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d\Challenge_Projects\KIPP_Performance_Task\KIPP_Performance_Task\Resources\"/>
    </mc:Choice>
  </mc:AlternateContent>
  <xr:revisionPtr revIDLastSave="0" documentId="8_{CDDEE9EB-A4E5-45B0-91AB-E0D46AD8A315}" xr6:coauthVersionLast="47" xr6:coauthVersionMax="47" xr10:uidLastSave="{00000000-0000-0000-0000-000000000000}"/>
  <bookViews>
    <workbookView xWindow="-120" yWindow="-120" windowWidth="29040" windowHeight="15720" activeTab="1"/>
  </bookViews>
  <sheets>
    <sheet name="kipp_maps" sheetId="1" r:id="rId1"/>
    <sheet name="kipp_maps_student_rows" sheetId="2" r:id="rId2"/>
  </sheets>
  <calcPr calcId="0"/>
</workbook>
</file>

<file path=xl/calcChain.xml><?xml version="1.0" encoding="utf-8"?>
<calcChain xmlns="http://schemas.openxmlformats.org/spreadsheetml/2006/main">
  <c r="W3" i="2" l="1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W2" i="2"/>
  <c r="V2" i="2"/>
  <c r="U2" i="2"/>
  <c r="L2" i="2"/>
  <c r="T2" i="2"/>
  <c r="Q2" i="2"/>
  <c r="S2" i="2"/>
  <c r="P2" i="2"/>
  <c r="R2" i="2"/>
  <c r="O2" i="2"/>
  <c r="K2" i="2"/>
  <c r="G2" i="2"/>
  <c r="F2" i="2"/>
  <c r="M2" i="2" s="1"/>
  <c r="J2" i="2"/>
  <c r="I2" i="2"/>
  <c r="H2" i="2"/>
  <c r="E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2" i="1"/>
  <c r="D2" i="2"/>
  <c r="C2" i="2"/>
  <c r="B2" i="2"/>
  <c r="N2" i="2" l="1"/>
</calcChain>
</file>

<file path=xl/sharedStrings.xml><?xml version="1.0" encoding="utf-8"?>
<sst xmlns="http://schemas.openxmlformats.org/spreadsheetml/2006/main" count="53493" uniqueCount="48">
  <si>
    <t>student_id</t>
  </si>
  <si>
    <t>school_name</t>
  </si>
  <si>
    <t>grade_level_2019</t>
  </si>
  <si>
    <t>year</t>
  </si>
  <si>
    <t>program_name</t>
  </si>
  <si>
    <t>map_term</t>
  </si>
  <si>
    <t>subject</t>
  </si>
  <si>
    <t>rit_score</t>
  </si>
  <si>
    <t>percentile</t>
  </si>
  <si>
    <t>quartile</t>
  </si>
  <si>
    <t>typical_fall_to_spring_growth</t>
  </si>
  <si>
    <t>School G</t>
  </si>
  <si>
    <t>SPED</t>
  </si>
  <si>
    <t>Fall</t>
  </si>
  <si>
    <t>Reading</t>
  </si>
  <si>
    <t>Math</t>
  </si>
  <si>
    <t>Spring</t>
  </si>
  <si>
    <t>.</t>
  </si>
  <si>
    <t>School E</t>
  </si>
  <si>
    <t>GenEd</t>
  </si>
  <si>
    <t>School F</t>
  </si>
  <si>
    <t>LEP</t>
  </si>
  <si>
    <t>Tier 2</t>
  </si>
  <si>
    <t>Gifted</t>
  </si>
  <si>
    <t xml:space="preserve">SPED </t>
  </si>
  <si>
    <t>School B</t>
  </si>
  <si>
    <t>School C</t>
  </si>
  <si>
    <t>School D</t>
  </si>
  <si>
    <t>School A</t>
  </si>
  <si>
    <t>fall_math_rit_score</t>
  </si>
  <si>
    <t>fall_math_percentile</t>
  </si>
  <si>
    <t>fall_math_quartile</t>
  </si>
  <si>
    <t>spring_math_rit_score</t>
  </si>
  <si>
    <t>spring_math_percentile</t>
  </si>
  <si>
    <t>spring_math_quartile</t>
  </si>
  <si>
    <t>typical_math_fall_to_spring_growth</t>
  </si>
  <si>
    <t>actual_math_fall_to_spring_growth</t>
  </si>
  <si>
    <t>math_growth_difference</t>
  </si>
  <si>
    <t>fall_reading_rit_score</t>
  </si>
  <si>
    <t>fall_reading_percentile</t>
  </si>
  <si>
    <t>fall_reading_quartile</t>
  </si>
  <si>
    <t>spring_reading_rit_score</t>
  </si>
  <si>
    <t>spring_reading_percentile</t>
  </si>
  <si>
    <t>spring_reading_quartile</t>
  </si>
  <si>
    <t>typical_reading_fall_to_spring_growth</t>
  </si>
  <si>
    <t>actual_reading_fall_to_spring_growth</t>
  </si>
  <si>
    <t>reading_growth_difference</t>
  </si>
  <si>
    <t>unique_identifier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</si>
</sst>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23"/>
  <sheetViews>
    <sheetView workbookViewId="0">
      <selection activeCell="H2" sqref="H2:H11123"/>
    </sheetView>
  </sheetViews>
  <sheetFormatPr defaultRowHeight="15" x14ac:dyDescent="0.25"/>
  <cols>
    <col min="8" max="8" width="18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47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13898</v>
      </c>
      <c r="B2" t="s">
        <v>11</v>
      </c>
      <c r="C2">
        <v>1</v>
      </c>
      <c r="D2">
        <v>2019</v>
      </c>
      <c r="E2" t="s">
        <v>12</v>
      </c>
      <c r="F2" t="s">
        <v>13</v>
      </c>
      <c r="G2" t="s">
        <v>14</v>
      </c>
      <c r="H2" t="str">
        <f>A2&amp;"|"&amp;F2&amp;"|"&amp;G2</f>
        <v>13898|Fall|Reading</v>
      </c>
      <c r="I2">
        <v>161</v>
      </c>
      <c r="J2">
        <v>59</v>
      </c>
      <c r="K2">
        <v>3</v>
      </c>
      <c r="L2">
        <v>18</v>
      </c>
    </row>
    <row r="3" spans="1:12" x14ac:dyDescent="0.25">
      <c r="A3">
        <v>13898</v>
      </c>
      <c r="B3" t="s">
        <v>11</v>
      </c>
      <c r="C3">
        <v>1</v>
      </c>
      <c r="D3">
        <v>2019</v>
      </c>
      <c r="E3" t="s">
        <v>12</v>
      </c>
      <c r="F3" t="s">
        <v>13</v>
      </c>
      <c r="G3" t="s">
        <v>15</v>
      </c>
      <c r="H3" t="str">
        <f t="shared" ref="H3:H66" si="0">A3&amp;"|"&amp;F3&amp;"|"&amp;G3</f>
        <v>13898|Fall|Math</v>
      </c>
      <c r="I3">
        <v>166</v>
      </c>
      <c r="J3">
        <v>69</v>
      </c>
      <c r="K3">
        <v>3</v>
      </c>
      <c r="L3">
        <v>20</v>
      </c>
    </row>
    <row r="4" spans="1:12" x14ac:dyDescent="0.25">
      <c r="A4">
        <v>13898</v>
      </c>
      <c r="B4" t="s">
        <v>11</v>
      </c>
      <c r="C4">
        <v>1</v>
      </c>
      <c r="D4">
        <v>2019</v>
      </c>
      <c r="E4" t="s">
        <v>12</v>
      </c>
      <c r="F4" t="s">
        <v>16</v>
      </c>
      <c r="G4" t="s">
        <v>14</v>
      </c>
      <c r="H4" t="str">
        <f t="shared" si="0"/>
        <v>13898|Spring|Reading</v>
      </c>
      <c r="I4">
        <v>175</v>
      </c>
      <c r="J4">
        <v>43</v>
      </c>
      <c r="K4">
        <v>2</v>
      </c>
      <c r="L4" t="s">
        <v>17</v>
      </c>
    </row>
    <row r="5" spans="1:12" x14ac:dyDescent="0.25">
      <c r="A5">
        <v>13898</v>
      </c>
      <c r="B5" t="s">
        <v>11</v>
      </c>
      <c r="C5">
        <v>1</v>
      </c>
      <c r="D5">
        <v>2019</v>
      </c>
      <c r="E5" t="s">
        <v>12</v>
      </c>
      <c r="F5" t="s">
        <v>16</v>
      </c>
      <c r="G5" t="s">
        <v>15</v>
      </c>
      <c r="H5" t="str">
        <f t="shared" si="0"/>
        <v>13898|Spring|Math</v>
      </c>
      <c r="I5">
        <v>186</v>
      </c>
      <c r="J5">
        <v>65</v>
      </c>
      <c r="K5">
        <v>3</v>
      </c>
      <c r="L5" t="s">
        <v>17</v>
      </c>
    </row>
    <row r="6" spans="1:12" x14ac:dyDescent="0.25">
      <c r="A6">
        <v>27795</v>
      </c>
      <c r="B6" t="s">
        <v>11</v>
      </c>
      <c r="C6">
        <v>1</v>
      </c>
      <c r="D6">
        <v>2019</v>
      </c>
      <c r="E6" t="s">
        <v>12</v>
      </c>
      <c r="F6" t="s">
        <v>13</v>
      </c>
      <c r="G6" t="s">
        <v>14</v>
      </c>
      <c r="H6" t="str">
        <f t="shared" si="0"/>
        <v>27795|Fall|Reading</v>
      </c>
      <c r="I6">
        <v>158</v>
      </c>
      <c r="J6">
        <v>50</v>
      </c>
      <c r="K6">
        <v>3</v>
      </c>
      <c r="L6">
        <v>19</v>
      </c>
    </row>
    <row r="7" spans="1:12" x14ac:dyDescent="0.25">
      <c r="A7">
        <v>27795</v>
      </c>
      <c r="B7" t="s">
        <v>11</v>
      </c>
      <c r="C7">
        <v>1</v>
      </c>
      <c r="D7">
        <v>2019</v>
      </c>
      <c r="E7" t="s">
        <v>12</v>
      </c>
      <c r="F7" t="s">
        <v>13</v>
      </c>
      <c r="G7" t="s">
        <v>15</v>
      </c>
      <c r="H7" t="str">
        <f t="shared" si="0"/>
        <v>27795|Fall|Math</v>
      </c>
      <c r="I7">
        <v>135</v>
      </c>
      <c r="J7">
        <v>4</v>
      </c>
      <c r="K7">
        <v>1</v>
      </c>
      <c r="L7">
        <v>27</v>
      </c>
    </row>
    <row r="8" spans="1:12" x14ac:dyDescent="0.25">
      <c r="A8">
        <v>27795</v>
      </c>
      <c r="B8" t="s">
        <v>11</v>
      </c>
      <c r="C8">
        <v>1</v>
      </c>
      <c r="D8">
        <v>2019</v>
      </c>
      <c r="E8" t="s">
        <v>12</v>
      </c>
      <c r="F8" t="s">
        <v>16</v>
      </c>
      <c r="G8" t="s">
        <v>14</v>
      </c>
      <c r="H8" t="str">
        <f t="shared" si="0"/>
        <v>27795|Spring|Reading</v>
      </c>
      <c r="I8">
        <v>174</v>
      </c>
      <c r="J8">
        <v>40</v>
      </c>
      <c r="K8">
        <v>2</v>
      </c>
      <c r="L8" t="s">
        <v>17</v>
      </c>
    </row>
    <row r="9" spans="1:12" x14ac:dyDescent="0.25">
      <c r="A9">
        <v>27795</v>
      </c>
      <c r="B9" t="s">
        <v>11</v>
      </c>
      <c r="C9">
        <v>1</v>
      </c>
      <c r="D9">
        <v>2019</v>
      </c>
      <c r="E9" t="s">
        <v>12</v>
      </c>
      <c r="F9" t="s">
        <v>16</v>
      </c>
      <c r="G9" t="s">
        <v>15</v>
      </c>
      <c r="H9" t="str">
        <f t="shared" si="0"/>
        <v>27795|Spring|Math</v>
      </c>
      <c r="I9">
        <v>182</v>
      </c>
      <c r="J9">
        <v>53</v>
      </c>
      <c r="K9">
        <v>3</v>
      </c>
      <c r="L9" t="s">
        <v>17</v>
      </c>
    </row>
    <row r="10" spans="1:12" x14ac:dyDescent="0.25">
      <c r="A10">
        <v>22938</v>
      </c>
      <c r="B10" t="s">
        <v>18</v>
      </c>
      <c r="C10">
        <v>1</v>
      </c>
      <c r="D10">
        <v>2019</v>
      </c>
      <c r="E10" t="s">
        <v>19</v>
      </c>
      <c r="F10" t="s">
        <v>13</v>
      </c>
      <c r="G10" t="s">
        <v>14</v>
      </c>
      <c r="H10" t="str">
        <f t="shared" si="0"/>
        <v>22938|Fall|Reading</v>
      </c>
      <c r="I10">
        <v>162</v>
      </c>
      <c r="J10">
        <v>62</v>
      </c>
      <c r="K10">
        <v>3</v>
      </c>
      <c r="L10">
        <v>18</v>
      </c>
    </row>
    <row r="11" spans="1:12" x14ac:dyDescent="0.25">
      <c r="A11">
        <v>22938</v>
      </c>
      <c r="B11" t="s">
        <v>18</v>
      </c>
      <c r="C11">
        <v>1</v>
      </c>
      <c r="D11">
        <v>2019</v>
      </c>
      <c r="E11" t="s">
        <v>19</v>
      </c>
      <c r="F11" t="s">
        <v>13</v>
      </c>
      <c r="G11" t="s">
        <v>15</v>
      </c>
      <c r="H11" t="str">
        <f t="shared" si="0"/>
        <v>22938|Fall|Math</v>
      </c>
      <c r="I11">
        <v>160</v>
      </c>
      <c r="J11">
        <v>52</v>
      </c>
      <c r="K11">
        <v>3</v>
      </c>
      <c r="L11">
        <v>21</v>
      </c>
    </row>
    <row r="12" spans="1:12" x14ac:dyDescent="0.25">
      <c r="A12">
        <v>22938</v>
      </c>
      <c r="B12" t="s">
        <v>18</v>
      </c>
      <c r="C12">
        <v>1</v>
      </c>
      <c r="D12">
        <v>2019</v>
      </c>
      <c r="E12" t="s">
        <v>19</v>
      </c>
      <c r="F12" t="s">
        <v>16</v>
      </c>
      <c r="G12" t="s">
        <v>14</v>
      </c>
      <c r="H12" t="str">
        <f t="shared" si="0"/>
        <v>22938|Spring|Reading</v>
      </c>
      <c r="I12">
        <v>178</v>
      </c>
      <c r="J12">
        <v>51</v>
      </c>
      <c r="K12">
        <v>3</v>
      </c>
      <c r="L12" t="s">
        <v>17</v>
      </c>
    </row>
    <row r="13" spans="1:12" x14ac:dyDescent="0.25">
      <c r="A13">
        <v>22938</v>
      </c>
      <c r="B13" t="s">
        <v>18</v>
      </c>
      <c r="C13">
        <v>1</v>
      </c>
      <c r="D13">
        <v>2019</v>
      </c>
      <c r="E13" t="s">
        <v>19</v>
      </c>
      <c r="F13" t="s">
        <v>16</v>
      </c>
      <c r="G13" t="s">
        <v>15</v>
      </c>
      <c r="H13" t="str">
        <f t="shared" si="0"/>
        <v>22938|Spring|Math</v>
      </c>
      <c r="I13">
        <v>180</v>
      </c>
      <c r="J13">
        <v>48</v>
      </c>
      <c r="K13">
        <v>2</v>
      </c>
      <c r="L13" t="s">
        <v>17</v>
      </c>
    </row>
    <row r="14" spans="1:12" x14ac:dyDescent="0.25">
      <c r="A14">
        <v>22431</v>
      </c>
      <c r="B14" t="s">
        <v>20</v>
      </c>
      <c r="C14">
        <v>1</v>
      </c>
      <c r="D14">
        <v>2019</v>
      </c>
      <c r="E14" t="s">
        <v>19</v>
      </c>
      <c r="F14" t="s">
        <v>13</v>
      </c>
      <c r="G14" t="s">
        <v>14</v>
      </c>
      <c r="H14" t="str">
        <f t="shared" si="0"/>
        <v>22431|Fall|Reading</v>
      </c>
      <c r="I14">
        <v>162</v>
      </c>
      <c r="J14">
        <v>62</v>
      </c>
      <c r="K14">
        <v>3</v>
      </c>
      <c r="L14">
        <v>18</v>
      </c>
    </row>
    <row r="15" spans="1:12" x14ac:dyDescent="0.25">
      <c r="A15">
        <v>22431</v>
      </c>
      <c r="B15" t="s">
        <v>20</v>
      </c>
      <c r="C15">
        <v>1</v>
      </c>
      <c r="D15">
        <v>2019</v>
      </c>
      <c r="E15" t="s">
        <v>19</v>
      </c>
      <c r="F15" t="s">
        <v>13</v>
      </c>
      <c r="G15" t="s">
        <v>15</v>
      </c>
      <c r="H15" t="str">
        <f t="shared" si="0"/>
        <v>22431|Fall|Math</v>
      </c>
      <c r="I15">
        <v>164</v>
      </c>
      <c r="J15">
        <v>64</v>
      </c>
      <c r="K15">
        <v>3</v>
      </c>
      <c r="L15">
        <v>20</v>
      </c>
    </row>
    <row r="16" spans="1:12" x14ac:dyDescent="0.25">
      <c r="A16">
        <v>22431</v>
      </c>
      <c r="B16" t="s">
        <v>20</v>
      </c>
      <c r="C16">
        <v>1</v>
      </c>
      <c r="D16">
        <v>2019</v>
      </c>
      <c r="E16" t="s">
        <v>19</v>
      </c>
      <c r="F16" t="s">
        <v>16</v>
      </c>
      <c r="G16" t="s">
        <v>14</v>
      </c>
      <c r="H16" t="str">
        <f t="shared" si="0"/>
        <v>22431|Spring|Reading</v>
      </c>
      <c r="I16">
        <v>174</v>
      </c>
      <c r="J16">
        <v>40</v>
      </c>
      <c r="K16">
        <v>2</v>
      </c>
      <c r="L16" t="s">
        <v>17</v>
      </c>
    </row>
    <row r="17" spans="1:12" x14ac:dyDescent="0.25">
      <c r="A17">
        <v>22431</v>
      </c>
      <c r="B17" t="s">
        <v>20</v>
      </c>
      <c r="C17">
        <v>1</v>
      </c>
      <c r="D17">
        <v>2019</v>
      </c>
      <c r="E17" t="s">
        <v>19</v>
      </c>
      <c r="F17" t="s">
        <v>16</v>
      </c>
      <c r="G17" t="s">
        <v>15</v>
      </c>
      <c r="H17" t="str">
        <f t="shared" si="0"/>
        <v>22431|Spring|Math</v>
      </c>
      <c r="I17">
        <v>180</v>
      </c>
      <c r="J17">
        <v>48</v>
      </c>
      <c r="K17">
        <v>2</v>
      </c>
      <c r="L17" t="s">
        <v>17</v>
      </c>
    </row>
    <row r="18" spans="1:12" x14ac:dyDescent="0.25">
      <c r="A18">
        <v>18048</v>
      </c>
      <c r="B18" t="s">
        <v>18</v>
      </c>
      <c r="C18">
        <v>1</v>
      </c>
      <c r="D18">
        <v>2019</v>
      </c>
      <c r="E18" t="s">
        <v>19</v>
      </c>
      <c r="F18" t="s">
        <v>13</v>
      </c>
      <c r="G18" t="s">
        <v>14</v>
      </c>
      <c r="H18" t="str">
        <f t="shared" si="0"/>
        <v>18048|Fall|Reading</v>
      </c>
      <c r="I18">
        <v>166</v>
      </c>
      <c r="J18">
        <v>73</v>
      </c>
      <c r="K18">
        <v>3</v>
      </c>
      <c r="L18">
        <v>17</v>
      </c>
    </row>
    <row r="19" spans="1:12" x14ac:dyDescent="0.25">
      <c r="A19">
        <v>18048</v>
      </c>
      <c r="B19" t="s">
        <v>18</v>
      </c>
      <c r="C19">
        <v>1</v>
      </c>
      <c r="D19">
        <v>2019</v>
      </c>
      <c r="E19" t="s">
        <v>19</v>
      </c>
      <c r="F19" t="s">
        <v>13</v>
      </c>
      <c r="G19" t="s">
        <v>15</v>
      </c>
      <c r="H19" t="str">
        <f t="shared" si="0"/>
        <v>18048|Fall|Math</v>
      </c>
      <c r="I19">
        <v>151</v>
      </c>
      <c r="J19">
        <v>28</v>
      </c>
      <c r="K19">
        <v>2</v>
      </c>
      <c r="L19">
        <v>23</v>
      </c>
    </row>
    <row r="20" spans="1:12" x14ac:dyDescent="0.25">
      <c r="A20">
        <v>18048</v>
      </c>
      <c r="B20" t="s">
        <v>18</v>
      </c>
      <c r="C20">
        <v>1</v>
      </c>
      <c r="D20">
        <v>2019</v>
      </c>
      <c r="E20" t="s">
        <v>19</v>
      </c>
      <c r="F20" t="s">
        <v>16</v>
      </c>
      <c r="G20" t="s">
        <v>14</v>
      </c>
      <c r="H20" t="str">
        <f t="shared" si="0"/>
        <v>18048|Spring|Reading</v>
      </c>
      <c r="I20">
        <v>181</v>
      </c>
      <c r="J20">
        <v>59</v>
      </c>
      <c r="K20">
        <v>3</v>
      </c>
      <c r="L20" t="s">
        <v>17</v>
      </c>
    </row>
    <row r="21" spans="1:12" x14ac:dyDescent="0.25">
      <c r="A21">
        <v>18048</v>
      </c>
      <c r="B21" t="s">
        <v>18</v>
      </c>
      <c r="C21">
        <v>1</v>
      </c>
      <c r="D21">
        <v>2019</v>
      </c>
      <c r="E21" t="s">
        <v>19</v>
      </c>
      <c r="F21" t="s">
        <v>16</v>
      </c>
      <c r="G21" t="s">
        <v>15</v>
      </c>
      <c r="H21" t="str">
        <f t="shared" si="0"/>
        <v>18048|Spring|Math</v>
      </c>
      <c r="I21">
        <v>163</v>
      </c>
      <c r="J21">
        <v>10</v>
      </c>
      <c r="K21">
        <v>1</v>
      </c>
      <c r="L21" t="s">
        <v>17</v>
      </c>
    </row>
    <row r="22" spans="1:12" x14ac:dyDescent="0.25">
      <c r="A22">
        <v>20392</v>
      </c>
      <c r="B22" t="s">
        <v>11</v>
      </c>
      <c r="C22">
        <v>1</v>
      </c>
      <c r="D22">
        <v>2019</v>
      </c>
      <c r="E22" t="s">
        <v>12</v>
      </c>
      <c r="F22" t="s">
        <v>13</v>
      </c>
      <c r="G22" t="s">
        <v>14</v>
      </c>
      <c r="H22" t="str">
        <f t="shared" si="0"/>
        <v>20392|Fall|Reading</v>
      </c>
      <c r="I22" t="s">
        <v>17</v>
      </c>
      <c r="J22" t="s">
        <v>17</v>
      </c>
      <c r="K22" t="s">
        <v>17</v>
      </c>
      <c r="L22" t="s">
        <v>17</v>
      </c>
    </row>
    <row r="23" spans="1:12" x14ac:dyDescent="0.25">
      <c r="A23">
        <v>20392</v>
      </c>
      <c r="B23" t="s">
        <v>11</v>
      </c>
      <c r="C23">
        <v>1</v>
      </c>
      <c r="D23">
        <v>2019</v>
      </c>
      <c r="E23" t="s">
        <v>12</v>
      </c>
      <c r="F23" t="s">
        <v>13</v>
      </c>
      <c r="G23" t="s">
        <v>15</v>
      </c>
      <c r="H23" t="str">
        <f t="shared" si="0"/>
        <v>20392|Fall|Math</v>
      </c>
      <c r="I23" t="s">
        <v>17</v>
      </c>
      <c r="J23" t="s">
        <v>17</v>
      </c>
      <c r="K23" t="s">
        <v>17</v>
      </c>
      <c r="L23" t="s">
        <v>17</v>
      </c>
    </row>
    <row r="24" spans="1:12" x14ac:dyDescent="0.25">
      <c r="A24">
        <v>20392</v>
      </c>
      <c r="B24" t="s">
        <v>11</v>
      </c>
      <c r="C24">
        <v>1</v>
      </c>
      <c r="D24">
        <v>2019</v>
      </c>
      <c r="E24" t="s">
        <v>12</v>
      </c>
      <c r="F24" t="s">
        <v>16</v>
      </c>
      <c r="G24" t="s">
        <v>14</v>
      </c>
      <c r="H24" t="str">
        <f t="shared" si="0"/>
        <v>20392|Spring|Reading</v>
      </c>
      <c r="I24">
        <v>159</v>
      </c>
      <c r="J24">
        <v>10</v>
      </c>
      <c r="K24">
        <v>1</v>
      </c>
      <c r="L24" t="s">
        <v>17</v>
      </c>
    </row>
    <row r="25" spans="1:12" x14ac:dyDescent="0.25">
      <c r="A25">
        <v>20392</v>
      </c>
      <c r="B25" t="s">
        <v>11</v>
      </c>
      <c r="C25">
        <v>1</v>
      </c>
      <c r="D25">
        <v>2019</v>
      </c>
      <c r="E25" t="s">
        <v>12</v>
      </c>
      <c r="F25" t="s">
        <v>16</v>
      </c>
      <c r="G25" t="s">
        <v>15</v>
      </c>
      <c r="H25" t="str">
        <f t="shared" si="0"/>
        <v>20392|Spring|Math</v>
      </c>
      <c r="I25">
        <v>160</v>
      </c>
      <c r="J25">
        <v>6</v>
      </c>
      <c r="K25">
        <v>1</v>
      </c>
      <c r="L25" t="s">
        <v>17</v>
      </c>
    </row>
    <row r="26" spans="1:12" x14ac:dyDescent="0.25">
      <c r="A26">
        <v>14407</v>
      </c>
      <c r="B26" t="s">
        <v>18</v>
      </c>
      <c r="C26">
        <v>1</v>
      </c>
      <c r="D26">
        <v>2019</v>
      </c>
      <c r="E26" t="s">
        <v>12</v>
      </c>
      <c r="F26" t="s">
        <v>13</v>
      </c>
      <c r="G26" t="s">
        <v>14</v>
      </c>
      <c r="H26" t="str">
        <f t="shared" si="0"/>
        <v>14407|Fall|Reading</v>
      </c>
      <c r="I26">
        <v>151</v>
      </c>
      <c r="J26">
        <v>29</v>
      </c>
      <c r="K26">
        <v>2</v>
      </c>
      <c r="L26">
        <v>20</v>
      </c>
    </row>
    <row r="27" spans="1:12" x14ac:dyDescent="0.25">
      <c r="A27">
        <v>14407</v>
      </c>
      <c r="B27" t="s">
        <v>18</v>
      </c>
      <c r="C27">
        <v>1</v>
      </c>
      <c r="D27">
        <v>2019</v>
      </c>
      <c r="E27" t="s">
        <v>12</v>
      </c>
      <c r="F27" t="s">
        <v>13</v>
      </c>
      <c r="G27" t="s">
        <v>15</v>
      </c>
      <c r="H27" t="str">
        <f t="shared" si="0"/>
        <v>14407|Fall|Math</v>
      </c>
      <c r="I27">
        <v>167</v>
      </c>
      <c r="J27">
        <v>72</v>
      </c>
      <c r="K27">
        <v>3</v>
      </c>
      <c r="L27">
        <v>19</v>
      </c>
    </row>
    <row r="28" spans="1:12" x14ac:dyDescent="0.25">
      <c r="A28">
        <v>14407</v>
      </c>
      <c r="B28" t="s">
        <v>18</v>
      </c>
      <c r="C28">
        <v>1</v>
      </c>
      <c r="D28">
        <v>2019</v>
      </c>
      <c r="E28" t="s">
        <v>12</v>
      </c>
      <c r="F28" t="s">
        <v>16</v>
      </c>
      <c r="G28" t="s">
        <v>14</v>
      </c>
      <c r="H28" t="str">
        <f t="shared" si="0"/>
        <v>14407|Spring|Reading</v>
      </c>
      <c r="I28">
        <v>153</v>
      </c>
      <c r="J28">
        <v>5</v>
      </c>
      <c r="K28">
        <v>1</v>
      </c>
      <c r="L28" t="s">
        <v>17</v>
      </c>
    </row>
    <row r="29" spans="1:12" x14ac:dyDescent="0.25">
      <c r="A29">
        <v>14407</v>
      </c>
      <c r="B29" t="s">
        <v>18</v>
      </c>
      <c r="C29">
        <v>1</v>
      </c>
      <c r="D29">
        <v>2019</v>
      </c>
      <c r="E29" t="s">
        <v>12</v>
      </c>
      <c r="F29" t="s">
        <v>16</v>
      </c>
      <c r="G29" t="s">
        <v>15</v>
      </c>
      <c r="H29" t="str">
        <f t="shared" si="0"/>
        <v>14407|Spring|Math</v>
      </c>
      <c r="I29">
        <v>157</v>
      </c>
      <c r="J29">
        <v>4</v>
      </c>
      <c r="K29">
        <v>1</v>
      </c>
      <c r="L29" t="s">
        <v>17</v>
      </c>
    </row>
    <row r="30" spans="1:12" x14ac:dyDescent="0.25">
      <c r="A30">
        <v>25452</v>
      </c>
      <c r="B30" t="s">
        <v>20</v>
      </c>
      <c r="C30">
        <v>1</v>
      </c>
      <c r="D30">
        <v>2019</v>
      </c>
      <c r="E30" t="s">
        <v>19</v>
      </c>
      <c r="F30" t="s">
        <v>13</v>
      </c>
      <c r="G30" t="s">
        <v>14</v>
      </c>
      <c r="H30" t="str">
        <f t="shared" si="0"/>
        <v>25452|Fall|Reading</v>
      </c>
      <c r="I30">
        <v>183</v>
      </c>
      <c r="J30">
        <v>97</v>
      </c>
      <c r="K30">
        <v>4</v>
      </c>
      <c r="L30">
        <v>13</v>
      </c>
    </row>
    <row r="31" spans="1:12" x14ac:dyDescent="0.25">
      <c r="A31">
        <v>25452</v>
      </c>
      <c r="B31" t="s">
        <v>20</v>
      </c>
      <c r="C31">
        <v>1</v>
      </c>
      <c r="D31">
        <v>2019</v>
      </c>
      <c r="E31" t="s">
        <v>19</v>
      </c>
      <c r="F31" t="s">
        <v>13</v>
      </c>
      <c r="G31" t="s">
        <v>15</v>
      </c>
      <c r="H31" t="str">
        <f t="shared" si="0"/>
        <v>25452|Fall|Math</v>
      </c>
      <c r="I31">
        <v>176</v>
      </c>
      <c r="J31">
        <v>89</v>
      </c>
      <c r="K31">
        <v>4</v>
      </c>
      <c r="L31">
        <v>17</v>
      </c>
    </row>
    <row r="32" spans="1:12" x14ac:dyDescent="0.25">
      <c r="A32">
        <v>25452</v>
      </c>
      <c r="B32" t="s">
        <v>20</v>
      </c>
      <c r="C32">
        <v>1</v>
      </c>
      <c r="D32">
        <v>2019</v>
      </c>
      <c r="E32" t="s">
        <v>19</v>
      </c>
      <c r="F32" t="s">
        <v>16</v>
      </c>
      <c r="G32" t="s">
        <v>14</v>
      </c>
      <c r="H32" t="str">
        <f t="shared" si="0"/>
        <v>25452|Spring|Reading</v>
      </c>
      <c r="I32">
        <v>192</v>
      </c>
      <c r="J32">
        <v>84</v>
      </c>
      <c r="K32">
        <v>4</v>
      </c>
      <c r="L32" t="s">
        <v>17</v>
      </c>
    </row>
    <row r="33" spans="1:12" x14ac:dyDescent="0.25">
      <c r="A33">
        <v>25452</v>
      </c>
      <c r="B33" t="s">
        <v>20</v>
      </c>
      <c r="C33">
        <v>1</v>
      </c>
      <c r="D33">
        <v>2019</v>
      </c>
      <c r="E33" t="s">
        <v>19</v>
      </c>
      <c r="F33" t="s">
        <v>16</v>
      </c>
      <c r="G33" t="s">
        <v>15</v>
      </c>
      <c r="H33" t="str">
        <f t="shared" si="0"/>
        <v>25452|Spring|Math</v>
      </c>
      <c r="I33">
        <v>204</v>
      </c>
      <c r="J33">
        <v>96</v>
      </c>
      <c r="K33">
        <v>4</v>
      </c>
      <c r="L33" t="s">
        <v>17</v>
      </c>
    </row>
    <row r="34" spans="1:12" x14ac:dyDescent="0.25">
      <c r="A34">
        <v>19819</v>
      </c>
      <c r="B34" t="s">
        <v>11</v>
      </c>
      <c r="C34">
        <v>1</v>
      </c>
      <c r="D34">
        <v>2019</v>
      </c>
      <c r="E34" t="s">
        <v>19</v>
      </c>
      <c r="F34" t="s">
        <v>13</v>
      </c>
      <c r="G34" t="s">
        <v>14</v>
      </c>
      <c r="H34" t="str">
        <f t="shared" si="0"/>
        <v>19819|Fall|Reading</v>
      </c>
      <c r="I34">
        <v>165</v>
      </c>
      <c r="J34">
        <v>70</v>
      </c>
      <c r="K34">
        <v>3</v>
      </c>
      <c r="L34">
        <v>17</v>
      </c>
    </row>
    <row r="35" spans="1:12" x14ac:dyDescent="0.25">
      <c r="A35">
        <v>19819</v>
      </c>
      <c r="B35" t="s">
        <v>11</v>
      </c>
      <c r="C35">
        <v>1</v>
      </c>
      <c r="D35">
        <v>2019</v>
      </c>
      <c r="E35" t="s">
        <v>19</v>
      </c>
      <c r="F35" t="s">
        <v>13</v>
      </c>
      <c r="G35" t="s">
        <v>15</v>
      </c>
      <c r="H35" t="str">
        <f t="shared" si="0"/>
        <v>19819|Fall|Math</v>
      </c>
      <c r="I35">
        <v>159</v>
      </c>
      <c r="J35">
        <v>50</v>
      </c>
      <c r="K35">
        <v>3</v>
      </c>
      <c r="L35">
        <v>21</v>
      </c>
    </row>
    <row r="36" spans="1:12" x14ac:dyDescent="0.25">
      <c r="A36">
        <v>19819</v>
      </c>
      <c r="B36" t="s">
        <v>11</v>
      </c>
      <c r="C36">
        <v>1</v>
      </c>
      <c r="D36">
        <v>2019</v>
      </c>
      <c r="E36" t="s">
        <v>19</v>
      </c>
      <c r="F36" t="s">
        <v>16</v>
      </c>
      <c r="G36" t="s">
        <v>14</v>
      </c>
      <c r="H36" t="str">
        <f t="shared" si="0"/>
        <v>19819|Spring|Reading</v>
      </c>
      <c r="I36">
        <v>181</v>
      </c>
      <c r="J36">
        <v>59</v>
      </c>
      <c r="K36">
        <v>3</v>
      </c>
      <c r="L36" t="s">
        <v>17</v>
      </c>
    </row>
    <row r="37" spans="1:12" x14ac:dyDescent="0.25">
      <c r="A37">
        <v>19819</v>
      </c>
      <c r="B37" t="s">
        <v>11</v>
      </c>
      <c r="C37">
        <v>1</v>
      </c>
      <c r="D37">
        <v>2019</v>
      </c>
      <c r="E37" t="s">
        <v>19</v>
      </c>
      <c r="F37" t="s">
        <v>16</v>
      </c>
      <c r="G37" t="s">
        <v>15</v>
      </c>
      <c r="H37" t="str">
        <f t="shared" si="0"/>
        <v>19819|Spring|Math</v>
      </c>
      <c r="I37">
        <v>186</v>
      </c>
      <c r="J37">
        <v>65</v>
      </c>
      <c r="K37">
        <v>3</v>
      </c>
      <c r="L37" t="s">
        <v>17</v>
      </c>
    </row>
    <row r="38" spans="1:12" x14ac:dyDescent="0.25">
      <c r="A38">
        <v>24621</v>
      </c>
      <c r="B38" t="s">
        <v>18</v>
      </c>
      <c r="C38">
        <v>1</v>
      </c>
      <c r="D38">
        <v>2019</v>
      </c>
      <c r="E38" t="s">
        <v>19</v>
      </c>
      <c r="F38" t="s">
        <v>13</v>
      </c>
      <c r="G38" t="s">
        <v>14</v>
      </c>
      <c r="H38" t="str">
        <f t="shared" si="0"/>
        <v>24621|Fall|Reading</v>
      </c>
      <c r="I38">
        <v>183</v>
      </c>
      <c r="J38">
        <v>97</v>
      </c>
      <c r="K38">
        <v>4</v>
      </c>
      <c r="L38">
        <v>13</v>
      </c>
    </row>
    <row r="39" spans="1:12" x14ac:dyDescent="0.25">
      <c r="A39">
        <v>24621</v>
      </c>
      <c r="B39" t="s">
        <v>18</v>
      </c>
      <c r="C39">
        <v>1</v>
      </c>
      <c r="D39">
        <v>2019</v>
      </c>
      <c r="E39" t="s">
        <v>19</v>
      </c>
      <c r="F39" t="s">
        <v>13</v>
      </c>
      <c r="G39" t="s">
        <v>15</v>
      </c>
      <c r="H39" t="str">
        <f t="shared" si="0"/>
        <v>24621|Fall|Math</v>
      </c>
      <c r="I39">
        <v>171</v>
      </c>
      <c r="J39">
        <v>81</v>
      </c>
      <c r="K39">
        <v>4</v>
      </c>
      <c r="L39">
        <v>18</v>
      </c>
    </row>
    <row r="40" spans="1:12" x14ac:dyDescent="0.25">
      <c r="A40">
        <v>24621</v>
      </c>
      <c r="B40" t="s">
        <v>18</v>
      </c>
      <c r="C40">
        <v>1</v>
      </c>
      <c r="D40">
        <v>2019</v>
      </c>
      <c r="E40" t="s">
        <v>19</v>
      </c>
      <c r="F40" t="s">
        <v>16</v>
      </c>
      <c r="G40" t="s">
        <v>14</v>
      </c>
      <c r="H40" t="str">
        <f t="shared" si="0"/>
        <v>24621|Spring|Reading</v>
      </c>
      <c r="I40">
        <v>188</v>
      </c>
      <c r="J40">
        <v>77</v>
      </c>
      <c r="K40">
        <v>4</v>
      </c>
      <c r="L40" t="s">
        <v>17</v>
      </c>
    </row>
    <row r="41" spans="1:12" x14ac:dyDescent="0.25">
      <c r="A41">
        <v>24621</v>
      </c>
      <c r="B41" t="s">
        <v>18</v>
      </c>
      <c r="C41">
        <v>1</v>
      </c>
      <c r="D41">
        <v>2019</v>
      </c>
      <c r="E41" t="s">
        <v>19</v>
      </c>
      <c r="F41" t="s">
        <v>16</v>
      </c>
      <c r="G41" t="s">
        <v>15</v>
      </c>
      <c r="H41" t="str">
        <f t="shared" si="0"/>
        <v>24621|Spring|Math</v>
      </c>
      <c r="I41">
        <v>181</v>
      </c>
      <c r="J41">
        <v>51</v>
      </c>
      <c r="K41">
        <v>3</v>
      </c>
      <c r="L41" t="s">
        <v>17</v>
      </c>
    </row>
    <row r="42" spans="1:12" x14ac:dyDescent="0.25">
      <c r="A42">
        <v>10241</v>
      </c>
      <c r="B42" t="s">
        <v>20</v>
      </c>
      <c r="C42">
        <v>1</v>
      </c>
      <c r="D42">
        <v>2019</v>
      </c>
      <c r="E42" t="s">
        <v>19</v>
      </c>
      <c r="F42" t="s">
        <v>13</v>
      </c>
      <c r="G42" t="s">
        <v>14</v>
      </c>
      <c r="H42" t="str">
        <f t="shared" si="0"/>
        <v>10241|Fall|Reading</v>
      </c>
      <c r="I42">
        <v>161</v>
      </c>
      <c r="J42">
        <v>59</v>
      </c>
      <c r="K42">
        <v>3</v>
      </c>
      <c r="L42">
        <v>18</v>
      </c>
    </row>
    <row r="43" spans="1:12" x14ac:dyDescent="0.25">
      <c r="A43">
        <v>10241</v>
      </c>
      <c r="B43" t="s">
        <v>20</v>
      </c>
      <c r="C43">
        <v>1</v>
      </c>
      <c r="D43">
        <v>2019</v>
      </c>
      <c r="E43" t="s">
        <v>19</v>
      </c>
      <c r="F43" t="s">
        <v>13</v>
      </c>
      <c r="G43" t="s">
        <v>15</v>
      </c>
      <c r="H43" t="str">
        <f t="shared" si="0"/>
        <v>10241|Fall|Math</v>
      </c>
      <c r="I43">
        <v>162</v>
      </c>
      <c r="J43">
        <v>58</v>
      </c>
      <c r="K43">
        <v>3</v>
      </c>
      <c r="L43">
        <v>21</v>
      </c>
    </row>
    <row r="44" spans="1:12" x14ac:dyDescent="0.25">
      <c r="A44">
        <v>10241</v>
      </c>
      <c r="B44" t="s">
        <v>20</v>
      </c>
      <c r="C44">
        <v>1</v>
      </c>
      <c r="D44">
        <v>2019</v>
      </c>
      <c r="E44" t="s">
        <v>19</v>
      </c>
      <c r="F44" t="s">
        <v>16</v>
      </c>
      <c r="G44" t="s">
        <v>14</v>
      </c>
      <c r="H44" t="str">
        <f t="shared" si="0"/>
        <v>10241|Spring|Reading</v>
      </c>
      <c r="I44">
        <v>176</v>
      </c>
      <c r="J44">
        <v>46</v>
      </c>
      <c r="K44">
        <v>2</v>
      </c>
      <c r="L44" t="s">
        <v>17</v>
      </c>
    </row>
    <row r="45" spans="1:12" x14ac:dyDescent="0.25">
      <c r="A45">
        <v>10241</v>
      </c>
      <c r="B45" t="s">
        <v>20</v>
      </c>
      <c r="C45">
        <v>1</v>
      </c>
      <c r="D45">
        <v>2019</v>
      </c>
      <c r="E45" t="s">
        <v>19</v>
      </c>
      <c r="F45" t="s">
        <v>16</v>
      </c>
      <c r="G45" t="s">
        <v>15</v>
      </c>
      <c r="H45" t="str">
        <f t="shared" si="0"/>
        <v>10241|Spring|Math</v>
      </c>
      <c r="I45">
        <v>183</v>
      </c>
      <c r="J45">
        <v>56</v>
      </c>
      <c r="K45">
        <v>3</v>
      </c>
      <c r="L45" t="s">
        <v>17</v>
      </c>
    </row>
    <row r="46" spans="1:12" x14ac:dyDescent="0.25">
      <c r="A46">
        <v>26151</v>
      </c>
      <c r="B46" t="s">
        <v>11</v>
      </c>
      <c r="C46">
        <v>1</v>
      </c>
      <c r="D46">
        <v>2019</v>
      </c>
      <c r="E46" t="s">
        <v>19</v>
      </c>
      <c r="F46" t="s">
        <v>13</v>
      </c>
      <c r="G46" t="s">
        <v>14</v>
      </c>
      <c r="H46" t="str">
        <f t="shared" si="0"/>
        <v>26151|Fall|Reading</v>
      </c>
      <c r="I46">
        <v>164</v>
      </c>
      <c r="J46">
        <v>68</v>
      </c>
      <c r="K46">
        <v>3</v>
      </c>
      <c r="L46">
        <v>18</v>
      </c>
    </row>
    <row r="47" spans="1:12" x14ac:dyDescent="0.25">
      <c r="A47">
        <v>26151</v>
      </c>
      <c r="B47" t="s">
        <v>11</v>
      </c>
      <c r="C47">
        <v>1</v>
      </c>
      <c r="D47">
        <v>2019</v>
      </c>
      <c r="E47" t="s">
        <v>19</v>
      </c>
      <c r="F47" t="s">
        <v>13</v>
      </c>
      <c r="G47" t="s">
        <v>15</v>
      </c>
      <c r="H47" t="str">
        <f t="shared" si="0"/>
        <v>26151|Fall|Math</v>
      </c>
      <c r="I47">
        <v>177</v>
      </c>
      <c r="J47">
        <v>90</v>
      </c>
      <c r="K47">
        <v>4</v>
      </c>
      <c r="L47">
        <v>17</v>
      </c>
    </row>
    <row r="48" spans="1:12" x14ac:dyDescent="0.25">
      <c r="A48">
        <v>26151</v>
      </c>
      <c r="B48" t="s">
        <v>11</v>
      </c>
      <c r="C48">
        <v>1</v>
      </c>
      <c r="D48">
        <v>2019</v>
      </c>
      <c r="E48" t="s">
        <v>19</v>
      </c>
      <c r="F48" t="s">
        <v>16</v>
      </c>
      <c r="G48" t="s">
        <v>14</v>
      </c>
      <c r="H48" t="str">
        <f t="shared" si="0"/>
        <v>26151|Spring|Reading</v>
      </c>
      <c r="I48">
        <v>190</v>
      </c>
      <c r="J48">
        <v>81</v>
      </c>
      <c r="K48">
        <v>4</v>
      </c>
      <c r="L48" t="s">
        <v>17</v>
      </c>
    </row>
    <row r="49" spans="1:12" x14ac:dyDescent="0.25">
      <c r="A49">
        <v>26151</v>
      </c>
      <c r="B49" t="s">
        <v>11</v>
      </c>
      <c r="C49">
        <v>1</v>
      </c>
      <c r="D49">
        <v>2019</v>
      </c>
      <c r="E49" t="s">
        <v>19</v>
      </c>
      <c r="F49" t="s">
        <v>16</v>
      </c>
      <c r="G49" t="s">
        <v>15</v>
      </c>
      <c r="H49" t="str">
        <f t="shared" si="0"/>
        <v>26151|Spring|Math</v>
      </c>
      <c r="I49">
        <v>196</v>
      </c>
      <c r="J49">
        <v>87</v>
      </c>
      <c r="K49">
        <v>4</v>
      </c>
      <c r="L49" t="s">
        <v>17</v>
      </c>
    </row>
    <row r="50" spans="1:12" x14ac:dyDescent="0.25">
      <c r="A50">
        <v>25649</v>
      </c>
      <c r="B50" t="s">
        <v>18</v>
      </c>
      <c r="C50">
        <v>1</v>
      </c>
      <c r="D50">
        <v>2019</v>
      </c>
      <c r="E50" t="s">
        <v>19</v>
      </c>
      <c r="F50" t="s">
        <v>13</v>
      </c>
      <c r="G50" t="s">
        <v>14</v>
      </c>
      <c r="H50" t="str">
        <f t="shared" si="0"/>
        <v>25649|Fall|Reading</v>
      </c>
      <c r="I50">
        <v>153</v>
      </c>
      <c r="J50">
        <v>34</v>
      </c>
      <c r="K50">
        <v>2</v>
      </c>
      <c r="L50">
        <v>20</v>
      </c>
    </row>
    <row r="51" spans="1:12" x14ac:dyDescent="0.25">
      <c r="A51">
        <v>25649</v>
      </c>
      <c r="B51" t="s">
        <v>18</v>
      </c>
      <c r="C51">
        <v>1</v>
      </c>
      <c r="D51">
        <v>2019</v>
      </c>
      <c r="E51" t="s">
        <v>19</v>
      </c>
      <c r="F51" t="s">
        <v>13</v>
      </c>
      <c r="G51" t="s">
        <v>15</v>
      </c>
      <c r="H51" t="str">
        <f t="shared" si="0"/>
        <v>25649|Fall|Math</v>
      </c>
      <c r="I51">
        <v>159</v>
      </c>
      <c r="J51">
        <v>50</v>
      </c>
      <c r="K51">
        <v>3</v>
      </c>
      <c r="L51">
        <v>21</v>
      </c>
    </row>
    <row r="52" spans="1:12" x14ac:dyDescent="0.25">
      <c r="A52">
        <v>25649</v>
      </c>
      <c r="B52" t="s">
        <v>18</v>
      </c>
      <c r="C52">
        <v>1</v>
      </c>
      <c r="D52">
        <v>2019</v>
      </c>
      <c r="E52" t="s">
        <v>19</v>
      </c>
      <c r="F52" t="s">
        <v>16</v>
      </c>
      <c r="G52" t="s">
        <v>14</v>
      </c>
      <c r="H52" t="str">
        <f t="shared" si="0"/>
        <v>25649|Spring|Reading</v>
      </c>
      <c r="I52">
        <v>181</v>
      </c>
      <c r="J52">
        <v>60</v>
      </c>
      <c r="K52">
        <v>3</v>
      </c>
      <c r="L52" t="s">
        <v>17</v>
      </c>
    </row>
    <row r="53" spans="1:12" x14ac:dyDescent="0.25">
      <c r="A53">
        <v>25649</v>
      </c>
      <c r="B53" t="s">
        <v>18</v>
      </c>
      <c r="C53">
        <v>1</v>
      </c>
      <c r="D53">
        <v>2019</v>
      </c>
      <c r="E53" t="s">
        <v>19</v>
      </c>
      <c r="F53" t="s">
        <v>16</v>
      </c>
      <c r="G53" t="s">
        <v>15</v>
      </c>
      <c r="H53" t="str">
        <f t="shared" si="0"/>
        <v>25649|Spring|Math</v>
      </c>
      <c r="I53">
        <v>176</v>
      </c>
      <c r="J53">
        <v>36</v>
      </c>
      <c r="K53">
        <v>2</v>
      </c>
      <c r="L53" t="s">
        <v>17</v>
      </c>
    </row>
    <row r="54" spans="1:12" x14ac:dyDescent="0.25">
      <c r="A54">
        <v>20881</v>
      </c>
      <c r="B54" t="s">
        <v>11</v>
      </c>
      <c r="C54">
        <v>1</v>
      </c>
      <c r="D54">
        <v>2019</v>
      </c>
      <c r="E54" t="s">
        <v>19</v>
      </c>
      <c r="F54" t="s">
        <v>13</v>
      </c>
      <c r="G54" t="s">
        <v>14</v>
      </c>
      <c r="H54" t="str">
        <f t="shared" si="0"/>
        <v>20881|Fall|Reading</v>
      </c>
      <c r="I54">
        <v>180</v>
      </c>
      <c r="J54">
        <v>96</v>
      </c>
      <c r="K54">
        <v>4</v>
      </c>
      <c r="L54">
        <v>14</v>
      </c>
    </row>
    <row r="55" spans="1:12" x14ac:dyDescent="0.25">
      <c r="A55">
        <v>20881</v>
      </c>
      <c r="B55" t="s">
        <v>11</v>
      </c>
      <c r="C55">
        <v>1</v>
      </c>
      <c r="D55">
        <v>2019</v>
      </c>
      <c r="E55" t="s">
        <v>19</v>
      </c>
      <c r="F55" t="s">
        <v>13</v>
      </c>
      <c r="G55" t="s">
        <v>15</v>
      </c>
      <c r="H55" t="str">
        <f t="shared" si="0"/>
        <v>20881|Fall|Math</v>
      </c>
      <c r="I55">
        <v>174</v>
      </c>
      <c r="J55">
        <v>86</v>
      </c>
      <c r="K55">
        <v>4</v>
      </c>
      <c r="L55">
        <v>18</v>
      </c>
    </row>
    <row r="56" spans="1:12" x14ac:dyDescent="0.25">
      <c r="A56">
        <v>20881</v>
      </c>
      <c r="B56" t="s">
        <v>11</v>
      </c>
      <c r="C56">
        <v>1</v>
      </c>
      <c r="D56">
        <v>2019</v>
      </c>
      <c r="E56" t="s">
        <v>19</v>
      </c>
      <c r="F56" t="s">
        <v>16</v>
      </c>
      <c r="G56" t="s">
        <v>14</v>
      </c>
      <c r="H56" t="str">
        <f t="shared" si="0"/>
        <v>20881|Spring|Reading</v>
      </c>
      <c r="I56">
        <v>192</v>
      </c>
      <c r="J56">
        <v>84</v>
      </c>
      <c r="K56">
        <v>4</v>
      </c>
      <c r="L56" t="s">
        <v>17</v>
      </c>
    </row>
    <row r="57" spans="1:12" x14ac:dyDescent="0.25">
      <c r="A57">
        <v>20881</v>
      </c>
      <c r="B57" t="s">
        <v>11</v>
      </c>
      <c r="C57">
        <v>1</v>
      </c>
      <c r="D57">
        <v>2019</v>
      </c>
      <c r="E57" t="s">
        <v>19</v>
      </c>
      <c r="F57" t="s">
        <v>16</v>
      </c>
      <c r="G57" t="s">
        <v>15</v>
      </c>
      <c r="H57" t="str">
        <f t="shared" si="0"/>
        <v>20881|Spring|Math</v>
      </c>
      <c r="I57">
        <v>202</v>
      </c>
      <c r="J57">
        <v>94</v>
      </c>
      <c r="K57">
        <v>4</v>
      </c>
      <c r="L57" t="s">
        <v>17</v>
      </c>
    </row>
    <row r="58" spans="1:12" x14ac:dyDescent="0.25">
      <c r="A58">
        <v>22326</v>
      </c>
      <c r="B58" t="s">
        <v>20</v>
      </c>
      <c r="C58">
        <v>1</v>
      </c>
      <c r="D58">
        <v>2019</v>
      </c>
      <c r="E58" t="s">
        <v>19</v>
      </c>
      <c r="F58" t="s">
        <v>13</v>
      </c>
      <c r="G58" t="s">
        <v>14</v>
      </c>
      <c r="H58" t="str">
        <f t="shared" si="0"/>
        <v>22326|Fall|Reading</v>
      </c>
      <c r="I58">
        <v>165</v>
      </c>
      <c r="J58">
        <v>70</v>
      </c>
      <c r="K58">
        <v>3</v>
      </c>
      <c r="L58">
        <v>17</v>
      </c>
    </row>
    <row r="59" spans="1:12" x14ac:dyDescent="0.25">
      <c r="A59">
        <v>22326</v>
      </c>
      <c r="B59" t="s">
        <v>20</v>
      </c>
      <c r="C59">
        <v>1</v>
      </c>
      <c r="D59">
        <v>2019</v>
      </c>
      <c r="E59" t="s">
        <v>19</v>
      </c>
      <c r="F59" t="s">
        <v>13</v>
      </c>
      <c r="G59" t="s">
        <v>15</v>
      </c>
      <c r="H59" t="str">
        <f t="shared" si="0"/>
        <v>22326|Fall|Math</v>
      </c>
      <c r="I59">
        <v>161</v>
      </c>
      <c r="J59">
        <v>55</v>
      </c>
      <c r="K59">
        <v>3</v>
      </c>
      <c r="L59">
        <v>21</v>
      </c>
    </row>
    <row r="60" spans="1:12" x14ac:dyDescent="0.25">
      <c r="A60">
        <v>22326</v>
      </c>
      <c r="B60" t="s">
        <v>20</v>
      </c>
      <c r="C60">
        <v>1</v>
      </c>
      <c r="D60">
        <v>2019</v>
      </c>
      <c r="E60" t="s">
        <v>19</v>
      </c>
      <c r="F60" t="s">
        <v>16</v>
      </c>
      <c r="G60" t="s">
        <v>14</v>
      </c>
      <c r="H60" t="str">
        <f t="shared" si="0"/>
        <v>22326|Spring|Reading</v>
      </c>
      <c r="I60">
        <v>185</v>
      </c>
      <c r="J60">
        <v>70</v>
      </c>
      <c r="K60">
        <v>3</v>
      </c>
      <c r="L60" t="s">
        <v>17</v>
      </c>
    </row>
    <row r="61" spans="1:12" x14ac:dyDescent="0.25">
      <c r="A61">
        <v>22326</v>
      </c>
      <c r="B61" t="s">
        <v>20</v>
      </c>
      <c r="C61">
        <v>1</v>
      </c>
      <c r="D61">
        <v>2019</v>
      </c>
      <c r="E61" t="s">
        <v>19</v>
      </c>
      <c r="F61" t="s">
        <v>16</v>
      </c>
      <c r="G61" t="s">
        <v>15</v>
      </c>
      <c r="H61" t="str">
        <f t="shared" si="0"/>
        <v>22326|Spring|Math</v>
      </c>
      <c r="I61">
        <v>222</v>
      </c>
      <c r="J61">
        <v>99</v>
      </c>
      <c r="K61">
        <v>4</v>
      </c>
      <c r="L61" t="s">
        <v>17</v>
      </c>
    </row>
    <row r="62" spans="1:12" x14ac:dyDescent="0.25">
      <c r="A62">
        <v>26626</v>
      </c>
      <c r="B62" t="s">
        <v>20</v>
      </c>
      <c r="C62">
        <v>1</v>
      </c>
      <c r="D62">
        <v>2019</v>
      </c>
      <c r="E62" t="s">
        <v>12</v>
      </c>
      <c r="F62" t="s">
        <v>13</v>
      </c>
      <c r="G62" t="s">
        <v>14</v>
      </c>
      <c r="H62" t="str">
        <f t="shared" si="0"/>
        <v>26626|Fall|Reading</v>
      </c>
      <c r="I62">
        <v>151</v>
      </c>
      <c r="J62">
        <v>29</v>
      </c>
      <c r="K62">
        <v>2</v>
      </c>
      <c r="L62">
        <v>20</v>
      </c>
    </row>
    <row r="63" spans="1:12" x14ac:dyDescent="0.25">
      <c r="A63">
        <v>26626</v>
      </c>
      <c r="B63" t="s">
        <v>20</v>
      </c>
      <c r="C63">
        <v>1</v>
      </c>
      <c r="D63">
        <v>2019</v>
      </c>
      <c r="E63" t="s">
        <v>12</v>
      </c>
      <c r="F63" t="s">
        <v>13</v>
      </c>
      <c r="G63" t="s">
        <v>15</v>
      </c>
      <c r="H63" t="str">
        <f t="shared" si="0"/>
        <v>26626|Fall|Math</v>
      </c>
      <c r="I63">
        <v>162</v>
      </c>
      <c r="J63">
        <v>58</v>
      </c>
      <c r="K63">
        <v>3</v>
      </c>
      <c r="L63">
        <v>21</v>
      </c>
    </row>
    <row r="64" spans="1:12" x14ac:dyDescent="0.25">
      <c r="A64">
        <v>26626</v>
      </c>
      <c r="B64" t="s">
        <v>20</v>
      </c>
      <c r="C64">
        <v>1</v>
      </c>
      <c r="D64">
        <v>2019</v>
      </c>
      <c r="E64" t="s">
        <v>12</v>
      </c>
      <c r="F64" t="s">
        <v>16</v>
      </c>
      <c r="G64" t="s">
        <v>14</v>
      </c>
      <c r="H64" t="str">
        <f t="shared" si="0"/>
        <v>26626|Spring|Reading</v>
      </c>
      <c r="I64">
        <v>173</v>
      </c>
      <c r="J64">
        <v>38</v>
      </c>
      <c r="K64">
        <v>2</v>
      </c>
      <c r="L64" t="s">
        <v>17</v>
      </c>
    </row>
    <row r="65" spans="1:12" x14ac:dyDescent="0.25">
      <c r="A65">
        <v>26626</v>
      </c>
      <c r="B65" t="s">
        <v>20</v>
      </c>
      <c r="C65">
        <v>1</v>
      </c>
      <c r="D65">
        <v>2019</v>
      </c>
      <c r="E65" t="s">
        <v>12</v>
      </c>
      <c r="F65" t="s">
        <v>16</v>
      </c>
      <c r="G65" t="s">
        <v>15</v>
      </c>
      <c r="H65" t="str">
        <f t="shared" si="0"/>
        <v>26626|Spring|Math</v>
      </c>
      <c r="I65" t="s">
        <v>17</v>
      </c>
      <c r="J65" t="s">
        <v>17</v>
      </c>
      <c r="K65" t="s">
        <v>17</v>
      </c>
      <c r="L65" t="s">
        <v>17</v>
      </c>
    </row>
    <row r="66" spans="1:12" x14ac:dyDescent="0.25">
      <c r="A66">
        <v>28196</v>
      </c>
      <c r="B66" t="s">
        <v>11</v>
      </c>
      <c r="C66">
        <v>1</v>
      </c>
      <c r="D66">
        <v>2019</v>
      </c>
      <c r="E66" t="s">
        <v>19</v>
      </c>
      <c r="F66" t="s">
        <v>13</v>
      </c>
      <c r="G66" t="s">
        <v>14</v>
      </c>
      <c r="H66" t="str">
        <f t="shared" si="0"/>
        <v>28196|Fall|Reading</v>
      </c>
      <c r="I66">
        <v>162</v>
      </c>
      <c r="J66">
        <v>62</v>
      </c>
      <c r="K66">
        <v>3</v>
      </c>
      <c r="L66">
        <v>18</v>
      </c>
    </row>
    <row r="67" spans="1:12" x14ac:dyDescent="0.25">
      <c r="A67">
        <v>28196</v>
      </c>
      <c r="B67" t="s">
        <v>11</v>
      </c>
      <c r="C67">
        <v>1</v>
      </c>
      <c r="D67">
        <v>2019</v>
      </c>
      <c r="E67" t="s">
        <v>19</v>
      </c>
      <c r="F67" t="s">
        <v>13</v>
      </c>
      <c r="G67" t="s">
        <v>15</v>
      </c>
      <c r="H67" t="str">
        <f t="shared" ref="H67:H130" si="1">A67&amp;"|"&amp;F67&amp;"|"&amp;G67</f>
        <v>28196|Fall|Math</v>
      </c>
      <c r="I67">
        <v>159</v>
      </c>
      <c r="J67">
        <v>50</v>
      </c>
      <c r="K67">
        <v>3</v>
      </c>
      <c r="L67">
        <v>21</v>
      </c>
    </row>
    <row r="68" spans="1:12" x14ac:dyDescent="0.25">
      <c r="A68">
        <v>28196</v>
      </c>
      <c r="B68" t="s">
        <v>11</v>
      </c>
      <c r="C68">
        <v>1</v>
      </c>
      <c r="D68">
        <v>2019</v>
      </c>
      <c r="E68" t="s">
        <v>19</v>
      </c>
      <c r="F68" t="s">
        <v>16</v>
      </c>
      <c r="G68" t="s">
        <v>14</v>
      </c>
      <c r="H68" t="str">
        <f t="shared" si="1"/>
        <v>28196|Spring|Reading</v>
      </c>
      <c r="I68">
        <v>174</v>
      </c>
      <c r="J68">
        <v>40</v>
      </c>
      <c r="K68">
        <v>2</v>
      </c>
      <c r="L68" t="s">
        <v>17</v>
      </c>
    </row>
    <row r="69" spans="1:12" x14ac:dyDescent="0.25">
      <c r="A69">
        <v>28196</v>
      </c>
      <c r="B69" t="s">
        <v>11</v>
      </c>
      <c r="C69">
        <v>1</v>
      </c>
      <c r="D69">
        <v>2019</v>
      </c>
      <c r="E69" t="s">
        <v>19</v>
      </c>
      <c r="F69" t="s">
        <v>16</v>
      </c>
      <c r="G69" t="s">
        <v>15</v>
      </c>
      <c r="H69" t="str">
        <f t="shared" si="1"/>
        <v>28196|Spring|Math</v>
      </c>
      <c r="I69">
        <v>177</v>
      </c>
      <c r="J69">
        <v>39</v>
      </c>
      <c r="K69">
        <v>2</v>
      </c>
      <c r="L69" t="s">
        <v>17</v>
      </c>
    </row>
    <row r="70" spans="1:12" x14ac:dyDescent="0.25">
      <c r="A70">
        <v>15104</v>
      </c>
      <c r="B70" t="s">
        <v>18</v>
      </c>
      <c r="C70">
        <v>1</v>
      </c>
      <c r="D70">
        <v>2019</v>
      </c>
      <c r="E70" t="s">
        <v>19</v>
      </c>
      <c r="F70" t="s">
        <v>13</v>
      </c>
      <c r="G70" t="s">
        <v>14</v>
      </c>
      <c r="H70" t="str">
        <f t="shared" si="1"/>
        <v>15104|Fall|Reading</v>
      </c>
      <c r="I70">
        <v>161</v>
      </c>
      <c r="J70">
        <v>59</v>
      </c>
      <c r="K70">
        <v>3</v>
      </c>
      <c r="L70">
        <v>18</v>
      </c>
    </row>
    <row r="71" spans="1:12" x14ac:dyDescent="0.25">
      <c r="A71">
        <v>15104</v>
      </c>
      <c r="B71" t="s">
        <v>18</v>
      </c>
      <c r="C71">
        <v>1</v>
      </c>
      <c r="D71">
        <v>2019</v>
      </c>
      <c r="E71" t="s">
        <v>19</v>
      </c>
      <c r="F71" t="s">
        <v>13</v>
      </c>
      <c r="G71" t="s">
        <v>15</v>
      </c>
      <c r="H71" t="str">
        <f t="shared" si="1"/>
        <v>15104|Fall|Math</v>
      </c>
      <c r="I71">
        <v>156</v>
      </c>
      <c r="J71">
        <v>41</v>
      </c>
      <c r="K71">
        <v>2</v>
      </c>
      <c r="L71">
        <v>22</v>
      </c>
    </row>
    <row r="72" spans="1:12" x14ac:dyDescent="0.25">
      <c r="A72">
        <v>15104</v>
      </c>
      <c r="B72" t="s">
        <v>18</v>
      </c>
      <c r="C72">
        <v>1</v>
      </c>
      <c r="D72">
        <v>2019</v>
      </c>
      <c r="E72" t="s">
        <v>19</v>
      </c>
      <c r="F72" t="s">
        <v>16</v>
      </c>
      <c r="G72" t="s">
        <v>14</v>
      </c>
      <c r="H72" t="str">
        <f t="shared" si="1"/>
        <v>15104|Spring|Reading</v>
      </c>
      <c r="I72">
        <v>157</v>
      </c>
      <c r="J72">
        <v>8</v>
      </c>
      <c r="K72">
        <v>1</v>
      </c>
      <c r="L72" t="s">
        <v>17</v>
      </c>
    </row>
    <row r="73" spans="1:12" x14ac:dyDescent="0.25">
      <c r="A73">
        <v>15104</v>
      </c>
      <c r="B73" t="s">
        <v>18</v>
      </c>
      <c r="C73">
        <v>1</v>
      </c>
      <c r="D73">
        <v>2019</v>
      </c>
      <c r="E73" t="s">
        <v>19</v>
      </c>
      <c r="F73" t="s">
        <v>16</v>
      </c>
      <c r="G73" t="s">
        <v>15</v>
      </c>
      <c r="H73" t="str">
        <f t="shared" si="1"/>
        <v>15104|Spring|Math</v>
      </c>
      <c r="I73">
        <v>171</v>
      </c>
      <c r="J73">
        <v>24</v>
      </c>
      <c r="K73">
        <v>1</v>
      </c>
      <c r="L73" t="s">
        <v>17</v>
      </c>
    </row>
    <row r="74" spans="1:12" x14ac:dyDescent="0.25">
      <c r="A74">
        <v>23974</v>
      </c>
      <c r="B74" t="s">
        <v>11</v>
      </c>
      <c r="C74">
        <v>1</v>
      </c>
      <c r="D74">
        <v>2019</v>
      </c>
      <c r="E74" t="s">
        <v>19</v>
      </c>
      <c r="F74" t="s">
        <v>13</v>
      </c>
      <c r="G74" t="s">
        <v>14</v>
      </c>
      <c r="H74" t="str">
        <f t="shared" si="1"/>
        <v>23974|Fall|Reading</v>
      </c>
      <c r="I74">
        <v>164</v>
      </c>
      <c r="J74">
        <v>68</v>
      </c>
      <c r="K74">
        <v>3</v>
      </c>
      <c r="L74">
        <v>18</v>
      </c>
    </row>
    <row r="75" spans="1:12" x14ac:dyDescent="0.25">
      <c r="A75">
        <v>23974</v>
      </c>
      <c r="B75" t="s">
        <v>11</v>
      </c>
      <c r="C75">
        <v>1</v>
      </c>
      <c r="D75">
        <v>2019</v>
      </c>
      <c r="E75" t="s">
        <v>19</v>
      </c>
      <c r="F75" t="s">
        <v>13</v>
      </c>
      <c r="G75" t="s">
        <v>15</v>
      </c>
      <c r="H75" t="str">
        <f t="shared" si="1"/>
        <v>23974|Fall|Math</v>
      </c>
      <c r="I75">
        <v>174</v>
      </c>
      <c r="J75">
        <v>86</v>
      </c>
      <c r="K75">
        <v>4</v>
      </c>
      <c r="L75">
        <v>18</v>
      </c>
    </row>
    <row r="76" spans="1:12" x14ac:dyDescent="0.25">
      <c r="A76">
        <v>23974</v>
      </c>
      <c r="B76" t="s">
        <v>11</v>
      </c>
      <c r="C76">
        <v>1</v>
      </c>
      <c r="D76">
        <v>2019</v>
      </c>
      <c r="E76" t="s">
        <v>19</v>
      </c>
      <c r="F76" t="s">
        <v>16</v>
      </c>
      <c r="G76" t="s">
        <v>14</v>
      </c>
      <c r="H76" t="str">
        <f t="shared" si="1"/>
        <v>23974|Spring|Reading</v>
      </c>
      <c r="I76">
        <v>201</v>
      </c>
      <c r="J76">
        <v>95</v>
      </c>
      <c r="K76">
        <v>4</v>
      </c>
      <c r="L76" t="s">
        <v>17</v>
      </c>
    </row>
    <row r="77" spans="1:12" x14ac:dyDescent="0.25">
      <c r="A77">
        <v>23974</v>
      </c>
      <c r="B77" t="s">
        <v>11</v>
      </c>
      <c r="C77">
        <v>1</v>
      </c>
      <c r="D77">
        <v>2019</v>
      </c>
      <c r="E77" t="s">
        <v>19</v>
      </c>
      <c r="F77" t="s">
        <v>16</v>
      </c>
      <c r="G77" t="s">
        <v>15</v>
      </c>
      <c r="H77" t="str">
        <f t="shared" si="1"/>
        <v>23974|Spring|Math</v>
      </c>
      <c r="I77">
        <v>203</v>
      </c>
      <c r="J77">
        <v>95</v>
      </c>
      <c r="K77">
        <v>4</v>
      </c>
      <c r="L77" t="s">
        <v>17</v>
      </c>
    </row>
    <row r="78" spans="1:12" x14ac:dyDescent="0.25">
      <c r="A78">
        <v>18086</v>
      </c>
      <c r="B78" t="s">
        <v>20</v>
      </c>
      <c r="C78">
        <v>1</v>
      </c>
      <c r="D78">
        <v>2019</v>
      </c>
      <c r="E78" t="s">
        <v>19</v>
      </c>
      <c r="F78" t="s">
        <v>13</v>
      </c>
      <c r="G78" t="s">
        <v>14</v>
      </c>
      <c r="H78" t="str">
        <f t="shared" si="1"/>
        <v>18086|Fall|Reading</v>
      </c>
      <c r="I78">
        <v>168</v>
      </c>
      <c r="J78">
        <v>78</v>
      </c>
      <c r="K78">
        <v>4</v>
      </c>
      <c r="L78">
        <v>17</v>
      </c>
    </row>
    <row r="79" spans="1:12" x14ac:dyDescent="0.25">
      <c r="A79">
        <v>18086</v>
      </c>
      <c r="B79" t="s">
        <v>20</v>
      </c>
      <c r="C79">
        <v>1</v>
      </c>
      <c r="D79">
        <v>2019</v>
      </c>
      <c r="E79" t="s">
        <v>19</v>
      </c>
      <c r="F79" t="s">
        <v>13</v>
      </c>
      <c r="G79" t="s">
        <v>15</v>
      </c>
      <c r="H79" t="str">
        <f t="shared" si="1"/>
        <v>18086|Fall|Math</v>
      </c>
      <c r="I79">
        <v>168</v>
      </c>
      <c r="J79">
        <v>74</v>
      </c>
      <c r="K79">
        <v>3</v>
      </c>
      <c r="L79">
        <v>19</v>
      </c>
    </row>
    <row r="80" spans="1:12" x14ac:dyDescent="0.25">
      <c r="A80">
        <v>18086</v>
      </c>
      <c r="B80" t="s">
        <v>20</v>
      </c>
      <c r="C80">
        <v>1</v>
      </c>
      <c r="D80">
        <v>2019</v>
      </c>
      <c r="E80" t="s">
        <v>19</v>
      </c>
      <c r="F80" t="s">
        <v>16</v>
      </c>
      <c r="G80" t="s">
        <v>14</v>
      </c>
      <c r="H80" t="str">
        <f t="shared" si="1"/>
        <v>18086|Spring|Reading</v>
      </c>
      <c r="I80">
        <v>184</v>
      </c>
      <c r="J80">
        <v>67</v>
      </c>
      <c r="K80">
        <v>3</v>
      </c>
      <c r="L80" t="s">
        <v>17</v>
      </c>
    </row>
    <row r="81" spans="1:12" x14ac:dyDescent="0.25">
      <c r="A81">
        <v>18086</v>
      </c>
      <c r="B81" t="s">
        <v>20</v>
      </c>
      <c r="C81">
        <v>1</v>
      </c>
      <c r="D81">
        <v>2019</v>
      </c>
      <c r="E81" t="s">
        <v>19</v>
      </c>
      <c r="F81" t="s">
        <v>16</v>
      </c>
      <c r="G81" t="s">
        <v>15</v>
      </c>
      <c r="H81" t="str">
        <f t="shared" si="1"/>
        <v>18086|Spring|Math</v>
      </c>
      <c r="I81">
        <v>187</v>
      </c>
      <c r="J81">
        <v>68</v>
      </c>
      <c r="K81">
        <v>3</v>
      </c>
      <c r="L81" t="s">
        <v>17</v>
      </c>
    </row>
    <row r="82" spans="1:12" x14ac:dyDescent="0.25">
      <c r="A82">
        <v>22734</v>
      </c>
      <c r="B82" t="s">
        <v>18</v>
      </c>
      <c r="C82">
        <v>1</v>
      </c>
      <c r="D82">
        <v>2019</v>
      </c>
      <c r="E82" t="s">
        <v>19</v>
      </c>
      <c r="F82" t="s">
        <v>13</v>
      </c>
      <c r="G82" t="s">
        <v>14</v>
      </c>
      <c r="H82" t="str">
        <f t="shared" si="1"/>
        <v>22734|Fall|Reading</v>
      </c>
      <c r="I82">
        <v>164</v>
      </c>
      <c r="J82">
        <v>68</v>
      </c>
      <c r="K82">
        <v>3</v>
      </c>
      <c r="L82">
        <v>18</v>
      </c>
    </row>
    <row r="83" spans="1:12" x14ac:dyDescent="0.25">
      <c r="A83">
        <v>22734</v>
      </c>
      <c r="B83" t="s">
        <v>18</v>
      </c>
      <c r="C83">
        <v>1</v>
      </c>
      <c r="D83">
        <v>2019</v>
      </c>
      <c r="E83" t="s">
        <v>19</v>
      </c>
      <c r="F83" t="s">
        <v>13</v>
      </c>
      <c r="G83" t="s">
        <v>15</v>
      </c>
      <c r="H83" t="str">
        <f t="shared" si="1"/>
        <v>22734|Fall|Math</v>
      </c>
      <c r="I83">
        <v>167</v>
      </c>
      <c r="J83">
        <v>72</v>
      </c>
      <c r="K83">
        <v>3</v>
      </c>
      <c r="L83">
        <v>19</v>
      </c>
    </row>
    <row r="84" spans="1:12" x14ac:dyDescent="0.25">
      <c r="A84">
        <v>22734</v>
      </c>
      <c r="B84" t="s">
        <v>18</v>
      </c>
      <c r="C84">
        <v>1</v>
      </c>
      <c r="D84">
        <v>2019</v>
      </c>
      <c r="E84" t="s">
        <v>19</v>
      </c>
      <c r="F84" t="s">
        <v>16</v>
      </c>
      <c r="G84" t="s">
        <v>14</v>
      </c>
      <c r="H84" t="str">
        <f t="shared" si="1"/>
        <v>22734|Spring|Reading</v>
      </c>
      <c r="I84">
        <v>201</v>
      </c>
      <c r="J84">
        <v>95</v>
      </c>
      <c r="K84">
        <v>4</v>
      </c>
      <c r="L84" t="s">
        <v>17</v>
      </c>
    </row>
    <row r="85" spans="1:12" x14ac:dyDescent="0.25">
      <c r="A85">
        <v>22734</v>
      </c>
      <c r="B85" t="s">
        <v>18</v>
      </c>
      <c r="C85">
        <v>1</v>
      </c>
      <c r="D85">
        <v>2019</v>
      </c>
      <c r="E85" t="s">
        <v>19</v>
      </c>
      <c r="F85" t="s">
        <v>16</v>
      </c>
      <c r="G85" t="s">
        <v>15</v>
      </c>
      <c r="H85" t="str">
        <f t="shared" si="1"/>
        <v>22734|Spring|Math</v>
      </c>
      <c r="I85">
        <v>189</v>
      </c>
      <c r="J85">
        <v>73</v>
      </c>
      <c r="K85">
        <v>3</v>
      </c>
      <c r="L85" t="s">
        <v>17</v>
      </c>
    </row>
    <row r="86" spans="1:12" x14ac:dyDescent="0.25">
      <c r="A86">
        <v>29075</v>
      </c>
      <c r="B86" t="s">
        <v>11</v>
      </c>
      <c r="C86">
        <v>1</v>
      </c>
      <c r="D86">
        <v>2019</v>
      </c>
      <c r="E86" t="s">
        <v>19</v>
      </c>
      <c r="F86" t="s">
        <v>13</v>
      </c>
      <c r="G86" t="s">
        <v>14</v>
      </c>
      <c r="H86" t="str">
        <f t="shared" si="1"/>
        <v>29075|Fall|Reading</v>
      </c>
      <c r="I86">
        <v>163</v>
      </c>
      <c r="J86">
        <v>65</v>
      </c>
      <c r="K86">
        <v>3</v>
      </c>
      <c r="L86">
        <v>18</v>
      </c>
    </row>
    <row r="87" spans="1:12" x14ac:dyDescent="0.25">
      <c r="A87">
        <v>29075</v>
      </c>
      <c r="B87" t="s">
        <v>11</v>
      </c>
      <c r="C87">
        <v>1</v>
      </c>
      <c r="D87">
        <v>2019</v>
      </c>
      <c r="E87" t="s">
        <v>19</v>
      </c>
      <c r="F87" t="s">
        <v>13</v>
      </c>
      <c r="G87" t="s">
        <v>15</v>
      </c>
      <c r="H87" t="str">
        <f t="shared" si="1"/>
        <v>29075|Fall|Math</v>
      </c>
      <c r="I87">
        <v>177</v>
      </c>
      <c r="J87">
        <v>90</v>
      </c>
      <c r="K87">
        <v>4</v>
      </c>
      <c r="L87">
        <v>17</v>
      </c>
    </row>
    <row r="88" spans="1:12" x14ac:dyDescent="0.25">
      <c r="A88">
        <v>29075</v>
      </c>
      <c r="B88" t="s">
        <v>11</v>
      </c>
      <c r="C88">
        <v>1</v>
      </c>
      <c r="D88">
        <v>2019</v>
      </c>
      <c r="E88" t="s">
        <v>19</v>
      </c>
      <c r="F88" t="s">
        <v>16</v>
      </c>
      <c r="G88" t="s">
        <v>14</v>
      </c>
      <c r="H88" t="str">
        <f t="shared" si="1"/>
        <v>29075|Spring|Reading</v>
      </c>
      <c r="I88">
        <v>189</v>
      </c>
      <c r="J88">
        <v>79</v>
      </c>
      <c r="K88">
        <v>4</v>
      </c>
      <c r="L88" t="s">
        <v>17</v>
      </c>
    </row>
    <row r="89" spans="1:12" x14ac:dyDescent="0.25">
      <c r="A89">
        <v>29075</v>
      </c>
      <c r="B89" t="s">
        <v>11</v>
      </c>
      <c r="C89">
        <v>1</v>
      </c>
      <c r="D89">
        <v>2019</v>
      </c>
      <c r="E89" t="s">
        <v>19</v>
      </c>
      <c r="F89" t="s">
        <v>16</v>
      </c>
      <c r="G89" t="s">
        <v>15</v>
      </c>
      <c r="H89" t="str">
        <f t="shared" si="1"/>
        <v>29075|Spring|Math</v>
      </c>
      <c r="I89">
        <v>194</v>
      </c>
      <c r="J89">
        <v>83</v>
      </c>
      <c r="K89">
        <v>4</v>
      </c>
      <c r="L89" t="s">
        <v>17</v>
      </c>
    </row>
    <row r="90" spans="1:12" x14ac:dyDescent="0.25">
      <c r="A90">
        <v>26962</v>
      </c>
      <c r="B90" t="s">
        <v>18</v>
      </c>
      <c r="C90">
        <v>1</v>
      </c>
      <c r="D90">
        <v>2019</v>
      </c>
      <c r="E90" t="s">
        <v>19</v>
      </c>
      <c r="F90" t="s">
        <v>13</v>
      </c>
      <c r="G90" t="s">
        <v>14</v>
      </c>
      <c r="H90" t="str">
        <f t="shared" si="1"/>
        <v>26962|Fall|Reading</v>
      </c>
      <c r="I90">
        <v>188</v>
      </c>
      <c r="J90">
        <v>99</v>
      </c>
      <c r="K90">
        <v>4</v>
      </c>
      <c r="L90">
        <v>12</v>
      </c>
    </row>
    <row r="91" spans="1:12" x14ac:dyDescent="0.25">
      <c r="A91">
        <v>26962</v>
      </c>
      <c r="B91" t="s">
        <v>18</v>
      </c>
      <c r="C91">
        <v>1</v>
      </c>
      <c r="D91">
        <v>2019</v>
      </c>
      <c r="E91" t="s">
        <v>19</v>
      </c>
      <c r="F91" t="s">
        <v>13</v>
      </c>
      <c r="G91" t="s">
        <v>15</v>
      </c>
      <c r="H91" t="str">
        <f t="shared" si="1"/>
        <v>26962|Fall|Math</v>
      </c>
      <c r="I91">
        <v>172</v>
      </c>
      <c r="J91">
        <v>83</v>
      </c>
      <c r="K91">
        <v>4</v>
      </c>
      <c r="L91">
        <v>18</v>
      </c>
    </row>
    <row r="92" spans="1:12" x14ac:dyDescent="0.25">
      <c r="A92">
        <v>26962</v>
      </c>
      <c r="B92" t="s">
        <v>18</v>
      </c>
      <c r="C92">
        <v>1</v>
      </c>
      <c r="D92">
        <v>2019</v>
      </c>
      <c r="E92" t="s">
        <v>19</v>
      </c>
      <c r="F92" t="s">
        <v>16</v>
      </c>
      <c r="G92" t="s">
        <v>14</v>
      </c>
      <c r="H92" t="str">
        <f t="shared" si="1"/>
        <v>26962|Spring|Reading</v>
      </c>
      <c r="I92">
        <v>204</v>
      </c>
      <c r="J92">
        <v>97</v>
      </c>
      <c r="K92">
        <v>4</v>
      </c>
      <c r="L92" t="s">
        <v>17</v>
      </c>
    </row>
    <row r="93" spans="1:12" x14ac:dyDescent="0.25">
      <c r="A93">
        <v>26962</v>
      </c>
      <c r="B93" t="s">
        <v>18</v>
      </c>
      <c r="C93">
        <v>1</v>
      </c>
      <c r="D93">
        <v>2019</v>
      </c>
      <c r="E93" t="s">
        <v>19</v>
      </c>
      <c r="F93" t="s">
        <v>16</v>
      </c>
      <c r="G93" t="s">
        <v>15</v>
      </c>
      <c r="H93" t="str">
        <f t="shared" si="1"/>
        <v>26962|Spring|Math</v>
      </c>
      <c r="I93">
        <v>184</v>
      </c>
      <c r="J93">
        <v>59</v>
      </c>
      <c r="K93">
        <v>3</v>
      </c>
      <c r="L93" t="s">
        <v>17</v>
      </c>
    </row>
    <row r="94" spans="1:12" x14ac:dyDescent="0.25">
      <c r="A94">
        <v>18109</v>
      </c>
      <c r="B94" t="s">
        <v>18</v>
      </c>
      <c r="C94">
        <v>1</v>
      </c>
      <c r="D94">
        <v>2019</v>
      </c>
      <c r="E94" t="s">
        <v>19</v>
      </c>
      <c r="F94" t="s">
        <v>13</v>
      </c>
      <c r="G94" t="s">
        <v>14</v>
      </c>
      <c r="H94" t="str">
        <f t="shared" si="1"/>
        <v>18109|Fall|Reading</v>
      </c>
      <c r="I94">
        <v>169</v>
      </c>
      <c r="J94">
        <v>80</v>
      </c>
      <c r="K94">
        <v>4</v>
      </c>
      <c r="L94">
        <v>16</v>
      </c>
    </row>
    <row r="95" spans="1:12" x14ac:dyDescent="0.25">
      <c r="A95">
        <v>18109</v>
      </c>
      <c r="B95" t="s">
        <v>18</v>
      </c>
      <c r="C95">
        <v>1</v>
      </c>
      <c r="D95">
        <v>2019</v>
      </c>
      <c r="E95" t="s">
        <v>19</v>
      </c>
      <c r="F95" t="s">
        <v>13</v>
      </c>
      <c r="G95" t="s">
        <v>15</v>
      </c>
      <c r="H95" t="str">
        <f t="shared" si="1"/>
        <v>18109|Fall|Math</v>
      </c>
      <c r="I95">
        <v>162</v>
      </c>
      <c r="J95">
        <v>58</v>
      </c>
      <c r="K95">
        <v>3</v>
      </c>
      <c r="L95">
        <v>21</v>
      </c>
    </row>
    <row r="96" spans="1:12" x14ac:dyDescent="0.25">
      <c r="A96">
        <v>18109</v>
      </c>
      <c r="B96" t="s">
        <v>18</v>
      </c>
      <c r="C96">
        <v>1</v>
      </c>
      <c r="D96">
        <v>2019</v>
      </c>
      <c r="E96" t="s">
        <v>19</v>
      </c>
      <c r="F96" t="s">
        <v>16</v>
      </c>
      <c r="G96" t="s">
        <v>14</v>
      </c>
      <c r="H96" t="str">
        <f t="shared" si="1"/>
        <v>18109|Spring|Reading</v>
      </c>
      <c r="I96">
        <v>174</v>
      </c>
      <c r="J96">
        <v>40</v>
      </c>
      <c r="K96">
        <v>2</v>
      </c>
      <c r="L96" t="s">
        <v>17</v>
      </c>
    </row>
    <row r="97" spans="1:12" x14ac:dyDescent="0.25">
      <c r="A97">
        <v>18109</v>
      </c>
      <c r="B97" t="s">
        <v>18</v>
      </c>
      <c r="C97">
        <v>1</v>
      </c>
      <c r="D97">
        <v>2019</v>
      </c>
      <c r="E97" t="s">
        <v>19</v>
      </c>
      <c r="F97" t="s">
        <v>16</v>
      </c>
      <c r="G97" t="s">
        <v>15</v>
      </c>
      <c r="H97" t="str">
        <f t="shared" si="1"/>
        <v>18109|Spring|Math</v>
      </c>
      <c r="I97">
        <v>183</v>
      </c>
      <c r="J97">
        <v>56</v>
      </c>
      <c r="K97">
        <v>3</v>
      </c>
      <c r="L97" t="s">
        <v>17</v>
      </c>
    </row>
    <row r="98" spans="1:12" x14ac:dyDescent="0.25">
      <c r="A98">
        <v>29387</v>
      </c>
      <c r="B98" t="s">
        <v>11</v>
      </c>
      <c r="C98">
        <v>1</v>
      </c>
      <c r="D98">
        <v>2019</v>
      </c>
      <c r="E98" t="s">
        <v>19</v>
      </c>
      <c r="F98" t="s">
        <v>13</v>
      </c>
      <c r="G98" t="s">
        <v>14</v>
      </c>
      <c r="H98" t="str">
        <f t="shared" si="1"/>
        <v>29387|Fall|Reading</v>
      </c>
      <c r="I98">
        <v>150</v>
      </c>
      <c r="J98">
        <v>26</v>
      </c>
      <c r="K98">
        <v>2</v>
      </c>
      <c r="L98">
        <v>21</v>
      </c>
    </row>
    <row r="99" spans="1:12" x14ac:dyDescent="0.25">
      <c r="A99">
        <v>29387</v>
      </c>
      <c r="B99" t="s">
        <v>11</v>
      </c>
      <c r="C99">
        <v>1</v>
      </c>
      <c r="D99">
        <v>2019</v>
      </c>
      <c r="E99" t="s">
        <v>19</v>
      </c>
      <c r="F99" t="s">
        <v>13</v>
      </c>
      <c r="G99" t="s">
        <v>15</v>
      </c>
      <c r="H99" t="str">
        <f t="shared" si="1"/>
        <v>29387|Fall|Math</v>
      </c>
      <c r="I99">
        <v>153</v>
      </c>
      <c r="J99">
        <v>33</v>
      </c>
      <c r="K99">
        <v>2</v>
      </c>
      <c r="L99">
        <v>23</v>
      </c>
    </row>
    <row r="100" spans="1:12" x14ac:dyDescent="0.25">
      <c r="A100">
        <v>29387</v>
      </c>
      <c r="B100" t="s">
        <v>11</v>
      </c>
      <c r="C100">
        <v>1</v>
      </c>
      <c r="D100">
        <v>2019</v>
      </c>
      <c r="E100" t="s">
        <v>19</v>
      </c>
      <c r="F100" t="s">
        <v>16</v>
      </c>
      <c r="G100" t="s">
        <v>14</v>
      </c>
      <c r="H100" t="str">
        <f t="shared" si="1"/>
        <v>29387|Spring|Reading</v>
      </c>
      <c r="I100">
        <v>168</v>
      </c>
      <c r="J100">
        <v>26</v>
      </c>
      <c r="K100">
        <v>2</v>
      </c>
      <c r="L100" t="s">
        <v>17</v>
      </c>
    </row>
    <row r="101" spans="1:12" x14ac:dyDescent="0.25">
      <c r="A101">
        <v>29387</v>
      </c>
      <c r="B101" t="s">
        <v>11</v>
      </c>
      <c r="C101">
        <v>1</v>
      </c>
      <c r="D101">
        <v>2019</v>
      </c>
      <c r="E101" t="s">
        <v>19</v>
      </c>
      <c r="F101" t="s">
        <v>16</v>
      </c>
      <c r="G101" t="s">
        <v>15</v>
      </c>
      <c r="H101" t="str">
        <f t="shared" si="1"/>
        <v>29387|Spring|Math</v>
      </c>
      <c r="I101">
        <v>174</v>
      </c>
      <c r="J101">
        <v>31</v>
      </c>
      <c r="K101">
        <v>2</v>
      </c>
      <c r="L101" t="s">
        <v>17</v>
      </c>
    </row>
    <row r="102" spans="1:12" x14ac:dyDescent="0.25">
      <c r="A102">
        <v>12367</v>
      </c>
      <c r="B102" t="s">
        <v>20</v>
      </c>
      <c r="C102">
        <v>1</v>
      </c>
      <c r="D102">
        <v>2019</v>
      </c>
      <c r="E102" t="s">
        <v>19</v>
      </c>
      <c r="F102" t="s">
        <v>13</v>
      </c>
      <c r="G102" t="s">
        <v>14</v>
      </c>
      <c r="H102" t="str">
        <f t="shared" si="1"/>
        <v>12367|Fall|Reading</v>
      </c>
      <c r="I102">
        <v>171</v>
      </c>
      <c r="J102">
        <v>84</v>
      </c>
      <c r="K102">
        <v>4</v>
      </c>
      <c r="L102">
        <v>16</v>
      </c>
    </row>
    <row r="103" spans="1:12" x14ac:dyDescent="0.25">
      <c r="A103">
        <v>12367</v>
      </c>
      <c r="B103" t="s">
        <v>20</v>
      </c>
      <c r="C103">
        <v>1</v>
      </c>
      <c r="D103">
        <v>2019</v>
      </c>
      <c r="E103" t="s">
        <v>19</v>
      </c>
      <c r="F103" t="s">
        <v>13</v>
      </c>
      <c r="G103" t="s">
        <v>15</v>
      </c>
      <c r="H103" t="str">
        <f t="shared" si="1"/>
        <v>12367|Fall|Math</v>
      </c>
      <c r="I103">
        <v>168</v>
      </c>
      <c r="J103">
        <v>74</v>
      </c>
      <c r="K103">
        <v>3</v>
      </c>
      <c r="L103">
        <v>19</v>
      </c>
    </row>
    <row r="104" spans="1:12" x14ac:dyDescent="0.25">
      <c r="A104">
        <v>12367</v>
      </c>
      <c r="B104" t="s">
        <v>20</v>
      </c>
      <c r="C104">
        <v>1</v>
      </c>
      <c r="D104">
        <v>2019</v>
      </c>
      <c r="E104" t="s">
        <v>19</v>
      </c>
      <c r="F104" t="s">
        <v>16</v>
      </c>
      <c r="G104" t="s">
        <v>14</v>
      </c>
      <c r="H104" t="str">
        <f t="shared" si="1"/>
        <v>12367|Spring|Reading</v>
      </c>
      <c r="I104">
        <v>181</v>
      </c>
      <c r="J104">
        <v>60</v>
      </c>
      <c r="K104">
        <v>3</v>
      </c>
      <c r="L104" t="s">
        <v>17</v>
      </c>
    </row>
    <row r="105" spans="1:12" x14ac:dyDescent="0.25">
      <c r="A105">
        <v>12367</v>
      </c>
      <c r="B105" t="s">
        <v>20</v>
      </c>
      <c r="C105">
        <v>1</v>
      </c>
      <c r="D105">
        <v>2019</v>
      </c>
      <c r="E105" t="s">
        <v>19</v>
      </c>
      <c r="F105" t="s">
        <v>16</v>
      </c>
      <c r="G105" t="s">
        <v>15</v>
      </c>
      <c r="H105" t="str">
        <f t="shared" si="1"/>
        <v>12367|Spring|Math</v>
      </c>
      <c r="I105">
        <v>189</v>
      </c>
      <c r="J105">
        <v>73</v>
      </c>
      <c r="K105">
        <v>3</v>
      </c>
      <c r="L105" t="s">
        <v>17</v>
      </c>
    </row>
    <row r="106" spans="1:12" x14ac:dyDescent="0.25">
      <c r="A106">
        <v>11465</v>
      </c>
      <c r="B106" t="s">
        <v>20</v>
      </c>
      <c r="C106">
        <v>1</v>
      </c>
      <c r="D106">
        <v>2019</v>
      </c>
      <c r="E106" t="s">
        <v>19</v>
      </c>
      <c r="F106" t="s">
        <v>13</v>
      </c>
      <c r="G106" t="s">
        <v>14</v>
      </c>
      <c r="H106" t="str">
        <f t="shared" si="1"/>
        <v>11465|Fall|Reading</v>
      </c>
      <c r="I106">
        <v>153</v>
      </c>
      <c r="J106">
        <v>34</v>
      </c>
      <c r="K106">
        <v>2</v>
      </c>
      <c r="L106">
        <v>20</v>
      </c>
    </row>
    <row r="107" spans="1:12" x14ac:dyDescent="0.25">
      <c r="A107">
        <v>11465</v>
      </c>
      <c r="B107" t="s">
        <v>20</v>
      </c>
      <c r="C107">
        <v>1</v>
      </c>
      <c r="D107">
        <v>2019</v>
      </c>
      <c r="E107" t="s">
        <v>19</v>
      </c>
      <c r="F107" t="s">
        <v>13</v>
      </c>
      <c r="G107" t="s">
        <v>15</v>
      </c>
      <c r="H107" t="str">
        <f t="shared" si="1"/>
        <v>11465|Fall|Math</v>
      </c>
      <c r="I107">
        <v>161</v>
      </c>
      <c r="J107">
        <v>55</v>
      </c>
      <c r="K107">
        <v>3</v>
      </c>
      <c r="L107">
        <v>21</v>
      </c>
    </row>
    <row r="108" spans="1:12" x14ac:dyDescent="0.25">
      <c r="A108">
        <v>11465</v>
      </c>
      <c r="B108" t="s">
        <v>20</v>
      </c>
      <c r="C108">
        <v>1</v>
      </c>
      <c r="D108">
        <v>2019</v>
      </c>
      <c r="E108" t="s">
        <v>19</v>
      </c>
      <c r="F108" t="s">
        <v>16</v>
      </c>
      <c r="G108" t="s">
        <v>14</v>
      </c>
      <c r="H108" t="str">
        <f t="shared" si="1"/>
        <v>11465|Spring|Reading</v>
      </c>
      <c r="I108">
        <v>174</v>
      </c>
      <c r="J108">
        <v>40</v>
      </c>
      <c r="K108">
        <v>2</v>
      </c>
      <c r="L108" t="s">
        <v>17</v>
      </c>
    </row>
    <row r="109" spans="1:12" x14ac:dyDescent="0.25">
      <c r="A109">
        <v>11465</v>
      </c>
      <c r="B109" t="s">
        <v>20</v>
      </c>
      <c r="C109">
        <v>1</v>
      </c>
      <c r="D109">
        <v>2019</v>
      </c>
      <c r="E109" t="s">
        <v>19</v>
      </c>
      <c r="F109" t="s">
        <v>16</v>
      </c>
      <c r="G109" t="s">
        <v>15</v>
      </c>
      <c r="H109" t="str">
        <f t="shared" si="1"/>
        <v>11465|Spring|Math</v>
      </c>
      <c r="I109">
        <v>172</v>
      </c>
      <c r="J109">
        <v>26</v>
      </c>
      <c r="K109">
        <v>2</v>
      </c>
      <c r="L109" t="s">
        <v>17</v>
      </c>
    </row>
    <row r="110" spans="1:12" x14ac:dyDescent="0.25">
      <c r="A110">
        <v>28217</v>
      </c>
      <c r="B110" t="s">
        <v>18</v>
      </c>
      <c r="C110">
        <v>1</v>
      </c>
      <c r="D110">
        <v>2019</v>
      </c>
      <c r="E110" t="s">
        <v>19</v>
      </c>
      <c r="F110" t="s">
        <v>13</v>
      </c>
      <c r="G110" t="s">
        <v>14</v>
      </c>
      <c r="H110" t="str">
        <f t="shared" si="1"/>
        <v>28217|Fall|Reading</v>
      </c>
      <c r="I110">
        <v>182</v>
      </c>
      <c r="J110">
        <v>97</v>
      </c>
      <c r="K110">
        <v>4</v>
      </c>
      <c r="L110">
        <v>14</v>
      </c>
    </row>
    <row r="111" spans="1:12" x14ac:dyDescent="0.25">
      <c r="A111">
        <v>28217</v>
      </c>
      <c r="B111" t="s">
        <v>18</v>
      </c>
      <c r="C111">
        <v>1</v>
      </c>
      <c r="D111">
        <v>2019</v>
      </c>
      <c r="E111" t="s">
        <v>19</v>
      </c>
      <c r="F111" t="s">
        <v>13</v>
      </c>
      <c r="G111" t="s">
        <v>15</v>
      </c>
      <c r="H111" t="str">
        <f t="shared" si="1"/>
        <v>28217|Fall|Math</v>
      </c>
      <c r="I111">
        <v>176</v>
      </c>
      <c r="J111">
        <v>89</v>
      </c>
      <c r="K111">
        <v>4</v>
      </c>
      <c r="L111">
        <v>17</v>
      </c>
    </row>
    <row r="112" spans="1:12" x14ac:dyDescent="0.25">
      <c r="A112">
        <v>28217</v>
      </c>
      <c r="B112" t="s">
        <v>18</v>
      </c>
      <c r="C112">
        <v>1</v>
      </c>
      <c r="D112">
        <v>2019</v>
      </c>
      <c r="E112" t="s">
        <v>19</v>
      </c>
      <c r="F112" t="s">
        <v>16</v>
      </c>
      <c r="G112" t="s">
        <v>14</v>
      </c>
      <c r="H112" t="str">
        <f t="shared" si="1"/>
        <v>28217|Spring|Reading</v>
      </c>
      <c r="I112">
        <v>199</v>
      </c>
      <c r="J112">
        <v>93</v>
      </c>
      <c r="K112">
        <v>4</v>
      </c>
      <c r="L112" t="s">
        <v>17</v>
      </c>
    </row>
    <row r="113" spans="1:12" x14ac:dyDescent="0.25">
      <c r="A113">
        <v>28217</v>
      </c>
      <c r="B113" t="s">
        <v>18</v>
      </c>
      <c r="C113">
        <v>1</v>
      </c>
      <c r="D113">
        <v>2019</v>
      </c>
      <c r="E113" t="s">
        <v>19</v>
      </c>
      <c r="F113" t="s">
        <v>16</v>
      </c>
      <c r="G113" t="s">
        <v>15</v>
      </c>
      <c r="H113" t="str">
        <f t="shared" si="1"/>
        <v>28217|Spring|Math</v>
      </c>
      <c r="I113">
        <v>187</v>
      </c>
      <c r="J113">
        <v>68</v>
      </c>
      <c r="K113">
        <v>3</v>
      </c>
      <c r="L113" t="s">
        <v>17</v>
      </c>
    </row>
    <row r="114" spans="1:12" x14ac:dyDescent="0.25">
      <c r="A114">
        <v>20470</v>
      </c>
      <c r="B114" t="s">
        <v>11</v>
      </c>
      <c r="C114">
        <v>1</v>
      </c>
      <c r="D114">
        <v>2019</v>
      </c>
      <c r="E114" t="s">
        <v>19</v>
      </c>
      <c r="F114" t="s">
        <v>13</v>
      </c>
      <c r="G114" t="s">
        <v>14</v>
      </c>
      <c r="H114" t="str">
        <f t="shared" si="1"/>
        <v>20470|Fall|Reading</v>
      </c>
      <c r="I114">
        <v>164</v>
      </c>
      <c r="J114">
        <v>68</v>
      </c>
      <c r="K114">
        <v>3</v>
      </c>
      <c r="L114">
        <v>18</v>
      </c>
    </row>
    <row r="115" spans="1:12" x14ac:dyDescent="0.25">
      <c r="A115">
        <v>20470</v>
      </c>
      <c r="B115" t="s">
        <v>11</v>
      </c>
      <c r="C115">
        <v>1</v>
      </c>
      <c r="D115">
        <v>2019</v>
      </c>
      <c r="E115" t="s">
        <v>19</v>
      </c>
      <c r="F115" t="s">
        <v>13</v>
      </c>
      <c r="G115" t="s">
        <v>15</v>
      </c>
      <c r="H115" t="str">
        <f t="shared" si="1"/>
        <v>20470|Fall|Math</v>
      </c>
      <c r="I115">
        <v>172</v>
      </c>
      <c r="J115">
        <v>83</v>
      </c>
      <c r="K115">
        <v>4</v>
      </c>
      <c r="L115">
        <v>18</v>
      </c>
    </row>
    <row r="116" spans="1:12" x14ac:dyDescent="0.25">
      <c r="A116">
        <v>20470</v>
      </c>
      <c r="B116" t="s">
        <v>11</v>
      </c>
      <c r="C116">
        <v>1</v>
      </c>
      <c r="D116">
        <v>2019</v>
      </c>
      <c r="E116" t="s">
        <v>19</v>
      </c>
      <c r="F116" t="s">
        <v>16</v>
      </c>
      <c r="G116" t="s">
        <v>14</v>
      </c>
      <c r="H116" t="str">
        <f t="shared" si="1"/>
        <v>20470|Spring|Reading</v>
      </c>
      <c r="I116">
        <v>181</v>
      </c>
      <c r="J116">
        <v>60</v>
      </c>
      <c r="K116">
        <v>3</v>
      </c>
      <c r="L116" t="s">
        <v>17</v>
      </c>
    </row>
    <row r="117" spans="1:12" x14ac:dyDescent="0.25">
      <c r="A117">
        <v>20470</v>
      </c>
      <c r="B117" t="s">
        <v>11</v>
      </c>
      <c r="C117">
        <v>1</v>
      </c>
      <c r="D117">
        <v>2019</v>
      </c>
      <c r="E117" t="s">
        <v>19</v>
      </c>
      <c r="F117" t="s">
        <v>16</v>
      </c>
      <c r="G117" t="s">
        <v>15</v>
      </c>
      <c r="H117" t="str">
        <f t="shared" si="1"/>
        <v>20470|Spring|Math</v>
      </c>
      <c r="I117">
        <v>188</v>
      </c>
      <c r="J117">
        <v>70</v>
      </c>
      <c r="K117">
        <v>3</v>
      </c>
      <c r="L117" t="s">
        <v>17</v>
      </c>
    </row>
    <row r="118" spans="1:12" x14ac:dyDescent="0.25">
      <c r="A118">
        <v>20048</v>
      </c>
      <c r="B118" t="s">
        <v>18</v>
      </c>
      <c r="C118">
        <v>1</v>
      </c>
      <c r="D118">
        <v>2019</v>
      </c>
      <c r="E118" t="s">
        <v>19</v>
      </c>
      <c r="F118" t="s">
        <v>13</v>
      </c>
      <c r="G118" t="s">
        <v>14</v>
      </c>
      <c r="H118" t="str">
        <f t="shared" si="1"/>
        <v>20048|Fall|Reading</v>
      </c>
      <c r="I118">
        <v>167</v>
      </c>
      <c r="J118">
        <v>76</v>
      </c>
      <c r="K118">
        <v>4</v>
      </c>
      <c r="L118">
        <v>17</v>
      </c>
    </row>
    <row r="119" spans="1:12" x14ac:dyDescent="0.25">
      <c r="A119">
        <v>20048</v>
      </c>
      <c r="B119" t="s">
        <v>18</v>
      </c>
      <c r="C119">
        <v>1</v>
      </c>
      <c r="D119">
        <v>2019</v>
      </c>
      <c r="E119" t="s">
        <v>19</v>
      </c>
      <c r="F119" t="s">
        <v>13</v>
      </c>
      <c r="G119" t="s">
        <v>15</v>
      </c>
      <c r="H119" t="str">
        <f t="shared" si="1"/>
        <v>20048|Fall|Math</v>
      </c>
      <c r="I119">
        <v>158</v>
      </c>
      <c r="J119">
        <v>47</v>
      </c>
      <c r="K119">
        <v>2</v>
      </c>
      <c r="L119">
        <v>22</v>
      </c>
    </row>
    <row r="120" spans="1:12" x14ac:dyDescent="0.25">
      <c r="A120">
        <v>20048</v>
      </c>
      <c r="B120" t="s">
        <v>18</v>
      </c>
      <c r="C120">
        <v>1</v>
      </c>
      <c r="D120">
        <v>2019</v>
      </c>
      <c r="E120" t="s">
        <v>19</v>
      </c>
      <c r="F120" t="s">
        <v>16</v>
      </c>
      <c r="G120" t="s">
        <v>14</v>
      </c>
      <c r="H120" t="str">
        <f t="shared" si="1"/>
        <v>20048|Spring|Reading</v>
      </c>
      <c r="I120">
        <v>188</v>
      </c>
      <c r="J120">
        <v>77</v>
      </c>
      <c r="K120">
        <v>4</v>
      </c>
      <c r="L120" t="s">
        <v>17</v>
      </c>
    </row>
    <row r="121" spans="1:12" x14ac:dyDescent="0.25">
      <c r="A121">
        <v>20048</v>
      </c>
      <c r="B121" t="s">
        <v>18</v>
      </c>
      <c r="C121">
        <v>1</v>
      </c>
      <c r="D121">
        <v>2019</v>
      </c>
      <c r="E121" t="s">
        <v>19</v>
      </c>
      <c r="F121" t="s">
        <v>16</v>
      </c>
      <c r="G121" t="s">
        <v>15</v>
      </c>
      <c r="H121" t="str">
        <f t="shared" si="1"/>
        <v>20048|Spring|Math</v>
      </c>
      <c r="I121">
        <v>169</v>
      </c>
      <c r="J121">
        <v>19</v>
      </c>
      <c r="K121">
        <v>1</v>
      </c>
      <c r="L121" t="s">
        <v>17</v>
      </c>
    </row>
    <row r="122" spans="1:12" x14ac:dyDescent="0.25">
      <c r="A122">
        <v>27878</v>
      </c>
      <c r="B122" t="s">
        <v>20</v>
      </c>
      <c r="C122">
        <v>1</v>
      </c>
      <c r="D122">
        <v>2019</v>
      </c>
      <c r="E122" t="s">
        <v>19</v>
      </c>
      <c r="F122" t="s">
        <v>13</v>
      </c>
      <c r="G122" t="s">
        <v>14</v>
      </c>
      <c r="H122" t="str">
        <f t="shared" si="1"/>
        <v>27878|Fall|Reading</v>
      </c>
      <c r="I122">
        <v>160</v>
      </c>
      <c r="J122">
        <v>56</v>
      </c>
      <c r="K122">
        <v>3</v>
      </c>
      <c r="L122">
        <v>18</v>
      </c>
    </row>
    <row r="123" spans="1:12" x14ac:dyDescent="0.25">
      <c r="A123">
        <v>27878</v>
      </c>
      <c r="B123" t="s">
        <v>20</v>
      </c>
      <c r="C123">
        <v>1</v>
      </c>
      <c r="D123">
        <v>2019</v>
      </c>
      <c r="E123" t="s">
        <v>19</v>
      </c>
      <c r="F123" t="s">
        <v>13</v>
      </c>
      <c r="G123" t="s">
        <v>15</v>
      </c>
      <c r="H123" t="str">
        <f t="shared" si="1"/>
        <v>27878|Fall|Math</v>
      </c>
      <c r="I123">
        <v>165</v>
      </c>
      <c r="J123">
        <v>67</v>
      </c>
      <c r="K123">
        <v>3</v>
      </c>
      <c r="L123">
        <v>20</v>
      </c>
    </row>
    <row r="124" spans="1:12" x14ac:dyDescent="0.25">
      <c r="A124">
        <v>27878</v>
      </c>
      <c r="B124" t="s">
        <v>20</v>
      </c>
      <c r="C124">
        <v>1</v>
      </c>
      <c r="D124">
        <v>2019</v>
      </c>
      <c r="E124" t="s">
        <v>19</v>
      </c>
      <c r="F124" t="s">
        <v>16</v>
      </c>
      <c r="G124" t="s">
        <v>14</v>
      </c>
      <c r="H124" t="str">
        <f t="shared" si="1"/>
        <v>27878|Spring|Reading</v>
      </c>
      <c r="I124">
        <v>168</v>
      </c>
      <c r="J124">
        <v>26</v>
      </c>
      <c r="K124">
        <v>2</v>
      </c>
      <c r="L124" t="s">
        <v>17</v>
      </c>
    </row>
    <row r="125" spans="1:12" x14ac:dyDescent="0.25">
      <c r="A125">
        <v>27878</v>
      </c>
      <c r="B125" t="s">
        <v>20</v>
      </c>
      <c r="C125">
        <v>1</v>
      </c>
      <c r="D125">
        <v>2019</v>
      </c>
      <c r="E125" t="s">
        <v>19</v>
      </c>
      <c r="F125" t="s">
        <v>16</v>
      </c>
      <c r="G125" t="s">
        <v>15</v>
      </c>
      <c r="H125" t="str">
        <f t="shared" si="1"/>
        <v>27878|Spring|Math</v>
      </c>
      <c r="I125">
        <v>181</v>
      </c>
      <c r="J125">
        <v>51</v>
      </c>
      <c r="K125">
        <v>3</v>
      </c>
      <c r="L125" t="s">
        <v>17</v>
      </c>
    </row>
    <row r="126" spans="1:12" x14ac:dyDescent="0.25">
      <c r="A126">
        <v>19127</v>
      </c>
      <c r="B126" t="s">
        <v>20</v>
      </c>
      <c r="C126">
        <v>1</v>
      </c>
      <c r="D126">
        <v>2019</v>
      </c>
      <c r="E126" t="s">
        <v>19</v>
      </c>
      <c r="F126" t="s">
        <v>13</v>
      </c>
      <c r="G126" t="s">
        <v>14</v>
      </c>
      <c r="H126" t="str">
        <f t="shared" si="1"/>
        <v>19127|Fall|Reading</v>
      </c>
      <c r="I126">
        <v>175</v>
      </c>
      <c r="J126">
        <v>91</v>
      </c>
      <c r="K126">
        <v>4</v>
      </c>
      <c r="L126">
        <v>15</v>
      </c>
    </row>
    <row r="127" spans="1:12" x14ac:dyDescent="0.25">
      <c r="A127">
        <v>19127</v>
      </c>
      <c r="B127" t="s">
        <v>20</v>
      </c>
      <c r="C127">
        <v>1</v>
      </c>
      <c r="D127">
        <v>2019</v>
      </c>
      <c r="E127" t="s">
        <v>19</v>
      </c>
      <c r="F127" t="s">
        <v>13</v>
      </c>
      <c r="G127" t="s">
        <v>15</v>
      </c>
      <c r="H127" t="str">
        <f t="shared" si="1"/>
        <v>19127|Fall|Math</v>
      </c>
      <c r="I127">
        <v>167</v>
      </c>
      <c r="J127">
        <v>72</v>
      </c>
      <c r="K127">
        <v>3</v>
      </c>
      <c r="L127">
        <v>19</v>
      </c>
    </row>
    <row r="128" spans="1:12" x14ac:dyDescent="0.25">
      <c r="A128">
        <v>19127</v>
      </c>
      <c r="B128" t="s">
        <v>20</v>
      </c>
      <c r="C128">
        <v>1</v>
      </c>
      <c r="D128">
        <v>2019</v>
      </c>
      <c r="E128" t="s">
        <v>19</v>
      </c>
      <c r="F128" t="s">
        <v>16</v>
      </c>
      <c r="G128" t="s">
        <v>14</v>
      </c>
      <c r="H128" t="str">
        <f t="shared" si="1"/>
        <v>19127|Spring|Reading</v>
      </c>
      <c r="I128">
        <v>177</v>
      </c>
      <c r="J128">
        <v>49</v>
      </c>
      <c r="K128">
        <v>2</v>
      </c>
      <c r="L128" t="s">
        <v>17</v>
      </c>
    </row>
    <row r="129" spans="1:12" x14ac:dyDescent="0.25">
      <c r="A129">
        <v>19127</v>
      </c>
      <c r="B129" t="s">
        <v>20</v>
      </c>
      <c r="C129">
        <v>1</v>
      </c>
      <c r="D129">
        <v>2019</v>
      </c>
      <c r="E129" t="s">
        <v>19</v>
      </c>
      <c r="F129" t="s">
        <v>16</v>
      </c>
      <c r="G129" t="s">
        <v>15</v>
      </c>
      <c r="H129" t="str">
        <f t="shared" si="1"/>
        <v>19127|Spring|Math</v>
      </c>
      <c r="I129">
        <v>188</v>
      </c>
      <c r="J129">
        <v>70</v>
      </c>
      <c r="K129">
        <v>3</v>
      </c>
      <c r="L129" t="s">
        <v>17</v>
      </c>
    </row>
    <row r="130" spans="1:12" x14ac:dyDescent="0.25">
      <c r="A130">
        <v>22331</v>
      </c>
      <c r="B130" t="s">
        <v>18</v>
      </c>
      <c r="C130">
        <v>1</v>
      </c>
      <c r="D130">
        <v>2019</v>
      </c>
      <c r="E130" t="s">
        <v>19</v>
      </c>
      <c r="F130" t="s">
        <v>13</v>
      </c>
      <c r="G130" t="s">
        <v>14</v>
      </c>
      <c r="H130" t="str">
        <f t="shared" si="1"/>
        <v>22331|Fall|Reading</v>
      </c>
      <c r="I130">
        <v>163</v>
      </c>
      <c r="J130">
        <v>65</v>
      </c>
      <c r="K130">
        <v>3</v>
      </c>
      <c r="L130">
        <v>18</v>
      </c>
    </row>
    <row r="131" spans="1:12" x14ac:dyDescent="0.25">
      <c r="A131">
        <v>22331</v>
      </c>
      <c r="B131" t="s">
        <v>18</v>
      </c>
      <c r="C131">
        <v>1</v>
      </c>
      <c r="D131">
        <v>2019</v>
      </c>
      <c r="E131" t="s">
        <v>19</v>
      </c>
      <c r="F131" t="s">
        <v>13</v>
      </c>
      <c r="G131" t="s">
        <v>15</v>
      </c>
      <c r="H131" t="str">
        <f t="shared" ref="H131:H194" si="2">A131&amp;"|"&amp;F131&amp;"|"&amp;G131</f>
        <v>22331|Fall|Math</v>
      </c>
      <c r="I131">
        <v>156</v>
      </c>
      <c r="J131">
        <v>41</v>
      </c>
      <c r="K131">
        <v>2</v>
      </c>
      <c r="L131">
        <v>22</v>
      </c>
    </row>
    <row r="132" spans="1:12" x14ac:dyDescent="0.25">
      <c r="A132">
        <v>22331</v>
      </c>
      <c r="B132" t="s">
        <v>18</v>
      </c>
      <c r="C132">
        <v>1</v>
      </c>
      <c r="D132">
        <v>2019</v>
      </c>
      <c r="E132" t="s">
        <v>19</v>
      </c>
      <c r="F132" t="s">
        <v>16</v>
      </c>
      <c r="G132" t="s">
        <v>14</v>
      </c>
      <c r="H132" t="str">
        <f t="shared" si="2"/>
        <v>22331|Spring|Reading</v>
      </c>
      <c r="I132">
        <v>165</v>
      </c>
      <c r="J132">
        <v>19</v>
      </c>
      <c r="K132">
        <v>1</v>
      </c>
      <c r="L132" t="s">
        <v>17</v>
      </c>
    </row>
    <row r="133" spans="1:12" x14ac:dyDescent="0.25">
      <c r="A133">
        <v>22331</v>
      </c>
      <c r="B133" t="s">
        <v>18</v>
      </c>
      <c r="C133">
        <v>1</v>
      </c>
      <c r="D133">
        <v>2019</v>
      </c>
      <c r="E133" t="s">
        <v>19</v>
      </c>
      <c r="F133" t="s">
        <v>16</v>
      </c>
      <c r="G133" t="s">
        <v>15</v>
      </c>
      <c r="H133" t="str">
        <f t="shared" si="2"/>
        <v>22331|Spring|Math</v>
      </c>
      <c r="I133">
        <v>167</v>
      </c>
      <c r="J133">
        <v>16</v>
      </c>
      <c r="K133">
        <v>1</v>
      </c>
      <c r="L133" t="s">
        <v>17</v>
      </c>
    </row>
    <row r="134" spans="1:12" x14ac:dyDescent="0.25">
      <c r="A134">
        <v>25826</v>
      </c>
      <c r="B134" t="s">
        <v>18</v>
      </c>
      <c r="C134">
        <v>1</v>
      </c>
      <c r="D134">
        <v>2019</v>
      </c>
      <c r="E134" t="s">
        <v>19</v>
      </c>
      <c r="F134" t="s">
        <v>13</v>
      </c>
      <c r="G134" t="s">
        <v>14</v>
      </c>
      <c r="H134" t="str">
        <f t="shared" si="2"/>
        <v>25826|Fall|Reading</v>
      </c>
      <c r="I134">
        <v>153</v>
      </c>
      <c r="J134">
        <v>34</v>
      </c>
      <c r="K134">
        <v>2</v>
      </c>
      <c r="L134">
        <v>20</v>
      </c>
    </row>
    <row r="135" spans="1:12" x14ac:dyDescent="0.25">
      <c r="A135">
        <v>25826</v>
      </c>
      <c r="B135" t="s">
        <v>18</v>
      </c>
      <c r="C135">
        <v>1</v>
      </c>
      <c r="D135">
        <v>2019</v>
      </c>
      <c r="E135" t="s">
        <v>19</v>
      </c>
      <c r="F135" t="s">
        <v>13</v>
      </c>
      <c r="G135" t="s">
        <v>15</v>
      </c>
      <c r="H135" t="str">
        <f t="shared" si="2"/>
        <v>25826|Fall|Math</v>
      </c>
      <c r="I135">
        <v>140</v>
      </c>
      <c r="J135">
        <v>8</v>
      </c>
      <c r="K135">
        <v>1</v>
      </c>
      <c r="L135">
        <v>26</v>
      </c>
    </row>
    <row r="136" spans="1:12" x14ac:dyDescent="0.25">
      <c r="A136">
        <v>25826</v>
      </c>
      <c r="B136" t="s">
        <v>18</v>
      </c>
      <c r="C136">
        <v>1</v>
      </c>
      <c r="D136">
        <v>2019</v>
      </c>
      <c r="E136" t="s">
        <v>19</v>
      </c>
      <c r="F136" t="s">
        <v>16</v>
      </c>
      <c r="G136" t="s">
        <v>14</v>
      </c>
      <c r="H136" t="str">
        <f t="shared" si="2"/>
        <v>25826|Spring|Reading</v>
      </c>
      <c r="I136">
        <v>166</v>
      </c>
      <c r="J136">
        <v>21</v>
      </c>
      <c r="K136">
        <v>1</v>
      </c>
      <c r="L136" t="s">
        <v>17</v>
      </c>
    </row>
    <row r="137" spans="1:12" x14ac:dyDescent="0.25">
      <c r="A137">
        <v>25826</v>
      </c>
      <c r="B137" t="s">
        <v>18</v>
      </c>
      <c r="C137">
        <v>1</v>
      </c>
      <c r="D137">
        <v>2019</v>
      </c>
      <c r="E137" t="s">
        <v>19</v>
      </c>
      <c r="F137" t="s">
        <v>16</v>
      </c>
      <c r="G137" t="s">
        <v>15</v>
      </c>
      <c r="H137" t="str">
        <f t="shared" si="2"/>
        <v>25826|Spring|Math</v>
      </c>
      <c r="I137">
        <v>172</v>
      </c>
      <c r="J137">
        <v>26</v>
      </c>
      <c r="K137">
        <v>2</v>
      </c>
      <c r="L137" t="s">
        <v>17</v>
      </c>
    </row>
    <row r="138" spans="1:12" x14ac:dyDescent="0.25">
      <c r="A138">
        <v>22917</v>
      </c>
      <c r="B138" t="s">
        <v>11</v>
      </c>
      <c r="C138">
        <v>1</v>
      </c>
      <c r="D138">
        <v>2019</v>
      </c>
      <c r="E138" t="s">
        <v>12</v>
      </c>
      <c r="F138" t="s">
        <v>13</v>
      </c>
      <c r="G138" t="s">
        <v>14</v>
      </c>
      <c r="H138" t="str">
        <f t="shared" si="2"/>
        <v>22917|Fall|Reading</v>
      </c>
      <c r="I138">
        <v>151</v>
      </c>
      <c r="J138">
        <v>29</v>
      </c>
      <c r="K138">
        <v>2</v>
      </c>
      <c r="L138">
        <v>20</v>
      </c>
    </row>
    <row r="139" spans="1:12" x14ac:dyDescent="0.25">
      <c r="A139">
        <v>22917</v>
      </c>
      <c r="B139" t="s">
        <v>11</v>
      </c>
      <c r="C139">
        <v>1</v>
      </c>
      <c r="D139">
        <v>2019</v>
      </c>
      <c r="E139" t="s">
        <v>12</v>
      </c>
      <c r="F139" t="s">
        <v>13</v>
      </c>
      <c r="G139" t="s">
        <v>15</v>
      </c>
      <c r="H139" t="str">
        <f t="shared" si="2"/>
        <v>22917|Fall|Math</v>
      </c>
      <c r="I139">
        <v>150</v>
      </c>
      <c r="J139">
        <v>25</v>
      </c>
      <c r="K139">
        <v>2</v>
      </c>
      <c r="L139">
        <v>24</v>
      </c>
    </row>
    <row r="140" spans="1:12" x14ac:dyDescent="0.25">
      <c r="A140">
        <v>22917</v>
      </c>
      <c r="B140" t="s">
        <v>11</v>
      </c>
      <c r="C140">
        <v>1</v>
      </c>
      <c r="D140">
        <v>2019</v>
      </c>
      <c r="E140" t="s">
        <v>12</v>
      </c>
      <c r="F140" t="s">
        <v>16</v>
      </c>
      <c r="G140" t="s">
        <v>14</v>
      </c>
      <c r="H140" t="str">
        <f t="shared" si="2"/>
        <v>22917|Spring|Reading</v>
      </c>
      <c r="I140">
        <v>159</v>
      </c>
      <c r="J140">
        <v>10</v>
      </c>
      <c r="K140">
        <v>1</v>
      </c>
      <c r="L140" t="s">
        <v>17</v>
      </c>
    </row>
    <row r="141" spans="1:12" x14ac:dyDescent="0.25">
      <c r="A141">
        <v>22917</v>
      </c>
      <c r="B141" t="s">
        <v>11</v>
      </c>
      <c r="C141">
        <v>1</v>
      </c>
      <c r="D141">
        <v>2019</v>
      </c>
      <c r="E141" t="s">
        <v>12</v>
      </c>
      <c r="F141" t="s">
        <v>16</v>
      </c>
      <c r="G141" t="s">
        <v>15</v>
      </c>
      <c r="H141" t="str">
        <f t="shared" si="2"/>
        <v>22917|Spring|Math</v>
      </c>
      <c r="I141">
        <v>161</v>
      </c>
      <c r="J141">
        <v>7</v>
      </c>
      <c r="K141">
        <v>1</v>
      </c>
      <c r="L141" t="s">
        <v>17</v>
      </c>
    </row>
    <row r="142" spans="1:12" x14ac:dyDescent="0.25">
      <c r="A142">
        <v>25379</v>
      </c>
      <c r="B142" t="s">
        <v>11</v>
      </c>
      <c r="C142">
        <v>1</v>
      </c>
      <c r="D142">
        <v>2019</v>
      </c>
      <c r="E142" t="s">
        <v>19</v>
      </c>
      <c r="F142" t="s">
        <v>13</v>
      </c>
      <c r="G142" t="s">
        <v>14</v>
      </c>
      <c r="H142" t="str">
        <f t="shared" si="2"/>
        <v>25379|Fall|Reading</v>
      </c>
      <c r="I142">
        <v>172</v>
      </c>
      <c r="J142">
        <v>86</v>
      </c>
      <c r="K142">
        <v>4</v>
      </c>
      <c r="L142">
        <v>16</v>
      </c>
    </row>
    <row r="143" spans="1:12" x14ac:dyDescent="0.25">
      <c r="A143">
        <v>25379</v>
      </c>
      <c r="B143" t="s">
        <v>11</v>
      </c>
      <c r="C143">
        <v>1</v>
      </c>
      <c r="D143">
        <v>2019</v>
      </c>
      <c r="E143" t="s">
        <v>19</v>
      </c>
      <c r="F143" t="s">
        <v>13</v>
      </c>
      <c r="G143" t="s">
        <v>15</v>
      </c>
      <c r="H143" t="str">
        <f t="shared" si="2"/>
        <v>25379|Fall|Math</v>
      </c>
      <c r="I143">
        <v>157</v>
      </c>
      <c r="J143">
        <v>44</v>
      </c>
      <c r="K143">
        <v>2</v>
      </c>
      <c r="L143">
        <v>22</v>
      </c>
    </row>
    <row r="144" spans="1:12" x14ac:dyDescent="0.25">
      <c r="A144">
        <v>25379</v>
      </c>
      <c r="B144" t="s">
        <v>11</v>
      </c>
      <c r="C144">
        <v>1</v>
      </c>
      <c r="D144">
        <v>2019</v>
      </c>
      <c r="E144" t="s">
        <v>19</v>
      </c>
      <c r="F144" t="s">
        <v>16</v>
      </c>
      <c r="G144" t="s">
        <v>14</v>
      </c>
      <c r="H144" t="str">
        <f t="shared" si="2"/>
        <v>25379|Spring|Reading</v>
      </c>
      <c r="I144">
        <v>166</v>
      </c>
      <c r="J144">
        <v>21</v>
      </c>
      <c r="K144">
        <v>1</v>
      </c>
      <c r="L144" t="s">
        <v>17</v>
      </c>
    </row>
    <row r="145" spans="1:12" x14ac:dyDescent="0.25">
      <c r="A145">
        <v>25379</v>
      </c>
      <c r="B145" t="s">
        <v>11</v>
      </c>
      <c r="C145">
        <v>1</v>
      </c>
      <c r="D145">
        <v>2019</v>
      </c>
      <c r="E145" t="s">
        <v>19</v>
      </c>
      <c r="F145" t="s">
        <v>16</v>
      </c>
      <c r="G145" t="s">
        <v>15</v>
      </c>
      <c r="H145" t="str">
        <f t="shared" si="2"/>
        <v>25379|Spring|Math</v>
      </c>
      <c r="I145">
        <v>176</v>
      </c>
      <c r="J145">
        <v>36</v>
      </c>
      <c r="K145">
        <v>2</v>
      </c>
      <c r="L145" t="s">
        <v>17</v>
      </c>
    </row>
    <row r="146" spans="1:12" x14ac:dyDescent="0.25">
      <c r="A146">
        <v>11466</v>
      </c>
      <c r="B146" t="s">
        <v>11</v>
      </c>
      <c r="C146">
        <v>1</v>
      </c>
      <c r="D146">
        <v>2019</v>
      </c>
      <c r="E146" t="s">
        <v>19</v>
      </c>
      <c r="F146" t="s">
        <v>13</v>
      </c>
      <c r="G146" t="s">
        <v>14</v>
      </c>
      <c r="H146" t="str">
        <f t="shared" si="2"/>
        <v>11466|Fall|Reading</v>
      </c>
      <c r="I146" t="s">
        <v>17</v>
      </c>
      <c r="J146" t="s">
        <v>17</v>
      </c>
      <c r="K146" t="s">
        <v>17</v>
      </c>
      <c r="L146" t="s">
        <v>17</v>
      </c>
    </row>
    <row r="147" spans="1:12" x14ac:dyDescent="0.25">
      <c r="A147">
        <v>11466</v>
      </c>
      <c r="B147" t="s">
        <v>11</v>
      </c>
      <c r="C147">
        <v>1</v>
      </c>
      <c r="D147">
        <v>2019</v>
      </c>
      <c r="E147" t="s">
        <v>19</v>
      </c>
      <c r="F147" t="s">
        <v>13</v>
      </c>
      <c r="G147" t="s">
        <v>15</v>
      </c>
      <c r="H147" t="str">
        <f t="shared" si="2"/>
        <v>11466|Fall|Math</v>
      </c>
      <c r="I147" t="s">
        <v>17</v>
      </c>
      <c r="J147" t="s">
        <v>17</v>
      </c>
      <c r="K147" t="s">
        <v>17</v>
      </c>
      <c r="L147" t="s">
        <v>17</v>
      </c>
    </row>
    <row r="148" spans="1:12" x14ac:dyDescent="0.25">
      <c r="A148">
        <v>11466</v>
      </c>
      <c r="B148" t="s">
        <v>11</v>
      </c>
      <c r="C148">
        <v>1</v>
      </c>
      <c r="D148">
        <v>2019</v>
      </c>
      <c r="E148" t="s">
        <v>19</v>
      </c>
      <c r="F148" t="s">
        <v>16</v>
      </c>
      <c r="G148" t="s">
        <v>14</v>
      </c>
      <c r="H148" t="str">
        <f t="shared" si="2"/>
        <v>11466|Spring|Reading</v>
      </c>
      <c r="I148">
        <v>170</v>
      </c>
      <c r="J148">
        <v>30</v>
      </c>
      <c r="K148">
        <v>2</v>
      </c>
      <c r="L148" t="s">
        <v>17</v>
      </c>
    </row>
    <row r="149" spans="1:12" x14ac:dyDescent="0.25">
      <c r="A149">
        <v>11466</v>
      </c>
      <c r="B149" t="s">
        <v>11</v>
      </c>
      <c r="C149">
        <v>1</v>
      </c>
      <c r="D149">
        <v>2019</v>
      </c>
      <c r="E149" t="s">
        <v>19</v>
      </c>
      <c r="F149" t="s">
        <v>16</v>
      </c>
      <c r="G149" t="s">
        <v>15</v>
      </c>
      <c r="H149" t="str">
        <f t="shared" si="2"/>
        <v>11466|Spring|Math</v>
      </c>
      <c r="I149">
        <v>177</v>
      </c>
      <c r="J149">
        <v>39</v>
      </c>
      <c r="K149">
        <v>2</v>
      </c>
      <c r="L149" t="s">
        <v>17</v>
      </c>
    </row>
    <row r="150" spans="1:12" x14ac:dyDescent="0.25">
      <c r="A150">
        <v>11519</v>
      </c>
      <c r="B150" t="s">
        <v>20</v>
      </c>
      <c r="C150">
        <v>1</v>
      </c>
      <c r="D150">
        <v>2019</v>
      </c>
      <c r="E150" t="s">
        <v>21</v>
      </c>
      <c r="F150" t="s">
        <v>13</v>
      </c>
      <c r="G150" t="s">
        <v>14</v>
      </c>
      <c r="H150" t="str">
        <f t="shared" si="2"/>
        <v>11519|Fall|Reading</v>
      </c>
      <c r="I150">
        <v>168</v>
      </c>
      <c r="J150">
        <v>78</v>
      </c>
      <c r="K150">
        <v>4</v>
      </c>
      <c r="L150">
        <v>17</v>
      </c>
    </row>
    <row r="151" spans="1:12" x14ac:dyDescent="0.25">
      <c r="A151">
        <v>11519</v>
      </c>
      <c r="B151" t="s">
        <v>20</v>
      </c>
      <c r="C151">
        <v>1</v>
      </c>
      <c r="D151">
        <v>2019</v>
      </c>
      <c r="E151" t="s">
        <v>21</v>
      </c>
      <c r="F151" t="s">
        <v>13</v>
      </c>
      <c r="G151" t="s">
        <v>15</v>
      </c>
      <c r="H151" t="str">
        <f t="shared" si="2"/>
        <v>11519|Fall|Math</v>
      </c>
      <c r="I151">
        <v>171</v>
      </c>
      <c r="J151">
        <v>81</v>
      </c>
      <c r="K151">
        <v>4</v>
      </c>
      <c r="L151">
        <v>18</v>
      </c>
    </row>
    <row r="152" spans="1:12" x14ac:dyDescent="0.25">
      <c r="A152">
        <v>11519</v>
      </c>
      <c r="B152" t="s">
        <v>20</v>
      </c>
      <c r="C152">
        <v>1</v>
      </c>
      <c r="D152">
        <v>2019</v>
      </c>
      <c r="E152" t="s">
        <v>21</v>
      </c>
      <c r="F152" t="s">
        <v>16</v>
      </c>
      <c r="G152" t="s">
        <v>14</v>
      </c>
      <c r="H152" t="str">
        <f t="shared" si="2"/>
        <v>11519|Spring|Reading</v>
      </c>
      <c r="I152">
        <v>174</v>
      </c>
      <c r="J152">
        <v>40</v>
      </c>
      <c r="K152">
        <v>2</v>
      </c>
      <c r="L152" t="s">
        <v>17</v>
      </c>
    </row>
    <row r="153" spans="1:12" x14ac:dyDescent="0.25">
      <c r="A153">
        <v>11519</v>
      </c>
      <c r="B153" t="s">
        <v>20</v>
      </c>
      <c r="C153">
        <v>1</v>
      </c>
      <c r="D153">
        <v>2019</v>
      </c>
      <c r="E153" t="s">
        <v>21</v>
      </c>
      <c r="F153" t="s">
        <v>16</v>
      </c>
      <c r="G153" t="s">
        <v>15</v>
      </c>
      <c r="H153" t="str">
        <f t="shared" si="2"/>
        <v>11519|Spring|Math</v>
      </c>
      <c r="I153">
        <v>218</v>
      </c>
      <c r="J153">
        <v>99</v>
      </c>
      <c r="K153">
        <v>4</v>
      </c>
      <c r="L153" t="s">
        <v>17</v>
      </c>
    </row>
    <row r="154" spans="1:12" x14ac:dyDescent="0.25">
      <c r="A154">
        <v>26048</v>
      </c>
      <c r="B154" t="s">
        <v>11</v>
      </c>
      <c r="C154">
        <v>1</v>
      </c>
      <c r="D154">
        <v>2019</v>
      </c>
      <c r="E154" t="s">
        <v>19</v>
      </c>
      <c r="F154" t="s">
        <v>13</v>
      </c>
      <c r="G154" t="s">
        <v>14</v>
      </c>
      <c r="H154" t="str">
        <f t="shared" si="2"/>
        <v>26048|Fall|Reading</v>
      </c>
      <c r="I154">
        <v>155</v>
      </c>
      <c r="J154">
        <v>40</v>
      </c>
      <c r="K154">
        <v>2</v>
      </c>
      <c r="L154">
        <v>20</v>
      </c>
    </row>
    <row r="155" spans="1:12" x14ac:dyDescent="0.25">
      <c r="A155">
        <v>26048</v>
      </c>
      <c r="B155" t="s">
        <v>11</v>
      </c>
      <c r="C155">
        <v>1</v>
      </c>
      <c r="D155">
        <v>2019</v>
      </c>
      <c r="E155" t="s">
        <v>19</v>
      </c>
      <c r="F155" t="s">
        <v>13</v>
      </c>
      <c r="G155" t="s">
        <v>15</v>
      </c>
      <c r="H155" t="str">
        <f t="shared" si="2"/>
        <v>26048|Fall|Math</v>
      </c>
      <c r="I155">
        <v>147</v>
      </c>
      <c r="J155">
        <v>19</v>
      </c>
      <c r="K155">
        <v>1</v>
      </c>
      <c r="L155">
        <v>24</v>
      </c>
    </row>
    <row r="156" spans="1:12" x14ac:dyDescent="0.25">
      <c r="A156">
        <v>26048</v>
      </c>
      <c r="B156" t="s">
        <v>11</v>
      </c>
      <c r="C156">
        <v>1</v>
      </c>
      <c r="D156">
        <v>2019</v>
      </c>
      <c r="E156" t="s">
        <v>19</v>
      </c>
      <c r="F156" t="s">
        <v>16</v>
      </c>
      <c r="G156" t="s">
        <v>14</v>
      </c>
      <c r="H156" t="str">
        <f t="shared" si="2"/>
        <v>26048|Spring|Reading</v>
      </c>
      <c r="I156">
        <v>182</v>
      </c>
      <c r="J156">
        <v>62</v>
      </c>
      <c r="K156">
        <v>3</v>
      </c>
      <c r="L156" t="s">
        <v>17</v>
      </c>
    </row>
    <row r="157" spans="1:12" x14ac:dyDescent="0.25">
      <c r="A157">
        <v>26048</v>
      </c>
      <c r="B157" t="s">
        <v>11</v>
      </c>
      <c r="C157">
        <v>1</v>
      </c>
      <c r="D157">
        <v>2019</v>
      </c>
      <c r="E157" t="s">
        <v>19</v>
      </c>
      <c r="F157" t="s">
        <v>16</v>
      </c>
      <c r="G157" t="s">
        <v>15</v>
      </c>
      <c r="H157" t="str">
        <f t="shared" si="2"/>
        <v>26048|Spring|Math</v>
      </c>
      <c r="I157">
        <v>179</v>
      </c>
      <c r="J157">
        <v>45</v>
      </c>
      <c r="K157">
        <v>2</v>
      </c>
      <c r="L157" t="s">
        <v>17</v>
      </c>
    </row>
    <row r="158" spans="1:12" x14ac:dyDescent="0.25">
      <c r="A158">
        <v>14712</v>
      </c>
      <c r="B158" t="s">
        <v>11</v>
      </c>
      <c r="C158">
        <v>1</v>
      </c>
      <c r="D158">
        <v>2019</v>
      </c>
      <c r="E158" t="s">
        <v>19</v>
      </c>
      <c r="F158" t="s">
        <v>13</v>
      </c>
      <c r="G158" t="s">
        <v>14</v>
      </c>
      <c r="H158" t="str">
        <f t="shared" si="2"/>
        <v>14712|Fall|Reading</v>
      </c>
      <c r="I158">
        <v>185</v>
      </c>
      <c r="J158">
        <v>98</v>
      </c>
      <c r="K158">
        <v>4</v>
      </c>
      <c r="L158">
        <v>13</v>
      </c>
    </row>
    <row r="159" spans="1:12" x14ac:dyDescent="0.25">
      <c r="A159">
        <v>14712</v>
      </c>
      <c r="B159" t="s">
        <v>11</v>
      </c>
      <c r="C159">
        <v>1</v>
      </c>
      <c r="D159">
        <v>2019</v>
      </c>
      <c r="E159" t="s">
        <v>19</v>
      </c>
      <c r="F159" t="s">
        <v>13</v>
      </c>
      <c r="G159" t="s">
        <v>15</v>
      </c>
      <c r="H159" t="str">
        <f t="shared" si="2"/>
        <v>14712|Fall|Math</v>
      </c>
      <c r="I159">
        <v>169</v>
      </c>
      <c r="J159">
        <v>76</v>
      </c>
      <c r="K159">
        <v>4</v>
      </c>
      <c r="L159">
        <v>19</v>
      </c>
    </row>
    <row r="160" spans="1:12" x14ac:dyDescent="0.25">
      <c r="A160">
        <v>14712</v>
      </c>
      <c r="B160" t="s">
        <v>11</v>
      </c>
      <c r="C160">
        <v>1</v>
      </c>
      <c r="D160">
        <v>2019</v>
      </c>
      <c r="E160" t="s">
        <v>19</v>
      </c>
      <c r="F160" t="s">
        <v>16</v>
      </c>
      <c r="G160" t="s">
        <v>14</v>
      </c>
      <c r="H160" t="str">
        <f t="shared" si="2"/>
        <v>14712|Spring|Reading</v>
      </c>
      <c r="I160">
        <v>191</v>
      </c>
      <c r="J160">
        <v>82</v>
      </c>
      <c r="K160">
        <v>4</v>
      </c>
      <c r="L160" t="s">
        <v>17</v>
      </c>
    </row>
    <row r="161" spans="1:12" x14ac:dyDescent="0.25">
      <c r="A161">
        <v>14712</v>
      </c>
      <c r="B161" t="s">
        <v>11</v>
      </c>
      <c r="C161">
        <v>1</v>
      </c>
      <c r="D161">
        <v>2019</v>
      </c>
      <c r="E161" t="s">
        <v>19</v>
      </c>
      <c r="F161" t="s">
        <v>16</v>
      </c>
      <c r="G161" t="s">
        <v>15</v>
      </c>
      <c r="H161" t="str">
        <f t="shared" si="2"/>
        <v>14712|Spring|Math</v>
      </c>
      <c r="I161">
        <v>181</v>
      </c>
      <c r="J161">
        <v>51</v>
      </c>
      <c r="K161">
        <v>3</v>
      </c>
      <c r="L161" t="s">
        <v>17</v>
      </c>
    </row>
    <row r="162" spans="1:12" x14ac:dyDescent="0.25">
      <c r="A162">
        <v>19016</v>
      </c>
      <c r="B162" t="s">
        <v>18</v>
      </c>
      <c r="C162">
        <v>1</v>
      </c>
      <c r="D162">
        <v>2019</v>
      </c>
      <c r="E162" t="s">
        <v>19</v>
      </c>
      <c r="F162" t="s">
        <v>13</v>
      </c>
      <c r="G162" t="s">
        <v>14</v>
      </c>
      <c r="H162" t="str">
        <f t="shared" si="2"/>
        <v>19016|Fall|Reading</v>
      </c>
      <c r="I162">
        <v>193</v>
      </c>
      <c r="J162">
        <v>99</v>
      </c>
      <c r="K162">
        <v>4</v>
      </c>
      <c r="L162">
        <v>11</v>
      </c>
    </row>
    <row r="163" spans="1:12" x14ac:dyDescent="0.25">
      <c r="A163">
        <v>19016</v>
      </c>
      <c r="B163" t="s">
        <v>18</v>
      </c>
      <c r="C163">
        <v>1</v>
      </c>
      <c r="D163">
        <v>2019</v>
      </c>
      <c r="E163" t="s">
        <v>19</v>
      </c>
      <c r="F163" t="s">
        <v>13</v>
      </c>
      <c r="G163" t="s">
        <v>15</v>
      </c>
      <c r="H163" t="str">
        <f t="shared" si="2"/>
        <v>19016|Fall|Math</v>
      </c>
      <c r="I163">
        <v>174</v>
      </c>
      <c r="J163">
        <v>86</v>
      </c>
      <c r="K163">
        <v>4</v>
      </c>
      <c r="L163">
        <v>18</v>
      </c>
    </row>
    <row r="164" spans="1:12" x14ac:dyDescent="0.25">
      <c r="A164">
        <v>19016</v>
      </c>
      <c r="B164" t="s">
        <v>18</v>
      </c>
      <c r="C164">
        <v>1</v>
      </c>
      <c r="D164">
        <v>2019</v>
      </c>
      <c r="E164" t="s">
        <v>19</v>
      </c>
      <c r="F164" t="s">
        <v>16</v>
      </c>
      <c r="G164" t="s">
        <v>14</v>
      </c>
      <c r="H164" t="str">
        <f t="shared" si="2"/>
        <v>19016|Spring|Reading</v>
      </c>
      <c r="I164">
        <v>194</v>
      </c>
      <c r="J164">
        <v>87</v>
      </c>
      <c r="K164">
        <v>4</v>
      </c>
      <c r="L164" t="s">
        <v>17</v>
      </c>
    </row>
    <row r="165" spans="1:12" x14ac:dyDescent="0.25">
      <c r="A165">
        <v>19016</v>
      </c>
      <c r="B165" t="s">
        <v>18</v>
      </c>
      <c r="C165">
        <v>1</v>
      </c>
      <c r="D165">
        <v>2019</v>
      </c>
      <c r="E165" t="s">
        <v>19</v>
      </c>
      <c r="F165" t="s">
        <v>16</v>
      </c>
      <c r="G165" t="s">
        <v>15</v>
      </c>
      <c r="H165" t="str">
        <f t="shared" si="2"/>
        <v>19016|Spring|Math</v>
      </c>
      <c r="I165">
        <v>183</v>
      </c>
      <c r="J165">
        <v>56</v>
      </c>
      <c r="K165">
        <v>3</v>
      </c>
      <c r="L165" t="s">
        <v>17</v>
      </c>
    </row>
    <row r="166" spans="1:12" x14ac:dyDescent="0.25">
      <c r="A166">
        <v>22820</v>
      </c>
      <c r="B166" t="s">
        <v>18</v>
      </c>
      <c r="C166">
        <v>1</v>
      </c>
      <c r="D166">
        <v>2019</v>
      </c>
      <c r="E166" t="s">
        <v>19</v>
      </c>
      <c r="F166" t="s">
        <v>13</v>
      </c>
      <c r="G166" t="s">
        <v>14</v>
      </c>
      <c r="H166" t="str">
        <f t="shared" si="2"/>
        <v>22820|Fall|Reading</v>
      </c>
      <c r="I166">
        <v>178</v>
      </c>
      <c r="J166">
        <v>94</v>
      </c>
      <c r="K166">
        <v>4</v>
      </c>
      <c r="L166">
        <v>14</v>
      </c>
    </row>
    <row r="167" spans="1:12" x14ac:dyDescent="0.25">
      <c r="A167">
        <v>22820</v>
      </c>
      <c r="B167" t="s">
        <v>18</v>
      </c>
      <c r="C167">
        <v>1</v>
      </c>
      <c r="D167">
        <v>2019</v>
      </c>
      <c r="E167" t="s">
        <v>19</v>
      </c>
      <c r="F167" t="s">
        <v>13</v>
      </c>
      <c r="G167" t="s">
        <v>15</v>
      </c>
      <c r="H167" t="str">
        <f t="shared" si="2"/>
        <v>22820|Fall|Math</v>
      </c>
      <c r="I167">
        <v>173</v>
      </c>
      <c r="J167">
        <v>84</v>
      </c>
      <c r="K167">
        <v>4</v>
      </c>
      <c r="L167">
        <v>18</v>
      </c>
    </row>
    <row r="168" spans="1:12" x14ac:dyDescent="0.25">
      <c r="A168">
        <v>22820</v>
      </c>
      <c r="B168" t="s">
        <v>18</v>
      </c>
      <c r="C168">
        <v>1</v>
      </c>
      <c r="D168">
        <v>2019</v>
      </c>
      <c r="E168" t="s">
        <v>19</v>
      </c>
      <c r="F168" t="s">
        <v>16</v>
      </c>
      <c r="G168" t="s">
        <v>14</v>
      </c>
      <c r="H168" t="str">
        <f t="shared" si="2"/>
        <v>22820|Spring|Reading</v>
      </c>
      <c r="I168">
        <v>199</v>
      </c>
      <c r="J168">
        <v>93</v>
      </c>
      <c r="K168">
        <v>4</v>
      </c>
      <c r="L168" t="s">
        <v>17</v>
      </c>
    </row>
    <row r="169" spans="1:12" x14ac:dyDescent="0.25">
      <c r="A169">
        <v>22820</v>
      </c>
      <c r="B169" t="s">
        <v>18</v>
      </c>
      <c r="C169">
        <v>1</v>
      </c>
      <c r="D169">
        <v>2019</v>
      </c>
      <c r="E169" t="s">
        <v>19</v>
      </c>
      <c r="F169" t="s">
        <v>16</v>
      </c>
      <c r="G169" t="s">
        <v>15</v>
      </c>
      <c r="H169" t="str">
        <f t="shared" si="2"/>
        <v>22820|Spring|Math</v>
      </c>
      <c r="I169">
        <v>198</v>
      </c>
      <c r="J169">
        <v>90</v>
      </c>
      <c r="K169">
        <v>4</v>
      </c>
      <c r="L169" t="s">
        <v>17</v>
      </c>
    </row>
    <row r="170" spans="1:12" x14ac:dyDescent="0.25">
      <c r="A170">
        <v>22276</v>
      </c>
      <c r="B170" t="s">
        <v>20</v>
      </c>
      <c r="C170">
        <v>1</v>
      </c>
      <c r="D170">
        <v>2019</v>
      </c>
      <c r="E170" t="s">
        <v>19</v>
      </c>
      <c r="F170" t="s">
        <v>13</v>
      </c>
      <c r="G170" t="s">
        <v>14</v>
      </c>
      <c r="H170" t="str">
        <f t="shared" si="2"/>
        <v>22276|Fall|Reading</v>
      </c>
      <c r="I170" t="s">
        <v>17</v>
      </c>
      <c r="J170" t="s">
        <v>17</v>
      </c>
      <c r="K170" t="s">
        <v>17</v>
      </c>
      <c r="L170" t="s">
        <v>17</v>
      </c>
    </row>
    <row r="171" spans="1:12" x14ac:dyDescent="0.25">
      <c r="A171">
        <v>22276</v>
      </c>
      <c r="B171" t="s">
        <v>20</v>
      </c>
      <c r="C171">
        <v>1</v>
      </c>
      <c r="D171">
        <v>2019</v>
      </c>
      <c r="E171" t="s">
        <v>19</v>
      </c>
      <c r="F171" t="s">
        <v>13</v>
      </c>
      <c r="G171" t="s">
        <v>15</v>
      </c>
      <c r="H171" t="str">
        <f t="shared" si="2"/>
        <v>22276|Fall|Math</v>
      </c>
      <c r="I171" t="s">
        <v>17</v>
      </c>
      <c r="J171" t="s">
        <v>17</v>
      </c>
      <c r="K171" t="s">
        <v>17</v>
      </c>
      <c r="L171" t="s">
        <v>17</v>
      </c>
    </row>
    <row r="172" spans="1:12" x14ac:dyDescent="0.25">
      <c r="A172">
        <v>22276</v>
      </c>
      <c r="B172" t="s">
        <v>20</v>
      </c>
      <c r="C172">
        <v>1</v>
      </c>
      <c r="D172">
        <v>2019</v>
      </c>
      <c r="E172" t="s">
        <v>19</v>
      </c>
      <c r="F172" t="s">
        <v>16</v>
      </c>
      <c r="G172" t="s">
        <v>14</v>
      </c>
      <c r="H172" t="str">
        <f t="shared" si="2"/>
        <v>22276|Spring|Reading</v>
      </c>
      <c r="I172">
        <v>182</v>
      </c>
      <c r="J172">
        <v>62</v>
      </c>
      <c r="K172">
        <v>3</v>
      </c>
      <c r="L172" t="s">
        <v>17</v>
      </c>
    </row>
    <row r="173" spans="1:12" x14ac:dyDescent="0.25">
      <c r="A173">
        <v>22276</v>
      </c>
      <c r="B173" t="s">
        <v>20</v>
      </c>
      <c r="C173">
        <v>1</v>
      </c>
      <c r="D173">
        <v>2019</v>
      </c>
      <c r="E173" t="s">
        <v>19</v>
      </c>
      <c r="F173" t="s">
        <v>16</v>
      </c>
      <c r="G173" t="s">
        <v>15</v>
      </c>
      <c r="H173" t="str">
        <f t="shared" si="2"/>
        <v>22276|Spring|Math</v>
      </c>
      <c r="I173">
        <v>188</v>
      </c>
      <c r="J173">
        <v>70</v>
      </c>
      <c r="K173">
        <v>3</v>
      </c>
      <c r="L173" t="s">
        <v>17</v>
      </c>
    </row>
    <row r="174" spans="1:12" x14ac:dyDescent="0.25">
      <c r="A174">
        <v>17371</v>
      </c>
      <c r="B174" t="s">
        <v>18</v>
      </c>
      <c r="C174">
        <v>1</v>
      </c>
      <c r="D174">
        <v>2019</v>
      </c>
      <c r="E174" t="s">
        <v>19</v>
      </c>
      <c r="F174" t="s">
        <v>13</v>
      </c>
      <c r="G174" t="s">
        <v>14</v>
      </c>
      <c r="H174" t="str">
        <f t="shared" si="2"/>
        <v>17371|Fall|Reading</v>
      </c>
      <c r="I174">
        <v>183</v>
      </c>
      <c r="J174">
        <v>97</v>
      </c>
      <c r="K174">
        <v>4</v>
      </c>
      <c r="L174">
        <v>13</v>
      </c>
    </row>
    <row r="175" spans="1:12" x14ac:dyDescent="0.25">
      <c r="A175">
        <v>17371</v>
      </c>
      <c r="B175" t="s">
        <v>18</v>
      </c>
      <c r="C175">
        <v>1</v>
      </c>
      <c r="D175">
        <v>2019</v>
      </c>
      <c r="E175" t="s">
        <v>19</v>
      </c>
      <c r="F175" t="s">
        <v>13</v>
      </c>
      <c r="G175" t="s">
        <v>15</v>
      </c>
      <c r="H175" t="str">
        <f t="shared" si="2"/>
        <v>17371|Fall|Math</v>
      </c>
      <c r="I175">
        <v>168</v>
      </c>
      <c r="J175">
        <v>74</v>
      </c>
      <c r="K175">
        <v>3</v>
      </c>
      <c r="L175">
        <v>19</v>
      </c>
    </row>
    <row r="176" spans="1:12" x14ac:dyDescent="0.25">
      <c r="A176">
        <v>17371</v>
      </c>
      <c r="B176" t="s">
        <v>18</v>
      </c>
      <c r="C176">
        <v>1</v>
      </c>
      <c r="D176">
        <v>2019</v>
      </c>
      <c r="E176" t="s">
        <v>19</v>
      </c>
      <c r="F176" t="s">
        <v>16</v>
      </c>
      <c r="G176" t="s">
        <v>14</v>
      </c>
      <c r="H176" t="str">
        <f t="shared" si="2"/>
        <v>17371|Spring|Reading</v>
      </c>
      <c r="I176">
        <v>196</v>
      </c>
      <c r="J176">
        <v>90</v>
      </c>
      <c r="K176">
        <v>4</v>
      </c>
      <c r="L176" t="s">
        <v>17</v>
      </c>
    </row>
    <row r="177" spans="1:12" x14ac:dyDescent="0.25">
      <c r="A177">
        <v>17371</v>
      </c>
      <c r="B177" t="s">
        <v>18</v>
      </c>
      <c r="C177">
        <v>1</v>
      </c>
      <c r="D177">
        <v>2019</v>
      </c>
      <c r="E177" t="s">
        <v>19</v>
      </c>
      <c r="F177" t="s">
        <v>16</v>
      </c>
      <c r="G177" t="s">
        <v>15</v>
      </c>
      <c r="H177" t="str">
        <f t="shared" si="2"/>
        <v>17371|Spring|Math</v>
      </c>
      <c r="I177">
        <v>189</v>
      </c>
      <c r="J177">
        <v>73</v>
      </c>
      <c r="K177">
        <v>3</v>
      </c>
      <c r="L177" t="s">
        <v>17</v>
      </c>
    </row>
    <row r="178" spans="1:12" x14ac:dyDescent="0.25">
      <c r="A178">
        <v>23439</v>
      </c>
      <c r="B178" t="s">
        <v>11</v>
      </c>
      <c r="C178">
        <v>1</v>
      </c>
      <c r="D178">
        <v>2019</v>
      </c>
      <c r="E178" t="s">
        <v>19</v>
      </c>
      <c r="F178" t="s">
        <v>13</v>
      </c>
      <c r="G178" t="s">
        <v>14</v>
      </c>
      <c r="H178" t="str">
        <f t="shared" si="2"/>
        <v>23439|Fall|Reading</v>
      </c>
      <c r="I178">
        <v>172</v>
      </c>
      <c r="J178">
        <v>86</v>
      </c>
      <c r="K178">
        <v>4</v>
      </c>
      <c r="L178">
        <v>16</v>
      </c>
    </row>
    <row r="179" spans="1:12" x14ac:dyDescent="0.25">
      <c r="A179">
        <v>23439</v>
      </c>
      <c r="B179" t="s">
        <v>11</v>
      </c>
      <c r="C179">
        <v>1</v>
      </c>
      <c r="D179">
        <v>2019</v>
      </c>
      <c r="E179" t="s">
        <v>19</v>
      </c>
      <c r="F179" t="s">
        <v>13</v>
      </c>
      <c r="G179" t="s">
        <v>15</v>
      </c>
      <c r="H179" t="str">
        <f t="shared" si="2"/>
        <v>23439|Fall|Math</v>
      </c>
      <c r="I179">
        <v>175</v>
      </c>
      <c r="J179">
        <v>88</v>
      </c>
      <c r="K179">
        <v>4</v>
      </c>
      <c r="L179">
        <v>17</v>
      </c>
    </row>
    <row r="180" spans="1:12" x14ac:dyDescent="0.25">
      <c r="A180">
        <v>23439</v>
      </c>
      <c r="B180" t="s">
        <v>11</v>
      </c>
      <c r="C180">
        <v>1</v>
      </c>
      <c r="D180">
        <v>2019</v>
      </c>
      <c r="E180" t="s">
        <v>19</v>
      </c>
      <c r="F180" t="s">
        <v>16</v>
      </c>
      <c r="G180" t="s">
        <v>14</v>
      </c>
      <c r="H180" t="str">
        <f t="shared" si="2"/>
        <v>23439|Spring|Reading</v>
      </c>
      <c r="I180">
        <v>182</v>
      </c>
      <c r="J180">
        <v>62</v>
      </c>
      <c r="K180">
        <v>3</v>
      </c>
      <c r="L180" t="s">
        <v>17</v>
      </c>
    </row>
    <row r="181" spans="1:12" x14ac:dyDescent="0.25">
      <c r="A181">
        <v>23439</v>
      </c>
      <c r="B181" t="s">
        <v>11</v>
      </c>
      <c r="C181">
        <v>1</v>
      </c>
      <c r="D181">
        <v>2019</v>
      </c>
      <c r="E181" t="s">
        <v>19</v>
      </c>
      <c r="F181" t="s">
        <v>16</v>
      </c>
      <c r="G181" t="s">
        <v>15</v>
      </c>
      <c r="H181" t="str">
        <f t="shared" si="2"/>
        <v>23439|Spring|Math</v>
      </c>
      <c r="I181">
        <v>184</v>
      </c>
      <c r="J181">
        <v>59</v>
      </c>
      <c r="K181">
        <v>3</v>
      </c>
      <c r="L181" t="s">
        <v>17</v>
      </c>
    </row>
    <row r="182" spans="1:12" x14ac:dyDescent="0.25">
      <c r="A182">
        <v>27828</v>
      </c>
      <c r="B182" t="s">
        <v>20</v>
      </c>
      <c r="C182">
        <v>1</v>
      </c>
      <c r="D182">
        <v>2019</v>
      </c>
      <c r="E182" t="s">
        <v>19</v>
      </c>
      <c r="F182" t="s">
        <v>13</v>
      </c>
      <c r="G182" t="s">
        <v>14</v>
      </c>
      <c r="H182" t="str">
        <f t="shared" si="2"/>
        <v>27828|Fall|Reading</v>
      </c>
      <c r="I182" t="s">
        <v>17</v>
      </c>
      <c r="J182" t="s">
        <v>17</v>
      </c>
      <c r="K182" t="s">
        <v>17</v>
      </c>
      <c r="L182" t="s">
        <v>17</v>
      </c>
    </row>
    <row r="183" spans="1:12" x14ac:dyDescent="0.25">
      <c r="A183">
        <v>27828</v>
      </c>
      <c r="B183" t="s">
        <v>20</v>
      </c>
      <c r="C183">
        <v>1</v>
      </c>
      <c r="D183">
        <v>2019</v>
      </c>
      <c r="E183" t="s">
        <v>19</v>
      </c>
      <c r="F183" t="s">
        <v>13</v>
      </c>
      <c r="G183" t="s">
        <v>15</v>
      </c>
      <c r="H183" t="str">
        <f t="shared" si="2"/>
        <v>27828|Fall|Math</v>
      </c>
      <c r="I183" t="s">
        <v>17</v>
      </c>
      <c r="J183" t="s">
        <v>17</v>
      </c>
      <c r="K183" t="s">
        <v>17</v>
      </c>
      <c r="L183" t="s">
        <v>17</v>
      </c>
    </row>
    <row r="184" spans="1:12" x14ac:dyDescent="0.25">
      <c r="A184">
        <v>27828</v>
      </c>
      <c r="B184" t="s">
        <v>20</v>
      </c>
      <c r="C184">
        <v>1</v>
      </c>
      <c r="D184">
        <v>2019</v>
      </c>
      <c r="E184" t="s">
        <v>19</v>
      </c>
      <c r="F184" t="s">
        <v>16</v>
      </c>
      <c r="G184" t="s">
        <v>14</v>
      </c>
      <c r="H184" t="str">
        <f t="shared" si="2"/>
        <v>27828|Spring|Reading</v>
      </c>
      <c r="I184">
        <v>179</v>
      </c>
      <c r="J184">
        <v>54</v>
      </c>
      <c r="K184">
        <v>3</v>
      </c>
      <c r="L184" t="s">
        <v>17</v>
      </c>
    </row>
    <row r="185" spans="1:12" x14ac:dyDescent="0.25">
      <c r="A185">
        <v>27828</v>
      </c>
      <c r="B185" t="s">
        <v>20</v>
      </c>
      <c r="C185">
        <v>1</v>
      </c>
      <c r="D185">
        <v>2019</v>
      </c>
      <c r="E185" t="s">
        <v>19</v>
      </c>
      <c r="F185" t="s">
        <v>16</v>
      </c>
      <c r="G185" t="s">
        <v>15</v>
      </c>
      <c r="H185" t="str">
        <f t="shared" si="2"/>
        <v>27828|Spring|Math</v>
      </c>
      <c r="I185">
        <v>175</v>
      </c>
      <c r="J185">
        <v>33</v>
      </c>
      <c r="K185">
        <v>2</v>
      </c>
      <c r="L185" t="s">
        <v>17</v>
      </c>
    </row>
    <row r="186" spans="1:12" x14ac:dyDescent="0.25">
      <c r="A186">
        <v>17490</v>
      </c>
      <c r="B186" t="s">
        <v>20</v>
      </c>
      <c r="C186">
        <v>1</v>
      </c>
      <c r="D186">
        <v>2019</v>
      </c>
      <c r="E186" t="s">
        <v>19</v>
      </c>
      <c r="F186" t="s">
        <v>13</v>
      </c>
      <c r="G186" t="s">
        <v>14</v>
      </c>
      <c r="H186" t="str">
        <f t="shared" si="2"/>
        <v>17490|Fall|Reading</v>
      </c>
      <c r="I186">
        <v>162</v>
      </c>
      <c r="J186">
        <v>62</v>
      </c>
      <c r="K186">
        <v>3</v>
      </c>
      <c r="L186">
        <v>18</v>
      </c>
    </row>
    <row r="187" spans="1:12" x14ac:dyDescent="0.25">
      <c r="A187">
        <v>17490</v>
      </c>
      <c r="B187" t="s">
        <v>20</v>
      </c>
      <c r="C187">
        <v>1</v>
      </c>
      <c r="D187">
        <v>2019</v>
      </c>
      <c r="E187" t="s">
        <v>19</v>
      </c>
      <c r="F187" t="s">
        <v>13</v>
      </c>
      <c r="G187" t="s">
        <v>15</v>
      </c>
      <c r="H187" t="str">
        <f t="shared" si="2"/>
        <v>17490|Fall|Math</v>
      </c>
      <c r="I187">
        <v>161</v>
      </c>
      <c r="J187">
        <v>55</v>
      </c>
      <c r="K187">
        <v>3</v>
      </c>
      <c r="L187">
        <v>21</v>
      </c>
    </row>
    <row r="188" spans="1:12" x14ac:dyDescent="0.25">
      <c r="A188">
        <v>17490</v>
      </c>
      <c r="B188" t="s">
        <v>20</v>
      </c>
      <c r="C188">
        <v>1</v>
      </c>
      <c r="D188">
        <v>2019</v>
      </c>
      <c r="E188" t="s">
        <v>19</v>
      </c>
      <c r="F188" t="s">
        <v>16</v>
      </c>
      <c r="G188" t="s">
        <v>14</v>
      </c>
      <c r="H188" t="str">
        <f t="shared" si="2"/>
        <v>17490|Spring|Reading</v>
      </c>
      <c r="I188">
        <v>190</v>
      </c>
      <c r="J188">
        <v>81</v>
      </c>
      <c r="K188">
        <v>4</v>
      </c>
      <c r="L188" t="s">
        <v>17</v>
      </c>
    </row>
    <row r="189" spans="1:12" x14ac:dyDescent="0.25">
      <c r="A189">
        <v>17490</v>
      </c>
      <c r="B189" t="s">
        <v>20</v>
      </c>
      <c r="C189">
        <v>1</v>
      </c>
      <c r="D189">
        <v>2019</v>
      </c>
      <c r="E189" t="s">
        <v>19</v>
      </c>
      <c r="F189" t="s">
        <v>16</v>
      </c>
      <c r="G189" t="s">
        <v>15</v>
      </c>
      <c r="H189" t="str">
        <f t="shared" si="2"/>
        <v>17490|Spring|Math</v>
      </c>
      <c r="I189">
        <v>186</v>
      </c>
      <c r="J189">
        <v>65</v>
      </c>
      <c r="K189">
        <v>3</v>
      </c>
      <c r="L189" t="s">
        <v>17</v>
      </c>
    </row>
    <row r="190" spans="1:12" x14ac:dyDescent="0.25">
      <c r="A190">
        <v>15616</v>
      </c>
      <c r="B190" t="s">
        <v>20</v>
      </c>
      <c r="C190">
        <v>1</v>
      </c>
      <c r="D190">
        <v>2019</v>
      </c>
      <c r="E190" t="s">
        <v>19</v>
      </c>
      <c r="F190" t="s">
        <v>13</v>
      </c>
      <c r="G190" t="s">
        <v>14</v>
      </c>
      <c r="H190" t="str">
        <f t="shared" si="2"/>
        <v>15616|Fall|Reading</v>
      </c>
      <c r="I190">
        <v>161</v>
      </c>
      <c r="J190">
        <v>59</v>
      </c>
      <c r="K190">
        <v>3</v>
      </c>
      <c r="L190">
        <v>18</v>
      </c>
    </row>
    <row r="191" spans="1:12" x14ac:dyDescent="0.25">
      <c r="A191">
        <v>15616</v>
      </c>
      <c r="B191" t="s">
        <v>20</v>
      </c>
      <c r="C191">
        <v>1</v>
      </c>
      <c r="D191">
        <v>2019</v>
      </c>
      <c r="E191" t="s">
        <v>19</v>
      </c>
      <c r="F191" t="s">
        <v>13</v>
      </c>
      <c r="G191" t="s">
        <v>15</v>
      </c>
      <c r="H191" t="str">
        <f t="shared" si="2"/>
        <v>15616|Fall|Math</v>
      </c>
      <c r="I191">
        <v>148</v>
      </c>
      <c r="J191">
        <v>21</v>
      </c>
      <c r="K191">
        <v>1</v>
      </c>
      <c r="L191">
        <v>24</v>
      </c>
    </row>
    <row r="192" spans="1:12" x14ac:dyDescent="0.25">
      <c r="A192">
        <v>15616</v>
      </c>
      <c r="B192" t="s">
        <v>20</v>
      </c>
      <c r="C192">
        <v>1</v>
      </c>
      <c r="D192">
        <v>2019</v>
      </c>
      <c r="E192" t="s">
        <v>19</v>
      </c>
      <c r="F192" t="s">
        <v>16</v>
      </c>
      <c r="G192" t="s">
        <v>14</v>
      </c>
      <c r="H192" t="str">
        <f t="shared" si="2"/>
        <v>15616|Spring|Reading</v>
      </c>
      <c r="I192">
        <v>172</v>
      </c>
      <c r="J192">
        <v>35</v>
      </c>
      <c r="K192">
        <v>2</v>
      </c>
      <c r="L192" t="s">
        <v>17</v>
      </c>
    </row>
    <row r="193" spans="1:12" x14ac:dyDescent="0.25">
      <c r="A193">
        <v>15616</v>
      </c>
      <c r="B193" t="s">
        <v>20</v>
      </c>
      <c r="C193">
        <v>1</v>
      </c>
      <c r="D193">
        <v>2019</v>
      </c>
      <c r="E193" t="s">
        <v>19</v>
      </c>
      <c r="F193" t="s">
        <v>16</v>
      </c>
      <c r="G193" t="s">
        <v>15</v>
      </c>
      <c r="H193" t="str">
        <f t="shared" si="2"/>
        <v>15616|Spring|Math</v>
      </c>
      <c r="I193">
        <v>180</v>
      </c>
      <c r="J193">
        <v>48</v>
      </c>
      <c r="K193">
        <v>2</v>
      </c>
      <c r="L193" t="s">
        <v>17</v>
      </c>
    </row>
    <row r="194" spans="1:12" x14ac:dyDescent="0.25">
      <c r="A194">
        <v>20234</v>
      </c>
      <c r="B194" t="s">
        <v>11</v>
      </c>
      <c r="C194">
        <v>1</v>
      </c>
      <c r="D194">
        <v>2019</v>
      </c>
      <c r="E194" t="s">
        <v>12</v>
      </c>
      <c r="F194" t="s">
        <v>13</v>
      </c>
      <c r="G194" t="s">
        <v>14</v>
      </c>
      <c r="H194" t="str">
        <f t="shared" si="2"/>
        <v>20234|Fall|Reading</v>
      </c>
      <c r="I194">
        <v>145</v>
      </c>
      <c r="J194">
        <v>15</v>
      </c>
      <c r="K194">
        <v>1</v>
      </c>
      <c r="L194">
        <v>22</v>
      </c>
    </row>
    <row r="195" spans="1:12" x14ac:dyDescent="0.25">
      <c r="A195">
        <v>20234</v>
      </c>
      <c r="B195" t="s">
        <v>11</v>
      </c>
      <c r="C195">
        <v>1</v>
      </c>
      <c r="D195">
        <v>2019</v>
      </c>
      <c r="E195" t="s">
        <v>12</v>
      </c>
      <c r="F195" t="s">
        <v>13</v>
      </c>
      <c r="G195" t="s">
        <v>15</v>
      </c>
      <c r="H195" t="str">
        <f t="shared" ref="H195:H258" si="3">A195&amp;"|"&amp;F195&amp;"|"&amp;G195</f>
        <v>20234|Fall|Math</v>
      </c>
      <c r="I195">
        <v>125</v>
      </c>
      <c r="J195">
        <v>1</v>
      </c>
      <c r="K195">
        <v>1</v>
      </c>
      <c r="L195">
        <v>30</v>
      </c>
    </row>
    <row r="196" spans="1:12" x14ac:dyDescent="0.25">
      <c r="A196">
        <v>20234</v>
      </c>
      <c r="B196" t="s">
        <v>11</v>
      </c>
      <c r="C196">
        <v>1</v>
      </c>
      <c r="D196">
        <v>2019</v>
      </c>
      <c r="E196" t="s">
        <v>12</v>
      </c>
      <c r="F196" t="s">
        <v>16</v>
      </c>
      <c r="G196" t="s">
        <v>14</v>
      </c>
      <c r="H196" t="str">
        <f t="shared" si="3"/>
        <v>20234|Spring|Reading</v>
      </c>
      <c r="I196">
        <v>147</v>
      </c>
      <c r="J196">
        <v>2</v>
      </c>
      <c r="K196">
        <v>1</v>
      </c>
      <c r="L196" t="s">
        <v>17</v>
      </c>
    </row>
    <row r="197" spans="1:12" x14ac:dyDescent="0.25">
      <c r="A197">
        <v>20234</v>
      </c>
      <c r="B197" t="s">
        <v>11</v>
      </c>
      <c r="C197">
        <v>1</v>
      </c>
      <c r="D197">
        <v>2019</v>
      </c>
      <c r="E197" t="s">
        <v>12</v>
      </c>
      <c r="F197" t="s">
        <v>16</v>
      </c>
      <c r="G197" t="s">
        <v>15</v>
      </c>
      <c r="H197" t="str">
        <f t="shared" si="3"/>
        <v>20234|Spring|Math</v>
      </c>
      <c r="I197">
        <v>143</v>
      </c>
      <c r="J197">
        <v>1</v>
      </c>
      <c r="K197">
        <v>1</v>
      </c>
      <c r="L197" t="s">
        <v>17</v>
      </c>
    </row>
    <row r="198" spans="1:12" x14ac:dyDescent="0.25">
      <c r="A198">
        <v>10537</v>
      </c>
      <c r="B198" t="s">
        <v>20</v>
      </c>
      <c r="C198">
        <v>1</v>
      </c>
      <c r="D198">
        <v>2019</v>
      </c>
      <c r="E198" t="s">
        <v>19</v>
      </c>
      <c r="F198" t="s">
        <v>13</v>
      </c>
      <c r="G198" t="s">
        <v>14</v>
      </c>
      <c r="H198" t="str">
        <f t="shared" si="3"/>
        <v>10537|Fall|Reading</v>
      </c>
      <c r="I198">
        <v>177</v>
      </c>
      <c r="J198">
        <v>93</v>
      </c>
      <c r="K198">
        <v>4</v>
      </c>
      <c r="L198">
        <v>15</v>
      </c>
    </row>
    <row r="199" spans="1:12" x14ac:dyDescent="0.25">
      <c r="A199">
        <v>10537</v>
      </c>
      <c r="B199" t="s">
        <v>20</v>
      </c>
      <c r="C199">
        <v>1</v>
      </c>
      <c r="D199">
        <v>2019</v>
      </c>
      <c r="E199" t="s">
        <v>19</v>
      </c>
      <c r="F199" t="s">
        <v>13</v>
      </c>
      <c r="G199" t="s">
        <v>15</v>
      </c>
      <c r="H199" t="str">
        <f t="shared" si="3"/>
        <v>10537|Fall|Math</v>
      </c>
      <c r="I199">
        <v>169</v>
      </c>
      <c r="J199">
        <v>76</v>
      </c>
      <c r="K199">
        <v>4</v>
      </c>
      <c r="L199">
        <v>19</v>
      </c>
    </row>
    <row r="200" spans="1:12" x14ac:dyDescent="0.25">
      <c r="A200">
        <v>10537</v>
      </c>
      <c r="B200" t="s">
        <v>20</v>
      </c>
      <c r="C200">
        <v>1</v>
      </c>
      <c r="D200">
        <v>2019</v>
      </c>
      <c r="E200" t="s">
        <v>19</v>
      </c>
      <c r="F200" t="s">
        <v>16</v>
      </c>
      <c r="G200" t="s">
        <v>14</v>
      </c>
      <c r="H200" t="str">
        <f t="shared" si="3"/>
        <v>10537|Spring|Reading</v>
      </c>
      <c r="I200">
        <v>191</v>
      </c>
      <c r="J200">
        <v>82</v>
      </c>
      <c r="K200">
        <v>4</v>
      </c>
      <c r="L200" t="s">
        <v>17</v>
      </c>
    </row>
    <row r="201" spans="1:12" x14ac:dyDescent="0.25">
      <c r="A201">
        <v>10537</v>
      </c>
      <c r="B201" t="s">
        <v>20</v>
      </c>
      <c r="C201">
        <v>1</v>
      </c>
      <c r="D201">
        <v>2019</v>
      </c>
      <c r="E201" t="s">
        <v>19</v>
      </c>
      <c r="F201" t="s">
        <v>16</v>
      </c>
      <c r="G201" t="s">
        <v>15</v>
      </c>
      <c r="H201" t="str">
        <f t="shared" si="3"/>
        <v>10537|Spring|Math</v>
      </c>
      <c r="I201">
        <v>199</v>
      </c>
      <c r="J201">
        <v>91</v>
      </c>
      <c r="K201">
        <v>4</v>
      </c>
      <c r="L201" t="s">
        <v>17</v>
      </c>
    </row>
    <row r="202" spans="1:12" x14ac:dyDescent="0.25">
      <c r="A202">
        <v>19183</v>
      </c>
      <c r="B202" t="s">
        <v>20</v>
      </c>
      <c r="C202">
        <v>1</v>
      </c>
      <c r="D202">
        <v>2019</v>
      </c>
      <c r="E202" t="s">
        <v>19</v>
      </c>
      <c r="F202" t="s">
        <v>13</v>
      </c>
      <c r="G202" t="s">
        <v>14</v>
      </c>
      <c r="H202" t="str">
        <f t="shared" si="3"/>
        <v>19183|Fall|Reading</v>
      </c>
      <c r="I202">
        <v>172</v>
      </c>
      <c r="J202">
        <v>86</v>
      </c>
      <c r="K202">
        <v>4</v>
      </c>
      <c r="L202">
        <v>16</v>
      </c>
    </row>
    <row r="203" spans="1:12" x14ac:dyDescent="0.25">
      <c r="A203">
        <v>19183</v>
      </c>
      <c r="B203" t="s">
        <v>20</v>
      </c>
      <c r="C203">
        <v>1</v>
      </c>
      <c r="D203">
        <v>2019</v>
      </c>
      <c r="E203" t="s">
        <v>19</v>
      </c>
      <c r="F203" t="s">
        <v>13</v>
      </c>
      <c r="G203" t="s">
        <v>15</v>
      </c>
      <c r="H203" t="str">
        <f t="shared" si="3"/>
        <v>19183|Fall|Math</v>
      </c>
      <c r="I203">
        <v>157</v>
      </c>
      <c r="J203">
        <v>44</v>
      </c>
      <c r="K203">
        <v>2</v>
      </c>
      <c r="L203">
        <v>22</v>
      </c>
    </row>
    <row r="204" spans="1:12" x14ac:dyDescent="0.25">
      <c r="A204">
        <v>19183</v>
      </c>
      <c r="B204" t="s">
        <v>20</v>
      </c>
      <c r="C204">
        <v>1</v>
      </c>
      <c r="D204">
        <v>2019</v>
      </c>
      <c r="E204" t="s">
        <v>19</v>
      </c>
      <c r="F204" t="s">
        <v>16</v>
      </c>
      <c r="G204" t="s">
        <v>14</v>
      </c>
      <c r="H204" t="str">
        <f t="shared" si="3"/>
        <v>19183|Spring|Reading</v>
      </c>
      <c r="I204">
        <v>174</v>
      </c>
      <c r="J204">
        <v>40</v>
      </c>
      <c r="K204">
        <v>2</v>
      </c>
      <c r="L204" t="s">
        <v>17</v>
      </c>
    </row>
    <row r="205" spans="1:12" x14ac:dyDescent="0.25">
      <c r="A205">
        <v>19183</v>
      </c>
      <c r="B205" t="s">
        <v>20</v>
      </c>
      <c r="C205">
        <v>1</v>
      </c>
      <c r="D205">
        <v>2019</v>
      </c>
      <c r="E205" t="s">
        <v>19</v>
      </c>
      <c r="F205" t="s">
        <v>16</v>
      </c>
      <c r="G205" t="s">
        <v>15</v>
      </c>
      <c r="H205" t="str">
        <f t="shared" si="3"/>
        <v>19183|Spring|Math</v>
      </c>
      <c r="I205">
        <v>177</v>
      </c>
      <c r="J205">
        <v>39</v>
      </c>
      <c r="K205">
        <v>2</v>
      </c>
      <c r="L205" t="s">
        <v>17</v>
      </c>
    </row>
    <row r="206" spans="1:12" x14ac:dyDescent="0.25">
      <c r="A206">
        <v>20295</v>
      </c>
      <c r="B206" t="s">
        <v>11</v>
      </c>
      <c r="C206">
        <v>1</v>
      </c>
      <c r="D206">
        <v>2019</v>
      </c>
      <c r="E206" t="s">
        <v>22</v>
      </c>
      <c r="F206" t="s">
        <v>13</v>
      </c>
      <c r="G206" t="s">
        <v>14</v>
      </c>
      <c r="H206" t="str">
        <f t="shared" si="3"/>
        <v>20295|Fall|Reading</v>
      </c>
      <c r="I206">
        <v>151</v>
      </c>
      <c r="J206">
        <v>29</v>
      </c>
      <c r="K206">
        <v>2</v>
      </c>
      <c r="L206">
        <v>20</v>
      </c>
    </row>
    <row r="207" spans="1:12" x14ac:dyDescent="0.25">
      <c r="A207">
        <v>20295</v>
      </c>
      <c r="B207" t="s">
        <v>11</v>
      </c>
      <c r="C207">
        <v>1</v>
      </c>
      <c r="D207">
        <v>2019</v>
      </c>
      <c r="E207" t="s">
        <v>22</v>
      </c>
      <c r="F207" t="s">
        <v>13</v>
      </c>
      <c r="G207" t="s">
        <v>15</v>
      </c>
      <c r="H207" t="str">
        <f t="shared" si="3"/>
        <v>20295|Fall|Math</v>
      </c>
      <c r="I207">
        <v>143</v>
      </c>
      <c r="J207">
        <v>12</v>
      </c>
      <c r="K207">
        <v>1</v>
      </c>
      <c r="L207">
        <v>25</v>
      </c>
    </row>
    <row r="208" spans="1:12" x14ac:dyDescent="0.25">
      <c r="A208">
        <v>20295</v>
      </c>
      <c r="B208" t="s">
        <v>11</v>
      </c>
      <c r="C208">
        <v>1</v>
      </c>
      <c r="D208">
        <v>2019</v>
      </c>
      <c r="E208" t="s">
        <v>22</v>
      </c>
      <c r="F208" t="s">
        <v>16</v>
      </c>
      <c r="G208" t="s">
        <v>14</v>
      </c>
      <c r="H208" t="str">
        <f t="shared" si="3"/>
        <v>20295|Spring|Reading</v>
      </c>
      <c r="I208">
        <v>162</v>
      </c>
      <c r="J208">
        <v>14</v>
      </c>
      <c r="K208">
        <v>1</v>
      </c>
      <c r="L208" t="s">
        <v>17</v>
      </c>
    </row>
    <row r="209" spans="1:12" x14ac:dyDescent="0.25">
      <c r="A209">
        <v>20295</v>
      </c>
      <c r="B209" t="s">
        <v>11</v>
      </c>
      <c r="C209">
        <v>1</v>
      </c>
      <c r="D209">
        <v>2019</v>
      </c>
      <c r="E209" t="s">
        <v>22</v>
      </c>
      <c r="F209" t="s">
        <v>16</v>
      </c>
      <c r="G209" t="s">
        <v>15</v>
      </c>
      <c r="H209" t="str">
        <f t="shared" si="3"/>
        <v>20295|Spring|Math</v>
      </c>
      <c r="I209">
        <v>172</v>
      </c>
      <c r="J209">
        <v>26</v>
      </c>
      <c r="K209">
        <v>2</v>
      </c>
      <c r="L209" t="s">
        <v>17</v>
      </c>
    </row>
    <row r="210" spans="1:12" x14ac:dyDescent="0.25">
      <c r="A210">
        <v>22775</v>
      </c>
      <c r="B210" t="s">
        <v>18</v>
      </c>
      <c r="C210">
        <v>1</v>
      </c>
      <c r="D210">
        <v>2019</v>
      </c>
      <c r="E210" t="s">
        <v>19</v>
      </c>
      <c r="F210" t="s">
        <v>13</v>
      </c>
      <c r="G210" t="s">
        <v>14</v>
      </c>
      <c r="H210" t="str">
        <f t="shared" si="3"/>
        <v>22775|Fall|Reading</v>
      </c>
      <c r="I210">
        <v>185</v>
      </c>
      <c r="J210">
        <v>98</v>
      </c>
      <c r="K210">
        <v>4</v>
      </c>
      <c r="L210">
        <v>13</v>
      </c>
    </row>
    <row r="211" spans="1:12" x14ac:dyDescent="0.25">
      <c r="A211">
        <v>22775</v>
      </c>
      <c r="B211" t="s">
        <v>18</v>
      </c>
      <c r="C211">
        <v>1</v>
      </c>
      <c r="D211">
        <v>2019</v>
      </c>
      <c r="E211" t="s">
        <v>19</v>
      </c>
      <c r="F211" t="s">
        <v>13</v>
      </c>
      <c r="G211" t="s">
        <v>15</v>
      </c>
      <c r="H211" t="str">
        <f t="shared" si="3"/>
        <v>22775|Fall|Math</v>
      </c>
      <c r="I211">
        <v>178</v>
      </c>
      <c r="J211">
        <v>92</v>
      </c>
      <c r="K211">
        <v>4</v>
      </c>
      <c r="L211">
        <v>17</v>
      </c>
    </row>
    <row r="212" spans="1:12" x14ac:dyDescent="0.25">
      <c r="A212">
        <v>22775</v>
      </c>
      <c r="B212" t="s">
        <v>18</v>
      </c>
      <c r="C212">
        <v>1</v>
      </c>
      <c r="D212">
        <v>2019</v>
      </c>
      <c r="E212" t="s">
        <v>19</v>
      </c>
      <c r="F212" t="s">
        <v>16</v>
      </c>
      <c r="G212" t="s">
        <v>14</v>
      </c>
      <c r="H212" t="str">
        <f t="shared" si="3"/>
        <v>22775|Spring|Reading</v>
      </c>
      <c r="I212">
        <v>195</v>
      </c>
      <c r="J212">
        <v>89</v>
      </c>
      <c r="K212">
        <v>4</v>
      </c>
      <c r="L212" t="s">
        <v>17</v>
      </c>
    </row>
    <row r="213" spans="1:12" x14ac:dyDescent="0.25">
      <c r="A213">
        <v>22775</v>
      </c>
      <c r="B213" t="s">
        <v>18</v>
      </c>
      <c r="C213">
        <v>1</v>
      </c>
      <c r="D213">
        <v>2019</v>
      </c>
      <c r="E213" t="s">
        <v>19</v>
      </c>
      <c r="F213" t="s">
        <v>16</v>
      </c>
      <c r="G213" t="s">
        <v>15</v>
      </c>
      <c r="H213" t="str">
        <f t="shared" si="3"/>
        <v>22775|Spring|Math</v>
      </c>
      <c r="I213">
        <v>186</v>
      </c>
      <c r="J213">
        <v>65</v>
      </c>
      <c r="K213">
        <v>3</v>
      </c>
      <c r="L213" t="s">
        <v>17</v>
      </c>
    </row>
    <row r="214" spans="1:12" x14ac:dyDescent="0.25">
      <c r="A214">
        <v>17907</v>
      </c>
      <c r="B214" t="s">
        <v>20</v>
      </c>
      <c r="C214">
        <v>1</v>
      </c>
      <c r="D214">
        <v>2019</v>
      </c>
      <c r="E214" t="s">
        <v>19</v>
      </c>
      <c r="F214" t="s">
        <v>13</v>
      </c>
      <c r="G214" t="s">
        <v>14</v>
      </c>
      <c r="H214" t="str">
        <f t="shared" si="3"/>
        <v>17907|Fall|Reading</v>
      </c>
      <c r="I214">
        <v>159</v>
      </c>
      <c r="J214">
        <v>53</v>
      </c>
      <c r="K214">
        <v>3</v>
      </c>
      <c r="L214">
        <v>19</v>
      </c>
    </row>
    <row r="215" spans="1:12" x14ac:dyDescent="0.25">
      <c r="A215">
        <v>17907</v>
      </c>
      <c r="B215" t="s">
        <v>20</v>
      </c>
      <c r="C215">
        <v>1</v>
      </c>
      <c r="D215">
        <v>2019</v>
      </c>
      <c r="E215" t="s">
        <v>19</v>
      </c>
      <c r="F215" t="s">
        <v>13</v>
      </c>
      <c r="G215" t="s">
        <v>15</v>
      </c>
      <c r="H215" t="str">
        <f t="shared" si="3"/>
        <v>17907|Fall|Math</v>
      </c>
      <c r="I215">
        <v>165</v>
      </c>
      <c r="J215">
        <v>67</v>
      </c>
      <c r="K215">
        <v>3</v>
      </c>
      <c r="L215">
        <v>20</v>
      </c>
    </row>
    <row r="216" spans="1:12" x14ac:dyDescent="0.25">
      <c r="A216">
        <v>17907</v>
      </c>
      <c r="B216" t="s">
        <v>20</v>
      </c>
      <c r="C216">
        <v>1</v>
      </c>
      <c r="D216">
        <v>2019</v>
      </c>
      <c r="E216" t="s">
        <v>19</v>
      </c>
      <c r="F216" t="s">
        <v>16</v>
      </c>
      <c r="G216" t="s">
        <v>14</v>
      </c>
      <c r="H216" t="str">
        <f t="shared" si="3"/>
        <v>17907|Spring|Reading</v>
      </c>
      <c r="I216">
        <v>175</v>
      </c>
      <c r="J216">
        <v>43</v>
      </c>
      <c r="K216">
        <v>2</v>
      </c>
      <c r="L216" t="s">
        <v>17</v>
      </c>
    </row>
    <row r="217" spans="1:12" x14ac:dyDescent="0.25">
      <c r="A217">
        <v>17907</v>
      </c>
      <c r="B217" t="s">
        <v>20</v>
      </c>
      <c r="C217">
        <v>1</v>
      </c>
      <c r="D217">
        <v>2019</v>
      </c>
      <c r="E217" t="s">
        <v>19</v>
      </c>
      <c r="F217" t="s">
        <v>16</v>
      </c>
      <c r="G217" t="s">
        <v>15</v>
      </c>
      <c r="H217" t="str">
        <f t="shared" si="3"/>
        <v>17907|Spring|Math</v>
      </c>
      <c r="I217" t="s">
        <v>17</v>
      </c>
      <c r="J217" t="s">
        <v>17</v>
      </c>
      <c r="K217" t="s">
        <v>17</v>
      </c>
      <c r="L217" t="s">
        <v>17</v>
      </c>
    </row>
    <row r="218" spans="1:12" x14ac:dyDescent="0.25">
      <c r="A218">
        <v>16231</v>
      </c>
      <c r="B218" t="s">
        <v>20</v>
      </c>
      <c r="C218">
        <v>1</v>
      </c>
      <c r="D218">
        <v>2019</v>
      </c>
      <c r="E218" t="s">
        <v>19</v>
      </c>
      <c r="F218" t="s">
        <v>13</v>
      </c>
      <c r="G218" t="s">
        <v>14</v>
      </c>
      <c r="H218" t="str">
        <f t="shared" si="3"/>
        <v>16231|Fall|Reading</v>
      </c>
      <c r="I218">
        <v>162</v>
      </c>
      <c r="J218">
        <v>62</v>
      </c>
      <c r="K218">
        <v>3</v>
      </c>
      <c r="L218">
        <v>18</v>
      </c>
    </row>
    <row r="219" spans="1:12" x14ac:dyDescent="0.25">
      <c r="A219">
        <v>16231</v>
      </c>
      <c r="B219" t="s">
        <v>20</v>
      </c>
      <c r="C219">
        <v>1</v>
      </c>
      <c r="D219">
        <v>2019</v>
      </c>
      <c r="E219" t="s">
        <v>19</v>
      </c>
      <c r="F219" t="s">
        <v>13</v>
      </c>
      <c r="G219" t="s">
        <v>15</v>
      </c>
      <c r="H219" t="str">
        <f t="shared" si="3"/>
        <v>16231|Fall|Math</v>
      </c>
      <c r="I219">
        <v>165</v>
      </c>
      <c r="J219">
        <v>67</v>
      </c>
      <c r="K219">
        <v>3</v>
      </c>
      <c r="L219">
        <v>20</v>
      </c>
    </row>
    <row r="220" spans="1:12" x14ac:dyDescent="0.25">
      <c r="A220">
        <v>16231</v>
      </c>
      <c r="B220" t="s">
        <v>20</v>
      </c>
      <c r="C220">
        <v>1</v>
      </c>
      <c r="D220">
        <v>2019</v>
      </c>
      <c r="E220" t="s">
        <v>19</v>
      </c>
      <c r="F220" t="s">
        <v>16</v>
      </c>
      <c r="G220" t="s">
        <v>14</v>
      </c>
      <c r="H220" t="str">
        <f t="shared" si="3"/>
        <v>16231|Spring|Reading</v>
      </c>
      <c r="I220">
        <v>169</v>
      </c>
      <c r="J220">
        <v>28</v>
      </c>
      <c r="K220">
        <v>2</v>
      </c>
      <c r="L220" t="s">
        <v>17</v>
      </c>
    </row>
    <row r="221" spans="1:12" x14ac:dyDescent="0.25">
      <c r="A221">
        <v>16231</v>
      </c>
      <c r="B221" t="s">
        <v>20</v>
      </c>
      <c r="C221">
        <v>1</v>
      </c>
      <c r="D221">
        <v>2019</v>
      </c>
      <c r="E221" t="s">
        <v>19</v>
      </c>
      <c r="F221" t="s">
        <v>16</v>
      </c>
      <c r="G221" t="s">
        <v>15</v>
      </c>
      <c r="H221" t="str">
        <f t="shared" si="3"/>
        <v>16231|Spring|Math</v>
      </c>
      <c r="I221">
        <v>184</v>
      </c>
      <c r="J221">
        <v>59</v>
      </c>
      <c r="K221">
        <v>3</v>
      </c>
      <c r="L221" t="s">
        <v>17</v>
      </c>
    </row>
    <row r="222" spans="1:12" x14ac:dyDescent="0.25">
      <c r="A222">
        <v>22598</v>
      </c>
      <c r="B222" t="s">
        <v>20</v>
      </c>
      <c r="C222">
        <v>1</v>
      </c>
      <c r="D222">
        <v>2019</v>
      </c>
      <c r="E222" t="s">
        <v>19</v>
      </c>
      <c r="F222" t="s">
        <v>13</v>
      </c>
      <c r="G222" t="s">
        <v>14</v>
      </c>
      <c r="H222" t="str">
        <f t="shared" si="3"/>
        <v>22598|Fall|Reading</v>
      </c>
      <c r="I222">
        <v>175</v>
      </c>
      <c r="J222">
        <v>91</v>
      </c>
      <c r="K222">
        <v>4</v>
      </c>
      <c r="L222">
        <v>15</v>
      </c>
    </row>
    <row r="223" spans="1:12" x14ac:dyDescent="0.25">
      <c r="A223">
        <v>22598</v>
      </c>
      <c r="B223" t="s">
        <v>20</v>
      </c>
      <c r="C223">
        <v>1</v>
      </c>
      <c r="D223">
        <v>2019</v>
      </c>
      <c r="E223" t="s">
        <v>19</v>
      </c>
      <c r="F223" t="s">
        <v>13</v>
      </c>
      <c r="G223" t="s">
        <v>15</v>
      </c>
      <c r="H223" t="str">
        <f t="shared" si="3"/>
        <v>22598|Fall|Math</v>
      </c>
      <c r="I223">
        <v>178</v>
      </c>
      <c r="J223">
        <v>92</v>
      </c>
      <c r="K223">
        <v>4</v>
      </c>
      <c r="L223">
        <v>17</v>
      </c>
    </row>
    <row r="224" spans="1:12" x14ac:dyDescent="0.25">
      <c r="A224">
        <v>22598</v>
      </c>
      <c r="B224" t="s">
        <v>20</v>
      </c>
      <c r="C224">
        <v>1</v>
      </c>
      <c r="D224">
        <v>2019</v>
      </c>
      <c r="E224" t="s">
        <v>19</v>
      </c>
      <c r="F224" t="s">
        <v>16</v>
      </c>
      <c r="G224" t="s">
        <v>14</v>
      </c>
      <c r="H224" t="str">
        <f t="shared" si="3"/>
        <v>22598|Spring|Reading</v>
      </c>
      <c r="I224">
        <v>190</v>
      </c>
      <c r="J224">
        <v>81</v>
      </c>
      <c r="K224">
        <v>4</v>
      </c>
      <c r="L224" t="s">
        <v>17</v>
      </c>
    </row>
    <row r="225" spans="1:12" x14ac:dyDescent="0.25">
      <c r="A225">
        <v>22598</v>
      </c>
      <c r="B225" t="s">
        <v>20</v>
      </c>
      <c r="C225">
        <v>1</v>
      </c>
      <c r="D225">
        <v>2019</v>
      </c>
      <c r="E225" t="s">
        <v>19</v>
      </c>
      <c r="F225" t="s">
        <v>16</v>
      </c>
      <c r="G225" t="s">
        <v>15</v>
      </c>
      <c r="H225" t="str">
        <f t="shared" si="3"/>
        <v>22598|Spring|Math</v>
      </c>
      <c r="I225">
        <v>212</v>
      </c>
      <c r="J225">
        <v>99</v>
      </c>
      <c r="K225">
        <v>4</v>
      </c>
      <c r="L225" t="s">
        <v>17</v>
      </c>
    </row>
    <row r="226" spans="1:12" x14ac:dyDescent="0.25">
      <c r="A226">
        <v>16654</v>
      </c>
      <c r="B226" t="s">
        <v>20</v>
      </c>
      <c r="C226">
        <v>1</v>
      </c>
      <c r="D226">
        <v>2019</v>
      </c>
      <c r="E226" t="s">
        <v>19</v>
      </c>
      <c r="F226" t="s">
        <v>13</v>
      </c>
      <c r="G226" t="s">
        <v>14</v>
      </c>
      <c r="H226" t="str">
        <f t="shared" si="3"/>
        <v>16654|Fall|Reading</v>
      </c>
      <c r="I226">
        <v>163</v>
      </c>
      <c r="J226">
        <v>65</v>
      </c>
      <c r="K226">
        <v>3</v>
      </c>
      <c r="L226">
        <v>18</v>
      </c>
    </row>
    <row r="227" spans="1:12" x14ac:dyDescent="0.25">
      <c r="A227">
        <v>16654</v>
      </c>
      <c r="B227" t="s">
        <v>20</v>
      </c>
      <c r="C227">
        <v>1</v>
      </c>
      <c r="D227">
        <v>2019</v>
      </c>
      <c r="E227" t="s">
        <v>19</v>
      </c>
      <c r="F227" t="s">
        <v>13</v>
      </c>
      <c r="G227" t="s">
        <v>15</v>
      </c>
      <c r="H227" t="str">
        <f t="shared" si="3"/>
        <v>16654|Fall|Math</v>
      </c>
      <c r="I227">
        <v>167</v>
      </c>
      <c r="J227">
        <v>72</v>
      </c>
      <c r="K227">
        <v>3</v>
      </c>
      <c r="L227">
        <v>19</v>
      </c>
    </row>
    <row r="228" spans="1:12" x14ac:dyDescent="0.25">
      <c r="A228">
        <v>16654</v>
      </c>
      <c r="B228" t="s">
        <v>20</v>
      </c>
      <c r="C228">
        <v>1</v>
      </c>
      <c r="D228">
        <v>2019</v>
      </c>
      <c r="E228" t="s">
        <v>19</v>
      </c>
      <c r="F228" t="s">
        <v>16</v>
      </c>
      <c r="G228" t="s">
        <v>14</v>
      </c>
      <c r="H228" t="str">
        <f t="shared" si="3"/>
        <v>16654|Spring|Reading</v>
      </c>
      <c r="I228">
        <v>182</v>
      </c>
      <c r="J228">
        <v>62</v>
      </c>
      <c r="K228">
        <v>3</v>
      </c>
      <c r="L228" t="s">
        <v>17</v>
      </c>
    </row>
    <row r="229" spans="1:12" x14ac:dyDescent="0.25">
      <c r="A229">
        <v>16654</v>
      </c>
      <c r="B229" t="s">
        <v>20</v>
      </c>
      <c r="C229">
        <v>1</v>
      </c>
      <c r="D229">
        <v>2019</v>
      </c>
      <c r="E229" t="s">
        <v>19</v>
      </c>
      <c r="F229" t="s">
        <v>16</v>
      </c>
      <c r="G229" t="s">
        <v>15</v>
      </c>
      <c r="H229" t="str">
        <f t="shared" si="3"/>
        <v>16654|Spring|Math</v>
      </c>
      <c r="I229">
        <v>194</v>
      </c>
      <c r="J229">
        <v>83</v>
      </c>
      <c r="K229">
        <v>4</v>
      </c>
      <c r="L229" t="s">
        <v>17</v>
      </c>
    </row>
    <row r="230" spans="1:12" x14ac:dyDescent="0.25">
      <c r="A230">
        <v>21418</v>
      </c>
      <c r="B230" t="s">
        <v>11</v>
      </c>
      <c r="C230">
        <v>1</v>
      </c>
      <c r="D230">
        <v>2019</v>
      </c>
      <c r="E230" t="s">
        <v>12</v>
      </c>
      <c r="F230" t="s">
        <v>13</v>
      </c>
      <c r="G230" t="s">
        <v>14</v>
      </c>
      <c r="H230" t="str">
        <f t="shared" si="3"/>
        <v>21418|Fall|Reading</v>
      </c>
      <c r="I230">
        <v>151</v>
      </c>
      <c r="J230">
        <v>29</v>
      </c>
      <c r="K230">
        <v>2</v>
      </c>
      <c r="L230">
        <v>20</v>
      </c>
    </row>
    <row r="231" spans="1:12" x14ac:dyDescent="0.25">
      <c r="A231">
        <v>21418</v>
      </c>
      <c r="B231" t="s">
        <v>11</v>
      </c>
      <c r="C231">
        <v>1</v>
      </c>
      <c r="D231">
        <v>2019</v>
      </c>
      <c r="E231" t="s">
        <v>12</v>
      </c>
      <c r="F231" t="s">
        <v>13</v>
      </c>
      <c r="G231" t="s">
        <v>15</v>
      </c>
      <c r="H231" t="str">
        <f t="shared" si="3"/>
        <v>21418|Fall|Math</v>
      </c>
      <c r="I231">
        <v>145</v>
      </c>
      <c r="J231">
        <v>15</v>
      </c>
      <c r="K231">
        <v>1</v>
      </c>
      <c r="L231">
        <v>25</v>
      </c>
    </row>
    <row r="232" spans="1:12" x14ac:dyDescent="0.25">
      <c r="A232">
        <v>21418</v>
      </c>
      <c r="B232" t="s">
        <v>11</v>
      </c>
      <c r="C232">
        <v>1</v>
      </c>
      <c r="D232">
        <v>2019</v>
      </c>
      <c r="E232" t="s">
        <v>12</v>
      </c>
      <c r="F232" t="s">
        <v>16</v>
      </c>
      <c r="G232" t="s">
        <v>14</v>
      </c>
      <c r="H232" t="str">
        <f t="shared" si="3"/>
        <v>21418|Spring|Reading</v>
      </c>
      <c r="I232">
        <v>171</v>
      </c>
      <c r="J232">
        <v>33</v>
      </c>
      <c r="K232">
        <v>2</v>
      </c>
      <c r="L232" t="s">
        <v>17</v>
      </c>
    </row>
    <row r="233" spans="1:12" x14ac:dyDescent="0.25">
      <c r="A233">
        <v>21418</v>
      </c>
      <c r="B233" t="s">
        <v>11</v>
      </c>
      <c r="C233">
        <v>1</v>
      </c>
      <c r="D233">
        <v>2019</v>
      </c>
      <c r="E233" t="s">
        <v>12</v>
      </c>
      <c r="F233" t="s">
        <v>16</v>
      </c>
      <c r="G233" t="s">
        <v>15</v>
      </c>
      <c r="H233" t="str">
        <f t="shared" si="3"/>
        <v>21418|Spring|Math</v>
      </c>
      <c r="I233">
        <v>196</v>
      </c>
      <c r="J233">
        <v>87</v>
      </c>
      <c r="K233">
        <v>4</v>
      </c>
      <c r="L233" t="s">
        <v>17</v>
      </c>
    </row>
    <row r="234" spans="1:12" x14ac:dyDescent="0.25">
      <c r="A234">
        <v>23881</v>
      </c>
      <c r="B234" t="s">
        <v>11</v>
      </c>
      <c r="C234">
        <v>1</v>
      </c>
      <c r="D234">
        <v>2019</v>
      </c>
      <c r="E234" t="s">
        <v>19</v>
      </c>
      <c r="F234" t="s">
        <v>13</v>
      </c>
      <c r="G234" t="s">
        <v>14</v>
      </c>
      <c r="H234" t="str">
        <f t="shared" si="3"/>
        <v>23881|Fall|Reading</v>
      </c>
      <c r="I234">
        <v>164</v>
      </c>
      <c r="J234">
        <v>68</v>
      </c>
      <c r="K234">
        <v>3</v>
      </c>
      <c r="L234">
        <v>18</v>
      </c>
    </row>
    <row r="235" spans="1:12" x14ac:dyDescent="0.25">
      <c r="A235">
        <v>23881</v>
      </c>
      <c r="B235" t="s">
        <v>11</v>
      </c>
      <c r="C235">
        <v>1</v>
      </c>
      <c r="D235">
        <v>2019</v>
      </c>
      <c r="E235" t="s">
        <v>19</v>
      </c>
      <c r="F235" t="s">
        <v>13</v>
      </c>
      <c r="G235" t="s">
        <v>15</v>
      </c>
      <c r="H235" t="str">
        <f t="shared" si="3"/>
        <v>23881|Fall|Math</v>
      </c>
      <c r="I235">
        <v>167</v>
      </c>
      <c r="J235">
        <v>72</v>
      </c>
      <c r="K235">
        <v>3</v>
      </c>
      <c r="L235">
        <v>19</v>
      </c>
    </row>
    <row r="236" spans="1:12" x14ac:dyDescent="0.25">
      <c r="A236">
        <v>23881</v>
      </c>
      <c r="B236" t="s">
        <v>11</v>
      </c>
      <c r="C236">
        <v>1</v>
      </c>
      <c r="D236">
        <v>2019</v>
      </c>
      <c r="E236" t="s">
        <v>19</v>
      </c>
      <c r="F236" t="s">
        <v>16</v>
      </c>
      <c r="G236" t="s">
        <v>14</v>
      </c>
      <c r="H236" t="str">
        <f t="shared" si="3"/>
        <v>23881|Spring|Reading</v>
      </c>
      <c r="I236">
        <v>185</v>
      </c>
      <c r="J236">
        <v>70</v>
      </c>
      <c r="K236">
        <v>3</v>
      </c>
      <c r="L236" t="s">
        <v>17</v>
      </c>
    </row>
    <row r="237" spans="1:12" x14ac:dyDescent="0.25">
      <c r="A237">
        <v>23881</v>
      </c>
      <c r="B237" t="s">
        <v>11</v>
      </c>
      <c r="C237">
        <v>1</v>
      </c>
      <c r="D237">
        <v>2019</v>
      </c>
      <c r="E237" t="s">
        <v>19</v>
      </c>
      <c r="F237" t="s">
        <v>16</v>
      </c>
      <c r="G237" t="s">
        <v>15</v>
      </c>
      <c r="H237" t="str">
        <f t="shared" si="3"/>
        <v>23881|Spring|Math</v>
      </c>
      <c r="I237">
        <v>190</v>
      </c>
      <c r="J237">
        <v>75</v>
      </c>
      <c r="K237">
        <v>4</v>
      </c>
      <c r="L237" t="s">
        <v>17</v>
      </c>
    </row>
    <row r="238" spans="1:12" x14ac:dyDescent="0.25">
      <c r="A238">
        <v>19283</v>
      </c>
      <c r="B238" t="s">
        <v>18</v>
      </c>
      <c r="C238">
        <v>1</v>
      </c>
      <c r="D238">
        <v>2019</v>
      </c>
      <c r="E238" t="s">
        <v>19</v>
      </c>
      <c r="F238" t="s">
        <v>13</v>
      </c>
      <c r="G238" t="s">
        <v>14</v>
      </c>
      <c r="H238" t="str">
        <f t="shared" si="3"/>
        <v>19283|Fall|Reading</v>
      </c>
      <c r="I238">
        <v>190</v>
      </c>
      <c r="J238">
        <v>99</v>
      </c>
      <c r="K238">
        <v>4</v>
      </c>
      <c r="L238">
        <v>12</v>
      </c>
    </row>
    <row r="239" spans="1:12" x14ac:dyDescent="0.25">
      <c r="A239">
        <v>19283</v>
      </c>
      <c r="B239" t="s">
        <v>18</v>
      </c>
      <c r="C239">
        <v>1</v>
      </c>
      <c r="D239">
        <v>2019</v>
      </c>
      <c r="E239" t="s">
        <v>19</v>
      </c>
      <c r="F239" t="s">
        <v>13</v>
      </c>
      <c r="G239" t="s">
        <v>15</v>
      </c>
      <c r="H239" t="str">
        <f t="shared" si="3"/>
        <v>19283|Fall|Math</v>
      </c>
      <c r="I239">
        <v>174</v>
      </c>
      <c r="J239">
        <v>86</v>
      </c>
      <c r="K239">
        <v>4</v>
      </c>
      <c r="L239">
        <v>18</v>
      </c>
    </row>
    <row r="240" spans="1:12" x14ac:dyDescent="0.25">
      <c r="A240">
        <v>19283</v>
      </c>
      <c r="B240" t="s">
        <v>18</v>
      </c>
      <c r="C240">
        <v>1</v>
      </c>
      <c r="D240">
        <v>2019</v>
      </c>
      <c r="E240" t="s">
        <v>19</v>
      </c>
      <c r="F240" t="s">
        <v>16</v>
      </c>
      <c r="G240" t="s">
        <v>14</v>
      </c>
      <c r="H240" t="str">
        <f t="shared" si="3"/>
        <v>19283|Spring|Reading</v>
      </c>
      <c r="I240">
        <v>196</v>
      </c>
      <c r="J240">
        <v>90</v>
      </c>
      <c r="K240">
        <v>4</v>
      </c>
      <c r="L240" t="s">
        <v>17</v>
      </c>
    </row>
    <row r="241" spans="1:12" x14ac:dyDescent="0.25">
      <c r="A241">
        <v>19283</v>
      </c>
      <c r="B241" t="s">
        <v>18</v>
      </c>
      <c r="C241">
        <v>1</v>
      </c>
      <c r="D241">
        <v>2019</v>
      </c>
      <c r="E241" t="s">
        <v>19</v>
      </c>
      <c r="F241" t="s">
        <v>16</v>
      </c>
      <c r="G241" t="s">
        <v>15</v>
      </c>
      <c r="H241" t="str">
        <f t="shared" si="3"/>
        <v>19283|Spring|Math</v>
      </c>
      <c r="I241">
        <v>188</v>
      </c>
      <c r="J241">
        <v>70</v>
      </c>
      <c r="K241">
        <v>3</v>
      </c>
      <c r="L241" t="s">
        <v>17</v>
      </c>
    </row>
    <row r="242" spans="1:12" x14ac:dyDescent="0.25">
      <c r="A242">
        <v>21090</v>
      </c>
      <c r="B242" t="s">
        <v>11</v>
      </c>
      <c r="C242">
        <v>1</v>
      </c>
      <c r="D242">
        <v>2019</v>
      </c>
      <c r="E242" t="s">
        <v>19</v>
      </c>
      <c r="F242" t="s">
        <v>13</v>
      </c>
      <c r="G242" t="s">
        <v>14</v>
      </c>
      <c r="H242" t="str">
        <f t="shared" si="3"/>
        <v>21090|Fall|Reading</v>
      </c>
      <c r="I242">
        <v>135</v>
      </c>
      <c r="J242">
        <v>4</v>
      </c>
      <c r="K242">
        <v>1</v>
      </c>
      <c r="L242">
        <v>24</v>
      </c>
    </row>
    <row r="243" spans="1:12" x14ac:dyDescent="0.25">
      <c r="A243">
        <v>21090</v>
      </c>
      <c r="B243" t="s">
        <v>11</v>
      </c>
      <c r="C243">
        <v>1</v>
      </c>
      <c r="D243">
        <v>2019</v>
      </c>
      <c r="E243" t="s">
        <v>19</v>
      </c>
      <c r="F243" t="s">
        <v>13</v>
      </c>
      <c r="G243" t="s">
        <v>15</v>
      </c>
      <c r="H243" t="str">
        <f t="shared" si="3"/>
        <v>21090|Fall|Math</v>
      </c>
      <c r="I243">
        <v>123</v>
      </c>
      <c r="J243">
        <v>1</v>
      </c>
      <c r="K243">
        <v>1</v>
      </c>
      <c r="L243">
        <v>30</v>
      </c>
    </row>
    <row r="244" spans="1:12" x14ac:dyDescent="0.25">
      <c r="A244">
        <v>21090</v>
      </c>
      <c r="B244" t="s">
        <v>11</v>
      </c>
      <c r="C244">
        <v>1</v>
      </c>
      <c r="D244">
        <v>2019</v>
      </c>
      <c r="E244" t="s">
        <v>19</v>
      </c>
      <c r="F244" t="s">
        <v>16</v>
      </c>
      <c r="G244" t="s">
        <v>14</v>
      </c>
      <c r="H244" t="str">
        <f t="shared" si="3"/>
        <v>21090|Spring|Reading</v>
      </c>
      <c r="I244">
        <v>176</v>
      </c>
      <c r="J244">
        <v>46</v>
      </c>
      <c r="K244">
        <v>2</v>
      </c>
      <c r="L244" t="s">
        <v>17</v>
      </c>
    </row>
    <row r="245" spans="1:12" x14ac:dyDescent="0.25">
      <c r="A245">
        <v>21090</v>
      </c>
      <c r="B245" t="s">
        <v>11</v>
      </c>
      <c r="C245">
        <v>1</v>
      </c>
      <c r="D245">
        <v>2019</v>
      </c>
      <c r="E245" t="s">
        <v>19</v>
      </c>
      <c r="F245" t="s">
        <v>16</v>
      </c>
      <c r="G245" t="s">
        <v>15</v>
      </c>
      <c r="H245" t="str">
        <f t="shared" si="3"/>
        <v>21090|Spring|Math</v>
      </c>
      <c r="I245">
        <v>185</v>
      </c>
      <c r="J245">
        <v>62</v>
      </c>
      <c r="K245">
        <v>3</v>
      </c>
      <c r="L245" t="s">
        <v>17</v>
      </c>
    </row>
    <row r="246" spans="1:12" x14ac:dyDescent="0.25">
      <c r="A246">
        <v>10451</v>
      </c>
      <c r="B246" t="s">
        <v>18</v>
      </c>
      <c r="C246">
        <v>1</v>
      </c>
      <c r="D246">
        <v>2019</v>
      </c>
      <c r="E246" t="s">
        <v>19</v>
      </c>
      <c r="F246" t="s">
        <v>13</v>
      </c>
      <c r="G246" t="s">
        <v>14</v>
      </c>
      <c r="H246" t="str">
        <f t="shared" si="3"/>
        <v>10451|Fall|Reading</v>
      </c>
      <c r="I246" t="s">
        <v>17</v>
      </c>
      <c r="J246" t="s">
        <v>17</v>
      </c>
      <c r="K246" t="s">
        <v>17</v>
      </c>
      <c r="L246" t="s">
        <v>17</v>
      </c>
    </row>
    <row r="247" spans="1:12" x14ac:dyDescent="0.25">
      <c r="A247">
        <v>10451</v>
      </c>
      <c r="B247" t="s">
        <v>18</v>
      </c>
      <c r="C247">
        <v>1</v>
      </c>
      <c r="D247">
        <v>2019</v>
      </c>
      <c r="E247" t="s">
        <v>19</v>
      </c>
      <c r="F247" t="s">
        <v>13</v>
      </c>
      <c r="G247" t="s">
        <v>15</v>
      </c>
      <c r="H247" t="str">
        <f t="shared" si="3"/>
        <v>10451|Fall|Math</v>
      </c>
      <c r="I247" t="s">
        <v>17</v>
      </c>
      <c r="J247" t="s">
        <v>17</v>
      </c>
      <c r="K247" t="s">
        <v>17</v>
      </c>
      <c r="L247" t="s">
        <v>17</v>
      </c>
    </row>
    <row r="248" spans="1:12" x14ac:dyDescent="0.25">
      <c r="A248">
        <v>10451</v>
      </c>
      <c r="B248" t="s">
        <v>18</v>
      </c>
      <c r="C248">
        <v>1</v>
      </c>
      <c r="D248">
        <v>2019</v>
      </c>
      <c r="E248" t="s">
        <v>19</v>
      </c>
      <c r="F248" t="s">
        <v>16</v>
      </c>
      <c r="G248" t="s">
        <v>14</v>
      </c>
      <c r="H248" t="str">
        <f t="shared" si="3"/>
        <v>10451|Spring|Reading</v>
      </c>
      <c r="I248">
        <v>175</v>
      </c>
      <c r="J248">
        <v>43</v>
      </c>
      <c r="K248">
        <v>2</v>
      </c>
      <c r="L248" t="s">
        <v>17</v>
      </c>
    </row>
    <row r="249" spans="1:12" x14ac:dyDescent="0.25">
      <c r="A249">
        <v>10451</v>
      </c>
      <c r="B249" t="s">
        <v>18</v>
      </c>
      <c r="C249">
        <v>1</v>
      </c>
      <c r="D249">
        <v>2019</v>
      </c>
      <c r="E249" t="s">
        <v>19</v>
      </c>
      <c r="F249" t="s">
        <v>16</v>
      </c>
      <c r="G249" t="s">
        <v>15</v>
      </c>
      <c r="H249" t="str">
        <f t="shared" si="3"/>
        <v>10451|Spring|Math</v>
      </c>
      <c r="I249">
        <v>186</v>
      </c>
      <c r="J249">
        <v>65</v>
      </c>
      <c r="K249">
        <v>3</v>
      </c>
      <c r="L249" t="s">
        <v>17</v>
      </c>
    </row>
    <row r="250" spans="1:12" x14ac:dyDescent="0.25">
      <c r="A250">
        <v>16075</v>
      </c>
      <c r="B250" t="s">
        <v>18</v>
      </c>
      <c r="C250">
        <v>1</v>
      </c>
      <c r="D250">
        <v>2019</v>
      </c>
      <c r="E250" t="s">
        <v>19</v>
      </c>
      <c r="F250" t="s">
        <v>13</v>
      </c>
      <c r="G250" t="s">
        <v>14</v>
      </c>
      <c r="H250" t="str">
        <f t="shared" si="3"/>
        <v>16075|Fall|Reading</v>
      </c>
      <c r="I250">
        <v>158</v>
      </c>
      <c r="J250">
        <v>50</v>
      </c>
      <c r="K250">
        <v>3</v>
      </c>
      <c r="L250">
        <v>19</v>
      </c>
    </row>
    <row r="251" spans="1:12" x14ac:dyDescent="0.25">
      <c r="A251">
        <v>16075</v>
      </c>
      <c r="B251" t="s">
        <v>18</v>
      </c>
      <c r="C251">
        <v>1</v>
      </c>
      <c r="D251">
        <v>2019</v>
      </c>
      <c r="E251" t="s">
        <v>19</v>
      </c>
      <c r="F251" t="s">
        <v>13</v>
      </c>
      <c r="G251" t="s">
        <v>15</v>
      </c>
      <c r="H251" t="str">
        <f t="shared" si="3"/>
        <v>16075|Fall|Math</v>
      </c>
      <c r="I251">
        <v>159</v>
      </c>
      <c r="J251">
        <v>50</v>
      </c>
      <c r="K251">
        <v>3</v>
      </c>
      <c r="L251">
        <v>21</v>
      </c>
    </row>
    <row r="252" spans="1:12" x14ac:dyDescent="0.25">
      <c r="A252">
        <v>16075</v>
      </c>
      <c r="B252" t="s">
        <v>18</v>
      </c>
      <c r="C252">
        <v>1</v>
      </c>
      <c r="D252">
        <v>2019</v>
      </c>
      <c r="E252" t="s">
        <v>19</v>
      </c>
      <c r="F252" t="s">
        <v>16</v>
      </c>
      <c r="G252" t="s">
        <v>14</v>
      </c>
      <c r="H252" t="str">
        <f t="shared" si="3"/>
        <v>16075|Spring|Reading</v>
      </c>
      <c r="I252">
        <v>153</v>
      </c>
      <c r="J252">
        <v>5</v>
      </c>
      <c r="K252">
        <v>1</v>
      </c>
      <c r="L252" t="s">
        <v>17</v>
      </c>
    </row>
    <row r="253" spans="1:12" x14ac:dyDescent="0.25">
      <c r="A253">
        <v>16075</v>
      </c>
      <c r="B253" t="s">
        <v>18</v>
      </c>
      <c r="C253">
        <v>1</v>
      </c>
      <c r="D253">
        <v>2019</v>
      </c>
      <c r="E253" t="s">
        <v>19</v>
      </c>
      <c r="F253" t="s">
        <v>16</v>
      </c>
      <c r="G253" t="s">
        <v>15</v>
      </c>
      <c r="H253" t="str">
        <f t="shared" si="3"/>
        <v>16075|Spring|Math</v>
      </c>
      <c r="I253">
        <v>175</v>
      </c>
      <c r="J253">
        <v>33</v>
      </c>
      <c r="K253">
        <v>2</v>
      </c>
      <c r="L253" t="s">
        <v>17</v>
      </c>
    </row>
    <row r="254" spans="1:12" x14ac:dyDescent="0.25">
      <c r="A254">
        <v>24998</v>
      </c>
      <c r="B254" t="s">
        <v>18</v>
      </c>
      <c r="C254">
        <v>1</v>
      </c>
      <c r="D254">
        <v>2019</v>
      </c>
      <c r="E254" t="s">
        <v>19</v>
      </c>
      <c r="F254" t="s">
        <v>13</v>
      </c>
      <c r="G254" t="s">
        <v>14</v>
      </c>
      <c r="H254" t="str">
        <f t="shared" si="3"/>
        <v>24998|Fall|Reading</v>
      </c>
      <c r="I254">
        <v>158</v>
      </c>
      <c r="J254">
        <v>50</v>
      </c>
      <c r="K254">
        <v>3</v>
      </c>
      <c r="L254">
        <v>19</v>
      </c>
    </row>
    <row r="255" spans="1:12" x14ac:dyDescent="0.25">
      <c r="A255">
        <v>24998</v>
      </c>
      <c r="B255" t="s">
        <v>18</v>
      </c>
      <c r="C255">
        <v>1</v>
      </c>
      <c r="D255">
        <v>2019</v>
      </c>
      <c r="E255" t="s">
        <v>19</v>
      </c>
      <c r="F255" t="s">
        <v>13</v>
      </c>
      <c r="G255" t="s">
        <v>15</v>
      </c>
      <c r="H255" t="str">
        <f t="shared" si="3"/>
        <v>24998|Fall|Math</v>
      </c>
      <c r="I255">
        <v>158</v>
      </c>
      <c r="J255">
        <v>47</v>
      </c>
      <c r="K255">
        <v>2</v>
      </c>
      <c r="L255">
        <v>22</v>
      </c>
    </row>
    <row r="256" spans="1:12" x14ac:dyDescent="0.25">
      <c r="A256">
        <v>24998</v>
      </c>
      <c r="B256" t="s">
        <v>18</v>
      </c>
      <c r="C256">
        <v>1</v>
      </c>
      <c r="D256">
        <v>2019</v>
      </c>
      <c r="E256" t="s">
        <v>19</v>
      </c>
      <c r="F256" t="s">
        <v>16</v>
      </c>
      <c r="G256" t="s">
        <v>14</v>
      </c>
      <c r="H256" t="str">
        <f t="shared" si="3"/>
        <v>24998|Spring|Reading</v>
      </c>
      <c r="I256">
        <v>175</v>
      </c>
      <c r="J256">
        <v>43</v>
      </c>
      <c r="K256">
        <v>2</v>
      </c>
      <c r="L256" t="s">
        <v>17</v>
      </c>
    </row>
    <row r="257" spans="1:12" x14ac:dyDescent="0.25">
      <c r="A257">
        <v>24998</v>
      </c>
      <c r="B257" t="s">
        <v>18</v>
      </c>
      <c r="C257">
        <v>1</v>
      </c>
      <c r="D257">
        <v>2019</v>
      </c>
      <c r="E257" t="s">
        <v>19</v>
      </c>
      <c r="F257" t="s">
        <v>16</v>
      </c>
      <c r="G257" t="s">
        <v>15</v>
      </c>
      <c r="H257" t="str">
        <f t="shared" si="3"/>
        <v>24998|Spring|Math</v>
      </c>
      <c r="I257">
        <v>174</v>
      </c>
      <c r="J257">
        <v>31</v>
      </c>
      <c r="K257">
        <v>2</v>
      </c>
      <c r="L257" t="s">
        <v>17</v>
      </c>
    </row>
    <row r="258" spans="1:12" x14ac:dyDescent="0.25">
      <c r="A258">
        <v>29109</v>
      </c>
      <c r="B258" t="s">
        <v>18</v>
      </c>
      <c r="C258">
        <v>1</v>
      </c>
      <c r="D258">
        <v>2019</v>
      </c>
      <c r="E258" t="s">
        <v>19</v>
      </c>
      <c r="F258" t="s">
        <v>13</v>
      </c>
      <c r="G258" t="s">
        <v>14</v>
      </c>
      <c r="H258" t="str">
        <f t="shared" si="3"/>
        <v>29109|Fall|Reading</v>
      </c>
      <c r="I258">
        <v>158</v>
      </c>
      <c r="J258">
        <v>50</v>
      </c>
      <c r="K258">
        <v>3</v>
      </c>
      <c r="L258">
        <v>19</v>
      </c>
    </row>
    <row r="259" spans="1:12" x14ac:dyDescent="0.25">
      <c r="A259">
        <v>29109</v>
      </c>
      <c r="B259" t="s">
        <v>18</v>
      </c>
      <c r="C259">
        <v>1</v>
      </c>
      <c r="D259">
        <v>2019</v>
      </c>
      <c r="E259" t="s">
        <v>19</v>
      </c>
      <c r="F259" t="s">
        <v>13</v>
      </c>
      <c r="G259" t="s">
        <v>15</v>
      </c>
      <c r="H259" t="str">
        <f t="shared" ref="H259:H322" si="4">A259&amp;"|"&amp;F259&amp;"|"&amp;G259</f>
        <v>29109|Fall|Math</v>
      </c>
      <c r="I259">
        <v>156</v>
      </c>
      <c r="J259">
        <v>41</v>
      </c>
      <c r="K259">
        <v>2</v>
      </c>
      <c r="L259">
        <v>22</v>
      </c>
    </row>
    <row r="260" spans="1:12" x14ac:dyDescent="0.25">
      <c r="A260">
        <v>29109</v>
      </c>
      <c r="B260" t="s">
        <v>18</v>
      </c>
      <c r="C260">
        <v>1</v>
      </c>
      <c r="D260">
        <v>2019</v>
      </c>
      <c r="E260" t="s">
        <v>19</v>
      </c>
      <c r="F260" t="s">
        <v>16</v>
      </c>
      <c r="G260" t="s">
        <v>14</v>
      </c>
      <c r="H260" t="str">
        <f t="shared" si="4"/>
        <v>29109|Spring|Reading</v>
      </c>
      <c r="I260">
        <v>169</v>
      </c>
      <c r="J260">
        <v>28</v>
      </c>
      <c r="K260">
        <v>2</v>
      </c>
      <c r="L260" t="s">
        <v>17</v>
      </c>
    </row>
    <row r="261" spans="1:12" x14ac:dyDescent="0.25">
      <c r="A261">
        <v>29109</v>
      </c>
      <c r="B261" t="s">
        <v>18</v>
      </c>
      <c r="C261">
        <v>1</v>
      </c>
      <c r="D261">
        <v>2019</v>
      </c>
      <c r="E261" t="s">
        <v>19</v>
      </c>
      <c r="F261" t="s">
        <v>16</v>
      </c>
      <c r="G261" t="s">
        <v>15</v>
      </c>
      <c r="H261" t="str">
        <f t="shared" si="4"/>
        <v>29109|Spring|Math</v>
      </c>
      <c r="I261">
        <v>182</v>
      </c>
      <c r="J261">
        <v>53</v>
      </c>
      <c r="K261">
        <v>3</v>
      </c>
      <c r="L261" t="s">
        <v>17</v>
      </c>
    </row>
    <row r="262" spans="1:12" x14ac:dyDescent="0.25">
      <c r="A262">
        <v>29131</v>
      </c>
      <c r="B262" t="s">
        <v>18</v>
      </c>
      <c r="C262">
        <v>1</v>
      </c>
      <c r="D262">
        <v>2019</v>
      </c>
      <c r="E262" t="s">
        <v>19</v>
      </c>
      <c r="F262" t="s">
        <v>13</v>
      </c>
      <c r="G262" t="s">
        <v>14</v>
      </c>
      <c r="H262" t="str">
        <f t="shared" si="4"/>
        <v>29131|Fall|Reading</v>
      </c>
      <c r="I262">
        <v>161</v>
      </c>
      <c r="J262">
        <v>59</v>
      </c>
      <c r="K262">
        <v>3</v>
      </c>
      <c r="L262">
        <v>18</v>
      </c>
    </row>
    <row r="263" spans="1:12" x14ac:dyDescent="0.25">
      <c r="A263">
        <v>29131</v>
      </c>
      <c r="B263" t="s">
        <v>18</v>
      </c>
      <c r="C263">
        <v>1</v>
      </c>
      <c r="D263">
        <v>2019</v>
      </c>
      <c r="E263" t="s">
        <v>19</v>
      </c>
      <c r="F263" t="s">
        <v>13</v>
      </c>
      <c r="G263" t="s">
        <v>15</v>
      </c>
      <c r="H263" t="str">
        <f t="shared" si="4"/>
        <v>29131|Fall|Math</v>
      </c>
      <c r="I263">
        <v>172</v>
      </c>
      <c r="J263">
        <v>83</v>
      </c>
      <c r="K263">
        <v>4</v>
      </c>
      <c r="L263">
        <v>18</v>
      </c>
    </row>
    <row r="264" spans="1:12" x14ac:dyDescent="0.25">
      <c r="A264">
        <v>29131</v>
      </c>
      <c r="B264" t="s">
        <v>18</v>
      </c>
      <c r="C264">
        <v>1</v>
      </c>
      <c r="D264">
        <v>2019</v>
      </c>
      <c r="E264" t="s">
        <v>19</v>
      </c>
      <c r="F264" t="s">
        <v>16</v>
      </c>
      <c r="G264" t="s">
        <v>14</v>
      </c>
      <c r="H264" t="str">
        <f t="shared" si="4"/>
        <v>29131|Spring|Reading</v>
      </c>
      <c r="I264">
        <v>165</v>
      </c>
      <c r="J264">
        <v>19</v>
      </c>
      <c r="K264">
        <v>1</v>
      </c>
      <c r="L264" t="s">
        <v>17</v>
      </c>
    </row>
    <row r="265" spans="1:12" x14ac:dyDescent="0.25">
      <c r="A265">
        <v>29131</v>
      </c>
      <c r="B265" t="s">
        <v>18</v>
      </c>
      <c r="C265">
        <v>1</v>
      </c>
      <c r="D265">
        <v>2019</v>
      </c>
      <c r="E265" t="s">
        <v>19</v>
      </c>
      <c r="F265" t="s">
        <v>16</v>
      </c>
      <c r="G265" t="s">
        <v>15</v>
      </c>
      <c r="H265" t="str">
        <f t="shared" si="4"/>
        <v>29131|Spring|Math</v>
      </c>
      <c r="I265">
        <v>174</v>
      </c>
      <c r="J265">
        <v>31</v>
      </c>
      <c r="K265">
        <v>2</v>
      </c>
      <c r="L265" t="s">
        <v>17</v>
      </c>
    </row>
    <row r="266" spans="1:12" x14ac:dyDescent="0.25">
      <c r="A266">
        <v>13887</v>
      </c>
      <c r="B266" t="s">
        <v>18</v>
      </c>
      <c r="C266">
        <v>1</v>
      </c>
      <c r="D266">
        <v>2019</v>
      </c>
      <c r="E266" t="s">
        <v>19</v>
      </c>
      <c r="F266" t="s">
        <v>13</v>
      </c>
      <c r="G266" t="s">
        <v>14</v>
      </c>
      <c r="H266" t="str">
        <f t="shared" si="4"/>
        <v>13887|Fall|Reading</v>
      </c>
      <c r="I266">
        <v>174</v>
      </c>
      <c r="J266">
        <v>89</v>
      </c>
      <c r="K266">
        <v>4</v>
      </c>
      <c r="L266">
        <v>15</v>
      </c>
    </row>
    <row r="267" spans="1:12" x14ac:dyDescent="0.25">
      <c r="A267">
        <v>13887</v>
      </c>
      <c r="B267" t="s">
        <v>18</v>
      </c>
      <c r="C267">
        <v>1</v>
      </c>
      <c r="D267">
        <v>2019</v>
      </c>
      <c r="E267" t="s">
        <v>19</v>
      </c>
      <c r="F267" t="s">
        <v>13</v>
      </c>
      <c r="G267" t="s">
        <v>15</v>
      </c>
      <c r="H267" t="str">
        <f t="shared" si="4"/>
        <v>13887|Fall|Math</v>
      </c>
      <c r="I267">
        <v>170</v>
      </c>
      <c r="J267">
        <v>79</v>
      </c>
      <c r="K267">
        <v>4</v>
      </c>
      <c r="L267">
        <v>19</v>
      </c>
    </row>
    <row r="268" spans="1:12" x14ac:dyDescent="0.25">
      <c r="A268">
        <v>13887</v>
      </c>
      <c r="B268" t="s">
        <v>18</v>
      </c>
      <c r="C268">
        <v>1</v>
      </c>
      <c r="D268">
        <v>2019</v>
      </c>
      <c r="E268" t="s">
        <v>19</v>
      </c>
      <c r="F268" t="s">
        <v>16</v>
      </c>
      <c r="G268" t="s">
        <v>14</v>
      </c>
      <c r="H268" t="str">
        <f t="shared" si="4"/>
        <v>13887|Spring|Reading</v>
      </c>
      <c r="I268">
        <v>189</v>
      </c>
      <c r="J268">
        <v>79</v>
      </c>
      <c r="K268">
        <v>4</v>
      </c>
      <c r="L268" t="s">
        <v>17</v>
      </c>
    </row>
    <row r="269" spans="1:12" x14ac:dyDescent="0.25">
      <c r="A269">
        <v>13887</v>
      </c>
      <c r="B269" t="s">
        <v>18</v>
      </c>
      <c r="C269">
        <v>1</v>
      </c>
      <c r="D269">
        <v>2019</v>
      </c>
      <c r="E269" t="s">
        <v>19</v>
      </c>
      <c r="F269" t="s">
        <v>16</v>
      </c>
      <c r="G269" t="s">
        <v>15</v>
      </c>
      <c r="H269" t="str">
        <f t="shared" si="4"/>
        <v>13887|Spring|Math</v>
      </c>
      <c r="I269">
        <v>184</v>
      </c>
      <c r="J269">
        <v>59</v>
      </c>
      <c r="K269">
        <v>3</v>
      </c>
      <c r="L269" t="s">
        <v>17</v>
      </c>
    </row>
    <row r="270" spans="1:12" x14ac:dyDescent="0.25">
      <c r="A270">
        <v>26182</v>
      </c>
      <c r="B270" t="s">
        <v>18</v>
      </c>
      <c r="C270">
        <v>1</v>
      </c>
      <c r="D270">
        <v>2019</v>
      </c>
      <c r="E270" t="s">
        <v>19</v>
      </c>
      <c r="F270" t="s">
        <v>13</v>
      </c>
      <c r="G270" t="s">
        <v>14</v>
      </c>
      <c r="H270" t="str">
        <f t="shared" si="4"/>
        <v>26182|Fall|Reading</v>
      </c>
      <c r="I270">
        <v>164</v>
      </c>
      <c r="J270">
        <v>68</v>
      </c>
      <c r="K270">
        <v>3</v>
      </c>
      <c r="L270">
        <v>18</v>
      </c>
    </row>
    <row r="271" spans="1:12" x14ac:dyDescent="0.25">
      <c r="A271">
        <v>26182</v>
      </c>
      <c r="B271" t="s">
        <v>18</v>
      </c>
      <c r="C271">
        <v>1</v>
      </c>
      <c r="D271">
        <v>2019</v>
      </c>
      <c r="E271" t="s">
        <v>19</v>
      </c>
      <c r="F271" t="s">
        <v>13</v>
      </c>
      <c r="G271" t="s">
        <v>15</v>
      </c>
      <c r="H271" t="str">
        <f t="shared" si="4"/>
        <v>26182|Fall|Math</v>
      </c>
      <c r="I271">
        <v>158</v>
      </c>
      <c r="J271">
        <v>47</v>
      </c>
      <c r="K271">
        <v>2</v>
      </c>
      <c r="L271">
        <v>22</v>
      </c>
    </row>
    <row r="272" spans="1:12" x14ac:dyDescent="0.25">
      <c r="A272">
        <v>26182</v>
      </c>
      <c r="B272" t="s">
        <v>18</v>
      </c>
      <c r="C272">
        <v>1</v>
      </c>
      <c r="D272">
        <v>2019</v>
      </c>
      <c r="E272" t="s">
        <v>19</v>
      </c>
      <c r="F272" t="s">
        <v>16</v>
      </c>
      <c r="G272" t="s">
        <v>14</v>
      </c>
      <c r="H272" t="str">
        <f t="shared" si="4"/>
        <v>26182|Spring|Reading</v>
      </c>
      <c r="I272">
        <v>187</v>
      </c>
      <c r="J272">
        <v>74</v>
      </c>
      <c r="K272">
        <v>3</v>
      </c>
      <c r="L272" t="s">
        <v>17</v>
      </c>
    </row>
    <row r="273" spans="1:12" x14ac:dyDescent="0.25">
      <c r="A273">
        <v>26182</v>
      </c>
      <c r="B273" t="s">
        <v>18</v>
      </c>
      <c r="C273">
        <v>1</v>
      </c>
      <c r="D273">
        <v>2019</v>
      </c>
      <c r="E273" t="s">
        <v>19</v>
      </c>
      <c r="F273" t="s">
        <v>16</v>
      </c>
      <c r="G273" t="s">
        <v>15</v>
      </c>
      <c r="H273" t="str">
        <f t="shared" si="4"/>
        <v>26182|Spring|Math</v>
      </c>
      <c r="I273">
        <v>172</v>
      </c>
      <c r="J273">
        <v>26</v>
      </c>
      <c r="K273">
        <v>2</v>
      </c>
      <c r="L273" t="s">
        <v>17</v>
      </c>
    </row>
    <row r="274" spans="1:12" x14ac:dyDescent="0.25">
      <c r="A274">
        <v>21805</v>
      </c>
      <c r="B274" t="s">
        <v>18</v>
      </c>
      <c r="C274">
        <v>1</v>
      </c>
      <c r="D274">
        <v>2019</v>
      </c>
      <c r="E274" t="s">
        <v>19</v>
      </c>
      <c r="F274" t="s">
        <v>13</v>
      </c>
      <c r="G274" t="s">
        <v>14</v>
      </c>
      <c r="H274" t="str">
        <f t="shared" si="4"/>
        <v>21805|Fall|Reading</v>
      </c>
      <c r="I274">
        <v>167</v>
      </c>
      <c r="J274">
        <v>76</v>
      </c>
      <c r="K274">
        <v>4</v>
      </c>
      <c r="L274">
        <v>17</v>
      </c>
    </row>
    <row r="275" spans="1:12" x14ac:dyDescent="0.25">
      <c r="A275">
        <v>21805</v>
      </c>
      <c r="B275" t="s">
        <v>18</v>
      </c>
      <c r="C275">
        <v>1</v>
      </c>
      <c r="D275">
        <v>2019</v>
      </c>
      <c r="E275" t="s">
        <v>19</v>
      </c>
      <c r="F275" t="s">
        <v>13</v>
      </c>
      <c r="G275" t="s">
        <v>15</v>
      </c>
      <c r="H275" t="str">
        <f t="shared" si="4"/>
        <v>21805|Fall|Math</v>
      </c>
      <c r="I275">
        <v>168</v>
      </c>
      <c r="J275">
        <v>74</v>
      </c>
      <c r="K275">
        <v>3</v>
      </c>
      <c r="L275">
        <v>19</v>
      </c>
    </row>
    <row r="276" spans="1:12" x14ac:dyDescent="0.25">
      <c r="A276">
        <v>21805</v>
      </c>
      <c r="B276" t="s">
        <v>18</v>
      </c>
      <c r="C276">
        <v>1</v>
      </c>
      <c r="D276">
        <v>2019</v>
      </c>
      <c r="E276" t="s">
        <v>19</v>
      </c>
      <c r="F276" t="s">
        <v>16</v>
      </c>
      <c r="G276" t="s">
        <v>14</v>
      </c>
      <c r="H276" t="str">
        <f t="shared" si="4"/>
        <v>21805|Spring|Reading</v>
      </c>
      <c r="I276">
        <v>182</v>
      </c>
      <c r="J276">
        <v>62</v>
      </c>
      <c r="K276">
        <v>3</v>
      </c>
      <c r="L276" t="s">
        <v>17</v>
      </c>
    </row>
    <row r="277" spans="1:12" x14ac:dyDescent="0.25">
      <c r="A277">
        <v>21805</v>
      </c>
      <c r="B277" t="s">
        <v>18</v>
      </c>
      <c r="C277">
        <v>1</v>
      </c>
      <c r="D277">
        <v>2019</v>
      </c>
      <c r="E277" t="s">
        <v>19</v>
      </c>
      <c r="F277" t="s">
        <v>16</v>
      </c>
      <c r="G277" t="s">
        <v>15</v>
      </c>
      <c r="H277" t="str">
        <f t="shared" si="4"/>
        <v>21805|Spring|Math</v>
      </c>
      <c r="I277">
        <v>173</v>
      </c>
      <c r="J277">
        <v>28</v>
      </c>
      <c r="K277">
        <v>2</v>
      </c>
      <c r="L277" t="s">
        <v>17</v>
      </c>
    </row>
    <row r="278" spans="1:12" x14ac:dyDescent="0.25">
      <c r="A278">
        <v>17569</v>
      </c>
      <c r="B278" t="s">
        <v>18</v>
      </c>
      <c r="C278">
        <v>1</v>
      </c>
      <c r="D278">
        <v>2019</v>
      </c>
      <c r="E278" t="s">
        <v>19</v>
      </c>
      <c r="F278" t="s">
        <v>13</v>
      </c>
      <c r="G278" t="s">
        <v>14</v>
      </c>
      <c r="H278" t="str">
        <f t="shared" si="4"/>
        <v>17569|Fall|Reading</v>
      </c>
      <c r="I278">
        <v>155</v>
      </c>
      <c r="J278">
        <v>40</v>
      </c>
      <c r="K278">
        <v>2</v>
      </c>
      <c r="L278">
        <v>20</v>
      </c>
    </row>
    <row r="279" spans="1:12" x14ac:dyDescent="0.25">
      <c r="A279">
        <v>17569</v>
      </c>
      <c r="B279" t="s">
        <v>18</v>
      </c>
      <c r="C279">
        <v>1</v>
      </c>
      <c r="D279">
        <v>2019</v>
      </c>
      <c r="E279" t="s">
        <v>19</v>
      </c>
      <c r="F279" t="s">
        <v>13</v>
      </c>
      <c r="G279" t="s">
        <v>15</v>
      </c>
      <c r="H279" t="str">
        <f t="shared" si="4"/>
        <v>17569|Fall|Math</v>
      </c>
      <c r="I279">
        <v>162</v>
      </c>
      <c r="J279">
        <v>58</v>
      </c>
      <c r="K279">
        <v>3</v>
      </c>
      <c r="L279">
        <v>21</v>
      </c>
    </row>
    <row r="280" spans="1:12" x14ac:dyDescent="0.25">
      <c r="A280">
        <v>17569</v>
      </c>
      <c r="B280" t="s">
        <v>18</v>
      </c>
      <c r="C280">
        <v>1</v>
      </c>
      <c r="D280">
        <v>2019</v>
      </c>
      <c r="E280" t="s">
        <v>19</v>
      </c>
      <c r="F280" t="s">
        <v>16</v>
      </c>
      <c r="G280" t="s">
        <v>14</v>
      </c>
      <c r="H280" t="str">
        <f t="shared" si="4"/>
        <v>17569|Spring|Reading</v>
      </c>
      <c r="I280">
        <v>179</v>
      </c>
      <c r="J280">
        <v>54</v>
      </c>
      <c r="K280">
        <v>3</v>
      </c>
      <c r="L280" t="s">
        <v>17</v>
      </c>
    </row>
    <row r="281" spans="1:12" x14ac:dyDescent="0.25">
      <c r="A281">
        <v>17569</v>
      </c>
      <c r="B281" t="s">
        <v>18</v>
      </c>
      <c r="C281">
        <v>1</v>
      </c>
      <c r="D281">
        <v>2019</v>
      </c>
      <c r="E281" t="s">
        <v>19</v>
      </c>
      <c r="F281" t="s">
        <v>16</v>
      </c>
      <c r="G281" t="s">
        <v>15</v>
      </c>
      <c r="H281" t="str">
        <f t="shared" si="4"/>
        <v>17569|Spring|Math</v>
      </c>
      <c r="I281">
        <v>180</v>
      </c>
      <c r="J281">
        <v>48</v>
      </c>
      <c r="K281">
        <v>2</v>
      </c>
      <c r="L281" t="s">
        <v>17</v>
      </c>
    </row>
    <row r="282" spans="1:12" x14ac:dyDescent="0.25">
      <c r="A282">
        <v>25813</v>
      </c>
      <c r="B282" t="s">
        <v>18</v>
      </c>
      <c r="C282">
        <v>1</v>
      </c>
      <c r="D282">
        <v>2019</v>
      </c>
      <c r="E282" t="s">
        <v>19</v>
      </c>
      <c r="F282" t="s">
        <v>13</v>
      </c>
      <c r="G282" t="s">
        <v>14</v>
      </c>
      <c r="H282" t="str">
        <f t="shared" si="4"/>
        <v>25813|Fall|Reading</v>
      </c>
      <c r="I282">
        <v>151</v>
      </c>
      <c r="J282">
        <v>29</v>
      </c>
      <c r="K282">
        <v>2</v>
      </c>
      <c r="L282">
        <v>20</v>
      </c>
    </row>
    <row r="283" spans="1:12" x14ac:dyDescent="0.25">
      <c r="A283">
        <v>25813</v>
      </c>
      <c r="B283" t="s">
        <v>18</v>
      </c>
      <c r="C283">
        <v>1</v>
      </c>
      <c r="D283">
        <v>2019</v>
      </c>
      <c r="E283" t="s">
        <v>19</v>
      </c>
      <c r="F283" t="s">
        <v>13</v>
      </c>
      <c r="G283" t="s">
        <v>15</v>
      </c>
      <c r="H283" t="str">
        <f t="shared" si="4"/>
        <v>25813|Fall|Math</v>
      </c>
      <c r="I283">
        <v>155</v>
      </c>
      <c r="J283">
        <v>38</v>
      </c>
      <c r="K283">
        <v>2</v>
      </c>
      <c r="L283">
        <v>22</v>
      </c>
    </row>
    <row r="284" spans="1:12" x14ac:dyDescent="0.25">
      <c r="A284">
        <v>25813</v>
      </c>
      <c r="B284" t="s">
        <v>18</v>
      </c>
      <c r="C284">
        <v>1</v>
      </c>
      <c r="D284">
        <v>2019</v>
      </c>
      <c r="E284" t="s">
        <v>19</v>
      </c>
      <c r="F284" t="s">
        <v>16</v>
      </c>
      <c r="G284" t="s">
        <v>14</v>
      </c>
      <c r="H284" t="str">
        <f t="shared" si="4"/>
        <v>25813|Spring|Reading</v>
      </c>
      <c r="I284">
        <v>173</v>
      </c>
      <c r="J284">
        <v>38</v>
      </c>
      <c r="K284">
        <v>2</v>
      </c>
      <c r="L284" t="s">
        <v>17</v>
      </c>
    </row>
    <row r="285" spans="1:12" x14ac:dyDescent="0.25">
      <c r="A285">
        <v>25813</v>
      </c>
      <c r="B285" t="s">
        <v>18</v>
      </c>
      <c r="C285">
        <v>1</v>
      </c>
      <c r="D285">
        <v>2019</v>
      </c>
      <c r="E285" t="s">
        <v>19</v>
      </c>
      <c r="F285" t="s">
        <v>16</v>
      </c>
      <c r="G285" t="s">
        <v>15</v>
      </c>
      <c r="H285" t="str">
        <f t="shared" si="4"/>
        <v>25813|Spring|Math</v>
      </c>
      <c r="I285">
        <v>176</v>
      </c>
      <c r="J285">
        <v>36</v>
      </c>
      <c r="K285">
        <v>2</v>
      </c>
      <c r="L285" t="s">
        <v>17</v>
      </c>
    </row>
    <row r="286" spans="1:12" x14ac:dyDescent="0.25">
      <c r="A286">
        <v>22255</v>
      </c>
      <c r="B286" t="s">
        <v>18</v>
      </c>
      <c r="C286">
        <v>1</v>
      </c>
      <c r="D286">
        <v>2019</v>
      </c>
      <c r="E286" t="s">
        <v>19</v>
      </c>
      <c r="F286" t="s">
        <v>13</v>
      </c>
      <c r="G286" t="s">
        <v>14</v>
      </c>
      <c r="H286" t="str">
        <f t="shared" si="4"/>
        <v>22255|Fall|Reading</v>
      </c>
      <c r="I286">
        <v>159</v>
      </c>
      <c r="J286">
        <v>53</v>
      </c>
      <c r="K286">
        <v>3</v>
      </c>
      <c r="L286">
        <v>19</v>
      </c>
    </row>
    <row r="287" spans="1:12" x14ac:dyDescent="0.25">
      <c r="A287">
        <v>22255</v>
      </c>
      <c r="B287" t="s">
        <v>18</v>
      </c>
      <c r="C287">
        <v>1</v>
      </c>
      <c r="D287">
        <v>2019</v>
      </c>
      <c r="E287" t="s">
        <v>19</v>
      </c>
      <c r="F287" t="s">
        <v>13</v>
      </c>
      <c r="G287" t="s">
        <v>15</v>
      </c>
      <c r="H287" t="str">
        <f t="shared" si="4"/>
        <v>22255|Fall|Math</v>
      </c>
      <c r="I287">
        <v>159</v>
      </c>
      <c r="J287">
        <v>50</v>
      </c>
      <c r="K287">
        <v>3</v>
      </c>
      <c r="L287">
        <v>21</v>
      </c>
    </row>
    <row r="288" spans="1:12" x14ac:dyDescent="0.25">
      <c r="A288">
        <v>22255</v>
      </c>
      <c r="B288" t="s">
        <v>18</v>
      </c>
      <c r="C288">
        <v>1</v>
      </c>
      <c r="D288">
        <v>2019</v>
      </c>
      <c r="E288" t="s">
        <v>19</v>
      </c>
      <c r="F288" t="s">
        <v>16</v>
      </c>
      <c r="G288" t="s">
        <v>14</v>
      </c>
      <c r="H288" t="str">
        <f t="shared" si="4"/>
        <v>22255|Spring|Reading</v>
      </c>
      <c r="I288">
        <v>172</v>
      </c>
      <c r="J288">
        <v>35</v>
      </c>
      <c r="K288">
        <v>2</v>
      </c>
      <c r="L288" t="s">
        <v>17</v>
      </c>
    </row>
    <row r="289" spans="1:12" x14ac:dyDescent="0.25">
      <c r="A289">
        <v>22255</v>
      </c>
      <c r="B289" t="s">
        <v>18</v>
      </c>
      <c r="C289">
        <v>1</v>
      </c>
      <c r="D289">
        <v>2019</v>
      </c>
      <c r="E289" t="s">
        <v>19</v>
      </c>
      <c r="F289" t="s">
        <v>16</v>
      </c>
      <c r="G289" t="s">
        <v>15</v>
      </c>
      <c r="H289" t="str">
        <f t="shared" si="4"/>
        <v>22255|Spring|Math</v>
      </c>
      <c r="I289">
        <v>176</v>
      </c>
      <c r="J289">
        <v>36</v>
      </c>
      <c r="K289">
        <v>2</v>
      </c>
      <c r="L289" t="s">
        <v>17</v>
      </c>
    </row>
    <row r="290" spans="1:12" x14ac:dyDescent="0.25">
      <c r="A290">
        <v>14719</v>
      </c>
      <c r="B290" t="s">
        <v>18</v>
      </c>
      <c r="C290">
        <v>1</v>
      </c>
      <c r="D290">
        <v>2019</v>
      </c>
      <c r="E290" t="s">
        <v>19</v>
      </c>
      <c r="F290" t="s">
        <v>13</v>
      </c>
      <c r="G290" t="s">
        <v>14</v>
      </c>
      <c r="H290" t="str">
        <f t="shared" si="4"/>
        <v>14719|Fall|Reading</v>
      </c>
      <c r="I290">
        <v>160</v>
      </c>
      <c r="J290">
        <v>56</v>
      </c>
      <c r="K290">
        <v>3</v>
      </c>
      <c r="L290">
        <v>18</v>
      </c>
    </row>
    <row r="291" spans="1:12" x14ac:dyDescent="0.25">
      <c r="A291">
        <v>14719</v>
      </c>
      <c r="B291" t="s">
        <v>18</v>
      </c>
      <c r="C291">
        <v>1</v>
      </c>
      <c r="D291">
        <v>2019</v>
      </c>
      <c r="E291" t="s">
        <v>19</v>
      </c>
      <c r="F291" t="s">
        <v>13</v>
      </c>
      <c r="G291" t="s">
        <v>15</v>
      </c>
      <c r="H291" t="str">
        <f t="shared" si="4"/>
        <v>14719|Fall|Math</v>
      </c>
      <c r="I291">
        <v>147</v>
      </c>
      <c r="J291">
        <v>19</v>
      </c>
      <c r="K291">
        <v>1</v>
      </c>
      <c r="L291">
        <v>24</v>
      </c>
    </row>
    <row r="292" spans="1:12" x14ac:dyDescent="0.25">
      <c r="A292">
        <v>14719</v>
      </c>
      <c r="B292" t="s">
        <v>18</v>
      </c>
      <c r="C292">
        <v>1</v>
      </c>
      <c r="D292">
        <v>2019</v>
      </c>
      <c r="E292" t="s">
        <v>19</v>
      </c>
      <c r="F292" t="s">
        <v>16</v>
      </c>
      <c r="G292" t="s">
        <v>14</v>
      </c>
      <c r="H292" t="str">
        <f t="shared" si="4"/>
        <v>14719|Spring|Reading</v>
      </c>
      <c r="I292">
        <v>177</v>
      </c>
      <c r="J292">
        <v>49</v>
      </c>
      <c r="K292">
        <v>2</v>
      </c>
      <c r="L292" t="s">
        <v>17</v>
      </c>
    </row>
    <row r="293" spans="1:12" x14ac:dyDescent="0.25">
      <c r="A293">
        <v>14719</v>
      </c>
      <c r="B293" t="s">
        <v>18</v>
      </c>
      <c r="C293">
        <v>1</v>
      </c>
      <c r="D293">
        <v>2019</v>
      </c>
      <c r="E293" t="s">
        <v>19</v>
      </c>
      <c r="F293" t="s">
        <v>16</v>
      </c>
      <c r="G293" t="s">
        <v>15</v>
      </c>
      <c r="H293" t="str">
        <f t="shared" si="4"/>
        <v>14719|Spring|Math</v>
      </c>
      <c r="I293">
        <v>168</v>
      </c>
      <c r="J293">
        <v>17</v>
      </c>
      <c r="K293">
        <v>1</v>
      </c>
      <c r="L293" t="s">
        <v>17</v>
      </c>
    </row>
    <row r="294" spans="1:12" x14ac:dyDescent="0.25">
      <c r="A294">
        <v>25157</v>
      </c>
      <c r="B294" t="s">
        <v>18</v>
      </c>
      <c r="C294">
        <v>1</v>
      </c>
      <c r="D294">
        <v>2019</v>
      </c>
      <c r="E294" t="s">
        <v>19</v>
      </c>
      <c r="F294" t="s">
        <v>13</v>
      </c>
      <c r="G294" t="s">
        <v>14</v>
      </c>
      <c r="H294" t="str">
        <f t="shared" si="4"/>
        <v>25157|Fall|Reading</v>
      </c>
      <c r="I294">
        <v>172</v>
      </c>
      <c r="J294">
        <v>86</v>
      </c>
      <c r="K294">
        <v>4</v>
      </c>
      <c r="L294">
        <v>16</v>
      </c>
    </row>
    <row r="295" spans="1:12" x14ac:dyDescent="0.25">
      <c r="A295">
        <v>25157</v>
      </c>
      <c r="B295" t="s">
        <v>18</v>
      </c>
      <c r="C295">
        <v>1</v>
      </c>
      <c r="D295">
        <v>2019</v>
      </c>
      <c r="E295" t="s">
        <v>19</v>
      </c>
      <c r="F295" t="s">
        <v>13</v>
      </c>
      <c r="G295" t="s">
        <v>15</v>
      </c>
      <c r="H295" t="str">
        <f t="shared" si="4"/>
        <v>25157|Fall|Math</v>
      </c>
      <c r="I295">
        <v>169</v>
      </c>
      <c r="J295">
        <v>76</v>
      </c>
      <c r="K295">
        <v>4</v>
      </c>
      <c r="L295">
        <v>19</v>
      </c>
    </row>
    <row r="296" spans="1:12" x14ac:dyDescent="0.25">
      <c r="A296">
        <v>25157</v>
      </c>
      <c r="B296" t="s">
        <v>18</v>
      </c>
      <c r="C296">
        <v>1</v>
      </c>
      <c r="D296">
        <v>2019</v>
      </c>
      <c r="E296" t="s">
        <v>19</v>
      </c>
      <c r="F296" t="s">
        <v>16</v>
      </c>
      <c r="G296" t="s">
        <v>14</v>
      </c>
      <c r="H296" t="str">
        <f t="shared" si="4"/>
        <v>25157|Spring|Reading</v>
      </c>
      <c r="I296">
        <v>195</v>
      </c>
      <c r="J296">
        <v>89</v>
      </c>
      <c r="K296">
        <v>4</v>
      </c>
      <c r="L296" t="s">
        <v>17</v>
      </c>
    </row>
    <row r="297" spans="1:12" x14ac:dyDescent="0.25">
      <c r="A297">
        <v>25157</v>
      </c>
      <c r="B297" t="s">
        <v>18</v>
      </c>
      <c r="C297">
        <v>1</v>
      </c>
      <c r="D297">
        <v>2019</v>
      </c>
      <c r="E297" t="s">
        <v>19</v>
      </c>
      <c r="F297" t="s">
        <v>16</v>
      </c>
      <c r="G297" t="s">
        <v>15</v>
      </c>
      <c r="H297" t="str">
        <f t="shared" si="4"/>
        <v>25157|Spring|Math</v>
      </c>
      <c r="I297">
        <v>181</v>
      </c>
      <c r="J297">
        <v>51</v>
      </c>
      <c r="K297">
        <v>3</v>
      </c>
      <c r="L297" t="s">
        <v>17</v>
      </c>
    </row>
    <row r="298" spans="1:12" x14ac:dyDescent="0.25">
      <c r="A298">
        <v>15352</v>
      </c>
      <c r="B298" t="s">
        <v>18</v>
      </c>
      <c r="C298">
        <v>1</v>
      </c>
      <c r="D298">
        <v>2019</v>
      </c>
      <c r="E298" t="s">
        <v>19</v>
      </c>
      <c r="F298" t="s">
        <v>13</v>
      </c>
      <c r="G298" t="s">
        <v>14</v>
      </c>
      <c r="H298" t="str">
        <f t="shared" si="4"/>
        <v>15352|Fall|Reading</v>
      </c>
      <c r="I298">
        <v>161</v>
      </c>
      <c r="J298">
        <v>59</v>
      </c>
      <c r="K298">
        <v>3</v>
      </c>
      <c r="L298">
        <v>18</v>
      </c>
    </row>
    <row r="299" spans="1:12" x14ac:dyDescent="0.25">
      <c r="A299">
        <v>15352</v>
      </c>
      <c r="B299" t="s">
        <v>18</v>
      </c>
      <c r="C299">
        <v>1</v>
      </c>
      <c r="D299">
        <v>2019</v>
      </c>
      <c r="E299" t="s">
        <v>19</v>
      </c>
      <c r="F299" t="s">
        <v>13</v>
      </c>
      <c r="G299" t="s">
        <v>15</v>
      </c>
      <c r="H299" t="str">
        <f t="shared" si="4"/>
        <v>15352|Fall|Math</v>
      </c>
      <c r="I299">
        <v>166</v>
      </c>
      <c r="J299">
        <v>69</v>
      </c>
      <c r="K299">
        <v>3</v>
      </c>
      <c r="L299">
        <v>20</v>
      </c>
    </row>
    <row r="300" spans="1:12" x14ac:dyDescent="0.25">
      <c r="A300">
        <v>15352</v>
      </c>
      <c r="B300" t="s">
        <v>18</v>
      </c>
      <c r="C300">
        <v>1</v>
      </c>
      <c r="D300">
        <v>2019</v>
      </c>
      <c r="E300" t="s">
        <v>19</v>
      </c>
      <c r="F300" t="s">
        <v>16</v>
      </c>
      <c r="G300" t="s">
        <v>14</v>
      </c>
      <c r="H300" t="str">
        <f t="shared" si="4"/>
        <v>15352|Spring|Reading</v>
      </c>
      <c r="I300">
        <v>185</v>
      </c>
      <c r="J300">
        <v>70</v>
      </c>
      <c r="K300">
        <v>3</v>
      </c>
      <c r="L300" t="s">
        <v>17</v>
      </c>
    </row>
    <row r="301" spans="1:12" x14ac:dyDescent="0.25">
      <c r="A301">
        <v>15352</v>
      </c>
      <c r="B301" t="s">
        <v>18</v>
      </c>
      <c r="C301">
        <v>1</v>
      </c>
      <c r="D301">
        <v>2019</v>
      </c>
      <c r="E301" t="s">
        <v>19</v>
      </c>
      <c r="F301" t="s">
        <v>16</v>
      </c>
      <c r="G301" t="s">
        <v>15</v>
      </c>
      <c r="H301" t="str">
        <f t="shared" si="4"/>
        <v>15352|Spring|Math</v>
      </c>
      <c r="I301">
        <v>188</v>
      </c>
      <c r="J301">
        <v>70</v>
      </c>
      <c r="K301">
        <v>3</v>
      </c>
      <c r="L301" t="s">
        <v>17</v>
      </c>
    </row>
    <row r="302" spans="1:12" x14ac:dyDescent="0.25">
      <c r="A302">
        <v>12611</v>
      </c>
      <c r="B302" t="s">
        <v>18</v>
      </c>
      <c r="C302">
        <v>1</v>
      </c>
      <c r="D302">
        <v>2019</v>
      </c>
      <c r="E302" t="s">
        <v>19</v>
      </c>
      <c r="F302" t="s">
        <v>13</v>
      </c>
      <c r="G302" t="s">
        <v>14</v>
      </c>
      <c r="H302" t="str">
        <f t="shared" si="4"/>
        <v>12611|Fall|Reading</v>
      </c>
      <c r="I302">
        <v>145</v>
      </c>
      <c r="J302">
        <v>15</v>
      </c>
      <c r="K302">
        <v>1</v>
      </c>
      <c r="L302">
        <v>22</v>
      </c>
    </row>
    <row r="303" spans="1:12" x14ac:dyDescent="0.25">
      <c r="A303">
        <v>12611</v>
      </c>
      <c r="B303" t="s">
        <v>18</v>
      </c>
      <c r="C303">
        <v>1</v>
      </c>
      <c r="D303">
        <v>2019</v>
      </c>
      <c r="E303" t="s">
        <v>19</v>
      </c>
      <c r="F303" t="s">
        <v>13</v>
      </c>
      <c r="G303" t="s">
        <v>15</v>
      </c>
      <c r="H303" t="str">
        <f t="shared" si="4"/>
        <v>12611|Fall|Math</v>
      </c>
      <c r="I303">
        <v>126</v>
      </c>
      <c r="J303">
        <v>1</v>
      </c>
      <c r="K303">
        <v>1</v>
      </c>
      <c r="L303">
        <v>30</v>
      </c>
    </row>
    <row r="304" spans="1:12" x14ac:dyDescent="0.25">
      <c r="A304">
        <v>12611</v>
      </c>
      <c r="B304" t="s">
        <v>18</v>
      </c>
      <c r="C304">
        <v>1</v>
      </c>
      <c r="D304">
        <v>2019</v>
      </c>
      <c r="E304" t="s">
        <v>19</v>
      </c>
      <c r="F304" t="s">
        <v>16</v>
      </c>
      <c r="G304" t="s">
        <v>14</v>
      </c>
      <c r="H304" t="str">
        <f t="shared" si="4"/>
        <v>12611|Spring|Reading</v>
      </c>
      <c r="I304">
        <v>162</v>
      </c>
      <c r="J304">
        <v>14</v>
      </c>
      <c r="K304">
        <v>1</v>
      </c>
      <c r="L304" t="s">
        <v>17</v>
      </c>
    </row>
    <row r="305" spans="1:12" x14ac:dyDescent="0.25">
      <c r="A305">
        <v>12611</v>
      </c>
      <c r="B305" t="s">
        <v>18</v>
      </c>
      <c r="C305">
        <v>1</v>
      </c>
      <c r="D305">
        <v>2019</v>
      </c>
      <c r="E305" t="s">
        <v>19</v>
      </c>
      <c r="F305" t="s">
        <v>16</v>
      </c>
      <c r="G305" t="s">
        <v>15</v>
      </c>
      <c r="H305" t="str">
        <f t="shared" si="4"/>
        <v>12611|Spring|Math</v>
      </c>
      <c r="I305">
        <v>159</v>
      </c>
      <c r="J305">
        <v>5</v>
      </c>
      <c r="K305">
        <v>1</v>
      </c>
      <c r="L305" t="s">
        <v>17</v>
      </c>
    </row>
    <row r="306" spans="1:12" x14ac:dyDescent="0.25">
      <c r="A306">
        <v>11176</v>
      </c>
      <c r="B306" t="s">
        <v>18</v>
      </c>
      <c r="C306">
        <v>1</v>
      </c>
      <c r="D306">
        <v>2019</v>
      </c>
      <c r="E306" t="s">
        <v>19</v>
      </c>
      <c r="F306" t="s">
        <v>13</v>
      </c>
      <c r="G306" t="s">
        <v>14</v>
      </c>
      <c r="H306" t="str">
        <f t="shared" si="4"/>
        <v>11176|Fall|Reading</v>
      </c>
      <c r="I306">
        <v>161</v>
      </c>
      <c r="J306">
        <v>59</v>
      </c>
      <c r="K306">
        <v>3</v>
      </c>
      <c r="L306">
        <v>18</v>
      </c>
    </row>
    <row r="307" spans="1:12" x14ac:dyDescent="0.25">
      <c r="A307">
        <v>11176</v>
      </c>
      <c r="B307" t="s">
        <v>18</v>
      </c>
      <c r="C307">
        <v>1</v>
      </c>
      <c r="D307">
        <v>2019</v>
      </c>
      <c r="E307" t="s">
        <v>19</v>
      </c>
      <c r="F307" t="s">
        <v>13</v>
      </c>
      <c r="G307" t="s">
        <v>15</v>
      </c>
      <c r="H307" t="str">
        <f t="shared" si="4"/>
        <v>11176|Fall|Math</v>
      </c>
      <c r="I307">
        <v>149</v>
      </c>
      <c r="J307">
        <v>23</v>
      </c>
      <c r="K307">
        <v>1</v>
      </c>
      <c r="L307">
        <v>24</v>
      </c>
    </row>
    <row r="308" spans="1:12" x14ac:dyDescent="0.25">
      <c r="A308">
        <v>11176</v>
      </c>
      <c r="B308" t="s">
        <v>18</v>
      </c>
      <c r="C308">
        <v>1</v>
      </c>
      <c r="D308">
        <v>2019</v>
      </c>
      <c r="E308" t="s">
        <v>19</v>
      </c>
      <c r="F308" t="s">
        <v>16</v>
      </c>
      <c r="G308" t="s">
        <v>14</v>
      </c>
      <c r="H308" t="str">
        <f t="shared" si="4"/>
        <v>11176|Spring|Reading</v>
      </c>
      <c r="I308">
        <v>191</v>
      </c>
      <c r="J308">
        <v>82</v>
      </c>
      <c r="K308">
        <v>4</v>
      </c>
      <c r="L308" t="s">
        <v>17</v>
      </c>
    </row>
    <row r="309" spans="1:12" x14ac:dyDescent="0.25">
      <c r="A309">
        <v>11176</v>
      </c>
      <c r="B309" t="s">
        <v>18</v>
      </c>
      <c r="C309">
        <v>1</v>
      </c>
      <c r="D309">
        <v>2019</v>
      </c>
      <c r="E309" t="s">
        <v>19</v>
      </c>
      <c r="F309" t="s">
        <v>16</v>
      </c>
      <c r="G309" t="s">
        <v>15</v>
      </c>
      <c r="H309" t="str">
        <f t="shared" si="4"/>
        <v>11176|Spring|Math</v>
      </c>
      <c r="I309">
        <v>179</v>
      </c>
      <c r="J309">
        <v>45</v>
      </c>
      <c r="K309">
        <v>2</v>
      </c>
      <c r="L309" t="s">
        <v>17</v>
      </c>
    </row>
    <row r="310" spans="1:12" x14ac:dyDescent="0.25">
      <c r="A310">
        <v>27184</v>
      </c>
      <c r="B310" t="s">
        <v>18</v>
      </c>
      <c r="C310">
        <v>1</v>
      </c>
      <c r="D310">
        <v>2019</v>
      </c>
      <c r="E310" t="s">
        <v>19</v>
      </c>
      <c r="F310" t="s">
        <v>13</v>
      </c>
      <c r="G310" t="s">
        <v>14</v>
      </c>
      <c r="H310" t="str">
        <f t="shared" si="4"/>
        <v>27184|Fall|Reading</v>
      </c>
      <c r="I310">
        <v>164</v>
      </c>
      <c r="J310">
        <v>68</v>
      </c>
      <c r="K310">
        <v>3</v>
      </c>
      <c r="L310">
        <v>18</v>
      </c>
    </row>
    <row r="311" spans="1:12" x14ac:dyDescent="0.25">
      <c r="A311">
        <v>27184</v>
      </c>
      <c r="B311" t="s">
        <v>18</v>
      </c>
      <c r="C311">
        <v>1</v>
      </c>
      <c r="D311">
        <v>2019</v>
      </c>
      <c r="E311" t="s">
        <v>19</v>
      </c>
      <c r="F311" t="s">
        <v>13</v>
      </c>
      <c r="G311" t="s">
        <v>15</v>
      </c>
      <c r="H311" t="str">
        <f t="shared" si="4"/>
        <v>27184|Fall|Math</v>
      </c>
      <c r="I311">
        <v>169</v>
      </c>
      <c r="J311">
        <v>76</v>
      </c>
      <c r="K311">
        <v>4</v>
      </c>
      <c r="L311">
        <v>19</v>
      </c>
    </row>
    <row r="312" spans="1:12" x14ac:dyDescent="0.25">
      <c r="A312">
        <v>27184</v>
      </c>
      <c r="B312" t="s">
        <v>18</v>
      </c>
      <c r="C312">
        <v>1</v>
      </c>
      <c r="D312">
        <v>2019</v>
      </c>
      <c r="E312" t="s">
        <v>19</v>
      </c>
      <c r="F312" t="s">
        <v>16</v>
      </c>
      <c r="G312" t="s">
        <v>14</v>
      </c>
      <c r="H312" t="str">
        <f t="shared" si="4"/>
        <v>27184|Spring|Reading</v>
      </c>
      <c r="I312">
        <v>174</v>
      </c>
      <c r="J312">
        <v>40</v>
      </c>
      <c r="K312">
        <v>2</v>
      </c>
      <c r="L312" t="s">
        <v>17</v>
      </c>
    </row>
    <row r="313" spans="1:12" x14ac:dyDescent="0.25">
      <c r="A313">
        <v>27184</v>
      </c>
      <c r="B313" t="s">
        <v>18</v>
      </c>
      <c r="C313">
        <v>1</v>
      </c>
      <c r="D313">
        <v>2019</v>
      </c>
      <c r="E313" t="s">
        <v>19</v>
      </c>
      <c r="F313" t="s">
        <v>16</v>
      </c>
      <c r="G313" t="s">
        <v>15</v>
      </c>
      <c r="H313" t="str">
        <f t="shared" si="4"/>
        <v>27184|Spring|Math</v>
      </c>
      <c r="I313">
        <v>184</v>
      </c>
      <c r="J313">
        <v>59</v>
      </c>
      <c r="K313">
        <v>3</v>
      </c>
      <c r="L313" t="s">
        <v>17</v>
      </c>
    </row>
    <row r="314" spans="1:12" x14ac:dyDescent="0.25">
      <c r="A314">
        <v>22262</v>
      </c>
      <c r="B314" t="s">
        <v>18</v>
      </c>
      <c r="C314">
        <v>1</v>
      </c>
      <c r="D314">
        <v>2019</v>
      </c>
      <c r="E314" t="s">
        <v>19</v>
      </c>
      <c r="F314" t="s">
        <v>13</v>
      </c>
      <c r="G314" t="s">
        <v>14</v>
      </c>
      <c r="H314" t="str">
        <f t="shared" si="4"/>
        <v>22262|Fall|Reading</v>
      </c>
      <c r="I314">
        <v>171</v>
      </c>
      <c r="J314">
        <v>84</v>
      </c>
      <c r="K314">
        <v>4</v>
      </c>
      <c r="L314">
        <v>16</v>
      </c>
    </row>
    <row r="315" spans="1:12" x14ac:dyDescent="0.25">
      <c r="A315">
        <v>22262</v>
      </c>
      <c r="B315" t="s">
        <v>18</v>
      </c>
      <c r="C315">
        <v>1</v>
      </c>
      <c r="D315">
        <v>2019</v>
      </c>
      <c r="E315" t="s">
        <v>19</v>
      </c>
      <c r="F315" t="s">
        <v>13</v>
      </c>
      <c r="G315" t="s">
        <v>15</v>
      </c>
      <c r="H315" t="str">
        <f t="shared" si="4"/>
        <v>22262|Fall|Math</v>
      </c>
      <c r="I315">
        <v>152</v>
      </c>
      <c r="J315">
        <v>30</v>
      </c>
      <c r="K315">
        <v>2</v>
      </c>
      <c r="L315">
        <v>23</v>
      </c>
    </row>
    <row r="316" spans="1:12" x14ac:dyDescent="0.25">
      <c r="A316">
        <v>22262</v>
      </c>
      <c r="B316" t="s">
        <v>18</v>
      </c>
      <c r="C316">
        <v>1</v>
      </c>
      <c r="D316">
        <v>2019</v>
      </c>
      <c r="E316" t="s">
        <v>19</v>
      </c>
      <c r="F316" t="s">
        <v>16</v>
      </c>
      <c r="G316" t="s">
        <v>14</v>
      </c>
      <c r="H316" t="str">
        <f t="shared" si="4"/>
        <v>22262|Spring|Reading</v>
      </c>
      <c r="I316">
        <v>195</v>
      </c>
      <c r="J316">
        <v>89</v>
      </c>
      <c r="K316">
        <v>4</v>
      </c>
      <c r="L316" t="s">
        <v>17</v>
      </c>
    </row>
    <row r="317" spans="1:12" x14ac:dyDescent="0.25">
      <c r="A317">
        <v>22262</v>
      </c>
      <c r="B317" t="s">
        <v>18</v>
      </c>
      <c r="C317">
        <v>1</v>
      </c>
      <c r="D317">
        <v>2019</v>
      </c>
      <c r="E317" t="s">
        <v>19</v>
      </c>
      <c r="F317" t="s">
        <v>16</v>
      </c>
      <c r="G317" t="s">
        <v>15</v>
      </c>
      <c r="H317" t="str">
        <f t="shared" si="4"/>
        <v>22262|Spring|Math</v>
      </c>
      <c r="I317">
        <v>183</v>
      </c>
      <c r="J317">
        <v>56</v>
      </c>
      <c r="K317">
        <v>3</v>
      </c>
      <c r="L317" t="s">
        <v>17</v>
      </c>
    </row>
    <row r="318" spans="1:12" x14ac:dyDescent="0.25">
      <c r="A318">
        <v>20244</v>
      </c>
      <c r="B318" t="s">
        <v>18</v>
      </c>
      <c r="C318">
        <v>1</v>
      </c>
      <c r="D318">
        <v>2019</v>
      </c>
      <c r="E318" t="s">
        <v>19</v>
      </c>
      <c r="F318" t="s">
        <v>13</v>
      </c>
      <c r="G318" t="s">
        <v>14</v>
      </c>
      <c r="H318" t="str">
        <f t="shared" si="4"/>
        <v>20244|Fall|Reading</v>
      </c>
      <c r="I318">
        <v>172</v>
      </c>
      <c r="J318">
        <v>86</v>
      </c>
      <c r="K318">
        <v>4</v>
      </c>
      <c r="L318">
        <v>16</v>
      </c>
    </row>
    <row r="319" spans="1:12" x14ac:dyDescent="0.25">
      <c r="A319">
        <v>20244</v>
      </c>
      <c r="B319" t="s">
        <v>18</v>
      </c>
      <c r="C319">
        <v>1</v>
      </c>
      <c r="D319">
        <v>2019</v>
      </c>
      <c r="E319" t="s">
        <v>19</v>
      </c>
      <c r="F319" t="s">
        <v>13</v>
      </c>
      <c r="G319" t="s">
        <v>15</v>
      </c>
      <c r="H319" t="str">
        <f t="shared" si="4"/>
        <v>20244|Fall|Math</v>
      </c>
      <c r="I319">
        <v>174</v>
      </c>
      <c r="J319">
        <v>86</v>
      </c>
      <c r="K319">
        <v>4</v>
      </c>
      <c r="L319">
        <v>18</v>
      </c>
    </row>
    <row r="320" spans="1:12" x14ac:dyDescent="0.25">
      <c r="A320">
        <v>20244</v>
      </c>
      <c r="B320" t="s">
        <v>18</v>
      </c>
      <c r="C320">
        <v>1</v>
      </c>
      <c r="D320">
        <v>2019</v>
      </c>
      <c r="E320" t="s">
        <v>19</v>
      </c>
      <c r="F320" t="s">
        <v>16</v>
      </c>
      <c r="G320" t="s">
        <v>14</v>
      </c>
      <c r="H320" t="str">
        <f t="shared" si="4"/>
        <v>20244|Spring|Reading</v>
      </c>
      <c r="I320">
        <v>197</v>
      </c>
      <c r="J320">
        <v>91</v>
      </c>
      <c r="K320">
        <v>4</v>
      </c>
      <c r="L320" t="s">
        <v>17</v>
      </c>
    </row>
    <row r="321" spans="1:12" x14ac:dyDescent="0.25">
      <c r="A321">
        <v>20244</v>
      </c>
      <c r="B321" t="s">
        <v>18</v>
      </c>
      <c r="C321">
        <v>1</v>
      </c>
      <c r="D321">
        <v>2019</v>
      </c>
      <c r="E321" t="s">
        <v>19</v>
      </c>
      <c r="F321" t="s">
        <v>16</v>
      </c>
      <c r="G321" t="s">
        <v>15</v>
      </c>
      <c r="H321" t="str">
        <f t="shared" si="4"/>
        <v>20244|Spring|Math</v>
      </c>
      <c r="I321">
        <v>194</v>
      </c>
      <c r="J321">
        <v>83</v>
      </c>
      <c r="K321">
        <v>4</v>
      </c>
      <c r="L321" t="s">
        <v>17</v>
      </c>
    </row>
    <row r="322" spans="1:12" x14ac:dyDescent="0.25">
      <c r="A322">
        <v>20538</v>
      </c>
      <c r="B322" t="s">
        <v>18</v>
      </c>
      <c r="C322">
        <v>1</v>
      </c>
      <c r="D322">
        <v>2019</v>
      </c>
      <c r="E322" t="s">
        <v>19</v>
      </c>
      <c r="F322" t="s">
        <v>13</v>
      </c>
      <c r="G322" t="s">
        <v>14</v>
      </c>
      <c r="H322" t="str">
        <f t="shared" si="4"/>
        <v>20538|Fall|Reading</v>
      </c>
      <c r="I322">
        <v>176</v>
      </c>
      <c r="J322">
        <v>92</v>
      </c>
      <c r="K322">
        <v>4</v>
      </c>
      <c r="L322">
        <v>15</v>
      </c>
    </row>
    <row r="323" spans="1:12" x14ac:dyDescent="0.25">
      <c r="A323">
        <v>20538</v>
      </c>
      <c r="B323" t="s">
        <v>18</v>
      </c>
      <c r="C323">
        <v>1</v>
      </c>
      <c r="D323">
        <v>2019</v>
      </c>
      <c r="E323" t="s">
        <v>19</v>
      </c>
      <c r="F323" t="s">
        <v>13</v>
      </c>
      <c r="G323" t="s">
        <v>15</v>
      </c>
      <c r="H323" t="str">
        <f t="shared" ref="H323:H386" si="5">A323&amp;"|"&amp;F323&amp;"|"&amp;G323</f>
        <v>20538|Fall|Math</v>
      </c>
      <c r="I323">
        <v>166</v>
      </c>
      <c r="J323">
        <v>69</v>
      </c>
      <c r="K323">
        <v>3</v>
      </c>
      <c r="L323">
        <v>20</v>
      </c>
    </row>
    <row r="324" spans="1:12" x14ac:dyDescent="0.25">
      <c r="A324">
        <v>20538</v>
      </c>
      <c r="B324" t="s">
        <v>18</v>
      </c>
      <c r="C324">
        <v>1</v>
      </c>
      <c r="D324">
        <v>2019</v>
      </c>
      <c r="E324" t="s">
        <v>19</v>
      </c>
      <c r="F324" t="s">
        <v>16</v>
      </c>
      <c r="G324" t="s">
        <v>14</v>
      </c>
      <c r="H324" t="str">
        <f t="shared" si="5"/>
        <v>20538|Spring|Reading</v>
      </c>
      <c r="I324">
        <v>192</v>
      </c>
      <c r="J324">
        <v>84</v>
      </c>
      <c r="K324">
        <v>4</v>
      </c>
      <c r="L324" t="s">
        <v>17</v>
      </c>
    </row>
    <row r="325" spans="1:12" x14ac:dyDescent="0.25">
      <c r="A325">
        <v>20538</v>
      </c>
      <c r="B325" t="s">
        <v>18</v>
      </c>
      <c r="C325">
        <v>1</v>
      </c>
      <c r="D325">
        <v>2019</v>
      </c>
      <c r="E325" t="s">
        <v>19</v>
      </c>
      <c r="F325" t="s">
        <v>16</v>
      </c>
      <c r="G325" t="s">
        <v>15</v>
      </c>
      <c r="H325" t="str">
        <f t="shared" si="5"/>
        <v>20538|Spring|Math</v>
      </c>
      <c r="I325">
        <v>186</v>
      </c>
      <c r="J325">
        <v>65</v>
      </c>
      <c r="K325">
        <v>3</v>
      </c>
      <c r="L325" t="s">
        <v>17</v>
      </c>
    </row>
    <row r="326" spans="1:12" x14ac:dyDescent="0.25">
      <c r="A326">
        <v>20765</v>
      </c>
      <c r="B326" t="s">
        <v>18</v>
      </c>
      <c r="C326">
        <v>1</v>
      </c>
      <c r="D326">
        <v>2019</v>
      </c>
      <c r="E326" t="s">
        <v>19</v>
      </c>
      <c r="F326" t="s">
        <v>13</v>
      </c>
      <c r="G326" t="s">
        <v>14</v>
      </c>
      <c r="H326" t="str">
        <f t="shared" si="5"/>
        <v>20765|Fall|Reading</v>
      </c>
      <c r="I326">
        <v>147</v>
      </c>
      <c r="J326">
        <v>19</v>
      </c>
      <c r="K326">
        <v>1</v>
      </c>
      <c r="L326">
        <v>21</v>
      </c>
    </row>
    <row r="327" spans="1:12" x14ac:dyDescent="0.25">
      <c r="A327">
        <v>20765</v>
      </c>
      <c r="B327" t="s">
        <v>18</v>
      </c>
      <c r="C327">
        <v>1</v>
      </c>
      <c r="D327">
        <v>2019</v>
      </c>
      <c r="E327" t="s">
        <v>19</v>
      </c>
      <c r="F327" t="s">
        <v>13</v>
      </c>
      <c r="G327" t="s">
        <v>15</v>
      </c>
      <c r="H327" t="str">
        <f t="shared" si="5"/>
        <v>20765|Fall|Math</v>
      </c>
      <c r="I327">
        <v>147</v>
      </c>
      <c r="J327">
        <v>19</v>
      </c>
      <c r="K327">
        <v>1</v>
      </c>
      <c r="L327">
        <v>24</v>
      </c>
    </row>
    <row r="328" spans="1:12" x14ac:dyDescent="0.25">
      <c r="A328">
        <v>20765</v>
      </c>
      <c r="B328" t="s">
        <v>18</v>
      </c>
      <c r="C328">
        <v>1</v>
      </c>
      <c r="D328">
        <v>2019</v>
      </c>
      <c r="E328" t="s">
        <v>19</v>
      </c>
      <c r="F328" t="s">
        <v>16</v>
      </c>
      <c r="G328" t="s">
        <v>14</v>
      </c>
      <c r="H328" t="str">
        <f t="shared" si="5"/>
        <v>20765|Spring|Reading</v>
      </c>
      <c r="I328">
        <v>157</v>
      </c>
      <c r="J328">
        <v>8</v>
      </c>
      <c r="K328">
        <v>1</v>
      </c>
      <c r="L328" t="s">
        <v>17</v>
      </c>
    </row>
    <row r="329" spans="1:12" x14ac:dyDescent="0.25">
      <c r="A329">
        <v>20765</v>
      </c>
      <c r="B329" t="s">
        <v>18</v>
      </c>
      <c r="C329">
        <v>1</v>
      </c>
      <c r="D329">
        <v>2019</v>
      </c>
      <c r="E329" t="s">
        <v>19</v>
      </c>
      <c r="F329" t="s">
        <v>16</v>
      </c>
      <c r="G329" t="s">
        <v>15</v>
      </c>
      <c r="H329" t="str">
        <f t="shared" si="5"/>
        <v>20765|Spring|Math</v>
      </c>
      <c r="I329">
        <v>164</v>
      </c>
      <c r="J329">
        <v>11</v>
      </c>
      <c r="K329">
        <v>1</v>
      </c>
      <c r="L329" t="s">
        <v>17</v>
      </c>
    </row>
    <row r="330" spans="1:12" x14ac:dyDescent="0.25">
      <c r="A330">
        <v>24547</v>
      </c>
      <c r="B330" t="s">
        <v>18</v>
      </c>
      <c r="C330">
        <v>1</v>
      </c>
      <c r="D330">
        <v>2019</v>
      </c>
      <c r="E330" t="s">
        <v>19</v>
      </c>
      <c r="F330" t="s">
        <v>13</v>
      </c>
      <c r="G330" t="s">
        <v>14</v>
      </c>
      <c r="H330" t="str">
        <f t="shared" si="5"/>
        <v>24547|Fall|Reading</v>
      </c>
      <c r="I330">
        <v>174</v>
      </c>
      <c r="J330">
        <v>89</v>
      </c>
      <c r="K330">
        <v>4</v>
      </c>
      <c r="L330">
        <v>15</v>
      </c>
    </row>
    <row r="331" spans="1:12" x14ac:dyDescent="0.25">
      <c r="A331">
        <v>24547</v>
      </c>
      <c r="B331" t="s">
        <v>18</v>
      </c>
      <c r="C331">
        <v>1</v>
      </c>
      <c r="D331">
        <v>2019</v>
      </c>
      <c r="E331" t="s">
        <v>19</v>
      </c>
      <c r="F331" t="s">
        <v>13</v>
      </c>
      <c r="G331" t="s">
        <v>15</v>
      </c>
      <c r="H331" t="str">
        <f t="shared" si="5"/>
        <v>24547|Fall|Math</v>
      </c>
      <c r="I331">
        <v>171</v>
      </c>
      <c r="J331">
        <v>81</v>
      </c>
      <c r="K331">
        <v>4</v>
      </c>
      <c r="L331">
        <v>18</v>
      </c>
    </row>
    <row r="332" spans="1:12" x14ac:dyDescent="0.25">
      <c r="A332">
        <v>24547</v>
      </c>
      <c r="B332" t="s">
        <v>18</v>
      </c>
      <c r="C332">
        <v>1</v>
      </c>
      <c r="D332">
        <v>2019</v>
      </c>
      <c r="E332" t="s">
        <v>19</v>
      </c>
      <c r="F332" t="s">
        <v>16</v>
      </c>
      <c r="G332" t="s">
        <v>14</v>
      </c>
      <c r="H332" t="str">
        <f t="shared" si="5"/>
        <v>24547|Spring|Reading</v>
      </c>
      <c r="I332">
        <v>190</v>
      </c>
      <c r="J332">
        <v>81</v>
      </c>
      <c r="K332">
        <v>4</v>
      </c>
      <c r="L332" t="s">
        <v>17</v>
      </c>
    </row>
    <row r="333" spans="1:12" x14ac:dyDescent="0.25">
      <c r="A333">
        <v>24547</v>
      </c>
      <c r="B333" t="s">
        <v>18</v>
      </c>
      <c r="C333">
        <v>1</v>
      </c>
      <c r="D333">
        <v>2019</v>
      </c>
      <c r="E333" t="s">
        <v>19</v>
      </c>
      <c r="F333" t="s">
        <v>16</v>
      </c>
      <c r="G333" t="s">
        <v>15</v>
      </c>
      <c r="H333" t="str">
        <f t="shared" si="5"/>
        <v>24547|Spring|Math</v>
      </c>
      <c r="I333">
        <v>180</v>
      </c>
      <c r="J333">
        <v>48</v>
      </c>
      <c r="K333">
        <v>2</v>
      </c>
      <c r="L333" t="s">
        <v>17</v>
      </c>
    </row>
    <row r="334" spans="1:12" x14ac:dyDescent="0.25">
      <c r="A334">
        <v>27378</v>
      </c>
      <c r="B334" t="s">
        <v>11</v>
      </c>
      <c r="C334">
        <v>1</v>
      </c>
      <c r="D334">
        <v>2019</v>
      </c>
      <c r="E334" t="s">
        <v>19</v>
      </c>
      <c r="F334" t="s">
        <v>13</v>
      </c>
      <c r="G334" t="s">
        <v>14</v>
      </c>
      <c r="H334" t="str">
        <f t="shared" si="5"/>
        <v>27378|Fall|Reading</v>
      </c>
      <c r="I334">
        <v>177</v>
      </c>
      <c r="J334">
        <v>93</v>
      </c>
      <c r="K334">
        <v>4</v>
      </c>
      <c r="L334">
        <v>15</v>
      </c>
    </row>
    <row r="335" spans="1:12" x14ac:dyDescent="0.25">
      <c r="A335">
        <v>27378</v>
      </c>
      <c r="B335" t="s">
        <v>11</v>
      </c>
      <c r="C335">
        <v>1</v>
      </c>
      <c r="D335">
        <v>2019</v>
      </c>
      <c r="E335" t="s">
        <v>19</v>
      </c>
      <c r="F335" t="s">
        <v>13</v>
      </c>
      <c r="G335" t="s">
        <v>15</v>
      </c>
      <c r="H335" t="str">
        <f t="shared" si="5"/>
        <v>27378|Fall|Math</v>
      </c>
      <c r="I335">
        <v>179</v>
      </c>
      <c r="J335">
        <v>93</v>
      </c>
      <c r="K335">
        <v>4</v>
      </c>
      <c r="L335">
        <v>16</v>
      </c>
    </row>
    <row r="336" spans="1:12" x14ac:dyDescent="0.25">
      <c r="A336">
        <v>27378</v>
      </c>
      <c r="B336" t="s">
        <v>11</v>
      </c>
      <c r="C336">
        <v>1</v>
      </c>
      <c r="D336">
        <v>2019</v>
      </c>
      <c r="E336" t="s">
        <v>19</v>
      </c>
      <c r="F336" t="s">
        <v>16</v>
      </c>
      <c r="G336" t="s">
        <v>14</v>
      </c>
      <c r="H336" t="str">
        <f t="shared" si="5"/>
        <v>27378|Spring|Reading</v>
      </c>
      <c r="I336">
        <v>187</v>
      </c>
      <c r="J336">
        <v>74</v>
      </c>
      <c r="K336">
        <v>3</v>
      </c>
      <c r="L336" t="s">
        <v>17</v>
      </c>
    </row>
    <row r="337" spans="1:12" x14ac:dyDescent="0.25">
      <c r="A337">
        <v>27378</v>
      </c>
      <c r="B337" t="s">
        <v>11</v>
      </c>
      <c r="C337">
        <v>1</v>
      </c>
      <c r="D337">
        <v>2019</v>
      </c>
      <c r="E337" t="s">
        <v>19</v>
      </c>
      <c r="F337" t="s">
        <v>16</v>
      </c>
      <c r="G337" t="s">
        <v>15</v>
      </c>
      <c r="H337" t="str">
        <f t="shared" si="5"/>
        <v>27378|Spring|Math</v>
      </c>
      <c r="I337">
        <v>209</v>
      </c>
      <c r="J337">
        <v>98</v>
      </c>
      <c r="K337">
        <v>4</v>
      </c>
      <c r="L337" t="s">
        <v>17</v>
      </c>
    </row>
    <row r="338" spans="1:12" x14ac:dyDescent="0.25">
      <c r="A338">
        <v>24398</v>
      </c>
      <c r="B338" t="s">
        <v>11</v>
      </c>
      <c r="C338">
        <v>1</v>
      </c>
      <c r="D338">
        <v>2019</v>
      </c>
      <c r="E338" t="s">
        <v>12</v>
      </c>
      <c r="F338" t="s">
        <v>13</v>
      </c>
      <c r="G338" t="s">
        <v>14</v>
      </c>
      <c r="H338" t="str">
        <f t="shared" si="5"/>
        <v>24398|Fall|Reading</v>
      </c>
      <c r="I338">
        <v>142</v>
      </c>
      <c r="J338">
        <v>10</v>
      </c>
      <c r="K338">
        <v>1</v>
      </c>
      <c r="L338">
        <v>22</v>
      </c>
    </row>
    <row r="339" spans="1:12" x14ac:dyDescent="0.25">
      <c r="A339">
        <v>24398</v>
      </c>
      <c r="B339" t="s">
        <v>11</v>
      </c>
      <c r="C339">
        <v>1</v>
      </c>
      <c r="D339">
        <v>2019</v>
      </c>
      <c r="E339" t="s">
        <v>12</v>
      </c>
      <c r="F339" t="s">
        <v>13</v>
      </c>
      <c r="G339" t="s">
        <v>15</v>
      </c>
      <c r="H339" t="str">
        <f t="shared" si="5"/>
        <v>24398|Fall|Math</v>
      </c>
      <c r="I339">
        <v>128</v>
      </c>
      <c r="J339">
        <v>1</v>
      </c>
      <c r="K339">
        <v>1</v>
      </c>
      <c r="L339">
        <v>29</v>
      </c>
    </row>
    <row r="340" spans="1:12" x14ac:dyDescent="0.25">
      <c r="A340">
        <v>24398</v>
      </c>
      <c r="B340" t="s">
        <v>11</v>
      </c>
      <c r="C340">
        <v>1</v>
      </c>
      <c r="D340">
        <v>2019</v>
      </c>
      <c r="E340" t="s">
        <v>12</v>
      </c>
      <c r="F340" t="s">
        <v>16</v>
      </c>
      <c r="G340" t="s">
        <v>14</v>
      </c>
      <c r="H340" t="str">
        <f t="shared" si="5"/>
        <v>24398|Spring|Reading</v>
      </c>
      <c r="I340">
        <v>151</v>
      </c>
      <c r="J340">
        <v>3</v>
      </c>
      <c r="K340">
        <v>1</v>
      </c>
      <c r="L340" t="s">
        <v>17</v>
      </c>
    </row>
    <row r="341" spans="1:12" x14ac:dyDescent="0.25">
      <c r="A341">
        <v>24398</v>
      </c>
      <c r="B341" t="s">
        <v>11</v>
      </c>
      <c r="C341">
        <v>1</v>
      </c>
      <c r="D341">
        <v>2019</v>
      </c>
      <c r="E341" t="s">
        <v>12</v>
      </c>
      <c r="F341" t="s">
        <v>16</v>
      </c>
      <c r="G341" t="s">
        <v>15</v>
      </c>
      <c r="H341" t="str">
        <f t="shared" si="5"/>
        <v>24398|Spring|Math</v>
      </c>
      <c r="I341">
        <v>145</v>
      </c>
      <c r="J341">
        <v>1</v>
      </c>
      <c r="K341">
        <v>1</v>
      </c>
      <c r="L341" t="s">
        <v>17</v>
      </c>
    </row>
    <row r="342" spans="1:12" x14ac:dyDescent="0.25">
      <c r="A342">
        <v>20877</v>
      </c>
      <c r="B342" t="s">
        <v>11</v>
      </c>
      <c r="C342">
        <v>1</v>
      </c>
      <c r="D342">
        <v>2019</v>
      </c>
      <c r="E342" t="s">
        <v>19</v>
      </c>
      <c r="F342" t="s">
        <v>13</v>
      </c>
      <c r="G342" t="s">
        <v>14</v>
      </c>
      <c r="H342" t="str">
        <f t="shared" si="5"/>
        <v>20877|Fall|Reading</v>
      </c>
      <c r="I342">
        <v>158</v>
      </c>
      <c r="J342">
        <v>50</v>
      </c>
      <c r="K342">
        <v>3</v>
      </c>
      <c r="L342">
        <v>19</v>
      </c>
    </row>
    <row r="343" spans="1:12" x14ac:dyDescent="0.25">
      <c r="A343">
        <v>20877</v>
      </c>
      <c r="B343" t="s">
        <v>11</v>
      </c>
      <c r="C343">
        <v>1</v>
      </c>
      <c r="D343">
        <v>2019</v>
      </c>
      <c r="E343" t="s">
        <v>19</v>
      </c>
      <c r="F343" t="s">
        <v>13</v>
      </c>
      <c r="G343" t="s">
        <v>15</v>
      </c>
      <c r="H343" t="str">
        <f t="shared" si="5"/>
        <v>20877|Fall|Math</v>
      </c>
      <c r="I343">
        <v>171</v>
      </c>
      <c r="J343">
        <v>81</v>
      </c>
      <c r="K343">
        <v>4</v>
      </c>
      <c r="L343">
        <v>18</v>
      </c>
    </row>
    <row r="344" spans="1:12" x14ac:dyDescent="0.25">
      <c r="A344">
        <v>20877</v>
      </c>
      <c r="B344" t="s">
        <v>11</v>
      </c>
      <c r="C344">
        <v>1</v>
      </c>
      <c r="D344">
        <v>2019</v>
      </c>
      <c r="E344" t="s">
        <v>19</v>
      </c>
      <c r="F344" t="s">
        <v>16</v>
      </c>
      <c r="G344" t="s">
        <v>14</v>
      </c>
      <c r="H344" t="str">
        <f t="shared" si="5"/>
        <v>20877|Spring|Reading</v>
      </c>
      <c r="I344">
        <v>188</v>
      </c>
      <c r="J344">
        <v>77</v>
      </c>
      <c r="K344">
        <v>4</v>
      </c>
      <c r="L344" t="s">
        <v>17</v>
      </c>
    </row>
    <row r="345" spans="1:12" x14ac:dyDescent="0.25">
      <c r="A345">
        <v>20877</v>
      </c>
      <c r="B345" t="s">
        <v>11</v>
      </c>
      <c r="C345">
        <v>1</v>
      </c>
      <c r="D345">
        <v>2019</v>
      </c>
      <c r="E345" t="s">
        <v>19</v>
      </c>
      <c r="F345" t="s">
        <v>16</v>
      </c>
      <c r="G345" t="s">
        <v>15</v>
      </c>
      <c r="H345" t="str">
        <f t="shared" si="5"/>
        <v>20877|Spring|Math</v>
      </c>
      <c r="I345">
        <v>191</v>
      </c>
      <c r="J345">
        <v>77</v>
      </c>
      <c r="K345">
        <v>4</v>
      </c>
      <c r="L345" t="s">
        <v>17</v>
      </c>
    </row>
    <row r="346" spans="1:12" x14ac:dyDescent="0.25">
      <c r="A346">
        <v>11112</v>
      </c>
      <c r="B346" t="s">
        <v>11</v>
      </c>
      <c r="C346">
        <v>1</v>
      </c>
      <c r="D346">
        <v>2019</v>
      </c>
      <c r="E346" t="s">
        <v>19</v>
      </c>
      <c r="F346" t="s">
        <v>13</v>
      </c>
      <c r="G346" t="s">
        <v>14</v>
      </c>
      <c r="H346" t="str">
        <f t="shared" si="5"/>
        <v>11112|Fall|Reading</v>
      </c>
      <c r="I346">
        <v>184</v>
      </c>
      <c r="J346">
        <v>98</v>
      </c>
      <c r="K346">
        <v>4</v>
      </c>
      <c r="L346">
        <v>13</v>
      </c>
    </row>
    <row r="347" spans="1:12" x14ac:dyDescent="0.25">
      <c r="A347">
        <v>11112</v>
      </c>
      <c r="B347" t="s">
        <v>11</v>
      </c>
      <c r="C347">
        <v>1</v>
      </c>
      <c r="D347">
        <v>2019</v>
      </c>
      <c r="E347" t="s">
        <v>19</v>
      </c>
      <c r="F347" t="s">
        <v>13</v>
      </c>
      <c r="G347" t="s">
        <v>15</v>
      </c>
      <c r="H347" t="str">
        <f t="shared" si="5"/>
        <v>11112|Fall|Math</v>
      </c>
      <c r="I347">
        <v>186</v>
      </c>
      <c r="J347">
        <v>97</v>
      </c>
      <c r="K347">
        <v>4</v>
      </c>
      <c r="L347">
        <v>15</v>
      </c>
    </row>
    <row r="348" spans="1:12" x14ac:dyDescent="0.25">
      <c r="A348">
        <v>11112</v>
      </c>
      <c r="B348" t="s">
        <v>11</v>
      </c>
      <c r="C348">
        <v>1</v>
      </c>
      <c r="D348">
        <v>2019</v>
      </c>
      <c r="E348" t="s">
        <v>19</v>
      </c>
      <c r="F348" t="s">
        <v>16</v>
      </c>
      <c r="G348" t="s">
        <v>14</v>
      </c>
      <c r="H348" t="str">
        <f t="shared" si="5"/>
        <v>11112|Spring|Reading</v>
      </c>
      <c r="I348">
        <v>204</v>
      </c>
      <c r="J348">
        <v>97</v>
      </c>
      <c r="K348">
        <v>4</v>
      </c>
      <c r="L348" t="s">
        <v>17</v>
      </c>
    </row>
    <row r="349" spans="1:12" x14ac:dyDescent="0.25">
      <c r="A349">
        <v>11112</v>
      </c>
      <c r="B349" t="s">
        <v>11</v>
      </c>
      <c r="C349">
        <v>1</v>
      </c>
      <c r="D349">
        <v>2019</v>
      </c>
      <c r="E349" t="s">
        <v>19</v>
      </c>
      <c r="F349" t="s">
        <v>16</v>
      </c>
      <c r="G349" t="s">
        <v>15</v>
      </c>
      <c r="H349" t="str">
        <f t="shared" si="5"/>
        <v>11112|Spring|Math</v>
      </c>
      <c r="I349">
        <v>208</v>
      </c>
      <c r="J349">
        <v>98</v>
      </c>
      <c r="K349">
        <v>4</v>
      </c>
      <c r="L349" t="s">
        <v>17</v>
      </c>
    </row>
    <row r="350" spans="1:12" x14ac:dyDescent="0.25">
      <c r="A350">
        <v>18553</v>
      </c>
      <c r="B350" t="s">
        <v>11</v>
      </c>
      <c r="C350">
        <v>1</v>
      </c>
      <c r="D350">
        <v>2019</v>
      </c>
      <c r="E350" t="s">
        <v>19</v>
      </c>
      <c r="F350" t="s">
        <v>13</v>
      </c>
      <c r="G350" t="s">
        <v>14</v>
      </c>
      <c r="H350" t="str">
        <f t="shared" si="5"/>
        <v>18553|Fall|Reading</v>
      </c>
      <c r="I350">
        <v>165</v>
      </c>
      <c r="J350">
        <v>70</v>
      </c>
      <c r="K350">
        <v>3</v>
      </c>
      <c r="L350">
        <v>17</v>
      </c>
    </row>
    <row r="351" spans="1:12" x14ac:dyDescent="0.25">
      <c r="A351">
        <v>18553</v>
      </c>
      <c r="B351" t="s">
        <v>11</v>
      </c>
      <c r="C351">
        <v>1</v>
      </c>
      <c r="D351">
        <v>2019</v>
      </c>
      <c r="E351" t="s">
        <v>19</v>
      </c>
      <c r="F351" t="s">
        <v>13</v>
      </c>
      <c r="G351" t="s">
        <v>15</v>
      </c>
      <c r="H351" t="str">
        <f t="shared" si="5"/>
        <v>18553|Fall|Math</v>
      </c>
      <c r="I351">
        <v>170</v>
      </c>
      <c r="J351">
        <v>79</v>
      </c>
      <c r="K351">
        <v>4</v>
      </c>
      <c r="L351">
        <v>19</v>
      </c>
    </row>
    <row r="352" spans="1:12" x14ac:dyDescent="0.25">
      <c r="A352">
        <v>18553</v>
      </c>
      <c r="B352" t="s">
        <v>11</v>
      </c>
      <c r="C352">
        <v>1</v>
      </c>
      <c r="D352">
        <v>2019</v>
      </c>
      <c r="E352" t="s">
        <v>19</v>
      </c>
      <c r="F352" t="s">
        <v>16</v>
      </c>
      <c r="G352" t="s">
        <v>14</v>
      </c>
      <c r="H352" t="str">
        <f t="shared" si="5"/>
        <v>18553|Spring|Reading</v>
      </c>
      <c r="I352">
        <v>190</v>
      </c>
      <c r="J352">
        <v>81</v>
      </c>
      <c r="K352">
        <v>4</v>
      </c>
      <c r="L352" t="s">
        <v>17</v>
      </c>
    </row>
    <row r="353" spans="1:12" x14ac:dyDescent="0.25">
      <c r="A353">
        <v>18553</v>
      </c>
      <c r="B353" t="s">
        <v>11</v>
      </c>
      <c r="C353">
        <v>1</v>
      </c>
      <c r="D353">
        <v>2019</v>
      </c>
      <c r="E353" t="s">
        <v>19</v>
      </c>
      <c r="F353" t="s">
        <v>16</v>
      </c>
      <c r="G353" t="s">
        <v>15</v>
      </c>
      <c r="H353" t="str">
        <f t="shared" si="5"/>
        <v>18553|Spring|Math</v>
      </c>
      <c r="I353">
        <v>194</v>
      </c>
      <c r="J353">
        <v>83</v>
      </c>
      <c r="K353">
        <v>4</v>
      </c>
      <c r="L353" t="s">
        <v>17</v>
      </c>
    </row>
    <row r="354" spans="1:12" x14ac:dyDescent="0.25">
      <c r="A354">
        <v>14503</v>
      </c>
      <c r="B354" t="s">
        <v>11</v>
      </c>
      <c r="C354">
        <v>1</v>
      </c>
      <c r="D354">
        <v>2019</v>
      </c>
      <c r="E354" t="s">
        <v>19</v>
      </c>
      <c r="F354" t="s">
        <v>13</v>
      </c>
      <c r="G354" t="s">
        <v>14</v>
      </c>
      <c r="H354" t="str">
        <f t="shared" si="5"/>
        <v>14503|Fall|Reading</v>
      </c>
      <c r="I354">
        <v>171</v>
      </c>
      <c r="J354">
        <v>84</v>
      </c>
      <c r="K354">
        <v>4</v>
      </c>
      <c r="L354">
        <v>16</v>
      </c>
    </row>
    <row r="355" spans="1:12" x14ac:dyDescent="0.25">
      <c r="A355">
        <v>14503</v>
      </c>
      <c r="B355" t="s">
        <v>11</v>
      </c>
      <c r="C355">
        <v>1</v>
      </c>
      <c r="D355">
        <v>2019</v>
      </c>
      <c r="E355" t="s">
        <v>19</v>
      </c>
      <c r="F355" t="s">
        <v>13</v>
      </c>
      <c r="G355" t="s">
        <v>15</v>
      </c>
      <c r="H355" t="str">
        <f t="shared" si="5"/>
        <v>14503|Fall|Math</v>
      </c>
      <c r="I355">
        <v>182</v>
      </c>
      <c r="J355">
        <v>95</v>
      </c>
      <c r="K355">
        <v>4</v>
      </c>
      <c r="L355">
        <v>16</v>
      </c>
    </row>
    <row r="356" spans="1:12" x14ac:dyDescent="0.25">
      <c r="A356">
        <v>14503</v>
      </c>
      <c r="B356" t="s">
        <v>11</v>
      </c>
      <c r="C356">
        <v>1</v>
      </c>
      <c r="D356">
        <v>2019</v>
      </c>
      <c r="E356" t="s">
        <v>19</v>
      </c>
      <c r="F356" t="s">
        <v>16</v>
      </c>
      <c r="G356" t="s">
        <v>14</v>
      </c>
      <c r="H356" t="str">
        <f t="shared" si="5"/>
        <v>14503|Spring|Reading</v>
      </c>
      <c r="I356">
        <v>187</v>
      </c>
      <c r="J356">
        <v>74</v>
      </c>
      <c r="K356">
        <v>3</v>
      </c>
      <c r="L356" t="s">
        <v>17</v>
      </c>
    </row>
    <row r="357" spans="1:12" x14ac:dyDescent="0.25">
      <c r="A357">
        <v>14503</v>
      </c>
      <c r="B357" t="s">
        <v>11</v>
      </c>
      <c r="C357">
        <v>1</v>
      </c>
      <c r="D357">
        <v>2019</v>
      </c>
      <c r="E357" t="s">
        <v>19</v>
      </c>
      <c r="F357" t="s">
        <v>16</v>
      </c>
      <c r="G357" t="s">
        <v>15</v>
      </c>
      <c r="H357" t="str">
        <f t="shared" si="5"/>
        <v>14503|Spring|Math</v>
      </c>
      <c r="I357">
        <v>213</v>
      </c>
      <c r="J357">
        <v>99</v>
      </c>
      <c r="K357">
        <v>4</v>
      </c>
      <c r="L357" t="s">
        <v>17</v>
      </c>
    </row>
    <row r="358" spans="1:12" x14ac:dyDescent="0.25">
      <c r="A358">
        <v>24393</v>
      </c>
      <c r="B358" t="s">
        <v>11</v>
      </c>
      <c r="C358">
        <v>1</v>
      </c>
      <c r="D358">
        <v>2019</v>
      </c>
      <c r="E358" t="s">
        <v>19</v>
      </c>
      <c r="F358" t="s">
        <v>13</v>
      </c>
      <c r="G358" t="s">
        <v>14</v>
      </c>
      <c r="H358" t="str">
        <f t="shared" si="5"/>
        <v>24393|Fall|Reading</v>
      </c>
      <c r="I358">
        <v>161</v>
      </c>
      <c r="J358">
        <v>59</v>
      </c>
      <c r="K358">
        <v>3</v>
      </c>
      <c r="L358">
        <v>18</v>
      </c>
    </row>
    <row r="359" spans="1:12" x14ac:dyDescent="0.25">
      <c r="A359">
        <v>24393</v>
      </c>
      <c r="B359" t="s">
        <v>11</v>
      </c>
      <c r="C359">
        <v>1</v>
      </c>
      <c r="D359">
        <v>2019</v>
      </c>
      <c r="E359" t="s">
        <v>19</v>
      </c>
      <c r="F359" t="s">
        <v>13</v>
      </c>
      <c r="G359" t="s">
        <v>15</v>
      </c>
      <c r="H359" t="str">
        <f t="shared" si="5"/>
        <v>24393|Fall|Math</v>
      </c>
      <c r="I359">
        <v>166</v>
      </c>
      <c r="J359">
        <v>69</v>
      </c>
      <c r="K359">
        <v>3</v>
      </c>
      <c r="L359">
        <v>20</v>
      </c>
    </row>
    <row r="360" spans="1:12" x14ac:dyDescent="0.25">
      <c r="A360">
        <v>24393</v>
      </c>
      <c r="B360" t="s">
        <v>11</v>
      </c>
      <c r="C360">
        <v>1</v>
      </c>
      <c r="D360">
        <v>2019</v>
      </c>
      <c r="E360" t="s">
        <v>19</v>
      </c>
      <c r="F360" t="s">
        <v>16</v>
      </c>
      <c r="G360" t="s">
        <v>14</v>
      </c>
      <c r="H360" t="str">
        <f t="shared" si="5"/>
        <v>24393|Spring|Reading</v>
      </c>
      <c r="I360">
        <v>183</v>
      </c>
      <c r="J360">
        <v>65</v>
      </c>
      <c r="K360">
        <v>3</v>
      </c>
      <c r="L360" t="s">
        <v>17</v>
      </c>
    </row>
    <row r="361" spans="1:12" x14ac:dyDescent="0.25">
      <c r="A361">
        <v>24393</v>
      </c>
      <c r="B361" t="s">
        <v>11</v>
      </c>
      <c r="C361">
        <v>1</v>
      </c>
      <c r="D361">
        <v>2019</v>
      </c>
      <c r="E361" t="s">
        <v>19</v>
      </c>
      <c r="F361" t="s">
        <v>16</v>
      </c>
      <c r="G361" t="s">
        <v>15</v>
      </c>
      <c r="H361" t="str">
        <f t="shared" si="5"/>
        <v>24393|Spring|Math</v>
      </c>
      <c r="I361">
        <v>189</v>
      </c>
      <c r="J361">
        <v>73</v>
      </c>
      <c r="K361">
        <v>3</v>
      </c>
      <c r="L361" t="s">
        <v>17</v>
      </c>
    </row>
    <row r="362" spans="1:12" x14ac:dyDescent="0.25">
      <c r="A362">
        <v>10478</v>
      </c>
      <c r="B362" t="s">
        <v>11</v>
      </c>
      <c r="C362">
        <v>1</v>
      </c>
      <c r="D362">
        <v>2019</v>
      </c>
      <c r="E362" t="s">
        <v>19</v>
      </c>
      <c r="F362" t="s">
        <v>13</v>
      </c>
      <c r="G362" t="s">
        <v>14</v>
      </c>
      <c r="H362" t="str">
        <f t="shared" si="5"/>
        <v>10478|Fall|Reading</v>
      </c>
      <c r="I362">
        <v>162</v>
      </c>
      <c r="J362">
        <v>62</v>
      </c>
      <c r="K362">
        <v>3</v>
      </c>
      <c r="L362">
        <v>18</v>
      </c>
    </row>
    <row r="363" spans="1:12" x14ac:dyDescent="0.25">
      <c r="A363">
        <v>10478</v>
      </c>
      <c r="B363" t="s">
        <v>11</v>
      </c>
      <c r="C363">
        <v>1</v>
      </c>
      <c r="D363">
        <v>2019</v>
      </c>
      <c r="E363" t="s">
        <v>19</v>
      </c>
      <c r="F363" t="s">
        <v>13</v>
      </c>
      <c r="G363" t="s">
        <v>15</v>
      </c>
      <c r="H363" t="str">
        <f t="shared" si="5"/>
        <v>10478|Fall|Math</v>
      </c>
      <c r="I363">
        <v>160</v>
      </c>
      <c r="J363">
        <v>52</v>
      </c>
      <c r="K363">
        <v>3</v>
      </c>
      <c r="L363">
        <v>21</v>
      </c>
    </row>
    <row r="364" spans="1:12" x14ac:dyDescent="0.25">
      <c r="A364">
        <v>10478</v>
      </c>
      <c r="B364" t="s">
        <v>11</v>
      </c>
      <c r="C364">
        <v>1</v>
      </c>
      <c r="D364">
        <v>2019</v>
      </c>
      <c r="E364" t="s">
        <v>19</v>
      </c>
      <c r="F364" t="s">
        <v>16</v>
      </c>
      <c r="G364" t="s">
        <v>14</v>
      </c>
      <c r="H364" t="str">
        <f t="shared" si="5"/>
        <v>10478|Spring|Reading</v>
      </c>
      <c r="I364">
        <v>178</v>
      </c>
      <c r="J364">
        <v>51</v>
      </c>
      <c r="K364">
        <v>3</v>
      </c>
      <c r="L364" t="s">
        <v>17</v>
      </c>
    </row>
    <row r="365" spans="1:12" x14ac:dyDescent="0.25">
      <c r="A365">
        <v>10478</v>
      </c>
      <c r="B365" t="s">
        <v>11</v>
      </c>
      <c r="C365">
        <v>1</v>
      </c>
      <c r="D365">
        <v>2019</v>
      </c>
      <c r="E365" t="s">
        <v>19</v>
      </c>
      <c r="F365" t="s">
        <v>16</v>
      </c>
      <c r="G365" t="s">
        <v>15</v>
      </c>
      <c r="H365" t="str">
        <f t="shared" si="5"/>
        <v>10478|Spring|Math</v>
      </c>
      <c r="I365">
        <v>184</v>
      </c>
      <c r="J365">
        <v>59</v>
      </c>
      <c r="K365">
        <v>3</v>
      </c>
      <c r="L365" t="s">
        <v>17</v>
      </c>
    </row>
    <row r="366" spans="1:12" x14ac:dyDescent="0.25">
      <c r="A366">
        <v>23410</v>
      </c>
      <c r="B366" t="s">
        <v>11</v>
      </c>
      <c r="C366">
        <v>1</v>
      </c>
      <c r="D366">
        <v>2019</v>
      </c>
      <c r="E366" t="s">
        <v>19</v>
      </c>
      <c r="F366" t="s">
        <v>13</v>
      </c>
      <c r="G366" t="s">
        <v>14</v>
      </c>
      <c r="H366" t="str">
        <f t="shared" si="5"/>
        <v>23410|Fall|Reading</v>
      </c>
      <c r="I366">
        <v>171</v>
      </c>
      <c r="J366">
        <v>84</v>
      </c>
      <c r="K366">
        <v>4</v>
      </c>
      <c r="L366">
        <v>16</v>
      </c>
    </row>
    <row r="367" spans="1:12" x14ac:dyDescent="0.25">
      <c r="A367">
        <v>23410</v>
      </c>
      <c r="B367" t="s">
        <v>11</v>
      </c>
      <c r="C367">
        <v>1</v>
      </c>
      <c r="D367">
        <v>2019</v>
      </c>
      <c r="E367" t="s">
        <v>19</v>
      </c>
      <c r="F367" t="s">
        <v>13</v>
      </c>
      <c r="G367" t="s">
        <v>15</v>
      </c>
      <c r="H367" t="str">
        <f t="shared" si="5"/>
        <v>23410|Fall|Math</v>
      </c>
      <c r="I367">
        <v>176</v>
      </c>
      <c r="J367">
        <v>89</v>
      </c>
      <c r="K367">
        <v>4</v>
      </c>
      <c r="L367">
        <v>17</v>
      </c>
    </row>
    <row r="368" spans="1:12" x14ac:dyDescent="0.25">
      <c r="A368">
        <v>23410</v>
      </c>
      <c r="B368" t="s">
        <v>11</v>
      </c>
      <c r="C368">
        <v>1</v>
      </c>
      <c r="D368">
        <v>2019</v>
      </c>
      <c r="E368" t="s">
        <v>19</v>
      </c>
      <c r="F368" t="s">
        <v>16</v>
      </c>
      <c r="G368" t="s">
        <v>14</v>
      </c>
      <c r="H368" t="str">
        <f t="shared" si="5"/>
        <v>23410|Spring|Reading</v>
      </c>
      <c r="I368">
        <v>190</v>
      </c>
      <c r="J368">
        <v>81</v>
      </c>
      <c r="K368">
        <v>4</v>
      </c>
      <c r="L368" t="s">
        <v>17</v>
      </c>
    </row>
    <row r="369" spans="1:12" x14ac:dyDescent="0.25">
      <c r="A369">
        <v>23410</v>
      </c>
      <c r="B369" t="s">
        <v>11</v>
      </c>
      <c r="C369">
        <v>1</v>
      </c>
      <c r="D369">
        <v>2019</v>
      </c>
      <c r="E369" t="s">
        <v>19</v>
      </c>
      <c r="F369" t="s">
        <v>16</v>
      </c>
      <c r="G369" t="s">
        <v>15</v>
      </c>
      <c r="H369" t="str">
        <f t="shared" si="5"/>
        <v>23410|Spring|Math</v>
      </c>
      <c r="I369">
        <v>192</v>
      </c>
      <c r="J369">
        <v>79</v>
      </c>
      <c r="K369">
        <v>4</v>
      </c>
      <c r="L369" t="s">
        <v>17</v>
      </c>
    </row>
    <row r="370" spans="1:12" x14ac:dyDescent="0.25">
      <c r="A370">
        <v>20834</v>
      </c>
      <c r="B370" t="s">
        <v>11</v>
      </c>
      <c r="C370">
        <v>1</v>
      </c>
      <c r="D370">
        <v>2019</v>
      </c>
      <c r="E370" t="s">
        <v>19</v>
      </c>
      <c r="F370" t="s">
        <v>13</v>
      </c>
      <c r="G370" t="s">
        <v>14</v>
      </c>
      <c r="H370" t="str">
        <f t="shared" si="5"/>
        <v>20834|Fall|Reading</v>
      </c>
      <c r="I370">
        <v>152</v>
      </c>
      <c r="J370">
        <v>32</v>
      </c>
      <c r="K370">
        <v>2</v>
      </c>
      <c r="L370">
        <v>20</v>
      </c>
    </row>
    <row r="371" spans="1:12" x14ac:dyDescent="0.25">
      <c r="A371">
        <v>20834</v>
      </c>
      <c r="B371" t="s">
        <v>11</v>
      </c>
      <c r="C371">
        <v>1</v>
      </c>
      <c r="D371">
        <v>2019</v>
      </c>
      <c r="E371" t="s">
        <v>19</v>
      </c>
      <c r="F371" t="s">
        <v>13</v>
      </c>
      <c r="G371" t="s">
        <v>15</v>
      </c>
      <c r="H371" t="str">
        <f t="shared" si="5"/>
        <v>20834|Fall|Math</v>
      </c>
      <c r="I371">
        <v>156</v>
      </c>
      <c r="J371">
        <v>41</v>
      </c>
      <c r="K371">
        <v>2</v>
      </c>
      <c r="L371">
        <v>22</v>
      </c>
    </row>
    <row r="372" spans="1:12" x14ac:dyDescent="0.25">
      <c r="A372">
        <v>20834</v>
      </c>
      <c r="B372" t="s">
        <v>11</v>
      </c>
      <c r="C372">
        <v>1</v>
      </c>
      <c r="D372">
        <v>2019</v>
      </c>
      <c r="E372" t="s">
        <v>19</v>
      </c>
      <c r="F372" t="s">
        <v>16</v>
      </c>
      <c r="G372" t="s">
        <v>14</v>
      </c>
      <c r="H372" t="str">
        <f t="shared" si="5"/>
        <v>20834|Spring|Reading</v>
      </c>
      <c r="I372">
        <v>163</v>
      </c>
      <c r="J372">
        <v>16</v>
      </c>
      <c r="K372">
        <v>1</v>
      </c>
      <c r="L372" t="s">
        <v>17</v>
      </c>
    </row>
    <row r="373" spans="1:12" x14ac:dyDescent="0.25">
      <c r="A373">
        <v>20834</v>
      </c>
      <c r="B373" t="s">
        <v>11</v>
      </c>
      <c r="C373">
        <v>1</v>
      </c>
      <c r="D373">
        <v>2019</v>
      </c>
      <c r="E373" t="s">
        <v>19</v>
      </c>
      <c r="F373" t="s">
        <v>16</v>
      </c>
      <c r="G373" t="s">
        <v>15</v>
      </c>
      <c r="H373" t="str">
        <f t="shared" si="5"/>
        <v>20834|Spring|Math</v>
      </c>
      <c r="I373">
        <v>172</v>
      </c>
      <c r="J373">
        <v>26</v>
      </c>
      <c r="K373">
        <v>2</v>
      </c>
      <c r="L373" t="s">
        <v>17</v>
      </c>
    </row>
    <row r="374" spans="1:12" x14ac:dyDescent="0.25">
      <c r="A374">
        <v>28059</v>
      </c>
      <c r="B374" t="s">
        <v>11</v>
      </c>
      <c r="C374">
        <v>1</v>
      </c>
      <c r="D374">
        <v>2019</v>
      </c>
      <c r="E374" t="s">
        <v>19</v>
      </c>
      <c r="F374" t="s">
        <v>13</v>
      </c>
      <c r="G374" t="s">
        <v>14</v>
      </c>
      <c r="H374" t="str">
        <f t="shared" si="5"/>
        <v>28059|Fall|Reading</v>
      </c>
      <c r="I374">
        <v>162</v>
      </c>
      <c r="J374">
        <v>62</v>
      </c>
      <c r="K374">
        <v>3</v>
      </c>
      <c r="L374">
        <v>18</v>
      </c>
    </row>
    <row r="375" spans="1:12" x14ac:dyDescent="0.25">
      <c r="A375">
        <v>28059</v>
      </c>
      <c r="B375" t="s">
        <v>11</v>
      </c>
      <c r="C375">
        <v>1</v>
      </c>
      <c r="D375">
        <v>2019</v>
      </c>
      <c r="E375" t="s">
        <v>19</v>
      </c>
      <c r="F375" t="s">
        <v>13</v>
      </c>
      <c r="G375" t="s">
        <v>15</v>
      </c>
      <c r="H375" t="str">
        <f t="shared" si="5"/>
        <v>28059|Fall|Math</v>
      </c>
      <c r="I375">
        <v>173</v>
      </c>
      <c r="J375">
        <v>84</v>
      </c>
      <c r="K375">
        <v>4</v>
      </c>
      <c r="L375">
        <v>18</v>
      </c>
    </row>
    <row r="376" spans="1:12" x14ac:dyDescent="0.25">
      <c r="A376">
        <v>28059</v>
      </c>
      <c r="B376" t="s">
        <v>11</v>
      </c>
      <c r="C376">
        <v>1</v>
      </c>
      <c r="D376">
        <v>2019</v>
      </c>
      <c r="E376" t="s">
        <v>19</v>
      </c>
      <c r="F376" t="s">
        <v>16</v>
      </c>
      <c r="G376" t="s">
        <v>14</v>
      </c>
      <c r="H376" t="str">
        <f t="shared" si="5"/>
        <v>28059|Spring|Reading</v>
      </c>
      <c r="I376">
        <v>184</v>
      </c>
      <c r="J376">
        <v>67</v>
      </c>
      <c r="K376">
        <v>3</v>
      </c>
      <c r="L376" t="s">
        <v>17</v>
      </c>
    </row>
    <row r="377" spans="1:12" x14ac:dyDescent="0.25">
      <c r="A377">
        <v>28059</v>
      </c>
      <c r="B377" t="s">
        <v>11</v>
      </c>
      <c r="C377">
        <v>1</v>
      </c>
      <c r="D377">
        <v>2019</v>
      </c>
      <c r="E377" t="s">
        <v>19</v>
      </c>
      <c r="F377" t="s">
        <v>16</v>
      </c>
      <c r="G377" t="s">
        <v>15</v>
      </c>
      <c r="H377" t="str">
        <f t="shared" si="5"/>
        <v>28059|Spring|Math</v>
      </c>
      <c r="I377">
        <v>190</v>
      </c>
      <c r="J377">
        <v>75</v>
      </c>
      <c r="K377">
        <v>4</v>
      </c>
      <c r="L377" t="s">
        <v>17</v>
      </c>
    </row>
    <row r="378" spans="1:12" x14ac:dyDescent="0.25">
      <c r="A378">
        <v>28711</v>
      </c>
      <c r="B378" t="s">
        <v>11</v>
      </c>
      <c r="C378">
        <v>1</v>
      </c>
      <c r="D378">
        <v>2019</v>
      </c>
      <c r="E378" t="s">
        <v>19</v>
      </c>
      <c r="F378" t="s">
        <v>13</v>
      </c>
      <c r="G378" t="s">
        <v>14</v>
      </c>
      <c r="H378" t="str">
        <f t="shared" si="5"/>
        <v>28711|Fall|Reading</v>
      </c>
      <c r="I378">
        <v>169</v>
      </c>
      <c r="J378">
        <v>80</v>
      </c>
      <c r="K378">
        <v>4</v>
      </c>
      <c r="L378">
        <v>16</v>
      </c>
    </row>
    <row r="379" spans="1:12" x14ac:dyDescent="0.25">
      <c r="A379">
        <v>28711</v>
      </c>
      <c r="B379" t="s">
        <v>11</v>
      </c>
      <c r="C379">
        <v>1</v>
      </c>
      <c r="D379">
        <v>2019</v>
      </c>
      <c r="E379" t="s">
        <v>19</v>
      </c>
      <c r="F379" t="s">
        <v>13</v>
      </c>
      <c r="G379" t="s">
        <v>15</v>
      </c>
      <c r="H379" t="str">
        <f t="shared" si="5"/>
        <v>28711|Fall|Math</v>
      </c>
      <c r="I379">
        <v>178</v>
      </c>
      <c r="J379">
        <v>92</v>
      </c>
      <c r="K379">
        <v>4</v>
      </c>
      <c r="L379">
        <v>17</v>
      </c>
    </row>
    <row r="380" spans="1:12" x14ac:dyDescent="0.25">
      <c r="A380">
        <v>28711</v>
      </c>
      <c r="B380" t="s">
        <v>11</v>
      </c>
      <c r="C380">
        <v>1</v>
      </c>
      <c r="D380">
        <v>2019</v>
      </c>
      <c r="E380" t="s">
        <v>19</v>
      </c>
      <c r="F380" t="s">
        <v>16</v>
      </c>
      <c r="G380" t="s">
        <v>14</v>
      </c>
      <c r="H380" t="str">
        <f t="shared" si="5"/>
        <v>28711|Spring|Reading</v>
      </c>
      <c r="I380">
        <v>186</v>
      </c>
      <c r="J380">
        <v>72</v>
      </c>
      <c r="K380">
        <v>3</v>
      </c>
      <c r="L380" t="s">
        <v>17</v>
      </c>
    </row>
    <row r="381" spans="1:12" x14ac:dyDescent="0.25">
      <c r="A381">
        <v>28711</v>
      </c>
      <c r="B381" t="s">
        <v>11</v>
      </c>
      <c r="C381">
        <v>1</v>
      </c>
      <c r="D381">
        <v>2019</v>
      </c>
      <c r="E381" t="s">
        <v>19</v>
      </c>
      <c r="F381" t="s">
        <v>16</v>
      </c>
      <c r="G381" t="s">
        <v>15</v>
      </c>
      <c r="H381" t="str">
        <f t="shared" si="5"/>
        <v>28711|Spring|Math</v>
      </c>
      <c r="I381">
        <v>192</v>
      </c>
      <c r="J381">
        <v>79</v>
      </c>
      <c r="K381">
        <v>4</v>
      </c>
      <c r="L381" t="s">
        <v>17</v>
      </c>
    </row>
    <row r="382" spans="1:12" x14ac:dyDescent="0.25">
      <c r="A382">
        <v>18632</v>
      </c>
      <c r="B382" t="s">
        <v>11</v>
      </c>
      <c r="C382">
        <v>1</v>
      </c>
      <c r="D382">
        <v>2019</v>
      </c>
      <c r="E382" t="s">
        <v>19</v>
      </c>
      <c r="F382" t="s">
        <v>13</v>
      </c>
      <c r="G382" t="s">
        <v>14</v>
      </c>
      <c r="H382" t="str">
        <f t="shared" si="5"/>
        <v>18632|Fall|Reading</v>
      </c>
      <c r="I382">
        <v>159</v>
      </c>
      <c r="J382">
        <v>53</v>
      </c>
      <c r="K382">
        <v>3</v>
      </c>
      <c r="L382">
        <v>19</v>
      </c>
    </row>
    <row r="383" spans="1:12" x14ac:dyDescent="0.25">
      <c r="A383">
        <v>18632</v>
      </c>
      <c r="B383" t="s">
        <v>11</v>
      </c>
      <c r="C383">
        <v>1</v>
      </c>
      <c r="D383">
        <v>2019</v>
      </c>
      <c r="E383" t="s">
        <v>19</v>
      </c>
      <c r="F383" t="s">
        <v>13</v>
      </c>
      <c r="G383" t="s">
        <v>15</v>
      </c>
      <c r="H383" t="str">
        <f t="shared" si="5"/>
        <v>18632|Fall|Math</v>
      </c>
      <c r="I383">
        <v>157</v>
      </c>
      <c r="J383">
        <v>44</v>
      </c>
      <c r="K383">
        <v>2</v>
      </c>
      <c r="L383">
        <v>22</v>
      </c>
    </row>
    <row r="384" spans="1:12" x14ac:dyDescent="0.25">
      <c r="A384">
        <v>18632</v>
      </c>
      <c r="B384" t="s">
        <v>11</v>
      </c>
      <c r="C384">
        <v>1</v>
      </c>
      <c r="D384">
        <v>2019</v>
      </c>
      <c r="E384" t="s">
        <v>19</v>
      </c>
      <c r="F384" t="s">
        <v>16</v>
      </c>
      <c r="G384" t="s">
        <v>14</v>
      </c>
      <c r="H384" t="str">
        <f t="shared" si="5"/>
        <v>18632|Spring|Reading</v>
      </c>
      <c r="I384">
        <v>175</v>
      </c>
      <c r="J384">
        <v>43</v>
      </c>
      <c r="K384">
        <v>2</v>
      </c>
      <c r="L384" t="s">
        <v>17</v>
      </c>
    </row>
    <row r="385" spans="1:12" x14ac:dyDescent="0.25">
      <c r="A385">
        <v>18632</v>
      </c>
      <c r="B385" t="s">
        <v>11</v>
      </c>
      <c r="C385">
        <v>1</v>
      </c>
      <c r="D385">
        <v>2019</v>
      </c>
      <c r="E385" t="s">
        <v>19</v>
      </c>
      <c r="F385" t="s">
        <v>16</v>
      </c>
      <c r="G385" t="s">
        <v>15</v>
      </c>
      <c r="H385" t="str">
        <f t="shared" si="5"/>
        <v>18632|Spring|Math</v>
      </c>
      <c r="I385">
        <v>178</v>
      </c>
      <c r="J385">
        <v>42</v>
      </c>
      <c r="K385">
        <v>2</v>
      </c>
      <c r="L385" t="s">
        <v>17</v>
      </c>
    </row>
    <row r="386" spans="1:12" x14ac:dyDescent="0.25">
      <c r="A386">
        <v>19555</v>
      </c>
      <c r="B386" t="s">
        <v>11</v>
      </c>
      <c r="C386">
        <v>1</v>
      </c>
      <c r="D386">
        <v>2019</v>
      </c>
      <c r="E386" t="s">
        <v>19</v>
      </c>
      <c r="F386" t="s">
        <v>13</v>
      </c>
      <c r="G386" t="s">
        <v>14</v>
      </c>
      <c r="H386" t="str">
        <f t="shared" si="5"/>
        <v>19555|Fall|Reading</v>
      </c>
      <c r="I386">
        <v>157</v>
      </c>
      <c r="J386">
        <v>46</v>
      </c>
      <c r="K386">
        <v>2</v>
      </c>
      <c r="L386">
        <v>19</v>
      </c>
    </row>
    <row r="387" spans="1:12" x14ac:dyDescent="0.25">
      <c r="A387">
        <v>19555</v>
      </c>
      <c r="B387" t="s">
        <v>11</v>
      </c>
      <c r="C387">
        <v>1</v>
      </c>
      <c r="D387">
        <v>2019</v>
      </c>
      <c r="E387" t="s">
        <v>19</v>
      </c>
      <c r="F387" t="s">
        <v>13</v>
      </c>
      <c r="G387" t="s">
        <v>15</v>
      </c>
      <c r="H387" t="str">
        <f t="shared" ref="H387:H450" si="6">A387&amp;"|"&amp;F387&amp;"|"&amp;G387</f>
        <v>19555|Fall|Math</v>
      </c>
      <c r="I387">
        <v>160</v>
      </c>
      <c r="J387">
        <v>52</v>
      </c>
      <c r="K387">
        <v>3</v>
      </c>
      <c r="L387">
        <v>21</v>
      </c>
    </row>
    <row r="388" spans="1:12" x14ac:dyDescent="0.25">
      <c r="A388">
        <v>19555</v>
      </c>
      <c r="B388" t="s">
        <v>11</v>
      </c>
      <c r="C388">
        <v>1</v>
      </c>
      <c r="D388">
        <v>2019</v>
      </c>
      <c r="E388" t="s">
        <v>19</v>
      </c>
      <c r="F388" t="s">
        <v>16</v>
      </c>
      <c r="G388" t="s">
        <v>14</v>
      </c>
      <c r="H388" t="str">
        <f t="shared" si="6"/>
        <v>19555|Spring|Reading</v>
      </c>
      <c r="I388">
        <v>185</v>
      </c>
      <c r="J388">
        <v>70</v>
      </c>
      <c r="K388">
        <v>3</v>
      </c>
      <c r="L388" t="s">
        <v>17</v>
      </c>
    </row>
    <row r="389" spans="1:12" x14ac:dyDescent="0.25">
      <c r="A389">
        <v>19555</v>
      </c>
      <c r="B389" t="s">
        <v>11</v>
      </c>
      <c r="C389">
        <v>1</v>
      </c>
      <c r="D389">
        <v>2019</v>
      </c>
      <c r="E389" t="s">
        <v>19</v>
      </c>
      <c r="F389" t="s">
        <v>16</v>
      </c>
      <c r="G389" t="s">
        <v>15</v>
      </c>
      <c r="H389" t="str">
        <f t="shared" si="6"/>
        <v>19555|Spring|Math</v>
      </c>
      <c r="I389">
        <v>192</v>
      </c>
      <c r="J389">
        <v>79</v>
      </c>
      <c r="K389">
        <v>4</v>
      </c>
      <c r="L389" t="s">
        <v>17</v>
      </c>
    </row>
    <row r="390" spans="1:12" x14ac:dyDescent="0.25">
      <c r="A390">
        <v>18507</v>
      </c>
      <c r="B390" t="s">
        <v>11</v>
      </c>
      <c r="C390">
        <v>1</v>
      </c>
      <c r="D390">
        <v>2019</v>
      </c>
      <c r="E390" t="s">
        <v>19</v>
      </c>
      <c r="F390" t="s">
        <v>13</v>
      </c>
      <c r="G390" t="s">
        <v>14</v>
      </c>
      <c r="H390" t="str">
        <f t="shared" si="6"/>
        <v>18507|Fall|Reading</v>
      </c>
      <c r="I390">
        <v>177</v>
      </c>
      <c r="J390">
        <v>93</v>
      </c>
      <c r="K390">
        <v>4</v>
      </c>
      <c r="L390">
        <v>15</v>
      </c>
    </row>
    <row r="391" spans="1:12" x14ac:dyDescent="0.25">
      <c r="A391">
        <v>18507</v>
      </c>
      <c r="B391" t="s">
        <v>11</v>
      </c>
      <c r="C391">
        <v>1</v>
      </c>
      <c r="D391">
        <v>2019</v>
      </c>
      <c r="E391" t="s">
        <v>19</v>
      </c>
      <c r="F391" t="s">
        <v>13</v>
      </c>
      <c r="G391" t="s">
        <v>15</v>
      </c>
      <c r="H391" t="str">
        <f t="shared" si="6"/>
        <v>18507|Fall|Math</v>
      </c>
      <c r="I391">
        <v>174</v>
      </c>
      <c r="J391">
        <v>86</v>
      </c>
      <c r="K391">
        <v>4</v>
      </c>
      <c r="L391">
        <v>18</v>
      </c>
    </row>
    <row r="392" spans="1:12" x14ac:dyDescent="0.25">
      <c r="A392">
        <v>18507</v>
      </c>
      <c r="B392" t="s">
        <v>11</v>
      </c>
      <c r="C392">
        <v>1</v>
      </c>
      <c r="D392">
        <v>2019</v>
      </c>
      <c r="E392" t="s">
        <v>19</v>
      </c>
      <c r="F392" t="s">
        <v>16</v>
      </c>
      <c r="G392" t="s">
        <v>14</v>
      </c>
      <c r="H392" t="str">
        <f t="shared" si="6"/>
        <v>18507|Spring|Reading</v>
      </c>
      <c r="I392">
        <v>200</v>
      </c>
      <c r="J392">
        <v>94</v>
      </c>
      <c r="K392">
        <v>4</v>
      </c>
      <c r="L392" t="s">
        <v>17</v>
      </c>
    </row>
    <row r="393" spans="1:12" x14ac:dyDescent="0.25">
      <c r="A393">
        <v>18507</v>
      </c>
      <c r="B393" t="s">
        <v>11</v>
      </c>
      <c r="C393">
        <v>1</v>
      </c>
      <c r="D393">
        <v>2019</v>
      </c>
      <c r="E393" t="s">
        <v>19</v>
      </c>
      <c r="F393" t="s">
        <v>16</v>
      </c>
      <c r="G393" t="s">
        <v>15</v>
      </c>
      <c r="H393" t="str">
        <f t="shared" si="6"/>
        <v>18507|Spring|Math</v>
      </c>
      <c r="I393">
        <v>190</v>
      </c>
      <c r="J393">
        <v>75</v>
      </c>
      <c r="K393">
        <v>4</v>
      </c>
      <c r="L393" t="s">
        <v>17</v>
      </c>
    </row>
    <row r="394" spans="1:12" x14ac:dyDescent="0.25">
      <c r="A394">
        <v>19823</v>
      </c>
      <c r="B394" t="s">
        <v>11</v>
      </c>
      <c r="C394">
        <v>1</v>
      </c>
      <c r="D394">
        <v>2019</v>
      </c>
      <c r="E394" t="s">
        <v>19</v>
      </c>
      <c r="F394" t="s">
        <v>13</v>
      </c>
      <c r="G394" t="s">
        <v>14</v>
      </c>
      <c r="H394" t="str">
        <f t="shared" si="6"/>
        <v>19823|Fall|Reading</v>
      </c>
      <c r="I394">
        <v>158</v>
      </c>
      <c r="J394">
        <v>50</v>
      </c>
      <c r="K394">
        <v>3</v>
      </c>
      <c r="L394">
        <v>19</v>
      </c>
    </row>
    <row r="395" spans="1:12" x14ac:dyDescent="0.25">
      <c r="A395">
        <v>19823</v>
      </c>
      <c r="B395" t="s">
        <v>11</v>
      </c>
      <c r="C395">
        <v>1</v>
      </c>
      <c r="D395">
        <v>2019</v>
      </c>
      <c r="E395" t="s">
        <v>19</v>
      </c>
      <c r="F395" t="s">
        <v>13</v>
      </c>
      <c r="G395" t="s">
        <v>15</v>
      </c>
      <c r="H395" t="str">
        <f t="shared" si="6"/>
        <v>19823|Fall|Math</v>
      </c>
      <c r="I395">
        <v>156</v>
      </c>
      <c r="J395">
        <v>41</v>
      </c>
      <c r="K395">
        <v>2</v>
      </c>
      <c r="L395">
        <v>22</v>
      </c>
    </row>
    <row r="396" spans="1:12" x14ac:dyDescent="0.25">
      <c r="A396">
        <v>19823</v>
      </c>
      <c r="B396" t="s">
        <v>11</v>
      </c>
      <c r="C396">
        <v>1</v>
      </c>
      <c r="D396">
        <v>2019</v>
      </c>
      <c r="E396" t="s">
        <v>19</v>
      </c>
      <c r="F396" t="s">
        <v>16</v>
      </c>
      <c r="G396" t="s">
        <v>14</v>
      </c>
      <c r="H396" t="str">
        <f t="shared" si="6"/>
        <v>19823|Spring|Reading</v>
      </c>
      <c r="I396">
        <v>168</v>
      </c>
      <c r="J396">
        <v>26</v>
      </c>
      <c r="K396">
        <v>2</v>
      </c>
      <c r="L396" t="s">
        <v>17</v>
      </c>
    </row>
    <row r="397" spans="1:12" x14ac:dyDescent="0.25">
      <c r="A397">
        <v>19823</v>
      </c>
      <c r="B397" t="s">
        <v>11</v>
      </c>
      <c r="C397">
        <v>1</v>
      </c>
      <c r="D397">
        <v>2019</v>
      </c>
      <c r="E397" t="s">
        <v>19</v>
      </c>
      <c r="F397" t="s">
        <v>16</v>
      </c>
      <c r="G397" t="s">
        <v>15</v>
      </c>
      <c r="H397" t="str">
        <f t="shared" si="6"/>
        <v>19823|Spring|Math</v>
      </c>
      <c r="I397">
        <v>183</v>
      </c>
      <c r="J397">
        <v>56</v>
      </c>
      <c r="K397">
        <v>3</v>
      </c>
      <c r="L397" t="s">
        <v>17</v>
      </c>
    </row>
    <row r="398" spans="1:12" x14ac:dyDescent="0.25">
      <c r="A398">
        <v>16888</v>
      </c>
      <c r="B398" t="s">
        <v>11</v>
      </c>
      <c r="C398">
        <v>1</v>
      </c>
      <c r="D398">
        <v>2019</v>
      </c>
      <c r="E398" t="s">
        <v>19</v>
      </c>
      <c r="F398" t="s">
        <v>13</v>
      </c>
      <c r="G398" t="s">
        <v>14</v>
      </c>
      <c r="H398" t="str">
        <f t="shared" si="6"/>
        <v>16888|Fall|Reading</v>
      </c>
      <c r="I398">
        <v>172</v>
      </c>
      <c r="J398">
        <v>86</v>
      </c>
      <c r="K398">
        <v>4</v>
      </c>
      <c r="L398">
        <v>16</v>
      </c>
    </row>
    <row r="399" spans="1:12" x14ac:dyDescent="0.25">
      <c r="A399">
        <v>16888</v>
      </c>
      <c r="B399" t="s">
        <v>11</v>
      </c>
      <c r="C399">
        <v>1</v>
      </c>
      <c r="D399">
        <v>2019</v>
      </c>
      <c r="E399" t="s">
        <v>19</v>
      </c>
      <c r="F399" t="s">
        <v>13</v>
      </c>
      <c r="G399" t="s">
        <v>15</v>
      </c>
      <c r="H399" t="str">
        <f t="shared" si="6"/>
        <v>16888|Fall|Math</v>
      </c>
      <c r="I399">
        <v>159</v>
      </c>
      <c r="J399">
        <v>50</v>
      </c>
      <c r="K399">
        <v>3</v>
      </c>
      <c r="L399">
        <v>21</v>
      </c>
    </row>
    <row r="400" spans="1:12" x14ac:dyDescent="0.25">
      <c r="A400">
        <v>16888</v>
      </c>
      <c r="B400" t="s">
        <v>11</v>
      </c>
      <c r="C400">
        <v>1</v>
      </c>
      <c r="D400">
        <v>2019</v>
      </c>
      <c r="E400" t="s">
        <v>19</v>
      </c>
      <c r="F400" t="s">
        <v>16</v>
      </c>
      <c r="G400" t="s">
        <v>14</v>
      </c>
      <c r="H400" t="str">
        <f t="shared" si="6"/>
        <v>16888|Spring|Reading</v>
      </c>
      <c r="I400">
        <v>197</v>
      </c>
      <c r="J400">
        <v>91</v>
      </c>
      <c r="K400">
        <v>4</v>
      </c>
      <c r="L400" t="s">
        <v>17</v>
      </c>
    </row>
    <row r="401" spans="1:12" x14ac:dyDescent="0.25">
      <c r="A401">
        <v>16888</v>
      </c>
      <c r="B401" t="s">
        <v>11</v>
      </c>
      <c r="C401">
        <v>1</v>
      </c>
      <c r="D401">
        <v>2019</v>
      </c>
      <c r="E401" t="s">
        <v>19</v>
      </c>
      <c r="F401" t="s">
        <v>16</v>
      </c>
      <c r="G401" t="s">
        <v>15</v>
      </c>
      <c r="H401" t="str">
        <f t="shared" si="6"/>
        <v>16888|Spring|Math</v>
      </c>
      <c r="I401">
        <v>186</v>
      </c>
      <c r="J401">
        <v>65</v>
      </c>
      <c r="K401">
        <v>3</v>
      </c>
      <c r="L401" t="s">
        <v>17</v>
      </c>
    </row>
    <row r="402" spans="1:12" x14ac:dyDescent="0.25">
      <c r="A402">
        <v>28657</v>
      </c>
      <c r="B402" t="s">
        <v>11</v>
      </c>
      <c r="C402">
        <v>1</v>
      </c>
      <c r="D402">
        <v>2019</v>
      </c>
      <c r="E402" t="s">
        <v>19</v>
      </c>
      <c r="F402" t="s">
        <v>13</v>
      </c>
      <c r="G402" t="s">
        <v>14</v>
      </c>
      <c r="H402" t="str">
        <f t="shared" si="6"/>
        <v>28657|Fall|Reading</v>
      </c>
      <c r="I402">
        <v>162</v>
      </c>
      <c r="J402">
        <v>62</v>
      </c>
      <c r="K402">
        <v>3</v>
      </c>
      <c r="L402">
        <v>18</v>
      </c>
    </row>
    <row r="403" spans="1:12" x14ac:dyDescent="0.25">
      <c r="A403">
        <v>28657</v>
      </c>
      <c r="B403" t="s">
        <v>11</v>
      </c>
      <c r="C403">
        <v>1</v>
      </c>
      <c r="D403">
        <v>2019</v>
      </c>
      <c r="E403" t="s">
        <v>19</v>
      </c>
      <c r="F403" t="s">
        <v>13</v>
      </c>
      <c r="G403" t="s">
        <v>15</v>
      </c>
      <c r="H403" t="str">
        <f t="shared" si="6"/>
        <v>28657|Fall|Math</v>
      </c>
      <c r="I403">
        <v>167</v>
      </c>
      <c r="J403">
        <v>72</v>
      </c>
      <c r="K403">
        <v>3</v>
      </c>
      <c r="L403">
        <v>19</v>
      </c>
    </row>
    <row r="404" spans="1:12" x14ac:dyDescent="0.25">
      <c r="A404">
        <v>28657</v>
      </c>
      <c r="B404" t="s">
        <v>11</v>
      </c>
      <c r="C404">
        <v>1</v>
      </c>
      <c r="D404">
        <v>2019</v>
      </c>
      <c r="E404" t="s">
        <v>19</v>
      </c>
      <c r="F404" t="s">
        <v>16</v>
      </c>
      <c r="G404" t="s">
        <v>14</v>
      </c>
      <c r="H404" t="str">
        <f t="shared" si="6"/>
        <v>28657|Spring|Reading</v>
      </c>
      <c r="I404">
        <v>176</v>
      </c>
      <c r="J404">
        <v>46</v>
      </c>
      <c r="K404">
        <v>2</v>
      </c>
      <c r="L404" t="s">
        <v>17</v>
      </c>
    </row>
    <row r="405" spans="1:12" x14ac:dyDescent="0.25">
      <c r="A405">
        <v>28657</v>
      </c>
      <c r="B405" t="s">
        <v>11</v>
      </c>
      <c r="C405">
        <v>1</v>
      </c>
      <c r="D405">
        <v>2019</v>
      </c>
      <c r="E405" t="s">
        <v>19</v>
      </c>
      <c r="F405" t="s">
        <v>16</v>
      </c>
      <c r="G405" t="s">
        <v>15</v>
      </c>
      <c r="H405" t="str">
        <f t="shared" si="6"/>
        <v>28657|Spring|Math</v>
      </c>
      <c r="I405">
        <v>184</v>
      </c>
      <c r="J405">
        <v>59</v>
      </c>
      <c r="K405">
        <v>3</v>
      </c>
      <c r="L405" t="s">
        <v>17</v>
      </c>
    </row>
    <row r="406" spans="1:12" x14ac:dyDescent="0.25">
      <c r="A406">
        <v>19411</v>
      </c>
      <c r="B406" t="s">
        <v>11</v>
      </c>
      <c r="C406">
        <v>1</v>
      </c>
      <c r="D406">
        <v>2019</v>
      </c>
      <c r="E406" t="s">
        <v>19</v>
      </c>
      <c r="F406" t="s">
        <v>13</v>
      </c>
      <c r="G406" t="s">
        <v>14</v>
      </c>
      <c r="H406" t="str">
        <f t="shared" si="6"/>
        <v>19411|Fall|Reading</v>
      </c>
      <c r="I406">
        <v>168</v>
      </c>
      <c r="J406">
        <v>78</v>
      </c>
      <c r="K406">
        <v>4</v>
      </c>
      <c r="L406">
        <v>17</v>
      </c>
    </row>
    <row r="407" spans="1:12" x14ac:dyDescent="0.25">
      <c r="A407">
        <v>19411</v>
      </c>
      <c r="B407" t="s">
        <v>11</v>
      </c>
      <c r="C407">
        <v>1</v>
      </c>
      <c r="D407">
        <v>2019</v>
      </c>
      <c r="E407" t="s">
        <v>19</v>
      </c>
      <c r="F407" t="s">
        <v>13</v>
      </c>
      <c r="G407" t="s">
        <v>15</v>
      </c>
      <c r="H407" t="str">
        <f t="shared" si="6"/>
        <v>19411|Fall|Math</v>
      </c>
      <c r="I407">
        <v>174</v>
      </c>
      <c r="J407">
        <v>86</v>
      </c>
      <c r="K407">
        <v>4</v>
      </c>
      <c r="L407">
        <v>18</v>
      </c>
    </row>
    <row r="408" spans="1:12" x14ac:dyDescent="0.25">
      <c r="A408">
        <v>19411</v>
      </c>
      <c r="B408" t="s">
        <v>11</v>
      </c>
      <c r="C408">
        <v>1</v>
      </c>
      <c r="D408">
        <v>2019</v>
      </c>
      <c r="E408" t="s">
        <v>19</v>
      </c>
      <c r="F408" t="s">
        <v>16</v>
      </c>
      <c r="G408" t="s">
        <v>14</v>
      </c>
      <c r="H408" t="str">
        <f t="shared" si="6"/>
        <v>19411|Spring|Reading</v>
      </c>
      <c r="I408">
        <v>191</v>
      </c>
      <c r="J408">
        <v>82</v>
      </c>
      <c r="K408">
        <v>4</v>
      </c>
      <c r="L408" t="s">
        <v>17</v>
      </c>
    </row>
    <row r="409" spans="1:12" x14ac:dyDescent="0.25">
      <c r="A409">
        <v>19411</v>
      </c>
      <c r="B409" t="s">
        <v>11</v>
      </c>
      <c r="C409">
        <v>1</v>
      </c>
      <c r="D409">
        <v>2019</v>
      </c>
      <c r="E409" t="s">
        <v>19</v>
      </c>
      <c r="F409" t="s">
        <v>16</v>
      </c>
      <c r="G409" t="s">
        <v>15</v>
      </c>
      <c r="H409" t="str">
        <f t="shared" si="6"/>
        <v>19411|Spring|Math</v>
      </c>
      <c r="I409">
        <v>201</v>
      </c>
      <c r="J409">
        <v>93</v>
      </c>
      <c r="K409">
        <v>4</v>
      </c>
      <c r="L409" t="s">
        <v>17</v>
      </c>
    </row>
    <row r="410" spans="1:12" x14ac:dyDescent="0.25">
      <c r="A410">
        <v>28455</v>
      </c>
      <c r="B410" t="s">
        <v>11</v>
      </c>
      <c r="C410">
        <v>1</v>
      </c>
      <c r="D410">
        <v>2019</v>
      </c>
      <c r="E410" t="s">
        <v>19</v>
      </c>
      <c r="F410" t="s">
        <v>13</v>
      </c>
      <c r="G410" t="s">
        <v>14</v>
      </c>
      <c r="H410" t="str">
        <f t="shared" si="6"/>
        <v>28455|Fall|Reading</v>
      </c>
      <c r="I410">
        <v>182</v>
      </c>
      <c r="J410">
        <v>97</v>
      </c>
      <c r="K410">
        <v>4</v>
      </c>
      <c r="L410">
        <v>14</v>
      </c>
    </row>
    <row r="411" spans="1:12" x14ac:dyDescent="0.25">
      <c r="A411">
        <v>28455</v>
      </c>
      <c r="B411" t="s">
        <v>11</v>
      </c>
      <c r="C411">
        <v>1</v>
      </c>
      <c r="D411">
        <v>2019</v>
      </c>
      <c r="E411" t="s">
        <v>19</v>
      </c>
      <c r="F411" t="s">
        <v>13</v>
      </c>
      <c r="G411" t="s">
        <v>15</v>
      </c>
      <c r="H411" t="str">
        <f t="shared" si="6"/>
        <v>28455|Fall|Math</v>
      </c>
      <c r="I411">
        <v>186</v>
      </c>
      <c r="J411">
        <v>98</v>
      </c>
      <c r="K411">
        <v>4</v>
      </c>
      <c r="L411">
        <v>15</v>
      </c>
    </row>
    <row r="412" spans="1:12" x14ac:dyDescent="0.25">
      <c r="A412">
        <v>28455</v>
      </c>
      <c r="B412" t="s">
        <v>11</v>
      </c>
      <c r="C412">
        <v>1</v>
      </c>
      <c r="D412">
        <v>2019</v>
      </c>
      <c r="E412" t="s">
        <v>19</v>
      </c>
      <c r="F412" t="s">
        <v>16</v>
      </c>
      <c r="G412" t="s">
        <v>14</v>
      </c>
      <c r="H412" t="str">
        <f t="shared" si="6"/>
        <v>28455|Spring|Reading</v>
      </c>
      <c r="I412">
        <v>187</v>
      </c>
      <c r="J412">
        <v>74</v>
      </c>
      <c r="K412">
        <v>3</v>
      </c>
      <c r="L412" t="s">
        <v>17</v>
      </c>
    </row>
    <row r="413" spans="1:12" x14ac:dyDescent="0.25">
      <c r="A413">
        <v>28455</v>
      </c>
      <c r="B413" t="s">
        <v>11</v>
      </c>
      <c r="C413">
        <v>1</v>
      </c>
      <c r="D413">
        <v>2019</v>
      </c>
      <c r="E413" t="s">
        <v>19</v>
      </c>
      <c r="F413" t="s">
        <v>16</v>
      </c>
      <c r="G413" t="s">
        <v>15</v>
      </c>
      <c r="H413" t="str">
        <f t="shared" si="6"/>
        <v>28455|Spring|Math</v>
      </c>
      <c r="I413">
        <v>195</v>
      </c>
      <c r="J413">
        <v>85</v>
      </c>
      <c r="K413">
        <v>4</v>
      </c>
      <c r="L413" t="s">
        <v>17</v>
      </c>
    </row>
    <row r="414" spans="1:12" x14ac:dyDescent="0.25">
      <c r="A414">
        <v>10543</v>
      </c>
      <c r="B414" t="s">
        <v>11</v>
      </c>
      <c r="C414">
        <v>1</v>
      </c>
      <c r="D414">
        <v>2019</v>
      </c>
      <c r="E414" t="s">
        <v>19</v>
      </c>
      <c r="F414" t="s">
        <v>13</v>
      </c>
      <c r="G414" t="s">
        <v>14</v>
      </c>
      <c r="H414" t="str">
        <f t="shared" si="6"/>
        <v>10543|Fall|Reading</v>
      </c>
      <c r="I414">
        <v>172</v>
      </c>
      <c r="J414">
        <v>86</v>
      </c>
      <c r="K414">
        <v>4</v>
      </c>
      <c r="L414">
        <v>16</v>
      </c>
    </row>
    <row r="415" spans="1:12" x14ac:dyDescent="0.25">
      <c r="A415">
        <v>10543</v>
      </c>
      <c r="B415" t="s">
        <v>11</v>
      </c>
      <c r="C415">
        <v>1</v>
      </c>
      <c r="D415">
        <v>2019</v>
      </c>
      <c r="E415" t="s">
        <v>19</v>
      </c>
      <c r="F415" t="s">
        <v>13</v>
      </c>
      <c r="G415" t="s">
        <v>15</v>
      </c>
      <c r="H415" t="str">
        <f t="shared" si="6"/>
        <v>10543|Fall|Math</v>
      </c>
      <c r="I415">
        <v>172</v>
      </c>
      <c r="J415">
        <v>83</v>
      </c>
      <c r="K415">
        <v>4</v>
      </c>
      <c r="L415">
        <v>18</v>
      </c>
    </row>
    <row r="416" spans="1:12" x14ac:dyDescent="0.25">
      <c r="A416">
        <v>10543</v>
      </c>
      <c r="B416" t="s">
        <v>11</v>
      </c>
      <c r="C416">
        <v>1</v>
      </c>
      <c r="D416">
        <v>2019</v>
      </c>
      <c r="E416" t="s">
        <v>19</v>
      </c>
      <c r="F416" t="s">
        <v>16</v>
      </c>
      <c r="G416" t="s">
        <v>14</v>
      </c>
      <c r="H416" t="str">
        <f t="shared" si="6"/>
        <v>10543|Spring|Reading</v>
      </c>
      <c r="I416">
        <v>193</v>
      </c>
      <c r="J416">
        <v>86</v>
      </c>
      <c r="K416">
        <v>4</v>
      </c>
      <c r="L416" t="s">
        <v>17</v>
      </c>
    </row>
    <row r="417" spans="1:12" x14ac:dyDescent="0.25">
      <c r="A417">
        <v>10543</v>
      </c>
      <c r="B417" t="s">
        <v>11</v>
      </c>
      <c r="C417">
        <v>1</v>
      </c>
      <c r="D417">
        <v>2019</v>
      </c>
      <c r="E417" t="s">
        <v>19</v>
      </c>
      <c r="F417" t="s">
        <v>16</v>
      </c>
      <c r="G417" t="s">
        <v>15</v>
      </c>
      <c r="H417" t="str">
        <f t="shared" si="6"/>
        <v>10543|Spring|Math</v>
      </c>
      <c r="I417">
        <v>198</v>
      </c>
      <c r="J417">
        <v>90</v>
      </c>
      <c r="K417">
        <v>4</v>
      </c>
      <c r="L417" t="s">
        <v>17</v>
      </c>
    </row>
    <row r="418" spans="1:12" x14ac:dyDescent="0.25">
      <c r="A418">
        <v>20740</v>
      </c>
      <c r="B418" t="s">
        <v>11</v>
      </c>
      <c r="C418">
        <v>1</v>
      </c>
      <c r="D418">
        <v>2019</v>
      </c>
      <c r="E418" t="s">
        <v>19</v>
      </c>
      <c r="F418" t="s">
        <v>13</v>
      </c>
      <c r="G418" t="s">
        <v>14</v>
      </c>
      <c r="H418" t="str">
        <f t="shared" si="6"/>
        <v>20740|Fall|Reading</v>
      </c>
      <c r="I418">
        <v>158</v>
      </c>
      <c r="J418">
        <v>50</v>
      </c>
      <c r="K418">
        <v>3</v>
      </c>
      <c r="L418">
        <v>19</v>
      </c>
    </row>
    <row r="419" spans="1:12" x14ac:dyDescent="0.25">
      <c r="A419">
        <v>20740</v>
      </c>
      <c r="B419" t="s">
        <v>11</v>
      </c>
      <c r="C419">
        <v>1</v>
      </c>
      <c r="D419">
        <v>2019</v>
      </c>
      <c r="E419" t="s">
        <v>19</v>
      </c>
      <c r="F419" t="s">
        <v>13</v>
      </c>
      <c r="G419" t="s">
        <v>15</v>
      </c>
      <c r="H419" t="str">
        <f t="shared" si="6"/>
        <v>20740|Fall|Math</v>
      </c>
      <c r="I419">
        <v>143</v>
      </c>
      <c r="J419">
        <v>12</v>
      </c>
      <c r="K419">
        <v>1</v>
      </c>
      <c r="L419">
        <v>25</v>
      </c>
    </row>
    <row r="420" spans="1:12" x14ac:dyDescent="0.25">
      <c r="A420">
        <v>20740</v>
      </c>
      <c r="B420" t="s">
        <v>11</v>
      </c>
      <c r="C420">
        <v>1</v>
      </c>
      <c r="D420">
        <v>2019</v>
      </c>
      <c r="E420" t="s">
        <v>19</v>
      </c>
      <c r="F420" t="s">
        <v>16</v>
      </c>
      <c r="G420" t="s">
        <v>14</v>
      </c>
      <c r="H420" t="str">
        <f t="shared" si="6"/>
        <v>20740|Spring|Reading</v>
      </c>
      <c r="I420">
        <v>170</v>
      </c>
      <c r="J420">
        <v>30</v>
      </c>
      <c r="K420">
        <v>2</v>
      </c>
      <c r="L420" t="s">
        <v>17</v>
      </c>
    </row>
    <row r="421" spans="1:12" x14ac:dyDescent="0.25">
      <c r="A421">
        <v>20740</v>
      </c>
      <c r="B421" t="s">
        <v>11</v>
      </c>
      <c r="C421">
        <v>1</v>
      </c>
      <c r="D421">
        <v>2019</v>
      </c>
      <c r="E421" t="s">
        <v>19</v>
      </c>
      <c r="F421" t="s">
        <v>16</v>
      </c>
      <c r="G421" t="s">
        <v>15</v>
      </c>
      <c r="H421" t="str">
        <f t="shared" si="6"/>
        <v>20740|Spring|Math</v>
      </c>
      <c r="I421">
        <v>178</v>
      </c>
      <c r="J421">
        <v>42</v>
      </c>
      <c r="K421">
        <v>2</v>
      </c>
      <c r="L421" t="s">
        <v>17</v>
      </c>
    </row>
    <row r="422" spans="1:12" x14ac:dyDescent="0.25">
      <c r="A422">
        <v>12453</v>
      </c>
      <c r="B422" t="s">
        <v>11</v>
      </c>
      <c r="C422">
        <v>1</v>
      </c>
      <c r="D422">
        <v>2019</v>
      </c>
      <c r="E422" t="s">
        <v>19</v>
      </c>
      <c r="F422" t="s">
        <v>13</v>
      </c>
      <c r="G422" t="s">
        <v>14</v>
      </c>
      <c r="H422" t="str">
        <f t="shared" si="6"/>
        <v>12453|Fall|Reading</v>
      </c>
      <c r="I422">
        <v>163</v>
      </c>
      <c r="J422">
        <v>65</v>
      </c>
      <c r="K422">
        <v>3</v>
      </c>
      <c r="L422">
        <v>18</v>
      </c>
    </row>
    <row r="423" spans="1:12" x14ac:dyDescent="0.25">
      <c r="A423">
        <v>12453</v>
      </c>
      <c r="B423" t="s">
        <v>11</v>
      </c>
      <c r="C423">
        <v>1</v>
      </c>
      <c r="D423">
        <v>2019</v>
      </c>
      <c r="E423" t="s">
        <v>19</v>
      </c>
      <c r="F423" t="s">
        <v>13</v>
      </c>
      <c r="G423" t="s">
        <v>15</v>
      </c>
      <c r="H423" t="str">
        <f t="shared" si="6"/>
        <v>12453|Fall|Math</v>
      </c>
      <c r="I423">
        <v>165</v>
      </c>
      <c r="J423">
        <v>67</v>
      </c>
      <c r="K423">
        <v>3</v>
      </c>
      <c r="L423">
        <v>20</v>
      </c>
    </row>
    <row r="424" spans="1:12" x14ac:dyDescent="0.25">
      <c r="A424">
        <v>12453</v>
      </c>
      <c r="B424" t="s">
        <v>11</v>
      </c>
      <c r="C424">
        <v>1</v>
      </c>
      <c r="D424">
        <v>2019</v>
      </c>
      <c r="E424" t="s">
        <v>19</v>
      </c>
      <c r="F424" t="s">
        <v>16</v>
      </c>
      <c r="G424" t="s">
        <v>14</v>
      </c>
      <c r="H424" t="str">
        <f t="shared" si="6"/>
        <v>12453|Spring|Reading</v>
      </c>
      <c r="I424">
        <v>181</v>
      </c>
      <c r="J424">
        <v>60</v>
      </c>
      <c r="K424">
        <v>3</v>
      </c>
      <c r="L424" t="s">
        <v>17</v>
      </c>
    </row>
    <row r="425" spans="1:12" x14ac:dyDescent="0.25">
      <c r="A425">
        <v>12453</v>
      </c>
      <c r="B425" t="s">
        <v>11</v>
      </c>
      <c r="C425">
        <v>1</v>
      </c>
      <c r="D425">
        <v>2019</v>
      </c>
      <c r="E425" t="s">
        <v>19</v>
      </c>
      <c r="F425" t="s">
        <v>16</v>
      </c>
      <c r="G425" t="s">
        <v>15</v>
      </c>
      <c r="H425" t="str">
        <f t="shared" si="6"/>
        <v>12453|Spring|Math</v>
      </c>
      <c r="I425">
        <v>185</v>
      </c>
      <c r="J425">
        <v>62</v>
      </c>
      <c r="K425">
        <v>3</v>
      </c>
      <c r="L425" t="s">
        <v>17</v>
      </c>
    </row>
    <row r="426" spans="1:12" x14ac:dyDescent="0.25">
      <c r="A426">
        <v>27916</v>
      </c>
      <c r="B426" t="s">
        <v>11</v>
      </c>
      <c r="C426">
        <v>1</v>
      </c>
      <c r="D426">
        <v>2019</v>
      </c>
      <c r="E426" t="s">
        <v>19</v>
      </c>
      <c r="F426" t="s">
        <v>13</v>
      </c>
      <c r="G426" t="s">
        <v>14</v>
      </c>
      <c r="H426" t="str">
        <f t="shared" si="6"/>
        <v>27916|Fall|Reading</v>
      </c>
      <c r="I426">
        <v>162</v>
      </c>
      <c r="J426">
        <v>62</v>
      </c>
      <c r="K426">
        <v>3</v>
      </c>
      <c r="L426">
        <v>18</v>
      </c>
    </row>
    <row r="427" spans="1:12" x14ac:dyDescent="0.25">
      <c r="A427">
        <v>27916</v>
      </c>
      <c r="B427" t="s">
        <v>11</v>
      </c>
      <c r="C427">
        <v>1</v>
      </c>
      <c r="D427">
        <v>2019</v>
      </c>
      <c r="E427" t="s">
        <v>19</v>
      </c>
      <c r="F427" t="s">
        <v>13</v>
      </c>
      <c r="G427" t="s">
        <v>15</v>
      </c>
      <c r="H427" t="str">
        <f t="shared" si="6"/>
        <v>27916|Fall|Math</v>
      </c>
      <c r="I427">
        <v>163</v>
      </c>
      <c r="J427">
        <v>61</v>
      </c>
      <c r="K427">
        <v>3</v>
      </c>
      <c r="L427">
        <v>20</v>
      </c>
    </row>
    <row r="428" spans="1:12" x14ac:dyDescent="0.25">
      <c r="A428">
        <v>27916</v>
      </c>
      <c r="B428" t="s">
        <v>11</v>
      </c>
      <c r="C428">
        <v>1</v>
      </c>
      <c r="D428">
        <v>2019</v>
      </c>
      <c r="E428" t="s">
        <v>19</v>
      </c>
      <c r="F428" t="s">
        <v>16</v>
      </c>
      <c r="G428" t="s">
        <v>14</v>
      </c>
      <c r="H428" t="str">
        <f t="shared" si="6"/>
        <v>27916|Spring|Reading</v>
      </c>
      <c r="I428">
        <v>178</v>
      </c>
      <c r="J428">
        <v>51</v>
      </c>
      <c r="K428">
        <v>3</v>
      </c>
      <c r="L428" t="s">
        <v>17</v>
      </c>
    </row>
    <row r="429" spans="1:12" x14ac:dyDescent="0.25">
      <c r="A429">
        <v>27916</v>
      </c>
      <c r="B429" t="s">
        <v>11</v>
      </c>
      <c r="C429">
        <v>1</v>
      </c>
      <c r="D429">
        <v>2019</v>
      </c>
      <c r="E429" t="s">
        <v>19</v>
      </c>
      <c r="F429" t="s">
        <v>16</v>
      </c>
      <c r="G429" t="s">
        <v>15</v>
      </c>
      <c r="H429" t="str">
        <f t="shared" si="6"/>
        <v>27916|Spring|Math</v>
      </c>
      <c r="I429">
        <v>193</v>
      </c>
      <c r="J429">
        <v>81</v>
      </c>
      <c r="K429">
        <v>4</v>
      </c>
      <c r="L429" t="s">
        <v>17</v>
      </c>
    </row>
    <row r="430" spans="1:12" x14ac:dyDescent="0.25">
      <c r="A430">
        <v>15021</v>
      </c>
      <c r="B430" t="s">
        <v>11</v>
      </c>
      <c r="C430">
        <v>1</v>
      </c>
      <c r="D430">
        <v>2019</v>
      </c>
      <c r="E430" t="s">
        <v>19</v>
      </c>
      <c r="F430" t="s">
        <v>13</v>
      </c>
      <c r="G430" t="s">
        <v>14</v>
      </c>
      <c r="H430" t="str">
        <f t="shared" si="6"/>
        <v>15021|Fall|Reading</v>
      </c>
      <c r="I430">
        <v>173</v>
      </c>
      <c r="J430">
        <v>88</v>
      </c>
      <c r="K430">
        <v>4</v>
      </c>
      <c r="L430">
        <v>16</v>
      </c>
    </row>
    <row r="431" spans="1:12" x14ac:dyDescent="0.25">
      <c r="A431">
        <v>15021</v>
      </c>
      <c r="B431" t="s">
        <v>11</v>
      </c>
      <c r="C431">
        <v>1</v>
      </c>
      <c r="D431">
        <v>2019</v>
      </c>
      <c r="E431" t="s">
        <v>19</v>
      </c>
      <c r="F431" t="s">
        <v>13</v>
      </c>
      <c r="G431" t="s">
        <v>15</v>
      </c>
      <c r="H431" t="str">
        <f t="shared" si="6"/>
        <v>15021|Fall|Math</v>
      </c>
      <c r="I431">
        <v>172</v>
      </c>
      <c r="J431">
        <v>83</v>
      </c>
      <c r="K431">
        <v>4</v>
      </c>
      <c r="L431">
        <v>18</v>
      </c>
    </row>
    <row r="432" spans="1:12" x14ac:dyDescent="0.25">
      <c r="A432">
        <v>15021</v>
      </c>
      <c r="B432" t="s">
        <v>11</v>
      </c>
      <c r="C432">
        <v>1</v>
      </c>
      <c r="D432">
        <v>2019</v>
      </c>
      <c r="E432" t="s">
        <v>19</v>
      </c>
      <c r="F432" t="s">
        <v>16</v>
      </c>
      <c r="G432" t="s">
        <v>14</v>
      </c>
      <c r="H432" t="str">
        <f t="shared" si="6"/>
        <v>15021|Spring|Reading</v>
      </c>
      <c r="I432">
        <v>199</v>
      </c>
      <c r="J432">
        <v>93</v>
      </c>
      <c r="K432">
        <v>4</v>
      </c>
      <c r="L432" t="s">
        <v>17</v>
      </c>
    </row>
    <row r="433" spans="1:12" x14ac:dyDescent="0.25">
      <c r="A433">
        <v>15021</v>
      </c>
      <c r="B433" t="s">
        <v>11</v>
      </c>
      <c r="C433">
        <v>1</v>
      </c>
      <c r="D433">
        <v>2019</v>
      </c>
      <c r="E433" t="s">
        <v>19</v>
      </c>
      <c r="F433" t="s">
        <v>16</v>
      </c>
      <c r="G433" t="s">
        <v>15</v>
      </c>
      <c r="H433" t="str">
        <f t="shared" si="6"/>
        <v>15021|Spring|Math</v>
      </c>
      <c r="I433">
        <v>198</v>
      </c>
      <c r="J433">
        <v>90</v>
      </c>
      <c r="K433">
        <v>4</v>
      </c>
      <c r="L433" t="s">
        <v>17</v>
      </c>
    </row>
    <row r="434" spans="1:12" x14ac:dyDescent="0.25">
      <c r="A434">
        <v>10791</v>
      </c>
      <c r="B434" t="s">
        <v>11</v>
      </c>
      <c r="C434">
        <v>1</v>
      </c>
      <c r="D434">
        <v>2019</v>
      </c>
      <c r="E434" t="s">
        <v>19</v>
      </c>
      <c r="F434" t="s">
        <v>13</v>
      </c>
      <c r="G434" t="s">
        <v>14</v>
      </c>
      <c r="H434" t="str">
        <f t="shared" si="6"/>
        <v>10791|Fall|Reading</v>
      </c>
      <c r="I434">
        <v>155</v>
      </c>
      <c r="J434">
        <v>40</v>
      </c>
      <c r="K434">
        <v>2</v>
      </c>
      <c r="L434">
        <v>20</v>
      </c>
    </row>
    <row r="435" spans="1:12" x14ac:dyDescent="0.25">
      <c r="A435">
        <v>10791</v>
      </c>
      <c r="B435" t="s">
        <v>11</v>
      </c>
      <c r="C435">
        <v>1</v>
      </c>
      <c r="D435">
        <v>2019</v>
      </c>
      <c r="E435" t="s">
        <v>19</v>
      </c>
      <c r="F435" t="s">
        <v>13</v>
      </c>
      <c r="G435" t="s">
        <v>15</v>
      </c>
      <c r="H435" t="str">
        <f t="shared" si="6"/>
        <v>10791|Fall|Math</v>
      </c>
      <c r="I435">
        <v>165</v>
      </c>
      <c r="J435">
        <v>67</v>
      </c>
      <c r="K435">
        <v>3</v>
      </c>
      <c r="L435">
        <v>20</v>
      </c>
    </row>
    <row r="436" spans="1:12" x14ac:dyDescent="0.25">
      <c r="A436">
        <v>10791</v>
      </c>
      <c r="B436" t="s">
        <v>11</v>
      </c>
      <c r="C436">
        <v>1</v>
      </c>
      <c r="D436">
        <v>2019</v>
      </c>
      <c r="E436" t="s">
        <v>19</v>
      </c>
      <c r="F436" t="s">
        <v>16</v>
      </c>
      <c r="G436" t="s">
        <v>14</v>
      </c>
      <c r="H436" t="str">
        <f t="shared" si="6"/>
        <v>10791|Spring|Reading</v>
      </c>
      <c r="I436">
        <v>168</v>
      </c>
      <c r="J436">
        <v>26</v>
      </c>
      <c r="K436">
        <v>2</v>
      </c>
      <c r="L436" t="s">
        <v>17</v>
      </c>
    </row>
    <row r="437" spans="1:12" x14ac:dyDescent="0.25">
      <c r="A437">
        <v>10791</v>
      </c>
      <c r="B437" t="s">
        <v>11</v>
      </c>
      <c r="C437">
        <v>1</v>
      </c>
      <c r="D437">
        <v>2019</v>
      </c>
      <c r="E437" t="s">
        <v>19</v>
      </c>
      <c r="F437" t="s">
        <v>16</v>
      </c>
      <c r="G437" t="s">
        <v>15</v>
      </c>
      <c r="H437" t="str">
        <f t="shared" si="6"/>
        <v>10791|Spring|Math</v>
      </c>
      <c r="I437">
        <v>187</v>
      </c>
      <c r="J437">
        <v>68</v>
      </c>
      <c r="K437">
        <v>3</v>
      </c>
      <c r="L437" t="s">
        <v>17</v>
      </c>
    </row>
    <row r="438" spans="1:12" x14ac:dyDescent="0.25">
      <c r="A438">
        <v>18483</v>
      </c>
      <c r="B438" t="s">
        <v>11</v>
      </c>
      <c r="C438">
        <v>1</v>
      </c>
      <c r="D438">
        <v>2019</v>
      </c>
      <c r="E438" t="s">
        <v>19</v>
      </c>
      <c r="F438" t="s">
        <v>13</v>
      </c>
      <c r="G438" t="s">
        <v>14</v>
      </c>
      <c r="H438" t="str">
        <f t="shared" si="6"/>
        <v>18483|Fall|Reading</v>
      </c>
      <c r="I438">
        <v>183</v>
      </c>
      <c r="J438">
        <v>97</v>
      </c>
      <c r="K438">
        <v>4</v>
      </c>
      <c r="L438">
        <v>13</v>
      </c>
    </row>
    <row r="439" spans="1:12" x14ac:dyDescent="0.25">
      <c r="A439">
        <v>18483</v>
      </c>
      <c r="B439" t="s">
        <v>11</v>
      </c>
      <c r="C439">
        <v>1</v>
      </c>
      <c r="D439">
        <v>2019</v>
      </c>
      <c r="E439" t="s">
        <v>19</v>
      </c>
      <c r="F439" t="s">
        <v>13</v>
      </c>
      <c r="G439" t="s">
        <v>15</v>
      </c>
      <c r="H439" t="str">
        <f t="shared" si="6"/>
        <v>18483|Fall|Math</v>
      </c>
      <c r="I439">
        <v>180</v>
      </c>
      <c r="J439">
        <v>94</v>
      </c>
      <c r="K439">
        <v>4</v>
      </c>
      <c r="L439">
        <v>16</v>
      </c>
    </row>
    <row r="440" spans="1:12" x14ac:dyDescent="0.25">
      <c r="A440">
        <v>18483</v>
      </c>
      <c r="B440" t="s">
        <v>11</v>
      </c>
      <c r="C440">
        <v>1</v>
      </c>
      <c r="D440">
        <v>2019</v>
      </c>
      <c r="E440" t="s">
        <v>19</v>
      </c>
      <c r="F440" t="s">
        <v>16</v>
      </c>
      <c r="G440" t="s">
        <v>14</v>
      </c>
      <c r="H440" t="str">
        <f t="shared" si="6"/>
        <v>18483|Spring|Reading</v>
      </c>
      <c r="I440">
        <v>201</v>
      </c>
      <c r="J440">
        <v>95</v>
      </c>
      <c r="K440">
        <v>4</v>
      </c>
      <c r="L440" t="s">
        <v>17</v>
      </c>
    </row>
    <row r="441" spans="1:12" x14ac:dyDescent="0.25">
      <c r="A441">
        <v>18483</v>
      </c>
      <c r="B441" t="s">
        <v>11</v>
      </c>
      <c r="C441">
        <v>1</v>
      </c>
      <c r="D441">
        <v>2019</v>
      </c>
      <c r="E441" t="s">
        <v>19</v>
      </c>
      <c r="F441" t="s">
        <v>16</v>
      </c>
      <c r="G441" t="s">
        <v>15</v>
      </c>
      <c r="H441" t="str">
        <f t="shared" si="6"/>
        <v>18483|Spring|Math</v>
      </c>
      <c r="I441">
        <v>199</v>
      </c>
      <c r="J441">
        <v>91</v>
      </c>
      <c r="K441">
        <v>4</v>
      </c>
      <c r="L441" t="s">
        <v>17</v>
      </c>
    </row>
    <row r="442" spans="1:12" x14ac:dyDescent="0.25">
      <c r="A442">
        <v>22559</v>
      </c>
      <c r="B442" t="s">
        <v>11</v>
      </c>
      <c r="C442">
        <v>1</v>
      </c>
      <c r="D442">
        <v>2019</v>
      </c>
      <c r="E442" t="s">
        <v>19</v>
      </c>
      <c r="F442" t="s">
        <v>13</v>
      </c>
      <c r="G442" t="s">
        <v>14</v>
      </c>
      <c r="H442" t="str">
        <f t="shared" si="6"/>
        <v>22559|Fall|Reading</v>
      </c>
      <c r="I442">
        <v>165</v>
      </c>
      <c r="J442">
        <v>70</v>
      </c>
      <c r="K442">
        <v>3</v>
      </c>
      <c r="L442">
        <v>17</v>
      </c>
    </row>
    <row r="443" spans="1:12" x14ac:dyDescent="0.25">
      <c r="A443">
        <v>22559</v>
      </c>
      <c r="B443" t="s">
        <v>11</v>
      </c>
      <c r="C443">
        <v>1</v>
      </c>
      <c r="D443">
        <v>2019</v>
      </c>
      <c r="E443" t="s">
        <v>19</v>
      </c>
      <c r="F443" t="s">
        <v>13</v>
      </c>
      <c r="G443" t="s">
        <v>15</v>
      </c>
      <c r="H443" t="str">
        <f t="shared" si="6"/>
        <v>22559|Fall|Math</v>
      </c>
      <c r="I443">
        <v>165</v>
      </c>
      <c r="J443">
        <v>67</v>
      </c>
      <c r="K443">
        <v>3</v>
      </c>
      <c r="L443">
        <v>20</v>
      </c>
    </row>
    <row r="444" spans="1:12" x14ac:dyDescent="0.25">
      <c r="A444">
        <v>22559</v>
      </c>
      <c r="B444" t="s">
        <v>11</v>
      </c>
      <c r="C444">
        <v>1</v>
      </c>
      <c r="D444">
        <v>2019</v>
      </c>
      <c r="E444" t="s">
        <v>19</v>
      </c>
      <c r="F444" t="s">
        <v>16</v>
      </c>
      <c r="G444" t="s">
        <v>14</v>
      </c>
      <c r="H444" t="str">
        <f t="shared" si="6"/>
        <v>22559|Spring|Reading</v>
      </c>
      <c r="I444">
        <v>169</v>
      </c>
      <c r="J444">
        <v>28</v>
      </c>
      <c r="K444">
        <v>2</v>
      </c>
      <c r="L444" t="s">
        <v>17</v>
      </c>
    </row>
    <row r="445" spans="1:12" x14ac:dyDescent="0.25">
      <c r="A445">
        <v>22559</v>
      </c>
      <c r="B445" t="s">
        <v>11</v>
      </c>
      <c r="C445">
        <v>1</v>
      </c>
      <c r="D445">
        <v>2019</v>
      </c>
      <c r="E445" t="s">
        <v>19</v>
      </c>
      <c r="F445" t="s">
        <v>16</v>
      </c>
      <c r="G445" t="s">
        <v>15</v>
      </c>
      <c r="H445" t="str">
        <f t="shared" si="6"/>
        <v>22559|Spring|Math</v>
      </c>
      <c r="I445">
        <v>188</v>
      </c>
      <c r="J445">
        <v>70</v>
      </c>
      <c r="K445">
        <v>3</v>
      </c>
      <c r="L445" t="s">
        <v>17</v>
      </c>
    </row>
    <row r="446" spans="1:12" x14ac:dyDescent="0.25">
      <c r="A446">
        <v>17730</v>
      </c>
      <c r="B446" t="s">
        <v>11</v>
      </c>
      <c r="C446">
        <v>1</v>
      </c>
      <c r="D446">
        <v>2019</v>
      </c>
      <c r="E446" t="s">
        <v>19</v>
      </c>
      <c r="F446" t="s">
        <v>13</v>
      </c>
      <c r="G446" t="s">
        <v>14</v>
      </c>
      <c r="H446" t="str">
        <f t="shared" si="6"/>
        <v>17730|Fall|Reading</v>
      </c>
      <c r="I446">
        <v>156</v>
      </c>
      <c r="J446">
        <v>43</v>
      </c>
      <c r="K446">
        <v>2</v>
      </c>
      <c r="L446">
        <v>19</v>
      </c>
    </row>
    <row r="447" spans="1:12" x14ac:dyDescent="0.25">
      <c r="A447">
        <v>17730</v>
      </c>
      <c r="B447" t="s">
        <v>11</v>
      </c>
      <c r="C447">
        <v>1</v>
      </c>
      <c r="D447">
        <v>2019</v>
      </c>
      <c r="E447" t="s">
        <v>19</v>
      </c>
      <c r="F447" t="s">
        <v>13</v>
      </c>
      <c r="G447" t="s">
        <v>15</v>
      </c>
      <c r="H447" t="str">
        <f t="shared" si="6"/>
        <v>17730|Fall|Math</v>
      </c>
      <c r="I447">
        <v>152</v>
      </c>
      <c r="J447">
        <v>30</v>
      </c>
      <c r="K447">
        <v>2</v>
      </c>
      <c r="L447">
        <v>23</v>
      </c>
    </row>
    <row r="448" spans="1:12" x14ac:dyDescent="0.25">
      <c r="A448">
        <v>17730</v>
      </c>
      <c r="B448" t="s">
        <v>11</v>
      </c>
      <c r="C448">
        <v>1</v>
      </c>
      <c r="D448">
        <v>2019</v>
      </c>
      <c r="E448" t="s">
        <v>19</v>
      </c>
      <c r="F448" t="s">
        <v>16</v>
      </c>
      <c r="G448" t="s">
        <v>14</v>
      </c>
      <c r="H448" t="str">
        <f t="shared" si="6"/>
        <v>17730|Spring|Reading</v>
      </c>
      <c r="I448">
        <v>167</v>
      </c>
      <c r="J448">
        <v>23</v>
      </c>
      <c r="K448">
        <v>1</v>
      </c>
      <c r="L448" t="s">
        <v>17</v>
      </c>
    </row>
    <row r="449" spans="1:12" x14ac:dyDescent="0.25">
      <c r="A449">
        <v>17730</v>
      </c>
      <c r="B449" t="s">
        <v>11</v>
      </c>
      <c r="C449">
        <v>1</v>
      </c>
      <c r="D449">
        <v>2019</v>
      </c>
      <c r="E449" t="s">
        <v>19</v>
      </c>
      <c r="F449" t="s">
        <v>16</v>
      </c>
      <c r="G449" t="s">
        <v>15</v>
      </c>
      <c r="H449" t="str">
        <f t="shared" si="6"/>
        <v>17730|Spring|Math</v>
      </c>
      <c r="I449">
        <v>179</v>
      </c>
      <c r="J449">
        <v>45</v>
      </c>
      <c r="K449">
        <v>2</v>
      </c>
      <c r="L449" t="s">
        <v>17</v>
      </c>
    </row>
    <row r="450" spans="1:12" x14ac:dyDescent="0.25">
      <c r="A450">
        <v>26468</v>
      </c>
      <c r="B450" t="s">
        <v>18</v>
      </c>
      <c r="C450">
        <v>1</v>
      </c>
      <c r="D450">
        <v>2019</v>
      </c>
      <c r="E450" t="s">
        <v>19</v>
      </c>
      <c r="F450" t="s">
        <v>13</v>
      </c>
      <c r="G450" t="s">
        <v>14</v>
      </c>
      <c r="H450" t="str">
        <f t="shared" si="6"/>
        <v>26468|Fall|Reading</v>
      </c>
      <c r="I450">
        <v>175</v>
      </c>
      <c r="J450">
        <v>91</v>
      </c>
      <c r="K450">
        <v>4</v>
      </c>
      <c r="L450">
        <v>15</v>
      </c>
    </row>
    <row r="451" spans="1:12" x14ac:dyDescent="0.25">
      <c r="A451">
        <v>26468</v>
      </c>
      <c r="B451" t="s">
        <v>18</v>
      </c>
      <c r="C451">
        <v>1</v>
      </c>
      <c r="D451">
        <v>2019</v>
      </c>
      <c r="E451" t="s">
        <v>19</v>
      </c>
      <c r="F451" t="s">
        <v>13</v>
      </c>
      <c r="G451" t="s">
        <v>15</v>
      </c>
      <c r="H451" t="str">
        <f t="shared" ref="H451:H514" si="7">A451&amp;"|"&amp;F451&amp;"|"&amp;G451</f>
        <v>26468|Fall|Math</v>
      </c>
      <c r="I451">
        <v>168</v>
      </c>
      <c r="J451">
        <v>74</v>
      </c>
      <c r="K451">
        <v>3</v>
      </c>
      <c r="L451">
        <v>19</v>
      </c>
    </row>
    <row r="452" spans="1:12" x14ac:dyDescent="0.25">
      <c r="A452">
        <v>26468</v>
      </c>
      <c r="B452" t="s">
        <v>18</v>
      </c>
      <c r="C452">
        <v>1</v>
      </c>
      <c r="D452">
        <v>2019</v>
      </c>
      <c r="E452" t="s">
        <v>19</v>
      </c>
      <c r="F452" t="s">
        <v>16</v>
      </c>
      <c r="G452" t="s">
        <v>14</v>
      </c>
      <c r="H452" t="str">
        <f t="shared" si="7"/>
        <v>26468|Spring|Reading</v>
      </c>
      <c r="I452">
        <v>191</v>
      </c>
      <c r="J452">
        <v>82</v>
      </c>
      <c r="K452">
        <v>4</v>
      </c>
      <c r="L452" t="s">
        <v>17</v>
      </c>
    </row>
    <row r="453" spans="1:12" x14ac:dyDescent="0.25">
      <c r="A453">
        <v>26468</v>
      </c>
      <c r="B453" t="s">
        <v>18</v>
      </c>
      <c r="C453">
        <v>1</v>
      </c>
      <c r="D453">
        <v>2019</v>
      </c>
      <c r="E453" t="s">
        <v>19</v>
      </c>
      <c r="F453" t="s">
        <v>16</v>
      </c>
      <c r="G453" t="s">
        <v>15</v>
      </c>
      <c r="H453" t="str">
        <f t="shared" si="7"/>
        <v>26468|Spring|Math</v>
      </c>
      <c r="I453">
        <v>186</v>
      </c>
      <c r="J453">
        <v>65</v>
      </c>
      <c r="K453">
        <v>3</v>
      </c>
      <c r="L453" t="s">
        <v>17</v>
      </c>
    </row>
    <row r="454" spans="1:12" x14ac:dyDescent="0.25">
      <c r="A454">
        <v>25212</v>
      </c>
      <c r="B454" t="s">
        <v>18</v>
      </c>
      <c r="C454">
        <v>1</v>
      </c>
      <c r="D454">
        <v>2019</v>
      </c>
      <c r="E454" t="s">
        <v>19</v>
      </c>
      <c r="F454" t="s">
        <v>13</v>
      </c>
      <c r="G454" t="s">
        <v>14</v>
      </c>
      <c r="H454" t="str">
        <f t="shared" si="7"/>
        <v>25212|Fall|Reading</v>
      </c>
      <c r="I454">
        <v>190</v>
      </c>
      <c r="J454">
        <v>99</v>
      </c>
      <c r="K454">
        <v>4</v>
      </c>
      <c r="L454">
        <v>12</v>
      </c>
    </row>
    <row r="455" spans="1:12" x14ac:dyDescent="0.25">
      <c r="A455">
        <v>25212</v>
      </c>
      <c r="B455" t="s">
        <v>18</v>
      </c>
      <c r="C455">
        <v>1</v>
      </c>
      <c r="D455">
        <v>2019</v>
      </c>
      <c r="E455" t="s">
        <v>19</v>
      </c>
      <c r="F455" t="s">
        <v>13</v>
      </c>
      <c r="G455" t="s">
        <v>15</v>
      </c>
      <c r="H455" t="str">
        <f t="shared" si="7"/>
        <v>25212|Fall|Math</v>
      </c>
      <c r="I455">
        <v>183</v>
      </c>
      <c r="J455">
        <v>96</v>
      </c>
      <c r="K455">
        <v>4</v>
      </c>
      <c r="L455">
        <v>15</v>
      </c>
    </row>
    <row r="456" spans="1:12" x14ac:dyDescent="0.25">
      <c r="A456">
        <v>25212</v>
      </c>
      <c r="B456" t="s">
        <v>18</v>
      </c>
      <c r="C456">
        <v>1</v>
      </c>
      <c r="D456">
        <v>2019</v>
      </c>
      <c r="E456" t="s">
        <v>19</v>
      </c>
      <c r="F456" t="s">
        <v>16</v>
      </c>
      <c r="G456" t="s">
        <v>14</v>
      </c>
      <c r="H456" t="str">
        <f t="shared" si="7"/>
        <v>25212|Spring|Reading</v>
      </c>
      <c r="I456">
        <v>202</v>
      </c>
      <c r="J456">
        <v>95</v>
      </c>
      <c r="K456">
        <v>4</v>
      </c>
      <c r="L456" t="s">
        <v>17</v>
      </c>
    </row>
    <row r="457" spans="1:12" x14ac:dyDescent="0.25">
      <c r="A457">
        <v>25212</v>
      </c>
      <c r="B457" t="s">
        <v>18</v>
      </c>
      <c r="C457">
        <v>1</v>
      </c>
      <c r="D457">
        <v>2019</v>
      </c>
      <c r="E457" t="s">
        <v>19</v>
      </c>
      <c r="F457" t="s">
        <v>16</v>
      </c>
      <c r="G457" t="s">
        <v>15</v>
      </c>
      <c r="H457" t="str">
        <f t="shared" si="7"/>
        <v>25212|Spring|Math</v>
      </c>
      <c r="I457">
        <v>193</v>
      </c>
      <c r="J457">
        <v>81</v>
      </c>
      <c r="K457">
        <v>4</v>
      </c>
      <c r="L457" t="s">
        <v>17</v>
      </c>
    </row>
    <row r="458" spans="1:12" x14ac:dyDescent="0.25">
      <c r="A458">
        <v>27715</v>
      </c>
      <c r="B458" t="s">
        <v>18</v>
      </c>
      <c r="C458">
        <v>1</v>
      </c>
      <c r="D458">
        <v>2019</v>
      </c>
      <c r="E458" t="s">
        <v>19</v>
      </c>
      <c r="F458" t="s">
        <v>13</v>
      </c>
      <c r="G458" t="s">
        <v>14</v>
      </c>
      <c r="H458" t="str">
        <f t="shared" si="7"/>
        <v>27715|Fall|Reading</v>
      </c>
      <c r="I458">
        <v>173</v>
      </c>
      <c r="J458">
        <v>88</v>
      </c>
      <c r="K458">
        <v>4</v>
      </c>
      <c r="L458">
        <v>16</v>
      </c>
    </row>
    <row r="459" spans="1:12" x14ac:dyDescent="0.25">
      <c r="A459">
        <v>27715</v>
      </c>
      <c r="B459" t="s">
        <v>18</v>
      </c>
      <c r="C459">
        <v>1</v>
      </c>
      <c r="D459">
        <v>2019</v>
      </c>
      <c r="E459" t="s">
        <v>19</v>
      </c>
      <c r="F459" t="s">
        <v>13</v>
      </c>
      <c r="G459" t="s">
        <v>15</v>
      </c>
      <c r="H459" t="str">
        <f t="shared" si="7"/>
        <v>27715|Fall|Math</v>
      </c>
      <c r="I459">
        <v>157</v>
      </c>
      <c r="J459">
        <v>44</v>
      </c>
      <c r="K459">
        <v>2</v>
      </c>
      <c r="L459">
        <v>22</v>
      </c>
    </row>
    <row r="460" spans="1:12" x14ac:dyDescent="0.25">
      <c r="A460">
        <v>27715</v>
      </c>
      <c r="B460" t="s">
        <v>18</v>
      </c>
      <c r="C460">
        <v>1</v>
      </c>
      <c r="D460">
        <v>2019</v>
      </c>
      <c r="E460" t="s">
        <v>19</v>
      </c>
      <c r="F460" t="s">
        <v>16</v>
      </c>
      <c r="G460" t="s">
        <v>14</v>
      </c>
      <c r="H460" t="str">
        <f t="shared" si="7"/>
        <v>27715|Spring|Reading</v>
      </c>
      <c r="I460">
        <v>173</v>
      </c>
      <c r="J460">
        <v>38</v>
      </c>
      <c r="K460">
        <v>2</v>
      </c>
      <c r="L460" t="s">
        <v>17</v>
      </c>
    </row>
    <row r="461" spans="1:12" x14ac:dyDescent="0.25">
      <c r="A461">
        <v>27715</v>
      </c>
      <c r="B461" t="s">
        <v>18</v>
      </c>
      <c r="C461">
        <v>1</v>
      </c>
      <c r="D461">
        <v>2019</v>
      </c>
      <c r="E461" t="s">
        <v>19</v>
      </c>
      <c r="F461" t="s">
        <v>16</v>
      </c>
      <c r="G461" t="s">
        <v>15</v>
      </c>
      <c r="H461" t="str">
        <f t="shared" si="7"/>
        <v>27715|Spring|Math</v>
      </c>
      <c r="I461">
        <v>172</v>
      </c>
      <c r="J461">
        <v>26</v>
      </c>
      <c r="K461">
        <v>2</v>
      </c>
      <c r="L461" t="s">
        <v>17</v>
      </c>
    </row>
    <row r="462" spans="1:12" x14ac:dyDescent="0.25">
      <c r="A462">
        <v>10574</v>
      </c>
      <c r="B462" t="s">
        <v>18</v>
      </c>
      <c r="C462">
        <v>1</v>
      </c>
      <c r="D462">
        <v>2019</v>
      </c>
      <c r="E462" t="s">
        <v>19</v>
      </c>
      <c r="F462" t="s">
        <v>13</v>
      </c>
      <c r="G462" t="s">
        <v>14</v>
      </c>
      <c r="H462" t="str">
        <f t="shared" si="7"/>
        <v>10574|Fall|Reading</v>
      </c>
      <c r="I462">
        <v>170</v>
      </c>
      <c r="J462">
        <v>82</v>
      </c>
      <c r="K462">
        <v>4</v>
      </c>
      <c r="L462">
        <v>16</v>
      </c>
    </row>
    <row r="463" spans="1:12" x14ac:dyDescent="0.25">
      <c r="A463">
        <v>10574</v>
      </c>
      <c r="B463" t="s">
        <v>18</v>
      </c>
      <c r="C463">
        <v>1</v>
      </c>
      <c r="D463">
        <v>2019</v>
      </c>
      <c r="E463" t="s">
        <v>19</v>
      </c>
      <c r="F463" t="s">
        <v>13</v>
      </c>
      <c r="G463" t="s">
        <v>15</v>
      </c>
      <c r="H463" t="str">
        <f t="shared" si="7"/>
        <v>10574|Fall|Math</v>
      </c>
      <c r="I463">
        <v>172</v>
      </c>
      <c r="J463">
        <v>83</v>
      </c>
      <c r="K463">
        <v>4</v>
      </c>
      <c r="L463">
        <v>18</v>
      </c>
    </row>
    <row r="464" spans="1:12" x14ac:dyDescent="0.25">
      <c r="A464">
        <v>10574</v>
      </c>
      <c r="B464" t="s">
        <v>18</v>
      </c>
      <c r="C464">
        <v>1</v>
      </c>
      <c r="D464">
        <v>2019</v>
      </c>
      <c r="E464" t="s">
        <v>19</v>
      </c>
      <c r="F464" t="s">
        <v>16</v>
      </c>
      <c r="G464" t="s">
        <v>14</v>
      </c>
      <c r="H464" t="str">
        <f t="shared" si="7"/>
        <v>10574|Spring|Reading</v>
      </c>
      <c r="I464">
        <v>188</v>
      </c>
      <c r="J464">
        <v>77</v>
      </c>
      <c r="K464">
        <v>4</v>
      </c>
      <c r="L464" t="s">
        <v>17</v>
      </c>
    </row>
    <row r="465" spans="1:12" x14ac:dyDescent="0.25">
      <c r="A465">
        <v>10574</v>
      </c>
      <c r="B465" t="s">
        <v>18</v>
      </c>
      <c r="C465">
        <v>1</v>
      </c>
      <c r="D465">
        <v>2019</v>
      </c>
      <c r="E465" t="s">
        <v>19</v>
      </c>
      <c r="F465" t="s">
        <v>16</v>
      </c>
      <c r="G465" t="s">
        <v>15</v>
      </c>
      <c r="H465" t="str">
        <f t="shared" si="7"/>
        <v>10574|Spring|Math</v>
      </c>
      <c r="I465">
        <v>184</v>
      </c>
      <c r="J465">
        <v>59</v>
      </c>
      <c r="K465">
        <v>3</v>
      </c>
      <c r="L465" t="s">
        <v>17</v>
      </c>
    </row>
    <row r="466" spans="1:12" x14ac:dyDescent="0.25">
      <c r="A466">
        <v>14892</v>
      </c>
      <c r="B466" t="s">
        <v>18</v>
      </c>
      <c r="C466">
        <v>1</v>
      </c>
      <c r="D466">
        <v>2019</v>
      </c>
      <c r="E466" t="s">
        <v>19</v>
      </c>
      <c r="F466" t="s">
        <v>13</v>
      </c>
      <c r="G466" t="s">
        <v>14</v>
      </c>
      <c r="H466" t="str">
        <f t="shared" si="7"/>
        <v>14892|Fall|Reading</v>
      </c>
      <c r="I466">
        <v>193</v>
      </c>
      <c r="J466">
        <v>99</v>
      </c>
      <c r="K466">
        <v>4</v>
      </c>
      <c r="L466">
        <v>11</v>
      </c>
    </row>
    <row r="467" spans="1:12" x14ac:dyDescent="0.25">
      <c r="A467">
        <v>14892</v>
      </c>
      <c r="B467" t="s">
        <v>18</v>
      </c>
      <c r="C467">
        <v>1</v>
      </c>
      <c r="D467">
        <v>2019</v>
      </c>
      <c r="E467" t="s">
        <v>19</v>
      </c>
      <c r="F467" t="s">
        <v>13</v>
      </c>
      <c r="G467" t="s">
        <v>15</v>
      </c>
      <c r="H467" t="str">
        <f t="shared" si="7"/>
        <v>14892|Fall|Math</v>
      </c>
      <c r="I467">
        <v>187</v>
      </c>
      <c r="J467">
        <v>98</v>
      </c>
      <c r="K467">
        <v>4</v>
      </c>
      <c r="L467">
        <v>14</v>
      </c>
    </row>
    <row r="468" spans="1:12" x14ac:dyDescent="0.25">
      <c r="A468">
        <v>14892</v>
      </c>
      <c r="B468" t="s">
        <v>18</v>
      </c>
      <c r="C468">
        <v>1</v>
      </c>
      <c r="D468">
        <v>2019</v>
      </c>
      <c r="E468" t="s">
        <v>19</v>
      </c>
      <c r="F468" t="s">
        <v>16</v>
      </c>
      <c r="G468" t="s">
        <v>14</v>
      </c>
      <c r="H468" t="str">
        <f t="shared" si="7"/>
        <v>14892|Spring|Reading</v>
      </c>
      <c r="I468">
        <v>197</v>
      </c>
      <c r="J468">
        <v>91</v>
      </c>
      <c r="K468">
        <v>4</v>
      </c>
      <c r="L468" t="s">
        <v>17</v>
      </c>
    </row>
    <row r="469" spans="1:12" x14ac:dyDescent="0.25">
      <c r="A469">
        <v>14892</v>
      </c>
      <c r="B469" t="s">
        <v>18</v>
      </c>
      <c r="C469">
        <v>1</v>
      </c>
      <c r="D469">
        <v>2019</v>
      </c>
      <c r="E469" t="s">
        <v>19</v>
      </c>
      <c r="F469" t="s">
        <v>16</v>
      </c>
      <c r="G469" t="s">
        <v>15</v>
      </c>
      <c r="H469" t="str">
        <f t="shared" si="7"/>
        <v>14892|Spring|Math</v>
      </c>
      <c r="I469">
        <v>212</v>
      </c>
      <c r="J469">
        <v>99</v>
      </c>
      <c r="K469">
        <v>4</v>
      </c>
      <c r="L469" t="s">
        <v>17</v>
      </c>
    </row>
    <row r="470" spans="1:12" x14ac:dyDescent="0.25">
      <c r="A470">
        <v>14598</v>
      </c>
      <c r="B470" t="s">
        <v>18</v>
      </c>
      <c r="C470">
        <v>1</v>
      </c>
      <c r="D470">
        <v>2019</v>
      </c>
      <c r="E470" t="s">
        <v>19</v>
      </c>
      <c r="F470" t="s">
        <v>13</v>
      </c>
      <c r="G470" t="s">
        <v>14</v>
      </c>
      <c r="H470" t="str">
        <f t="shared" si="7"/>
        <v>14598|Fall|Reading</v>
      </c>
      <c r="I470">
        <v>156</v>
      </c>
      <c r="J470">
        <v>43</v>
      </c>
      <c r="K470">
        <v>2</v>
      </c>
      <c r="L470">
        <v>19</v>
      </c>
    </row>
    <row r="471" spans="1:12" x14ac:dyDescent="0.25">
      <c r="A471">
        <v>14598</v>
      </c>
      <c r="B471" t="s">
        <v>18</v>
      </c>
      <c r="C471">
        <v>1</v>
      </c>
      <c r="D471">
        <v>2019</v>
      </c>
      <c r="E471" t="s">
        <v>19</v>
      </c>
      <c r="F471" t="s">
        <v>13</v>
      </c>
      <c r="G471" t="s">
        <v>15</v>
      </c>
      <c r="H471" t="str">
        <f t="shared" si="7"/>
        <v>14598|Fall|Math</v>
      </c>
      <c r="I471">
        <v>162</v>
      </c>
      <c r="J471">
        <v>58</v>
      </c>
      <c r="K471">
        <v>3</v>
      </c>
      <c r="L471">
        <v>21</v>
      </c>
    </row>
    <row r="472" spans="1:12" x14ac:dyDescent="0.25">
      <c r="A472">
        <v>14598</v>
      </c>
      <c r="B472" t="s">
        <v>18</v>
      </c>
      <c r="C472">
        <v>1</v>
      </c>
      <c r="D472">
        <v>2019</v>
      </c>
      <c r="E472" t="s">
        <v>19</v>
      </c>
      <c r="F472" t="s">
        <v>16</v>
      </c>
      <c r="G472" t="s">
        <v>14</v>
      </c>
      <c r="H472" t="str">
        <f t="shared" si="7"/>
        <v>14598|Spring|Reading</v>
      </c>
      <c r="I472">
        <v>181</v>
      </c>
      <c r="J472">
        <v>60</v>
      </c>
      <c r="K472">
        <v>3</v>
      </c>
      <c r="L472" t="s">
        <v>17</v>
      </c>
    </row>
    <row r="473" spans="1:12" x14ac:dyDescent="0.25">
      <c r="A473">
        <v>14598</v>
      </c>
      <c r="B473" t="s">
        <v>18</v>
      </c>
      <c r="C473">
        <v>1</v>
      </c>
      <c r="D473">
        <v>2019</v>
      </c>
      <c r="E473" t="s">
        <v>19</v>
      </c>
      <c r="F473" t="s">
        <v>16</v>
      </c>
      <c r="G473" t="s">
        <v>15</v>
      </c>
      <c r="H473" t="str">
        <f t="shared" si="7"/>
        <v>14598|Spring|Math</v>
      </c>
      <c r="I473">
        <v>178</v>
      </c>
      <c r="J473">
        <v>42</v>
      </c>
      <c r="K473">
        <v>2</v>
      </c>
      <c r="L473" t="s">
        <v>17</v>
      </c>
    </row>
    <row r="474" spans="1:12" x14ac:dyDescent="0.25">
      <c r="A474">
        <v>20680</v>
      </c>
      <c r="B474" t="s">
        <v>18</v>
      </c>
      <c r="C474">
        <v>1</v>
      </c>
      <c r="D474">
        <v>2019</v>
      </c>
      <c r="E474" t="s">
        <v>19</v>
      </c>
      <c r="F474" t="s">
        <v>13</v>
      </c>
      <c r="G474" t="s">
        <v>14</v>
      </c>
      <c r="H474" t="str">
        <f t="shared" si="7"/>
        <v>20680|Fall|Reading</v>
      </c>
      <c r="I474">
        <v>170</v>
      </c>
      <c r="J474">
        <v>82</v>
      </c>
      <c r="K474">
        <v>4</v>
      </c>
      <c r="L474">
        <v>16</v>
      </c>
    </row>
    <row r="475" spans="1:12" x14ac:dyDescent="0.25">
      <c r="A475">
        <v>20680</v>
      </c>
      <c r="B475" t="s">
        <v>18</v>
      </c>
      <c r="C475">
        <v>1</v>
      </c>
      <c r="D475">
        <v>2019</v>
      </c>
      <c r="E475" t="s">
        <v>19</v>
      </c>
      <c r="F475" t="s">
        <v>13</v>
      </c>
      <c r="G475" t="s">
        <v>15</v>
      </c>
      <c r="H475" t="str">
        <f t="shared" si="7"/>
        <v>20680|Fall|Math</v>
      </c>
      <c r="I475">
        <v>174</v>
      </c>
      <c r="J475">
        <v>86</v>
      </c>
      <c r="K475">
        <v>4</v>
      </c>
      <c r="L475">
        <v>18</v>
      </c>
    </row>
    <row r="476" spans="1:12" x14ac:dyDescent="0.25">
      <c r="A476">
        <v>20680</v>
      </c>
      <c r="B476" t="s">
        <v>18</v>
      </c>
      <c r="C476">
        <v>1</v>
      </c>
      <c r="D476">
        <v>2019</v>
      </c>
      <c r="E476" t="s">
        <v>19</v>
      </c>
      <c r="F476" t="s">
        <v>16</v>
      </c>
      <c r="G476" t="s">
        <v>14</v>
      </c>
      <c r="H476" t="str">
        <f t="shared" si="7"/>
        <v>20680|Spring|Reading</v>
      </c>
      <c r="I476">
        <v>195</v>
      </c>
      <c r="J476">
        <v>89</v>
      </c>
      <c r="K476">
        <v>4</v>
      </c>
      <c r="L476" t="s">
        <v>17</v>
      </c>
    </row>
    <row r="477" spans="1:12" x14ac:dyDescent="0.25">
      <c r="A477">
        <v>20680</v>
      </c>
      <c r="B477" t="s">
        <v>18</v>
      </c>
      <c r="C477">
        <v>1</v>
      </c>
      <c r="D477">
        <v>2019</v>
      </c>
      <c r="E477" t="s">
        <v>19</v>
      </c>
      <c r="F477" t="s">
        <v>16</v>
      </c>
      <c r="G477" t="s">
        <v>15</v>
      </c>
      <c r="H477" t="str">
        <f t="shared" si="7"/>
        <v>20680|Spring|Math</v>
      </c>
      <c r="I477">
        <v>181</v>
      </c>
      <c r="J477">
        <v>51</v>
      </c>
      <c r="K477">
        <v>3</v>
      </c>
      <c r="L477" t="s">
        <v>17</v>
      </c>
    </row>
    <row r="478" spans="1:12" x14ac:dyDescent="0.25">
      <c r="A478">
        <v>13484</v>
      </c>
      <c r="B478" t="s">
        <v>11</v>
      </c>
      <c r="C478">
        <v>1</v>
      </c>
      <c r="D478">
        <v>2019</v>
      </c>
      <c r="E478" t="s">
        <v>22</v>
      </c>
      <c r="F478" t="s">
        <v>13</v>
      </c>
      <c r="G478" t="s">
        <v>14</v>
      </c>
      <c r="H478" t="str">
        <f t="shared" si="7"/>
        <v>13484|Fall|Reading</v>
      </c>
      <c r="I478">
        <v>145</v>
      </c>
      <c r="J478">
        <v>15</v>
      </c>
      <c r="K478">
        <v>1</v>
      </c>
      <c r="L478">
        <v>22</v>
      </c>
    </row>
    <row r="479" spans="1:12" x14ac:dyDescent="0.25">
      <c r="A479">
        <v>13484</v>
      </c>
      <c r="B479" t="s">
        <v>11</v>
      </c>
      <c r="C479">
        <v>1</v>
      </c>
      <c r="D479">
        <v>2019</v>
      </c>
      <c r="E479" t="s">
        <v>22</v>
      </c>
      <c r="F479" t="s">
        <v>13</v>
      </c>
      <c r="G479" t="s">
        <v>15</v>
      </c>
      <c r="H479" t="str">
        <f t="shared" si="7"/>
        <v>13484|Fall|Math</v>
      </c>
      <c r="I479">
        <v>133</v>
      </c>
      <c r="J479">
        <v>3</v>
      </c>
      <c r="K479">
        <v>1</v>
      </c>
      <c r="L479">
        <v>28</v>
      </c>
    </row>
    <row r="480" spans="1:12" x14ac:dyDescent="0.25">
      <c r="A480">
        <v>13484</v>
      </c>
      <c r="B480" t="s">
        <v>11</v>
      </c>
      <c r="C480">
        <v>1</v>
      </c>
      <c r="D480">
        <v>2019</v>
      </c>
      <c r="E480" t="s">
        <v>22</v>
      </c>
      <c r="F480" t="s">
        <v>16</v>
      </c>
      <c r="G480" t="s">
        <v>14</v>
      </c>
      <c r="H480" t="str">
        <f t="shared" si="7"/>
        <v>13484|Spring|Reading</v>
      </c>
      <c r="I480">
        <v>143</v>
      </c>
      <c r="J480">
        <v>1</v>
      </c>
      <c r="K480">
        <v>1</v>
      </c>
      <c r="L480" t="s">
        <v>17</v>
      </c>
    </row>
    <row r="481" spans="1:12" x14ac:dyDescent="0.25">
      <c r="A481">
        <v>13484</v>
      </c>
      <c r="B481" t="s">
        <v>11</v>
      </c>
      <c r="C481">
        <v>1</v>
      </c>
      <c r="D481">
        <v>2019</v>
      </c>
      <c r="E481" t="s">
        <v>22</v>
      </c>
      <c r="F481" t="s">
        <v>16</v>
      </c>
      <c r="G481" t="s">
        <v>15</v>
      </c>
      <c r="H481" t="str">
        <f t="shared" si="7"/>
        <v>13484|Spring|Math</v>
      </c>
      <c r="I481">
        <v>149</v>
      </c>
      <c r="J481">
        <v>1</v>
      </c>
      <c r="K481">
        <v>1</v>
      </c>
      <c r="L481" t="s">
        <v>17</v>
      </c>
    </row>
    <row r="482" spans="1:12" x14ac:dyDescent="0.25">
      <c r="A482">
        <v>19375</v>
      </c>
      <c r="B482" t="s">
        <v>18</v>
      </c>
      <c r="C482">
        <v>1</v>
      </c>
      <c r="D482">
        <v>2019</v>
      </c>
      <c r="E482" t="s">
        <v>19</v>
      </c>
      <c r="F482" t="s">
        <v>13</v>
      </c>
      <c r="G482" t="s">
        <v>14</v>
      </c>
      <c r="H482" t="str">
        <f t="shared" si="7"/>
        <v>19375|Fall|Reading</v>
      </c>
      <c r="I482">
        <v>182</v>
      </c>
      <c r="J482">
        <v>97</v>
      </c>
      <c r="K482">
        <v>4</v>
      </c>
      <c r="L482">
        <v>14</v>
      </c>
    </row>
    <row r="483" spans="1:12" x14ac:dyDescent="0.25">
      <c r="A483">
        <v>19375</v>
      </c>
      <c r="B483" t="s">
        <v>18</v>
      </c>
      <c r="C483">
        <v>1</v>
      </c>
      <c r="D483">
        <v>2019</v>
      </c>
      <c r="E483" t="s">
        <v>19</v>
      </c>
      <c r="F483" t="s">
        <v>13</v>
      </c>
      <c r="G483" t="s">
        <v>15</v>
      </c>
      <c r="H483" t="str">
        <f t="shared" si="7"/>
        <v>19375|Fall|Math</v>
      </c>
      <c r="I483">
        <v>177</v>
      </c>
      <c r="J483">
        <v>90</v>
      </c>
      <c r="K483">
        <v>4</v>
      </c>
      <c r="L483">
        <v>17</v>
      </c>
    </row>
    <row r="484" spans="1:12" x14ac:dyDescent="0.25">
      <c r="A484">
        <v>19375</v>
      </c>
      <c r="B484" t="s">
        <v>18</v>
      </c>
      <c r="C484">
        <v>1</v>
      </c>
      <c r="D484">
        <v>2019</v>
      </c>
      <c r="E484" t="s">
        <v>19</v>
      </c>
      <c r="F484" t="s">
        <v>16</v>
      </c>
      <c r="G484" t="s">
        <v>14</v>
      </c>
      <c r="H484" t="str">
        <f t="shared" si="7"/>
        <v>19375|Spring|Reading</v>
      </c>
      <c r="I484">
        <v>202</v>
      </c>
      <c r="J484">
        <v>95</v>
      </c>
      <c r="K484">
        <v>4</v>
      </c>
      <c r="L484" t="s">
        <v>17</v>
      </c>
    </row>
    <row r="485" spans="1:12" x14ac:dyDescent="0.25">
      <c r="A485">
        <v>19375</v>
      </c>
      <c r="B485" t="s">
        <v>18</v>
      </c>
      <c r="C485">
        <v>1</v>
      </c>
      <c r="D485">
        <v>2019</v>
      </c>
      <c r="E485" t="s">
        <v>19</v>
      </c>
      <c r="F485" t="s">
        <v>16</v>
      </c>
      <c r="G485" t="s">
        <v>15</v>
      </c>
      <c r="H485" t="str">
        <f t="shared" si="7"/>
        <v>19375|Spring|Math</v>
      </c>
      <c r="I485">
        <v>183</v>
      </c>
      <c r="J485">
        <v>56</v>
      </c>
      <c r="K485">
        <v>3</v>
      </c>
      <c r="L485" t="s">
        <v>17</v>
      </c>
    </row>
    <row r="486" spans="1:12" x14ac:dyDescent="0.25">
      <c r="A486">
        <v>14487</v>
      </c>
      <c r="B486" t="s">
        <v>18</v>
      </c>
      <c r="C486">
        <v>1</v>
      </c>
      <c r="D486">
        <v>2019</v>
      </c>
      <c r="E486" t="s">
        <v>19</v>
      </c>
      <c r="F486" t="s">
        <v>13</v>
      </c>
      <c r="G486" t="s">
        <v>14</v>
      </c>
      <c r="H486" t="str">
        <f t="shared" si="7"/>
        <v>14487|Fall|Reading</v>
      </c>
      <c r="I486">
        <v>171</v>
      </c>
      <c r="J486">
        <v>84</v>
      </c>
      <c r="K486">
        <v>4</v>
      </c>
      <c r="L486">
        <v>16</v>
      </c>
    </row>
    <row r="487" spans="1:12" x14ac:dyDescent="0.25">
      <c r="A487">
        <v>14487</v>
      </c>
      <c r="B487" t="s">
        <v>18</v>
      </c>
      <c r="C487">
        <v>1</v>
      </c>
      <c r="D487">
        <v>2019</v>
      </c>
      <c r="E487" t="s">
        <v>19</v>
      </c>
      <c r="F487" t="s">
        <v>13</v>
      </c>
      <c r="G487" t="s">
        <v>15</v>
      </c>
      <c r="H487" t="str">
        <f t="shared" si="7"/>
        <v>14487|Fall|Math</v>
      </c>
      <c r="I487">
        <v>163</v>
      </c>
      <c r="J487">
        <v>61</v>
      </c>
      <c r="K487">
        <v>3</v>
      </c>
      <c r="L487">
        <v>20</v>
      </c>
    </row>
    <row r="488" spans="1:12" x14ac:dyDescent="0.25">
      <c r="A488">
        <v>14487</v>
      </c>
      <c r="B488" t="s">
        <v>18</v>
      </c>
      <c r="C488">
        <v>1</v>
      </c>
      <c r="D488">
        <v>2019</v>
      </c>
      <c r="E488" t="s">
        <v>19</v>
      </c>
      <c r="F488" t="s">
        <v>16</v>
      </c>
      <c r="G488" t="s">
        <v>14</v>
      </c>
      <c r="H488" t="str">
        <f t="shared" si="7"/>
        <v>14487|Spring|Reading</v>
      </c>
      <c r="I488">
        <v>187</v>
      </c>
      <c r="J488">
        <v>74</v>
      </c>
      <c r="K488">
        <v>3</v>
      </c>
      <c r="L488" t="s">
        <v>17</v>
      </c>
    </row>
    <row r="489" spans="1:12" x14ac:dyDescent="0.25">
      <c r="A489">
        <v>14487</v>
      </c>
      <c r="B489" t="s">
        <v>18</v>
      </c>
      <c r="C489">
        <v>1</v>
      </c>
      <c r="D489">
        <v>2019</v>
      </c>
      <c r="E489" t="s">
        <v>19</v>
      </c>
      <c r="F489" t="s">
        <v>16</v>
      </c>
      <c r="G489" t="s">
        <v>15</v>
      </c>
      <c r="H489" t="str">
        <f t="shared" si="7"/>
        <v>14487|Spring|Math</v>
      </c>
      <c r="I489">
        <v>181</v>
      </c>
      <c r="J489">
        <v>51</v>
      </c>
      <c r="K489">
        <v>3</v>
      </c>
      <c r="L489" t="s">
        <v>17</v>
      </c>
    </row>
    <row r="490" spans="1:12" x14ac:dyDescent="0.25">
      <c r="A490">
        <v>25645</v>
      </c>
      <c r="B490" t="s">
        <v>11</v>
      </c>
      <c r="C490">
        <v>1</v>
      </c>
      <c r="D490">
        <v>2019</v>
      </c>
      <c r="E490" t="s">
        <v>19</v>
      </c>
      <c r="F490" t="s">
        <v>13</v>
      </c>
      <c r="G490" t="s">
        <v>14</v>
      </c>
      <c r="H490" t="str">
        <f t="shared" si="7"/>
        <v>25645|Fall|Reading</v>
      </c>
      <c r="I490">
        <v>165</v>
      </c>
      <c r="J490">
        <v>70</v>
      </c>
      <c r="K490">
        <v>3</v>
      </c>
      <c r="L490">
        <v>17</v>
      </c>
    </row>
    <row r="491" spans="1:12" x14ac:dyDescent="0.25">
      <c r="A491">
        <v>25645</v>
      </c>
      <c r="B491" t="s">
        <v>11</v>
      </c>
      <c r="C491">
        <v>1</v>
      </c>
      <c r="D491">
        <v>2019</v>
      </c>
      <c r="E491" t="s">
        <v>19</v>
      </c>
      <c r="F491" t="s">
        <v>13</v>
      </c>
      <c r="G491" t="s">
        <v>15</v>
      </c>
      <c r="H491" t="str">
        <f t="shared" si="7"/>
        <v>25645|Fall|Math</v>
      </c>
      <c r="I491">
        <v>173</v>
      </c>
      <c r="J491">
        <v>84</v>
      </c>
      <c r="K491">
        <v>4</v>
      </c>
      <c r="L491">
        <v>18</v>
      </c>
    </row>
    <row r="492" spans="1:12" x14ac:dyDescent="0.25">
      <c r="A492">
        <v>25645</v>
      </c>
      <c r="B492" t="s">
        <v>11</v>
      </c>
      <c r="C492">
        <v>1</v>
      </c>
      <c r="D492">
        <v>2019</v>
      </c>
      <c r="E492" t="s">
        <v>19</v>
      </c>
      <c r="F492" t="s">
        <v>16</v>
      </c>
      <c r="G492" t="s">
        <v>14</v>
      </c>
      <c r="H492" t="str">
        <f t="shared" si="7"/>
        <v>25645|Spring|Reading</v>
      </c>
      <c r="I492">
        <v>189</v>
      </c>
      <c r="J492">
        <v>79</v>
      </c>
      <c r="K492">
        <v>4</v>
      </c>
      <c r="L492" t="s">
        <v>17</v>
      </c>
    </row>
    <row r="493" spans="1:12" x14ac:dyDescent="0.25">
      <c r="A493">
        <v>25645</v>
      </c>
      <c r="B493" t="s">
        <v>11</v>
      </c>
      <c r="C493">
        <v>1</v>
      </c>
      <c r="D493">
        <v>2019</v>
      </c>
      <c r="E493" t="s">
        <v>19</v>
      </c>
      <c r="F493" t="s">
        <v>16</v>
      </c>
      <c r="G493" t="s">
        <v>15</v>
      </c>
      <c r="H493" t="str">
        <f t="shared" si="7"/>
        <v>25645|Spring|Math</v>
      </c>
      <c r="I493">
        <v>186</v>
      </c>
      <c r="J493">
        <v>65</v>
      </c>
      <c r="K493">
        <v>3</v>
      </c>
      <c r="L493" t="s">
        <v>17</v>
      </c>
    </row>
    <row r="494" spans="1:12" x14ac:dyDescent="0.25">
      <c r="A494">
        <v>26449</v>
      </c>
      <c r="B494" t="s">
        <v>11</v>
      </c>
      <c r="C494">
        <v>1</v>
      </c>
      <c r="D494">
        <v>2019</v>
      </c>
      <c r="E494" t="s">
        <v>19</v>
      </c>
      <c r="F494" t="s">
        <v>13</v>
      </c>
      <c r="G494" t="s">
        <v>14</v>
      </c>
      <c r="H494" t="str">
        <f t="shared" si="7"/>
        <v>26449|Fall|Reading</v>
      </c>
      <c r="I494">
        <v>159</v>
      </c>
      <c r="J494">
        <v>53</v>
      </c>
      <c r="K494">
        <v>3</v>
      </c>
      <c r="L494">
        <v>19</v>
      </c>
    </row>
    <row r="495" spans="1:12" x14ac:dyDescent="0.25">
      <c r="A495">
        <v>26449</v>
      </c>
      <c r="B495" t="s">
        <v>11</v>
      </c>
      <c r="C495">
        <v>1</v>
      </c>
      <c r="D495">
        <v>2019</v>
      </c>
      <c r="E495" t="s">
        <v>19</v>
      </c>
      <c r="F495" t="s">
        <v>13</v>
      </c>
      <c r="G495" t="s">
        <v>15</v>
      </c>
      <c r="H495" t="str">
        <f t="shared" si="7"/>
        <v>26449|Fall|Math</v>
      </c>
      <c r="I495">
        <v>155</v>
      </c>
      <c r="J495">
        <v>38</v>
      </c>
      <c r="K495">
        <v>2</v>
      </c>
      <c r="L495">
        <v>22</v>
      </c>
    </row>
    <row r="496" spans="1:12" x14ac:dyDescent="0.25">
      <c r="A496">
        <v>26449</v>
      </c>
      <c r="B496" t="s">
        <v>11</v>
      </c>
      <c r="C496">
        <v>1</v>
      </c>
      <c r="D496">
        <v>2019</v>
      </c>
      <c r="E496" t="s">
        <v>19</v>
      </c>
      <c r="F496" t="s">
        <v>16</v>
      </c>
      <c r="G496" t="s">
        <v>14</v>
      </c>
      <c r="H496" t="str">
        <f t="shared" si="7"/>
        <v>26449|Spring|Reading</v>
      </c>
      <c r="I496">
        <v>174</v>
      </c>
      <c r="J496">
        <v>40</v>
      </c>
      <c r="K496">
        <v>2</v>
      </c>
      <c r="L496" t="s">
        <v>17</v>
      </c>
    </row>
    <row r="497" spans="1:12" x14ac:dyDescent="0.25">
      <c r="A497">
        <v>26449</v>
      </c>
      <c r="B497" t="s">
        <v>11</v>
      </c>
      <c r="C497">
        <v>1</v>
      </c>
      <c r="D497">
        <v>2019</v>
      </c>
      <c r="E497" t="s">
        <v>19</v>
      </c>
      <c r="F497" t="s">
        <v>16</v>
      </c>
      <c r="G497" t="s">
        <v>15</v>
      </c>
      <c r="H497" t="str">
        <f t="shared" si="7"/>
        <v>26449|Spring|Math</v>
      </c>
      <c r="I497">
        <v>178</v>
      </c>
      <c r="J497">
        <v>42</v>
      </c>
      <c r="K497">
        <v>2</v>
      </c>
      <c r="L497" t="s">
        <v>17</v>
      </c>
    </row>
    <row r="498" spans="1:12" x14ac:dyDescent="0.25">
      <c r="A498">
        <v>16350</v>
      </c>
      <c r="B498" t="s">
        <v>11</v>
      </c>
      <c r="C498">
        <v>1</v>
      </c>
      <c r="D498">
        <v>2019</v>
      </c>
      <c r="E498" t="s">
        <v>19</v>
      </c>
      <c r="F498" t="s">
        <v>13</v>
      </c>
      <c r="G498" t="s">
        <v>14</v>
      </c>
      <c r="H498" t="str">
        <f t="shared" si="7"/>
        <v>16350|Fall|Reading</v>
      </c>
      <c r="I498">
        <v>155</v>
      </c>
      <c r="J498">
        <v>40</v>
      </c>
      <c r="K498">
        <v>2</v>
      </c>
      <c r="L498">
        <v>20</v>
      </c>
    </row>
    <row r="499" spans="1:12" x14ac:dyDescent="0.25">
      <c r="A499">
        <v>16350</v>
      </c>
      <c r="B499" t="s">
        <v>11</v>
      </c>
      <c r="C499">
        <v>1</v>
      </c>
      <c r="D499">
        <v>2019</v>
      </c>
      <c r="E499" t="s">
        <v>19</v>
      </c>
      <c r="F499" t="s">
        <v>13</v>
      </c>
      <c r="G499" t="s">
        <v>15</v>
      </c>
      <c r="H499" t="str">
        <f t="shared" si="7"/>
        <v>16350|Fall|Math</v>
      </c>
      <c r="I499">
        <v>161</v>
      </c>
      <c r="J499">
        <v>55</v>
      </c>
      <c r="K499">
        <v>3</v>
      </c>
      <c r="L499">
        <v>21</v>
      </c>
    </row>
    <row r="500" spans="1:12" x14ac:dyDescent="0.25">
      <c r="A500">
        <v>16350</v>
      </c>
      <c r="B500" t="s">
        <v>11</v>
      </c>
      <c r="C500">
        <v>1</v>
      </c>
      <c r="D500">
        <v>2019</v>
      </c>
      <c r="E500" t="s">
        <v>19</v>
      </c>
      <c r="F500" t="s">
        <v>16</v>
      </c>
      <c r="G500" t="s">
        <v>14</v>
      </c>
      <c r="H500" t="str">
        <f t="shared" si="7"/>
        <v>16350|Spring|Reading</v>
      </c>
      <c r="I500">
        <v>167</v>
      </c>
      <c r="J500">
        <v>23</v>
      </c>
      <c r="K500">
        <v>1</v>
      </c>
      <c r="L500" t="s">
        <v>17</v>
      </c>
    </row>
    <row r="501" spans="1:12" x14ac:dyDescent="0.25">
      <c r="A501">
        <v>16350</v>
      </c>
      <c r="B501" t="s">
        <v>11</v>
      </c>
      <c r="C501">
        <v>1</v>
      </c>
      <c r="D501">
        <v>2019</v>
      </c>
      <c r="E501" t="s">
        <v>19</v>
      </c>
      <c r="F501" t="s">
        <v>16</v>
      </c>
      <c r="G501" t="s">
        <v>15</v>
      </c>
      <c r="H501" t="str">
        <f t="shared" si="7"/>
        <v>16350|Spring|Math</v>
      </c>
      <c r="I501">
        <v>180</v>
      </c>
      <c r="J501">
        <v>48</v>
      </c>
      <c r="K501">
        <v>2</v>
      </c>
      <c r="L501" t="s">
        <v>17</v>
      </c>
    </row>
    <row r="502" spans="1:12" x14ac:dyDescent="0.25">
      <c r="A502">
        <v>18783</v>
      </c>
      <c r="B502" t="s">
        <v>11</v>
      </c>
      <c r="C502">
        <v>1</v>
      </c>
      <c r="D502">
        <v>2019</v>
      </c>
      <c r="E502" t="s">
        <v>22</v>
      </c>
      <c r="F502" t="s">
        <v>13</v>
      </c>
      <c r="G502" t="s">
        <v>14</v>
      </c>
      <c r="H502" t="str">
        <f t="shared" si="7"/>
        <v>18783|Fall|Reading</v>
      </c>
      <c r="I502">
        <v>155</v>
      </c>
      <c r="J502">
        <v>40</v>
      </c>
      <c r="K502">
        <v>2</v>
      </c>
      <c r="L502">
        <v>20</v>
      </c>
    </row>
    <row r="503" spans="1:12" x14ac:dyDescent="0.25">
      <c r="A503">
        <v>18783</v>
      </c>
      <c r="B503" t="s">
        <v>11</v>
      </c>
      <c r="C503">
        <v>1</v>
      </c>
      <c r="D503">
        <v>2019</v>
      </c>
      <c r="E503" t="s">
        <v>22</v>
      </c>
      <c r="F503" t="s">
        <v>13</v>
      </c>
      <c r="G503" t="s">
        <v>15</v>
      </c>
      <c r="H503" t="str">
        <f t="shared" si="7"/>
        <v>18783|Fall|Math</v>
      </c>
      <c r="I503">
        <v>151</v>
      </c>
      <c r="J503">
        <v>28</v>
      </c>
      <c r="K503">
        <v>2</v>
      </c>
      <c r="L503">
        <v>23</v>
      </c>
    </row>
    <row r="504" spans="1:12" x14ac:dyDescent="0.25">
      <c r="A504">
        <v>18783</v>
      </c>
      <c r="B504" t="s">
        <v>11</v>
      </c>
      <c r="C504">
        <v>1</v>
      </c>
      <c r="D504">
        <v>2019</v>
      </c>
      <c r="E504" t="s">
        <v>22</v>
      </c>
      <c r="F504" t="s">
        <v>16</v>
      </c>
      <c r="G504" t="s">
        <v>14</v>
      </c>
      <c r="H504" t="str">
        <f t="shared" si="7"/>
        <v>18783|Spring|Reading</v>
      </c>
      <c r="I504">
        <v>140</v>
      </c>
      <c r="J504">
        <v>1</v>
      </c>
      <c r="K504">
        <v>1</v>
      </c>
      <c r="L504" t="s">
        <v>17</v>
      </c>
    </row>
    <row r="505" spans="1:12" x14ac:dyDescent="0.25">
      <c r="A505">
        <v>18783</v>
      </c>
      <c r="B505" t="s">
        <v>11</v>
      </c>
      <c r="C505">
        <v>1</v>
      </c>
      <c r="D505">
        <v>2019</v>
      </c>
      <c r="E505" t="s">
        <v>22</v>
      </c>
      <c r="F505" t="s">
        <v>16</v>
      </c>
      <c r="G505" t="s">
        <v>15</v>
      </c>
      <c r="H505" t="str">
        <f t="shared" si="7"/>
        <v>18783|Spring|Math</v>
      </c>
      <c r="I505">
        <v>175</v>
      </c>
      <c r="J505">
        <v>33</v>
      </c>
      <c r="K505">
        <v>2</v>
      </c>
      <c r="L505" t="s">
        <v>17</v>
      </c>
    </row>
    <row r="506" spans="1:12" x14ac:dyDescent="0.25">
      <c r="A506">
        <v>19573</v>
      </c>
      <c r="B506" t="s">
        <v>11</v>
      </c>
      <c r="C506">
        <v>1</v>
      </c>
      <c r="D506">
        <v>2019</v>
      </c>
      <c r="E506" t="s">
        <v>22</v>
      </c>
      <c r="F506" t="s">
        <v>13</v>
      </c>
      <c r="G506" t="s">
        <v>14</v>
      </c>
      <c r="H506" t="str">
        <f t="shared" si="7"/>
        <v>19573|Fall|Reading</v>
      </c>
      <c r="I506">
        <v>148</v>
      </c>
      <c r="J506">
        <v>21</v>
      </c>
      <c r="K506">
        <v>1</v>
      </c>
      <c r="L506">
        <v>21</v>
      </c>
    </row>
    <row r="507" spans="1:12" x14ac:dyDescent="0.25">
      <c r="A507">
        <v>19573</v>
      </c>
      <c r="B507" t="s">
        <v>11</v>
      </c>
      <c r="C507">
        <v>1</v>
      </c>
      <c r="D507">
        <v>2019</v>
      </c>
      <c r="E507" t="s">
        <v>22</v>
      </c>
      <c r="F507" t="s">
        <v>13</v>
      </c>
      <c r="G507" t="s">
        <v>15</v>
      </c>
      <c r="H507" t="str">
        <f t="shared" si="7"/>
        <v>19573|Fall|Math</v>
      </c>
      <c r="I507">
        <v>149</v>
      </c>
      <c r="J507">
        <v>23</v>
      </c>
      <c r="K507">
        <v>1</v>
      </c>
      <c r="L507">
        <v>24</v>
      </c>
    </row>
    <row r="508" spans="1:12" x14ac:dyDescent="0.25">
      <c r="A508">
        <v>19573</v>
      </c>
      <c r="B508" t="s">
        <v>11</v>
      </c>
      <c r="C508">
        <v>1</v>
      </c>
      <c r="D508">
        <v>2019</v>
      </c>
      <c r="E508" t="s">
        <v>22</v>
      </c>
      <c r="F508" t="s">
        <v>16</v>
      </c>
      <c r="G508" t="s">
        <v>14</v>
      </c>
      <c r="H508" t="str">
        <f t="shared" si="7"/>
        <v>19573|Spring|Reading</v>
      </c>
      <c r="I508">
        <v>156</v>
      </c>
      <c r="J508">
        <v>7</v>
      </c>
      <c r="K508">
        <v>1</v>
      </c>
      <c r="L508" t="s">
        <v>17</v>
      </c>
    </row>
    <row r="509" spans="1:12" x14ac:dyDescent="0.25">
      <c r="A509">
        <v>19573</v>
      </c>
      <c r="B509" t="s">
        <v>11</v>
      </c>
      <c r="C509">
        <v>1</v>
      </c>
      <c r="D509">
        <v>2019</v>
      </c>
      <c r="E509" t="s">
        <v>22</v>
      </c>
      <c r="F509" t="s">
        <v>16</v>
      </c>
      <c r="G509" t="s">
        <v>15</v>
      </c>
      <c r="H509" t="str">
        <f t="shared" si="7"/>
        <v>19573|Spring|Math</v>
      </c>
      <c r="I509">
        <v>171</v>
      </c>
      <c r="J509">
        <v>24</v>
      </c>
      <c r="K509">
        <v>1</v>
      </c>
      <c r="L509" t="s">
        <v>17</v>
      </c>
    </row>
    <row r="510" spans="1:12" x14ac:dyDescent="0.25">
      <c r="A510">
        <v>14523</v>
      </c>
      <c r="B510" t="s">
        <v>11</v>
      </c>
      <c r="C510">
        <v>1</v>
      </c>
      <c r="D510">
        <v>2019</v>
      </c>
      <c r="E510" t="s">
        <v>19</v>
      </c>
      <c r="F510" t="s">
        <v>13</v>
      </c>
      <c r="G510" t="s">
        <v>14</v>
      </c>
      <c r="H510" t="str">
        <f t="shared" si="7"/>
        <v>14523|Fall|Reading</v>
      </c>
      <c r="I510">
        <v>169</v>
      </c>
      <c r="J510">
        <v>80</v>
      </c>
      <c r="K510">
        <v>4</v>
      </c>
      <c r="L510">
        <v>16</v>
      </c>
    </row>
    <row r="511" spans="1:12" x14ac:dyDescent="0.25">
      <c r="A511">
        <v>14523</v>
      </c>
      <c r="B511" t="s">
        <v>11</v>
      </c>
      <c r="C511">
        <v>1</v>
      </c>
      <c r="D511">
        <v>2019</v>
      </c>
      <c r="E511" t="s">
        <v>19</v>
      </c>
      <c r="F511" t="s">
        <v>13</v>
      </c>
      <c r="G511" t="s">
        <v>15</v>
      </c>
      <c r="H511" t="str">
        <f t="shared" si="7"/>
        <v>14523|Fall|Math</v>
      </c>
      <c r="I511">
        <v>170</v>
      </c>
      <c r="J511">
        <v>79</v>
      </c>
      <c r="K511">
        <v>4</v>
      </c>
      <c r="L511">
        <v>19</v>
      </c>
    </row>
    <row r="512" spans="1:12" x14ac:dyDescent="0.25">
      <c r="A512">
        <v>14523</v>
      </c>
      <c r="B512" t="s">
        <v>11</v>
      </c>
      <c r="C512">
        <v>1</v>
      </c>
      <c r="D512">
        <v>2019</v>
      </c>
      <c r="E512" t="s">
        <v>19</v>
      </c>
      <c r="F512" t="s">
        <v>16</v>
      </c>
      <c r="G512" t="s">
        <v>14</v>
      </c>
      <c r="H512" t="str">
        <f t="shared" si="7"/>
        <v>14523|Spring|Reading</v>
      </c>
      <c r="I512">
        <v>189</v>
      </c>
      <c r="J512">
        <v>79</v>
      </c>
      <c r="K512">
        <v>4</v>
      </c>
      <c r="L512" t="s">
        <v>17</v>
      </c>
    </row>
    <row r="513" spans="1:12" x14ac:dyDescent="0.25">
      <c r="A513">
        <v>14523</v>
      </c>
      <c r="B513" t="s">
        <v>11</v>
      </c>
      <c r="C513">
        <v>1</v>
      </c>
      <c r="D513">
        <v>2019</v>
      </c>
      <c r="E513" t="s">
        <v>19</v>
      </c>
      <c r="F513" t="s">
        <v>16</v>
      </c>
      <c r="G513" t="s">
        <v>15</v>
      </c>
      <c r="H513" t="str">
        <f t="shared" si="7"/>
        <v>14523|Spring|Math</v>
      </c>
      <c r="I513">
        <v>182</v>
      </c>
      <c r="J513">
        <v>53</v>
      </c>
      <c r="K513">
        <v>3</v>
      </c>
      <c r="L513" t="s">
        <v>17</v>
      </c>
    </row>
    <row r="514" spans="1:12" x14ac:dyDescent="0.25">
      <c r="A514">
        <v>29073</v>
      </c>
      <c r="B514" t="s">
        <v>18</v>
      </c>
      <c r="C514">
        <v>1</v>
      </c>
      <c r="D514">
        <v>2019</v>
      </c>
      <c r="E514" t="s">
        <v>19</v>
      </c>
      <c r="F514" t="s">
        <v>13</v>
      </c>
      <c r="G514" t="s">
        <v>14</v>
      </c>
      <c r="H514" t="str">
        <f t="shared" si="7"/>
        <v>29073|Fall|Reading</v>
      </c>
      <c r="I514">
        <v>195</v>
      </c>
      <c r="J514">
        <v>99</v>
      </c>
      <c r="K514">
        <v>4</v>
      </c>
      <c r="L514">
        <v>11</v>
      </c>
    </row>
    <row r="515" spans="1:12" x14ac:dyDescent="0.25">
      <c r="A515">
        <v>29073</v>
      </c>
      <c r="B515" t="s">
        <v>18</v>
      </c>
      <c r="C515">
        <v>1</v>
      </c>
      <c r="D515">
        <v>2019</v>
      </c>
      <c r="E515" t="s">
        <v>19</v>
      </c>
      <c r="F515" t="s">
        <v>13</v>
      </c>
      <c r="G515" t="s">
        <v>15</v>
      </c>
      <c r="H515" t="str">
        <f t="shared" ref="H515:H578" si="8">A515&amp;"|"&amp;F515&amp;"|"&amp;G515</f>
        <v>29073|Fall|Math</v>
      </c>
      <c r="I515">
        <v>183</v>
      </c>
      <c r="J515">
        <v>96</v>
      </c>
      <c r="K515">
        <v>4</v>
      </c>
      <c r="L515">
        <v>15</v>
      </c>
    </row>
    <row r="516" spans="1:12" x14ac:dyDescent="0.25">
      <c r="A516">
        <v>29073</v>
      </c>
      <c r="B516" t="s">
        <v>18</v>
      </c>
      <c r="C516">
        <v>1</v>
      </c>
      <c r="D516">
        <v>2019</v>
      </c>
      <c r="E516" t="s">
        <v>19</v>
      </c>
      <c r="F516" t="s">
        <v>16</v>
      </c>
      <c r="G516" t="s">
        <v>14</v>
      </c>
      <c r="H516" t="str">
        <f t="shared" si="8"/>
        <v>29073|Spring|Reading</v>
      </c>
      <c r="I516">
        <v>215</v>
      </c>
      <c r="J516">
        <v>99</v>
      </c>
      <c r="K516">
        <v>4</v>
      </c>
      <c r="L516" t="s">
        <v>17</v>
      </c>
    </row>
    <row r="517" spans="1:12" x14ac:dyDescent="0.25">
      <c r="A517">
        <v>29073</v>
      </c>
      <c r="B517" t="s">
        <v>18</v>
      </c>
      <c r="C517">
        <v>1</v>
      </c>
      <c r="D517">
        <v>2019</v>
      </c>
      <c r="E517" t="s">
        <v>19</v>
      </c>
      <c r="F517" t="s">
        <v>16</v>
      </c>
      <c r="G517" t="s">
        <v>15</v>
      </c>
      <c r="H517" t="str">
        <f t="shared" si="8"/>
        <v>29073|Spring|Math</v>
      </c>
      <c r="I517">
        <v>209</v>
      </c>
      <c r="J517">
        <v>98</v>
      </c>
      <c r="K517">
        <v>4</v>
      </c>
      <c r="L517" t="s">
        <v>17</v>
      </c>
    </row>
    <row r="518" spans="1:12" x14ac:dyDescent="0.25">
      <c r="A518">
        <v>10550</v>
      </c>
      <c r="B518" t="s">
        <v>11</v>
      </c>
      <c r="C518">
        <v>1</v>
      </c>
      <c r="D518">
        <v>2019</v>
      </c>
      <c r="E518" t="s">
        <v>19</v>
      </c>
      <c r="F518" t="s">
        <v>13</v>
      </c>
      <c r="G518" t="s">
        <v>14</v>
      </c>
      <c r="H518" t="str">
        <f t="shared" si="8"/>
        <v>10550|Fall|Reading</v>
      </c>
      <c r="I518">
        <v>163</v>
      </c>
      <c r="J518">
        <v>65</v>
      </c>
      <c r="K518">
        <v>3</v>
      </c>
      <c r="L518">
        <v>18</v>
      </c>
    </row>
    <row r="519" spans="1:12" x14ac:dyDescent="0.25">
      <c r="A519">
        <v>10550</v>
      </c>
      <c r="B519" t="s">
        <v>11</v>
      </c>
      <c r="C519">
        <v>1</v>
      </c>
      <c r="D519">
        <v>2019</v>
      </c>
      <c r="E519" t="s">
        <v>19</v>
      </c>
      <c r="F519" t="s">
        <v>13</v>
      </c>
      <c r="G519" t="s">
        <v>15</v>
      </c>
      <c r="H519" t="str">
        <f t="shared" si="8"/>
        <v>10550|Fall|Math</v>
      </c>
      <c r="I519">
        <v>160</v>
      </c>
      <c r="J519">
        <v>52</v>
      </c>
      <c r="K519">
        <v>3</v>
      </c>
      <c r="L519">
        <v>21</v>
      </c>
    </row>
    <row r="520" spans="1:12" x14ac:dyDescent="0.25">
      <c r="A520">
        <v>10550</v>
      </c>
      <c r="B520" t="s">
        <v>11</v>
      </c>
      <c r="C520">
        <v>1</v>
      </c>
      <c r="D520">
        <v>2019</v>
      </c>
      <c r="E520" t="s">
        <v>19</v>
      </c>
      <c r="F520" t="s">
        <v>16</v>
      </c>
      <c r="G520" t="s">
        <v>14</v>
      </c>
      <c r="H520" t="str">
        <f t="shared" si="8"/>
        <v>10550|Spring|Reading</v>
      </c>
      <c r="I520">
        <v>173</v>
      </c>
      <c r="J520">
        <v>38</v>
      </c>
      <c r="K520">
        <v>2</v>
      </c>
      <c r="L520" t="s">
        <v>17</v>
      </c>
    </row>
    <row r="521" spans="1:12" x14ac:dyDescent="0.25">
      <c r="A521">
        <v>10550</v>
      </c>
      <c r="B521" t="s">
        <v>11</v>
      </c>
      <c r="C521">
        <v>1</v>
      </c>
      <c r="D521">
        <v>2019</v>
      </c>
      <c r="E521" t="s">
        <v>19</v>
      </c>
      <c r="F521" t="s">
        <v>16</v>
      </c>
      <c r="G521" t="s">
        <v>15</v>
      </c>
      <c r="H521" t="str">
        <f t="shared" si="8"/>
        <v>10550|Spring|Math</v>
      </c>
      <c r="I521">
        <v>178</v>
      </c>
      <c r="J521">
        <v>42</v>
      </c>
      <c r="K521">
        <v>2</v>
      </c>
      <c r="L521" t="s">
        <v>17</v>
      </c>
    </row>
    <row r="522" spans="1:12" x14ac:dyDescent="0.25">
      <c r="A522">
        <v>28485</v>
      </c>
      <c r="B522" t="s">
        <v>18</v>
      </c>
      <c r="C522">
        <v>1</v>
      </c>
      <c r="D522">
        <v>2019</v>
      </c>
      <c r="E522" t="s">
        <v>19</v>
      </c>
      <c r="F522" t="s">
        <v>13</v>
      </c>
      <c r="G522" t="s">
        <v>14</v>
      </c>
      <c r="H522" t="str">
        <f t="shared" si="8"/>
        <v>28485|Fall|Reading</v>
      </c>
      <c r="I522">
        <v>191</v>
      </c>
      <c r="J522">
        <v>99</v>
      </c>
      <c r="K522">
        <v>4</v>
      </c>
      <c r="L522">
        <v>12</v>
      </c>
    </row>
    <row r="523" spans="1:12" x14ac:dyDescent="0.25">
      <c r="A523">
        <v>28485</v>
      </c>
      <c r="B523" t="s">
        <v>18</v>
      </c>
      <c r="C523">
        <v>1</v>
      </c>
      <c r="D523">
        <v>2019</v>
      </c>
      <c r="E523" t="s">
        <v>19</v>
      </c>
      <c r="F523" t="s">
        <v>13</v>
      </c>
      <c r="G523" t="s">
        <v>15</v>
      </c>
      <c r="H523" t="str">
        <f t="shared" si="8"/>
        <v>28485|Fall|Math</v>
      </c>
      <c r="I523">
        <v>175</v>
      </c>
      <c r="J523">
        <v>88</v>
      </c>
      <c r="K523">
        <v>4</v>
      </c>
      <c r="L523">
        <v>17</v>
      </c>
    </row>
    <row r="524" spans="1:12" x14ac:dyDescent="0.25">
      <c r="A524">
        <v>28485</v>
      </c>
      <c r="B524" t="s">
        <v>18</v>
      </c>
      <c r="C524">
        <v>1</v>
      </c>
      <c r="D524">
        <v>2019</v>
      </c>
      <c r="E524" t="s">
        <v>19</v>
      </c>
      <c r="F524" t="s">
        <v>16</v>
      </c>
      <c r="G524" t="s">
        <v>14</v>
      </c>
      <c r="H524" t="str">
        <f t="shared" si="8"/>
        <v>28485|Spring|Reading</v>
      </c>
      <c r="I524">
        <v>208</v>
      </c>
      <c r="J524">
        <v>98</v>
      </c>
      <c r="K524">
        <v>4</v>
      </c>
      <c r="L524" t="s">
        <v>17</v>
      </c>
    </row>
    <row r="525" spans="1:12" x14ac:dyDescent="0.25">
      <c r="A525">
        <v>28485</v>
      </c>
      <c r="B525" t="s">
        <v>18</v>
      </c>
      <c r="C525">
        <v>1</v>
      </c>
      <c r="D525">
        <v>2019</v>
      </c>
      <c r="E525" t="s">
        <v>19</v>
      </c>
      <c r="F525" t="s">
        <v>16</v>
      </c>
      <c r="G525" t="s">
        <v>15</v>
      </c>
      <c r="H525" t="str">
        <f t="shared" si="8"/>
        <v>28485|Spring|Math</v>
      </c>
      <c r="I525">
        <v>195</v>
      </c>
      <c r="J525">
        <v>85</v>
      </c>
      <c r="K525">
        <v>4</v>
      </c>
      <c r="L525" t="s">
        <v>17</v>
      </c>
    </row>
    <row r="526" spans="1:12" x14ac:dyDescent="0.25">
      <c r="A526">
        <v>17706</v>
      </c>
      <c r="B526" t="s">
        <v>18</v>
      </c>
      <c r="C526">
        <v>1</v>
      </c>
      <c r="D526">
        <v>2019</v>
      </c>
      <c r="E526" t="s">
        <v>12</v>
      </c>
      <c r="F526" t="s">
        <v>13</v>
      </c>
      <c r="G526" t="s">
        <v>14</v>
      </c>
      <c r="H526" t="str">
        <f t="shared" si="8"/>
        <v>17706|Fall|Reading</v>
      </c>
      <c r="I526">
        <v>167</v>
      </c>
      <c r="J526">
        <v>76</v>
      </c>
      <c r="K526">
        <v>4</v>
      </c>
      <c r="L526">
        <v>17</v>
      </c>
    </row>
    <row r="527" spans="1:12" x14ac:dyDescent="0.25">
      <c r="A527">
        <v>17706</v>
      </c>
      <c r="B527" t="s">
        <v>18</v>
      </c>
      <c r="C527">
        <v>1</v>
      </c>
      <c r="D527">
        <v>2019</v>
      </c>
      <c r="E527" t="s">
        <v>12</v>
      </c>
      <c r="F527" t="s">
        <v>13</v>
      </c>
      <c r="G527" t="s">
        <v>15</v>
      </c>
      <c r="H527" t="str">
        <f t="shared" si="8"/>
        <v>17706|Fall|Math</v>
      </c>
      <c r="I527">
        <v>156</v>
      </c>
      <c r="J527">
        <v>41</v>
      </c>
      <c r="K527">
        <v>2</v>
      </c>
      <c r="L527">
        <v>22</v>
      </c>
    </row>
    <row r="528" spans="1:12" x14ac:dyDescent="0.25">
      <c r="A528">
        <v>17706</v>
      </c>
      <c r="B528" t="s">
        <v>18</v>
      </c>
      <c r="C528">
        <v>1</v>
      </c>
      <c r="D528">
        <v>2019</v>
      </c>
      <c r="E528" t="s">
        <v>12</v>
      </c>
      <c r="F528" t="s">
        <v>16</v>
      </c>
      <c r="G528" t="s">
        <v>14</v>
      </c>
      <c r="H528" t="str">
        <f t="shared" si="8"/>
        <v>17706|Spring|Reading</v>
      </c>
      <c r="I528">
        <v>156</v>
      </c>
      <c r="J528">
        <v>7</v>
      </c>
      <c r="K528">
        <v>1</v>
      </c>
      <c r="L528" t="s">
        <v>17</v>
      </c>
    </row>
    <row r="529" spans="1:12" x14ac:dyDescent="0.25">
      <c r="A529">
        <v>17706</v>
      </c>
      <c r="B529" t="s">
        <v>18</v>
      </c>
      <c r="C529">
        <v>1</v>
      </c>
      <c r="D529">
        <v>2019</v>
      </c>
      <c r="E529" t="s">
        <v>12</v>
      </c>
      <c r="F529" t="s">
        <v>16</v>
      </c>
      <c r="G529" t="s">
        <v>15</v>
      </c>
      <c r="H529" t="str">
        <f t="shared" si="8"/>
        <v>17706|Spring|Math</v>
      </c>
      <c r="I529">
        <v>171</v>
      </c>
      <c r="J529">
        <v>24</v>
      </c>
      <c r="K529">
        <v>1</v>
      </c>
      <c r="L529" t="s">
        <v>17</v>
      </c>
    </row>
    <row r="530" spans="1:12" x14ac:dyDescent="0.25">
      <c r="A530">
        <v>22335</v>
      </c>
      <c r="B530" t="s">
        <v>20</v>
      </c>
      <c r="C530">
        <v>1</v>
      </c>
      <c r="D530">
        <v>2019</v>
      </c>
      <c r="E530" t="s">
        <v>19</v>
      </c>
      <c r="F530" t="s">
        <v>13</v>
      </c>
      <c r="G530" t="s">
        <v>14</v>
      </c>
      <c r="H530" t="str">
        <f t="shared" si="8"/>
        <v>22335|Fall|Reading</v>
      </c>
      <c r="I530">
        <v>164</v>
      </c>
      <c r="J530">
        <v>68</v>
      </c>
      <c r="K530">
        <v>3</v>
      </c>
      <c r="L530">
        <v>18</v>
      </c>
    </row>
    <row r="531" spans="1:12" x14ac:dyDescent="0.25">
      <c r="A531">
        <v>22335</v>
      </c>
      <c r="B531" t="s">
        <v>20</v>
      </c>
      <c r="C531">
        <v>1</v>
      </c>
      <c r="D531">
        <v>2019</v>
      </c>
      <c r="E531" t="s">
        <v>19</v>
      </c>
      <c r="F531" t="s">
        <v>13</v>
      </c>
      <c r="G531" t="s">
        <v>15</v>
      </c>
      <c r="H531" t="str">
        <f t="shared" si="8"/>
        <v>22335|Fall|Math</v>
      </c>
      <c r="I531">
        <v>167</v>
      </c>
      <c r="J531">
        <v>72</v>
      </c>
      <c r="K531">
        <v>3</v>
      </c>
      <c r="L531">
        <v>19</v>
      </c>
    </row>
    <row r="532" spans="1:12" x14ac:dyDescent="0.25">
      <c r="A532">
        <v>22335</v>
      </c>
      <c r="B532" t="s">
        <v>20</v>
      </c>
      <c r="C532">
        <v>1</v>
      </c>
      <c r="D532">
        <v>2019</v>
      </c>
      <c r="E532" t="s">
        <v>19</v>
      </c>
      <c r="F532" t="s">
        <v>16</v>
      </c>
      <c r="G532" t="s">
        <v>14</v>
      </c>
      <c r="H532" t="str">
        <f t="shared" si="8"/>
        <v>22335|Spring|Reading</v>
      </c>
      <c r="I532">
        <v>182</v>
      </c>
      <c r="J532">
        <v>62</v>
      </c>
      <c r="K532">
        <v>3</v>
      </c>
      <c r="L532" t="s">
        <v>17</v>
      </c>
    </row>
    <row r="533" spans="1:12" x14ac:dyDescent="0.25">
      <c r="A533">
        <v>22335</v>
      </c>
      <c r="B533" t="s">
        <v>20</v>
      </c>
      <c r="C533">
        <v>1</v>
      </c>
      <c r="D533">
        <v>2019</v>
      </c>
      <c r="E533" t="s">
        <v>19</v>
      </c>
      <c r="F533" t="s">
        <v>16</v>
      </c>
      <c r="G533" t="s">
        <v>15</v>
      </c>
      <c r="H533" t="str">
        <f t="shared" si="8"/>
        <v>22335|Spring|Math</v>
      </c>
      <c r="I533">
        <v>180</v>
      </c>
      <c r="J533">
        <v>48</v>
      </c>
      <c r="K533">
        <v>2</v>
      </c>
      <c r="L533" t="s">
        <v>17</v>
      </c>
    </row>
    <row r="534" spans="1:12" x14ac:dyDescent="0.25">
      <c r="A534">
        <v>25653</v>
      </c>
      <c r="B534" t="s">
        <v>18</v>
      </c>
      <c r="C534">
        <v>1</v>
      </c>
      <c r="D534">
        <v>2019</v>
      </c>
      <c r="E534" t="s">
        <v>19</v>
      </c>
      <c r="F534" t="s">
        <v>13</v>
      </c>
      <c r="G534" t="s">
        <v>14</v>
      </c>
      <c r="H534" t="str">
        <f t="shared" si="8"/>
        <v>25653|Fall|Reading</v>
      </c>
      <c r="I534">
        <v>159</v>
      </c>
      <c r="J534">
        <v>53</v>
      </c>
      <c r="K534">
        <v>3</v>
      </c>
      <c r="L534">
        <v>19</v>
      </c>
    </row>
    <row r="535" spans="1:12" x14ac:dyDescent="0.25">
      <c r="A535">
        <v>25653</v>
      </c>
      <c r="B535" t="s">
        <v>18</v>
      </c>
      <c r="C535">
        <v>1</v>
      </c>
      <c r="D535">
        <v>2019</v>
      </c>
      <c r="E535" t="s">
        <v>19</v>
      </c>
      <c r="F535" t="s">
        <v>13</v>
      </c>
      <c r="G535" t="s">
        <v>15</v>
      </c>
      <c r="H535" t="str">
        <f t="shared" si="8"/>
        <v>25653|Fall|Math</v>
      </c>
      <c r="I535">
        <v>162</v>
      </c>
      <c r="J535">
        <v>58</v>
      </c>
      <c r="K535">
        <v>3</v>
      </c>
      <c r="L535">
        <v>21</v>
      </c>
    </row>
    <row r="536" spans="1:12" x14ac:dyDescent="0.25">
      <c r="A536">
        <v>25653</v>
      </c>
      <c r="B536" t="s">
        <v>18</v>
      </c>
      <c r="C536">
        <v>1</v>
      </c>
      <c r="D536">
        <v>2019</v>
      </c>
      <c r="E536" t="s">
        <v>19</v>
      </c>
      <c r="F536" t="s">
        <v>16</v>
      </c>
      <c r="G536" t="s">
        <v>14</v>
      </c>
      <c r="H536" t="str">
        <f t="shared" si="8"/>
        <v>25653|Spring|Reading</v>
      </c>
      <c r="I536">
        <v>180</v>
      </c>
      <c r="J536">
        <v>57</v>
      </c>
      <c r="K536">
        <v>3</v>
      </c>
      <c r="L536" t="s">
        <v>17</v>
      </c>
    </row>
    <row r="537" spans="1:12" x14ac:dyDescent="0.25">
      <c r="A537">
        <v>25653</v>
      </c>
      <c r="B537" t="s">
        <v>18</v>
      </c>
      <c r="C537">
        <v>1</v>
      </c>
      <c r="D537">
        <v>2019</v>
      </c>
      <c r="E537" t="s">
        <v>19</v>
      </c>
      <c r="F537" t="s">
        <v>16</v>
      </c>
      <c r="G537" t="s">
        <v>15</v>
      </c>
      <c r="H537" t="str">
        <f t="shared" si="8"/>
        <v>25653|Spring|Math</v>
      </c>
      <c r="I537">
        <v>182</v>
      </c>
      <c r="J537">
        <v>53</v>
      </c>
      <c r="K537">
        <v>3</v>
      </c>
      <c r="L537" t="s">
        <v>17</v>
      </c>
    </row>
    <row r="538" spans="1:12" x14ac:dyDescent="0.25">
      <c r="A538">
        <v>19414</v>
      </c>
      <c r="B538" t="s">
        <v>11</v>
      </c>
      <c r="C538">
        <v>1</v>
      </c>
      <c r="D538">
        <v>2019</v>
      </c>
      <c r="E538" t="s">
        <v>19</v>
      </c>
      <c r="F538" t="s">
        <v>13</v>
      </c>
      <c r="G538" t="s">
        <v>14</v>
      </c>
      <c r="H538" t="str">
        <f t="shared" si="8"/>
        <v>19414|Fall|Reading</v>
      </c>
      <c r="I538">
        <v>172</v>
      </c>
      <c r="J538">
        <v>86</v>
      </c>
      <c r="K538">
        <v>4</v>
      </c>
      <c r="L538">
        <v>16</v>
      </c>
    </row>
    <row r="539" spans="1:12" x14ac:dyDescent="0.25">
      <c r="A539">
        <v>19414</v>
      </c>
      <c r="B539" t="s">
        <v>11</v>
      </c>
      <c r="C539">
        <v>1</v>
      </c>
      <c r="D539">
        <v>2019</v>
      </c>
      <c r="E539" t="s">
        <v>19</v>
      </c>
      <c r="F539" t="s">
        <v>13</v>
      </c>
      <c r="G539" t="s">
        <v>15</v>
      </c>
      <c r="H539" t="str">
        <f t="shared" si="8"/>
        <v>19414|Fall|Math</v>
      </c>
      <c r="I539">
        <v>179</v>
      </c>
      <c r="J539">
        <v>93</v>
      </c>
      <c r="K539">
        <v>4</v>
      </c>
      <c r="L539">
        <v>16</v>
      </c>
    </row>
    <row r="540" spans="1:12" x14ac:dyDescent="0.25">
      <c r="A540">
        <v>19414</v>
      </c>
      <c r="B540" t="s">
        <v>11</v>
      </c>
      <c r="C540">
        <v>1</v>
      </c>
      <c r="D540">
        <v>2019</v>
      </c>
      <c r="E540" t="s">
        <v>19</v>
      </c>
      <c r="F540" t="s">
        <v>16</v>
      </c>
      <c r="G540" t="s">
        <v>14</v>
      </c>
      <c r="H540" t="str">
        <f t="shared" si="8"/>
        <v>19414|Spring|Reading</v>
      </c>
      <c r="I540">
        <v>194</v>
      </c>
      <c r="J540">
        <v>87</v>
      </c>
      <c r="K540">
        <v>4</v>
      </c>
      <c r="L540" t="s">
        <v>17</v>
      </c>
    </row>
    <row r="541" spans="1:12" x14ac:dyDescent="0.25">
      <c r="A541">
        <v>19414</v>
      </c>
      <c r="B541" t="s">
        <v>11</v>
      </c>
      <c r="C541">
        <v>1</v>
      </c>
      <c r="D541">
        <v>2019</v>
      </c>
      <c r="E541" t="s">
        <v>19</v>
      </c>
      <c r="F541" t="s">
        <v>16</v>
      </c>
      <c r="G541" t="s">
        <v>15</v>
      </c>
      <c r="H541" t="str">
        <f t="shared" si="8"/>
        <v>19414|Spring|Math</v>
      </c>
      <c r="I541">
        <v>194</v>
      </c>
      <c r="J541">
        <v>83</v>
      </c>
      <c r="K541">
        <v>4</v>
      </c>
      <c r="L541" t="s">
        <v>17</v>
      </c>
    </row>
    <row r="542" spans="1:12" x14ac:dyDescent="0.25">
      <c r="A542">
        <v>10871</v>
      </c>
      <c r="B542" t="s">
        <v>18</v>
      </c>
      <c r="C542">
        <v>1</v>
      </c>
      <c r="D542">
        <v>2019</v>
      </c>
      <c r="E542" t="s">
        <v>19</v>
      </c>
      <c r="F542" t="s">
        <v>13</v>
      </c>
      <c r="G542" t="s">
        <v>14</v>
      </c>
      <c r="H542" t="str">
        <f t="shared" si="8"/>
        <v>10871|Fall|Reading</v>
      </c>
      <c r="I542">
        <v>169</v>
      </c>
      <c r="J542">
        <v>80</v>
      </c>
      <c r="K542">
        <v>4</v>
      </c>
      <c r="L542">
        <v>16</v>
      </c>
    </row>
    <row r="543" spans="1:12" x14ac:dyDescent="0.25">
      <c r="A543">
        <v>10871</v>
      </c>
      <c r="B543" t="s">
        <v>18</v>
      </c>
      <c r="C543">
        <v>1</v>
      </c>
      <c r="D543">
        <v>2019</v>
      </c>
      <c r="E543" t="s">
        <v>19</v>
      </c>
      <c r="F543" t="s">
        <v>13</v>
      </c>
      <c r="G543" t="s">
        <v>15</v>
      </c>
      <c r="H543" t="str">
        <f t="shared" si="8"/>
        <v>10871|Fall|Math</v>
      </c>
      <c r="I543">
        <v>162</v>
      </c>
      <c r="J543">
        <v>58</v>
      </c>
      <c r="K543">
        <v>3</v>
      </c>
      <c r="L543">
        <v>21</v>
      </c>
    </row>
    <row r="544" spans="1:12" x14ac:dyDescent="0.25">
      <c r="A544">
        <v>10871</v>
      </c>
      <c r="B544" t="s">
        <v>18</v>
      </c>
      <c r="C544">
        <v>1</v>
      </c>
      <c r="D544">
        <v>2019</v>
      </c>
      <c r="E544" t="s">
        <v>19</v>
      </c>
      <c r="F544" t="s">
        <v>16</v>
      </c>
      <c r="G544" t="s">
        <v>14</v>
      </c>
      <c r="H544" t="str">
        <f t="shared" si="8"/>
        <v>10871|Spring|Reading</v>
      </c>
      <c r="I544">
        <v>186</v>
      </c>
      <c r="J544">
        <v>72</v>
      </c>
      <c r="K544">
        <v>3</v>
      </c>
      <c r="L544" t="s">
        <v>17</v>
      </c>
    </row>
    <row r="545" spans="1:12" x14ac:dyDescent="0.25">
      <c r="A545">
        <v>10871</v>
      </c>
      <c r="B545" t="s">
        <v>18</v>
      </c>
      <c r="C545">
        <v>1</v>
      </c>
      <c r="D545">
        <v>2019</v>
      </c>
      <c r="E545" t="s">
        <v>19</v>
      </c>
      <c r="F545" t="s">
        <v>16</v>
      </c>
      <c r="G545" t="s">
        <v>15</v>
      </c>
      <c r="H545" t="str">
        <f t="shared" si="8"/>
        <v>10871|Spring|Math</v>
      </c>
      <c r="I545">
        <v>181</v>
      </c>
      <c r="J545">
        <v>51</v>
      </c>
      <c r="K545">
        <v>3</v>
      </c>
      <c r="L545" t="s">
        <v>17</v>
      </c>
    </row>
    <row r="546" spans="1:12" x14ac:dyDescent="0.25">
      <c r="A546">
        <v>10128</v>
      </c>
      <c r="B546" t="s">
        <v>18</v>
      </c>
      <c r="C546">
        <v>1</v>
      </c>
      <c r="D546">
        <v>2019</v>
      </c>
      <c r="E546" t="s">
        <v>19</v>
      </c>
      <c r="F546" t="s">
        <v>13</v>
      </c>
      <c r="G546" t="s">
        <v>14</v>
      </c>
      <c r="H546" t="str">
        <f t="shared" si="8"/>
        <v>10128|Fall|Reading</v>
      </c>
      <c r="I546">
        <v>183</v>
      </c>
      <c r="J546">
        <v>97</v>
      </c>
      <c r="K546">
        <v>4</v>
      </c>
      <c r="L546">
        <v>13</v>
      </c>
    </row>
    <row r="547" spans="1:12" x14ac:dyDescent="0.25">
      <c r="A547">
        <v>10128</v>
      </c>
      <c r="B547" t="s">
        <v>18</v>
      </c>
      <c r="C547">
        <v>1</v>
      </c>
      <c r="D547">
        <v>2019</v>
      </c>
      <c r="E547" t="s">
        <v>19</v>
      </c>
      <c r="F547" t="s">
        <v>13</v>
      </c>
      <c r="G547" t="s">
        <v>15</v>
      </c>
      <c r="H547" t="str">
        <f t="shared" si="8"/>
        <v>10128|Fall|Math</v>
      </c>
      <c r="I547">
        <v>176</v>
      </c>
      <c r="J547">
        <v>89</v>
      </c>
      <c r="K547">
        <v>4</v>
      </c>
      <c r="L547">
        <v>17</v>
      </c>
    </row>
    <row r="548" spans="1:12" x14ac:dyDescent="0.25">
      <c r="A548">
        <v>10128</v>
      </c>
      <c r="B548" t="s">
        <v>18</v>
      </c>
      <c r="C548">
        <v>1</v>
      </c>
      <c r="D548">
        <v>2019</v>
      </c>
      <c r="E548" t="s">
        <v>19</v>
      </c>
      <c r="F548" t="s">
        <v>16</v>
      </c>
      <c r="G548" t="s">
        <v>14</v>
      </c>
      <c r="H548" t="str">
        <f t="shared" si="8"/>
        <v>10128|Spring|Reading</v>
      </c>
      <c r="I548">
        <v>203</v>
      </c>
      <c r="J548">
        <v>96</v>
      </c>
      <c r="K548">
        <v>4</v>
      </c>
      <c r="L548" t="s">
        <v>17</v>
      </c>
    </row>
    <row r="549" spans="1:12" x14ac:dyDescent="0.25">
      <c r="A549">
        <v>10128</v>
      </c>
      <c r="B549" t="s">
        <v>18</v>
      </c>
      <c r="C549">
        <v>1</v>
      </c>
      <c r="D549">
        <v>2019</v>
      </c>
      <c r="E549" t="s">
        <v>19</v>
      </c>
      <c r="F549" t="s">
        <v>16</v>
      </c>
      <c r="G549" t="s">
        <v>15</v>
      </c>
      <c r="H549" t="str">
        <f t="shared" si="8"/>
        <v>10128|Spring|Math</v>
      </c>
      <c r="I549">
        <v>191</v>
      </c>
      <c r="J549">
        <v>77</v>
      </c>
      <c r="K549">
        <v>4</v>
      </c>
      <c r="L549" t="s">
        <v>17</v>
      </c>
    </row>
    <row r="550" spans="1:12" x14ac:dyDescent="0.25">
      <c r="A550">
        <v>19396</v>
      </c>
      <c r="B550" t="s">
        <v>18</v>
      </c>
      <c r="C550">
        <v>1</v>
      </c>
      <c r="D550">
        <v>2019</v>
      </c>
      <c r="E550" t="s">
        <v>19</v>
      </c>
      <c r="F550" t="s">
        <v>13</v>
      </c>
      <c r="G550" t="s">
        <v>14</v>
      </c>
      <c r="H550" t="str">
        <f t="shared" si="8"/>
        <v>19396|Fall|Reading</v>
      </c>
      <c r="I550">
        <v>154</v>
      </c>
      <c r="J550">
        <v>37</v>
      </c>
      <c r="K550">
        <v>2</v>
      </c>
      <c r="L550">
        <v>20</v>
      </c>
    </row>
    <row r="551" spans="1:12" x14ac:dyDescent="0.25">
      <c r="A551">
        <v>19396</v>
      </c>
      <c r="B551" t="s">
        <v>18</v>
      </c>
      <c r="C551">
        <v>1</v>
      </c>
      <c r="D551">
        <v>2019</v>
      </c>
      <c r="E551" t="s">
        <v>19</v>
      </c>
      <c r="F551" t="s">
        <v>13</v>
      </c>
      <c r="G551" t="s">
        <v>15</v>
      </c>
      <c r="H551" t="str">
        <f t="shared" si="8"/>
        <v>19396|Fall|Math</v>
      </c>
      <c r="I551">
        <v>163</v>
      </c>
      <c r="J551">
        <v>61</v>
      </c>
      <c r="K551">
        <v>3</v>
      </c>
      <c r="L551">
        <v>20</v>
      </c>
    </row>
    <row r="552" spans="1:12" x14ac:dyDescent="0.25">
      <c r="A552">
        <v>19396</v>
      </c>
      <c r="B552" t="s">
        <v>18</v>
      </c>
      <c r="C552">
        <v>1</v>
      </c>
      <c r="D552">
        <v>2019</v>
      </c>
      <c r="E552" t="s">
        <v>19</v>
      </c>
      <c r="F552" t="s">
        <v>16</v>
      </c>
      <c r="G552" t="s">
        <v>14</v>
      </c>
      <c r="H552" t="str">
        <f t="shared" si="8"/>
        <v>19396|Spring|Reading</v>
      </c>
      <c r="I552">
        <v>164</v>
      </c>
      <c r="J552">
        <v>17</v>
      </c>
      <c r="K552">
        <v>1</v>
      </c>
      <c r="L552" t="s">
        <v>17</v>
      </c>
    </row>
    <row r="553" spans="1:12" x14ac:dyDescent="0.25">
      <c r="A553">
        <v>19396</v>
      </c>
      <c r="B553" t="s">
        <v>18</v>
      </c>
      <c r="C553">
        <v>1</v>
      </c>
      <c r="D553">
        <v>2019</v>
      </c>
      <c r="E553" t="s">
        <v>19</v>
      </c>
      <c r="F553" t="s">
        <v>16</v>
      </c>
      <c r="G553" t="s">
        <v>15</v>
      </c>
      <c r="H553" t="str">
        <f t="shared" si="8"/>
        <v>19396|Spring|Math</v>
      </c>
      <c r="I553">
        <v>176</v>
      </c>
      <c r="J553">
        <v>36</v>
      </c>
      <c r="K553">
        <v>2</v>
      </c>
      <c r="L553" t="s">
        <v>17</v>
      </c>
    </row>
    <row r="554" spans="1:12" x14ac:dyDescent="0.25">
      <c r="A554">
        <v>21938</v>
      </c>
      <c r="B554" t="s">
        <v>18</v>
      </c>
      <c r="C554">
        <v>1</v>
      </c>
      <c r="D554">
        <v>2019</v>
      </c>
      <c r="E554" t="s">
        <v>19</v>
      </c>
      <c r="F554" t="s">
        <v>13</v>
      </c>
      <c r="G554" t="s">
        <v>14</v>
      </c>
      <c r="H554" t="str">
        <f t="shared" si="8"/>
        <v>21938|Fall|Reading</v>
      </c>
      <c r="I554">
        <v>187</v>
      </c>
      <c r="J554">
        <v>99</v>
      </c>
      <c r="K554">
        <v>4</v>
      </c>
      <c r="L554">
        <v>12</v>
      </c>
    </row>
    <row r="555" spans="1:12" x14ac:dyDescent="0.25">
      <c r="A555">
        <v>21938</v>
      </c>
      <c r="B555" t="s">
        <v>18</v>
      </c>
      <c r="C555">
        <v>1</v>
      </c>
      <c r="D555">
        <v>2019</v>
      </c>
      <c r="E555" t="s">
        <v>19</v>
      </c>
      <c r="F555" t="s">
        <v>13</v>
      </c>
      <c r="G555" t="s">
        <v>15</v>
      </c>
      <c r="H555" t="str">
        <f t="shared" si="8"/>
        <v>21938|Fall|Math</v>
      </c>
      <c r="I555">
        <v>173</v>
      </c>
      <c r="J555">
        <v>84</v>
      </c>
      <c r="K555">
        <v>4</v>
      </c>
      <c r="L555">
        <v>18</v>
      </c>
    </row>
    <row r="556" spans="1:12" x14ac:dyDescent="0.25">
      <c r="A556">
        <v>21938</v>
      </c>
      <c r="B556" t="s">
        <v>18</v>
      </c>
      <c r="C556">
        <v>1</v>
      </c>
      <c r="D556">
        <v>2019</v>
      </c>
      <c r="E556" t="s">
        <v>19</v>
      </c>
      <c r="F556" t="s">
        <v>16</v>
      </c>
      <c r="G556" t="s">
        <v>14</v>
      </c>
      <c r="H556" t="str">
        <f t="shared" si="8"/>
        <v>21938|Spring|Reading</v>
      </c>
      <c r="I556">
        <v>199</v>
      </c>
      <c r="J556">
        <v>93</v>
      </c>
      <c r="K556">
        <v>4</v>
      </c>
      <c r="L556" t="s">
        <v>17</v>
      </c>
    </row>
    <row r="557" spans="1:12" x14ac:dyDescent="0.25">
      <c r="A557">
        <v>21938</v>
      </c>
      <c r="B557" t="s">
        <v>18</v>
      </c>
      <c r="C557">
        <v>1</v>
      </c>
      <c r="D557">
        <v>2019</v>
      </c>
      <c r="E557" t="s">
        <v>19</v>
      </c>
      <c r="F557" t="s">
        <v>16</v>
      </c>
      <c r="G557" t="s">
        <v>15</v>
      </c>
      <c r="H557" t="str">
        <f t="shared" si="8"/>
        <v>21938|Spring|Math</v>
      </c>
      <c r="I557">
        <v>196</v>
      </c>
      <c r="J557">
        <v>87</v>
      </c>
      <c r="K557">
        <v>4</v>
      </c>
      <c r="L557" t="s">
        <v>17</v>
      </c>
    </row>
    <row r="558" spans="1:12" x14ac:dyDescent="0.25">
      <c r="A558">
        <v>26409</v>
      </c>
      <c r="B558" t="s">
        <v>18</v>
      </c>
      <c r="C558">
        <v>1</v>
      </c>
      <c r="D558">
        <v>2019</v>
      </c>
      <c r="E558" t="s">
        <v>22</v>
      </c>
      <c r="F558" t="s">
        <v>13</v>
      </c>
      <c r="G558" t="s">
        <v>14</v>
      </c>
      <c r="H558" t="str">
        <f t="shared" si="8"/>
        <v>26409|Fall|Reading</v>
      </c>
      <c r="I558">
        <v>144</v>
      </c>
      <c r="J558">
        <v>13</v>
      </c>
      <c r="K558">
        <v>1</v>
      </c>
      <c r="L558">
        <v>22</v>
      </c>
    </row>
    <row r="559" spans="1:12" x14ac:dyDescent="0.25">
      <c r="A559">
        <v>26409</v>
      </c>
      <c r="B559" t="s">
        <v>18</v>
      </c>
      <c r="C559">
        <v>1</v>
      </c>
      <c r="D559">
        <v>2019</v>
      </c>
      <c r="E559" t="s">
        <v>22</v>
      </c>
      <c r="F559" t="s">
        <v>13</v>
      </c>
      <c r="G559" t="s">
        <v>15</v>
      </c>
      <c r="H559" t="str">
        <f t="shared" si="8"/>
        <v>26409|Fall|Math</v>
      </c>
      <c r="I559">
        <v>137</v>
      </c>
      <c r="J559">
        <v>5</v>
      </c>
      <c r="K559">
        <v>1</v>
      </c>
      <c r="L559">
        <v>27</v>
      </c>
    </row>
    <row r="560" spans="1:12" x14ac:dyDescent="0.25">
      <c r="A560">
        <v>26409</v>
      </c>
      <c r="B560" t="s">
        <v>18</v>
      </c>
      <c r="C560">
        <v>1</v>
      </c>
      <c r="D560">
        <v>2019</v>
      </c>
      <c r="E560" t="s">
        <v>22</v>
      </c>
      <c r="F560" t="s">
        <v>16</v>
      </c>
      <c r="G560" t="s">
        <v>14</v>
      </c>
      <c r="H560" t="str">
        <f t="shared" si="8"/>
        <v>26409|Spring|Reading</v>
      </c>
      <c r="I560">
        <v>151</v>
      </c>
      <c r="J560">
        <v>3</v>
      </c>
      <c r="K560">
        <v>1</v>
      </c>
      <c r="L560" t="s">
        <v>17</v>
      </c>
    </row>
    <row r="561" spans="1:12" x14ac:dyDescent="0.25">
      <c r="A561">
        <v>26409</v>
      </c>
      <c r="B561" t="s">
        <v>18</v>
      </c>
      <c r="C561">
        <v>1</v>
      </c>
      <c r="D561">
        <v>2019</v>
      </c>
      <c r="E561" t="s">
        <v>22</v>
      </c>
      <c r="F561" t="s">
        <v>16</v>
      </c>
      <c r="G561" t="s">
        <v>15</v>
      </c>
      <c r="H561" t="str">
        <f t="shared" si="8"/>
        <v>26409|Spring|Math</v>
      </c>
      <c r="I561">
        <v>150</v>
      </c>
      <c r="J561">
        <v>1</v>
      </c>
      <c r="K561">
        <v>1</v>
      </c>
      <c r="L561" t="s">
        <v>17</v>
      </c>
    </row>
    <row r="562" spans="1:12" x14ac:dyDescent="0.25">
      <c r="A562">
        <v>27548</v>
      </c>
      <c r="B562" t="s">
        <v>18</v>
      </c>
      <c r="C562">
        <v>1</v>
      </c>
      <c r="D562">
        <v>2019</v>
      </c>
      <c r="E562" t="s">
        <v>19</v>
      </c>
      <c r="F562" t="s">
        <v>13</v>
      </c>
      <c r="G562" t="s">
        <v>14</v>
      </c>
      <c r="H562" t="str">
        <f t="shared" si="8"/>
        <v>27548|Fall|Reading</v>
      </c>
      <c r="I562">
        <v>189</v>
      </c>
      <c r="J562">
        <v>99</v>
      </c>
      <c r="K562">
        <v>4</v>
      </c>
      <c r="L562">
        <v>12</v>
      </c>
    </row>
    <row r="563" spans="1:12" x14ac:dyDescent="0.25">
      <c r="A563">
        <v>27548</v>
      </c>
      <c r="B563" t="s">
        <v>18</v>
      </c>
      <c r="C563">
        <v>1</v>
      </c>
      <c r="D563">
        <v>2019</v>
      </c>
      <c r="E563" t="s">
        <v>19</v>
      </c>
      <c r="F563" t="s">
        <v>13</v>
      </c>
      <c r="G563" t="s">
        <v>15</v>
      </c>
      <c r="H563" t="str">
        <f t="shared" si="8"/>
        <v>27548|Fall|Math</v>
      </c>
      <c r="I563">
        <v>186</v>
      </c>
      <c r="J563">
        <v>98</v>
      </c>
      <c r="K563">
        <v>4</v>
      </c>
      <c r="L563">
        <v>15</v>
      </c>
    </row>
    <row r="564" spans="1:12" x14ac:dyDescent="0.25">
      <c r="A564">
        <v>27548</v>
      </c>
      <c r="B564" t="s">
        <v>18</v>
      </c>
      <c r="C564">
        <v>1</v>
      </c>
      <c r="D564">
        <v>2019</v>
      </c>
      <c r="E564" t="s">
        <v>19</v>
      </c>
      <c r="F564" t="s">
        <v>16</v>
      </c>
      <c r="G564" t="s">
        <v>14</v>
      </c>
      <c r="H564" t="str">
        <f t="shared" si="8"/>
        <v>27548|Spring|Reading</v>
      </c>
      <c r="I564">
        <v>207</v>
      </c>
      <c r="J564">
        <v>98</v>
      </c>
      <c r="K564">
        <v>4</v>
      </c>
      <c r="L564" t="s">
        <v>17</v>
      </c>
    </row>
    <row r="565" spans="1:12" x14ac:dyDescent="0.25">
      <c r="A565">
        <v>27548</v>
      </c>
      <c r="B565" t="s">
        <v>18</v>
      </c>
      <c r="C565">
        <v>1</v>
      </c>
      <c r="D565">
        <v>2019</v>
      </c>
      <c r="E565" t="s">
        <v>19</v>
      </c>
      <c r="F565" t="s">
        <v>16</v>
      </c>
      <c r="G565" t="s">
        <v>15</v>
      </c>
      <c r="H565" t="str">
        <f t="shared" si="8"/>
        <v>27548|Spring|Math</v>
      </c>
      <c r="I565">
        <v>206</v>
      </c>
      <c r="J565">
        <v>97</v>
      </c>
      <c r="K565">
        <v>4</v>
      </c>
      <c r="L565" t="s">
        <v>17</v>
      </c>
    </row>
    <row r="566" spans="1:12" x14ac:dyDescent="0.25">
      <c r="A566">
        <v>23610</v>
      </c>
      <c r="B566" t="s">
        <v>18</v>
      </c>
      <c r="C566">
        <v>1</v>
      </c>
      <c r="D566">
        <v>2019</v>
      </c>
      <c r="E566" t="s">
        <v>19</v>
      </c>
      <c r="F566" t="s">
        <v>13</v>
      </c>
      <c r="G566" t="s">
        <v>14</v>
      </c>
      <c r="H566" t="str">
        <f t="shared" si="8"/>
        <v>23610|Fall|Reading</v>
      </c>
      <c r="I566">
        <v>202</v>
      </c>
      <c r="J566">
        <v>99</v>
      </c>
      <c r="K566">
        <v>4</v>
      </c>
      <c r="L566">
        <v>9</v>
      </c>
    </row>
    <row r="567" spans="1:12" x14ac:dyDescent="0.25">
      <c r="A567">
        <v>23610</v>
      </c>
      <c r="B567" t="s">
        <v>18</v>
      </c>
      <c r="C567">
        <v>1</v>
      </c>
      <c r="D567">
        <v>2019</v>
      </c>
      <c r="E567" t="s">
        <v>19</v>
      </c>
      <c r="F567" t="s">
        <v>13</v>
      </c>
      <c r="G567" t="s">
        <v>15</v>
      </c>
      <c r="H567" t="str">
        <f t="shared" si="8"/>
        <v>23610|Fall|Math</v>
      </c>
      <c r="I567">
        <v>179</v>
      </c>
      <c r="J567">
        <v>93</v>
      </c>
      <c r="K567">
        <v>4</v>
      </c>
      <c r="L567">
        <v>16</v>
      </c>
    </row>
    <row r="568" spans="1:12" x14ac:dyDescent="0.25">
      <c r="A568">
        <v>23610</v>
      </c>
      <c r="B568" t="s">
        <v>18</v>
      </c>
      <c r="C568">
        <v>1</v>
      </c>
      <c r="D568">
        <v>2019</v>
      </c>
      <c r="E568" t="s">
        <v>19</v>
      </c>
      <c r="F568" t="s">
        <v>16</v>
      </c>
      <c r="G568" t="s">
        <v>14</v>
      </c>
      <c r="H568" t="str">
        <f t="shared" si="8"/>
        <v>23610|Spring|Reading</v>
      </c>
      <c r="I568">
        <v>208</v>
      </c>
      <c r="J568">
        <v>98</v>
      </c>
      <c r="K568">
        <v>4</v>
      </c>
      <c r="L568" t="s">
        <v>17</v>
      </c>
    </row>
    <row r="569" spans="1:12" x14ac:dyDescent="0.25">
      <c r="A569">
        <v>23610</v>
      </c>
      <c r="B569" t="s">
        <v>18</v>
      </c>
      <c r="C569">
        <v>1</v>
      </c>
      <c r="D569">
        <v>2019</v>
      </c>
      <c r="E569" t="s">
        <v>19</v>
      </c>
      <c r="F569" t="s">
        <v>16</v>
      </c>
      <c r="G569" t="s">
        <v>15</v>
      </c>
      <c r="H569" t="str">
        <f t="shared" si="8"/>
        <v>23610|Spring|Math</v>
      </c>
      <c r="I569">
        <v>189</v>
      </c>
      <c r="J569">
        <v>73</v>
      </c>
      <c r="K569">
        <v>3</v>
      </c>
      <c r="L569" t="s">
        <v>17</v>
      </c>
    </row>
    <row r="570" spans="1:12" x14ac:dyDescent="0.25">
      <c r="A570">
        <v>16050</v>
      </c>
      <c r="B570" t="s">
        <v>18</v>
      </c>
      <c r="C570">
        <v>1</v>
      </c>
      <c r="D570">
        <v>2019</v>
      </c>
      <c r="E570" t="s">
        <v>19</v>
      </c>
      <c r="F570" t="s">
        <v>13</v>
      </c>
      <c r="G570" t="s">
        <v>14</v>
      </c>
      <c r="H570" t="str">
        <f t="shared" si="8"/>
        <v>16050|Fall|Reading</v>
      </c>
      <c r="I570">
        <v>172</v>
      </c>
      <c r="J570">
        <v>86</v>
      </c>
      <c r="K570">
        <v>4</v>
      </c>
      <c r="L570">
        <v>16</v>
      </c>
    </row>
    <row r="571" spans="1:12" x14ac:dyDescent="0.25">
      <c r="A571">
        <v>16050</v>
      </c>
      <c r="B571" t="s">
        <v>18</v>
      </c>
      <c r="C571">
        <v>1</v>
      </c>
      <c r="D571">
        <v>2019</v>
      </c>
      <c r="E571" t="s">
        <v>19</v>
      </c>
      <c r="F571" t="s">
        <v>13</v>
      </c>
      <c r="G571" t="s">
        <v>15</v>
      </c>
      <c r="H571" t="str">
        <f t="shared" si="8"/>
        <v>16050|Fall|Math</v>
      </c>
      <c r="I571">
        <v>158</v>
      </c>
      <c r="J571">
        <v>47</v>
      </c>
      <c r="K571">
        <v>2</v>
      </c>
      <c r="L571">
        <v>22</v>
      </c>
    </row>
    <row r="572" spans="1:12" x14ac:dyDescent="0.25">
      <c r="A572">
        <v>16050</v>
      </c>
      <c r="B572" t="s">
        <v>18</v>
      </c>
      <c r="C572">
        <v>1</v>
      </c>
      <c r="D572">
        <v>2019</v>
      </c>
      <c r="E572" t="s">
        <v>19</v>
      </c>
      <c r="F572" t="s">
        <v>16</v>
      </c>
      <c r="G572" t="s">
        <v>14</v>
      </c>
      <c r="H572" t="str">
        <f t="shared" si="8"/>
        <v>16050|Spring|Reading</v>
      </c>
      <c r="I572">
        <v>183</v>
      </c>
      <c r="J572">
        <v>65</v>
      </c>
      <c r="K572">
        <v>3</v>
      </c>
      <c r="L572" t="s">
        <v>17</v>
      </c>
    </row>
    <row r="573" spans="1:12" x14ac:dyDescent="0.25">
      <c r="A573">
        <v>16050</v>
      </c>
      <c r="B573" t="s">
        <v>18</v>
      </c>
      <c r="C573">
        <v>1</v>
      </c>
      <c r="D573">
        <v>2019</v>
      </c>
      <c r="E573" t="s">
        <v>19</v>
      </c>
      <c r="F573" t="s">
        <v>16</v>
      </c>
      <c r="G573" t="s">
        <v>15</v>
      </c>
      <c r="H573" t="str">
        <f t="shared" si="8"/>
        <v>16050|Spring|Math</v>
      </c>
      <c r="I573">
        <v>176</v>
      </c>
      <c r="J573">
        <v>36</v>
      </c>
      <c r="K573">
        <v>2</v>
      </c>
      <c r="L573" t="s">
        <v>17</v>
      </c>
    </row>
    <row r="574" spans="1:12" x14ac:dyDescent="0.25">
      <c r="A574">
        <v>15395</v>
      </c>
      <c r="B574" t="s">
        <v>18</v>
      </c>
      <c r="C574">
        <v>1</v>
      </c>
      <c r="D574">
        <v>2019</v>
      </c>
      <c r="E574" t="s">
        <v>19</v>
      </c>
      <c r="F574" t="s">
        <v>13</v>
      </c>
      <c r="G574" t="s">
        <v>14</v>
      </c>
      <c r="H574" t="str">
        <f t="shared" si="8"/>
        <v>15395|Fall|Reading</v>
      </c>
      <c r="I574">
        <v>173</v>
      </c>
      <c r="J574">
        <v>88</v>
      </c>
      <c r="K574">
        <v>4</v>
      </c>
      <c r="L574">
        <v>16</v>
      </c>
    </row>
    <row r="575" spans="1:12" x14ac:dyDescent="0.25">
      <c r="A575">
        <v>15395</v>
      </c>
      <c r="B575" t="s">
        <v>18</v>
      </c>
      <c r="C575">
        <v>1</v>
      </c>
      <c r="D575">
        <v>2019</v>
      </c>
      <c r="E575" t="s">
        <v>19</v>
      </c>
      <c r="F575" t="s">
        <v>13</v>
      </c>
      <c r="G575" t="s">
        <v>15</v>
      </c>
      <c r="H575" t="str">
        <f t="shared" si="8"/>
        <v>15395|Fall|Math</v>
      </c>
      <c r="I575">
        <v>166</v>
      </c>
      <c r="J575">
        <v>69</v>
      </c>
      <c r="K575">
        <v>3</v>
      </c>
      <c r="L575">
        <v>20</v>
      </c>
    </row>
    <row r="576" spans="1:12" x14ac:dyDescent="0.25">
      <c r="A576">
        <v>15395</v>
      </c>
      <c r="B576" t="s">
        <v>18</v>
      </c>
      <c r="C576">
        <v>1</v>
      </c>
      <c r="D576">
        <v>2019</v>
      </c>
      <c r="E576" t="s">
        <v>19</v>
      </c>
      <c r="F576" t="s">
        <v>16</v>
      </c>
      <c r="G576" t="s">
        <v>14</v>
      </c>
      <c r="H576" t="str">
        <f t="shared" si="8"/>
        <v>15395|Spring|Reading</v>
      </c>
      <c r="I576">
        <v>198</v>
      </c>
      <c r="J576">
        <v>92</v>
      </c>
      <c r="K576">
        <v>4</v>
      </c>
      <c r="L576" t="s">
        <v>17</v>
      </c>
    </row>
    <row r="577" spans="1:12" x14ac:dyDescent="0.25">
      <c r="A577">
        <v>15395</v>
      </c>
      <c r="B577" t="s">
        <v>18</v>
      </c>
      <c r="C577">
        <v>1</v>
      </c>
      <c r="D577">
        <v>2019</v>
      </c>
      <c r="E577" t="s">
        <v>19</v>
      </c>
      <c r="F577" t="s">
        <v>16</v>
      </c>
      <c r="G577" t="s">
        <v>15</v>
      </c>
      <c r="H577" t="str">
        <f t="shared" si="8"/>
        <v>15395|Spring|Math</v>
      </c>
      <c r="I577">
        <v>184</v>
      </c>
      <c r="J577">
        <v>59</v>
      </c>
      <c r="K577">
        <v>3</v>
      </c>
      <c r="L577" t="s">
        <v>17</v>
      </c>
    </row>
    <row r="578" spans="1:12" x14ac:dyDescent="0.25">
      <c r="A578">
        <v>18691</v>
      </c>
      <c r="B578" t="s">
        <v>18</v>
      </c>
      <c r="C578">
        <v>1</v>
      </c>
      <c r="D578">
        <v>2019</v>
      </c>
      <c r="E578" t="s">
        <v>19</v>
      </c>
      <c r="F578" t="s">
        <v>13</v>
      </c>
      <c r="G578" t="s">
        <v>14</v>
      </c>
      <c r="H578" t="str">
        <f t="shared" si="8"/>
        <v>18691|Fall|Reading</v>
      </c>
      <c r="I578">
        <v>172</v>
      </c>
      <c r="J578">
        <v>86</v>
      </c>
      <c r="K578">
        <v>4</v>
      </c>
      <c r="L578">
        <v>16</v>
      </c>
    </row>
    <row r="579" spans="1:12" x14ac:dyDescent="0.25">
      <c r="A579">
        <v>18691</v>
      </c>
      <c r="B579" t="s">
        <v>18</v>
      </c>
      <c r="C579">
        <v>1</v>
      </c>
      <c r="D579">
        <v>2019</v>
      </c>
      <c r="E579" t="s">
        <v>19</v>
      </c>
      <c r="F579" t="s">
        <v>13</v>
      </c>
      <c r="G579" t="s">
        <v>15</v>
      </c>
      <c r="H579" t="str">
        <f t="shared" ref="H579:H642" si="9">A579&amp;"|"&amp;F579&amp;"|"&amp;G579</f>
        <v>18691|Fall|Math</v>
      </c>
      <c r="I579">
        <v>174</v>
      </c>
      <c r="J579">
        <v>86</v>
      </c>
      <c r="K579">
        <v>4</v>
      </c>
      <c r="L579">
        <v>18</v>
      </c>
    </row>
    <row r="580" spans="1:12" x14ac:dyDescent="0.25">
      <c r="A580">
        <v>18691</v>
      </c>
      <c r="B580" t="s">
        <v>18</v>
      </c>
      <c r="C580">
        <v>1</v>
      </c>
      <c r="D580">
        <v>2019</v>
      </c>
      <c r="E580" t="s">
        <v>19</v>
      </c>
      <c r="F580" t="s">
        <v>16</v>
      </c>
      <c r="G580" t="s">
        <v>14</v>
      </c>
      <c r="H580" t="str">
        <f t="shared" si="9"/>
        <v>18691|Spring|Reading</v>
      </c>
      <c r="I580">
        <v>187</v>
      </c>
      <c r="J580">
        <v>74</v>
      </c>
      <c r="K580">
        <v>3</v>
      </c>
      <c r="L580" t="s">
        <v>17</v>
      </c>
    </row>
    <row r="581" spans="1:12" x14ac:dyDescent="0.25">
      <c r="A581">
        <v>18691</v>
      </c>
      <c r="B581" t="s">
        <v>18</v>
      </c>
      <c r="C581">
        <v>1</v>
      </c>
      <c r="D581">
        <v>2019</v>
      </c>
      <c r="E581" t="s">
        <v>19</v>
      </c>
      <c r="F581" t="s">
        <v>16</v>
      </c>
      <c r="G581" t="s">
        <v>15</v>
      </c>
      <c r="H581" t="str">
        <f t="shared" si="9"/>
        <v>18691|Spring|Math</v>
      </c>
      <c r="I581">
        <v>184</v>
      </c>
      <c r="J581">
        <v>59</v>
      </c>
      <c r="K581">
        <v>3</v>
      </c>
      <c r="L581" t="s">
        <v>17</v>
      </c>
    </row>
    <row r="582" spans="1:12" x14ac:dyDescent="0.25">
      <c r="A582">
        <v>12528</v>
      </c>
      <c r="B582" t="s">
        <v>20</v>
      </c>
      <c r="C582">
        <v>1</v>
      </c>
      <c r="D582">
        <v>2019</v>
      </c>
      <c r="E582" t="s">
        <v>19</v>
      </c>
      <c r="F582" t="s">
        <v>13</v>
      </c>
      <c r="G582" t="s">
        <v>14</v>
      </c>
      <c r="H582" t="str">
        <f t="shared" si="9"/>
        <v>12528|Fall|Reading</v>
      </c>
      <c r="I582">
        <v>152</v>
      </c>
      <c r="J582">
        <v>32</v>
      </c>
      <c r="K582">
        <v>2</v>
      </c>
      <c r="L582">
        <v>20</v>
      </c>
    </row>
    <row r="583" spans="1:12" x14ac:dyDescent="0.25">
      <c r="A583">
        <v>12528</v>
      </c>
      <c r="B583" t="s">
        <v>20</v>
      </c>
      <c r="C583">
        <v>1</v>
      </c>
      <c r="D583">
        <v>2019</v>
      </c>
      <c r="E583" t="s">
        <v>19</v>
      </c>
      <c r="F583" t="s">
        <v>13</v>
      </c>
      <c r="G583" t="s">
        <v>15</v>
      </c>
      <c r="H583" t="str">
        <f t="shared" si="9"/>
        <v>12528|Fall|Math</v>
      </c>
      <c r="I583">
        <v>156</v>
      </c>
      <c r="J583">
        <v>41</v>
      </c>
      <c r="K583">
        <v>2</v>
      </c>
      <c r="L583">
        <v>22</v>
      </c>
    </row>
    <row r="584" spans="1:12" x14ac:dyDescent="0.25">
      <c r="A584">
        <v>12528</v>
      </c>
      <c r="B584" t="s">
        <v>20</v>
      </c>
      <c r="C584">
        <v>1</v>
      </c>
      <c r="D584">
        <v>2019</v>
      </c>
      <c r="E584" t="s">
        <v>19</v>
      </c>
      <c r="F584" t="s">
        <v>16</v>
      </c>
      <c r="G584" t="s">
        <v>14</v>
      </c>
      <c r="H584" t="str">
        <f t="shared" si="9"/>
        <v>12528|Spring|Reading</v>
      </c>
      <c r="I584">
        <v>165</v>
      </c>
      <c r="J584">
        <v>19</v>
      </c>
      <c r="K584">
        <v>1</v>
      </c>
      <c r="L584" t="s">
        <v>17</v>
      </c>
    </row>
    <row r="585" spans="1:12" x14ac:dyDescent="0.25">
      <c r="A585">
        <v>12528</v>
      </c>
      <c r="B585" t="s">
        <v>20</v>
      </c>
      <c r="C585">
        <v>1</v>
      </c>
      <c r="D585">
        <v>2019</v>
      </c>
      <c r="E585" t="s">
        <v>19</v>
      </c>
      <c r="F585" t="s">
        <v>16</v>
      </c>
      <c r="G585" t="s">
        <v>15</v>
      </c>
      <c r="H585" t="str">
        <f t="shared" si="9"/>
        <v>12528|Spring|Math</v>
      </c>
      <c r="I585">
        <v>179</v>
      </c>
      <c r="J585">
        <v>45</v>
      </c>
      <c r="K585">
        <v>2</v>
      </c>
      <c r="L585" t="s">
        <v>17</v>
      </c>
    </row>
    <row r="586" spans="1:12" x14ac:dyDescent="0.25">
      <c r="A586">
        <v>26710</v>
      </c>
      <c r="B586" t="s">
        <v>18</v>
      </c>
      <c r="C586">
        <v>1</v>
      </c>
      <c r="D586">
        <v>2019</v>
      </c>
      <c r="E586" t="s">
        <v>19</v>
      </c>
      <c r="F586" t="s">
        <v>13</v>
      </c>
      <c r="G586" t="s">
        <v>14</v>
      </c>
      <c r="H586" t="str">
        <f t="shared" si="9"/>
        <v>26710|Fall|Reading</v>
      </c>
      <c r="I586">
        <v>179</v>
      </c>
      <c r="J586">
        <v>95</v>
      </c>
      <c r="K586">
        <v>4</v>
      </c>
      <c r="L586">
        <v>14</v>
      </c>
    </row>
    <row r="587" spans="1:12" x14ac:dyDescent="0.25">
      <c r="A587">
        <v>26710</v>
      </c>
      <c r="B587" t="s">
        <v>18</v>
      </c>
      <c r="C587">
        <v>1</v>
      </c>
      <c r="D587">
        <v>2019</v>
      </c>
      <c r="E587" t="s">
        <v>19</v>
      </c>
      <c r="F587" t="s">
        <v>13</v>
      </c>
      <c r="G587" t="s">
        <v>15</v>
      </c>
      <c r="H587" t="str">
        <f t="shared" si="9"/>
        <v>26710|Fall|Math</v>
      </c>
      <c r="I587">
        <v>187</v>
      </c>
      <c r="J587">
        <v>98</v>
      </c>
      <c r="K587">
        <v>4</v>
      </c>
      <c r="L587">
        <v>14</v>
      </c>
    </row>
    <row r="588" spans="1:12" x14ac:dyDescent="0.25">
      <c r="A588">
        <v>26710</v>
      </c>
      <c r="B588" t="s">
        <v>18</v>
      </c>
      <c r="C588">
        <v>1</v>
      </c>
      <c r="D588">
        <v>2019</v>
      </c>
      <c r="E588" t="s">
        <v>19</v>
      </c>
      <c r="F588" t="s">
        <v>16</v>
      </c>
      <c r="G588" t="s">
        <v>14</v>
      </c>
      <c r="H588" t="str">
        <f t="shared" si="9"/>
        <v>26710|Spring|Reading</v>
      </c>
      <c r="I588">
        <v>194</v>
      </c>
      <c r="J588">
        <v>87</v>
      </c>
      <c r="K588">
        <v>4</v>
      </c>
      <c r="L588" t="s">
        <v>17</v>
      </c>
    </row>
    <row r="589" spans="1:12" x14ac:dyDescent="0.25">
      <c r="A589">
        <v>26710</v>
      </c>
      <c r="B589" t="s">
        <v>18</v>
      </c>
      <c r="C589">
        <v>1</v>
      </c>
      <c r="D589">
        <v>2019</v>
      </c>
      <c r="E589" t="s">
        <v>19</v>
      </c>
      <c r="F589" t="s">
        <v>16</v>
      </c>
      <c r="G589" t="s">
        <v>15</v>
      </c>
      <c r="H589" t="str">
        <f t="shared" si="9"/>
        <v>26710|Spring|Math</v>
      </c>
      <c r="I589">
        <v>200</v>
      </c>
      <c r="J589">
        <v>92</v>
      </c>
      <c r="K589">
        <v>4</v>
      </c>
      <c r="L589" t="s">
        <v>17</v>
      </c>
    </row>
    <row r="590" spans="1:12" x14ac:dyDescent="0.25">
      <c r="A590">
        <v>26013</v>
      </c>
      <c r="B590" t="s">
        <v>11</v>
      </c>
      <c r="C590">
        <v>1</v>
      </c>
      <c r="D590">
        <v>2019</v>
      </c>
      <c r="E590" t="s">
        <v>19</v>
      </c>
      <c r="F590" t="s">
        <v>13</v>
      </c>
      <c r="G590" t="s">
        <v>14</v>
      </c>
      <c r="H590" t="str">
        <f t="shared" si="9"/>
        <v>26013|Fall|Reading</v>
      </c>
      <c r="I590">
        <v>146</v>
      </c>
      <c r="J590">
        <v>17</v>
      </c>
      <c r="K590">
        <v>1</v>
      </c>
      <c r="L590">
        <v>22</v>
      </c>
    </row>
    <row r="591" spans="1:12" x14ac:dyDescent="0.25">
      <c r="A591">
        <v>26013</v>
      </c>
      <c r="B591" t="s">
        <v>11</v>
      </c>
      <c r="C591">
        <v>1</v>
      </c>
      <c r="D591">
        <v>2019</v>
      </c>
      <c r="E591" t="s">
        <v>19</v>
      </c>
      <c r="F591" t="s">
        <v>13</v>
      </c>
      <c r="G591" t="s">
        <v>15</v>
      </c>
      <c r="H591" t="str">
        <f t="shared" si="9"/>
        <v>26013|Fall|Math</v>
      </c>
      <c r="I591">
        <v>138</v>
      </c>
      <c r="J591">
        <v>6</v>
      </c>
      <c r="K591">
        <v>1</v>
      </c>
      <c r="L591">
        <v>27</v>
      </c>
    </row>
    <row r="592" spans="1:12" x14ac:dyDescent="0.25">
      <c r="A592">
        <v>26013</v>
      </c>
      <c r="B592" t="s">
        <v>11</v>
      </c>
      <c r="C592">
        <v>1</v>
      </c>
      <c r="D592">
        <v>2019</v>
      </c>
      <c r="E592" t="s">
        <v>19</v>
      </c>
      <c r="F592" t="s">
        <v>16</v>
      </c>
      <c r="G592" t="s">
        <v>14</v>
      </c>
      <c r="H592" t="str">
        <f t="shared" si="9"/>
        <v>26013|Spring|Reading</v>
      </c>
      <c r="I592">
        <v>150</v>
      </c>
      <c r="J592">
        <v>3</v>
      </c>
      <c r="K592">
        <v>1</v>
      </c>
      <c r="L592" t="s">
        <v>17</v>
      </c>
    </row>
    <row r="593" spans="1:12" x14ac:dyDescent="0.25">
      <c r="A593">
        <v>26013</v>
      </c>
      <c r="B593" t="s">
        <v>11</v>
      </c>
      <c r="C593">
        <v>1</v>
      </c>
      <c r="D593">
        <v>2019</v>
      </c>
      <c r="E593" t="s">
        <v>19</v>
      </c>
      <c r="F593" t="s">
        <v>16</v>
      </c>
      <c r="G593" t="s">
        <v>15</v>
      </c>
      <c r="H593" t="str">
        <f t="shared" si="9"/>
        <v>26013|Spring|Math</v>
      </c>
      <c r="I593">
        <v>162</v>
      </c>
      <c r="J593">
        <v>8</v>
      </c>
      <c r="K593">
        <v>1</v>
      </c>
      <c r="L593" t="s">
        <v>17</v>
      </c>
    </row>
    <row r="594" spans="1:12" x14ac:dyDescent="0.25">
      <c r="A594">
        <v>16803</v>
      </c>
      <c r="B594" t="s">
        <v>20</v>
      </c>
      <c r="C594">
        <v>1</v>
      </c>
      <c r="D594">
        <v>2019</v>
      </c>
      <c r="E594" t="s">
        <v>19</v>
      </c>
      <c r="F594" t="s">
        <v>13</v>
      </c>
      <c r="G594" t="s">
        <v>14</v>
      </c>
      <c r="H594" t="str">
        <f t="shared" si="9"/>
        <v>16803|Fall|Reading</v>
      </c>
      <c r="I594">
        <v>162</v>
      </c>
      <c r="J594">
        <v>62</v>
      </c>
      <c r="K594">
        <v>3</v>
      </c>
      <c r="L594">
        <v>18</v>
      </c>
    </row>
    <row r="595" spans="1:12" x14ac:dyDescent="0.25">
      <c r="A595">
        <v>16803</v>
      </c>
      <c r="B595" t="s">
        <v>20</v>
      </c>
      <c r="C595">
        <v>1</v>
      </c>
      <c r="D595">
        <v>2019</v>
      </c>
      <c r="E595" t="s">
        <v>19</v>
      </c>
      <c r="F595" t="s">
        <v>13</v>
      </c>
      <c r="G595" t="s">
        <v>15</v>
      </c>
      <c r="H595" t="str">
        <f t="shared" si="9"/>
        <v>16803|Fall|Math</v>
      </c>
      <c r="I595">
        <v>150</v>
      </c>
      <c r="J595">
        <v>25</v>
      </c>
      <c r="K595">
        <v>2</v>
      </c>
      <c r="L595">
        <v>24</v>
      </c>
    </row>
    <row r="596" spans="1:12" x14ac:dyDescent="0.25">
      <c r="A596">
        <v>16803</v>
      </c>
      <c r="B596" t="s">
        <v>20</v>
      </c>
      <c r="C596">
        <v>1</v>
      </c>
      <c r="D596">
        <v>2019</v>
      </c>
      <c r="E596" t="s">
        <v>19</v>
      </c>
      <c r="F596" t="s">
        <v>16</v>
      </c>
      <c r="G596" t="s">
        <v>14</v>
      </c>
      <c r="H596" t="str">
        <f t="shared" si="9"/>
        <v>16803|Spring|Reading</v>
      </c>
      <c r="I596">
        <v>165</v>
      </c>
      <c r="J596">
        <v>19</v>
      </c>
      <c r="K596">
        <v>1</v>
      </c>
      <c r="L596" t="s">
        <v>17</v>
      </c>
    </row>
    <row r="597" spans="1:12" x14ac:dyDescent="0.25">
      <c r="A597">
        <v>16803</v>
      </c>
      <c r="B597" t="s">
        <v>20</v>
      </c>
      <c r="C597">
        <v>1</v>
      </c>
      <c r="D597">
        <v>2019</v>
      </c>
      <c r="E597" t="s">
        <v>19</v>
      </c>
      <c r="F597" t="s">
        <v>16</v>
      </c>
      <c r="G597" t="s">
        <v>15</v>
      </c>
      <c r="H597" t="str">
        <f t="shared" si="9"/>
        <v>16803|Spring|Math</v>
      </c>
      <c r="I597">
        <v>177</v>
      </c>
      <c r="J597">
        <v>39</v>
      </c>
      <c r="K597">
        <v>2</v>
      </c>
      <c r="L597" t="s">
        <v>17</v>
      </c>
    </row>
    <row r="598" spans="1:12" x14ac:dyDescent="0.25">
      <c r="A598">
        <v>26333</v>
      </c>
      <c r="B598" t="s">
        <v>18</v>
      </c>
      <c r="C598">
        <v>1</v>
      </c>
      <c r="D598">
        <v>2019</v>
      </c>
      <c r="E598" t="s">
        <v>19</v>
      </c>
      <c r="F598" t="s">
        <v>13</v>
      </c>
      <c r="G598" t="s">
        <v>14</v>
      </c>
      <c r="H598" t="str">
        <f t="shared" si="9"/>
        <v>26333|Fall|Reading</v>
      </c>
      <c r="I598">
        <v>142</v>
      </c>
      <c r="J598">
        <v>10</v>
      </c>
      <c r="K598">
        <v>1</v>
      </c>
      <c r="L598">
        <v>23</v>
      </c>
    </row>
    <row r="599" spans="1:12" x14ac:dyDescent="0.25">
      <c r="A599">
        <v>26333</v>
      </c>
      <c r="B599" t="s">
        <v>18</v>
      </c>
      <c r="C599">
        <v>1</v>
      </c>
      <c r="D599">
        <v>2019</v>
      </c>
      <c r="E599" t="s">
        <v>19</v>
      </c>
      <c r="F599" t="s">
        <v>13</v>
      </c>
      <c r="G599" t="s">
        <v>15</v>
      </c>
      <c r="H599" t="str">
        <f t="shared" si="9"/>
        <v>26333|Fall|Math</v>
      </c>
      <c r="I599">
        <v>142</v>
      </c>
      <c r="J599">
        <v>10</v>
      </c>
      <c r="K599">
        <v>1</v>
      </c>
      <c r="L599">
        <v>26</v>
      </c>
    </row>
    <row r="600" spans="1:12" x14ac:dyDescent="0.25">
      <c r="A600">
        <v>26333</v>
      </c>
      <c r="B600" t="s">
        <v>18</v>
      </c>
      <c r="C600">
        <v>1</v>
      </c>
      <c r="D600">
        <v>2019</v>
      </c>
      <c r="E600" t="s">
        <v>19</v>
      </c>
      <c r="F600" t="s">
        <v>16</v>
      </c>
      <c r="G600" t="s">
        <v>14</v>
      </c>
      <c r="H600" t="str">
        <f t="shared" si="9"/>
        <v>26333|Spring|Reading</v>
      </c>
      <c r="I600">
        <v>160</v>
      </c>
      <c r="J600">
        <v>11</v>
      </c>
      <c r="K600">
        <v>1</v>
      </c>
      <c r="L600" t="s">
        <v>17</v>
      </c>
    </row>
    <row r="601" spans="1:12" x14ac:dyDescent="0.25">
      <c r="A601">
        <v>26333</v>
      </c>
      <c r="B601" t="s">
        <v>18</v>
      </c>
      <c r="C601">
        <v>1</v>
      </c>
      <c r="D601">
        <v>2019</v>
      </c>
      <c r="E601" t="s">
        <v>19</v>
      </c>
      <c r="F601" t="s">
        <v>16</v>
      </c>
      <c r="G601" t="s">
        <v>15</v>
      </c>
      <c r="H601" t="str">
        <f t="shared" si="9"/>
        <v>26333|Spring|Math</v>
      </c>
      <c r="I601">
        <v>150</v>
      </c>
      <c r="J601">
        <v>1</v>
      </c>
      <c r="K601">
        <v>1</v>
      </c>
      <c r="L601" t="s">
        <v>17</v>
      </c>
    </row>
    <row r="602" spans="1:12" x14ac:dyDescent="0.25">
      <c r="A602">
        <v>27476</v>
      </c>
      <c r="B602" t="s">
        <v>18</v>
      </c>
      <c r="C602">
        <v>1</v>
      </c>
      <c r="D602">
        <v>2019</v>
      </c>
      <c r="E602" t="s">
        <v>19</v>
      </c>
      <c r="F602" t="s">
        <v>13</v>
      </c>
      <c r="G602" t="s">
        <v>14</v>
      </c>
      <c r="H602" t="str">
        <f t="shared" si="9"/>
        <v>27476|Fall|Reading</v>
      </c>
      <c r="I602">
        <v>174</v>
      </c>
      <c r="J602">
        <v>89</v>
      </c>
      <c r="K602">
        <v>4</v>
      </c>
      <c r="L602">
        <v>15</v>
      </c>
    </row>
    <row r="603" spans="1:12" x14ac:dyDescent="0.25">
      <c r="A603">
        <v>27476</v>
      </c>
      <c r="B603" t="s">
        <v>18</v>
      </c>
      <c r="C603">
        <v>1</v>
      </c>
      <c r="D603">
        <v>2019</v>
      </c>
      <c r="E603" t="s">
        <v>19</v>
      </c>
      <c r="F603" t="s">
        <v>13</v>
      </c>
      <c r="G603" t="s">
        <v>15</v>
      </c>
      <c r="H603" t="str">
        <f t="shared" si="9"/>
        <v>27476|Fall|Math</v>
      </c>
      <c r="I603">
        <v>178</v>
      </c>
      <c r="J603">
        <v>92</v>
      </c>
      <c r="K603">
        <v>4</v>
      </c>
      <c r="L603">
        <v>17</v>
      </c>
    </row>
    <row r="604" spans="1:12" x14ac:dyDescent="0.25">
      <c r="A604">
        <v>27476</v>
      </c>
      <c r="B604" t="s">
        <v>18</v>
      </c>
      <c r="C604">
        <v>1</v>
      </c>
      <c r="D604">
        <v>2019</v>
      </c>
      <c r="E604" t="s">
        <v>19</v>
      </c>
      <c r="F604" t="s">
        <v>16</v>
      </c>
      <c r="G604" t="s">
        <v>14</v>
      </c>
      <c r="H604" t="str">
        <f t="shared" si="9"/>
        <v>27476|Spring|Reading</v>
      </c>
      <c r="I604">
        <v>201</v>
      </c>
      <c r="J604">
        <v>95</v>
      </c>
      <c r="K604">
        <v>4</v>
      </c>
      <c r="L604" t="s">
        <v>17</v>
      </c>
    </row>
    <row r="605" spans="1:12" x14ac:dyDescent="0.25">
      <c r="A605">
        <v>27476</v>
      </c>
      <c r="B605" t="s">
        <v>18</v>
      </c>
      <c r="C605">
        <v>1</v>
      </c>
      <c r="D605">
        <v>2019</v>
      </c>
      <c r="E605" t="s">
        <v>19</v>
      </c>
      <c r="F605" t="s">
        <v>16</v>
      </c>
      <c r="G605" t="s">
        <v>15</v>
      </c>
      <c r="H605" t="str">
        <f t="shared" si="9"/>
        <v>27476|Spring|Math</v>
      </c>
      <c r="I605">
        <v>201</v>
      </c>
      <c r="J605">
        <v>93</v>
      </c>
      <c r="K605">
        <v>4</v>
      </c>
      <c r="L605" t="s">
        <v>17</v>
      </c>
    </row>
    <row r="606" spans="1:12" x14ac:dyDescent="0.25">
      <c r="A606">
        <v>13051</v>
      </c>
      <c r="B606" t="s">
        <v>18</v>
      </c>
      <c r="C606">
        <v>1</v>
      </c>
      <c r="D606">
        <v>2019</v>
      </c>
      <c r="E606" t="s">
        <v>19</v>
      </c>
      <c r="F606" t="s">
        <v>13</v>
      </c>
      <c r="G606" t="s">
        <v>14</v>
      </c>
      <c r="H606" t="str">
        <f t="shared" si="9"/>
        <v>13051|Fall|Reading</v>
      </c>
      <c r="I606">
        <v>151</v>
      </c>
      <c r="J606">
        <v>29</v>
      </c>
      <c r="K606">
        <v>2</v>
      </c>
      <c r="L606">
        <v>20</v>
      </c>
    </row>
    <row r="607" spans="1:12" x14ac:dyDescent="0.25">
      <c r="A607">
        <v>13051</v>
      </c>
      <c r="B607" t="s">
        <v>18</v>
      </c>
      <c r="C607">
        <v>1</v>
      </c>
      <c r="D607">
        <v>2019</v>
      </c>
      <c r="E607" t="s">
        <v>19</v>
      </c>
      <c r="F607" t="s">
        <v>13</v>
      </c>
      <c r="G607" t="s">
        <v>15</v>
      </c>
      <c r="H607" t="str">
        <f t="shared" si="9"/>
        <v>13051|Fall|Math</v>
      </c>
      <c r="I607">
        <v>162</v>
      </c>
      <c r="J607">
        <v>58</v>
      </c>
      <c r="K607">
        <v>3</v>
      </c>
      <c r="L607">
        <v>21</v>
      </c>
    </row>
    <row r="608" spans="1:12" x14ac:dyDescent="0.25">
      <c r="A608">
        <v>13051</v>
      </c>
      <c r="B608" t="s">
        <v>18</v>
      </c>
      <c r="C608">
        <v>1</v>
      </c>
      <c r="D608">
        <v>2019</v>
      </c>
      <c r="E608" t="s">
        <v>19</v>
      </c>
      <c r="F608" t="s">
        <v>16</v>
      </c>
      <c r="G608" t="s">
        <v>14</v>
      </c>
      <c r="H608" t="str">
        <f t="shared" si="9"/>
        <v>13051|Spring|Reading</v>
      </c>
      <c r="I608">
        <v>181</v>
      </c>
      <c r="J608">
        <v>60</v>
      </c>
      <c r="K608">
        <v>3</v>
      </c>
      <c r="L608" t="s">
        <v>17</v>
      </c>
    </row>
    <row r="609" spans="1:12" x14ac:dyDescent="0.25">
      <c r="A609">
        <v>13051</v>
      </c>
      <c r="B609" t="s">
        <v>18</v>
      </c>
      <c r="C609">
        <v>1</v>
      </c>
      <c r="D609">
        <v>2019</v>
      </c>
      <c r="E609" t="s">
        <v>19</v>
      </c>
      <c r="F609" t="s">
        <v>16</v>
      </c>
      <c r="G609" t="s">
        <v>15</v>
      </c>
      <c r="H609" t="str">
        <f t="shared" si="9"/>
        <v>13051|Spring|Math</v>
      </c>
      <c r="I609">
        <v>179</v>
      </c>
      <c r="J609">
        <v>45</v>
      </c>
      <c r="K609">
        <v>2</v>
      </c>
      <c r="L609" t="s">
        <v>17</v>
      </c>
    </row>
    <row r="610" spans="1:12" x14ac:dyDescent="0.25">
      <c r="A610">
        <v>14842</v>
      </c>
      <c r="B610" t="s">
        <v>20</v>
      </c>
      <c r="C610">
        <v>1</v>
      </c>
      <c r="D610">
        <v>2019</v>
      </c>
      <c r="E610" t="s">
        <v>19</v>
      </c>
      <c r="F610" t="s">
        <v>13</v>
      </c>
      <c r="G610" t="s">
        <v>14</v>
      </c>
      <c r="H610" t="str">
        <f t="shared" si="9"/>
        <v>14842|Fall|Reading</v>
      </c>
      <c r="I610">
        <v>167</v>
      </c>
      <c r="J610">
        <v>76</v>
      </c>
      <c r="K610">
        <v>4</v>
      </c>
      <c r="L610">
        <v>17</v>
      </c>
    </row>
    <row r="611" spans="1:12" x14ac:dyDescent="0.25">
      <c r="A611">
        <v>14842</v>
      </c>
      <c r="B611" t="s">
        <v>20</v>
      </c>
      <c r="C611">
        <v>1</v>
      </c>
      <c r="D611">
        <v>2019</v>
      </c>
      <c r="E611" t="s">
        <v>19</v>
      </c>
      <c r="F611" t="s">
        <v>13</v>
      </c>
      <c r="G611" t="s">
        <v>15</v>
      </c>
      <c r="H611" t="str">
        <f t="shared" si="9"/>
        <v>14842|Fall|Math</v>
      </c>
      <c r="I611">
        <v>170</v>
      </c>
      <c r="J611">
        <v>79</v>
      </c>
      <c r="K611">
        <v>4</v>
      </c>
      <c r="L611">
        <v>19</v>
      </c>
    </row>
    <row r="612" spans="1:12" x14ac:dyDescent="0.25">
      <c r="A612">
        <v>14842</v>
      </c>
      <c r="B612" t="s">
        <v>20</v>
      </c>
      <c r="C612">
        <v>1</v>
      </c>
      <c r="D612">
        <v>2019</v>
      </c>
      <c r="E612" t="s">
        <v>19</v>
      </c>
      <c r="F612" t="s">
        <v>16</v>
      </c>
      <c r="G612" t="s">
        <v>14</v>
      </c>
      <c r="H612" t="str">
        <f t="shared" si="9"/>
        <v>14842|Spring|Reading</v>
      </c>
      <c r="I612">
        <v>180</v>
      </c>
      <c r="J612">
        <v>57</v>
      </c>
      <c r="K612">
        <v>3</v>
      </c>
      <c r="L612" t="s">
        <v>17</v>
      </c>
    </row>
    <row r="613" spans="1:12" x14ac:dyDescent="0.25">
      <c r="A613">
        <v>14842</v>
      </c>
      <c r="B613" t="s">
        <v>20</v>
      </c>
      <c r="C613">
        <v>1</v>
      </c>
      <c r="D613">
        <v>2019</v>
      </c>
      <c r="E613" t="s">
        <v>19</v>
      </c>
      <c r="F613" t="s">
        <v>16</v>
      </c>
      <c r="G613" t="s">
        <v>15</v>
      </c>
      <c r="H613" t="str">
        <f t="shared" si="9"/>
        <v>14842|Spring|Math</v>
      </c>
      <c r="I613">
        <v>190</v>
      </c>
      <c r="J613">
        <v>75</v>
      </c>
      <c r="K613">
        <v>4</v>
      </c>
      <c r="L613" t="s">
        <v>17</v>
      </c>
    </row>
    <row r="614" spans="1:12" x14ac:dyDescent="0.25">
      <c r="A614">
        <v>18256</v>
      </c>
      <c r="B614" t="s">
        <v>18</v>
      </c>
      <c r="C614">
        <v>1</v>
      </c>
      <c r="D614">
        <v>2019</v>
      </c>
      <c r="E614" t="s">
        <v>19</v>
      </c>
      <c r="F614" t="s">
        <v>13</v>
      </c>
      <c r="G614" t="s">
        <v>14</v>
      </c>
      <c r="H614" t="str">
        <f t="shared" si="9"/>
        <v>18256|Fall|Reading</v>
      </c>
      <c r="I614">
        <v>159</v>
      </c>
      <c r="J614">
        <v>53</v>
      </c>
      <c r="K614">
        <v>3</v>
      </c>
      <c r="L614">
        <v>19</v>
      </c>
    </row>
    <row r="615" spans="1:12" x14ac:dyDescent="0.25">
      <c r="A615">
        <v>18256</v>
      </c>
      <c r="B615" t="s">
        <v>18</v>
      </c>
      <c r="C615">
        <v>1</v>
      </c>
      <c r="D615">
        <v>2019</v>
      </c>
      <c r="E615" t="s">
        <v>19</v>
      </c>
      <c r="F615" t="s">
        <v>13</v>
      </c>
      <c r="G615" t="s">
        <v>15</v>
      </c>
      <c r="H615" t="str">
        <f t="shared" si="9"/>
        <v>18256|Fall|Math</v>
      </c>
      <c r="I615">
        <v>149</v>
      </c>
      <c r="J615">
        <v>23</v>
      </c>
      <c r="K615">
        <v>1</v>
      </c>
      <c r="L615">
        <v>24</v>
      </c>
    </row>
    <row r="616" spans="1:12" x14ac:dyDescent="0.25">
      <c r="A616">
        <v>18256</v>
      </c>
      <c r="B616" t="s">
        <v>18</v>
      </c>
      <c r="C616">
        <v>1</v>
      </c>
      <c r="D616">
        <v>2019</v>
      </c>
      <c r="E616" t="s">
        <v>19</v>
      </c>
      <c r="F616" t="s">
        <v>16</v>
      </c>
      <c r="G616" t="s">
        <v>14</v>
      </c>
      <c r="H616" t="str">
        <f t="shared" si="9"/>
        <v>18256|Spring|Reading</v>
      </c>
      <c r="I616">
        <v>180</v>
      </c>
      <c r="J616">
        <v>57</v>
      </c>
      <c r="K616">
        <v>3</v>
      </c>
      <c r="L616" t="s">
        <v>17</v>
      </c>
    </row>
    <row r="617" spans="1:12" x14ac:dyDescent="0.25">
      <c r="A617">
        <v>18256</v>
      </c>
      <c r="B617" t="s">
        <v>18</v>
      </c>
      <c r="C617">
        <v>1</v>
      </c>
      <c r="D617">
        <v>2019</v>
      </c>
      <c r="E617" t="s">
        <v>19</v>
      </c>
      <c r="F617" t="s">
        <v>16</v>
      </c>
      <c r="G617" t="s">
        <v>15</v>
      </c>
      <c r="H617" t="str">
        <f t="shared" si="9"/>
        <v>18256|Spring|Math</v>
      </c>
      <c r="I617">
        <v>174</v>
      </c>
      <c r="J617">
        <v>31</v>
      </c>
      <c r="K617">
        <v>2</v>
      </c>
      <c r="L617" t="s">
        <v>17</v>
      </c>
    </row>
    <row r="618" spans="1:12" x14ac:dyDescent="0.25">
      <c r="A618">
        <v>13200</v>
      </c>
      <c r="B618" t="s">
        <v>18</v>
      </c>
      <c r="C618">
        <v>1</v>
      </c>
      <c r="D618">
        <v>2019</v>
      </c>
      <c r="E618" t="s">
        <v>19</v>
      </c>
      <c r="F618" t="s">
        <v>13</v>
      </c>
      <c r="G618" t="s">
        <v>14</v>
      </c>
      <c r="H618" t="str">
        <f t="shared" si="9"/>
        <v>13200|Fall|Reading</v>
      </c>
      <c r="I618">
        <v>164</v>
      </c>
      <c r="J618">
        <v>68</v>
      </c>
      <c r="K618">
        <v>3</v>
      </c>
      <c r="L618">
        <v>18</v>
      </c>
    </row>
    <row r="619" spans="1:12" x14ac:dyDescent="0.25">
      <c r="A619">
        <v>13200</v>
      </c>
      <c r="B619" t="s">
        <v>18</v>
      </c>
      <c r="C619">
        <v>1</v>
      </c>
      <c r="D619">
        <v>2019</v>
      </c>
      <c r="E619" t="s">
        <v>19</v>
      </c>
      <c r="F619" t="s">
        <v>13</v>
      </c>
      <c r="G619" t="s">
        <v>15</v>
      </c>
      <c r="H619" t="str">
        <f t="shared" si="9"/>
        <v>13200|Fall|Math</v>
      </c>
      <c r="I619">
        <v>163</v>
      </c>
      <c r="J619">
        <v>61</v>
      </c>
      <c r="K619">
        <v>3</v>
      </c>
      <c r="L619">
        <v>20</v>
      </c>
    </row>
    <row r="620" spans="1:12" x14ac:dyDescent="0.25">
      <c r="A620">
        <v>13200</v>
      </c>
      <c r="B620" t="s">
        <v>18</v>
      </c>
      <c r="C620">
        <v>1</v>
      </c>
      <c r="D620">
        <v>2019</v>
      </c>
      <c r="E620" t="s">
        <v>19</v>
      </c>
      <c r="F620" t="s">
        <v>16</v>
      </c>
      <c r="G620" t="s">
        <v>14</v>
      </c>
      <c r="H620" t="str">
        <f t="shared" si="9"/>
        <v>13200|Spring|Reading</v>
      </c>
      <c r="I620">
        <v>186</v>
      </c>
      <c r="J620">
        <v>72</v>
      </c>
      <c r="K620">
        <v>3</v>
      </c>
      <c r="L620" t="s">
        <v>17</v>
      </c>
    </row>
    <row r="621" spans="1:12" x14ac:dyDescent="0.25">
      <c r="A621">
        <v>13200</v>
      </c>
      <c r="B621" t="s">
        <v>18</v>
      </c>
      <c r="C621">
        <v>1</v>
      </c>
      <c r="D621">
        <v>2019</v>
      </c>
      <c r="E621" t="s">
        <v>19</v>
      </c>
      <c r="F621" t="s">
        <v>16</v>
      </c>
      <c r="G621" t="s">
        <v>15</v>
      </c>
      <c r="H621" t="str">
        <f t="shared" si="9"/>
        <v>13200|Spring|Math</v>
      </c>
      <c r="I621">
        <v>184</v>
      </c>
      <c r="J621">
        <v>59</v>
      </c>
      <c r="K621">
        <v>3</v>
      </c>
      <c r="L621" t="s">
        <v>17</v>
      </c>
    </row>
    <row r="622" spans="1:12" x14ac:dyDescent="0.25">
      <c r="A622">
        <v>10586</v>
      </c>
      <c r="B622" t="s">
        <v>18</v>
      </c>
      <c r="C622">
        <v>1</v>
      </c>
      <c r="D622">
        <v>2019</v>
      </c>
      <c r="E622" t="s">
        <v>19</v>
      </c>
      <c r="F622" t="s">
        <v>13</v>
      </c>
      <c r="G622" t="s">
        <v>14</v>
      </c>
      <c r="H622" t="str">
        <f t="shared" si="9"/>
        <v>10586|Fall|Reading</v>
      </c>
      <c r="I622">
        <v>165</v>
      </c>
      <c r="J622">
        <v>70</v>
      </c>
      <c r="K622">
        <v>3</v>
      </c>
      <c r="L622">
        <v>17</v>
      </c>
    </row>
    <row r="623" spans="1:12" x14ac:dyDescent="0.25">
      <c r="A623">
        <v>10586</v>
      </c>
      <c r="B623" t="s">
        <v>18</v>
      </c>
      <c r="C623">
        <v>1</v>
      </c>
      <c r="D623">
        <v>2019</v>
      </c>
      <c r="E623" t="s">
        <v>19</v>
      </c>
      <c r="F623" t="s">
        <v>13</v>
      </c>
      <c r="G623" t="s">
        <v>15</v>
      </c>
      <c r="H623" t="str">
        <f t="shared" si="9"/>
        <v>10586|Fall|Math</v>
      </c>
      <c r="I623">
        <v>164</v>
      </c>
      <c r="J623">
        <v>64</v>
      </c>
      <c r="K623">
        <v>3</v>
      </c>
      <c r="L623">
        <v>20</v>
      </c>
    </row>
    <row r="624" spans="1:12" x14ac:dyDescent="0.25">
      <c r="A624">
        <v>10586</v>
      </c>
      <c r="B624" t="s">
        <v>18</v>
      </c>
      <c r="C624">
        <v>1</v>
      </c>
      <c r="D624">
        <v>2019</v>
      </c>
      <c r="E624" t="s">
        <v>19</v>
      </c>
      <c r="F624" t="s">
        <v>16</v>
      </c>
      <c r="G624" t="s">
        <v>14</v>
      </c>
      <c r="H624" t="str">
        <f t="shared" si="9"/>
        <v>10586|Spring|Reading</v>
      </c>
      <c r="I624">
        <v>170</v>
      </c>
      <c r="J624">
        <v>30</v>
      </c>
      <c r="K624">
        <v>2</v>
      </c>
      <c r="L624" t="s">
        <v>17</v>
      </c>
    </row>
    <row r="625" spans="1:12" x14ac:dyDescent="0.25">
      <c r="A625">
        <v>10586</v>
      </c>
      <c r="B625" t="s">
        <v>18</v>
      </c>
      <c r="C625">
        <v>1</v>
      </c>
      <c r="D625">
        <v>2019</v>
      </c>
      <c r="E625" t="s">
        <v>19</v>
      </c>
      <c r="F625" t="s">
        <v>16</v>
      </c>
      <c r="G625" t="s">
        <v>15</v>
      </c>
      <c r="H625" t="str">
        <f t="shared" si="9"/>
        <v>10586|Spring|Math</v>
      </c>
      <c r="I625">
        <v>179</v>
      </c>
      <c r="J625">
        <v>45</v>
      </c>
      <c r="K625">
        <v>2</v>
      </c>
      <c r="L625" t="s">
        <v>17</v>
      </c>
    </row>
    <row r="626" spans="1:12" x14ac:dyDescent="0.25">
      <c r="A626">
        <v>15697</v>
      </c>
      <c r="B626" t="s">
        <v>18</v>
      </c>
      <c r="C626">
        <v>1</v>
      </c>
      <c r="D626">
        <v>2019</v>
      </c>
      <c r="E626" t="s">
        <v>19</v>
      </c>
      <c r="F626" t="s">
        <v>13</v>
      </c>
      <c r="G626" t="s">
        <v>14</v>
      </c>
      <c r="H626" t="str">
        <f t="shared" si="9"/>
        <v>15697|Fall|Reading</v>
      </c>
      <c r="I626">
        <v>189</v>
      </c>
      <c r="J626">
        <v>99</v>
      </c>
      <c r="K626">
        <v>4</v>
      </c>
      <c r="L626">
        <v>12</v>
      </c>
    </row>
    <row r="627" spans="1:12" x14ac:dyDescent="0.25">
      <c r="A627">
        <v>15697</v>
      </c>
      <c r="B627" t="s">
        <v>18</v>
      </c>
      <c r="C627">
        <v>1</v>
      </c>
      <c r="D627">
        <v>2019</v>
      </c>
      <c r="E627" t="s">
        <v>19</v>
      </c>
      <c r="F627" t="s">
        <v>13</v>
      </c>
      <c r="G627" t="s">
        <v>15</v>
      </c>
      <c r="H627" t="str">
        <f t="shared" si="9"/>
        <v>15697|Fall|Math</v>
      </c>
      <c r="I627">
        <v>175</v>
      </c>
      <c r="J627">
        <v>88</v>
      </c>
      <c r="K627">
        <v>4</v>
      </c>
      <c r="L627">
        <v>17</v>
      </c>
    </row>
    <row r="628" spans="1:12" x14ac:dyDescent="0.25">
      <c r="A628">
        <v>15697</v>
      </c>
      <c r="B628" t="s">
        <v>18</v>
      </c>
      <c r="C628">
        <v>1</v>
      </c>
      <c r="D628">
        <v>2019</v>
      </c>
      <c r="E628" t="s">
        <v>19</v>
      </c>
      <c r="F628" t="s">
        <v>16</v>
      </c>
      <c r="G628" t="s">
        <v>14</v>
      </c>
      <c r="H628" t="str">
        <f t="shared" si="9"/>
        <v>15697|Spring|Reading</v>
      </c>
      <c r="I628">
        <v>205</v>
      </c>
      <c r="J628">
        <v>97</v>
      </c>
      <c r="K628">
        <v>4</v>
      </c>
      <c r="L628" t="s">
        <v>17</v>
      </c>
    </row>
    <row r="629" spans="1:12" x14ac:dyDescent="0.25">
      <c r="A629">
        <v>15697</v>
      </c>
      <c r="B629" t="s">
        <v>18</v>
      </c>
      <c r="C629">
        <v>1</v>
      </c>
      <c r="D629">
        <v>2019</v>
      </c>
      <c r="E629" t="s">
        <v>19</v>
      </c>
      <c r="F629" t="s">
        <v>16</v>
      </c>
      <c r="G629" t="s">
        <v>15</v>
      </c>
      <c r="H629" t="str">
        <f t="shared" si="9"/>
        <v>15697|Spring|Math</v>
      </c>
      <c r="I629">
        <v>186</v>
      </c>
      <c r="J629">
        <v>65</v>
      </c>
      <c r="K629">
        <v>3</v>
      </c>
      <c r="L629" t="s">
        <v>17</v>
      </c>
    </row>
    <row r="630" spans="1:12" x14ac:dyDescent="0.25">
      <c r="A630">
        <v>21255</v>
      </c>
      <c r="B630" t="s">
        <v>18</v>
      </c>
      <c r="C630">
        <v>1</v>
      </c>
      <c r="D630">
        <v>2019</v>
      </c>
      <c r="E630" t="s">
        <v>19</v>
      </c>
      <c r="F630" t="s">
        <v>13</v>
      </c>
      <c r="G630" t="s">
        <v>14</v>
      </c>
      <c r="H630" t="str">
        <f t="shared" si="9"/>
        <v>21255|Fall|Reading</v>
      </c>
      <c r="I630">
        <v>173</v>
      </c>
      <c r="J630">
        <v>88</v>
      </c>
      <c r="K630">
        <v>4</v>
      </c>
      <c r="L630">
        <v>16</v>
      </c>
    </row>
    <row r="631" spans="1:12" x14ac:dyDescent="0.25">
      <c r="A631">
        <v>21255</v>
      </c>
      <c r="B631" t="s">
        <v>18</v>
      </c>
      <c r="C631">
        <v>1</v>
      </c>
      <c r="D631">
        <v>2019</v>
      </c>
      <c r="E631" t="s">
        <v>19</v>
      </c>
      <c r="F631" t="s">
        <v>13</v>
      </c>
      <c r="G631" t="s">
        <v>15</v>
      </c>
      <c r="H631" t="str">
        <f t="shared" si="9"/>
        <v>21255|Fall|Math</v>
      </c>
      <c r="I631">
        <v>166</v>
      </c>
      <c r="J631">
        <v>69</v>
      </c>
      <c r="K631">
        <v>3</v>
      </c>
      <c r="L631">
        <v>20</v>
      </c>
    </row>
    <row r="632" spans="1:12" x14ac:dyDescent="0.25">
      <c r="A632">
        <v>21255</v>
      </c>
      <c r="B632" t="s">
        <v>18</v>
      </c>
      <c r="C632">
        <v>1</v>
      </c>
      <c r="D632">
        <v>2019</v>
      </c>
      <c r="E632" t="s">
        <v>19</v>
      </c>
      <c r="F632" t="s">
        <v>16</v>
      </c>
      <c r="G632" t="s">
        <v>14</v>
      </c>
      <c r="H632" t="str">
        <f t="shared" si="9"/>
        <v>21255|Spring|Reading</v>
      </c>
      <c r="I632">
        <v>196</v>
      </c>
      <c r="J632">
        <v>90</v>
      </c>
      <c r="K632">
        <v>4</v>
      </c>
      <c r="L632" t="s">
        <v>17</v>
      </c>
    </row>
    <row r="633" spans="1:12" x14ac:dyDescent="0.25">
      <c r="A633">
        <v>21255</v>
      </c>
      <c r="B633" t="s">
        <v>18</v>
      </c>
      <c r="C633">
        <v>1</v>
      </c>
      <c r="D633">
        <v>2019</v>
      </c>
      <c r="E633" t="s">
        <v>19</v>
      </c>
      <c r="F633" t="s">
        <v>16</v>
      </c>
      <c r="G633" t="s">
        <v>15</v>
      </c>
      <c r="H633" t="str">
        <f t="shared" si="9"/>
        <v>21255|Spring|Math</v>
      </c>
      <c r="I633">
        <v>179</v>
      </c>
      <c r="J633">
        <v>45</v>
      </c>
      <c r="K633">
        <v>2</v>
      </c>
      <c r="L633" t="s">
        <v>17</v>
      </c>
    </row>
    <row r="634" spans="1:12" x14ac:dyDescent="0.25">
      <c r="A634">
        <v>23579</v>
      </c>
      <c r="B634" t="s">
        <v>18</v>
      </c>
      <c r="C634">
        <v>1</v>
      </c>
      <c r="D634">
        <v>2019</v>
      </c>
      <c r="E634" t="s">
        <v>19</v>
      </c>
      <c r="F634" t="s">
        <v>13</v>
      </c>
      <c r="G634" t="s">
        <v>14</v>
      </c>
      <c r="H634" t="str">
        <f t="shared" si="9"/>
        <v>23579|Fall|Reading</v>
      </c>
      <c r="I634">
        <v>186</v>
      </c>
      <c r="J634">
        <v>98</v>
      </c>
      <c r="K634">
        <v>4</v>
      </c>
      <c r="L634">
        <v>12</v>
      </c>
    </row>
    <row r="635" spans="1:12" x14ac:dyDescent="0.25">
      <c r="A635">
        <v>23579</v>
      </c>
      <c r="B635" t="s">
        <v>18</v>
      </c>
      <c r="C635">
        <v>1</v>
      </c>
      <c r="D635">
        <v>2019</v>
      </c>
      <c r="E635" t="s">
        <v>19</v>
      </c>
      <c r="F635" t="s">
        <v>13</v>
      </c>
      <c r="G635" t="s">
        <v>15</v>
      </c>
      <c r="H635" t="str">
        <f t="shared" si="9"/>
        <v>23579|Fall|Math</v>
      </c>
      <c r="I635">
        <v>173</v>
      </c>
      <c r="J635">
        <v>84</v>
      </c>
      <c r="K635">
        <v>4</v>
      </c>
      <c r="L635">
        <v>18</v>
      </c>
    </row>
    <row r="636" spans="1:12" x14ac:dyDescent="0.25">
      <c r="A636">
        <v>23579</v>
      </c>
      <c r="B636" t="s">
        <v>18</v>
      </c>
      <c r="C636">
        <v>1</v>
      </c>
      <c r="D636">
        <v>2019</v>
      </c>
      <c r="E636" t="s">
        <v>19</v>
      </c>
      <c r="F636" t="s">
        <v>16</v>
      </c>
      <c r="G636" t="s">
        <v>14</v>
      </c>
      <c r="H636" t="str">
        <f t="shared" si="9"/>
        <v>23579|Spring|Reading</v>
      </c>
      <c r="I636">
        <v>205</v>
      </c>
      <c r="J636">
        <v>97</v>
      </c>
      <c r="K636">
        <v>4</v>
      </c>
      <c r="L636" t="s">
        <v>17</v>
      </c>
    </row>
    <row r="637" spans="1:12" x14ac:dyDescent="0.25">
      <c r="A637">
        <v>23579</v>
      </c>
      <c r="B637" t="s">
        <v>18</v>
      </c>
      <c r="C637">
        <v>1</v>
      </c>
      <c r="D637">
        <v>2019</v>
      </c>
      <c r="E637" t="s">
        <v>19</v>
      </c>
      <c r="F637" t="s">
        <v>16</v>
      </c>
      <c r="G637" t="s">
        <v>15</v>
      </c>
      <c r="H637" t="str">
        <f t="shared" si="9"/>
        <v>23579|Spring|Math</v>
      </c>
      <c r="I637">
        <v>187</v>
      </c>
      <c r="J637">
        <v>68</v>
      </c>
      <c r="K637">
        <v>3</v>
      </c>
      <c r="L637" t="s">
        <v>17</v>
      </c>
    </row>
    <row r="638" spans="1:12" x14ac:dyDescent="0.25">
      <c r="A638">
        <v>27945</v>
      </c>
      <c r="B638" t="s">
        <v>18</v>
      </c>
      <c r="C638">
        <v>1</v>
      </c>
      <c r="D638">
        <v>2019</v>
      </c>
      <c r="E638" t="s">
        <v>19</v>
      </c>
      <c r="F638" t="s">
        <v>13</v>
      </c>
      <c r="G638" t="s">
        <v>14</v>
      </c>
      <c r="H638" t="str">
        <f t="shared" si="9"/>
        <v>27945|Fall|Reading</v>
      </c>
      <c r="I638">
        <v>155</v>
      </c>
      <c r="J638">
        <v>40</v>
      </c>
      <c r="K638">
        <v>2</v>
      </c>
      <c r="L638">
        <v>20</v>
      </c>
    </row>
    <row r="639" spans="1:12" x14ac:dyDescent="0.25">
      <c r="A639">
        <v>27945</v>
      </c>
      <c r="B639" t="s">
        <v>18</v>
      </c>
      <c r="C639">
        <v>1</v>
      </c>
      <c r="D639">
        <v>2019</v>
      </c>
      <c r="E639" t="s">
        <v>19</v>
      </c>
      <c r="F639" t="s">
        <v>13</v>
      </c>
      <c r="G639" t="s">
        <v>15</v>
      </c>
      <c r="H639" t="str">
        <f t="shared" si="9"/>
        <v>27945|Fall|Math</v>
      </c>
      <c r="I639">
        <v>148</v>
      </c>
      <c r="J639">
        <v>21</v>
      </c>
      <c r="K639">
        <v>1</v>
      </c>
      <c r="L639">
        <v>24</v>
      </c>
    </row>
    <row r="640" spans="1:12" x14ac:dyDescent="0.25">
      <c r="A640">
        <v>27945</v>
      </c>
      <c r="B640" t="s">
        <v>18</v>
      </c>
      <c r="C640">
        <v>1</v>
      </c>
      <c r="D640">
        <v>2019</v>
      </c>
      <c r="E640" t="s">
        <v>19</v>
      </c>
      <c r="F640" t="s">
        <v>16</v>
      </c>
      <c r="G640" t="s">
        <v>14</v>
      </c>
      <c r="H640" t="str">
        <f t="shared" si="9"/>
        <v>27945|Spring|Reading</v>
      </c>
      <c r="I640">
        <v>177</v>
      </c>
      <c r="J640">
        <v>49</v>
      </c>
      <c r="K640">
        <v>2</v>
      </c>
      <c r="L640" t="s">
        <v>17</v>
      </c>
    </row>
    <row r="641" spans="1:12" x14ac:dyDescent="0.25">
      <c r="A641">
        <v>27945</v>
      </c>
      <c r="B641" t="s">
        <v>18</v>
      </c>
      <c r="C641">
        <v>1</v>
      </c>
      <c r="D641">
        <v>2019</v>
      </c>
      <c r="E641" t="s">
        <v>19</v>
      </c>
      <c r="F641" t="s">
        <v>16</v>
      </c>
      <c r="G641" t="s">
        <v>15</v>
      </c>
      <c r="H641" t="str">
        <f t="shared" si="9"/>
        <v>27945|Spring|Math</v>
      </c>
      <c r="I641">
        <v>176</v>
      </c>
      <c r="J641">
        <v>36</v>
      </c>
      <c r="K641">
        <v>2</v>
      </c>
      <c r="L641" t="s">
        <v>17</v>
      </c>
    </row>
    <row r="642" spans="1:12" x14ac:dyDescent="0.25">
      <c r="A642">
        <v>24912</v>
      </c>
      <c r="B642" t="s">
        <v>20</v>
      </c>
      <c r="C642">
        <v>1</v>
      </c>
      <c r="D642">
        <v>2019</v>
      </c>
      <c r="E642" t="s">
        <v>19</v>
      </c>
      <c r="F642" t="s">
        <v>13</v>
      </c>
      <c r="G642" t="s">
        <v>14</v>
      </c>
      <c r="H642" t="str">
        <f t="shared" si="9"/>
        <v>24912|Fall|Reading</v>
      </c>
      <c r="I642">
        <v>149</v>
      </c>
      <c r="J642">
        <v>24</v>
      </c>
      <c r="K642">
        <v>1</v>
      </c>
      <c r="L642">
        <v>21</v>
      </c>
    </row>
    <row r="643" spans="1:12" x14ac:dyDescent="0.25">
      <c r="A643">
        <v>24912</v>
      </c>
      <c r="B643" t="s">
        <v>20</v>
      </c>
      <c r="C643">
        <v>1</v>
      </c>
      <c r="D643">
        <v>2019</v>
      </c>
      <c r="E643" t="s">
        <v>19</v>
      </c>
      <c r="F643" t="s">
        <v>13</v>
      </c>
      <c r="G643" t="s">
        <v>15</v>
      </c>
      <c r="H643" t="str">
        <f t="shared" ref="H643:H706" si="10">A643&amp;"|"&amp;F643&amp;"|"&amp;G643</f>
        <v>24912|Fall|Math</v>
      </c>
      <c r="I643">
        <v>154</v>
      </c>
      <c r="J643">
        <v>35</v>
      </c>
      <c r="K643">
        <v>2</v>
      </c>
      <c r="L643">
        <v>23</v>
      </c>
    </row>
    <row r="644" spans="1:12" x14ac:dyDescent="0.25">
      <c r="A644">
        <v>24912</v>
      </c>
      <c r="B644" t="s">
        <v>20</v>
      </c>
      <c r="C644">
        <v>1</v>
      </c>
      <c r="D644">
        <v>2019</v>
      </c>
      <c r="E644" t="s">
        <v>19</v>
      </c>
      <c r="F644" t="s">
        <v>16</v>
      </c>
      <c r="G644" t="s">
        <v>14</v>
      </c>
      <c r="H644" t="str">
        <f t="shared" si="10"/>
        <v>24912|Spring|Reading</v>
      </c>
      <c r="I644">
        <v>169</v>
      </c>
      <c r="J644">
        <v>28</v>
      </c>
      <c r="K644">
        <v>2</v>
      </c>
      <c r="L644" t="s">
        <v>17</v>
      </c>
    </row>
    <row r="645" spans="1:12" x14ac:dyDescent="0.25">
      <c r="A645">
        <v>24912</v>
      </c>
      <c r="B645" t="s">
        <v>20</v>
      </c>
      <c r="C645">
        <v>1</v>
      </c>
      <c r="D645">
        <v>2019</v>
      </c>
      <c r="E645" t="s">
        <v>19</v>
      </c>
      <c r="F645" t="s">
        <v>16</v>
      </c>
      <c r="G645" t="s">
        <v>15</v>
      </c>
      <c r="H645" t="str">
        <f t="shared" si="10"/>
        <v>24912|Spring|Math</v>
      </c>
      <c r="I645">
        <v>175</v>
      </c>
      <c r="J645">
        <v>33</v>
      </c>
      <c r="K645">
        <v>2</v>
      </c>
      <c r="L645" t="s">
        <v>17</v>
      </c>
    </row>
    <row r="646" spans="1:12" x14ac:dyDescent="0.25">
      <c r="A646">
        <v>11286</v>
      </c>
      <c r="B646" t="s">
        <v>20</v>
      </c>
      <c r="C646">
        <v>1</v>
      </c>
      <c r="D646">
        <v>2019</v>
      </c>
      <c r="E646" t="s">
        <v>19</v>
      </c>
      <c r="F646" t="s">
        <v>13</v>
      </c>
      <c r="G646" t="s">
        <v>14</v>
      </c>
      <c r="H646" t="str">
        <f t="shared" si="10"/>
        <v>11286|Fall|Reading</v>
      </c>
      <c r="I646">
        <v>156</v>
      </c>
      <c r="J646">
        <v>43</v>
      </c>
      <c r="K646">
        <v>2</v>
      </c>
      <c r="L646">
        <v>19</v>
      </c>
    </row>
    <row r="647" spans="1:12" x14ac:dyDescent="0.25">
      <c r="A647">
        <v>11286</v>
      </c>
      <c r="B647" t="s">
        <v>20</v>
      </c>
      <c r="C647">
        <v>1</v>
      </c>
      <c r="D647">
        <v>2019</v>
      </c>
      <c r="E647" t="s">
        <v>19</v>
      </c>
      <c r="F647" t="s">
        <v>13</v>
      </c>
      <c r="G647" t="s">
        <v>15</v>
      </c>
      <c r="H647" t="str">
        <f t="shared" si="10"/>
        <v>11286|Fall|Math</v>
      </c>
      <c r="I647">
        <v>156</v>
      </c>
      <c r="J647">
        <v>41</v>
      </c>
      <c r="K647">
        <v>2</v>
      </c>
      <c r="L647">
        <v>22</v>
      </c>
    </row>
    <row r="648" spans="1:12" x14ac:dyDescent="0.25">
      <c r="A648">
        <v>11286</v>
      </c>
      <c r="B648" t="s">
        <v>20</v>
      </c>
      <c r="C648">
        <v>1</v>
      </c>
      <c r="D648">
        <v>2019</v>
      </c>
      <c r="E648" t="s">
        <v>19</v>
      </c>
      <c r="F648" t="s">
        <v>16</v>
      </c>
      <c r="G648" t="s">
        <v>14</v>
      </c>
      <c r="H648" t="str">
        <f t="shared" si="10"/>
        <v>11286|Spring|Reading</v>
      </c>
      <c r="I648">
        <v>177</v>
      </c>
      <c r="J648">
        <v>49</v>
      </c>
      <c r="K648">
        <v>2</v>
      </c>
      <c r="L648" t="s">
        <v>17</v>
      </c>
    </row>
    <row r="649" spans="1:12" x14ac:dyDescent="0.25">
      <c r="A649">
        <v>11286</v>
      </c>
      <c r="B649" t="s">
        <v>20</v>
      </c>
      <c r="C649">
        <v>1</v>
      </c>
      <c r="D649">
        <v>2019</v>
      </c>
      <c r="E649" t="s">
        <v>19</v>
      </c>
      <c r="F649" t="s">
        <v>16</v>
      </c>
      <c r="G649" t="s">
        <v>15</v>
      </c>
      <c r="H649" t="str">
        <f t="shared" si="10"/>
        <v>11286|Spring|Math</v>
      </c>
      <c r="I649">
        <v>185</v>
      </c>
      <c r="J649">
        <v>62</v>
      </c>
      <c r="K649">
        <v>3</v>
      </c>
      <c r="L649" t="s">
        <v>17</v>
      </c>
    </row>
    <row r="650" spans="1:12" x14ac:dyDescent="0.25">
      <c r="A650">
        <v>18174</v>
      </c>
      <c r="B650" t="s">
        <v>20</v>
      </c>
      <c r="C650">
        <v>1</v>
      </c>
      <c r="D650">
        <v>2019</v>
      </c>
      <c r="E650" t="s">
        <v>19</v>
      </c>
      <c r="F650" t="s">
        <v>13</v>
      </c>
      <c r="G650" t="s">
        <v>14</v>
      </c>
      <c r="H650" t="str">
        <f t="shared" si="10"/>
        <v>18174|Fall|Reading</v>
      </c>
      <c r="I650">
        <v>168</v>
      </c>
      <c r="J650">
        <v>78</v>
      </c>
      <c r="K650">
        <v>4</v>
      </c>
      <c r="L650">
        <v>17</v>
      </c>
    </row>
    <row r="651" spans="1:12" x14ac:dyDescent="0.25">
      <c r="A651">
        <v>18174</v>
      </c>
      <c r="B651" t="s">
        <v>20</v>
      </c>
      <c r="C651">
        <v>1</v>
      </c>
      <c r="D651">
        <v>2019</v>
      </c>
      <c r="E651" t="s">
        <v>19</v>
      </c>
      <c r="F651" t="s">
        <v>13</v>
      </c>
      <c r="G651" t="s">
        <v>15</v>
      </c>
      <c r="H651" t="str">
        <f t="shared" si="10"/>
        <v>18174|Fall|Math</v>
      </c>
      <c r="I651">
        <v>165</v>
      </c>
      <c r="J651">
        <v>67</v>
      </c>
      <c r="K651">
        <v>3</v>
      </c>
      <c r="L651">
        <v>20</v>
      </c>
    </row>
    <row r="652" spans="1:12" x14ac:dyDescent="0.25">
      <c r="A652">
        <v>18174</v>
      </c>
      <c r="B652" t="s">
        <v>20</v>
      </c>
      <c r="C652">
        <v>1</v>
      </c>
      <c r="D652">
        <v>2019</v>
      </c>
      <c r="E652" t="s">
        <v>19</v>
      </c>
      <c r="F652" t="s">
        <v>16</v>
      </c>
      <c r="G652" t="s">
        <v>14</v>
      </c>
      <c r="H652" t="str">
        <f t="shared" si="10"/>
        <v>18174|Spring|Reading</v>
      </c>
      <c r="I652">
        <v>180</v>
      </c>
      <c r="J652">
        <v>57</v>
      </c>
      <c r="K652">
        <v>3</v>
      </c>
      <c r="L652" t="s">
        <v>17</v>
      </c>
    </row>
    <row r="653" spans="1:12" x14ac:dyDescent="0.25">
      <c r="A653">
        <v>18174</v>
      </c>
      <c r="B653" t="s">
        <v>20</v>
      </c>
      <c r="C653">
        <v>1</v>
      </c>
      <c r="D653">
        <v>2019</v>
      </c>
      <c r="E653" t="s">
        <v>19</v>
      </c>
      <c r="F653" t="s">
        <v>16</v>
      </c>
      <c r="G653" t="s">
        <v>15</v>
      </c>
      <c r="H653" t="str">
        <f t="shared" si="10"/>
        <v>18174|Spring|Math</v>
      </c>
      <c r="I653">
        <v>185</v>
      </c>
      <c r="J653">
        <v>62</v>
      </c>
      <c r="K653">
        <v>3</v>
      </c>
      <c r="L653" t="s">
        <v>17</v>
      </c>
    </row>
    <row r="654" spans="1:12" x14ac:dyDescent="0.25">
      <c r="A654">
        <v>12877</v>
      </c>
      <c r="B654" t="s">
        <v>20</v>
      </c>
      <c r="C654">
        <v>1</v>
      </c>
      <c r="D654">
        <v>2019</v>
      </c>
      <c r="E654" t="s">
        <v>19</v>
      </c>
      <c r="F654" t="s">
        <v>13</v>
      </c>
      <c r="G654" t="s">
        <v>14</v>
      </c>
      <c r="H654" t="str">
        <f t="shared" si="10"/>
        <v>12877|Fall|Reading</v>
      </c>
      <c r="I654">
        <v>159</v>
      </c>
      <c r="J654">
        <v>53</v>
      </c>
      <c r="K654">
        <v>3</v>
      </c>
      <c r="L654">
        <v>19</v>
      </c>
    </row>
    <row r="655" spans="1:12" x14ac:dyDescent="0.25">
      <c r="A655">
        <v>12877</v>
      </c>
      <c r="B655" t="s">
        <v>20</v>
      </c>
      <c r="C655">
        <v>1</v>
      </c>
      <c r="D655">
        <v>2019</v>
      </c>
      <c r="E655" t="s">
        <v>19</v>
      </c>
      <c r="F655" t="s">
        <v>13</v>
      </c>
      <c r="G655" t="s">
        <v>15</v>
      </c>
      <c r="H655" t="str">
        <f t="shared" si="10"/>
        <v>12877|Fall|Math</v>
      </c>
      <c r="I655">
        <v>159</v>
      </c>
      <c r="J655">
        <v>50</v>
      </c>
      <c r="K655">
        <v>3</v>
      </c>
      <c r="L655">
        <v>21</v>
      </c>
    </row>
    <row r="656" spans="1:12" x14ac:dyDescent="0.25">
      <c r="A656">
        <v>12877</v>
      </c>
      <c r="B656" t="s">
        <v>20</v>
      </c>
      <c r="C656">
        <v>1</v>
      </c>
      <c r="D656">
        <v>2019</v>
      </c>
      <c r="E656" t="s">
        <v>19</v>
      </c>
      <c r="F656" t="s">
        <v>16</v>
      </c>
      <c r="G656" t="s">
        <v>14</v>
      </c>
      <c r="H656" t="str">
        <f t="shared" si="10"/>
        <v>12877|Spring|Reading</v>
      </c>
      <c r="I656">
        <v>165</v>
      </c>
      <c r="J656">
        <v>19</v>
      </c>
      <c r="K656">
        <v>1</v>
      </c>
      <c r="L656" t="s">
        <v>17</v>
      </c>
    </row>
    <row r="657" spans="1:12" x14ac:dyDescent="0.25">
      <c r="A657">
        <v>12877</v>
      </c>
      <c r="B657" t="s">
        <v>20</v>
      </c>
      <c r="C657">
        <v>1</v>
      </c>
      <c r="D657">
        <v>2019</v>
      </c>
      <c r="E657" t="s">
        <v>19</v>
      </c>
      <c r="F657" t="s">
        <v>16</v>
      </c>
      <c r="G657" t="s">
        <v>15</v>
      </c>
      <c r="H657" t="str">
        <f t="shared" si="10"/>
        <v>12877|Spring|Math</v>
      </c>
      <c r="I657">
        <v>180</v>
      </c>
      <c r="J657">
        <v>48</v>
      </c>
      <c r="K657">
        <v>2</v>
      </c>
      <c r="L657" t="s">
        <v>17</v>
      </c>
    </row>
    <row r="658" spans="1:12" x14ac:dyDescent="0.25">
      <c r="A658">
        <v>19448</v>
      </c>
      <c r="B658" t="s">
        <v>20</v>
      </c>
      <c r="C658">
        <v>1</v>
      </c>
      <c r="D658">
        <v>2019</v>
      </c>
      <c r="E658" t="s">
        <v>19</v>
      </c>
      <c r="F658" t="s">
        <v>13</v>
      </c>
      <c r="G658" t="s">
        <v>14</v>
      </c>
      <c r="H658" t="str">
        <f t="shared" si="10"/>
        <v>19448|Fall|Reading</v>
      </c>
      <c r="I658">
        <v>181</v>
      </c>
      <c r="J658">
        <v>96</v>
      </c>
      <c r="K658">
        <v>4</v>
      </c>
      <c r="L658">
        <v>14</v>
      </c>
    </row>
    <row r="659" spans="1:12" x14ac:dyDescent="0.25">
      <c r="A659">
        <v>19448</v>
      </c>
      <c r="B659" t="s">
        <v>20</v>
      </c>
      <c r="C659">
        <v>1</v>
      </c>
      <c r="D659">
        <v>2019</v>
      </c>
      <c r="E659" t="s">
        <v>19</v>
      </c>
      <c r="F659" t="s">
        <v>13</v>
      </c>
      <c r="G659" t="s">
        <v>15</v>
      </c>
      <c r="H659" t="str">
        <f t="shared" si="10"/>
        <v>19448|Fall|Math</v>
      </c>
      <c r="I659">
        <v>161</v>
      </c>
      <c r="J659">
        <v>55</v>
      </c>
      <c r="K659">
        <v>3</v>
      </c>
      <c r="L659">
        <v>21</v>
      </c>
    </row>
    <row r="660" spans="1:12" x14ac:dyDescent="0.25">
      <c r="A660">
        <v>19448</v>
      </c>
      <c r="B660" t="s">
        <v>20</v>
      </c>
      <c r="C660">
        <v>1</v>
      </c>
      <c r="D660">
        <v>2019</v>
      </c>
      <c r="E660" t="s">
        <v>19</v>
      </c>
      <c r="F660" t="s">
        <v>16</v>
      </c>
      <c r="G660" t="s">
        <v>14</v>
      </c>
      <c r="H660" t="str">
        <f t="shared" si="10"/>
        <v>19448|Spring|Reading</v>
      </c>
      <c r="I660">
        <v>201</v>
      </c>
      <c r="J660">
        <v>95</v>
      </c>
      <c r="K660">
        <v>4</v>
      </c>
      <c r="L660" t="s">
        <v>17</v>
      </c>
    </row>
    <row r="661" spans="1:12" x14ac:dyDescent="0.25">
      <c r="A661">
        <v>19448</v>
      </c>
      <c r="B661" t="s">
        <v>20</v>
      </c>
      <c r="C661">
        <v>1</v>
      </c>
      <c r="D661">
        <v>2019</v>
      </c>
      <c r="E661" t="s">
        <v>19</v>
      </c>
      <c r="F661" t="s">
        <v>16</v>
      </c>
      <c r="G661" t="s">
        <v>15</v>
      </c>
      <c r="H661" t="str">
        <f t="shared" si="10"/>
        <v>19448|Spring|Math</v>
      </c>
      <c r="I661">
        <v>217</v>
      </c>
      <c r="J661">
        <v>99</v>
      </c>
      <c r="K661">
        <v>4</v>
      </c>
      <c r="L661" t="s">
        <v>17</v>
      </c>
    </row>
    <row r="662" spans="1:12" x14ac:dyDescent="0.25">
      <c r="A662">
        <v>14293</v>
      </c>
      <c r="B662" t="s">
        <v>20</v>
      </c>
      <c r="C662">
        <v>1</v>
      </c>
      <c r="D662">
        <v>2019</v>
      </c>
      <c r="E662" t="s">
        <v>19</v>
      </c>
      <c r="F662" t="s">
        <v>13</v>
      </c>
      <c r="G662" t="s">
        <v>14</v>
      </c>
      <c r="H662" t="str">
        <f t="shared" si="10"/>
        <v>14293|Fall|Reading</v>
      </c>
      <c r="I662">
        <v>174</v>
      </c>
      <c r="J662">
        <v>89</v>
      </c>
      <c r="K662">
        <v>4</v>
      </c>
      <c r="L662">
        <v>15</v>
      </c>
    </row>
    <row r="663" spans="1:12" x14ac:dyDescent="0.25">
      <c r="A663">
        <v>14293</v>
      </c>
      <c r="B663" t="s">
        <v>20</v>
      </c>
      <c r="C663">
        <v>1</v>
      </c>
      <c r="D663">
        <v>2019</v>
      </c>
      <c r="E663" t="s">
        <v>19</v>
      </c>
      <c r="F663" t="s">
        <v>13</v>
      </c>
      <c r="G663" t="s">
        <v>15</v>
      </c>
      <c r="H663" t="str">
        <f t="shared" si="10"/>
        <v>14293|Fall|Math</v>
      </c>
      <c r="I663">
        <v>167</v>
      </c>
      <c r="J663">
        <v>72</v>
      </c>
      <c r="K663">
        <v>3</v>
      </c>
      <c r="L663">
        <v>19</v>
      </c>
    </row>
    <row r="664" spans="1:12" x14ac:dyDescent="0.25">
      <c r="A664">
        <v>14293</v>
      </c>
      <c r="B664" t="s">
        <v>20</v>
      </c>
      <c r="C664">
        <v>1</v>
      </c>
      <c r="D664">
        <v>2019</v>
      </c>
      <c r="E664" t="s">
        <v>19</v>
      </c>
      <c r="F664" t="s">
        <v>16</v>
      </c>
      <c r="G664" t="s">
        <v>14</v>
      </c>
      <c r="H664" t="str">
        <f t="shared" si="10"/>
        <v>14293|Spring|Reading</v>
      </c>
      <c r="I664">
        <v>191</v>
      </c>
      <c r="J664">
        <v>82</v>
      </c>
      <c r="K664">
        <v>4</v>
      </c>
      <c r="L664" t="s">
        <v>17</v>
      </c>
    </row>
    <row r="665" spans="1:12" x14ac:dyDescent="0.25">
      <c r="A665">
        <v>14293</v>
      </c>
      <c r="B665" t="s">
        <v>20</v>
      </c>
      <c r="C665">
        <v>1</v>
      </c>
      <c r="D665">
        <v>2019</v>
      </c>
      <c r="E665" t="s">
        <v>19</v>
      </c>
      <c r="F665" t="s">
        <v>16</v>
      </c>
      <c r="G665" t="s">
        <v>15</v>
      </c>
      <c r="H665" t="str">
        <f t="shared" si="10"/>
        <v>14293|Spring|Math</v>
      </c>
      <c r="I665">
        <v>196</v>
      </c>
      <c r="J665">
        <v>87</v>
      </c>
      <c r="K665">
        <v>4</v>
      </c>
      <c r="L665" t="s">
        <v>17</v>
      </c>
    </row>
    <row r="666" spans="1:12" x14ac:dyDescent="0.25">
      <c r="A666">
        <v>19599</v>
      </c>
      <c r="B666" t="s">
        <v>20</v>
      </c>
      <c r="C666">
        <v>1</v>
      </c>
      <c r="D666">
        <v>2019</v>
      </c>
      <c r="E666" t="s">
        <v>19</v>
      </c>
      <c r="F666" t="s">
        <v>13</v>
      </c>
      <c r="G666" t="s">
        <v>14</v>
      </c>
      <c r="H666" t="str">
        <f t="shared" si="10"/>
        <v>19599|Fall|Reading</v>
      </c>
      <c r="I666">
        <v>154</v>
      </c>
      <c r="J666">
        <v>37</v>
      </c>
      <c r="K666">
        <v>2</v>
      </c>
      <c r="L666">
        <v>20</v>
      </c>
    </row>
    <row r="667" spans="1:12" x14ac:dyDescent="0.25">
      <c r="A667">
        <v>19599</v>
      </c>
      <c r="B667" t="s">
        <v>20</v>
      </c>
      <c r="C667">
        <v>1</v>
      </c>
      <c r="D667">
        <v>2019</v>
      </c>
      <c r="E667" t="s">
        <v>19</v>
      </c>
      <c r="F667" t="s">
        <v>13</v>
      </c>
      <c r="G667" t="s">
        <v>15</v>
      </c>
      <c r="H667" t="str">
        <f t="shared" si="10"/>
        <v>19599|Fall|Math</v>
      </c>
      <c r="I667">
        <v>151</v>
      </c>
      <c r="J667">
        <v>28</v>
      </c>
      <c r="K667">
        <v>2</v>
      </c>
      <c r="L667">
        <v>23</v>
      </c>
    </row>
    <row r="668" spans="1:12" x14ac:dyDescent="0.25">
      <c r="A668">
        <v>19599</v>
      </c>
      <c r="B668" t="s">
        <v>20</v>
      </c>
      <c r="C668">
        <v>1</v>
      </c>
      <c r="D668">
        <v>2019</v>
      </c>
      <c r="E668" t="s">
        <v>19</v>
      </c>
      <c r="F668" t="s">
        <v>16</v>
      </c>
      <c r="G668" t="s">
        <v>14</v>
      </c>
      <c r="H668" t="str">
        <f t="shared" si="10"/>
        <v>19599|Spring|Reading</v>
      </c>
      <c r="I668">
        <v>173</v>
      </c>
      <c r="J668">
        <v>38</v>
      </c>
      <c r="K668">
        <v>2</v>
      </c>
      <c r="L668" t="s">
        <v>17</v>
      </c>
    </row>
    <row r="669" spans="1:12" x14ac:dyDescent="0.25">
      <c r="A669">
        <v>19599</v>
      </c>
      <c r="B669" t="s">
        <v>20</v>
      </c>
      <c r="C669">
        <v>1</v>
      </c>
      <c r="D669">
        <v>2019</v>
      </c>
      <c r="E669" t="s">
        <v>19</v>
      </c>
      <c r="F669" t="s">
        <v>16</v>
      </c>
      <c r="G669" t="s">
        <v>15</v>
      </c>
      <c r="H669" t="str">
        <f t="shared" si="10"/>
        <v>19599|Spring|Math</v>
      </c>
      <c r="I669">
        <v>181</v>
      </c>
      <c r="J669">
        <v>51</v>
      </c>
      <c r="K669">
        <v>3</v>
      </c>
      <c r="L669" t="s">
        <v>17</v>
      </c>
    </row>
    <row r="670" spans="1:12" x14ac:dyDescent="0.25">
      <c r="A670">
        <v>23892</v>
      </c>
      <c r="B670" t="s">
        <v>11</v>
      </c>
      <c r="C670">
        <v>1</v>
      </c>
      <c r="D670">
        <v>2019</v>
      </c>
      <c r="E670" t="s">
        <v>19</v>
      </c>
      <c r="F670" t="s">
        <v>13</v>
      </c>
      <c r="G670" t="s">
        <v>14</v>
      </c>
      <c r="H670" t="str">
        <f t="shared" si="10"/>
        <v>23892|Fall|Reading</v>
      </c>
      <c r="I670">
        <v>151</v>
      </c>
      <c r="J670">
        <v>29</v>
      </c>
      <c r="K670">
        <v>2</v>
      </c>
      <c r="L670">
        <v>20</v>
      </c>
    </row>
    <row r="671" spans="1:12" x14ac:dyDescent="0.25">
      <c r="A671">
        <v>23892</v>
      </c>
      <c r="B671" t="s">
        <v>11</v>
      </c>
      <c r="C671">
        <v>1</v>
      </c>
      <c r="D671">
        <v>2019</v>
      </c>
      <c r="E671" t="s">
        <v>19</v>
      </c>
      <c r="F671" t="s">
        <v>13</v>
      </c>
      <c r="G671" t="s">
        <v>15</v>
      </c>
      <c r="H671" t="str">
        <f t="shared" si="10"/>
        <v>23892|Fall|Math</v>
      </c>
      <c r="I671">
        <v>164</v>
      </c>
      <c r="J671">
        <v>64</v>
      </c>
      <c r="K671">
        <v>3</v>
      </c>
      <c r="L671">
        <v>20</v>
      </c>
    </row>
    <row r="672" spans="1:12" x14ac:dyDescent="0.25">
      <c r="A672">
        <v>23892</v>
      </c>
      <c r="B672" t="s">
        <v>11</v>
      </c>
      <c r="C672">
        <v>1</v>
      </c>
      <c r="D672">
        <v>2019</v>
      </c>
      <c r="E672" t="s">
        <v>19</v>
      </c>
      <c r="F672" t="s">
        <v>16</v>
      </c>
      <c r="G672" t="s">
        <v>14</v>
      </c>
      <c r="H672" t="str">
        <f t="shared" si="10"/>
        <v>23892|Spring|Reading</v>
      </c>
      <c r="I672">
        <v>174</v>
      </c>
      <c r="J672">
        <v>40</v>
      </c>
      <c r="K672">
        <v>2</v>
      </c>
      <c r="L672" t="s">
        <v>17</v>
      </c>
    </row>
    <row r="673" spans="1:12" x14ac:dyDescent="0.25">
      <c r="A673">
        <v>23892</v>
      </c>
      <c r="B673" t="s">
        <v>11</v>
      </c>
      <c r="C673">
        <v>1</v>
      </c>
      <c r="D673">
        <v>2019</v>
      </c>
      <c r="E673" t="s">
        <v>19</v>
      </c>
      <c r="F673" t="s">
        <v>16</v>
      </c>
      <c r="G673" t="s">
        <v>15</v>
      </c>
      <c r="H673" t="str">
        <f t="shared" si="10"/>
        <v>23892|Spring|Math</v>
      </c>
      <c r="I673">
        <v>180</v>
      </c>
      <c r="J673">
        <v>48</v>
      </c>
      <c r="K673">
        <v>2</v>
      </c>
      <c r="L673" t="s">
        <v>17</v>
      </c>
    </row>
    <row r="674" spans="1:12" x14ac:dyDescent="0.25">
      <c r="A674">
        <v>21223</v>
      </c>
      <c r="B674" t="s">
        <v>20</v>
      </c>
      <c r="C674">
        <v>1</v>
      </c>
      <c r="D674">
        <v>2019</v>
      </c>
      <c r="E674" t="s">
        <v>19</v>
      </c>
      <c r="F674" t="s">
        <v>13</v>
      </c>
      <c r="G674" t="s">
        <v>14</v>
      </c>
      <c r="H674" t="str">
        <f t="shared" si="10"/>
        <v>21223|Fall|Reading</v>
      </c>
      <c r="I674">
        <v>160</v>
      </c>
      <c r="J674">
        <v>56</v>
      </c>
      <c r="K674">
        <v>3</v>
      </c>
      <c r="L674">
        <v>18</v>
      </c>
    </row>
    <row r="675" spans="1:12" x14ac:dyDescent="0.25">
      <c r="A675">
        <v>21223</v>
      </c>
      <c r="B675" t="s">
        <v>20</v>
      </c>
      <c r="C675">
        <v>1</v>
      </c>
      <c r="D675">
        <v>2019</v>
      </c>
      <c r="E675" t="s">
        <v>19</v>
      </c>
      <c r="F675" t="s">
        <v>13</v>
      </c>
      <c r="G675" t="s">
        <v>15</v>
      </c>
      <c r="H675" t="str">
        <f t="shared" si="10"/>
        <v>21223|Fall|Math</v>
      </c>
      <c r="I675">
        <v>162</v>
      </c>
      <c r="J675">
        <v>58</v>
      </c>
      <c r="K675">
        <v>3</v>
      </c>
      <c r="L675">
        <v>21</v>
      </c>
    </row>
    <row r="676" spans="1:12" x14ac:dyDescent="0.25">
      <c r="A676">
        <v>21223</v>
      </c>
      <c r="B676" t="s">
        <v>20</v>
      </c>
      <c r="C676">
        <v>1</v>
      </c>
      <c r="D676">
        <v>2019</v>
      </c>
      <c r="E676" t="s">
        <v>19</v>
      </c>
      <c r="F676" t="s">
        <v>16</v>
      </c>
      <c r="G676" t="s">
        <v>14</v>
      </c>
      <c r="H676" t="str">
        <f t="shared" si="10"/>
        <v>21223|Spring|Reading</v>
      </c>
      <c r="I676">
        <v>179</v>
      </c>
      <c r="J676">
        <v>54</v>
      </c>
      <c r="K676">
        <v>3</v>
      </c>
      <c r="L676" t="s">
        <v>17</v>
      </c>
    </row>
    <row r="677" spans="1:12" x14ac:dyDescent="0.25">
      <c r="A677">
        <v>21223</v>
      </c>
      <c r="B677" t="s">
        <v>20</v>
      </c>
      <c r="C677">
        <v>1</v>
      </c>
      <c r="D677">
        <v>2019</v>
      </c>
      <c r="E677" t="s">
        <v>19</v>
      </c>
      <c r="F677" t="s">
        <v>16</v>
      </c>
      <c r="G677" t="s">
        <v>15</v>
      </c>
      <c r="H677" t="str">
        <f t="shared" si="10"/>
        <v>21223|Spring|Math</v>
      </c>
      <c r="I677">
        <v>180</v>
      </c>
      <c r="J677">
        <v>48</v>
      </c>
      <c r="K677">
        <v>2</v>
      </c>
      <c r="L677" t="s">
        <v>17</v>
      </c>
    </row>
    <row r="678" spans="1:12" x14ac:dyDescent="0.25">
      <c r="A678">
        <v>16592</v>
      </c>
      <c r="B678" t="s">
        <v>20</v>
      </c>
      <c r="C678">
        <v>1</v>
      </c>
      <c r="D678">
        <v>2019</v>
      </c>
      <c r="E678" t="s">
        <v>19</v>
      </c>
      <c r="F678" t="s">
        <v>13</v>
      </c>
      <c r="G678" t="s">
        <v>14</v>
      </c>
      <c r="H678" t="str">
        <f t="shared" si="10"/>
        <v>16592|Fall|Reading</v>
      </c>
      <c r="I678">
        <v>139</v>
      </c>
      <c r="J678">
        <v>7</v>
      </c>
      <c r="K678">
        <v>1</v>
      </c>
      <c r="L678">
        <v>23</v>
      </c>
    </row>
    <row r="679" spans="1:12" x14ac:dyDescent="0.25">
      <c r="A679">
        <v>16592</v>
      </c>
      <c r="B679" t="s">
        <v>20</v>
      </c>
      <c r="C679">
        <v>1</v>
      </c>
      <c r="D679">
        <v>2019</v>
      </c>
      <c r="E679" t="s">
        <v>19</v>
      </c>
      <c r="F679" t="s">
        <v>13</v>
      </c>
      <c r="G679" t="s">
        <v>15</v>
      </c>
      <c r="H679" t="str">
        <f t="shared" si="10"/>
        <v>16592|Fall|Math</v>
      </c>
      <c r="I679">
        <v>142</v>
      </c>
      <c r="J679">
        <v>11</v>
      </c>
      <c r="K679">
        <v>1</v>
      </c>
      <c r="L679">
        <v>26</v>
      </c>
    </row>
    <row r="680" spans="1:12" x14ac:dyDescent="0.25">
      <c r="A680">
        <v>16592</v>
      </c>
      <c r="B680" t="s">
        <v>20</v>
      </c>
      <c r="C680">
        <v>1</v>
      </c>
      <c r="D680">
        <v>2019</v>
      </c>
      <c r="E680" t="s">
        <v>19</v>
      </c>
      <c r="F680" t="s">
        <v>16</v>
      </c>
      <c r="G680" t="s">
        <v>14</v>
      </c>
      <c r="H680" t="str">
        <f t="shared" si="10"/>
        <v>16592|Spring|Reading</v>
      </c>
      <c r="I680">
        <v>158</v>
      </c>
      <c r="J680">
        <v>9</v>
      </c>
      <c r="K680">
        <v>1</v>
      </c>
      <c r="L680" t="s">
        <v>17</v>
      </c>
    </row>
    <row r="681" spans="1:12" x14ac:dyDescent="0.25">
      <c r="A681">
        <v>16592</v>
      </c>
      <c r="B681" t="s">
        <v>20</v>
      </c>
      <c r="C681">
        <v>1</v>
      </c>
      <c r="D681">
        <v>2019</v>
      </c>
      <c r="E681" t="s">
        <v>19</v>
      </c>
      <c r="F681" t="s">
        <v>16</v>
      </c>
      <c r="G681" t="s">
        <v>15</v>
      </c>
      <c r="H681" t="str">
        <f t="shared" si="10"/>
        <v>16592|Spring|Math</v>
      </c>
      <c r="I681">
        <v>168</v>
      </c>
      <c r="J681">
        <v>17</v>
      </c>
      <c r="K681">
        <v>1</v>
      </c>
      <c r="L681" t="s">
        <v>17</v>
      </c>
    </row>
    <row r="682" spans="1:12" x14ac:dyDescent="0.25">
      <c r="A682">
        <v>23651</v>
      </c>
      <c r="B682" t="s">
        <v>20</v>
      </c>
      <c r="C682">
        <v>1</v>
      </c>
      <c r="D682">
        <v>2019</v>
      </c>
      <c r="E682" t="s">
        <v>19</v>
      </c>
      <c r="F682" t="s">
        <v>13</v>
      </c>
      <c r="G682" t="s">
        <v>14</v>
      </c>
      <c r="H682" t="str">
        <f t="shared" si="10"/>
        <v>23651|Fall|Reading</v>
      </c>
      <c r="I682">
        <v>151</v>
      </c>
      <c r="J682">
        <v>29</v>
      </c>
      <c r="K682">
        <v>2</v>
      </c>
      <c r="L682">
        <v>20</v>
      </c>
    </row>
    <row r="683" spans="1:12" x14ac:dyDescent="0.25">
      <c r="A683">
        <v>23651</v>
      </c>
      <c r="B683" t="s">
        <v>20</v>
      </c>
      <c r="C683">
        <v>1</v>
      </c>
      <c r="D683">
        <v>2019</v>
      </c>
      <c r="E683" t="s">
        <v>19</v>
      </c>
      <c r="F683" t="s">
        <v>13</v>
      </c>
      <c r="G683" t="s">
        <v>15</v>
      </c>
      <c r="H683" t="str">
        <f t="shared" si="10"/>
        <v>23651|Fall|Math</v>
      </c>
      <c r="I683">
        <v>150</v>
      </c>
      <c r="J683">
        <v>25</v>
      </c>
      <c r="K683">
        <v>2</v>
      </c>
      <c r="L683">
        <v>24</v>
      </c>
    </row>
    <row r="684" spans="1:12" x14ac:dyDescent="0.25">
      <c r="A684">
        <v>23651</v>
      </c>
      <c r="B684" t="s">
        <v>20</v>
      </c>
      <c r="C684">
        <v>1</v>
      </c>
      <c r="D684">
        <v>2019</v>
      </c>
      <c r="E684" t="s">
        <v>19</v>
      </c>
      <c r="F684" t="s">
        <v>16</v>
      </c>
      <c r="G684" t="s">
        <v>14</v>
      </c>
      <c r="H684" t="str">
        <f t="shared" si="10"/>
        <v>23651|Spring|Reading</v>
      </c>
      <c r="I684">
        <v>166</v>
      </c>
      <c r="J684">
        <v>21</v>
      </c>
      <c r="K684">
        <v>1</v>
      </c>
      <c r="L684" t="s">
        <v>17</v>
      </c>
    </row>
    <row r="685" spans="1:12" x14ac:dyDescent="0.25">
      <c r="A685">
        <v>23651</v>
      </c>
      <c r="B685" t="s">
        <v>20</v>
      </c>
      <c r="C685">
        <v>1</v>
      </c>
      <c r="D685">
        <v>2019</v>
      </c>
      <c r="E685" t="s">
        <v>19</v>
      </c>
      <c r="F685" t="s">
        <v>16</v>
      </c>
      <c r="G685" t="s">
        <v>15</v>
      </c>
      <c r="H685" t="str">
        <f t="shared" si="10"/>
        <v>23651|Spring|Math</v>
      </c>
      <c r="I685">
        <v>179</v>
      </c>
      <c r="J685">
        <v>45</v>
      </c>
      <c r="K685">
        <v>2</v>
      </c>
      <c r="L685" t="s">
        <v>17</v>
      </c>
    </row>
    <row r="686" spans="1:12" x14ac:dyDescent="0.25">
      <c r="A686">
        <v>21874</v>
      </c>
      <c r="B686" t="s">
        <v>11</v>
      </c>
      <c r="C686">
        <v>1</v>
      </c>
      <c r="D686">
        <v>2019</v>
      </c>
      <c r="E686" t="s">
        <v>22</v>
      </c>
      <c r="F686" t="s">
        <v>13</v>
      </c>
      <c r="G686" t="s">
        <v>14</v>
      </c>
      <c r="H686" t="str">
        <f t="shared" si="10"/>
        <v>21874|Fall|Reading</v>
      </c>
      <c r="I686">
        <v>152</v>
      </c>
      <c r="J686">
        <v>31</v>
      </c>
      <c r="K686">
        <v>2</v>
      </c>
      <c r="L686">
        <v>20</v>
      </c>
    </row>
    <row r="687" spans="1:12" x14ac:dyDescent="0.25">
      <c r="A687">
        <v>21874</v>
      </c>
      <c r="B687" t="s">
        <v>11</v>
      </c>
      <c r="C687">
        <v>1</v>
      </c>
      <c r="D687">
        <v>2019</v>
      </c>
      <c r="E687" t="s">
        <v>22</v>
      </c>
      <c r="F687" t="s">
        <v>13</v>
      </c>
      <c r="G687" t="s">
        <v>15</v>
      </c>
      <c r="H687" t="str">
        <f t="shared" si="10"/>
        <v>21874|Fall|Math</v>
      </c>
      <c r="I687">
        <v>147</v>
      </c>
      <c r="J687">
        <v>19</v>
      </c>
      <c r="K687">
        <v>1</v>
      </c>
      <c r="L687">
        <v>24</v>
      </c>
    </row>
    <row r="688" spans="1:12" x14ac:dyDescent="0.25">
      <c r="A688">
        <v>21874</v>
      </c>
      <c r="B688" t="s">
        <v>11</v>
      </c>
      <c r="C688">
        <v>1</v>
      </c>
      <c r="D688">
        <v>2019</v>
      </c>
      <c r="E688" t="s">
        <v>22</v>
      </c>
      <c r="F688" t="s">
        <v>16</v>
      </c>
      <c r="G688" t="s">
        <v>14</v>
      </c>
      <c r="H688" t="str">
        <f t="shared" si="10"/>
        <v>21874|Spring|Reading</v>
      </c>
      <c r="I688">
        <v>161</v>
      </c>
      <c r="J688">
        <v>13</v>
      </c>
      <c r="K688">
        <v>1</v>
      </c>
      <c r="L688" t="s">
        <v>17</v>
      </c>
    </row>
    <row r="689" spans="1:12" x14ac:dyDescent="0.25">
      <c r="A689">
        <v>21874</v>
      </c>
      <c r="B689" t="s">
        <v>11</v>
      </c>
      <c r="C689">
        <v>1</v>
      </c>
      <c r="D689">
        <v>2019</v>
      </c>
      <c r="E689" t="s">
        <v>22</v>
      </c>
      <c r="F689" t="s">
        <v>16</v>
      </c>
      <c r="G689" t="s">
        <v>15</v>
      </c>
      <c r="H689" t="str">
        <f t="shared" si="10"/>
        <v>21874|Spring|Math</v>
      </c>
      <c r="I689">
        <v>172</v>
      </c>
      <c r="J689">
        <v>26</v>
      </c>
      <c r="K689">
        <v>2</v>
      </c>
      <c r="L689" t="s">
        <v>17</v>
      </c>
    </row>
    <row r="690" spans="1:12" x14ac:dyDescent="0.25">
      <c r="A690">
        <v>12892</v>
      </c>
      <c r="B690" t="s">
        <v>20</v>
      </c>
      <c r="C690">
        <v>1</v>
      </c>
      <c r="D690">
        <v>2019</v>
      </c>
      <c r="E690" t="s">
        <v>19</v>
      </c>
      <c r="F690" t="s">
        <v>13</v>
      </c>
      <c r="G690" t="s">
        <v>14</v>
      </c>
      <c r="H690" t="str">
        <f t="shared" si="10"/>
        <v>12892|Fall|Reading</v>
      </c>
      <c r="I690">
        <v>151</v>
      </c>
      <c r="J690">
        <v>29</v>
      </c>
      <c r="K690">
        <v>2</v>
      </c>
      <c r="L690">
        <v>20</v>
      </c>
    </row>
    <row r="691" spans="1:12" x14ac:dyDescent="0.25">
      <c r="A691">
        <v>12892</v>
      </c>
      <c r="B691" t="s">
        <v>20</v>
      </c>
      <c r="C691">
        <v>1</v>
      </c>
      <c r="D691">
        <v>2019</v>
      </c>
      <c r="E691" t="s">
        <v>19</v>
      </c>
      <c r="F691" t="s">
        <v>13</v>
      </c>
      <c r="G691" t="s">
        <v>15</v>
      </c>
      <c r="H691" t="str">
        <f t="shared" si="10"/>
        <v>12892|Fall|Math</v>
      </c>
      <c r="I691">
        <v>145</v>
      </c>
      <c r="J691">
        <v>15</v>
      </c>
      <c r="K691">
        <v>1</v>
      </c>
      <c r="L691">
        <v>25</v>
      </c>
    </row>
    <row r="692" spans="1:12" x14ac:dyDescent="0.25">
      <c r="A692">
        <v>12892</v>
      </c>
      <c r="B692" t="s">
        <v>20</v>
      </c>
      <c r="C692">
        <v>1</v>
      </c>
      <c r="D692">
        <v>2019</v>
      </c>
      <c r="E692" t="s">
        <v>19</v>
      </c>
      <c r="F692" t="s">
        <v>16</v>
      </c>
      <c r="G692" t="s">
        <v>14</v>
      </c>
      <c r="H692" t="str">
        <f t="shared" si="10"/>
        <v>12892|Spring|Reading</v>
      </c>
      <c r="I692">
        <v>175</v>
      </c>
      <c r="J692">
        <v>43</v>
      </c>
      <c r="K692">
        <v>2</v>
      </c>
      <c r="L692" t="s">
        <v>17</v>
      </c>
    </row>
    <row r="693" spans="1:12" x14ac:dyDescent="0.25">
      <c r="A693">
        <v>12892</v>
      </c>
      <c r="B693" t="s">
        <v>20</v>
      </c>
      <c r="C693">
        <v>1</v>
      </c>
      <c r="D693">
        <v>2019</v>
      </c>
      <c r="E693" t="s">
        <v>19</v>
      </c>
      <c r="F693" t="s">
        <v>16</v>
      </c>
      <c r="G693" t="s">
        <v>15</v>
      </c>
      <c r="H693" t="str">
        <f t="shared" si="10"/>
        <v>12892|Spring|Math</v>
      </c>
      <c r="I693">
        <v>170</v>
      </c>
      <c r="J693">
        <v>21</v>
      </c>
      <c r="K693">
        <v>1</v>
      </c>
      <c r="L693" t="s">
        <v>17</v>
      </c>
    </row>
    <row r="694" spans="1:12" x14ac:dyDescent="0.25">
      <c r="A694">
        <v>28467</v>
      </c>
      <c r="B694" t="s">
        <v>20</v>
      </c>
      <c r="C694">
        <v>1</v>
      </c>
      <c r="D694">
        <v>2019</v>
      </c>
      <c r="E694" t="s">
        <v>19</v>
      </c>
      <c r="F694" t="s">
        <v>13</v>
      </c>
      <c r="G694" t="s">
        <v>14</v>
      </c>
      <c r="H694" t="str">
        <f t="shared" si="10"/>
        <v>28467|Fall|Reading</v>
      </c>
      <c r="I694">
        <v>155</v>
      </c>
      <c r="J694">
        <v>40</v>
      </c>
      <c r="K694">
        <v>2</v>
      </c>
      <c r="L694">
        <v>20</v>
      </c>
    </row>
    <row r="695" spans="1:12" x14ac:dyDescent="0.25">
      <c r="A695">
        <v>28467</v>
      </c>
      <c r="B695" t="s">
        <v>20</v>
      </c>
      <c r="C695">
        <v>1</v>
      </c>
      <c r="D695">
        <v>2019</v>
      </c>
      <c r="E695" t="s">
        <v>19</v>
      </c>
      <c r="F695" t="s">
        <v>13</v>
      </c>
      <c r="G695" t="s">
        <v>15</v>
      </c>
      <c r="H695" t="str">
        <f t="shared" si="10"/>
        <v>28467|Fall|Math</v>
      </c>
      <c r="I695">
        <v>138</v>
      </c>
      <c r="J695">
        <v>6</v>
      </c>
      <c r="K695">
        <v>1</v>
      </c>
      <c r="L695">
        <v>27</v>
      </c>
    </row>
    <row r="696" spans="1:12" x14ac:dyDescent="0.25">
      <c r="A696">
        <v>28467</v>
      </c>
      <c r="B696" t="s">
        <v>20</v>
      </c>
      <c r="C696">
        <v>1</v>
      </c>
      <c r="D696">
        <v>2019</v>
      </c>
      <c r="E696" t="s">
        <v>19</v>
      </c>
      <c r="F696" t="s">
        <v>16</v>
      </c>
      <c r="G696" t="s">
        <v>14</v>
      </c>
      <c r="H696" t="str">
        <f t="shared" si="10"/>
        <v>28467|Spring|Reading</v>
      </c>
      <c r="I696">
        <v>181</v>
      </c>
      <c r="J696">
        <v>60</v>
      </c>
      <c r="K696">
        <v>3</v>
      </c>
      <c r="L696" t="s">
        <v>17</v>
      </c>
    </row>
    <row r="697" spans="1:12" x14ac:dyDescent="0.25">
      <c r="A697">
        <v>28467</v>
      </c>
      <c r="B697" t="s">
        <v>20</v>
      </c>
      <c r="C697">
        <v>1</v>
      </c>
      <c r="D697">
        <v>2019</v>
      </c>
      <c r="E697" t="s">
        <v>19</v>
      </c>
      <c r="F697" t="s">
        <v>16</v>
      </c>
      <c r="G697" t="s">
        <v>15</v>
      </c>
      <c r="H697" t="str">
        <f t="shared" si="10"/>
        <v>28467|Spring|Math</v>
      </c>
      <c r="I697">
        <v>182</v>
      </c>
      <c r="J697">
        <v>53</v>
      </c>
      <c r="K697">
        <v>3</v>
      </c>
      <c r="L697" t="s">
        <v>17</v>
      </c>
    </row>
    <row r="698" spans="1:12" x14ac:dyDescent="0.25">
      <c r="A698">
        <v>20849</v>
      </c>
      <c r="B698" t="s">
        <v>20</v>
      </c>
      <c r="C698">
        <v>1</v>
      </c>
      <c r="D698">
        <v>2019</v>
      </c>
      <c r="E698" t="s">
        <v>19</v>
      </c>
      <c r="F698" t="s">
        <v>13</v>
      </c>
      <c r="G698" t="s">
        <v>14</v>
      </c>
      <c r="H698" t="str">
        <f t="shared" si="10"/>
        <v>20849|Fall|Reading</v>
      </c>
      <c r="I698">
        <v>161</v>
      </c>
      <c r="J698">
        <v>59</v>
      </c>
      <c r="K698">
        <v>3</v>
      </c>
      <c r="L698">
        <v>18</v>
      </c>
    </row>
    <row r="699" spans="1:12" x14ac:dyDescent="0.25">
      <c r="A699">
        <v>20849</v>
      </c>
      <c r="B699" t="s">
        <v>20</v>
      </c>
      <c r="C699">
        <v>1</v>
      </c>
      <c r="D699">
        <v>2019</v>
      </c>
      <c r="E699" t="s">
        <v>19</v>
      </c>
      <c r="F699" t="s">
        <v>13</v>
      </c>
      <c r="G699" t="s">
        <v>15</v>
      </c>
      <c r="H699" t="str">
        <f t="shared" si="10"/>
        <v>20849|Fall|Math</v>
      </c>
      <c r="I699">
        <v>175</v>
      </c>
      <c r="J699">
        <v>88</v>
      </c>
      <c r="K699">
        <v>4</v>
      </c>
      <c r="L699">
        <v>17</v>
      </c>
    </row>
    <row r="700" spans="1:12" x14ac:dyDescent="0.25">
      <c r="A700">
        <v>20849</v>
      </c>
      <c r="B700" t="s">
        <v>20</v>
      </c>
      <c r="C700">
        <v>1</v>
      </c>
      <c r="D700">
        <v>2019</v>
      </c>
      <c r="E700" t="s">
        <v>19</v>
      </c>
      <c r="F700" t="s">
        <v>16</v>
      </c>
      <c r="G700" t="s">
        <v>14</v>
      </c>
      <c r="H700" t="str">
        <f t="shared" si="10"/>
        <v>20849|Spring|Reading</v>
      </c>
      <c r="I700">
        <v>163</v>
      </c>
      <c r="J700">
        <v>16</v>
      </c>
      <c r="K700">
        <v>1</v>
      </c>
      <c r="L700" t="s">
        <v>17</v>
      </c>
    </row>
    <row r="701" spans="1:12" x14ac:dyDescent="0.25">
      <c r="A701">
        <v>20849</v>
      </c>
      <c r="B701" t="s">
        <v>20</v>
      </c>
      <c r="C701">
        <v>1</v>
      </c>
      <c r="D701">
        <v>2019</v>
      </c>
      <c r="E701" t="s">
        <v>19</v>
      </c>
      <c r="F701" t="s">
        <v>16</v>
      </c>
      <c r="G701" t="s">
        <v>15</v>
      </c>
      <c r="H701" t="str">
        <f t="shared" si="10"/>
        <v>20849|Spring|Math</v>
      </c>
      <c r="I701">
        <v>181</v>
      </c>
      <c r="J701">
        <v>51</v>
      </c>
      <c r="K701">
        <v>3</v>
      </c>
      <c r="L701" t="s">
        <v>17</v>
      </c>
    </row>
    <row r="702" spans="1:12" x14ac:dyDescent="0.25">
      <c r="A702">
        <v>20347</v>
      </c>
      <c r="B702" t="s">
        <v>11</v>
      </c>
      <c r="C702">
        <v>1</v>
      </c>
      <c r="D702">
        <v>2019</v>
      </c>
      <c r="E702" t="s">
        <v>19</v>
      </c>
      <c r="F702" t="s">
        <v>13</v>
      </c>
      <c r="G702" t="s">
        <v>14</v>
      </c>
      <c r="H702" t="str">
        <f t="shared" si="10"/>
        <v>20347|Fall|Reading</v>
      </c>
      <c r="I702">
        <v>158</v>
      </c>
      <c r="J702">
        <v>50</v>
      </c>
      <c r="K702">
        <v>3</v>
      </c>
      <c r="L702">
        <v>19</v>
      </c>
    </row>
    <row r="703" spans="1:12" x14ac:dyDescent="0.25">
      <c r="A703">
        <v>20347</v>
      </c>
      <c r="B703" t="s">
        <v>11</v>
      </c>
      <c r="C703">
        <v>1</v>
      </c>
      <c r="D703">
        <v>2019</v>
      </c>
      <c r="E703" t="s">
        <v>19</v>
      </c>
      <c r="F703" t="s">
        <v>13</v>
      </c>
      <c r="G703" t="s">
        <v>15</v>
      </c>
      <c r="H703" t="str">
        <f t="shared" si="10"/>
        <v>20347|Fall|Math</v>
      </c>
      <c r="I703">
        <v>168</v>
      </c>
      <c r="J703">
        <v>74</v>
      </c>
      <c r="K703">
        <v>3</v>
      </c>
      <c r="L703">
        <v>19</v>
      </c>
    </row>
    <row r="704" spans="1:12" x14ac:dyDescent="0.25">
      <c r="A704">
        <v>20347</v>
      </c>
      <c r="B704" t="s">
        <v>11</v>
      </c>
      <c r="C704">
        <v>1</v>
      </c>
      <c r="D704">
        <v>2019</v>
      </c>
      <c r="E704" t="s">
        <v>19</v>
      </c>
      <c r="F704" t="s">
        <v>16</v>
      </c>
      <c r="G704" t="s">
        <v>14</v>
      </c>
      <c r="H704" t="str">
        <f t="shared" si="10"/>
        <v>20347|Spring|Reading</v>
      </c>
      <c r="I704">
        <v>185</v>
      </c>
      <c r="J704">
        <v>70</v>
      </c>
      <c r="K704">
        <v>3</v>
      </c>
      <c r="L704" t="s">
        <v>17</v>
      </c>
    </row>
    <row r="705" spans="1:12" x14ac:dyDescent="0.25">
      <c r="A705">
        <v>20347</v>
      </c>
      <c r="B705" t="s">
        <v>11</v>
      </c>
      <c r="C705">
        <v>1</v>
      </c>
      <c r="D705">
        <v>2019</v>
      </c>
      <c r="E705" t="s">
        <v>19</v>
      </c>
      <c r="F705" t="s">
        <v>16</v>
      </c>
      <c r="G705" t="s">
        <v>15</v>
      </c>
      <c r="H705" t="str">
        <f t="shared" si="10"/>
        <v>20347|Spring|Math</v>
      </c>
      <c r="I705">
        <v>187</v>
      </c>
      <c r="J705">
        <v>68</v>
      </c>
      <c r="K705">
        <v>3</v>
      </c>
      <c r="L705" t="s">
        <v>17</v>
      </c>
    </row>
    <row r="706" spans="1:12" x14ac:dyDescent="0.25">
      <c r="A706">
        <v>18088</v>
      </c>
      <c r="B706" t="s">
        <v>20</v>
      </c>
      <c r="C706">
        <v>1</v>
      </c>
      <c r="D706">
        <v>2019</v>
      </c>
      <c r="E706" t="s">
        <v>19</v>
      </c>
      <c r="F706" t="s">
        <v>13</v>
      </c>
      <c r="G706" t="s">
        <v>14</v>
      </c>
      <c r="H706" t="str">
        <f t="shared" si="10"/>
        <v>18088|Fall|Reading</v>
      </c>
      <c r="I706">
        <v>179</v>
      </c>
      <c r="J706">
        <v>95</v>
      </c>
      <c r="K706">
        <v>4</v>
      </c>
      <c r="L706">
        <v>14</v>
      </c>
    </row>
    <row r="707" spans="1:12" x14ac:dyDescent="0.25">
      <c r="A707">
        <v>18088</v>
      </c>
      <c r="B707" t="s">
        <v>20</v>
      </c>
      <c r="C707">
        <v>1</v>
      </c>
      <c r="D707">
        <v>2019</v>
      </c>
      <c r="E707" t="s">
        <v>19</v>
      </c>
      <c r="F707" t="s">
        <v>13</v>
      </c>
      <c r="G707" t="s">
        <v>15</v>
      </c>
      <c r="H707" t="str">
        <f t="shared" ref="H707:H770" si="11">A707&amp;"|"&amp;F707&amp;"|"&amp;G707</f>
        <v>18088|Fall|Math</v>
      </c>
      <c r="I707">
        <v>176</v>
      </c>
      <c r="J707">
        <v>89</v>
      </c>
      <c r="K707">
        <v>4</v>
      </c>
      <c r="L707">
        <v>17</v>
      </c>
    </row>
    <row r="708" spans="1:12" x14ac:dyDescent="0.25">
      <c r="A708">
        <v>18088</v>
      </c>
      <c r="B708" t="s">
        <v>20</v>
      </c>
      <c r="C708">
        <v>1</v>
      </c>
      <c r="D708">
        <v>2019</v>
      </c>
      <c r="E708" t="s">
        <v>19</v>
      </c>
      <c r="F708" t="s">
        <v>16</v>
      </c>
      <c r="G708" t="s">
        <v>14</v>
      </c>
      <c r="H708" t="str">
        <f t="shared" si="11"/>
        <v>18088|Spring|Reading</v>
      </c>
      <c r="I708">
        <v>200</v>
      </c>
      <c r="J708">
        <v>94</v>
      </c>
      <c r="K708">
        <v>4</v>
      </c>
      <c r="L708" t="s">
        <v>17</v>
      </c>
    </row>
    <row r="709" spans="1:12" x14ac:dyDescent="0.25">
      <c r="A709">
        <v>18088</v>
      </c>
      <c r="B709" t="s">
        <v>20</v>
      </c>
      <c r="C709">
        <v>1</v>
      </c>
      <c r="D709">
        <v>2019</v>
      </c>
      <c r="E709" t="s">
        <v>19</v>
      </c>
      <c r="F709" t="s">
        <v>16</v>
      </c>
      <c r="G709" t="s">
        <v>15</v>
      </c>
      <c r="H709" t="str">
        <f t="shared" si="11"/>
        <v>18088|Spring|Math</v>
      </c>
      <c r="I709">
        <v>217</v>
      </c>
      <c r="J709">
        <v>99</v>
      </c>
      <c r="K709">
        <v>4</v>
      </c>
      <c r="L709" t="s">
        <v>17</v>
      </c>
    </row>
    <row r="710" spans="1:12" x14ac:dyDescent="0.25">
      <c r="A710">
        <v>17521</v>
      </c>
      <c r="B710" t="s">
        <v>20</v>
      </c>
      <c r="C710">
        <v>1</v>
      </c>
      <c r="D710">
        <v>2019</v>
      </c>
      <c r="E710" t="s">
        <v>19</v>
      </c>
      <c r="F710" t="s">
        <v>13</v>
      </c>
      <c r="G710" t="s">
        <v>14</v>
      </c>
      <c r="H710" t="str">
        <f t="shared" si="11"/>
        <v>17521|Fall|Reading</v>
      </c>
      <c r="I710">
        <v>161</v>
      </c>
      <c r="J710">
        <v>59</v>
      </c>
      <c r="K710">
        <v>3</v>
      </c>
      <c r="L710">
        <v>18</v>
      </c>
    </row>
    <row r="711" spans="1:12" x14ac:dyDescent="0.25">
      <c r="A711">
        <v>17521</v>
      </c>
      <c r="B711" t="s">
        <v>20</v>
      </c>
      <c r="C711">
        <v>1</v>
      </c>
      <c r="D711">
        <v>2019</v>
      </c>
      <c r="E711" t="s">
        <v>19</v>
      </c>
      <c r="F711" t="s">
        <v>13</v>
      </c>
      <c r="G711" t="s">
        <v>15</v>
      </c>
      <c r="H711" t="str">
        <f t="shared" si="11"/>
        <v>17521|Fall|Math</v>
      </c>
      <c r="I711">
        <v>157</v>
      </c>
      <c r="J711">
        <v>44</v>
      </c>
      <c r="K711">
        <v>2</v>
      </c>
      <c r="L711">
        <v>22</v>
      </c>
    </row>
    <row r="712" spans="1:12" x14ac:dyDescent="0.25">
      <c r="A712">
        <v>17521</v>
      </c>
      <c r="B712" t="s">
        <v>20</v>
      </c>
      <c r="C712">
        <v>1</v>
      </c>
      <c r="D712">
        <v>2019</v>
      </c>
      <c r="E712" t="s">
        <v>19</v>
      </c>
      <c r="F712" t="s">
        <v>16</v>
      </c>
      <c r="G712" t="s">
        <v>14</v>
      </c>
      <c r="H712" t="str">
        <f t="shared" si="11"/>
        <v>17521|Spring|Reading</v>
      </c>
      <c r="I712">
        <v>182</v>
      </c>
      <c r="J712">
        <v>62</v>
      </c>
      <c r="K712">
        <v>3</v>
      </c>
      <c r="L712" t="s">
        <v>17</v>
      </c>
    </row>
    <row r="713" spans="1:12" x14ac:dyDescent="0.25">
      <c r="A713">
        <v>17521</v>
      </c>
      <c r="B713" t="s">
        <v>20</v>
      </c>
      <c r="C713">
        <v>1</v>
      </c>
      <c r="D713">
        <v>2019</v>
      </c>
      <c r="E713" t="s">
        <v>19</v>
      </c>
      <c r="F713" t="s">
        <v>16</v>
      </c>
      <c r="G713" t="s">
        <v>15</v>
      </c>
      <c r="H713" t="str">
        <f t="shared" si="11"/>
        <v>17521|Spring|Math</v>
      </c>
      <c r="I713">
        <v>177</v>
      </c>
      <c r="J713">
        <v>39</v>
      </c>
      <c r="K713">
        <v>2</v>
      </c>
      <c r="L713" t="s">
        <v>17</v>
      </c>
    </row>
    <row r="714" spans="1:12" x14ac:dyDescent="0.25">
      <c r="A714">
        <v>20383</v>
      </c>
      <c r="B714" t="s">
        <v>20</v>
      </c>
      <c r="C714">
        <v>1</v>
      </c>
      <c r="D714">
        <v>2019</v>
      </c>
      <c r="E714" t="s">
        <v>19</v>
      </c>
      <c r="F714" t="s">
        <v>13</v>
      </c>
      <c r="G714" t="s">
        <v>14</v>
      </c>
      <c r="H714" t="str">
        <f t="shared" si="11"/>
        <v>20383|Fall|Reading</v>
      </c>
      <c r="I714">
        <v>152</v>
      </c>
      <c r="J714">
        <v>32</v>
      </c>
      <c r="K714">
        <v>2</v>
      </c>
      <c r="L714">
        <v>20</v>
      </c>
    </row>
    <row r="715" spans="1:12" x14ac:dyDescent="0.25">
      <c r="A715">
        <v>20383</v>
      </c>
      <c r="B715" t="s">
        <v>20</v>
      </c>
      <c r="C715">
        <v>1</v>
      </c>
      <c r="D715">
        <v>2019</v>
      </c>
      <c r="E715" t="s">
        <v>19</v>
      </c>
      <c r="F715" t="s">
        <v>13</v>
      </c>
      <c r="G715" t="s">
        <v>15</v>
      </c>
      <c r="H715" t="str">
        <f t="shared" si="11"/>
        <v>20383|Fall|Math</v>
      </c>
      <c r="I715">
        <v>154</v>
      </c>
      <c r="J715">
        <v>35</v>
      </c>
      <c r="K715">
        <v>2</v>
      </c>
      <c r="L715">
        <v>23</v>
      </c>
    </row>
    <row r="716" spans="1:12" x14ac:dyDescent="0.25">
      <c r="A716">
        <v>20383</v>
      </c>
      <c r="B716" t="s">
        <v>20</v>
      </c>
      <c r="C716">
        <v>1</v>
      </c>
      <c r="D716">
        <v>2019</v>
      </c>
      <c r="E716" t="s">
        <v>19</v>
      </c>
      <c r="F716" t="s">
        <v>16</v>
      </c>
      <c r="G716" t="s">
        <v>14</v>
      </c>
      <c r="H716" t="str">
        <f t="shared" si="11"/>
        <v>20383|Spring|Reading</v>
      </c>
      <c r="I716">
        <v>177</v>
      </c>
      <c r="J716">
        <v>49</v>
      </c>
      <c r="K716">
        <v>2</v>
      </c>
      <c r="L716" t="s">
        <v>17</v>
      </c>
    </row>
    <row r="717" spans="1:12" x14ac:dyDescent="0.25">
      <c r="A717">
        <v>20383</v>
      </c>
      <c r="B717" t="s">
        <v>20</v>
      </c>
      <c r="C717">
        <v>1</v>
      </c>
      <c r="D717">
        <v>2019</v>
      </c>
      <c r="E717" t="s">
        <v>19</v>
      </c>
      <c r="F717" t="s">
        <v>16</v>
      </c>
      <c r="G717" t="s">
        <v>15</v>
      </c>
      <c r="H717" t="str">
        <f t="shared" si="11"/>
        <v>20383|Spring|Math</v>
      </c>
      <c r="I717">
        <v>185</v>
      </c>
      <c r="J717">
        <v>62</v>
      </c>
      <c r="K717">
        <v>3</v>
      </c>
      <c r="L717" t="s">
        <v>17</v>
      </c>
    </row>
    <row r="718" spans="1:12" x14ac:dyDescent="0.25">
      <c r="A718">
        <v>28939</v>
      </c>
      <c r="B718" t="s">
        <v>20</v>
      </c>
      <c r="C718">
        <v>1</v>
      </c>
      <c r="D718">
        <v>2019</v>
      </c>
      <c r="E718" t="s">
        <v>19</v>
      </c>
      <c r="F718" t="s">
        <v>13</v>
      </c>
      <c r="G718" t="s">
        <v>14</v>
      </c>
      <c r="H718" t="str">
        <f t="shared" si="11"/>
        <v>28939|Fall|Reading</v>
      </c>
      <c r="I718">
        <v>171</v>
      </c>
      <c r="J718">
        <v>84</v>
      </c>
      <c r="K718">
        <v>4</v>
      </c>
      <c r="L718">
        <v>16</v>
      </c>
    </row>
    <row r="719" spans="1:12" x14ac:dyDescent="0.25">
      <c r="A719">
        <v>28939</v>
      </c>
      <c r="B719" t="s">
        <v>20</v>
      </c>
      <c r="C719">
        <v>1</v>
      </c>
      <c r="D719">
        <v>2019</v>
      </c>
      <c r="E719" t="s">
        <v>19</v>
      </c>
      <c r="F719" t="s">
        <v>13</v>
      </c>
      <c r="G719" t="s">
        <v>15</v>
      </c>
      <c r="H719" t="str">
        <f t="shared" si="11"/>
        <v>28939|Fall|Math</v>
      </c>
      <c r="I719">
        <v>159</v>
      </c>
      <c r="J719">
        <v>50</v>
      </c>
      <c r="K719">
        <v>3</v>
      </c>
      <c r="L719">
        <v>21</v>
      </c>
    </row>
    <row r="720" spans="1:12" x14ac:dyDescent="0.25">
      <c r="A720">
        <v>28939</v>
      </c>
      <c r="B720" t="s">
        <v>20</v>
      </c>
      <c r="C720">
        <v>1</v>
      </c>
      <c r="D720">
        <v>2019</v>
      </c>
      <c r="E720" t="s">
        <v>19</v>
      </c>
      <c r="F720" t="s">
        <v>16</v>
      </c>
      <c r="G720" t="s">
        <v>14</v>
      </c>
      <c r="H720" t="str">
        <f t="shared" si="11"/>
        <v>28939|Spring|Reading</v>
      </c>
      <c r="I720">
        <v>185</v>
      </c>
      <c r="J720">
        <v>70</v>
      </c>
      <c r="K720">
        <v>3</v>
      </c>
      <c r="L720" t="s">
        <v>17</v>
      </c>
    </row>
    <row r="721" spans="1:12" x14ac:dyDescent="0.25">
      <c r="A721">
        <v>28939</v>
      </c>
      <c r="B721" t="s">
        <v>20</v>
      </c>
      <c r="C721">
        <v>1</v>
      </c>
      <c r="D721">
        <v>2019</v>
      </c>
      <c r="E721" t="s">
        <v>19</v>
      </c>
      <c r="F721" t="s">
        <v>16</v>
      </c>
      <c r="G721" t="s">
        <v>15</v>
      </c>
      <c r="H721" t="str">
        <f t="shared" si="11"/>
        <v>28939|Spring|Math</v>
      </c>
      <c r="I721">
        <v>187</v>
      </c>
      <c r="J721">
        <v>68</v>
      </c>
      <c r="K721">
        <v>3</v>
      </c>
      <c r="L721" t="s">
        <v>17</v>
      </c>
    </row>
    <row r="722" spans="1:12" x14ac:dyDescent="0.25">
      <c r="A722">
        <v>27970</v>
      </c>
      <c r="B722" t="s">
        <v>20</v>
      </c>
      <c r="C722">
        <v>1</v>
      </c>
      <c r="D722">
        <v>2019</v>
      </c>
      <c r="E722" t="s">
        <v>19</v>
      </c>
      <c r="F722" t="s">
        <v>13</v>
      </c>
      <c r="G722" t="s">
        <v>14</v>
      </c>
      <c r="H722" t="str">
        <f t="shared" si="11"/>
        <v>27970|Fall|Reading</v>
      </c>
      <c r="I722">
        <v>165</v>
      </c>
      <c r="J722">
        <v>70</v>
      </c>
      <c r="K722">
        <v>3</v>
      </c>
      <c r="L722">
        <v>17</v>
      </c>
    </row>
    <row r="723" spans="1:12" x14ac:dyDescent="0.25">
      <c r="A723">
        <v>27970</v>
      </c>
      <c r="B723" t="s">
        <v>20</v>
      </c>
      <c r="C723">
        <v>1</v>
      </c>
      <c r="D723">
        <v>2019</v>
      </c>
      <c r="E723" t="s">
        <v>19</v>
      </c>
      <c r="F723" t="s">
        <v>13</v>
      </c>
      <c r="G723" t="s">
        <v>15</v>
      </c>
      <c r="H723" t="str">
        <f t="shared" si="11"/>
        <v>27970|Fall|Math</v>
      </c>
      <c r="I723">
        <v>174</v>
      </c>
      <c r="J723">
        <v>86</v>
      </c>
      <c r="K723">
        <v>4</v>
      </c>
      <c r="L723">
        <v>18</v>
      </c>
    </row>
    <row r="724" spans="1:12" x14ac:dyDescent="0.25">
      <c r="A724">
        <v>27970</v>
      </c>
      <c r="B724" t="s">
        <v>20</v>
      </c>
      <c r="C724">
        <v>1</v>
      </c>
      <c r="D724">
        <v>2019</v>
      </c>
      <c r="E724" t="s">
        <v>19</v>
      </c>
      <c r="F724" t="s">
        <v>16</v>
      </c>
      <c r="G724" t="s">
        <v>14</v>
      </c>
      <c r="H724" t="str">
        <f t="shared" si="11"/>
        <v>27970|Spring|Reading</v>
      </c>
      <c r="I724">
        <v>178</v>
      </c>
      <c r="J724">
        <v>51</v>
      </c>
      <c r="K724">
        <v>3</v>
      </c>
      <c r="L724" t="s">
        <v>17</v>
      </c>
    </row>
    <row r="725" spans="1:12" x14ac:dyDescent="0.25">
      <c r="A725">
        <v>27970</v>
      </c>
      <c r="B725" t="s">
        <v>20</v>
      </c>
      <c r="C725">
        <v>1</v>
      </c>
      <c r="D725">
        <v>2019</v>
      </c>
      <c r="E725" t="s">
        <v>19</v>
      </c>
      <c r="F725" t="s">
        <v>16</v>
      </c>
      <c r="G725" t="s">
        <v>15</v>
      </c>
      <c r="H725" t="str">
        <f t="shared" si="11"/>
        <v>27970|Spring|Math</v>
      </c>
      <c r="I725">
        <v>196</v>
      </c>
      <c r="J725">
        <v>87</v>
      </c>
      <c r="K725">
        <v>4</v>
      </c>
      <c r="L725" t="s">
        <v>17</v>
      </c>
    </row>
    <row r="726" spans="1:12" x14ac:dyDescent="0.25">
      <c r="A726">
        <v>19052</v>
      </c>
      <c r="B726" t="s">
        <v>20</v>
      </c>
      <c r="C726">
        <v>1</v>
      </c>
      <c r="D726">
        <v>2019</v>
      </c>
      <c r="E726" t="s">
        <v>19</v>
      </c>
      <c r="F726" t="s">
        <v>13</v>
      </c>
      <c r="G726" t="s">
        <v>14</v>
      </c>
      <c r="H726" t="str">
        <f t="shared" si="11"/>
        <v>19052|Fall|Reading</v>
      </c>
      <c r="I726">
        <v>160</v>
      </c>
      <c r="J726">
        <v>56</v>
      </c>
      <c r="K726">
        <v>3</v>
      </c>
      <c r="L726">
        <v>18</v>
      </c>
    </row>
    <row r="727" spans="1:12" x14ac:dyDescent="0.25">
      <c r="A727">
        <v>19052</v>
      </c>
      <c r="B727" t="s">
        <v>20</v>
      </c>
      <c r="C727">
        <v>1</v>
      </c>
      <c r="D727">
        <v>2019</v>
      </c>
      <c r="E727" t="s">
        <v>19</v>
      </c>
      <c r="F727" t="s">
        <v>13</v>
      </c>
      <c r="G727" t="s">
        <v>15</v>
      </c>
      <c r="H727" t="str">
        <f t="shared" si="11"/>
        <v>19052|Fall|Math</v>
      </c>
      <c r="I727">
        <v>158</v>
      </c>
      <c r="J727">
        <v>47</v>
      </c>
      <c r="K727">
        <v>2</v>
      </c>
      <c r="L727">
        <v>22</v>
      </c>
    </row>
    <row r="728" spans="1:12" x14ac:dyDescent="0.25">
      <c r="A728">
        <v>19052</v>
      </c>
      <c r="B728" t="s">
        <v>20</v>
      </c>
      <c r="C728">
        <v>1</v>
      </c>
      <c r="D728">
        <v>2019</v>
      </c>
      <c r="E728" t="s">
        <v>19</v>
      </c>
      <c r="F728" t="s">
        <v>16</v>
      </c>
      <c r="G728" t="s">
        <v>14</v>
      </c>
      <c r="H728" t="str">
        <f t="shared" si="11"/>
        <v>19052|Spring|Reading</v>
      </c>
      <c r="I728">
        <v>184</v>
      </c>
      <c r="J728">
        <v>67</v>
      </c>
      <c r="K728">
        <v>3</v>
      </c>
      <c r="L728" t="s">
        <v>17</v>
      </c>
    </row>
    <row r="729" spans="1:12" x14ac:dyDescent="0.25">
      <c r="A729">
        <v>19052</v>
      </c>
      <c r="B729" t="s">
        <v>20</v>
      </c>
      <c r="C729">
        <v>1</v>
      </c>
      <c r="D729">
        <v>2019</v>
      </c>
      <c r="E729" t="s">
        <v>19</v>
      </c>
      <c r="F729" t="s">
        <v>16</v>
      </c>
      <c r="G729" t="s">
        <v>15</v>
      </c>
      <c r="H729" t="str">
        <f t="shared" si="11"/>
        <v>19052|Spring|Math</v>
      </c>
      <c r="I729">
        <v>184</v>
      </c>
      <c r="J729">
        <v>59</v>
      </c>
      <c r="K729">
        <v>3</v>
      </c>
      <c r="L729" t="s">
        <v>17</v>
      </c>
    </row>
    <row r="730" spans="1:12" x14ac:dyDescent="0.25">
      <c r="A730">
        <v>19463</v>
      </c>
      <c r="B730" t="s">
        <v>20</v>
      </c>
      <c r="C730">
        <v>1</v>
      </c>
      <c r="D730">
        <v>2019</v>
      </c>
      <c r="E730" t="s">
        <v>19</v>
      </c>
      <c r="F730" t="s">
        <v>13</v>
      </c>
      <c r="G730" t="s">
        <v>14</v>
      </c>
      <c r="H730" t="str">
        <f t="shared" si="11"/>
        <v>19463|Fall|Reading</v>
      </c>
      <c r="I730">
        <v>172</v>
      </c>
      <c r="J730">
        <v>86</v>
      </c>
      <c r="K730">
        <v>4</v>
      </c>
      <c r="L730">
        <v>16</v>
      </c>
    </row>
    <row r="731" spans="1:12" x14ac:dyDescent="0.25">
      <c r="A731">
        <v>19463</v>
      </c>
      <c r="B731" t="s">
        <v>20</v>
      </c>
      <c r="C731">
        <v>1</v>
      </c>
      <c r="D731">
        <v>2019</v>
      </c>
      <c r="E731" t="s">
        <v>19</v>
      </c>
      <c r="F731" t="s">
        <v>13</v>
      </c>
      <c r="G731" t="s">
        <v>15</v>
      </c>
      <c r="H731" t="str">
        <f t="shared" si="11"/>
        <v>19463|Fall|Math</v>
      </c>
      <c r="I731">
        <v>165</v>
      </c>
      <c r="J731">
        <v>67</v>
      </c>
      <c r="K731">
        <v>3</v>
      </c>
      <c r="L731">
        <v>20</v>
      </c>
    </row>
    <row r="732" spans="1:12" x14ac:dyDescent="0.25">
      <c r="A732">
        <v>19463</v>
      </c>
      <c r="B732" t="s">
        <v>20</v>
      </c>
      <c r="C732">
        <v>1</v>
      </c>
      <c r="D732">
        <v>2019</v>
      </c>
      <c r="E732" t="s">
        <v>19</v>
      </c>
      <c r="F732" t="s">
        <v>16</v>
      </c>
      <c r="G732" t="s">
        <v>14</v>
      </c>
      <c r="H732" t="str">
        <f t="shared" si="11"/>
        <v>19463|Spring|Reading</v>
      </c>
      <c r="I732">
        <v>186</v>
      </c>
      <c r="J732">
        <v>72</v>
      </c>
      <c r="K732">
        <v>3</v>
      </c>
      <c r="L732" t="s">
        <v>17</v>
      </c>
    </row>
    <row r="733" spans="1:12" x14ac:dyDescent="0.25">
      <c r="A733">
        <v>19463</v>
      </c>
      <c r="B733" t="s">
        <v>20</v>
      </c>
      <c r="C733">
        <v>1</v>
      </c>
      <c r="D733">
        <v>2019</v>
      </c>
      <c r="E733" t="s">
        <v>19</v>
      </c>
      <c r="F733" t="s">
        <v>16</v>
      </c>
      <c r="G733" t="s">
        <v>15</v>
      </c>
      <c r="H733" t="str">
        <f t="shared" si="11"/>
        <v>19463|Spring|Math</v>
      </c>
      <c r="I733">
        <v>193</v>
      </c>
      <c r="J733">
        <v>81</v>
      </c>
      <c r="K733">
        <v>4</v>
      </c>
      <c r="L733" t="s">
        <v>17</v>
      </c>
    </row>
    <row r="734" spans="1:12" x14ac:dyDescent="0.25">
      <c r="A734">
        <v>17787</v>
      </c>
      <c r="B734" t="s">
        <v>20</v>
      </c>
      <c r="C734">
        <v>1</v>
      </c>
      <c r="D734">
        <v>2019</v>
      </c>
      <c r="E734" t="s">
        <v>19</v>
      </c>
      <c r="F734" t="s">
        <v>13</v>
      </c>
      <c r="G734" t="s">
        <v>14</v>
      </c>
      <c r="H734" t="str">
        <f t="shared" si="11"/>
        <v>17787|Fall|Reading</v>
      </c>
      <c r="I734">
        <v>153</v>
      </c>
      <c r="J734">
        <v>34</v>
      </c>
      <c r="K734">
        <v>2</v>
      </c>
      <c r="L734">
        <v>20</v>
      </c>
    </row>
    <row r="735" spans="1:12" x14ac:dyDescent="0.25">
      <c r="A735">
        <v>17787</v>
      </c>
      <c r="B735" t="s">
        <v>20</v>
      </c>
      <c r="C735">
        <v>1</v>
      </c>
      <c r="D735">
        <v>2019</v>
      </c>
      <c r="E735" t="s">
        <v>19</v>
      </c>
      <c r="F735" t="s">
        <v>13</v>
      </c>
      <c r="G735" t="s">
        <v>15</v>
      </c>
      <c r="H735" t="str">
        <f t="shared" si="11"/>
        <v>17787|Fall|Math</v>
      </c>
      <c r="I735">
        <v>159</v>
      </c>
      <c r="J735">
        <v>50</v>
      </c>
      <c r="K735">
        <v>3</v>
      </c>
      <c r="L735">
        <v>21</v>
      </c>
    </row>
    <row r="736" spans="1:12" x14ac:dyDescent="0.25">
      <c r="A736">
        <v>17787</v>
      </c>
      <c r="B736" t="s">
        <v>20</v>
      </c>
      <c r="C736">
        <v>1</v>
      </c>
      <c r="D736">
        <v>2019</v>
      </c>
      <c r="E736" t="s">
        <v>19</v>
      </c>
      <c r="F736" t="s">
        <v>16</v>
      </c>
      <c r="G736" t="s">
        <v>14</v>
      </c>
      <c r="H736" t="str">
        <f t="shared" si="11"/>
        <v>17787|Spring|Reading</v>
      </c>
      <c r="I736">
        <v>178</v>
      </c>
      <c r="J736">
        <v>51</v>
      </c>
      <c r="K736">
        <v>3</v>
      </c>
      <c r="L736" t="s">
        <v>17</v>
      </c>
    </row>
    <row r="737" spans="1:12" x14ac:dyDescent="0.25">
      <c r="A737">
        <v>17787</v>
      </c>
      <c r="B737" t="s">
        <v>20</v>
      </c>
      <c r="C737">
        <v>1</v>
      </c>
      <c r="D737">
        <v>2019</v>
      </c>
      <c r="E737" t="s">
        <v>19</v>
      </c>
      <c r="F737" t="s">
        <v>16</v>
      </c>
      <c r="G737" t="s">
        <v>15</v>
      </c>
      <c r="H737" t="str">
        <f t="shared" si="11"/>
        <v>17787|Spring|Math</v>
      </c>
      <c r="I737">
        <v>181</v>
      </c>
      <c r="J737">
        <v>51</v>
      </c>
      <c r="K737">
        <v>3</v>
      </c>
      <c r="L737" t="s">
        <v>17</v>
      </c>
    </row>
    <row r="738" spans="1:12" x14ac:dyDescent="0.25">
      <c r="A738">
        <v>28086</v>
      </c>
      <c r="B738" t="s">
        <v>20</v>
      </c>
      <c r="C738">
        <v>1</v>
      </c>
      <c r="D738">
        <v>2019</v>
      </c>
      <c r="E738" t="s">
        <v>19</v>
      </c>
      <c r="F738" t="s">
        <v>13</v>
      </c>
      <c r="G738" t="s">
        <v>14</v>
      </c>
      <c r="H738" t="str">
        <f t="shared" si="11"/>
        <v>28086|Fall|Reading</v>
      </c>
      <c r="I738">
        <v>160</v>
      </c>
      <c r="J738">
        <v>56</v>
      </c>
      <c r="K738">
        <v>3</v>
      </c>
      <c r="L738">
        <v>18</v>
      </c>
    </row>
    <row r="739" spans="1:12" x14ac:dyDescent="0.25">
      <c r="A739">
        <v>28086</v>
      </c>
      <c r="B739" t="s">
        <v>20</v>
      </c>
      <c r="C739">
        <v>1</v>
      </c>
      <c r="D739">
        <v>2019</v>
      </c>
      <c r="E739" t="s">
        <v>19</v>
      </c>
      <c r="F739" t="s">
        <v>13</v>
      </c>
      <c r="G739" t="s">
        <v>15</v>
      </c>
      <c r="H739" t="str">
        <f t="shared" si="11"/>
        <v>28086|Fall|Math</v>
      </c>
      <c r="I739">
        <v>151</v>
      </c>
      <c r="J739">
        <v>28</v>
      </c>
      <c r="K739">
        <v>2</v>
      </c>
      <c r="L739">
        <v>23</v>
      </c>
    </row>
    <row r="740" spans="1:12" x14ac:dyDescent="0.25">
      <c r="A740">
        <v>28086</v>
      </c>
      <c r="B740" t="s">
        <v>20</v>
      </c>
      <c r="C740">
        <v>1</v>
      </c>
      <c r="D740">
        <v>2019</v>
      </c>
      <c r="E740" t="s">
        <v>19</v>
      </c>
      <c r="F740" t="s">
        <v>16</v>
      </c>
      <c r="G740" t="s">
        <v>14</v>
      </c>
      <c r="H740" t="str">
        <f t="shared" si="11"/>
        <v>28086|Spring|Reading</v>
      </c>
      <c r="I740">
        <v>168</v>
      </c>
      <c r="J740">
        <v>26</v>
      </c>
      <c r="K740">
        <v>2</v>
      </c>
      <c r="L740" t="s">
        <v>17</v>
      </c>
    </row>
    <row r="741" spans="1:12" x14ac:dyDescent="0.25">
      <c r="A741">
        <v>28086</v>
      </c>
      <c r="B741" t="s">
        <v>20</v>
      </c>
      <c r="C741">
        <v>1</v>
      </c>
      <c r="D741">
        <v>2019</v>
      </c>
      <c r="E741" t="s">
        <v>19</v>
      </c>
      <c r="F741" t="s">
        <v>16</v>
      </c>
      <c r="G741" t="s">
        <v>15</v>
      </c>
      <c r="H741" t="str">
        <f t="shared" si="11"/>
        <v>28086|Spring|Math</v>
      </c>
      <c r="I741">
        <v>167</v>
      </c>
      <c r="J741">
        <v>16</v>
      </c>
      <c r="K741">
        <v>1</v>
      </c>
      <c r="L741" t="s">
        <v>17</v>
      </c>
    </row>
    <row r="742" spans="1:12" x14ac:dyDescent="0.25">
      <c r="A742">
        <v>16895</v>
      </c>
      <c r="B742" t="s">
        <v>20</v>
      </c>
      <c r="C742">
        <v>1</v>
      </c>
      <c r="D742">
        <v>2019</v>
      </c>
      <c r="E742" t="s">
        <v>19</v>
      </c>
      <c r="F742" t="s">
        <v>13</v>
      </c>
      <c r="G742" t="s">
        <v>14</v>
      </c>
      <c r="H742" t="str">
        <f t="shared" si="11"/>
        <v>16895|Fall|Reading</v>
      </c>
      <c r="I742">
        <v>157</v>
      </c>
      <c r="J742">
        <v>46</v>
      </c>
      <c r="K742">
        <v>2</v>
      </c>
      <c r="L742">
        <v>19</v>
      </c>
    </row>
    <row r="743" spans="1:12" x14ac:dyDescent="0.25">
      <c r="A743">
        <v>16895</v>
      </c>
      <c r="B743" t="s">
        <v>20</v>
      </c>
      <c r="C743">
        <v>1</v>
      </c>
      <c r="D743">
        <v>2019</v>
      </c>
      <c r="E743" t="s">
        <v>19</v>
      </c>
      <c r="F743" t="s">
        <v>13</v>
      </c>
      <c r="G743" t="s">
        <v>15</v>
      </c>
      <c r="H743" t="str">
        <f t="shared" si="11"/>
        <v>16895|Fall|Math</v>
      </c>
      <c r="I743">
        <v>165</v>
      </c>
      <c r="J743">
        <v>67</v>
      </c>
      <c r="K743">
        <v>3</v>
      </c>
      <c r="L743">
        <v>20</v>
      </c>
    </row>
    <row r="744" spans="1:12" x14ac:dyDescent="0.25">
      <c r="A744">
        <v>16895</v>
      </c>
      <c r="B744" t="s">
        <v>20</v>
      </c>
      <c r="C744">
        <v>1</v>
      </c>
      <c r="D744">
        <v>2019</v>
      </c>
      <c r="E744" t="s">
        <v>19</v>
      </c>
      <c r="F744" t="s">
        <v>16</v>
      </c>
      <c r="G744" t="s">
        <v>14</v>
      </c>
      <c r="H744" t="str">
        <f t="shared" si="11"/>
        <v>16895|Spring|Reading</v>
      </c>
      <c r="I744">
        <v>182</v>
      </c>
      <c r="J744">
        <v>62</v>
      </c>
      <c r="K744">
        <v>3</v>
      </c>
      <c r="L744" t="s">
        <v>17</v>
      </c>
    </row>
    <row r="745" spans="1:12" x14ac:dyDescent="0.25">
      <c r="A745">
        <v>16895</v>
      </c>
      <c r="B745" t="s">
        <v>20</v>
      </c>
      <c r="C745">
        <v>1</v>
      </c>
      <c r="D745">
        <v>2019</v>
      </c>
      <c r="E745" t="s">
        <v>19</v>
      </c>
      <c r="F745" t="s">
        <v>16</v>
      </c>
      <c r="G745" t="s">
        <v>15</v>
      </c>
      <c r="H745" t="str">
        <f t="shared" si="11"/>
        <v>16895|Spring|Math</v>
      </c>
      <c r="I745">
        <v>184</v>
      </c>
      <c r="J745">
        <v>59</v>
      </c>
      <c r="K745">
        <v>3</v>
      </c>
      <c r="L745" t="s">
        <v>17</v>
      </c>
    </row>
    <row r="746" spans="1:12" x14ac:dyDescent="0.25">
      <c r="A746">
        <v>10475</v>
      </c>
      <c r="B746" t="s">
        <v>20</v>
      </c>
      <c r="C746">
        <v>1</v>
      </c>
      <c r="D746">
        <v>2019</v>
      </c>
      <c r="E746" t="s">
        <v>19</v>
      </c>
      <c r="F746" t="s">
        <v>13</v>
      </c>
      <c r="G746" t="s">
        <v>14</v>
      </c>
      <c r="H746" t="str">
        <f t="shared" si="11"/>
        <v>10475|Fall|Reading</v>
      </c>
      <c r="I746">
        <v>151</v>
      </c>
      <c r="J746">
        <v>29</v>
      </c>
      <c r="K746">
        <v>2</v>
      </c>
      <c r="L746">
        <v>20</v>
      </c>
    </row>
    <row r="747" spans="1:12" x14ac:dyDescent="0.25">
      <c r="A747">
        <v>10475</v>
      </c>
      <c r="B747" t="s">
        <v>20</v>
      </c>
      <c r="C747">
        <v>1</v>
      </c>
      <c r="D747">
        <v>2019</v>
      </c>
      <c r="E747" t="s">
        <v>19</v>
      </c>
      <c r="F747" t="s">
        <v>13</v>
      </c>
      <c r="G747" t="s">
        <v>15</v>
      </c>
      <c r="H747" t="str">
        <f t="shared" si="11"/>
        <v>10475|Fall|Math</v>
      </c>
      <c r="I747">
        <v>146</v>
      </c>
      <c r="J747">
        <v>17</v>
      </c>
      <c r="K747">
        <v>1</v>
      </c>
      <c r="L747">
        <v>25</v>
      </c>
    </row>
    <row r="748" spans="1:12" x14ac:dyDescent="0.25">
      <c r="A748">
        <v>10475</v>
      </c>
      <c r="B748" t="s">
        <v>20</v>
      </c>
      <c r="C748">
        <v>1</v>
      </c>
      <c r="D748">
        <v>2019</v>
      </c>
      <c r="E748" t="s">
        <v>19</v>
      </c>
      <c r="F748" t="s">
        <v>16</v>
      </c>
      <c r="G748" t="s">
        <v>14</v>
      </c>
      <c r="H748" t="str">
        <f t="shared" si="11"/>
        <v>10475|Spring|Reading</v>
      </c>
      <c r="I748">
        <v>182</v>
      </c>
      <c r="J748">
        <v>62</v>
      </c>
      <c r="K748">
        <v>3</v>
      </c>
      <c r="L748" t="s">
        <v>17</v>
      </c>
    </row>
    <row r="749" spans="1:12" x14ac:dyDescent="0.25">
      <c r="A749">
        <v>10475</v>
      </c>
      <c r="B749" t="s">
        <v>20</v>
      </c>
      <c r="C749">
        <v>1</v>
      </c>
      <c r="D749">
        <v>2019</v>
      </c>
      <c r="E749" t="s">
        <v>19</v>
      </c>
      <c r="F749" t="s">
        <v>16</v>
      </c>
      <c r="G749" t="s">
        <v>15</v>
      </c>
      <c r="H749" t="str">
        <f t="shared" si="11"/>
        <v>10475|Spring|Math</v>
      </c>
      <c r="I749">
        <v>166</v>
      </c>
      <c r="J749">
        <v>14</v>
      </c>
      <c r="K749">
        <v>1</v>
      </c>
      <c r="L749" t="s">
        <v>17</v>
      </c>
    </row>
    <row r="750" spans="1:12" x14ac:dyDescent="0.25">
      <c r="A750">
        <v>21752</v>
      </c>
      <c r="B750" t="s">
        <v>20</v>
      </c>
      <c r="C750">
        <v>1</v>
      </c>
      <c r="D750">
        <v>2019</v>
      </c>
      <c r="E750" t="s">
        <v>19</v>
      </c>
      <c r="F750" t="s">
        <v>13</v>
      </c>
      <c r="G750" t="s">
        <v>14</v>
      </c>
      <c r="H750" t="str">
        <f t="shared" si="11"/>
        <v>21752|Fall|Reading</v>
      </c>
      <c r="I750">
        <v>163</v>
      </c>
      <c r="J750">
        <v>65</v>
      </c>
      <c r="K750">
        <v>3</v>
      </c>
      <c r="L750">
        <v>18</v>
      </c>
    </row>
    <row r="751" spans="1:12" x14ac:dyDescent="0.25">
      <c r="A751">
        <v>21752</v>
      </c>
      <c r="B751" t="s">
        <v>20</v>
      </c>
      <c r="C751">
        <v>1</v>
      </c>
      <c r="D751">
        <v>2019</v>
      </c>
      <c r="E751" t="s">
        <v>19</v>
      </c>
      <c r="F751" t="s">
        <v>13</v>
      </c>
      <c r="G751" t="s">
        <v>15</v>
      </c>
      <c r="H751" t="str">
        <f t="shared" si="11"/>
        <v>21752|Fall|Math</v>
      </c>
      <c r="I751">
        <v>171</v>
      </c>
      <c r="J751">
        <v>81</v>
      </c>
      <c r="K751">
        <v>4</v>
      </c>
      <c r="L751">
        <v>18</v>
      </c>
    </row>
    <row r="752" spans="1:12" x14ac:dyDescent="0.25">
      <c r="A752">
        <v>21752</v>
      </c>
      <c r="B752" t="s">
        <v>20</v>
      </c>
      <c r="C752">
        <v>1</v>
      </c>
      <c r="D752">
        <v>2019</v>
      </c>
      <c r="E752" t="s">
        <v>19</v>
      </c>
      <c r="F752" t="s">
        <v>16</v>
      </c>
      <c r="G752" t="s">
        <v>14</v>
      </c>
      <c r="H752" t="str">
        <f t="shared" si="11"/>
        <v>21752|Spring|Reading</v>
      </c>
      <c r="I752">
        <v>176</v>
      </c>
      <c r="J752">
        <v>46</v>
      </c>
      <c r="K752">
        <v>2</v>
      </c>
      <c r="L752" t="s">
        <v>17</v>
      </c>
    </row>
    <row r="753" spans="1:12" x14ac:dyDescent="0.25">
      <c r="A753">
        <v>21752</v>
      </c>
      <c r="B753" t="s">
        <v>20</v>
      </c>
      <c r="C753">
        <v>1</v>
      </c>
      <c r="D753">
        <v>2019</v>
      </c>
      <c r="E753" t="s">
        <v>19</v>
      </c>
      <c r="F753" t="s">
        <v>16</v>
      </c>
      <c r="G753" t="s">
        <v>15</v>
      </c>
      <c r="H753" t="str">
        <f t="shared" si="11"/>
        <v>21752|Spring|Math</v>
      </c>
      <c r="I753">
        <v>183</v>
      </c>
      <c r="J753">
        <v>56</v>
      </c>
      <c r="K753">
        <v>3</v>
      </c>
      <c r="L753" t="s">
        <v>17</v>
      </c>
    </row>
    <row r="754" spans="1:12" x14ac:dyDescent="0.25">
      <c r="A754">
        <v>27979</v>
      </c>
      <c r="B754" t="s">
        <v>20</v>
      </c>
      <c r="C754">
        <v>1</v>
      </c>
      <c r="D754">
        <v>2019</v>
      </c>
      <c r="E754" t="s">
        <v>19</v>
      </c>
      <c r="F754" t="s">
        <v>13</v>
      </c>
      <c r="G754" t="s">
        <v>14</v>
      </c>
      <c r="H754" t="str">
        <f t="shared" si="11"/>
        <v>27979|Fall|Reading</v>
      </c>
      <c r="I754">
        <v>164</v>
      </c>
      <c r="J754">
        <v>68</v>
      </c>
      <c r="K754">
        <v>3</v>
      </c>
      <c r="L754">
        <v>18</v>
      </c>
    </row>
    <row r="755" spans="1:12" x14ac:dyDescent="0.25">
      <c r="A755">
        <v>27979</v>
      </c>
      <c r="B755" t="s">
        <v>20</v>
      </c>
      <c r="C755">
        <v>1</v>
      </c>
      <c r="D755">
        <v>2019</v>
      </c>
      <c r="E755" t="s">
        <v>19</v>
      </c>
      <c r="F755" t="s">
        <v>13</v>
      </c>
      <c r="G755" t="s">
        <v>15</v>
      </c>
      <c r="H755" t="str">
        <f t="shared" si="11"/>
        <v>27979|Fall|Math</v>
      </c>
      <c r="I755">
        <v>162</v>
      </c>
      <c r="J755">
        <v>58</v>
      </c>
      <c r="K755">
        <v>3</v>
      </c>
      <c r="L755">
        <v>21</v>
      </c>
    </row>
    <row r="756" spans="1:12" x14ac:dyDescent="0.25">
      <c r="A756">
        <v>27979</v>
      </c>
      <c r="B756" t="s">
        <v>20</v>
      </c>
      <c r="C756">
        <v>1</v>
      </c>
      <c r="D756">
        <v>2019</v>
      </c>
      <c r="E756" t="s">
        <v>19</v>
      </c>
      <c r="F756" t="s">
        <v>16</v>
      </c>
      <c r="G756" t="s">
        <v>14</v>
      </c>
      <c r="H756" t="str">
        <f t="shared" si="11"/>
        <v>27979|Spring|Reading</v>
      </c>
      <c r="I756">
        <v>182</v>
      </c>
      <c r="J756">
        <v>62</v>
      </c>
      <c r="K756">
        <v>3</v>
      </c>
      <c r="L756" t="s">
        <v>17</v>
      </c>
    </row>
    <row r="757" spans="1:12" x14ac:dyDescent="0.25">
      <c r="A757">
        <v>27979</v>
      </c>
      <c r="B757" t="s">
        <v>20</v>
      </c>
      <c r="C757">
        <v>1</v>
      </c>
      <c r="D757">
        <v>2019</v>
      </c>
      <c r="E757" t="s">
        <v>19</v>
      </c>
      <c r="F757" t="s">
        <v>16</v>
      </c>
      <c r="G757" t="s">
        <v>15</v>
      </c>
      <c r="H757" t="str">
        <f t="shared" si="11"/>
        <v>27979|Spring|Math</v>
      </c>
      <c r="I757">
        <v>180</v>
      </c>
      <c r="J757">
        <v>48</v>
      </c>
      <c r="K757">
        <v>2</v>
      </c>
      <c r="L757" t="s">
        <v>17</v>
      </c>
    </row>
    <row r="758" spans="1:12" x14ac:dyDescent="0.25">
      <c r="A758">
        <v>10642</v>
      </c>
      <c r="B758" t="s">
        <v>20</v>
      </c>
      <c r="C758">
        <v>1</v>
      </c>
      <c r="D758">
        <v>2019</v>
      </c>
      <c r="E758" t="s">
        <v>19</v>
      </c>
      <c r="F758" t="s">
        <v>13</v>
      </c>
      <c r="G758" t="s">
        <v>14</v>
      </c>
      <c r="H758" t="str">
        <f t="shared" si="11"/>
        <v>10642|Fall|Reading</v>
      </c>
      <c r="I758">
        <v>146</v>
      </c>
      <c r="J758">
        <v>17</v>
      </c>
      <c r="K758">
        <v>1</v>
      </c>
      <c r="L758">
        <v>22</v>
      </c>
    </row>
    <row r="759" spans="1:12" x14ac:dyDescent="0.25">
      <c r="A759">
        <v>10642</v>
      </c>
      <c r="B759" t="s">
        <v>20</v>
      </c>
      <c r="C759">
        <v>1</v>
      </c>
      <c r="D759">
        <v>2019</v>
      </c>
      <c r="E759" t="s">
        <v>19</v>
      </c>
      <c r="F759" t="s">
        <v>13</v>
      </c>
      <c r="G759" t="s">
        <v>15</v>
      </c>
      <c r="H759" t="str">
        <f t="shared" si="11"/>
        <v>10642|Fall|Math</v>
      </c>
      <c r="I759">
        <v>157</v>
      </c>
      <c r="J759">
        <v>44</v>
      </c>
      <c r="K759">
        <v>2</v>
      </c>
      <c r="L759">
        <v>22</v>
      </c>
    </row>
    <row r="760" spans="1:12" x14ac:dyDescent="0.25">
      <c r="A760">
        <v>10642</v>
      </c>
      <c r="B760" t="s">
        <v>20</v>
      </c>
      <c r="C760">
        <v>1</v>
      </c>
      <c r="D760">
        <v>2019</v>
      </c>
      <c r="E760" t="s">
        <v>19</v>
      </c>
      <c r="F760" t="s">
        <v>16</v>
      </c>
      <c r="G760" t="s">
        <v>14</v>
      </c>
      <c r="H760" t="str">
        <f t="shared" si="11"/>
        <v>10642|Spring|Reading</v>
      </c>
      <c r="I760">
        <v>172</v>
      </c>
      <c r="J760">
        <v>35</v>
      </c>
      <c r="K760">
        <v>2</v>
      </c>
      <c r="L760" t="s">
        <v>17</v>
      </c>
    </row>
    <row r="761" spans="1:12" x14ac:dyDescent="0.25">
      <c r="A761">
        <v>10642</v>
      </c>
      <c r="B761" t="s">
        <v>20</v>
      </c>
      <c r="C761">
        <v>1</v>
      </c>
      <c r="D761">
        <v>2019</v>
      </c>
      <c r="E761" t="s">
        <v>19</v>
      </c>
      <c r="F761" t="s">
        <v>16</v>
      </c>
      <c r="G761" t="s">
        <v>15</v>
      </c>
      <c r="H761" t="str">
        <f t="shared" si="11"/>
        <v>10642|Spring|Math</v>
      </c>
      <c r="I761">
        <v>179</v>
      </c>
      <c r="J761">
        <v>45</v>
      </c>
      <c r="K761">
        <v>2</v>
      </c>
      <c r="L761" t="s">
        <v>17</v>
      </c>
    </row>
    <row r="762" spans="1:12" x14ac:dyDescent="0.25">
      <c r="A762">
        <v>10931</v>
      </c>
      <c r="B762" t="s">
        <v>20</v>
      </c>
      <c r="C762">
        <v>1</v>
      </c>
      <c r="D762">
        <v>2019</v>
      </c>
      <c r="E762" t="s">
        <v>19</v>
      </c>
      <c r="F762" t="s">
        <v>13</v>
      </c>
      <c r="G762" t="s">
        <v>14</v>
      </c>
      <c r="H762" t="str">
        <f t="shared" si="11"/>
        <v>10931|Fall|Reading</v>
      </c>
      <c r="I762">
        <v>185</v>
      </c>
      <c r="J762">
        <v>98</v>
      </c>
      <c r="K762">
        <v>4</v>
      </c>
      <c r="L762">
        <v>13</v>
      </c>
    </row>
    <row r="763" spans="1:12" x14ac:dyDescent="0.25">
      <c r="A763">
        <v>10931</v>
      </c>
      <c r="B763" t="s">
        <v>20</v>
      </c>
      <c r="C763">
        <v>1</v>
      </c>
      <c r="D763">
        <v>2019</v>
      </c>
      <c r="E763" t="s">
        <v>19</v>
      </c>
      <c r="F763" t="s">
        <v>13</v>
      </c>
      <c r="G763" t="s">
        <v>15</v>
      </c>
      <c r="H763" t="str">
        <f t="shared" si="11"/>
        <v>10931|Fall|Math</v>
      </c>
      <c r="I763">
        <v>190</v>
      </c>
      <c r="J763">
        <v>99</v>
      </c>
      <c r="K763">
        <v>4</v>
      </c>
      <c r="L763">
        <v>13</v>
      </c>
    </row>
    <row r="764" spans="1:12" x14ac:dyDescent="0.25">
      <c r="A764">
        <v>10931</v>
      </c>
      <c r="B764" t="s">
        <v>20</v>
      </c>
      <c r="C764">
        <v>1</v>
      </c>
      <c r="D764">
        <v>2019</v>
      </c>
      <c r="E764" t="s">
        <v>19</v>
      </c>
      <c r="F764" t="s">
        <v>16</v>
      </c>
      <c r="G764" t="s">
        <v>14</v>
      </c>
      <c r="H764" t="str">
        <f t="shared" si="11"/>
        <v>10931|Spring|Reading</v>
      </c>
      <c r="I764">
        <v>197</v>
      </c>
      <c r="J764">
        <v>91</v>
      </c>
      <c r="K764">
        <v>4</v>
      </c>
      <c r="L764" t="s">
        <v>17</v>
      </c>
    </row>
    <row r="765" spans="1:12" x14ac:dyDescent="0.25">
      <c r="A765">
        <v>10931</v>
      </c>
      <c r="B765" t="s">
        <v>20</v>
      </c>
      <c r="C765">
        <v>1</v>
      </c>
      <c r="D765">
        <v>2019</v>
      </c>
      <c r="E765" t="s">
        <v>19</v>
      </c>
      <c r="F765" t="s">
        <v>16</v>
      </c>
      <c r="G765" t="s">
        <v>15</v>
      </c>
      <c r="H765" t="str">
        <f t="shared" si="11"/>
        <v>10931|Spring|Math</v>
      </c>
      <c r="I765">
        <v>223</v>
      </c>
      <c r="J765">
        <v>99</v>
      </c>
      <c r="K765">
        <v>4</v>
      </c>
      <c r="L765" t="s">
        <v>17</v>
      </c>
    </row>
    <row r="766" spans="1:12" x14ac:dyDescent="0.25">
      <c r="A766">
        <v>16237</v>
      </c>
      <c r="B766" t="s">
        <v>20</v>
      </c>
      <c r="C766">
        <v>1</v>
      </c>
      <c r="D766">
        <v>2019</v>
      </c>
      <c r="E766" t="s">
        <v>19</v>
      </c>
      <c r="F766" t="s">
        <v>13</v>
      </c>
      <c r="G766" t="s">
        <v>14</v>
      </c>
      <c r="H766" t="str">
        <f t="shared" si="11"/>
        <v>16237|Fall|Reading</v>
      </c>
      <c r="I766">
        <v>157</v>
      </c>
      <c r="J766">
        <v>46</v>
      </c>
      <c r="K766">
        <v>2</v>
      </c>
      <c r="L766">
        <v>19</v>
      </c>
    </row>
    <row r="767" spans="1:12" x14ac:dyDescent="0.25">
      <c r="A767">
        <v>16237</v>
      </c>
      <c r="B767" t="s">
        <v>20</v>
      </c>
      <c r="C767">
        <v>1</v>
      </c>
      <c r="D767">
        <v>2019</v>
      </c>
      <c r="E767" t="s">
        <v>19</v>
      </c>
      <c r="F767" t="s">
        <v>13</v>
      </c>
      <c r="G767" t="s">
        <v>15</v>
      </c>
      <c r="H767" t="str">
        <f t="shared" si="11"/>
        <v>16237|Fall|Math</v>
      </c>
      <c r="I767">
        <v>160</v>
      </c>
      <c r="J767">
        <v>52</v>
      </c>
      <c r="K767">
        <v>3</v>
      </c>
      <c r="L767">
        <v>21</v>
      </c>
    </row>
    <row r="768" spans="1:12" x14ac:dyDescent="0.25">
      <c r="A768">
        <v>16237</v>
      </c>
      <c r="B768" t="s">
        <v>20</v>
      </c>
      <c r="C768">
        <v>1</v>
      </c>
      <c r="D768">
        <v>2019</v>
      </c>
      <c r="E768" t="s">
        <v>19</v>
      </c>
      <c r="F768" t="s">
        <v>16</v>
      </c>
      <c r="G768" t="s">
        <v>14</v>
      </c>
      <c r="H768" t="str">
        <f t="shared" si="11"/>
        <v>16237|Spring|Reading</v>
      </c>
      <c r="I768">
        <v>186</v>
      </c>
      <c r="J768">
        <v>72</v>
      </c>
      <c r="K768">
        <v>3</v>
      </c>
      <c r="L768" t="s">
        <v>17</v>
      </c>
    </row>
    <row r="769" spans="1:12" x14ac:dyDescent="0.25">
      <c r="A769">
        <v>16237</v>
      </c>
      <c r="B769" t="s">
        <v>20</v>
      </c>
      <c r="C769">
        <v>1</v>
      </c>
      <c r="D769">
        <v>2019</v>
      </c>
      <c r="E769" t="s">
        <v>19</v>
      </c>
      <c r="F769" t="s">
        <v>16</v>
      </c>
      <c r="G769" t="s">
        <v>15</v>
      </c>
      <c r="H769" t="str">
        <f t="shared" si="11"/>
        <v>16237|Spring|Math</v>
      </c>
      <c r="I769">
        <v>183</v>
      </c>
      <c r="J769">
        <v>56</v>
      </c>
      <c r="K769">
        <v>3</v>
      </c>
      <c r="L769" t="s">
        <v>17</v>
      </c>
    </row>
    <row r="770" spans="1:12" x14ac:dyDescent="0.25">
      <c r="A770">
        <v>17262</v>
      </c>
      <c r="B770" t="s">
        <v>20</v>
      </c>
      <c r="C770">
        <v>1</v>
      </c>
      <c r="D770">
        <v>2019</v>
      </c>
      <c r="E770" t="s">
        <v>12</v>
      </c>
      <c r="F770" t="s">
        <v>13</v>
      </c>
      <c r="G770" t="s">
        <v>14</v>
      </c>
      <c r="H770" t="str">
        <f t="shared" si="11"/>
        <v>17262|Fall|Reading</v>
      </c>
      <c r="I770">
        <v>151</v>
      </c>
      <c r="J770">
        <v>29</v>
      </c>
      <c r="K770">
        <v>2</v>
      </c>
      <c r="L770">
        <v>20</v>
      </c>
    </row>
    <row r="771" spans="1:12" x14ac:dyDescent="0.25">
      <c r="A771">
        <v>17262</v>
      </c>
      <c r="B771" t="s">
        <v>20</v>
      </c>
      <c r="C771">
        <v>1</v>
      </c>
      <c r="D771">
        <v>2019</v>
      </c>
      <c r="E771" t="s">
        <v>12</v>
      </c>
      <c r="F771" t="s">
        <v>13</v>
      </c>
      <c r="G771" t="s">
        <v>15</v>
      </c>
      <c r="H771" t="str">
        <f t="shared" ref="H771:H834" si="12">A771&amp;"|"&amp;F771&amp;"|"&amp;G771</f>
        <v>17262|Fall|Math</v>
      </c>
      <c r="I771">
        <v>151</v>
      </c>
      <c r="J771">
        <v>28</v>
      </c>
      <c r="K771">
        <v>2</v>
      </c>
      <c r="L771">
        <v>23</v>
      </c>
    </row>
    <row r="772" spans="1:12" x14ac:dyDescent="0.25">
      <c r="A772">
        <v>17262</v>
      </c>
      <c r="B772" t="s">
        <v>20</v>
      </c>
      <c r="C772">
        <v>1</v>
      </c>
      <c r="D772">
        <v>2019</v>
      </c>
      <c r="E772" t="s">
        <v>12</v>
      </c>
      <c r="F772" t="s">
        <v>16</v>
      </c>
      <c r="G772" t="s">
        <v>14</v>
      </c>
      <c r="H772" t="str">
        <f t="shared" si="12"/>
        <v>17262|Spring|Reading</v>
      </c>
      <c r="I772">
        <v>155</v>
      </c>
      <c r="J772">
        <v>6</v>
      </c>
      <c r="K772">
        <v>1</v>
      </c>
      <c r="L772" t="s">
        <v>17</v>
      </c>
    </row>
    <row r="773" spans="1:12" x14ac:dyDescent="0.25">
      <c r="A773">
        <v>17262</v>
      </c>
      <c r="B773" t="s">
        <v>20</v>
      </c>
      <c r="C773">
        <v>1</v>
      </c>
      <c r="D773">
        <v>2019</v>
      </c>
      <c r="E773" t="s">
        <v>12</v>
      </c>
      <c r="F773" t="s">
        <v>16</v>
      </c>
      <c r="G773" t="s">
        <v>15</v>
      </c>
      <c r="H773" t="str">
        <f t="shared" si="12"/>
        <v>17262|Spring|Math</v>
      </c>
      <c r="I773">
        <v>168</v>
      </c>
      <c r="J773">
        <v>17</v>
      </c>
      <c r="K773">
        <v>1</v>
      </c>
      <c r="L773" t="s">
        <v>17</v>
      </c>
    </row>
    <row r="774" spans="1:12" x14ac:dyDescent="0.25">
      <c r="A774">
        <v>10035</v>
      </c>
      <c r="B774" t="s">
        <v>20</v>
      </c>
      <c r="C774">
        <v>1</v>
      </c>
      <c r="D774">
        <v>2019</v>
      </c>
      <c r="E774" t="s">
        <v>12</v>
      </c>
      <c r="F774" t="s">
        <v>13</v>
      </c>
      <c r="G774" t="s">
        <v>14</v>
      </c>
      <c r="H774" t="str">
        <f t="shared" si="12"/>
        <v>10035|Fall|Reading</v>
      </c>
      <c r="I774">
        <v>148</v>
      </c>
      <c r="J774">
        <v>21</v>
      </c>
      <c r="K774">
        <v>1</v>
      </c>
      <c r="L774">
        <v>21</v>
      </c>
    </row>
    <row r="775" spans="1:12" x14ac:dyDescent="0.25">
      <c r="A775">
        <v>10035</v>
      </c>
      <c r="B775" t="s">
        <v>20</v>
      </c>
      <c r="C775">
        <v>1</v>
      </c>
      <c r="D775">
        <v>2019</v>
      </c>
      <c r="E775" t="s">
        <v>12</v>
      </c>
      <c r="F775" t="s">
        <v>13</v>
      </c>
      <c r="G775" t="s">
        <v>15</v>
      </c>
      <c r="H775" t="str">
        <f t="shared" si="12"/>
        <v>10035|Fall|Math</v>
      </c>
      <c r="I775">
        <v>175</v>
      </c>
      <c r="J775">
        <v>88</v>
      </c>
      <c r="K775">
        <v>4</v>
      </c>
      <c r="L775">
        <v>17</v>
      </c>
    </row>
    <row r="776" spans="1:12" x14ac:dyDescent="0.25">
      <c r="A776">
        <v>10035</v>
      </c>
      <c r="B776" t="s">
        <v>20</v>
      </c>
      <c r="C776">
        <v>1</v>
      </c>
      <c r="D776">
        <v>2019</v>
      </c>
      <c r="E776" t="s">
        <v>12</v>
      </c>
      <c r="F776" t="s">
        <v>16</v>
      </c>
      <c r="G776" t="s">
        <v>14</v>
      </c>
      <c r="H776" t="str">
        <f t="shared" si="12"/>
        <v>10035|Spring|Reading</v>
      </c>
      <c r="I776">
        <v>157</v>
      </c>
      <c r="J776">
        <v>8</v>
      </c>
      <c r="K776">
        <v>1</v>
      </c>
      <c r="L776" t="s">
        <v>17</v>
      </c>
    </row>
    <row r="777" spans="1:12" x14ac:dyDescent="0.25">
      <c r="A777">
        <v>10035</v>
      </c>
      <c r="B777" t="s">
        <v>20</v>
      </c>
      <c r="C777">
        <v>1</v>
      </c>
      <c r="D777">
        <v>2019</v>
      </c>
      <c r="E777" t="s">
        <v>12</v>
      </c>
      <c r="F777" t="s">
        <v>16</v>
      </c>
      <c r="G777" t="s">
        <v>15</v>
      </c>
      <c r="H777" t="str">
        <f t="shared" si="12"/>
        <v>10035|Spring|Math</v>
      </c>
      <c r="I777">
        <v>176</v>
      </c>
      <c r="J777">
        <v>36</v>
      </c>
      <c r="K777">
        <v>2</v>
      </c>
      <c r="L777" t="s">
        <v>17</v>
      </c>
    </row>
    <row r="778" spans="1:12" x14ac:dyDescent="0.25">
      <c r="A778">
        <v>13530</v>
      </c>
      <c r="B778" t="s">
        <v>20</v>
      </c>
      <c r="C778">
        <v>1</v>
      </c>
      <c r="D778">
        <v>2019</v>
      </c>
      <c r="E778" t="s">
        <v>19</v>
      </c>
      <c r="F778" t="s">
        <v>13</v>
      </c>
      <c r="G778" t="s">
        <v>14</v>
      </c>
      <c r="H778" t="str">
        <f t="shared" si="12"/>
        <v>13530|Fall|Reading</v>
      </c>
      <c r="I778">
        <v>150</v>
      </c>
      <c r="J778">
        <v>26</v>
      </c>
      <c r="K778">
        <v>2</v>
      </c>
      <c r="L778">
        <v>21</v>
      </c>
    </row>
    <row r="779" spans="1:12" x14ac:dyDescent="0.25">
      <c r="A779">
        <v>13530</v>
      </c>
      <c r="B779" t="s">
        <v>20</v>
      </c>
      <c r="C779">
        <v>1</v>
      </c>
      <c r="D779">
        <v>2019</v>
      </c>
      <c r="E779" t="s">
        <v>19</v>
      </c>
      <c r="F779" t="s">
        <v>13</v>
      </c>
      <c r="G779" t="s">
        <v>15</v>
      </c>
      <c r="H779" t="str">
        <f t="shared" si="12"/>
        <v>13530|Fall|Math</v>
      </c>
      <c r="I779">
        <v>140</v>
      </c>
      <c r="J779">
        <v>8</v>
      </c>
      <c r="K779">
        <v>1</v>
      </c>
      <c r="L779">
        <v>26</v>
      </c>
    </row>
    <row r="780" spans="1:12" x14ac:dyDescent="0.25">
      <c r="A780">
        <v>13530</v>
      </c>
      <c r="B780" t="s">
        <v>20</v>
      </c>
      <c r="C780">
        <v>1</v>
      </c>
      <c r="D780">
        <v>2019</v>
      </c>
      <c r="E780" t="s">
        <v>19</v>
      </c>
      <c r="F780" t="s">
        <v>16</v>
      </c>
      <c r="G780" t="s">
        <v>14</v>
      </c>
      <c r="H780" t="str">
        <f t="shared" si="12"/>
        <v>13530|Spring|Reading</v>
      </c>
      <c r="I780">
        <v>171</v>
      </c>
      <c r="J780">
        <v>33</v>
      </c>
      <c r="K780">
        <v>2</v>
      </c>
      <c r="L780" t="s">
        <v>17</v>
      </c>
    </row>
    <row r="781" spans="1:12" x14ac:dyDescent="0.25">
      <c r="A781">
        <v>13530</v>
      </c>
      <c r="B781" t="s">
        <v>20</v>
      </c>
      <c r="C781">
        <v>1</v>
      </c>
      <c r="D781">
        <v>2019</v>
      </c>
      <c r="E781" t="s">
        <v>19</v>
      </c>
      <c r="F781" t="s">
        <v>16</v>
      </c>
      <c r="G781" t="s">
        <v>15</v>
      </c>
      <c r="H781" t="str">
        <f t="shared" si="12"/>
        <v>13530|Spring|Math</v>
      </c>
      <c r="I781">
        <v>174</v>
      </c>
      <c r="J781">
        <v>31</v>
      </c>
      <c r="K781">
        <v>2</v>
      </c>
      <c r="L781" t="s">
        <v>17</v>
      </c>
    </row>
    <row r="782" spans="1:12" x14ac:dyDescent="0.25">
      <c r="A782">
        <v>21569</v>
      </c>
      <c r="B782" t="s">
        <v>20</v>
      </c>
      <c r="C782">
        <v>1</v>
      </c>
      <c r="D782">
        <v>2019</v>
      </c>
      <c r="E782" t="s">
        <v>19</v>
      </c>
      <c r="F782" t="s">
        <v>13</v>
      </c>
      <c r="G782" t="s">
        <v>14</v>
      </c>
      <c r="H782" t="str">
        <f t="shared" si="12"/>
        <v>21569|Fall|Reading</v>
      </c>
      <c r="I782">
        <v>173</v>
      </c>
      <c r="J782">
        <v>88</v>
      </c>
      <c r="K782">
        <v>4</v>
      </c>
      <c r="L782">
        <v>16</v>
      </c>
    </row>
    <row r="783" spans="1:12" x14ac:dyDescent="0.25">
      <c r="A783">
        <v>21569</v>
      </c>
      <c r="B783" t="s">
        <v>20</v>
      </c>
      <c r="C783">
        <v>1</v>
      </c>
      <c r="D783">
        <v>2019</v>
      </c>
      <c r="E783" t="s">
        <v>19</v>
      </c>
      <c r="F783" t="s">
        <v>13</v>
      </c>
      <c r="G783" t="s">
        <v>15</v>
      </c>
      <c r="H783" t="str">
        <f t="shared" si="12"/>
        <v>21569|Fall|Math</v>
      </c>
      <c r="I783">
        <v>185</v>
      </c>
      <c r="J783">
        <v>97</v>
      </c>
      <c r="K783">
        <v>4</v>
      </c>
      <c r="L783">
        <v>15</v>
      </c>
    </row>
    <row r="784" spans="1:12" x14ac:dyDescent="0.25">
      <c r="A784">
        <v>21569</v>
      </c>
      <c r="B784" t="s">
        <v>20</v>
      </c>
      <c r="C784">
        <v>1</v>
      </c>
      <c r="D784">
        <v>2019</v>
      </c>
      <c r="E784" t="s">
        <v>19</v>
      </c>
      <c r="F784" t="s">
        <v>16</v>
      </c>
      <c r="G784" t="s">
        <v>14</v>
      </c>
      <c r="H784" t="str">
        <f t="shared" si="12"/>
        <v>21569|Spring|Reading</v>
      </c>
      <c r="I784">
        <v>190</v>
      </c>
      <c r="J784">
        <v>81</v>
      </c>
      <c r="K784">
        <v>4</v>
      </c>
      <c r="L784" t="s">
        <v>17</v>
      </c>
    </row>
    <row r="785" spans="1:12" x14ac:dyDescent="0.25">
      <c r="A785">
        <v>21569</v>
      </c>
      <c r="B785" t="s">
        <v>20</v>
      </c>
      <c r="C785">
        <v>1</v>
      </c>
      <c r="D785">
        <v>2019</v>
      </c>
      <c r="E785" t="s">
        <v>19</v>
      </c>
      <c r="F785" t="s">
        <v>16</v>
      </c>
      <c r="G785" t="s">
        <v>15</v>
      </c>
      <c r="H785" t="str">
        <f t="shared" si="12"/>
        <v>21569|Spring|Math</v>
      </c>
      <c r="I785">
        <v>220</v>
      </c>
      <c r="J785">
        <v>99</v>
      </c>
      <c r="K785">
        <v>4</v>
      </c>
      <c r="L785" t="s">
        <v>17</v>
      </c>
    </row>
    <row r="786" spans="1:12" x14ac:dyDescent="0.25">
      <c r="A786">
        <v>11387</v>
      </c>
      <c r="B786" t="s">
        <v>20</v>
      </c>
      <c r="C786">
        <v>1</v>
      </c>
      <c r="D786">
        <v>2019</v>
      </c>
      <c r="E786" t="s">
        <v>19</v>
      </c>
      <c r="F786" t="s">
        <v>13</v>
      </c>
      <c r="G786" t="s">
        <v>14</v>
      </c>
      <c r="H786" t="str">
        <f t="shared" si="12"/>
        <v>11387|Fall|Reading</v>
      </c>
      <c r="I786">
        <v>160</v>
      </c>
      <c r="J786">
        <v>56</v>
      </c>
      <c r="K786">
        <v>3</v>
      </c>
      <c r="L786">
        <v>18</v>
      </c>
    </row>
    <row r="787" spans="1:12" x14ac:dyDescent="0.25">
      <c r="A787">
        <v>11387</v>
      </c>
      <c r="B787" t="s">
        <v>20</v>
      </c>
      <c r="C787">
        <v>1</v>
      </c>
      <c r="D787">
        <v>2019</v>
      </c>
      <c r="E787" t="s">
        <v>19</v>
      </c>
      <c r="F787" t="s">
        <v>13</v>
      </c>
      <c r="G787" t="s">
        <v>15</v>
      </c>
      <c r="H787" t="str">
        <f t="shared" si="12"/>
        <v>11387|Fall|Math</v>
      </c>
      <c r="I787">
        <v>163</v>
      </c>
      <c r="J787">
        <v>61</v>
      </c>
      <c r="K787">
        <v>3</v>
      </c>
      <c r="L787">
        <v>20</v>
      </c>
    </row>
    <row r="788" spans="1:12" x14ac:dyDescent="0.25">
      <c r="A788">
        <v>11387</v>
      </c>
      <c r="B788" t="s">
        <v>20</v>
      </c>
      <c r="C788">
        <v>1</v>
      </c>
      <c r="D788">
        <v>2019</v>
      </c>
      <c r="E788" t="s">
        <v>19</v>
      </c>
      <c r="F788" t="s">
        <v>16</v>
      </c>
      <c r="G788" t="s">
        <v>14</v>
      </c>
      <c r="H788" t="str">
        <f t="shared" si="12"/>
        <v>11387|Spring|Reading</v>
      </c>
      <c r="I788">
        <v>179</v>
      </c>
      <c r="J788">
        <v>54</v>
      </c>
      <c r="K788">
        <v>3</v>
      </c>
      <c r="L788" t="s">
        <v>17</v>
      </c>
    </row>
    <row r="789" spans="1:12" x14ac:dyDescent="0.25">
      <c r="A789">
        <v>11387</v>
      </c>
      <c r="B789" t="s">
        <v>20</v>
      </c>
      <c r="C789">
        <v>1</v>
      </c>
      <c r="D789">
        <v>2019</v>
      </c>
      <c r="E789" t="s">
        <v>19</v>
      </c>
      <c r="F789" t="s">
        <v>16</v>
      </c>
      <c r="G789" t="s">
        <v>15</v>
      </c>
      <c r="H789" t="str">
        <f t="shared" si="12"/>
        <v>11387|Spring|Math</v>
      </c>
      <c r="I789">
        <v>196</v>
      </c>
      <c r="J789">
        <v>87</v>
      </c>
      <c r="K789">
        <v>4</v>
      </c>
      <c r="L789" t="s">
        <v>17</v>
      </c>
    </row>
    <row r="790" spans="1:12" x14ac:dyDescent="0.25">
      <c r="A790">
        <v>20850</v>
      </c>
      <c r="B790" t="s">
        <v>20</v>
      </c>
      <c r="C790">
        <v>1</v>
      </c>
      <c r="D790">
        <v>2019</v>
      </c>
      <c r="E790" t="s">
        <v>19</v>
      </c>
      <c r="F790" t="s">
        <v>13</v>
      </c>
      <c r="G790" t="s">
        <v>14</v>
      </c>
      <c r="H790" t="str">
        <f t="shared" si="12"/>
        <v>20850|Fall|Reading</v>
      </c>
      <c r="I790">
        <v>156</v>
      </c>
      <c r="J790">
        <v>43</v>
      </c>
      <c r="K790">
        <v>2</v>
      </c>
      <c r="L790">
        <v>19</v>
      </c>
    </row>
    <row r="791" spans="1:12" x14ac:dyDescent="0.25">
      <c r="A791">
        <v>20850</v>
      </c>
      <c r="B791" t="s">
        <v>20</v>
      </c>
      <c r="C791">
        <v>1</v>
      </c>
      <c r="D791">
        <v>2019</v>
      </c>
      <c r="E791" t="s">
        <v>19</v>
      </c>
      <c r="F791" t="s">
        <v>13</v>
      </c>
      <c r="G791" t="s">
        <v>15</v>
      </c>
      <c r="H791" t="str">
        <f t="shared" si="12"/>
        <v>20850|Fall|Math</v>
      </c>
      <c r="I791">
        <v>156</v>
      </c>
      <c r="J791">
        <v>41</v>
      </c>
      <c r="K791">
        <v>2</v>
      </c>
      <c r="L791">
        <v>22</v>
      </c>
    </row>
    <row r="792" spans="1:12" x14ac:dyDescent="0.25">
      <c r="A792">
        <v>20850</v>
      </c>
      <c r="B792" t="s">
        <v>20</v>
      </c>
      <c r="C792">
        <v>1</v>
      </c>
      <c r="D792">
        <v>2019</v>
      </c>
      <c r="E792" t="s">
        <v>19</v>
      </c>
      <c r="F792" t="s">
        <v>16</v>
      </c>
      <c r="G792" t="s">
        <v>14</v>
      </c>
      <c r="H792" t="str">
        <f t="shared" si="12"/>
        <v>20850|Spring|Reading</v>
      </c>
      <c r="I792">
        <v>165</v>
      </c>
      <c r="J792">
        <v>19</v>
      </c>
      <c r="K792">
        <v>1</v>
      </c>
      <c r="L792" t="s">
        <v>17</v>
      </c>
    </row>
    <row r="793" spans="1:12" x14ac:dyDescent="0.25">
      <c r="A793">
        <v>20850</v>
      </c>
      <c r="B793" t="s">
        <v>20</v>
      </c>
      <c r="C793">
        <v>1</v>
      </c>
      <c r="D793">
        <v>2019</v>
      </c>
      <c r="E793" t="s">
        <v>19</v>
      </c>
      <c r="F793" t="s">
        <v>16</v>
      </c>
      <c r="G793" t="s">
        <v>15</v>
      </c>
      <c r="H793" t="str">
        <f t="shared" si="12"/>
        <v>20850|Spring|Math</v>
      </c>
      <c r="I793">
        <v>178</v>
      </c>
      <c r="J793">
        <v>42</v>
      </c>
      <c r="K793">
        <v>2</v>
      </c>
      <c r="L793" t="s">
        <v>17</v>
      </c>
    </row>
    <row r="794" spans="1:12" x14ac:dyDescent="0.25">
      <c r="A794">
        <v>18249</v>
      </c>
      <c r="B794" t="s">
        <v>20</v>
      </c>
      <c r="C794">
        <v>1</v>
      </c>
      <c r="D794">
        <v>2019</v>
      </c>
      <c r="E794" t="s">
        <v>19</v>
      </c>
      <c r="F794" t="s">
        <v>13</v>
      </c>
      <c r="G794" t="s">
        <v>14</v>
      </c>
      <c r="H794" t="str">
        <f t="shared" si="12"/>
        <v>18249|Fall|Reading</v>
      </c>
      <c r="I794">
        <v>164</v>
      </c>
      <c r="J794">
        <v>68</v>
      </c>
      <c r="K794">
        <v>3</v>
      </c>
      <c r="L794">
        <v>18</v>
      </c>
    </row>
    <row r="795" spans="1:12" x14ac:dyDescent="0.25">
      <c r="A795">
        <v>18249</v>
      </c>
      <c r="B795" t="s">
        <v>20</v>
      </c>
      <c r="C795">
        <v>1</v>
      </c>
      <c r="D795">
        <v>2019</v>
      </c>
      <c r="E795" t="s">
        <v>19</v>
      </c>
      <c r="F795" t="s">
        <v>13</v>
      </c>
      <c r="G795" t="s">
        <v>15</v>
      </c>
      <c r="H795" t="str">
        <f t="shared" si="12"/>
        <v>18249|Fall|Math</v>
      </c>
      <c r="I795">
        <v>166</v>
      </c>
      <c r="J795">
        <v>69</v>
      </c>
      <c r="K795">
        <v>3</v>
      </c>
      <c r="L795">
        <v>20</v>
      </c>
    </row>
    <row r="796" spans="1:12" x14ac:dyDescent="0.25">
      <c r="A796">
        <v>18249</v>
      </c>
      <c r="B796" t="s">
        <v>20</v>
      </c>
      <c r="C796">
        <v>1</v>
      </c>
      <c r="D796">
        <v>2019</v>
      </c>
      <c r="E796" t="s">
        <v>19</v>
      </c>
      <c r="F796" t="s">
        <v>16</v>
      </c>
      <c r="G796" t="s">
        <v>14</v>
      </c>
      <c r="H796" t="str">
        <f t="shared" si="12"/>
        <v>18249|Spring|Reading</v>
      </c>
      <c r="I796">
        <v>173</v>
      </c>
      <c r="J796">
        <v>38</v>
      </c>
      <c r="K796">
        <v>2</v>
      </c>
      <c r="L796" t="s">
        <v>17</v>
      </c>
    </row>
    <row r="797" spans="1:12" x14ac:dyDescent="0.25">
      <c r="A797">
        <v>18249</v>
      </c>
      <c r="B797" t="s">
        <v>20</v>
      </c>
      <c r="C797">
        <v>1</v>
      </c>
      <c r="D797">
        <v>2019</v>
      </c>
      <c r="E797" t="s">
        <v>19</v>
      </c>
      <c r="F797" t="s">
        <v>16</v>
      </c>
      <c r="G797" t="s">
        <v>15</v>
      </c>
      <c r="H797" t="str">
        <f t="shared" si="12"/>
        <v>18249|Spring|Math</v>
      </c>
      <c r="I797">
        <v>192</v>
      </c>
      <c r="J797">
        <v>79</v>
      </c>
      <c r="K797">
        <v>4</v>
      </c>
      <c r="L797" t="s">
        <v>17</v>
      </c>
    </row>
    <row r="798" spans="1:12" x14ac:dyDescent="0.25">
      <c r="A798">
        <v>16171</v>
      </c>
      <c r="B798" t="s">
        <v>20</v>
      </c>
      <c r="C798">
        <v>1</v>
      </c>
      <c r="D798">
        <v>2019</v>
      </c>
      <c r="E798" t="s">
        <v>19</v>
      </c>
      <c r="F798" t="s">
        <v>13</v>
      </c>
      <c r="G798" t="s">
        <v>14</v>
      </c>
      <c r="H798" t="str">
        <f t="shared" si="12"/>
        <v>16171|Fall|Reading</v>
      </c>
      <c r="I798">
        <v>139</v>
      </c>
      <c r="J798">
        <v>7</v>
      </c>
      <c r="K798">
        <v>1</v>
      </c>
      <c r="L798">
        <v>23</v>
      </c>
    </row>
    <row r="799" spans="1:12" x14ac:dyDescent="0.25">
      <c r="A799">
        <v>16171</v>
      </c>
      <c r="B799" t="s">
        <v>20</v>
      </c>
      <c r="C799">
        <v>1</v>
      </c>
      <c r="D799">
        <v>2019</v>
      </c>
      <c r="E799" t="s">
        <v>19</v>
      </c>
      <c r="F799" t="s">
        <v>13</v>
      </c>
      <c r="G799" t="s">
        <v>15</v>
      </c>
      <c r="H799" t="str">
        <f t="shared" si="12"/>
        <v>16171|Fall|Math</v>
      </c>
      <c r="I799">
        <v>142</v>
      </c>
      <c r="J799">
        <v>10</v>
      </c>
      <c r="K799">
        <v>1</v>
      </c>
      <c r="L799">
        <v>26</v>
      </c>
    </row>
    <row r="800" spans="1:12" x14ac:dyDescent="0.25">
      <c r="A800">
        <v>16171</v>
      </c>
      <c r="B800" t="s">
        <v>20</v>
      </c>
      <c r="C800">
        <v>1</v>
      </c>
      <c r="D800">
        <v>2019</v>
      </c>
      <c r="E800" t="s">
        <v>19</v>
      </c>
      <c r="F800" t="s">
        <v>16</v>
      </c>
      <c r="G800" t="s">
        <v>14</v>
      </c>
      <c r="H800" t="str">
        <f t="shared" si="12"/>
        <v>16171|Spring|Reading</v>
      </c>
      <c r="I800">
        <v>150</v>
      </c>
      <c r="J800">
        <v>3</v>
      </c>
      <c r="K800">
        <v>1</v>
      </c>
      <c r="L800" t="s">
        <v>17</v>
      </c>
    </row>
    <row r="801" spans="1:12" x14ac:dyDescent="0.25">
      <c r="A801">
        <v>16171</v>
      </c>
      <c r="B801" t="s">
        <v>20</v>
      </c>
      <c r="C801">
        <v>1</v>
      </c>
      <c r="D801">
        <v>2019</v>
      </c>
      <c r="E801" t="s">
        <v>19</v>
      </c>
      <c r="F801" t="s">
        <v>16</v>
      </c>
      <c r="G801" t="s">
        <v>15</v>
      </c>
      <c r="H801" t="str">
        <f t="shared" si="12"/>
        <v>16171|Spring|Math</v>
      </c>
      <c r="I801">
        <v>161</v>
      </c>
      <c r="J801">
        <v>7</v>
      </c>
      <c r="K801">
        <v>1</v>
      </c>
      <c r="L801" t="s">
        <v>17</v>
      </c>
    </row>
    <row r="802" spans="1:12" x14ac:dyDescent="0.25">
      <c r="A802">
        <v>26927</v>
      </c>
      <c r="B802" t="s">
        <v>20</v>
      </c>
      <c r="C802">
        <v>1</v>
      </c>
      <c r="D802">
        <v>2019</v>
      </c>
      <c r="E802" t="s">
        <v>22</v>
      </c>
      <c r="F802" t="s">
        <v>13</v>
      </c>
      <c r="G802" t="s">
        <v>14</v>
      </c>
      <c r="H802" t="str">
        <f t="shared" si="12"/>
        <v>26927|Fall|Reading</v>
      </c>
      <c r="I802">
        <v>174</v>
      </c>
      <c r="J802">
        <v>89</v>
      </c>
      <c r="K802">
        <v>4</v>
      </c>
      <c r="L802">
        <v>15</v>
      </c>
    </row>
    <row r="803" spans="1:12" x14ac:dyDescent="0.25">
      <c r="A803">
        <v>26927</v>
      </c>
      <c r="B803" t="s">
        <v>20</v>
      </c>
      <c r="C803">
        <v>1</v>
      </c>
      <c r="D803">
        <v>2019</v>
      </c>
      <c r="E803" t="s">
        <v>22</v>
      </c>
      <c r="F803" t="s">
        <v>13</v>
      </c>
      <c r="G803" t="s">
        <v>15</v>
      </c>
      <c r="H803" t="str">
        <f t="shared" si="12"/>
        <v>26927|Fall|Math</v>
      </c>
      <c r="I803">
        <v>158</v>
      </c>
      <c r="J803">
        <v>47</v>
      </c>
      <c r="K803">
        <v>2</v>
      </c>
      <c r="L803">
        <v>22</v>
      </c>
    </row>
    <row r="804" spans="1:12" x14ac:dyDescent="0.25">
      <c r="A804">
        <v>26927</v>
      </c>
      <c r="B804" t="s">
        <v>20</v>
      </c>
      <c r="C804">
        <v>1</v>
      </c>
      <c r="D804">
        <v>2019</v>
      </c>
      <c r="E804" t="s">
        <v>22</v>
      </c>
      <c r="F804" t="s">
        <v>16</v>
      </c>
      <c r="G804" t="s">
        <v>14</v>
      </c>
      <c r="H804" t="str">
        <f t="shared" si="12"/>
        <v>26927|Spring|Reading</v>
      </c>
      <c r="I804">
        <v>159</v>
      </c>
      <c r="J804">
        <v>10</v>
      </c>
      <c r="K804">
        <v>1</v>
      </c>
      <c r="L804" t="s">
        <v>17</v>
      </c>
    </row>
    <row r="805" spans="1:12" x14ac:dyDescent="0.25">
      <c r="A805">
        <v>26927</v>
      </c>
      <c r="B805" t="s">
        <v>20</v>
      </c>
      <c r="C805">
        <v>1</v>
      </c>
      <c r="D805">
        <v>2019</v>
      </c>
      <c r="E805" t="s">
        <v>22</v>
      </c>
      <c r="F805" t="s">
        <v>16</v>
      </c>
      <c r="G805" t="s">
        <v>15</v>
      </c>
      <c r="H805" t="str">
        <f t="shared" si="12"/>
        <v>26927|Spring|Math</v>
      </c>
      <c r="I805">
        <v>159</v>
      </c>
      <c r="J805">
        <v>5</v>
      </c>
      <c r="K805">
        <v>1</v>
      </c>
      <c r="L805" t="s">
        <v>17</v>
      </c>
    </row>
    <row r="806" spans="1:12" x14ac:dyDescent="0.25">
      <c r="A806">
        <v>19893</v>
      </c>
      <c r="B806" t="s">
        <v>20</v>
      </c>
      <c r="C806">
        <v>1</v>
      </c>
      <c r="D806">
        <v>2019</v>
      </c>
      <c r="E806" t="s">
        <v>19</v>
      </c>
      <c r="F806" t="s">
        <v>13</v>
      </c>
      <c r="G806" t="s">
        <v>14</v>
      </c>
      <c r="H806" t="str">
        <f t="shared" si="12"/>
        <v>19893|Fall|Reading</v>
      </c>
      <c r="I806">
        <v>176</v>
      </c>
      <c r="J806">
        <v>92</v>
      </c>
      <c r="K806">
        <v>4</v>
      </c>
      <c r="L806">
        <v>15</v>
      </c>
    </row>
    <row r="807" spans="1:12" x14ac:dyDescent="0.25">
      <c r="A807">
        <v>19893</v>
      </c>
      <c r="B807" t="s">
        <v>20</v>
      </c>
      <c r="C807">
        <v>1</v>
      </c>
      <c r="D807">
        <v>2019</v>
      </c>
      <c r="E807" t="s">
        <v>19</v>
      </c>
      <c r="F807" t="s">
        <v>13</v>
      </c>
      <c r="G807" t="s">
        <v>15</v>
      </c>
      <c r="H807" t="str">
        <f t="shared" si="12"/>
        <v>19893|Fall|Math</v>
      </c>
      <c r="I807">
        <v>183</v>
      </c>
      <c r="J807">
        <v>96</v>
      </c>
      <c r="K807">
        <v>4</v>
      </c>
      <c r="L807">
        <v>15</v>
      </c>
    </row>
    <row r="808" spans="1:12" x14ac:dyDescent="0.25">
      <c r="A808">
        <v>19893</v>
      </c>
      <c r="B808" t="s">
        <v>20</v>
      </c>
      <c r="C808">
        <v>1</v>
      </c>
      <c r="D808">
        <v>2019</v>
      </c>
      <c r="E808" t="s">
        <v>19</v>
      </c>
      <c r="F808" t="s">
        <v>16</v>
      </c>
      <c r="G808" t="s">
        <v>14</v>
      </c>
      <c r="H808" t="str">
        <f t="shared" si="12"/>
        <v>19893|Spring|Reading</v>
      </c>
      <c r="I808">
        <v>200</v>
      </c>
      <c r="J808">
        <v>94</v>
      </c>
      <c r="K808">
        <v>4</v>
      </c>
      <c r="L808" t="s">
        <v>17</v>
      </c>
    </row>
    <row r="809" spans="1:12" x14ac:dyDescent="0.25">
      <c r="A809">
        <v>19893</v>
      </c>
      <c r="B809" t="s">
        <v>20</v>
      </c>
      <c r="C809">
        <v>1</v>
      </c>
      <c r="D809">
        <v>2019</v>
      </c>
      <c r="E809" t="s">
        <v>19</v>
      </c>
      <c r="F809" t="s">
        <v>16</v>
      </c>
      <c r="G809" t="s">
        <v>15</v>
      </c>
      <c r="H809" t="str">
        <f t="shared" si="12"/>
        <v>19893|Spring|Math</v>
      </c>
      <c r="I809">
        <v>216</v>
      </c>
      <c r="J809">
        <v>99</v>
      </c>
      <c r="K809">
        <v>4</v>
      </c>
      <c r="L809" t="s">
        <v>17</v>
      </c>
    </row>
    <row r="810" spans="1:12" x14ac:dyDescent="0.25">
      <c r="A810">
        <v>28945</v>
      </c>
      <c r="B810" t="s">
        <v>20</v>
      </c>
      <c r="C810">
        <v>1</v>
      </c>
      <c r="D810">
        <v>2019</v>
      </c>
      <c r="E810" t="s">
        <v>19</v>
      </c>
      <c r="F810" t="s">
        <v>13</v>
      </c>
      <c r="G810" t="s">
        <v>14</v>
      </c>
      <c r="H810" t="str">
        <f t="shared" si="12"/>
        <v>28945|Fall|Reading</v>
      </c>
      <c r="I810">
        <v>165</v>
      </c>
      <c r="J810">
        <v>70</v>
      </c>
      <c r="K810">
        <v>3</v>
      </c>
      <c r="L810">
        <v>17</v>
      </c>
    </row>
    <row r="811" spans="1:12" x14ac:dyDescent="0.25">
      <c r="A811">
        <v>28945</v>
      </c>
      <c r="B811" t="s">
        <v>20</v>
      </c>
      <c r="C811">
        <v>1</v>
      </c>
      <c r="D811">
        <v>2019</v>
      </c>
      <c r="E811" t="s">
        <v>19</v>
      </c>
      <c r="F811" t="s">
        <v>13</v>
      </c>
      <c r="G811" t="s">
        <v>15</v>
      </c>
      <c r="H811" t="str">
        <f t="shared" si="12"/>
        <v>28945|Fall|Math</v>
      </c>
      <c r="I811">
        <v>168</v>
      </c>
      <c r="J811">
        <v>74</v>
      </c>
      <c r="K811">
        <v>3</v>
      </c>
      <c r="L811">
        <v>19</v>
      </c>
    </row>
    <row r="812" spans="1:12" x14ac:dyDescent="0.25">
      <c r="A812">
        <v>28945</v>
      </c>
      <c r="B812" t="s">
        <v>20</v>
      </c>
      <c r="C812">
        <v>1</v>
      </c>
      <c r="D812">
        <v>2019</v>
      </c>
      <c r="E812" t="s">
        <v>19</v>
      </c>
      <c r="F812" t="s">
        <v>16</v>
      </c>
      <c r="G812" t="s">
        <v>14</v>
      </c>
      <c r="H812" t="str">
        <f t="shared" si="12"/>
        <v>28945|Spring|Reading</v>
      </c>
      <c r="I812">
        <v>183</v>
      </c>
      <c r="J812">
        <v>65</v>
      </c>
      <c r="K812">
        <v>3</v>
      </c>
      <c r="L812" t="s">
        <v>17</v>
      </c>
    </row>
    <row r="813" spans="1:12" x14ac:dyDescent="0.25">
      <c r="A813">
        <v>28945</v>
      </c>
      <c r="B813" t="s">
        <v>20</v>
      </c>
      <c r="C813">
        <v>1</v>
      </c>
      <c r="D813">
        <v>2019</v>
      </c>
      <c r="E813" t="s">
        <v>19</v>
      </c>
      <c r="F813" t="s">
        <v>16</v>
      </c>
      <c r="G813" t="s">
        <v>15</v>
      </c>
      <c r="H813" t="str">
        <f t="shared" si="12"/>
        <v>28945|Spring|Math</v>
      </c>
      <c r="I813">
        <v>187</v>
      </c>
      <c r="J813">
        <v>68</v>
      </c>
      <c r="K813">
        <v>3</v>
      </c>
      <c r="L813" t="s">
        <v>17</v>
      </c>
    </row>
    <row r="814" spans="1:12" x14ac:dyDescent="0.25">
      <c r="A814">
        <v>10335</v>
      </c>
      <c r="B814" t="s">
        <v>20</v>
      </c>
      <c r="C814">
        <v>1</v>
      </c>
      <c r="D814">
        <v>2019</v>
      </c>
      <c r="E814" t="s">
        <v>19</v>
      </c>
      <c r="F814" t="s">
        <v>13</v>
      </c>
      <c r="G814" t="s">
        <v>14</v>
      </c>
      <c r="H814" t="str">
        <f t="shared" si="12"/>
        <v>10335|Fall|Reading</v>
      </c>
      <c r="I814">
        <v>167</v>
      </c>
      <c r="J814">
        <v>76</v>
      </c>
      <c r="K814">
        <v>4</v>
      </c>
      <c r="L814">
        <v>17</v>
      </c>
    </row>
    <row r="815" spans="1:12" x14ac:dyDescent="0.25">
      <c r="A815">
        <v>10335</v>
      </c>
      <c r="B815" t="s">
        <v>20</v>
      </c>
      <c r="C815">
        <v>1</v>
      </c>
      <c r="D815">
        <v>2019</v>
      </c>
      <c r="E815" t="s">
        <v>19</v>
      </c>
      <c r="F815" t="s">
        <v>13</v>
      </c>
      <c r="G815" t="s">
        <v>15</v>
      </c>
      <c r="H815" t="str">
        <f t="shared" si="12"/>
        <v>10335|Fall|Math</v>
      </c>
      <c r="I815">
        <v>181</v>
      </c>
      <c r="J815">
        <v>94</v>
      </c>
      <c r="K815">
        <v>4</v>
      </c>
      <c r="L815">
        <v>16</v>
      </c>
    </row>
    <row r="816" spans="1:12" x14ac:dyDescent="0.25">
      <c r="A816">
        <v>10335</v>
      </c>
      <c r="B816" t="s">
        <v>20</v>
      </c>
      <c r="C816">
        <v>1</v>
      </c>
      <c r="D816">
        <v>2019</v>
      </c>
      <c r="E816" t="s">
        <v>19</v>
      </c>
      <c r="F816" t="s">
        <v>16</v>
      </c>
      <c r="G816" t="s">
        <v>14</v>
      </c>
      <c r="H816" t="str">
        <f t="shared" si="12"/>
        <v>10335|Spring|Reading</v>
      </c>
      <c r="I816">
        <v>194</v>
      </c>
      <c r="J816">
        <v>87</v>
      </c>
      <c r="K816">
        <v>4</v>
      </c>
      <c r="L816" t="s">
        <v>17</v>
      </c>
    </row>
    <row r="817" spans="1:12" x14ac:dyDescent="0.25">
      <c r="A817">
        <v>10335</v>
      </c>
      <c r="B817" t="s">
        <v>20</v>
      </c>
      <c r="C817">
        <v>1</v>
      </c>
      <c r="D817">
        <v>2019</v>
      </c>
      <c r="E817" t="s">
        <v>19</v>
      </c>
      <c r="F817" t="s">
        <v>16</v>
      </c>
      <c r="G817" t="s">
        <v>15</v>
      </c>
      <c r="H817" t="str">
        <f t="shared" si="12"/>
        <v>10335|Spring|Math</v>
      </c>
      <c r="I817">
        <v>227</v>
      </c>
      <c r="J817">
        <v>99</v>
      </c>
      <c r="K817">
        <v>4</v>
      </c>
      <c r="L817" t="s">
        <v>17</v>
      </c>
    </row>
    <row r="818" spans="1:12" x14ac:dyDescent="0.25">
      <c r="A818">
        <v>12562</v>
      </c>
      <c r="B818" t="s">
        <v>20</v>
      </c>
      <c r="C818">
        <v>1</v>
      </c>
      <c r="D818">
        <v>2019</v>
      </c>
      <c r="E818" t="s">
        <v>19</v>
      </c>
      <c r="F818" t="s">
        <v>13</v>
      </c>
      <c r="G818" t="s">
        <v>14</v>
      </c>
      <c r="H818" t="str">
        <f t="shared" si="12"/>
        <v>12562|Fall|Reading</v>
      </c>
      <c r="I818">
        <v>148</v>
      </c>
      <c r="J818">
        <v>21</v>
      </c>
      <c r="K818">
        <v>1</v>
      </c>
      <c r="L818">
        <v>21</v>
      </c>
    </row>
    <row r="819" spans="1:12" x14ac:dyDescent="0.25">
      <c r="A819">
        <v>12562</v>
      </c>
      <c r="B819" t="s">
        <v>20</v>
      </c>
      <c r="C819">
        <v>1</v>
      </c>
      <c r="D819">
        <v>2019</v>
      </c>
      <c r="E819" t="s">
        <v>19</v>
      </c>
      <c r="F819" t="s">
        <v>13</v>
      </c>
      <c r="G819" t="s">
        <v>15</v>
      </c>
      <c r="H819" t="str">
        <f t="shared" si="12"/>
        <v>12562|Fall|Math</v>
      </c>
      <c r="I819">
        <v>145</v>
      </c>
      <c r="J819">
        <v>15</v>
      </c>
      <c r="K819">
        <v>1</v>
      </c>
      <c r="L819">
        <v>25</v>
      </c>
    </row>
    <row r="820" spans="1:12" x14ac:dyDescent="0.25">
      <c r="A820">
        <v>12562</v>
      </c>
      <c r="B820" t="s">
        <v>20</v>
      </c>
      <c r="C820">
        <v>1</v>
      </c>
      <c r="D820">
        <v>2019</v>
      </c>
      <c r="E820" t="s">
        <v>19</v>
      </c>
      <c r="F820" t="s">
        <v>16</v>
      </c>
      <c r="G820" t="s">
        <v>14</v>
      </c>
      <c r="H820" t="str">
        <f t="shared" si="12"/>
        <v>12562|Spring|Reading</v>
      </c>
      <c r="I820">
        <v>163</v>
      </c>
      <c r="J820">
        <v>16</v>
      </c>
      <c r="K820">
        <v>1</v>
      </c>
      <c r="L820" t="s">
        <v>17</v>
      </c>
    </row>
    <row r="821" spans="1:12" x14ac:dyDescent="0.25">
      <c r="A821">
        <v>12562</v>
      </c>
      <c r="B821" t="s">
        <v>20</v>
      </c>
      <c r="C821">
        <v>1</v>
      </c>
      <c r="D821">
        <v>2019</v>
      </c>
      <c r="E821" t="s">
        <v>19</v>
      </c>
      <c r="F821" t="s">
        <v>16</v>
      </c>
      <c r="G821" t="s">
        <v>15</v>
      </c>
      <c r="H821" t="str">
        <f t="shared" si="12"/>
        <v>12562|Spring|Math</v>
      </c>
      <c r="I821">
        <v>174</v>
      </c>
      <c r="J821">
        <v>31</v>
      </c>
      <c r="K821">
        <v>2</v>
      </c>
      <c r="L821" t="s">
        <v>17</v>
      </c>
    </row>
    <row r="822" spans="1:12" x14ac:dyDescent="0.25">
      <c r="A822">
        <v>10555</v>
      </c>
      <c r="B822" t="s">
        <v>20</v>
      </c>
      <c r="C822">
        <v>1</v>
      </c>
      <c r="D822">
        <v>2019</v>
      </c>
      <c r="E822" t="s">
        <v>19</v>
      </c>
      <c r="F822" t="s">
        <v>13</v>
      </c>
      <c r="G822" t="s">
        <v>14</v>
      </c>
      <c r="H822" t="str">
        <f t="shared" si="12"/>
        <v>10555|Fall|Reading</v>
      </c>
      <c r="I822">
        <v>185</v>
      </c>
      <c r="J822">
        <v>98</v>
      </c>
      <c r="K822">
        <v>4</v>
      </c>
      <c r="L822">
        <v>13</v>
      </c>
    </row>
    <row r="823" spans="1:12" x14ac:dyDescent="0.25">
      <c r="A823">
        <v>10555</v>
      </c>
      <c r="B823" t="s">
        <v>20</v>
      </c>
      <c r="C823">
        <v>1</v>
      </c>
      <c r="D823">
        <v>2019</v>
      </c>
      <c r="E823" t="s">
        <v>19</v>
      </c>
      <c r="F823" t="s">
        <v>13</v>
      </c>
      <c r="G823" t="s">
        <v>15</v>
      </c>
      <c r="H823" t="str">
        <f t="shared" si="12"/>
        <v>10555|Fall|Math</v>
      </c>
      <c r="I823">
        <v>173</v>
      </c>
      <c r="J823">
        <v>84</v>
      </c>
      <c r="K823">
        <v>4</v>
      </c>
      <c r="L823">
        <v>18</v>
      </c>
    </row>
    <row r="824" spans="1:12" x14ac:dyDescent="0.25">
      <c r="A824">
        <v>10555</v>
      </c>
      <c r="B824" t="s">
        <v>20</v>
      </c>
      <c r="C824">
        <v>1</v>
      </c>
      <c r="D824">
        <v>2019</v>
      </c>
      <c r="E824" t="s">
        <v>19</v>
      </c>
      <c r="F824" t="s">
        <v>16</v>
      </c>
      <c r="G824" t="s">
        <v>14</v>
      </c>
      <c r="H824" t="str">
        <f t="shared" si="12"/>
        <v>10555|Spring|Reading</v>
      </c>
      <c r="I824">
        <v>193</v>
      </c>
      <c r="J824">
        <v>86</v>
      </c>
      <c r="K824">
        <v>4</v>
      </c>
      <c r="L824" t="s">
        <v>17</v>
      </c>
    </row>
    <row r="825" spans="1:12" x14ac:dyDescent="0.25">
      <c r="A825">
        <v>10555</v>
      </c>
      <c r="B825" t="s">
        <v>20</v>
      </c>
      <c r="C825">
        <v>1</v>
      </c>
      <c r="D825">
        <v>2019</v>
      </c>
      <c r="E825" t="s">
        <v>19</v>
      </c>
      <c r="F825" t="s">
        <v>16</v>
      </c>
      <c r="G825" t="s">
        <v>15</v>
      </c>
      <c r="H825" t="str">
        <f t="shared" si="12"/>
        <v>10555|Spring|Math</v>
      </c>
      <c r="I825">
        <v>202</v>
      </c>
      <c r="J825">
        <v>94</v>
      </c>
      <c r="K825">
        <v>4</v>
      </c>
      <c r="L825" t="s">
        <v>17</v>
      </c>
    </row>
    <row r="826" spans="1:12" x14ac:dyDescent="0.25">
      <c r="A826">
        <v>26199</v>
      </c>
      <c r="B826" t="s">
        <v>20</v>
      </c>
      <c r="C826">
        <v>1</v>
      </c>
      <c r="D826">
        <v>2019</v>
      </c>
      <c r="E826" t="s">
        <v>19</v>
      </c>
      <c r="F826" t="s">
        <v>13</v>
      </c>
      <c r="G826" t="s">
        <v>14</v>
      </c>
      <c r="H826" t="str">
        <f t="shared" si="12"/>
        <v>26199|Fall|Reading</v>
      </c>
      <c r="I826">
        <v>165</v>
      </c>
      <c r="J826">
        <v>70</v>
      </c>
      <c r="K826">
        <v>3</v>
      </c>
      <c r="L826">
        <v>17</v>
      </c>
    </row>
    <row r="827" spans="1:12" x14ac:dyDescent="0.25">
      <c r="A827">
        <v>26199</v>
      </c>
      <c r="B827" t="s">
        <v>20</v>
      </c>
      <c r="C827">
        <v>1</v>
      </c>
      <c r="D827">
        <v>2019</v>
      </c>
      <c r="E827" t="s">
        <v>19</v>
      </c>
      <c r="F827" t="s">
        <v>13</v>
      </c>
      <c r="G827" t="s">
        <v>15</v>
      </c>
      <c r="H827" t="str">
        <f t="shared" si="12"/>
        <v>26199|Fall|Math</v>
      </c>
      <c r="I827">
        <v>159</v>
      </c>
      <c r="J827">
        <v>50</v>
      </c>
      <c r="K827">
        <v>3</v>
      </c>
      <c r="L827">
        <v>21</v>
      </c>
    </row>
    <row r="828" spans="1:12" x14ac:dyDescent="0.25">
      <c r="A828">
        <v>26199</v>
      </c>
      <c r="B828" t="s">
        <v>20</v>
      </c>
      <c r="C828">
        <v>1</v>
      </c>
      <c r="D828">
        <v>2019</v>
      </c>
      <c r="E828" t="s">
        <v>19</v>
      </c>
      <c r="F828" t="s">
        <v>16</v>
      </c>
      <c r="G828" t="s">
        <v>14</v>
      </c>
      <c r="H828" t="str">
        <f t="shared" si="12"/>
        <v>26199|Spring|Reading</v>
      </c>
      <c r="I828">
        <v>175</v>
      </c>
      <c r="J828">
        <v>43</v>
      </c>
      <c r="K828">
        <v>2</v>
      </c>
      <c r="L828" t="s">
        <v>17</v>
      </c>
    </row>
    <row r="829" spans="1:12" x14ac:dyDescent="0.25">
      <c r="A829">
        <v>26199</v>
      </c>
      <c r="B829" t="s">
        <v>20</v>
      </c>
      <c r="C829">
        <v>1</v>
      </c>
      <c r="D829">
        <v>2019</v>
      </c>
      <c r="E829" t="s">
        <v>19</v>
      </c>
      <c r="F829" t="s">
        <v>16</v>
      </c>
      <c r="G829" t="s">
        <v>15</v>
      </c>
      <c r="H829" t="str">
        <f t="shared" si="12"/>
        <v>26199|Spring|Math</v>
      </c>
      <c r="I829">
        <v>181</v>
      </c>
      <c r="J829">
        <v>51</v>
      </c>
      <c r="K829">
        <v>3</v>
      </c>
      <c r="L829" t="s">
        <v>17</v>
      </c>
    </row>
    <row r="830" spans="1:12" x14ac:dyDescent="0.25">
      <c r="A830">
        <v>17332</v>
      </c>
      <c r="B830" t="s">
        <v>20</v>
      </c>
      <c r="C830">
        <v>1</v>
      </c>
      <c r="D830">
        <v>2019</v>
      </c>
      <c r="E830" t="s">
        <v>12</v>
      </c>
      <c r="F830" t="s">
        <v>13</v>
      </c>
      <c r="G830" t="s">
        <v>14</v>
      </c>
      <c r="H830" t="str">
        <f t="shared" si="12"/>
        <v>17332|Fall|Reading</v>
      </c>
      <c r="I830">
        <v>163</v>
      </c>
      <c r="J830">
        <v>65</v>
      </c>
      <c r="K830">
        <v>3</v>
      </c>
      <c r="L830">
        <v>18</v>
      </c>
    </row>
    <row r="831" spans="1:12" x14ac:dyDescent="0.25">
      <c r="A831">
        <v>17332</v>
      </c>
      <c r="B831" t="s">
        <v>20</v>
      </c>
      <c r="C831">
        <v>1</v>
      </c>
      <c r="D831">
        <v>2019</v>
      </c>
      <c r="E831" t="s">
        <v>12</v>
      </c>
      <c r="F831" t="s">
        <v>13</v>
      </c>
      <c r="G831" t="s">
        <v>15</v>
      </c>
      <c r="H831" t="str">
        <f t="shared" si="12"/>
        <v>17332|Fall|Math</v>
      </c>
      <c r="I831">
        <v>171</v>
      </c>
      <c r="J831">
        <v>81</v>
      </c>
      <c r="K831">
        <v>4</v>
      </c>
      <c r="L831">
        <v>18</v>
      </c>
    </row>
    <row r="832" spans="1:12" x14ac:dyDescent="0.25">
      <c r="A832">
        <v>17332</v>
      </c>
      <c r="B832" t="s">
        <v>20</v>
      </c>
      <c r="C832">
        <v>1</v>
      </c>
      <c r="D832">
        <v>2019</v>
      </c>
      <c r="E832" t="s">
        <v>12</v>
      </c>
      <c r="F832" t="s">
        <v>16</v>
      </c>
      <c r="G832" t="s">
        <v>14</v>
      </c>
      <c r="H832" t="str">
        <f t="shared" si="12"/>
        <v>17332|Spring|Reading</v>
      </c>
      <c r="I832">
        <v>190</v>
      </c>
      <c r="J832">
        <v>81</v>
      </c>
      <c r="K832">
        <v>4</v>
      </c>
      <c r="L832" t="s">
        <v>17</v>
      </c>
    </row>
    <row r="833" spans="1:12" x14ac:dyDescent="0.25">
      <c r="A833">
        <v>17332</v>
      </c>
      <c r="B833" t="s">
        <v>20</v>
      </c>
      <c r="C833">
        <v>1</v>
      </c>
      <c r="D833">
        <v>2019</v>
      </c>
      <c r="E833" t="s">
        <v>12</v>
      </c>
      <c r="F833" t="s">
        <v>16</v>
      </c>
      <c r="G833" t="s">
        <v>15</v>
      </c>
      <c r="H833" t="str">
        <f t="shared" si="12"/>
        <v>17332|Spring|Math</v>
      </c>
      <c r="I833">
        <v>190</v>
      </c>
      <c r="J833">
        <v>75</v>
      </c>
      <c r="K833">
        <v>4</v>
      </c>
      <c r="L833" t="s">
        <v>17</v>
      </c>
    </row>
    <row r="834" spans="1:12" x14ac:dyDescent="0.25">
      <c r="A834">
        <v>19566</v>
      </c>
      <c r="B834" t="s">
        <v>20</v>
      </c>
      <c r="C834">
        <v>1</v>
      </c>
      <c r="D834">
        <v>2019</v>
      </c>
      <c r="E834" t="s">
        <v>19</v>
      </c>
      <c r="F834" t="s">
        <v>13</v>
      </c>
      <c r="G834" t="s">
        <v>14</v>
      </c>
      <c r="H834" t="str">
        <f t="shared" si="12"/>
        <v>19566|Fall|Reading</v>
      </c>
      <c r="I834">
        <v>162</v>
      </c>
      <c r="J834">
        <v>62</v>
      </c>
      <c r="K834">
        <v>3</v>
      </c>
      <c r="L834">
        <v>18</v>
      </c>
    </row>
    <row r="835" spans="1:12" x14ac:dyDescent="0.25">
      <c r="A835">
        <v>19566</v>
      </c>
      <c r="B835" t="s">
        <v>20</v>
      </c>
      <c r="C835">
        <v>1</v>
      </c>
      <c r="D835">
        <v>2019</v>
      </c>
      <c r="E835" t="s">
        <v>19</v>
      </c>
      <c r="F835" t="s">
        <v>13</v>
      </c>
      <c r="G835" t="s">
        <v>15</v>
      </c>
      <c r="H835" t="str">
        <f t="shared" ref="H835:H898" si="13">A835&amp;"|"&amp;F835&amp;"|"&amp;G835</f>
        <v>19566|Fall|Math</v>
      </c>
      <c r="I835">
        <v>162</v>
      </c>
      <c r="J835">
        <v>58</v>
      </c>
      <c r="K835">
        <v>3</v>
      </c>
      <c r="L835">
        <v>21</v>
      </c>
    </row>
    <row r="836" spans="1:12" x14ac:dyDescent="0.25">
      <c r="A836">
        <v>19566</v>
      </c>
      <c r="B836" t="s">
        <v>20</v>
      </c>
      <c r="C836">
        <v>1</v>
      </c>
      <c r="D836">
        <v>2019</v>
      </c>
      <c r="E836" t="s">
        <v>19</v>
      </c>
      <c r="F836" t="s">
        <v>16</v>
      </c>
      <c r="G836" t="s">
        <v>14</v>
      </c>
      <c r="H836" t="str">
        <f t="shared" si="13"/>
        <v>19566|Spring|Reading</v>
      </c>
      <c r="I836">
        <v>178</v>
      </c>
      <c r="J836">
        <v>51</v>
      </c>
      <c r="K836">
        <v>3</v>
      </c>
      <c r="L836" t="s">
        <v>17</v>
      </c>
    </row>
    <row r="837" spans="1:12" x14ac:dyDescent="0.25">
      <c r="A837">
        <v>19566</v>
      </c>
      <c r="B837" t="s">
        <v>20</v>
      </c>
      <c r="C837">
        <v>1</v>
      </c>
      <c r="D837">
        <v>2019</v>
      </c>
      <c r="E837" t="s">
        <v>19</v>
      </c>
      <c r="F837" t="s">
        <v>16</v>
      </c>
      <c r="G837" t="s">
        <v>15</v>
      </c>
      <c r="H837" t="str">
        <f t="shared" si="13"/>
        <v>19566|Spring|Math</v>
      </c>
      <c r="I837">
        <v>183</v>
      </c>
      <c r="J837">
        <v>56</v>
      </c>
      <c r="K837">
        <v>3</v>
      </c>
      <c r="L837" t="s">
        <v>17</v>
      </c>
    </row>
    <row r="838" spans="1:12" x14ac:dyDescent="0.25">
      <c r="A838">
        <v>12008</v>
      </c>
      <c r="B838" t="s">
        <v>18</v>
      </c>
      <c r="C838">
        <v>1</v>
      </c>
      <c r="D838">
        <v>2019</v>
      </c>
      <c r="E838" t="s">
        <v>19</v>
      </c>
      <c r="F838" t="s">
        <v>13</v>
      </c>
      <c r="G838" t="s">
        <v>14</v>
      </c>
      <c r="H838" t="str">
        <f t="shared" si="13"/>
        <v>12008|Fall|Reading</v>
      </c>
      <c r="I838">
        <v>188</v>
      </c>
      <c r="J838">
        <v>99</v>
      </c>
      <c r="K838">
        <v>4</v>
      </c>
      <c r="L838">
        <v>12</v>
      </c>
    </row>
    <row r="839" spans="1:12" x14ac:dyDescent="0.25">
      <c r="A839">
        <v>12008</v>
      </c>
      <c r="B839" t="s">
        <v>18</v>
      </c>
      <c r="C839">
        <v>1</v>
      </c>
      <c r="D839">
        <v>2019</v>
      </c>
      <c r="E839" t="s">
        <v>19</v>
      </c>
      <c r="F839" t="s">
        <v>13</v>
      </c>
      <c r="G839" t="s">
        <v>15</v>
      </c>
      <c r="H839" t="str">
        <f t="shared" si="13"/>
        <v>12008|Fall|Math</v>
      </c>
      <c r="I839">
        <v>165</v>
      </c>
      <c r="J839">
        <v>67</v>
      </c>
      <c r="K839">
        <v>3</v>
      </c>
      <c r="L839">
        <v>20</v>
      </c>
    </row>
    <row r="840" spans="1:12" x14ac:dyDescent="0.25">
      <c r="A840">
        <v>12008</v>
      </c>
      <c r="B840" t="s">
        <v>18</v>
      </c>
      <c r="C840">
        <v>1</v>
      </c>
      <c r="D840">
        <v>2019</v>
      </c>
      <c r="E840" t="s">
        <v>19</v>
      </c>
      <c r="F840" t="s">
        <v>16</v>
      </c>
      <c r="G840" t="s">
        <v>14</v>
      </c>
      <c r="H840" t="str">
        <f t="shared" si="13"/>
        <v>12008|Spring|Reading</v>
      </c>
      <c r="I840">
        <v>201</v>
      </c>
      <c r="J840">
        <v>95</v>
      </c>
      <c r="K840">
        <v>4</v>
      </c>
      <c r="L840" t="s">
        <v>17</v>
      </c>
    </row>
    <row r="841" spans="1:12" x14ac:dyDescent="0.25">
      <c r="A841">
        <v>12008</v>
      </c>
      <c r="B841" t="s">
        <v>18</v>
      </c>
      <c r="C841">
        <v>1</v>
      </c>
      <c r="D841">
        <v>2019</v>
      </c>
      <c r="E841" t="s">
        <v>19</v>
      </c>
      <c r="F841" t="s">
        <v>16</v>
      </c>
      <c r="G841" t="s">
        <v>15</v>
      </c>
      <c r="H841" t="str">
        <f t="shared" si="13"/>
        <v>12008|Spring|Math</v>
      </c>
      <c r="I841">
        <v>196</v>
      </c>
      <c r="J841">
        <v>87</v>
      </c>
      <c r="K841">
        <v>4</v>
      </c>
      <c r="L841" t="s">
        <v>17</v>
      </c>
    </row>
    <row r="842" spans="1:12" x14ac:dyDescent="0.25">
      <c r="A842">
        <v>16079</v>
      </c>
      <c r="B842" t="s">
        <v>18</v>
      </c>
      <c r="C842">
        <v>1</v>
      </c>
      <c r="D842">
        <v>2019</v>
      </c>
      <c r="E842" t="s">
        <v>19</v>
      </c>
      <c r="F842" t="s">
        <v>13</v>
      </c>
      <c r="G842" t="s">
        <v>14</v>
      </c>
      <c r="H842" t="str">
        <f t="shared" si="13"/>
        <v>16079|Fall|Reading</v>
      </c>
      <c r="I842">
        <v>170</v>
      </c>
      <c r="J842">
        <v>82</v>
      </c>
      <c r="K842">
        <v>4</v>
      </c>
      <c r="L842">
        <v>16</v>
      </c>
    </row>
    <row r="843" spans="1:12" x14ac:dyDescent="0.25">
      <c r="A843">
        <v>16079</v>
      </c>
      <c r="B843" t="s">
        <v>18</v>
      </c>
      <c r="C843">
        <v>1</v>
      </c>
      <c r="D843">
        <v>2019</v>
      </c>
      <c r="E843" t="s">
        <v>19</v>
      </c>
      <c r="F843" t="s">
        <v>13</v>
      </c>
      <c r="G843" t="s">
        <v>15</v>
      </c>
      <c r="H843" t="str">
        <f t="shared" si="13"/>
        <v>16079|Fall|Math</v>
      </c>
      <c r="I843">
        <v>163</v>
      </c>
      <c r="J843">
        <v>61</v>
      </c>
      <c r="K843">
        <v>3</v>
      </c>
      <c r="L843">
        <v>20</v>
      </c>
    </row>
    <row r="844" spans="1:12" x14ac:dyDescent="0.25">
      <c r="A844">
        <v>16079</v>
      </c>
      <c r="B844" t="s">
        <v>18</v>
      </c>
      <c r="C844">
        <v>1</v>
      </c>
      <c r="D844">
        <v>2019</v>
      </c>
      <c r="E844" t="s">
        <v>19</v>
      </c>
      <c r="F844" t="s">
        <v>16</v>
      </c>
      <c r="G844" t="s">
        <v>14</v>
      </c>
      <c r="H844" t="str">
        <f t="shared" si="13"/>
        <v>16079|Spring|Reading</v>
      </c>
      <c r="I844">
        <v>178</v>
      </c>
      <c r="J844">
        <v>51</v>
      </c>
      <c r="K844">
        <v>3</v>
      </c>
      <c r="L844" t="s">
        <v>17</v>
      </c>
    </row>
    <row r="845" spans="1:12" x14ac:dyDescent="0.25">
      <c r="A845">
        <v>16079</v>
      </c>
      <c r="B845" t="s">
        <v>18</v>
      </c>
      <c r="C845">
        <v>1</v>
      </c>
      <c r="D845">
        <v>2019</v>
      </c>
      <c r="E845" t="s">
        <v>19</v>
      </c>
      <c r="F845" t="s">
        <v>16</v>
      </c>
      <c r="G845" t="s">
        <v>15</v>
      </c>
      <c r="H845" t="str">
        <f t="shared" si="13"/>
        <v>16079|Spring|Math</v>
      </c>
      <c r="I845">
        <v>176</v>
      </c>
      <c r="J845">
        <v>36</v>
      </c>
      <c r="K845">
        <v>2</v>
      </c>
      <c r="L845" t="s">
        <v>17</v>
      </c>
    </row>
    <row r="846" spans="1:12" x14ac:dyDescent="0.25">
      <c r="A846">
        <v>25783</v>
      </c>
      <c r="B846" t="s">
        <v>11</v>
      </c>
      <c r="C846">
        <v>1</v>
      </c>
      <c r="D846">
        <v>2019</v>
      </c>
      <c r="E846" t="s">
        <v>19</v>
      </c>
      <c r="F846" t="s">
        <v>13</v>
      </c>
      <c r="G846" t="s">
        <v>14</v>
      </c>
      <c r="H846" t="str">
        <f t="shared" si="13"/>
        <v>25783|Fall|Reading</v>
      </c>
      <c r="I846">
        <v>151</v>
      </c>
      <c r="J846">
        <v>29</v>
      </c>
      <c r="K846">
        <v>2</v>
      </c>
      <c r="L846">
        <v>21</v>
      </c>
    </row>
    <row r="847" spans="1:12" x14ac:dyDescent="0.25">
      <c r="A847">
        <v>25783</v>
      </c>
      <c r="B847" t="s">
        <v>11</v>
      </c>
      <c r="C847">
        <v>1</v>
      </c>
      <c r="D847">
        <v>2019</v>
      </c>
      <c r="E847" t="s">
        <v>19</v>
      </c>
      <c r="F847" t="s">
        <v>13</v>
      </c>
      <c r="G847" t="s">
        <v>15</v>
      </c>
      <c r="H847" t="str">
        <f t="shared" si="13"/>
        <v>25783|Fall|Math</v>
      </c>
      <c r="I847">
        <v>164</v>
      </c>
      <c r="J847">
        <v>64</v>
      </c>
      <c r="K847">
        <v>3</v>
      </c>
      <c r="L847">
        <v>20</v>
      </c>
    </row>
    <row r="848" spans="1:12" x14ac:dyDescent="0.25">
      <c r="A848">
        <v>25783</v>
      </c>
      <c r="B848" t="s">
        <v>11</v>
      </c>
      <c r="C848">
        <v>1</v>
      </c>
      <c r="D848">
        <v>2019</v>
      </c>
      <c r="E848" t="s">
        <v>19</v>
      </c>
      <c r="F848" t="s">
        <v>16</v>
      </c>
      <c r="G848" t="s">
        <v>14</v>
      </c>
      <c r="H848" t="str">
        <f t="shared" si="13"/>
        <v>25783|Spring|Reading</v>
      </c>
      <c r="I848">
        <v>176</v>
      </c>
      <c r="J848">
        <v>46</v>
      </c>
      <c r="K848">
        <v>2</v>
      </c>
      <c r="L848" t="s">
        <v>17</v>
      </c>
    </row>
    <row r="849" spans="1:12" x14ac:dyDescent="0.25">
      <c r="A849">
        <v>25783</v>
      </c>
      <c r="B849" t="s">
        <v>11</v>
      </c>
      <c r="C849">
        <v>1</v>
      </c>
      <c r="D849">
        <v>2019</v>
      </c>
      <c r="E849" t="s">
        <v>19</v>
      </c>
      <c r="F849" t="s">
        <v>16</v>
      </c>
      <c r="G849" t="s">
        <v>15</v>
      </c>
      <c r="H849" t="str">
        <f t="shared" si="13"/>
        <v>25783|Spring|Math</v>
      </c>
      <c r="I849">
        <v>188</v>
      </c>
      <c r="J849">
        <v>70</v>
      </c>
      <c r="K849">
        <v>3</v>
      </c>
      <c r="L849" t="s">
        <v>17</v>
      </c>
    </row>
    <row r="850" spans="1:12" x14ac:dyDescent="0.25">
      <c r="A850">
        <v>25993</v>
      </c>
      <c r="B850" t="s">
        <v>11</v>
      </c>
      <c r="C850">
        <v>1</v>
      </c>
      <c r="D850">
        <v>2019</v>
      </c>
      <c r="E850" t="s">
        <v>19</v>
      </c>
      <c r="F850" t="s">
        <v>13</v>
      </c>
      <c r="G850" t="s">
        <v>14</v>
      </c>
      <c r="H850" t="str">
        <f t="shared" si="13"/>
        <v>25993|Fall|Reading</v>
      </c>
      <c r="I850">
        <v>146</v>
      </c>
      <c r="J850">
        <v>17</v>
      </c>
      <c r="K850">
        <v>1</v>
      </c>
      <c r="L850">
        <v>22</v>
      </c>
    </row>
    <row r="851" spans="1:12" x14ac:dyDescent="0.25">
      <c r="A851">
        <v>25993</v>
      </c>
      <c r="B851" t="s">
        <v>11</v>
      </c>
      <c r="C851">
        <v>1</v>
      </c>
      <c r="D851">
        <v>2019</v>
      </c>
      <c r="E851" t="s">
        <v>19</v>
      </c>
      <c r="F851" t="s">
        <v>13</v>
      </c>
      <c r="G851" t="s">
        <v>15</v>
      </c>
      <c r="H851" t="str">
        <f t="shared" si="13"/>
        <v>25993|Fall|Math</v>
      </c>
      <c r="I851">
        <v>139</v>
      </c>
      <c r="J851">
        <v>7</v>
      </c>
      <c r="K851">
        <v>1</v>
      </c>
      <c r="L851">
        <v>26</v>
      </c>
    </row>
    <row r="852" spans="1:12" x14ac:dyDescent="0.25">
      <c r="A852">
        <v>25993</v>
      </c>
      <c r="B852" t="s">
        <v>11</v>
      </c>
      <c r="C852">
        <v>1</v>
      </c>
      <c r="D852">
        <v>2019</v>
      </c>
      <c r="E852" t="s">
        <v>19</v>
      </c>
      <c r="F852" t="s">
        <v>16</v>
      </c>
      <c r="G852" t="s">
        <v>14</v>
      </c>
      <c r="H852" t="str">
        <f t="shared" si="13"/>
        <v>25993|Spring|Reading</v>
      </c>
      <c r="I852">
        <v>159</v>
      </c>
      <c r="J852">
        <v>10</v>
      </c>
      <c r="K852">
        <v>1</v>
      </c>
      <c r="L852" t="s">
        <v>17</v>
      </c>
    </row>
    <row r="853" spans="1:12" x14ac:dyDescent="0.25">
      <c r="A853">
        <v>25993</v>
      </c>
      <c r="B853" t="s">
        <v>11</v>
      </c>
      <c r="C853">
        <v>1</v>
      </c>
      <c r="D853">
        <v>2019</v>
      </c>
      <c r="E853" t="s">
        <v>19</v>
      </c>
      <c r="F853" t="s">
        <v>16</v>
      </c>
      <c r="G853" t="s">
        <v>15</v>
      </c>
      <c r="H853" t="str">
        <f t="shared" si="13"/>
        <v>25993|Spring|Math</v>
      </c>
      <c r="I853">
        <v>174</v>
      </c>
      <c r="J853">
        <v>31</v>
      </c>
      <c r="K853">
        <v>2</v>
      </c>
      <c r="L853" t="s">
        <v>17</v>
      </c>
    </row>
    <row r="854" spans="1:12" x14ac:dyDescent="0.25">
      <c r="A854">
        <v>13161</v>
      </c>
      <c r="B854" t="s">
        <v>11</v>
      </c>
      <c r="C854">
        <v>1</v>
      </c>
      <c r="D854">
        <v>2019</v>
      </c>
      <c r="E854" t="s">
        <v>19</v>
      </c>
      <c r="F854" t="s">
        <v>13</v>
      </c>
      <c r="G854" t="s">
        <v>14</v>
      </c>
      <c r="H854" t="str">
        <f t="shared" si="13"/>
        <v>13161|Fall|Reading</v>
      </c>
      <c r="I854">
        <v>174</v>
      </c>
      <c r="J854">
        <v>89</v>
      </c>
      <c r="K854">
        <v>4</v>
      </c>
      <c r="L854">
        <v>15</v>
      </c>
    </row>
    <row r="855" spans="1:12" x14ac:dyDescent="0.25">
      <c r="A855">
        <v>13161</v>
      </c>
      <c r="B855" t="s">
        <v>11</v>
      </c>
      <c r="C855">
        <v>1</v>
      </c>
      <c r="D855">
        <v>2019</v>
      </c>
      <c r="E855" t="s">
        <v>19</v>
      </c>
      <c r="F855" t="s">
        <v>13</v>
      </c>
      <c r="G855" t="s">
        <v>15</v>
      </c>
      <c r="H855" t="str">
        <f t="shared" si="13"/>
        <v>13161|Fall|Math</v>
      </c>
      <c r="I855">
        <v>174</v>
      </c>
      <c r="J855">
        <v>86</v>
      </c>
      <c r="K855">
        <v>4</v>
      </c>
      <c r="L855">
        <v>18</v>
      </c>
    </row>
    <row r="856" spans="1:12" x14ac:dyDescent="0.25">
      <c r="A856">
        <v>13161</v>
      </c>
      <c r="B856" t="s">
        <v>11</v>
      </c>
      <c r="C856">
        <v>1</v>
      </c>
      <c r="D856">
        <v>2019</v>
      </c>
      <c r="E856" t="s">
        <v>19</v>
      </c>
      <c r="F856" t="s">
        <v>16</v>
      </c>
      <c r="G856" t="s">
        <v>14</v>
      </c>
      <c r="H856" t="str">
        <f t="shared" si="13"/>
        <v>13161|Spring|Reading</v>
      </c>
      <c r="I856">
        <v>186</v>
      </c>
      <c r="J856">
        <v>72</v>
      </c>
      <c r="K856">
        <v>3</v>
      </c>
      <c r="L856" t="s">
        <v>17</v>
      </c>
    </row>
    <row r="857" spans="1:12" x14ac:dyDescent="0.25">
      <c r="A857">
        <v>13161</v>
      </c>
      <c r="B857" t="s">
        <v>11</v>
      </c>
      <c r="C857">
        <v>1</v>
      </c>
      <c r="D857">
        <v>2019</v>
      </c>
      <c r="E857" t="s">
        <v>19</v>
      </c>
      <c r="F857" t="s">
        <v>16</v>
      </c>
      <c r="G857" t="s">
        <v>15</v>
      </c>
      <c r="H857" t="str">
        <f t="shared" si="13"/>
        <v>13161|Spring|Math</v>
      </c>
      <c r="I857">
        <v>197</v>
      </c>
      <c r="J857">
        <v>88</v>
      </c>
      <c r="K857">
        <v>4</v>
      </c>
      <c r="L857" t="s">
        <v>17</v>
      </c>
    </row>
    <row r="858" spans="1:12" x14ac:dyDescent="0.25">
      <c r="A858">
        <v>28825</v>
      </c>
      <c r="B858" t="s">
        <v>11</v>
      </c>
      <c r="C858">
        <v>1</v>
      </c>
      <c r="D858">
        <v>2019</v>
      </c>
      <c r="E858" t="s">
        <v>22</v>
      </c>
      <c r="F858" t="s">
        <v>13</v>
      </c>
      <c r="G858" t="s">
        <v>14</v>
      </c>
      <c r="H858" t="str">
        <f t="shared" si="13"/>
        <v>28825|Fall|Reading</v>
      </c>
      <c r="I858">
        <v>149</v>
      </c>
      <c r="J858">
        <v>24</v>
      </c>
      <c r="K858">
        <v>1</v>
      </c>
      <c r="L858">
        <v>21</v>
      </c>
    </row>
    <row r="859" spans="1:12" x14ac:dyDescent="0.25">
      <c r="A859">
        <v>28825</v>
      </c>
      <c r="B859" t="s">
        <v>11</v>
      </c>
      <c r="C859">
        <v>1</v>
      </c>
      <c r="D859">
        <v>2019</v>
      </c>
      <c r="E859" t="s">
        <v>22</v>
      </c>
      <c r="F859" t="s">
        <v>13</v>
      </c>
      <c r="G859" t="s">
        <v>15</v>
      </c>
      <c r="H859" t="str">
        <f t="shared" si="13"/>
        <v>28825|Fall|Math</v>
      </c>
      <c r="I859">
        <v>154</v>
      </c>
      <c r="J859">
        <v>35</v>
      </c>
      <c r="K859">
        <v>2</v>
      </c>
      <c r="L859">
        <v>23</v>
      </c>
    </row>
    <row r="860" spans="1:12" x14ac:dyDescent="0.25">
      <c r="A860">
        <v>28825</v>
      </c>
      <c r="B860" t="s">
        <v>11</v>
      </c>
      <c r="C860">
        <v>1</v>
      </c>
      <c r="D860">
        <v>2019</v>
      </c>
      <c r="E860" t="s">
        <v>22</v>
      </c>
      <c r="F860" t="s">
        <v>16</v>
      </c>
      <c r="G860" t="s">
        <v>14</v>
      </c>
      <c r="H860" t="str">
        <f t="shared" si="13"/>
        <v>28825|Spring|Reading</v>
      </c>
      <c r="I860">
        <v>169</v>
      </c>
      <c r="J860">
        <v>28</v>
      </c>
      <c r="K860">
        <v>2</v>
      </c>
      <c r="L860" t="s">
        <v>17</v>
      </c>
    </row>
    <row r="861" spans="1:12" x14ac:dyDescent="0.25">
      <c r="A861">
        <v>28825</v>
      </c>
      <c r="B861" t="s">
        <v>11</v>
      </c>
      <c r="C861">
        <v>1</v>
      </c>
      <c r="D861">
        <v>2019</v>
      </c>
      <c r="E861" t="s">
        <v>22</v>
      </c>
      <c r="F861" t="s">
        <v>16</v>
      </c>
      <c r="G861" t="s">
        <v>15</v>
      </c>
      <c r="H861" t="str">
        <f t="shared" si="13"/>
        <v>28825|Spring|Math</v>
      </c>
      <c r="I861">
        <v>186</v>
      </c>
      <c r="J861">
        <v>65</v>
      </c>
      <c r="K861">
        <v>3</v>
      </c>
      <c r="L861" t="s">
        <v>17</v>
      </c>
    </row>
    <row r="862" spans="1:12" x14ac:dyDescent="0.25">
      <c r="A862">
        <v>11784</v>
      </c>
      <c r="B862" t="s">
        <v>18</v>
      </c>
      <c r="C862">
        <v>1</v>
      </c>
      <c r="D862">
        <v>2019</v>
      </c>
      <c r="E862" t="s">
        <v>19</v>
      </c>
      <c r="F862" t="s">
        <v>13</v>
      </c>
      <c r="G862" t="s">
        <v>14</v>
      </c>
      <c r="H862" t="str">
        <f t="shared" si="13"/>
        <v>11784|Fall|Reading</v>
      </c>
      <c r="I862">
        <v>160</v>
      </c>
      <c r="J862">
        <v>56</v>
      </c>
      <c r="K862">
        <v>3</v>
      </c>
      <c r="L862">
        <v>18</v>
      </c>
    </row>
    <row r="863" spans="1:12" x14ac:dyDescent="0.25">
      <c r="A863">
        <v>11784</v>
      </c>
      <c r="B863" t="s">
        <v>18</v>
      </c>
      <c r="C863">
        <v>1</v>
      </c>
      <c r="D863">
        <v>2019</v>
      </c>
      <c r="E863" t="s">
        <v>19</v>
      </c>
      <c r="F863" t="s">
        <v>13</v>
      </c>
      <c r="G863" t="s">
        <v>15</v>
      </c>
      <c r="H863" t="str">
        <f t="shared" si="13"/>
        <v>11784|Fall|Math</v>
      </c>
      <c r="I863">
        <v>172</v>
      </c>
      <c r="J863">
        <v>83</v>
      </c>
      <c r="K863">
        <v>4</v>
      </c>
      <c r="L863">
        <v>18</v>
      </c>
    </row>
    <row r="864" spans="1:12" x14ac:dyDescent="0.25">
      <c r="A864">
        <v>11784</v>
      </c>
      <c r="B864" t="s">
        <v>18</v>
      </c>
      <c r="C864">
        <v>1</v>
      </c>
      <c r="D864">
        <v>2019</v>
      </c>
      <c r="E864" t="s">
        <v>19</v>
      </c>
      <c r="F864" t="s">
        <v>16</v>
      </c>
      <c r="G864" t="s">
        <v>14</v>
      </c>
      <c r="H864" t="str">
        <f t="shared" si="13"/>
        <v>11784|Spring|Reading</v>
      </c>
      <c r="I864">
        <v>182</v>
      </c>
      <c r="J864">
        <v>62</v>
      </c>
      <c r="K864">
        <v>3</v>
      </c>
      <c r="L864" t="s">
        <v>17</v>
      </c>
    </row>
    <row r="865" spans="1:12" x14ac:dyDescent="0.25">
      <c r="A865">
        <v>11784</v>
      </c>
      <c r="B865" t="s">
        <v>18</v>
      </c>
      <c r="C865">
        <v>1</v>
      </c>
      <c r="D865">
        <v>2019</v>
      </c>
      <c r="E865" t="s">
        <v>19</v>
      </c>
      <c r="F865" t="s">
        <v>16</v>
      </c>
      <c r="G865" t="s">
        <v>15</v>
      </c>
      <c r="H865" t="str">
        <f t="shared" si="13"/>
        <v>11784|Spring|Math</v>
      </c>
      <c r="I865">
        <v>185</v>
      </c>
      <c r="J865">
        <v>62</v>
      </c>
      <c r="K865">
        <v>3</v>
      </c>
      <c r="L865" t="s">
        <v>17</v>
      </c>
    </row>
    <row r="866" spans="1:12" x14ac:dyDescent="0.25">
      <c r="A866">
        <v>19604</v>
      </c>
      <c r="B866" t="s">
        <v>11</v>
      </c>
      <c r="C866">
        <v>1</v>
      </c>
      <c r="D866">
        <v>2019</v>
      </c>
      <c r="E866" t="s">
        <v>19</v>
      </c>
      <c r="F866" t="s">
        <v>13</v>
      </c>
      <c r="G866" t="s">
        <v>14</v>
      </c>
      <c r="H866" t="str">
        <f t="shared" si="13"/>
        <v>19604|Fall|Reading</v>
      </c>
      <c r="I866">
        <v>170</v>
      </c>
      <c r="J866">
        <v>82</v>
      </c>
      <c r="K866">
        <v>4</v>
      </c>
      <c r="L866">
        <v>16</v>
      </c>
    </row>
    <row r="867" spans="1:12" x14ac:dyDescent="0.25">
      <c r="A867">
        <v>19604</v>
      </c>
      <c r="B867" t="s">
        <v>11</v>
      </c>
      <c r="C867">
        <v>1</v>
      </c>
      <c r="D867">
        <v>2019</v>
      </c>
      <c r="E867" t="s">
        <v>19</v>
      </c>
      <c r="F867" t="s">
        <v>13</v>
      </c>
      <c r="G867" t="s">
        <v>15</v>
      </c>
      <c r="H867" t="str">
        <f t="shared" si="13"/>
        <v>19604|Fall|Math</v>
      </c>
      <c r="I867">
        <v>163</v>
      </c>
      <c r="J867">
        <v>61</v>
      </c>
      <c r="K867">
        <v>3</v>
      </c>
      <c r="L867">
        <v>20</v>
      </c>
    </row>
    <row r="868" spans="1:12" x14ac:dyDescent="0.25">
      <c r="A868">
        <v>19604</v>
      </c>
      <c r="B868" t="s">
        <v>11</v>
      </c>
      <c r="C868">
        <v>1</v>
      </c>
      <c r="D868">
        <v>2019</v>
      </c>
      <c r="E868" t="s">
        <v>19</v>
      </c>
      <c r="F868" t="s">
        <v>16</v>
      </c>
      <c r="G868" t="s">
        <v>14</v>
      </c>
      <c r="H868" t="str">
        <f t="shared" si="13"/>
        <v>19604|Spring|Reading</v>
      </c>
      <c r="I868">
        <v>182</v>
      </c>
      <c r="J868">
        <v>62</v>
      </c>
      <c r="K868">
        <v>3</v>
      </c>
      <c r="L868" t="s">
        <v>17</v>
      </c>
    </row>
    <row r="869" spans="1:12" x14ac:dyDescent="0.25">
      <c r="A869">
        <v>19604</v>
      </c>
      <c r="B869" t="s">
        <v>11</v>
      </c>
      <c r="C869">
        <v>1</v>
      </c>
      <c r="D869">
        <v>2019</v>
      </c>
      <c r="E869" t="s">
        <v>19</v>
      </c>
      <c r="F869" t="s">
        <v>16</v>
      </c>
      <c r="G869" t="s">
        <v>15</v>
      </c>
      <c r="H869" t="str">
        <f t="shared" si="13"/>
        <v>19604|Spring|Math</v>
      </c>
      <c r="I869">
        <v>183</v>
      </c>
      <c r="J869">
        <v>56</v>
      </c>
      <c r="K869">
        <v>3</v>
      </c>
      <c r="L869" t="s">
        <v>17</v>
      </c>
    </row>
    <row r="870" spans="1:12" x14ac:dyDescent="0.25">
      <c r="A870">
        <v>29614</v>
      </c>
      <c r="B870" t="s">
        <v>11</v>
      </c>
      <c r="C870">
        <v>1</v>
      </c>
      <c r="D870">
        <v>2019</v>
      </c>
      <c r="E870" t="s">
        <v>19</v>
      </c>
      <c r="F870" t="s">
        <v>13</v>
      </c>
      <c r="G870" t="s">
        <v>14</v>
      </c>
      <c r="H870" t="str">
        <f t="shared" si="13"/>
        <v>29614|Fall|Reading</v>
      </c>
      <c r="I870">
        <v>146</v>
      </c>
      <c r="J870">
        <v>17</v>
      </c>
      <c r="K870">
        <v>1</v>
      </c>
      <c r="L870">
        <v>22</v>
      </c>
    </row>
    <row r="871" spans="1:12" x14ac:dyDescent="0.25">
      <c r="A871">
        <v>29614</v>
      </c>
      <c r="B871" t="s">
        <v>11</v>
      </c>
      <c r="C871">
        <v>1</v>
      </c>
      <c r="D871">
        <v>2019</v>
      </c>
      <c r="E871" t="s">
        <v>19</v>
      </c>
      <c r="F871" t="s">
        <v>13</v>
      </c>
      <c r="G871" t="s">
        <v>15</v>
      </c>
      <c r="H871" t="str">
        <f t="shared" si="13"/>
        <v>29614|Fall|Math</v>
      </c>
      <c r="I871">
        <v>157</v>
      </c>
      <c r="J871">
        <v>44</v>
      </c>
      <c r="K871">
        <v>2</v>
      </c>
      <c r="L871">
        <v>22</v>
      </c>
    </row>
    <row r="872" spans="1:12" x14ac:dyDescent="0.25">
      <c r="A872">
        <v>29614</v>
      </c>
      <c r="B872" t="s">
        <v>11</v>
      </c>
      <c r="C872">
        <v>1</v>
      </c>
      <c r="D872">
        <v>2019</v>
      </c>
      <c r="E872" t="s">
        <v>19</v>
      </c>
      <c r="F872" t="s">
        <v>16</v>
      </c>
      <c r="G872" t="s">
        <v>14</v>
      </c>
      <c r="H872" t="str">
        <f t="shared" si="13"/>
        <v>29614|Spring|Reading</v>
      </c>
      <c r="I872">
        <v>174</v>
      </c>
      <c r="J872">
        <v>40</v>
      </c>
      <c r="K872">
        <v>2</v>
      </c>
      <c r="L872" t="s">
        <v>17</v>
      </c>
    </row>
    <row r="873" spans="1:12" x14ac:dyDescent="0.25">
      <c r="A873">
        <v>29614</v>
      </c>
      <c r="B873" t="s">
        <v>11</v>
      </c>
      <c r="C873">
        <v>1</v>
      </c>
      <c r="D873">
        <v>2019</v>
      </c>
      <c r="E873" t="s">
        <v>19</v>
      </c>
      <c r="F873" t="s">
        <v>16</v>
      </c>
      <c r="G873" t="s">
        <v>15</v>
      </c>
      <c r="H873" t="str">
        <f t="shared" si="13"/>
        <v>29614|Spring|Math</v>
      </c>
      <c r="I873">
        <v>185</v>
      </c>
      <c r="J873">
        <v>62</v>
      </c>
      <c r="K873">
        <v>3</v>
      </c>
      <c r="L873" t="s">
        <v>17</v>
      </c>
    </row>
    <row r="874" spans="1:12" x14ac:dyDescent="0.25">
      <c r="A874">
        <v>16569</v>
      </c>
      <c r="B874" t="s">
        <v>20</v>
      </c>
      <c r="C874">
        <v>1</v>
      </c>
      <c r="D874">
        <v>2019</v>
      </c>
      <c r="E874" t="s">
        <v>19</v>
      </c>
      <c r="F874" t="s">
        <v>13</v>
      </c>
      <c r="G874" t="s">
        <v>14</v>
      </c>
      <c r="H874" t="str">
        <f t="shared" si="13"/>
        <v>16569|Fall|Reading</v>
      </c>
      <c r="I874">
        <v>181</v>
      </c>
      <c r="J874">
        <v>96</v>
      </c>
      <c r="K874">
        <v>4</v>
      </c>
      <c r="L874">
        <v>14</v>
      </c>
    </row>
    <row r="875" spans="1:12" x14ac:dyDescent="0.25">
      <c r="A875">
        <v>16569</v>
      </c>
      <c r="B875" t="s">
        <v>20</v>
      </c>
      <c r="C875">
        <v>1</v>
      </c>
      <c r="D875">
        <v>2019</v>
      </c>
      <c r="E875" t="s">
        <v>19</v>
      </c>
      <c r="F875" t="s">
        <v>13</v>
      </c>
      <c r="G875" t="s">
        <v>15</v>
      </c>
      <c r="H875" t="str">
        <f t="shared" si="13"/>
        <v>16569|Fall|Math</v>
      </c>
      <c r="I875">
        <v>178</v>
      </c>
      <c r="J875">
        <v>92</v>
      </c>
      <c r="K875">
        <v>4</v>
      </c>
      <c r="L875">
        <v>17</v>
      </c>
    </row>
    <row r="876" spans="1:12" x14ac:dyDescent="0.25">
      <c r="A876">
        <v>16569</v>
      </c>
      <c r="B876" t="s">
        <v>20</v>
      </c>
      <c r="C876">
        <v>1</v>
      </c>
      <c r="D876">
        <v>2019</v>
      </c>
      <c r="E876" t="s">
        <v>19</v>
      </c>
      <c r="F876" t="s">
        <v>16</v>
      </c>
      <c r="G876" t="s">
        <v>14</v>
      </c>
      <c r="H876" t="str">
        <f t="shared" si="13"/>
        <v>16569|Spring|Reading</v>
      </c>
      <c r="I876">
        <v>192</v>
      </c>
      <c r="J876">
        <v>84</v>
      </c>
      <c r="K876">
        <v>4</v>
      </c>
      <c r="L876" t="s">
        <v>17</v>
      </c>
    </row>
    <row r="877" spans="1:12" x14ac:dyDescent="0.25">
      <c r="A877">
        <v>16569</v>
      </c>
      <c r="B877" t="s">
        <v>20</v>
      </c>
      <c r="C877">
        <v>1</v>
      </c>
      <c r="D877">
        <v>2019</v>
      </c>
      <c r="E877" t="s">
        <v>19</v>
      </c>
      <c r="F877" t="s">
        <v>16</v>
      </c>
      <c r="G877" t="s">
        <v>15</v>
      </c>
      <c r="H877" t="str">
        <f t="shared" si="13"/>
        <v>16569|Spring|Math</v>
      </c>
      <c r="I877">
        <v>199</v>
      </c>
      <c r="J877">
        <v>91</v>
      </c>
      <c r="K877">
        <v>4</v>
      </c>
      <c r="L877" t="s">
        <v>17</v>
      </c>
    </row>
    <row r="878" spans="1:12" x14ac:dyDescent="0.25">
      <c r="A878">
        <v>10434</v>
      </c>
      <c r="B878" t="s">
        <v>18</v>
      </c>
      <c r="C878">
        <v>1</v>
      </c>
      <c r="D878">
        <v>2019</v>
      </c>
      <c r="E878" t="s">
        <v>19</v>
      </c>
      <c r="F878" t="s">
        <v>13</v>
      </c>
      <c r="G878" t="s">
        <v>14</v>
      </c>
      <c r="H878" t="str">
        <f t="shared" si="13"/>
        <v>10434|Fall|Reading</v>
      </c>
      <c r="I878">
        <v>197</v>
      </c>
      <c r="J878">
        <v>99</v>
      </c>
      <c r="K878">
        <v>4</v>
      </c>
      <c r="L878">
        <v>10</v>
      </c>
    </row>
    <row r="879" spans="1:12" x14ac:dyDescent="0.25">
      <c r="A879">
        <v>10434</v>
      </c>
      <c r="B879" t="s">
        <v>18</v>
      </c>
      <c r="C879">
        <v>1</v>
      </c>
      <c r="D879">
        <v>2019</v>
      </c>
      <c r="E879" t="s">
        <v>19</v>
      </c>
      <c r="F879" t="s">
        <v>13</v>
      </c>
      <c r="G879" t="s">
        <v>15</v>
      </c>
      <c r="H879" t="str">
        <f t="shared" si="13"/>
        <v>10434|Fall|Math</v>
      </c>
      <c r="I879">
        <v>194</v>
      </c>
      <c r="J879">
        <v>99</v>
      </c>
      <c r="K879">
        <v>4</v>
      </c>
      <c r="L879">
        <v>13</v>
      </c>
    </row>
    <row r="880" spans="1:12" x14ac:dyDescent="0.25">
      <c r="A880">
        <v>10434</v>
      </c>
      <c r="B880" t="s">
        <v>18</v>
      </c>
      <c r="C880">
        <v>1</v>
      </c>
      <c r="D880">
        <v>2019</v>
      </c>
      <c r="E880" t="s">
        <v>19</v>
      </c>
      <c r="F880" t="s">
        <v>16</v>
      </c>
      <c r="G880" t="s">
        <v>14</v>
      </c>
      <c r="H880" t="str">
        <f t="shared" si="13"/>
        <v>10434|Spring|Reading</v>
      </c>
      <c r="I880">
        <v>215</v>
      </c>
      <c r="J880">
        <v>99</v>
      </c>
      <c r="K880">
        <v>4</v>
      </c>
      <c r="L880" t="s">
        <v>17</v>
      </c>
    </row>
    <row r="881" spans="1:12" x14ac:dyDescent="0.25">
      <c r="A881">
        <v>10434</v>
      </c>
      <c r="B881" t="s">
        <v>18</v>
      </c>
      <c r="C881">
        <v>1</v>
      </c>
      <c r="D881">
        <v>2019</v>
      </c>
      <c r="E881" t="s">
        <v>19</v>
      </c>
      <c r="F881" t="s">
        <v>16</v>
      </c>
      <c r="G881" t="s">
        <v>15</v>
      </c>
      <c r="H881" t="str">
        <f t="shared" si="13"/>
        <v>10434|Spring|Math</v>
      </c>
      <c r="I881">
        <v>207</v>
      </c>
      <c r="J881">
        <v>97</v>
      </c>
      <c r="K881">
        <v>4</v>
      </c>
      <c r="L881" t="s">
        <v>17</v>
      </c>
    </row>
    <row r="882" spans="1:12" x14ac:dyDescent="0.25">
      <c r="A882">
        <v>28058</v>
      </c>
      <c r="B882" t="s">
        <v>18</v>
      </c>
      <c r="C882">
        <v>1</v>
      </c>
      <c r="D882">
        <v>2019</v>
      </c>
      <c r="E882" t="s">
        <v>19</v>
      </c>
      <c r="F882" t="s">
        <v>13</v>
      </c>
      <c r="G882" t="s">
        <v>14</v>
      </c>
      <c r="H882" t="str">
        <f t="shared" si="13"/>
        <v>28058|Fall|Reading</v>
      </c>
      <c r="I882">
        <v>177</v>
      </c>
      <c r="J882">
        <v>93</v>
      </c>
      <c r="K882">
        <v>4</v>
      </c>
      <c r="L882">
        <v>15</v>
      </c>
    </row>
    <row r="883" spans="1:12" x14ac:dyDescent="0.25">
      <c r="A883">
        <v>28058</v>
      </c>
      <c r="B883" t="s">
        <v>18</v>
      </c>
      <c r="C883">
        <v>1</v>
      </c>
      <c r="D883">
        <v>2019</v>
      </c>
      <c r="E883" t="s">
        <v>19</v>
      </c>
      <c r="F883" t="s">
        <v>13</v>
      </c>
      <c r="G883" t="s">
        <v>15</v>
      </c>
      <c r="H883" t="str">
        <f t="shared" si="13"/>
        <v>28058|Fall|Math</v>
      </c>
      <c r="I883">
        <v>187</v>
      </c>
      <c r="J883">
        <v>98</v>
      </c>
      <c r="K883">
        <v>4</v>
      </c>
      <c r="L883">
        <v>14</v>
      </c>
    </row>
    <row r="884" spans="1:12" x14ac:dyDescent="0.25">
      <c r="A884">
        <v>28058</v>
      </c>
      <c r="B884" t="s">
        <v>18</v>
      </c>
      <c r="C884">
        <v>1</v>
      </c>
      <c r="D884">
        <v>2019</v>
      </c>
      <c r="E884" t="s">
        <v>19</v>
      </c>
      <c r="F884" t="s">
        <v>16</v>
      </c>
      <c r="G884" t="s">
        <v>14</v>
      </c>
      <c r="H884" t="str">
        <f t="shared" si="13"/>
        <v>28058|Spring|Reading</v>
      </c>
      <c r="I884">
        <v>202</v>
      </c>
      <c r="J884">
        <v>95</v>
      </c>
      <c r="K884">
        <v>4</v>
      </c>
      <c r="L884" t="s">
        <v>17</v>
      </c>
    </row>
    <row r="885" spans="1:12" x14ac:dyDescent="0.25">
      <c r="A885">
        <v>28058</v>
      </c>
      <c r="B885" t="s">
        <v>18</v>
      </c>
      <c r="C885">
        <v>1</v>
      </c>
      <c r="D885">
        <v>2019</v>
      </c>
      <c r="E885" t="s">
        <v>19</v>
      </c>
      <c r="F885" t="s">
        <v>16</v>
      </c>
      <c r="G885" t="s">
        <v>15</v>
      </c>
      <c r="H885" t="str">
        <f t="shared" si="13"/>
        <v>28058|Spring|Math</v>
      </c>
      <c r="I885">
        <v>195</v>
      </c>
      <c r="J885">
        <v>85</v>
      </c>
      <c r="K885">
        <v>4</v>
      </c>
      <c r="L885" t="s">
        <v>17</v>
      </c>
    </row>
    <row r="886" spans="1:12" x14ac:dyDescent="0.25">
      <c r="A886">
        <v>13638</v>
      </c>
      <c r="B886" t="s">
        <v>18</v>
      </c>
      <c r="C886">
        <v>1</v>
      </c>
      <c r="D886">
        <v>2019</v>
      </c>
      <c r="E886" t="s">
        <v>19</v>
      </c>
      <c r="F886" t="s">
        <v>13</v>
      </c>
      <c r="G886" t="s">
        <v>14</v>
      </c>
      <c r="H886" t="str">
        <f t="shared" si="13"/>
        <v>13638|Fall|Reading</v>
      </c>
      <c r="I886">
        <v>160</v>
      </c>
      <c r="J886">
        <v>56</v>
      </c>
      <c r="K886">
        <v>3</v>
      </c>
      <c r="L886">
        <v>18</v>
      </c>
    </row>
    <row r="887" spans="1:12" x14ac:dyDescent="0.25">
      <c r="A887">
        <v>13638</v>
      </c>
      <c r="B887" t="s">
        <v>18</v>
      </c>
      <c r="C887">
        <v>1</v>
      </c>
      <c r="D887">
        <v>2019</v>
      </c>
      <c r="E887" t="s">
        <v>19</v>
      </c>
      <c r="F887" t="s">
        <v>13</v>
      </c>
      <c r="G887" t="s">
        <v>15</v>
      </c>
      <c r="H887" t="str">
        <f t="shared" si="13"/>
        <v>13638|Fall|Math</v>
      </c>
      <c r="I887">
        <v>168</v>
      </c>
      <c r="J887">
        <v>74</v>
      </c>
      <c r="K887">
        <v>3</v>
      </c>
      <c r="L887">
        <v>19</v>
      </c>
    </row>
    <row r="888" spans="1:12" x14ac:dyDescent="0.25">
      <c r="A888">
        <v>13638</v>
      </c>
      <c r="B888" t="s">
        <v>18</v>
      </c>
      <c r="C888">
        <v>1</v>
      </c>
      <c r="D888">
        <v>2019</v>
      </c>
      <c r="E888" t="s">
        <v>19</v>
      </c>
      <c r="F888" t="s">
        <v>16</v>
      </c>
      <c r="G888" t="s">
        <v>14</v>
      </c>
      <c r="H888" t="str">
        <f t="shared" si="13"/>
        <v>13638|Spring|Reading</v>
      </c>
      <c r="I888">
        <v>180</v>
      </c>
      <c r="J888">
        <v>57</v>
      </c>
      <c r="K888">
        <v>3</v>
      </c>
      <c r="L888" t="s">
        <v>17</v>
      </c>
    </row>
    <row r="889" spans="1:12" x14ac:dyDescent="0.25">
      <c r="A889">
        <v>13638</v>
      </c>
      <c r="B889" t="s">
        <v>18</v>
      </c>
      <c r="C889">
        <v>1</v>
      </c>
      <c r="D889">
        <v>2019</v>
      </c>
      <c r="E889" t="s">
        <v>19</v>
      </c>
      <c r="F889" t="s">
        <v>16</v>
      </c>
      <c r="G889" t="s">
        <v>15</v>
      </c>
      <c r="H889" t="str">
        <f t="shared" si="13"/>
        <v>13638|Spring|Math</v>
      </c>
      <c r="I889">
        <v>187</v>
      </c>
      <c r="J889">
        <v>68</v>
      </c>
      <c r="K889">
        <v>3</v>
      </c>
      <c r="L889" t="s">
        <v>17</v>
      </c>
    </row>
    <row r="890" spans="1:12" x14ac:dyDescent="0.25">
      <c r="A890">
        <v>17286</v>
      </c>
      <c r="B890" t="s">
        <v>18</v>
      </c>
      <c r="C890">
        <v>1</v>
      </c>
      <c r="D890">
        <v>2019</v>
      </c>
      <c r="E890" t="s">
        <v>19</v>
      </c>
      <c r="F890" t="s">
        <v>13</v>
      </c>
      <c r="G890" t="s">
        <v>14</v>
      </c>
      <c r="H890" t="str">
        <f t="shared" si="13"/>
        <v>17286|Fall|Reading</v>
      </c>
      <c r="I890">
        <v>186</v>
      </c>
      <c r="J890">
        <v>99</v>
      </c>
      <c r="K890">
        <v>4</v>
      </c>
      <c r="L890">
        <v>13</v>
      </c>
    </row>
    <row r="891" spans="1:12" x14ac:dyDescent="0.25">
      <c r="A891">
        <v>17286</v>
      </c>
      <c r="B891" t="s">
        <v>18</v>
      </c>
      <c r="C891">
        <v>1</v>
      </c>
      <c r="D891">
        <v>2019</v>
      </c>
      <c r="E891" t="s">
        <v>19</v>
      </c>
      <c r="F891" t="s">
        <v>13</v>
      </c>
      <c r="G891" t="s">
        <v>15</v>
      </c>
      <c r="H891" t="str">
        <f t="shared" si="13"/>
        <v>17286|Fall|Math</v>
      </c>
      <c r="I891">
        <v>178</v>
      </c>
      <c r="J891">
        <v>92</v>
      </c>
      <c r="K891">
        <v>4</v>
      </c>
      <c r="L891">
        <v>17</v>
      </c>
    </row>
    <row r="892" spans="1:12" x14ac:dyDescent="0.25">
      <c r="A892">
        <v>17286</v>
      </c>
      <c r="B892" t="s">
        <v>18</v>
      </c>
      <c r="C892">
        <v>1</v>
      </c>
      <c r="D892">
        <v>2019</v>
      </c>
      <c r="E892" t="s">
        <v>19</v>
      </c>
      <c r="F892" t="s">
        <v>16</v>
      </c>
      <c r="G892" t="s">
        <v>14</v>
      </c>
      <c r="H892" t="str">
        <f t="shared" si="13"/>
        <v>17286|Spring|Reading</v>
      </c>
      <c r="I892">
        <v>201</v>
      </c>
      <c r="J892">
        <v>95</v>
      </c>
      <c r="K892">
        <v>4</v>
      </c>
      <c r="L892" t="s">
        <v>17</v>
      </c>
    </row>
    <row r="893" spans="1:12" x14ac:dyDescent="0.25">
      <c r="A893">
        <v>17286</v>
      </c>
      <c r="B893" t="s">
        <v>18</v>
      </c>
      <c r="C893">
        <v>1</v>
      </c>
      <c r="D893">
        <v>2019</v>
      </c>
      <c r="E893" t="s">
        <v>19</v>
      </c>
      <c r="F893" t="s">
        <v>16</v>
      </c>
      <c r="G893" t="s">
        <v>15</v>
      </c>
      <c r="H893" t="str">
        <f t="shared" si="13"/>
        <v>17286|Spring|Math</v>
      </c>
      <c r="I893">
        <v>207</v>
      </c>
      <c r="J893">
        <v>97</v>
      </c>
      <c r="K893">
        <v>4</v>
      </c>
      <c r="L893" t="s">
        <v>17</v>
      </c>
    </row>
    <row r="894" spans="1:12" x14ac:dyDescent="0.25">
      <c r="A894">
        <v>17573</v>
      </c>
      <c r="B894" t="s">
        <v>18</v>
      </c>
      <c r="C894">
        <v>1</v>
      </c>
      <c r="D894">
        <v>2019</v>
      </c>
      <c r="E894" t="s">
        <v>19</v>
      </c>
      <c r="F894" t="s">
        <v>13</v>
      </c>
      <c r="G894" t="s">
        <v>14</v>
      </c>
      <c r="H894" t="str">
        <f t="shared" si="13"/>
        <v>17573|Fall|Reading</v>
      </c>
      <c r="I894">
        <v>175</v>
      </c>
      <c r="J894">
        <v>91</v>
      </c>
      <c r="K894">
        <v>4</v>
      </c>
      <c r="L894">
        <v>15</v>
      </c>
    </row>
    <row r="895" spans="1:12" x14ac:dyDescent="0.25">
      <c r="A895">
        <v>17573</v>
      </c>
      <c r="B895" t="s">
        <v>18</v>
      </c>
      <c r="C895">
        <v>1</v>
      </c>
      <c r="D895">
        <v>2019</v>
      </c>
      <c r="E895" t="s">
        <v>19</v>
      </c>
      <c r="F895" t="s">
        <v>13</v>
      </c>
      <c r="G895" t="s">
        <v>15</v>
      </c>
      <c r="H895" t="str">
        <f t="shared" si="13"/>
        <v>17573|Fall|Math</v>
      </c>
      <c r="I895">
        <v>170</v>
      </c>
      <c r="J895">
        <v>79</v>
      </c>
      <c r="K895">
        <v>4</v>
      </c>
      <c r="L895">
        <v>19</v>
      </c>
    </row>
    <row r="896" spans="1:12" x14ac:dyDescent="0.25">
      <c r="A896">
        <v>17573</v>
      </c>
      <c r="B896" t="s">
        <v>18</v>
      </c>
      <c r="C896">
        <v>1</v>
      </c>
      <c r="D896">
        <v>2019</v>
      </c>
      <c r="E896" t="s">
        <v>19</v>
      </c>
      <c r="F896" t="s">
        <v>16</v>
      </c>
      <c r="G896" t="s">
        <v>14</v>
      </c>
      <c r="H896" t="str">
        <f t="shared" si="13"/>
        <v>17573|Spring|Reading</v>
      </c>
      <c r="I896">
        <v>198</v>
      </c>
      <c r="J896">
        <v>92</v>
      </c>
      <c r="K896">
        <v>4</v>
      </c>
      <c r="L896" t="s">
        <v>17</v>
      </c>
    </row>
    <row r="897" spans="1:12" x14ac:dyDescent="0.25">
      <c r="A897">
        <v>17573</v>
      </c>
      <c r="B897" t="s">
        <v>18</v>
      </c>
      <c r="C897">
        <v>1</v>
      </c>
      <c r="D897">
        <v>2019</v>
      </c>
      <c r="E897" t="s">
        <v>19</v>
      </c>
      <c r="F897" t="s">
        <v>16</v>
      </c>
      <c r="G897" t="s">
        <v>15</v>
      </c>
      <c r="H897" t="str">
        <f t="shared" si="13"/>
        <v>17573|Spring|Math</v>
      </c>
      <c r="I897">
        <v>183</v>
      </c>
      <c r="J897">
        <v>56</v>
      </c>
      <c r="K897">
        <v>3</v>
      </c>
      <c r="L897" t="s">
        <v>17</v>
      </c>
    </row>
    <row r="898" spans="1:12" x14ac:dyDescent="0.25">
      <c r="A898">
        <v>22704</v>
      </c>
      <c r="B898" t="s">
        <v>11</v>
      </c>
      <c r="C898">
        <v>1</v>
      </c>
      <c r="D898">
        <v>2019</v>
      </c>
      <c r="E898" t="s">
        <v>22</v>
      </c>
      <c r="F898" t="s">
        <v>13</v>
      </c>
      <c r="G898" t="s">
        <v>14</v>
      </c>
      <c r="H898" t="str">
        <f t="shared" si="13"/>
        <v>22704|Fall|Reading</v>
      </c>
      <c r="I898">
        <v>136</v>
      </c>
      <c r="J898">
        <v>4</v>
      </c>
      <c r="K898">
        <v>1</v>
      </c>
      <c r="L898">
        <v>24</v>
      </c>
    </row>
    <row r="899" spans="1:12" x14ac:dyDescent="0.25">
      <c r="A899">
        <v>22704</v>
      </c>
      <c r="B899" t="s">
        <v>11</v>
      </c>
      <c r="C899">
        <v>1</v>
      </c>
      <c r="D899">
        <v>2019</v>
      </c>
      <c r="E899" t="s">
        <v>22</v>
      </c>
      <c r="F899" t="s">
        <v>13</v>
      </c>
      <c r="G899" t="s">
        <v>15</v>
      </c>
      <c r="H899" t="str">
        <f t="shared" ref="H899:H962" si="14">A899&amp;"|"&amp;F899&amp;"|"&amp;G899</f>
        <v>22704|Fall|Math</v>
      </c>
      <c r="I899">
        <v>127</v>
      </c>
      <c r="J899">
        <v>1</v>
      </c>
      <c r="K899">
        <v>1</v>
      </c>
      <c r="L899">
        <v>29</v>
      </c>
    </row>
    <row r="900" spans="1:12" x14ac:dyDescent="0.25">
      <c r="A900">
        <v>22704</v>
      </c>
      <c r="B900" t="s">
        <v>11</v>
      </c>
      <c r="C900">
        <v>1</v>
      </c>
      <c r="D900">
        <v>2019</v>
      </c>
      <c r="E900" t="s">
        <v>22</v>
      </c>
      <c r="F900" t="s">
        <v>16</v>
      </c>
      <c r="G900" t="s">
        <v>14</v>
      </c>
      <c r="H900" t="str">
        <f t="shared" si="14"/>
        <v>22704|Spring|Reading</v>
      </c>
      <c r="I900">
        <v>140</v>
      </c>
      <c r="J900">
        <v>1</v>
      </c>
      <c r="K900">
        <v>1</v>
      </c>
      <c r="L900" t="s">
        <v>17</v>
      </c>
    </row>
    <row r="901" spans="1:12" x14ac:dyDescent="0.25">
      <c r="A901">
        <v>22704</v>
      </c>
      <c r="B901" t="s">
        <v>11</v>
      </c>
      <c r="C901">
        <v>1</v>
      </c>
      <c r="D901">
        <v>2019</v>
      </c>
      <c r="E901" t="s">
        <v>22</v>
      </c>
      <c r="F901" t="s">
        <v>16</v>
      </c>
      <c r="G901" t="s">
        <v>15</v>
      </c>
      <c r="H901" t="str">
        <f t="shared" si="14"/>
        <v>22704|Spring|Math</v>
      </c>
      <c r="I901">
        <v>138</v>
      </c>
      <c r="J901">
        <v>1</v>
      </c>
      <c r="K901">
        <v>1</v>
      </c>
      <c r="L901" t="s">
        <v>17</v>
      </c>
    </row>
    <row r="902" spans="1:12" x14ac:dyDescent="0.25">
      <c r="A902">
        <v>24086</v>
      </c>
      <c r="B902" t="s">
        <v>11</v>
      </c>
      <c r="C902">
        <v>1</v>
      </c>
      <c r="D902">
        <v>2019</v>
      </c>
      <c r="E902" t="s">
        <v>19</v>
      </c>
      <c r="F902" t="s">
        <v>13</v>
      </c>
      <c r="G902" t="s">
        <v>14</v>
      </c>
      <c r="H902" t="str">
        <f t="shared" si="14"/>
        <v>24086|Fall|Reading</v>
      </c>
      <c r="I902">
        <v>155</v>
      </c>
      <c r="J902">
        <v>40</v>
      </c>
      <c r="K902">
        <v>2</v>
      </c>
      <c r="L902">
        <v>20</v>
      </c>
    </row>
    <row r="903" spans="1:12" x14ac:dyDescent="0.25">
      <c r="A903">
        <v>24086</v>
      </c>
      <c r="B903" t="s">
        <v>11</v>
      </c>
      <c r="C903">
        <v>1</v>
      </c>
      <c r="D903">
        <v>2019</v>
      </c>
      <c r="E903" t="s">
        <v>19</v>
      </c>
      <c r="F903" t="s">
        <v>13</v>
      </c>
      <c r="G903" t="s">
        <v>15</v>
      </c>
      <c r="H903" t="str">
        <f t="shared" si="14"/>
        <v>24086|Fall|Math</v>
      </c>
      <c r="I903">
        <v>143</v>
      </c>
      <c r="J903">
        <v>12</v>
      </c>
      <c r="K903">
        <v>1</v>
      </c>
      <c r="L903">
        <v>25</v>
      </c>
    </row>
    <row r="904" spans="1:12" x14ac:dyDescent="0.25">
      <c r="A904">
        <v>24086</v>
      </c>
      <c r="B904" t="s">
        <v>11</v>
      </c>
      <c r="C904">
        <v>1</v>
      </c>
      <c r="D904">
        <v>2019</v>
      </c>
      <c r="E904" t="s">
        <v>19</v>
      </c>
      <c r="F904" t="s">
        <v>16</v>
      </c>
      <c r="G904" t="s">
        <v>14</v>
      </c>
      <c r="H904" t="str">
        <f t="shared" si="14"/>
        <v>24086|Spring|Reading</v>
      </c>
      <c r="I904">
        <v>168</v>
      </c>
      <c r="J904">
        <v>26</v>
      </c>
      <c r="K904">
        <v>2</v>
      </c>
      <c r="L904" t="s">
        <v>17</v>
      </c>
    </row>
    <row r="905" spans="1:12" x14ac:dyDescent="0.25">
      <c r="A905">
        <v>24086</v>
      </c>
      <c r="B905" t="s">
        <v>11</v>
      </c>
      <c r="C905">
        <v>1</v>
      </c>
      <c r="D905">
        <v>2019</v>
      </c>
      <c r="E905" t="s">
        <v>19</v>
      </c>
      <c r="F905" t="s">
        <v>16</v>
      </c>
      <c r="G905" t="s">
        <v>15</v>
      </c>
      <c r="H905" t="str">
        <f t="shared" si="14"/>
        <v>24086|Spring|Math</v>
      </c>
      <c r="I905">
        <v>164</v>
      </c>
      <c r="J905">
        <v>11</v>
      </c>
      <c r="K905">
        <v>1</v>
      </c>
      <c r="L905" t="s">
        <v>17</v>
      </c>
    </row>
    <row r="906" spans="1:12" x14ac:dyDescent="0.25">
      <c r="A906">
        <v>21265</v>
      </c>
      <c r="B906" t="s">
        <v>11</v>
      </c>
      <c r="C906">
        <v>1</v>
      </c>
      <c r="D906">
        <v>2019</v>
      </c>
      <c r="E906" t="s">
        <v>19</v>
      </c>
      <c r="F906" t="s">
        <v>13</v>
      </c>
      <c r="G906" t="s">
        <v>14</v>
      </c>
      <c r="H906" t="str">
        <f t="shared" si="14"/>
        <v>21265|Fall|Reading</v>
      </c>
      <c r="I906">
        <v>137</v>
      </c>
      <c r="J906">
        <v>5</v>
      </c>
      <c r="K906">
        <v>1</v>
      </c>
      <c r="L906">
        <v>24</v>
      </c>
    </row>
    <row r="907" spans="1:12" x14ac:dyDescent="0.25">
      <c r="A907">
        <v>21265</v>
      </c>
      <c r="B907" t="s">
        <v>11</v>
      </c>
      <c r="C907">
        <v>1</v>
      </c>
      <c r="D907">
        <v>2019</v>
      </c>
      <c r="E907" t="s">
        <v>19</v>
      </c>
      <c r="F907" t="s">
        <v>13</v>
      </c>
      <c r="G907" t="s">
        <v>15</v>
      </c>
      <c r="H907" t="str">
        <f t="shared" si="14"/>
        <v>21265|Fall|Math</v>
      </c>
      <c r="I907">
        <v>152</v>
      </c>
      <c r="J907">
        <v>30</v>
      </c>
      <c r="K907">
        <v>2</v>
      </c>
      <c r="L907">
        <v>23</v>
      </c>
    </row>
    <row r="908" spans="1:12" x14ac:dyDescent="0.25">
      <c r="A908">
        <v>21265</v>
      </c>
      <c r="B908" t="s">
        <v>11</v>
      </c>
      <c r="C908">
        <v>1</v>
      </c>
      <c r="D908">
        <v>2019</v>
      </c>
      <c r="E908" t="s">
        <v>19</v>
      </c>
      <c r="F908" t="s">
        <v>16</v>
      </c>
      <c r="G908" t="s">
        <v>14</v>
      </c>
      <c r="H908" t="str">
        <f t="shared" si="14"/>
        <v>21265|Spring|Reading</v>
      </c>
      <c r="I908">
        <v>169</v>
      </c>
      <c r="J908">
        <v>28</v>
      </c>
      <c r="K908">
        <v>2</v>
      </c>
      <c r="L908" t="s">
        <v>17</v>
      </c>
    </row>
    <row r="909" spans="1:12" x14ac:dyDescent="0.25">
      <c r="A909">
        <v>21265</v>
      </c>
      <c r="B909" t="s">
        <v>11</v>
      </c>
      <c r="C909">
        <v>1</v>
      </c>
      <c r="D909">
        <v>2019</v>
      </c>
      <c r="E909" t="s">
        <v>19</v>
      </c>
      <c r="F909" t="s">
        <v>16</v>
      </c>
      <c r="G909" t="s">
        <v>15</v>
      </c>
      <c r="H909" t="str">
        <f t="shared" si="14"/>
        <v>21265|Spring|Math</v>
      </c>
      <c r="I909">
        <v>180</v>
      </c>
      <c r="J909">
        <v>48</v>
      </c>
      <c r="K909">
        <v>2</v>
      </c>
      <c r="L909" t="s">
        <v>17</v>
      </c>
    </row>
    <row r="910" spans="1:12" x14ac:dyDescent="0.25">
      <c r="A910">
        <v>13826</v>
      </c>
      <c r="B910" t="s">
        <v>11</v>
      </c>
      <c r="C910">
        <v>1</v>
      </c>
      <c r="D910">
        <v>2019</v>
      </c>
      <c r="E910" t="s">
        <v>19</v>
      </c>
      <c r="F910" t="s">
        <v>13</v>
      </c>
      <c r="G910" t="s">
        <v>14</v>
      </c>
      <c r="H910" t="str">
        <f t="shared" si="14"/>
        <v>13826|Fall|Reading</v>
      </c>
      <c r="I910">
        <v>160</v>
      </c>
      <c r="J910">
        <v>56</v>
      </c>
      <c r="K910">
        <v>3</v>
      </c>
      <c r="L910">
        <v>18</v>
      </c>
    </row>
    <row r="911" spans="1:12" x14ac:dyDescent="0.25">
      <c r="A911">
        <v>13826</v>
      </c>
      <c r="B911" t="s">
        <v>11</v>
      </c>
      <c r="C911">
        <v>1</v>
      </c>
      <c r="D911">
        <v>2019</v>
      </c>
      <c r="E911" t="s">
        <v>19</v>
      </c>
      <c r="F911" t="s">
        <v>13</v>
      </c>
      <c r="G911" t="s">
        <v>15</v>
      </c>
      <c r="H911" t="str">
        <f t="shared" si="14"/>
        <v>13826|Fall|Math</v>
      </c>
      <c r="I911">
        <v>163</v>
      </c>
      <c r="J911">
        <v>61</v>
      </c>
      <c r="K911">
        <v>3</v>
      </c>
      <c r="L911">
        <v>20</v>
      </c>
    </row>
    <row r="912" spans="1:12" x14ac:dyDescent="0.25">
      <c r="A912">
        <v>13826</v>
      </c>
      <c r="B912" t="s">
        <v>11</v>
      </c>
      <c r="C912">
        <v>1</v>
      </c>
      <c r="D912">
        <v>2019</v>
      </c>
      <c r="E912" t="s">
        <v>19</v>
      </c>
      <c r="F912" t="s">
        <v>16</v>
      </c>
      <c r="G912" t="s">
        <v>14</v>
      </c>
      <c r="H912" t="str">
        <f t="shared" si="14"/>
        <v>13826|Spring|Reading</v>
      </c>
      <c r="I912">
        <v>164</v>
      </c>
      <c r="J912">
        <v>18</v>
      </c>
      <c r="K912">
        <v>1</v>
      </c>
      <c r="L912" t="s">
        <v>17</v>
      </c>
    </row>
    <row r="913" spans="1:12" x14ac:dyDescent="0.25">
      <c r="A913">
        <v>13826</v>
      </c>
      <c r="B913" t="s">
        <v>11</v>
      </c>
      <c r="C913">
        <v>1</v>
      </c>
      <c r="D913">
        <v>2019</v>
      </c>
      <c r="E913" t="s">
        <v>19</v>
      </c>
      <c r="F913" t="s">
        <v>16</v>
      </c>
      <c r="G913" t="s">
        <v>15</v>
      </c>
      <c r="H913" t="str">
        <f t="shared" si="14"/>
        <v>13826|Spring|Math</v>
      </c>
      <c r="I913">
        <v>183</v>
      </c>
      <c r="J913">
        <v>56</v>
      </c>
      <c r="K913">
        <v>3</v>
      </c>
      <c r="L913" t="s">
        <v>17</v>
      </c>
    </row>
    <row r="914" spans="1:12" x14ac:dyDescent="0.25">
      <c r="A914">
        <v>25946</v>
      </c>
      <c r="B914" t="s">
        <v>11</v>
      </c>
      <c r="C914">
        <v>1</v>
      </c>
      <c r="D914">
        <v>2019</v>
      </c>
      <c r="E914" t="s">
        <v>19</v>
      </c>
      <c r="F914" t="s">
        <v>13</v>
      </c>
      <c r="G914" t="s">
        <v>14</v>
      </c>
      <c r="H914" t="str">
        <f t="shared" si="14"/>
        <v>25946|Fall|Reading</v>
      </c>
      <c r="I914">
        <v>149</v>
      </c>
      <c r="J914">
        <v>24</v>
      </c>
      <c r="K914">
        <v>1</v>
      </c>
      <c r="L914">
        <v>21</v>
      </c>
    </row>
    <row r="915" spans="1:12" x14ac:dyDescent="0.25">
      <c r="A915">
        <v>25946</v>
      </c>
      <c r="B915" t="s">
        <v>11</v>
      </c>
      <c r="C915">
        <v>1</v>
      </c>
      <c r="D915">
        <v>2019</v>
      </c>
      <c r="E915" t="s">
        <v>19</v>
      </c>
      <c r="F915" t="s">
        <v>13</v>
      </c>
      <c r="G915" t="s">
        <v>15</v>
      </c>
      <c r="H915" t="str">
        <f t="shared" si="14"/>
        <v>25946|Fall|Math</v>
      </c>
      <c r="I915">
        <v>160</v>
      </c>
      <c r="J915">
        <v>52</v>
      </c>
      <c r="K915">
        <v>3</v>
      </c>
      <c r="L915">
        <v>21</v>
      </c>
    </row>
    <row r="916" spans="1:12" x14ac:dyDescent="0.25">
      <c r="A916">
        <v>25946</v>
      </c>
      <c r="B916" t="s">
        <v>11</v>
      </c>
      <c r="C916">
        <v>1</v>
      </c>
      <c r="D916">
        <v>2019</v>
      </c>
      <c r="E916" t="s">
        <v>19</v>
      </c>
      <c r="F916" t="s">
        <v>16</v>
      </c>
      <c r="G916" t="s">
        <v>14</v>
      </c>
      <c r="H916" t="str">
        <f t="shared" si="14"/>
        <v>25946|Spring|Reading</v>
      </c>
      <c r="I916">
        <v>184</v>
      </c>
      <c r="J916">
        <v>67</v>
      </c>
      <c r="K916">
        <v>3</v>
      </c>
      <c r="L916" t="s">
        <v>17</v>
      </c>
    </row>
    <row r="917" spans="1:12" x14ac:dyDescent="0.25">
      <c r="A917">
        <v>25946</v>
      </c>
      <c r="B917" t="s">
        <v>11</v>
      </c>
      <c r="C917">
        <v>1</v>
      </c>
      <c r="D917">
        <v>2019</v>
      </c>
      <c r="E917" t="s">
        <v>19</v>
      </c>
      <c r="F917" t="s">
        <v>16</v>
      </c>
      <c r="G917" t="s">
        <v>15</v>
      </c>
      <c r="H917" t="str">
        <f t="shared" si="14"/>
        <v>25946|Spring|Math</v>
      </c>
      <c r="I917">
        <v>184</v>
      </c>
      <c r="J917">
        <v>59</v>
      </c>
      <c r="K917">
        <v>3</v>
      </c>
      <c r="L917" t="s">
        <v>17</v>
      </c>
    </row>
    <row r="918" spans="1:12" x14ac:dyDescent="0.25">
      <c r="A918">
        <v>29065</v>
      </c>
      <c r="B918" t="s">
        <v>11</v>
      </c>
      <c r="C918">
        <v>1</v>
      </c>
      <c r="D918">
        <v>2019</v>
      </c>
      <c r="E918" t="s">
        <v>19</v>
      </c>
      <c r="F918" t="s">
        <v>13</v>
      </c>
      <c r="G918" t="s">
        <v>14</v>
      </c>
      <c r="H918" t="str">
        <f t="shared" si="14"/>
        <v>29065|Fall|Reading</v>
      </c>
      <c r="I918">
        <v>154</v>
      </c>
      <c r="J918">
        <v>37</v>
      </c>
      <c r="K918">
        <v>2</v>
      </c>
      <c r="L918">
        <v>20</v>
      </c>
    </row>
    <row r="919" spans="1:12" x14ac:dyDescent="0.25">
      <c r="A919">
        <v>29065</v>
      </c>
      <c r="B919" t="s">
        <v>11</v>
      </c>
      <c r="C919">
        <v>1</v>
      </c>
      <c r="D919">
        <v>2019</v>
      </c>
      <c r="E919" t="s">
        <v>19</v>
      </c>
      <c r="F919" t="s">
        <v>13</v>
      </c>
      <c r="G919" t="s">
        <v>15</v>
      </c>
      <c r="H919" t="str">
        <f t="shared" si="14"/>
        <v>29065|Fall|Math</v>
      </c>
      <c r="I919">
        <v>144</v>
      </c>
      <c r="J919">
        <v>13</v>
      </c>
      <c r="K919">
        <v>1</v>
      </c>
      <c r="L919">
        <v>25</v>
      </c>
    </row>
    <row r="920" spans="1:12" x14ac:dyDescent="0.25">
      <c r="A920">
        <v>29065</v>
      </c>
      <c r="B920" t="s">
        <v>11</v>
      </c>
      <c r="C920">
        <v>1</v>
      </c>
      <c r="D920">
        <v>2019</v>
      </c>
      <c r="E920" t="s">
        <v>19</v>
      </c>
      <c r="F920" t="s">
        <v>16</v>
      </c>
      <c r="G920" t="s">
        <v>14</v>
      </c>
      <c r="H920" t="str">
        <f t="shared" si="14"/>
        <v>29065|Spring|Reading</v>
      </c>
      <c r="I920">
        <v>166</v>
      </c>
      <c r="J920">
        <v>21</v>
      </c>
      <c r="K920">
        <v>1</v>
      </c>
      <c r="L920" t="s">
        <v>17</v>
      </c>
    </row>
    <row r="921" spans="1:12" x14ac:dyDescent="0.25">
      <c r="A921">
        <v>29065</v>
      </c>
      <c r="B921" t="s">
        <v>11</v>
      </c>
      <c r="C921">
        <v>1</v>
      </c>
      <c r="D921">
        <v>2019</v>
      </c>
      <c r="E921" t="s">
        <v>19</v>
      </c>
      <c r="F921" t="s">
        <v>16</v>
      </c>
      <c r="G921" t="s">
        <v>15</v>
      </c>
      <c r="H921" t="str">
        <f t="shared" si="14"/>
        <v>29065|Spring|Math</v>
      </c>
      <c r="I921">
        <v>173</v>
      </c>
      <c r="J921">
        <v>28</v>
      </c>
      <c r="K921">
        <v>2</v>
      </c>
      <c r="L921" t="s">
        <v>17</v>
      </c>
    </row>
    <row r="922" spans="1:12" x14ac:dyDescent="0.25">
      <c r="A922">
        <v>17405</v>
      </c>
      <c r="B922" t="s">
        <v>18</v>
      </c>
      <c r="C922">
        <v>1</v>
      </c>
      <c r="D922">
        <v>2019</v>
      </c>
      <c r="E922" t="s">
        <v>22</v>
      </c>
      <c r="F922" t="s">
        <v>13</v>
      </c>
      <c r="G922" t="s">
        <v>14</v>
      </c>
      <c r="H922" t="str">
        <f t="shared" si="14"/>
        <v>17405|Fall|Reading</v>
      </c>
      <c r="I922">
        <v>143</v>
      </c>
      <c r="J922">
        <v>12</v>
      </c>
      <c r="K922">
        <v>1</v>
      </c>
      <c r="L922">
        <v>22</v>
      </c>
    </row>
    <row r="923" spans="1:12" x14ac:dyDescent="0.25">
      <c r="A923">
        <v>17405</v>
      </c>
      <c r="B923" t="s">
        <v>18</v>
      </c>
      <c r="C923">
        <v>1</v>
      </c>
      <c r="D923">
        <v>2019</v>
      </c>
      <c r="E923" t="s">
        <v>22</v>
      </c>
      <c r="F923" t="s">
        <v>13</v>
      </c>
      <c r="G923" t="s">
        <v>15</v>
      </c>
      <c r="H923" t="str">
        <f t="shared" si="14"/>
        <v>17405|Fall|Math</v>
      </c>
      <c r="I923">
        <v>140</v>
      </c>
      <c r="J923">
        <v>8</v>
      </c>
      <c r="K923">
        <v>1</v>
      </c>
      <c r="L923">
        <v>26</v>
      </c>
    </row>
    <row r="924" spans="1:12" x14ac:dyDescent="0.25">
      <c r="A924">
        <v>17405</v>
      </c>
      <c r="B924" t="s">
        <v>18</v>
      </c>
      <c r="C924">
        <v>1</v>
      </c>
      <c r="D924">
        <v>2019</v>
      </c>
      <c r="E924" t="s">
        <v>22</v>
      </c>
      <c r="F924" t="s">
        <v>16</v>
      </c>
      <c r="G924" t="s">
        <v>14</v>
      </c>
      <c r="H924" t="str">
        <f t="shared" si="14"/>
        <v>17405|Spring|Reading</v>
      </c>
      <c r="I924">
        <v>127</v>
      </c>
      <c r="J924">
        <v>1</v>
      </c>
      <c r="K924">
        <v>1</v>
      </c>
      <c r="L924" t="s">
        <v>17</v>
      </c>
    </row>
    <row r="925" spans="1:12" x14ac:dyDescent="0.25">
      <c r="A925">
        <v>17405</v>
      </c>
      <c r="B925" t="s">
        <v>18</v>
      </c>
      <c r="C925">
        <v>1</v>
      </c>
      <c r="D925">
        <v>2019</v>
      </c>
      <c r="E925" t="s">
        <v>22</v>
      </c>
      <c r="F925" t="s">
        <v>16</v>
      </c>
      <c r="G925" t="s">
        <v>15</v>
      </c>
      <c r="H925" t="str">
        <f t="shared" si="14"/>
        <v>17405|Spring|Math</v>
      </c>
      <c r="I925">
        <v>162</v>
      </c>
      <c r="J925">
        <v>8</v>
      </c>
      <c r="K925">
        <v>1</v>
      </c>
      <c r="L925" t="s">
        <v>17</v>
      </c>
    </row>
    <row r="926" spans="1:12" x14ac:dyDescent="0.25">
      <c r="A926">
        <v>28865</v>
      </c>
      <c r="B926" t="s">
        <v>11</v>
      </c>
      <c r="C926">
        <v>1</v>
      </c>
      <c r="D926">
        <v>2019</v>
      </c>
      <c r="E926" t="s">
        <v>22</v>
      </c>
      <c r="F926" t="s">
        <v>13</v>
      </c>
      <c r="G926" t="s">
        <v>14</v>
      </c>
      <c r="H926" t="str">
        <f t="shared" si="14"/>
        <v>28865|Fall|Reading</v>
      </c>
      <c r="I926">
        <v>152</v>
      </c>
      <c r="J926">
        <v>31</v>
      </c>
      <c r="K926">
        <v>2</v>
      </c>
      <c r="L926">
        <v>20</v>
      </c>
    </row>
    <row r="927" spans="1:12" x14ac:dyDescent="0.25">
      <c r="A927">
        <v>28865</v>
      </c>
      <c r="B927" t="s">
        <v>11</v>
      </c>
      <c r="C927">
        <v>1</v>
      </c>
      <c r="D927">
        <v>2019</v>
      </c>
      <c r="E927" t="s">
        <v>22</v>
      </c>
      <c r="F927" t="s">
        <v>13</v>
      </c>
      <c r="G927" t="s">
        <v>15</v>
      </c>
      <c r="H927" t="str">
        <f t="shared" si="14"/>
        <v>28865|Fall|Math</v>
      </c>
      <c r="I927">
        <v>151</v>
      </c>
      <c r="J927">
        <v>28</v>
      </c>
      <c r="K927">
        <v>2</v>
      </c>
      <c r="L927">
        <v>23</v>
      </c>
    </row>
    <row r="928" spans="1:12" x14ac:dyDescent="0.25">
      <c r="A928">
        <v>28865</v>
      </c>
      <c r="B928" t="s">
        <v>11</v>
      </c>
      <c r="C928">
        <v>1</v>
      </c>
      <c r="D928">
        <v>2019</v>
      </c>
      <c r="E928" t="s">
        <v>22</v>
      </c>
      <c r="F928" t="s">
        <v>16</v>
      </c>
      <c r="G928" t="s">
        <v>14</v>
      </c>
      <c r="H928" t="str">
        <f t="shared" si="14"/>
        <v>28865|Spring|Reading</v>
      </c>
      <c r="I928">
        <v>168</v>
      </c>
      <c r="J928">
        <v>26</v>
      </c>
      <c r="K928">
        <v>2</v>
      </c>
      <c r="L928" t="s">
        <v>17</v>
      </c>
    </row>
    <row r="929" spans="1:12" x14ac:dyDescent="0.25">
      <c r="A929">
        <v>28865</v>
      </c>
      <c r="B929" t="s">
        <v>11</v>
      </c>
      <c r="C929">
        <v>1</v>
      </c>
      <c r="D929">
        <v>2019</v>
      </c>
      <c r="E929" t="s">
        <v>22</v>
      </c>
      <c r="F929" t="s">
        <v>16</v>
      </c>
      <c r="G929" t="s">
        <v>15</v>
      </c>
      <c r="H929" t="str">
        <f t="shared" si="14"/>
        <v>28865|Spring|Math</v>
      </c>
      <c r="I929">
        <v>167</v>
      </c>
      <c r="J929">
        <v>16</v>
      </c>
      <c r="K929">
        <v>1</v>
      </c>
      <c r="L929" t="s">
        <v>17</v>
      </c>
    </row>
    <row r="930" spans="1:12" x14ac:dyDescent="0.25">
      <c r="A930">
        <v>26750</v>
      </c>
      <c r="B930" t="s">
        <v>11</v>
      </c>
      <c r="C930">
        <v>1</v>
      </c>
      <c r="D930">
        <v>2019</v>
      </c>
      <c r="E930" t="s">
        <v>19</v>
      </c>
      <c r="F930" t="s">
        <v>13</v>
      </c>
      <c r="G930" t="s">
        <v>14</v>
      </c>
      <c r="H930" t="str">
        <f t="shared" si="14"/>
        <v>26750|Fall|Reading</v>
      </c>
      <c r="I930">
        <v>163</v>
      </c>
      <c r="J930">
        <v>65</v>
      </c>
      <c r="K930">
        <v>3</v>
      </c>
      <c r="L930">
        <v>18</v>
      </c>
    </row>
    <row r="931" spans="1:12" x14ac:dyDescent="0.25">
      <c r="A931">
        <v>26750</v>
      </c>
      <c r="B931" t="s">
        <v>11</v>
      </c>
      <c r="C931">
        <v>1</v>
      </c>
      <c r="D931">
        <v>2019</v>
      </c>
      <c r="E931" t="s">
        <v>19</v>
      </c>
      <c r="F931" t="s">
        <v>13</v>
      </c>
      <c r="G931" t="s">
        <v>15</v>
      </c>
      <c r="H931" t="str">
        <f t="shared" si="14"/>
        <v>26750|Fall|Math</v>
      </c>
      <c r="I931">
        <v>171</v>
      </c>
      <c r="J931">
        <v>81</v>
      </c>
      <c r="K931">
        <v>4</v>
      </c>
      <c r="L931">
        <v>18</v>
      </c>
    </row>
    <row r="932" spans="1:12" x14ac:dyDescent="0.25">
      <c r="A932">
        <v>26750</v>
      </c>
      <c r="B932" t="s">
        <v>11</v>
      </c>
      <c r="C932">
        <v>1</v>
      </c>
      <c r="D932">
        <v>2019</v>
      </c>
      <c r="E932" t="s">
        <v>19</v>
      </c>
      <c r="F932" t="s">
        <v>16</v>
      </c>
      <c r="G932" t="s">
        <v>14</v>
      </c>
      <c r="H932" t="str">
        <f t="shared" si="14"/>
        <v>26750|Spring|Reading</v>
      </c>
      <c r="I932">
        <v>190</v>
      </c>
      <c r="J932">
        <v>81</v>
      </c>
      <c r="K932">
        <v>4</v>
      </c>
      <c r="L932" t="s">
        <v>17</v>
      </c>
    </row>
    <row r="933" spans="1:12" x14ac:dyDescent="0.25">
      <c r="A933">
        <v>26750</v>
      </c>
      <c r="B933" t="s">
        <v>11</v>
      </c>
      <c r="C933">
        <v>1</v>
      </c>
      <c r="D933">
        <v>2019</v>
      </c>
      <c r="E933" t="s">
        <v>19</v>
      </c>
      <c r="F933" t="s">
        <v>16</v>
      </c>
      <c r="G933" t="s">
        <v>15</v>
      </c>
      <c r="H933" t="str">
        <f t="shared" si="14"/>
        <v>26750|Spring|Math</v>
      </c>
      <c r="I933">
        <v>193</v>
      </c>
      <c r="J933">
        <v>81</v>
      </c>
      <c r="K933">
        <v>4</v>
      </c>
      <c r="L933" t="s">
        <v>17</v>
      </c>
    </row>
    <row r="934" spans="1:12" x14ac:dyDescent="0.25">
      <c r="A934">
        <v>13874</v>
      </c>
      <c r="B934" t="s">
        <v>11</v>
      </c>
      <c r="C934">
        <v>1</v>
      </c>
      <c r="D934">
        <v>2019</v>
      </c>
      <c r="E934" t="s">
        <v>22</v>
      </c>
      <c r="F934" t="s">
        <v>13</v>
      </c>
      <c r="G934" t="s">
        <v>14</v>
      </c>
      <c r="H934" t="str">
        <f t="shared" si="14"/>
        <v>13874|Fall|Reading</v>
      </c>
      <c r="I934">
        <v>147</v>
      </c>
      <c r="J934">
        <v>19</v>
      </c>
      <c r="K934">
        <v>1</v>
      </c>
      <c r="L934">
        <v>21</v>
      </c>
    </row>
    <row r="935" spans="1:12" x14ac:dyDescent="0.25">
      <c r="A935">
        <v>13874</v>
      </c>
      <c r="B935" t="s">
        <v>11</v>
      </c>
      <c r="C935">
        <v>1</v>
      </c>
      <c r="D935">
        <v>2019</v>
      </c>
      <c r="E935" t="s">
        <v>22</v>
      </c>
      <c r="F935" t="s">
        <v>13</v>
      </c>
      <c r="G935" t="s">
        <v>15</v>
      </c>
      <c r="H935" t="str">
        <f t="shared" si="14"/>
        <v>13874|Fall|Math</v>
      </c>
      <c r="I935">
        <v>154</v>
      </c>
      <c r="J935">
        <v>35</v>
      </c>
      <c r="K935">
        <v>2</v>
      </c>
      <c r="L935">
        <v>23</v>
      </c>
    </row>
    <row r="936" spans="1:12" x14ac:dyDescent="0.25">
      <c r="A936">
        <v>13874</v>
      </c>
      <c r="B936" t="s">
        <v>11</v>
      </c>
      <c r="C936">
        <v>1</v>
      </c>
      <c r="D936">
        <v>2019</v>
      </c>
      <c r="E936" t="s">
        <v>22</v>
      </c>
      <c r="F936" t="s">
        <v>16</v>
      </c>
      <c r="G936" t="s">
        <v>14</v>
      </c>
      <c r="H936" t="str">
        <f t="shared" si="14"/>
        <v>13874|Spring|Reading</v>
      </c>
      <c r="I936">
        <v>158</v>
      </c>
      <c r="J936">
        <v>9</v>
      </c>
      <c r="K936">
        <v>1</v>
      </c>
      <c r="L936" t="s">
        <v>17</v>
      </c>
    </row>
    <row r="937" spans="1:12" x14ac:dyDescent="0.25">
      <c r="A937">
        <v>13874</v>
      </c>
      <c r="B937" t="s">
        <v>11</v>
      </c>
      <c r="C937">
        <v>1</v>
      </c>
      <c r="D937">
        <v>2019</v>
      </c>
      <c r="E937" t="s">
        <v>22</v>
      </c>
      <c r="F937" t="s">
        <v>16</v>
      </c>
      <c r="G937" t="s">
        <v>15</v>
      </c>
      <c r="H937" t="str">
        <f t="shared" si="14"/>
        <v>13874|Spring|Math</v>
      </c>
      <c r="I937">
        <v>167</v>
      </c>
      <c r="J937">
        <v>16</v>
      </c>
      <c r="K937">
        <v>1</v>
      </c>
      <c r="L937" t="s">
        <v>17</v>
      </c>
    </row>
    <row r="938" spans="1:12" x14ac:dyDescent="0.25">
      <c r="A938">
        <v>17960</v>
      </c>
      <c r="B938" t="s">
        <v>11</v>
      </c>
      <c r="C938">
        <v>1</v>
      </c>
      <c r="D938">
        <v>2019</v>
      </c>
      <c r="E938" t="s">
        <v>19</v>
      </c>
      <c r="F938" t="s">
        <v>13</v>
      </c>
      <c r="G938" t="s">
        <v>14</v>
      </c>
      <c r="H938" t="str">
        <f t="shared" si="14"/>
        <v>17960|Fall|Reading</v>
      </c>
      <c r="I938">
        <v>158</v>
      </c>
      <c r="J938">
        <v>50</v>
      </c>
      <c r="K938">
        <v>3</v>
      </c>
      <c r="L938">
        <v>19</v>
      </c>
    </row>
    <row r="939" spans="1:12" x14ac:dyDescent="0.25">
      <c r="A939">
        <v>17960</v>
      </c>
      <c r="B939" t="s">
        <v>11</v>
      </c>
      <c r="C939">
        <v>1</v>
      </c>
      <c r="D939">
        <v>2019</v>
      </c>
      <c r="E939" t="s">
        <v>19</v>
      </c>
      <c r="F939" t="s">
        <v>13</v>
      </c>
      <c r="G939" t="s">
        <v>15</v>
      </c>
      <c r="H939" t="str">
        <f t="shared" si="14"/>
        <v>17960|Fall|Math</v>
      </c>
      <c r="I939">
        <v>158</v>
      </c>
      <c r="J939">
        <v>47</v>
      </c>
      <c r="K939">
        <v>2</v>
      </c>
      <c r="L939">
        <v>22</v>
      </c>
    </row>
    <row r="940" spans="1:12" x14ac:dyDescent="0.25">
      <c r="A940">
        <v>17960</v>
      </c>
      <c r="B940" t="s">
        <v>11</v>
      </c>
      <c r="C940">
        <v>1</v>
      </c>
      <c r="D940">
        <v>2019</v>
      </c>
      <c r="E940" t="s">
        <v>19</v>
      </c>
      <c r="F940" t="s">
        <v>16</v>
      </c>
      <c r="G940" t="s">
        <v>14</v>
      </c>
      <c r="H940" t="str">
        <f t="shared" si="14"/>
        <v>17960|Spring|Reading</v>
      </c>
      <c r="I940">
        <v>179</v>
      </c>
      <c r="J940">
        <v>54</v>
      </c>
      <c r="K940">
        <v>3</v>
      </c>
      <c r="L940" t="s">
        <v>17</v>
      </c>
    </row>
    <row r="941" spans="1:12" x14ac:dyDescent="0.25">
      <c r="A941">
        <v>17960</v>
      </c>
      <c r="B941" t="s">
        <v>11</v>
      </c>
      <c r="C941">
        <v>1</v>
      </c>
      <c r="D941">
        <v>2019</v>
      </c>
      <c r="E941" t="s">
        <v>19</v>
      </c>
      <c r="F941" t="s">
        <v>16</v>
      </c>
      <c r="G941" t="s">
        <v>15</v>
      </c>
      <c r="H941" t="str">
        <f t="shared" si="14"/>
        <v>17960|Spring|Math</v>
      </c>
      <c r="I941">
        <v>191</v>
      </c>
      <c r="J941">
        <v>77</v>
      </c>
      <c r="K941">
        <v>4</v>
      </c>
      <c r="L941" t="s">
        <v>17</v>
      </c>
    </row>
    <row r="942" spans="1:12" x14ac:dyDescent="0.25">
      <c r="A942">
        <v>24766</v>
      </c>
      <c r="B942" t="s">
        <v>18</v>
      </c>
      <c r="C942">
        <v>1</v>
      </c>
      <c r="D942">
        <v>2019</v>
      </c>
      <c r="E942" t="s">
        <v>19</v>
      </c>
      <c r="F942" t="s">
        <v>13</v>
      </c>
      <c r="G942" t="s">
        <v>14</v>
      </c>
      <c r="H942" t="str">
        <f t="shared" si="14"/>
        <v>24766|Fall|Reading</v>
      </c>
      <c r="I942">
        <v>164</v>
      </c>
      <c r="J942">
        <v>68</v>
      </c>
      <c r="K942">
        <v>3</v>
      </c>
      <c r="L942">
        <v>18</v>
      </c>
    </row>
    <row r="943" spans="1:12" x14ac:dyDescent="0.25">
      <c r="A943">
        <v>24766</v>
      </c>
      <c r="B943" t="s">
        <v>18</v>
      </c>
      <c r="C943">
        <v>1</v>
      </c>
      <c r="D943">
        <v>2019</v>
      </c>
      <c r="E943" t="s">
        <v>19</v>
      </c>
      <c r="F943" t="s">
        <v>13</v>
      </c>
      <c r="G943" t="s">
        <v>15</v>
      </c>
      <c r="H943" t="str">
        <f t="shared" si="14"/>
        <v>24766|Fall|Math</v>
      </c>
      <c r="I943">
        <v>163</v>
      </c>
      <c r="J943">
        <v>61</v>
      </c>
      <c r="K943">
        <v>3</v>
      </c>
      <c r="L943">
        <v>20</v>
      </c>
    </row>
    <row r="944" spans="1:12" x14ac:dyDescent="0.25">
      <c r="A944">
        <v>24766</v>
      </c>
      <c r="B944" t="s">
        <v>18</v>
      </c>
      <c r="C944">
        <v>1</v>
      </c>
      <c r="D944">
        <v>2019</v>
      </c>
      <c r="E944" t="s">
        <v>19</v>
      </c>
      <c r="F944" t="s">
        <v>16</v>
      </c>
      <c r="G944" t="s">
        <v>14</v>
      </c>
      <c r="H944" t="str">
        <f t="shared" si="14"/>
        <v>24766|Spring|Reading</v>
      </c>
      <c r="I944">
        <v>179</v>
      </c>
      <c r="J944">
        <v>54</v>
      </c>
      <c r="K944">
        <v>3</v>
      </c>
      <c r="L944" t="s">
        <v>17</v>
      </c>
    </row>
    <row r="945" spans="1:12" x14ac:dyDescent="0.25">
      <c r="A945">
        <v>24766</v>
      </c>
      <c r="B945" t="s">
        <v>18</v>
      </c>
      <c r="C945">
        <v>1</v>
      </c>
      <c r="D945">
        <v>2019</v>
      </c>
      <c r="E945" t="s">
        <v>19</v>
      </c>
      <c r="F945" t="s">
        <v>16</v>
      </c>
      <c r="G945" t="s">
        <v>15</v>
      </c>
      <c r="H945" t="str">
        <f t="shared" si="14"/>
        <v>24766|Spring|Math</v>
      </c>
      <c r="I945">
        <v>171</v>
      </c>
      <c r="J945">
        <v>24</v>
      </c>
      <c r="K945">
        <v>1</v>
      </c>
      <c r="L945" t="s">
        <v>17</v>
      </c>
    </row>
    <row r="946" spans="1:12" x14ac:dyDescent="0.25">
      <c r="A946">
        <v>13193</v>
      </c>
      <c r="B946" t="s">
        <v>18</v>
      </c>
      <c r="C946">
        <v>1</v>
      </c>
      <c r="D946">
        <v>2019</v>
      </c>
      <c r="E946" t="s">
        <v>19</v>
      </c>
      <c r="F946" t="s">
        <v>13</v>
      </c>
      <c r="G946" t="s">
        <v>14</v>
      </c>
      <c r="H946" t="str">
        <f t="shared" si="14"/>
        <v>13193|Fall|Reading</v>
      </c>
      <c r="I946">
        <v>169</v>
      </c>
      <c r="J946">
        <v>80</v>
      </c>
      <c r="K946">
        <v>4</v>
      </c>
      <c r="L946">
        <v>16</v>
      </c>
    </row>
    <row r="947" spans="1:12" x14ac:dyDescent="0.25">
      <c r="A947">
        <v>13193</v>
      </c>
      <c r="B947" t="s">
        <v>18</v>
      </c>
      <c r="C947">
        <v>1</v>
      </c>
      <c r="D947">
        <v>2019</v>
      </c>
      <c r="E947" t="s">
        <v>19</v>
      </c>
      <c r="F947" t="s">
        <v>13</v>
      </c>
      <c r="G947" t="s">
        <v>15</v>
      </c>
      <c r="H947" t="str">
        <f t="shared" si="14"/>
        <v>13193|Fall|Math</v>
      </c>
      <c r="I947">
        <v>174</v>
      </c>
      <c r="J947">
        <v>86</v>
      </c>
      <c r="K947">
        <v>4</v>
      </c>
      <c r="L947">
        <v>18</v>
      </c>
    </row>
    <row r="948" spans="1:12" x14ac:dyDescent="0.25">
      <c r="A948">
        <v>13193</v>
      </c>
      <c r="B948" t="s">
        <v>18</v>
      </c>
      <c r="C948">
        <v>1</v>
      </c>
      <c r="D948">
        <v>2019</v>
      </c>
      <c r="E948" t="s">
        <v>19</v>
      </c>
      <c r="F948" t="s">
        <v>16</v>
      </c>
      <c r="G948" t="s">
        <v>14</v>
      </c>
      <c r="H948" t="str">
        <f t="shared" si="14"/>
        <v>13193|Spring|Reading</v>
      </c>
      <c r="I948">
        <v>196</v>
      </c>
      <c r="J948">
        <v>90</v>
      </c>
      <c r="K948">
        <v>4</v>
      </c>
      <c r="L948" t="s">
        <v>17</v>
      </c>
    </row>
    <row r="949" spans="1:12" x14ac:dyDescent="0.25">
      <c r="A949">
        <v>13193</v>
      </c>
      <c r="B949" t="s">
        <v>18</v>
      </c>
      <c r="C949">
        <v>1</v>
      </c>
      <c r="D949">
        <v>2019</v>
      </c>
      <c r="E949" t="s">
        <v>19</v>
      </c>
      <c r="F949" t="s">
        <v>16</v>
      </c>
      <c r="G949" t="s">
        <v>15</v>
      </c>
      <c r="H949" t="str">
        <f t="shared" si="14"/>
        <v>13193|Spring|Math</v>
      </c>
      <c r="I949">
        <v>192</v>
      </c>
      <c r="J949">
        <v>79</v>
      </c>
      <c r="K949">
        <v>4</v>
      </c>
      <c r="L949" t="s">
        <v>17</v>
      </c>
    </row>
    <row r="950" spans="1:12" x14ac:dyDescent="0.25">
      <c r="A950">
        <v>15315</v>
      </c>
      <c r="B950" t="s">
        <v>18</v>
      </c>
      <c r="C950">
        <v>1</v>
      </c>
      <c r="D950">
        <v>2019</v>
      </c>
      <c r="E950" t="s">
        <v>19</v>
      </c>
      <c r="F950" t="s">
        <v>13</v>
      </c>
      <c r="G950" t="s">
        <v>14</v>
      </c>
      <c r="H950" t="str">
        <f t="shared" si="14"/>
        <v>15315|Fall|Reading</v>
      </c>
      <c r="I950">
        <v>191</v>
      </c>
      <c r="J950">
        <v>99</v>
      </c>
      <c r="K950">
        <v>4</v>
      </c>
      <c r="L950">
        <v>12</v>
      </c>
    </row>
    <row r="951" spans="1:12" x14ac:dyDescent="0.25">
      <c r="A951">
        <v>15315</v>
      </c>
      <c r="B951" t="s">
        <v>18</v>
      </c>
      <c r="C951">
        <v>1</v>
      </c>
      <c r="D951">
        <v>2019</v>
      </c>
      <c r="E951" t="s">
        <v>19</v>
      </c>
      <c r="F951" t="s">
        <v>13</v>
      </c>
      <c r="G951" t="s">
        <v>15</v>
      </c>
      <c r="H951" t="str">
        <f t="shared" si="14"/>
        <v>15315|Fall|Math</v>
      </c>
      <c r="I951">
        <v>179</v>
      </c>
      <c r="J951">
        <v>93</v>
      </c>
      <c r="K951">
        <v>4</v>
      </c>
      <c r="L951">
        <v>16</v>
      </c>
    </row>
    <row r="952" spans="1:12" x14ac:dyDescent="0.25">
      <c r="A952">
        <v>15315</v>
      </c>
      <c r="B952" t="s">
        <v>18</v>
      </c>
      <c r="C952">
        <v>1</v>
      </c>
      <c r="D952">
        <v>2019</v>
      </c>
      <c r="E952" t="s">
        <v>19</v>
      </c>
      <c r="F952" t="s">
        <v>16</v>
      </c>
      <c r="G952" t="s">
        <v>14</v>
      </c>
      <c r="H952" t="str">
        <f t="shared" si="14"/>
        <v>15315|Spring|Reading</v>
      </c>
      <c r="I952">
        <v>213</v>
      </c>
      <c r="J952">
        <v>99</v>
      </c>
      <c r="K952">
        <v>4</v>
      </c>
      <c r="L952" t="s">
        <v>17</v>
      </c>
    </row>
    <row r="953" spans="1:12" x14ac:dyDescent="0.25">
      <c r="A953">
        <v>15315</v>
      </c>
      <c r="B953" t="s">
        <v>18</v>
      </c>
      <c r="C953">
        <v>1</v>
      </c>
      <c r="D953">
        <v>2019</v>
      </c>
      <c r="E953" t="s">
        <v>19</v>
      </c>
      <c r="F953" t="s">
        <v>16</v>
      </c>
      <c r="G953" t="s">
        <v>15</v>
      </c>
      <c r="H953" t="str">
        <f t="shared" si="14"/>
        <v>15315|Spring|Math</v>
      </c>
      <c r="I953">
        <v>194</v>
      </c>
      <c r="J953">
        <v>83</v>
      </c>
      <c r="K953">
        <v>4</v>
      </c>
      <c r="L953" t="s">
        <v>17</v>
      </c>
    </row>
    <row r="954" spans="1:12" x14ac:dyDescent="0.25">
      <c r="A954">
        <v>24926</v>
      </c>
      <c r="B954" t="s">
        <v>18</v>
      </c>
      <c r="C954">
        <v>1</v>
      </c>
      <c r="D954">
        <v>2019</v>
      </c>
      <c r="E954" t="s">
        <v>19</v>
      </c>
      <c r="F954" t="s">
        <v>13</v>
      </c>
      <c r="G954" t="s">
        <v>14</v>
      </c>
      <c r="H954" t="str">
        <f t="shared" si="14"/>
        <v>24926|Fall|Reading</v>
      </c>
      <c r="I954">
        <v>175</v>
      </c>
      <c r="J954">
        <v>91</v>
      </c>
      <c r="K954">
        <v>4</v>
      </c>
      <c r="L954">
        <v>15</v>
      </c>
    </row>
    <row r="955" spans="1:12" x14ac:dyDescent="0.25">
      <c r="A955">
        <v>24926</v>
      </c>
      <c r="B955" t="s">
        <v>18</v>
      </c>
      <c r="C955">
        <v>1</v>
      </c>
      <c r="D955">
        <v>2019</v>
      </c>
      <c r="E955" t="s">
        <v>19</v>
      </c>
      <c r="F955" t="s">
        <v>13</v>
      </c>
      <c r="G955" t="s">
        <v>15</v>
      </c>
      <c r="H955" t="str">
        <f t="shared" si="14"/>
        <v>24926|Fall|Math</v>
      </c>
      <c r="I955">
        <v>176</v>
      </c>
      <c r="J955">
        <v>89</v>
      </c>
      <c r="K955">
        <v>4</v>
      </c>
      <c r="L955">
        <v>17</v>
      </c>
    </row>
    <row r="956" spans="1:12" x14ac:dyDescent="0.25">
      <c r="A956">
        <v>24926</v>
      </c>
      <c r="B956" t="s">
        <v>18</v>
      </c>
      <c r="C956">
        <v>1</v>
      </c>
      <c r="D956">
        <v>2019</v>
      </c>
      <c r="E956" t="s">
        <v>19</v>
      </c>
      <c r="F956" t="s">
        <v>16</v>
      </c>
      <c r="G956" t="s">
        <v>14</v>
      </c>
      <c r="H956" t="str">
        <f t="shared" si="14"/>
        <v>24926|Spring|Reading</v>
      </c>
      <c r="I956">
        <v>197</v>
      </c>
      <c r="J956">
        <v>91</v>
      </c>
      <c r="K956">
        <v>4</v>
      </c>
      <c r="L956" t="s">
        <v>17</v>
      </c>
    </row>
    <row r="957" spans="1:12" x14ac:dyDescent="0.25">
      <c r="A957">
        <v>24926</v>
      </c>
      <c r="B957" t="s">
        <v>18</v>
      </c>
      <c r="C957">
        <v>1</v>
      </c>
      <c r="D957">
        <v>2019</v>
      </c>
      <c r="E957" t="s">
        <v>19</v>
      </c>
      <c r="F957" t="s">
        <v>16</v>
      </c>
      <c r="G957" t="s">
        <v>15</v>
      </c>
      <c r="H957" t="str">
        <f t="shared" si="14"/>
        <v>24926|Spring|Math</v>
      </c>
      <c r="I957">
        <v>192</v>
      </c>
      <c r="J957">
        <v>79</v>
      </c>
      <c r="K957">
        <v>4</v>
      </c>
      <c r="L957" t="s">
        <v>17</v>
      </c>
    </row>
    <row r="958" spans="1:12" x14ac:dyDescent="0.25">
      <c r="A958">
        <v>23027</v>
      </c>
      <c r="B958" t="s">
        <v>18</v>
      </c>
      <c r="C958">
        <v>1</v>
      </c>
      <c r="D958">
        <v>2019</v>
      </c>
      <c r="E958" t="s">
        <v>19</v>
      </c>
      <c r="F958" t="s">
        <v>13</v>
      </c>
      <c r="G958" t="s">
        <v>14</v>
      </c>
      <c r="H958" t="str">
        <f t="shared" si="14"/>
        <v>23027|Fall|Reading</v>
      </c>
      <c r="I958">
        <v>174</v>
      </c>
      <c r="J958">
        <v>89</v>
      </c>
      <c r="K958">
        <v>4</v>
      </c>
      <c r="L958">
        <v>15</v>
      </c>
    </row>
    <row r="959" spans="1:12" x14ac:dyDescent="0.25">
      <c r="A959">
        <v>23027</v>
      </c>
      <c r="B959" t="s">
        <v>18</v>
      </c>
      <c r="C959">
        <v>1</v>
      </c>
      <c r="D959">
        <v>2019</v>
      </c>
      <c r="E959" t="s">
        <v>19</v>
      </c>
      <c r="F959" t="s">
        <v>13</v>
      </c>
      <c r="G959" t="s">
        <v>15</v>
      </c>
      <c r="H959" t="str">
        <f t="shared" si="14"/>
        <v>23027|Fall|Math</v>
      </c>
      <c r="I959">
        <v>163</v>
      </c>
      <c r="J959">
        <v>61</v>
      </c>
      <c r="K959">
        <v>3</v>
      </c>
      <c r="L959">
        <v>20</v>
      </c>
    </row>
    <row r="960" spans="1:12" x14ac:dyDescent="0.25">
      <c r="A960">
        <v>23027</v>
      </c>
      <c r="B960" t="s">
        <v>18</v>
      </c>
      <c r="C960">
        <v>1</v>
      </c>
      <c r="D960">
        <v>2019</v>
      </c>
      <c r="E960" t="s">
        <v>19</v>
      </c>
      <c r="F960" t="s">
        <v>16</v>
      </c>
      <c r="G960" t="s">
        <v>14</v>
      </c>
      <c r="H960" t="str">
        <f t="shared" si="14"/>
        <v>23027|Spring|Reading</v>
      </c>
      <c r="I960">
        <v>196</v>
      </c>
      <c r="J960">
        <v>90</v>
      </c>
      <c r="K960">
        <v>4</v>
      </c>
      <c r="L960" t="s">
        <v>17</v>
      </c>
    </row>
    <row r="961" spans="1:12" x14ac:dyDescent="0.25">
      <c r="A961">
        <v>23027</v>
      </c>
      <c r="B961" t="s">
        <v>18</v>
      </c>
      <c r="C961">
        <v>1</v>
      </c>
      <c r="D961">
        <v>2019</v>
      </c>
      <c r="E961" t="s">
        <v>19</v>
      </c>
      <c r="F961" t="s">
        <v>16</v>
      </c>
      <c r="G961" t="s">
        <v>15</v>
      </c>
      <c r="H961" t="str">
        <f t="shared" si="14"/>
        <v>23027|Spring|Math</v>
      </c>
      <c r="I961">
        <v>186</v>
      </c>
      <c r="J961">
        <v>65</v>
      </c>
      <c r="K961">
        <v>3</v>
      </c>
      <c r="L961" t="s">
        <v>17</v>
      </c>
    </row>
    <row r="962" spans="1:12" x14ac:dyDescent="0.25">
      <c r="A962">
        <v>16015</v>
      </c>
      <c r="B962" t="s">
        <v>18</v>
      </c>
      <c r="C962">
        <v>1</v>
      </c>
      <c r="D962">
        <v>2019</v>
      </c>
      <c r="E962" t="s">
        <v>19</v>
      </c>
      <c r="F962" t="s">
        <v>13</v>
      </c>
      <c r="G962" t="s">
        <v>14</v>
      </c>
      <c r="H962" t="str">
        <f t="shared" si="14"/>
        <v>16015|Fall|Reading</v>
      </c>
      <c r="I962">
        <v>165</v>
      </c>
      <c r="J962">
        <v>70</v>
      </c>
      <c r="K962">
        <v>3</v>
      </c>
      <c r="L962">
        <v>17</v>
      </c>
    </row>
    <row r="963" spans="1:12" x14ac:dyDescent="0.25">
      <c r="A963">
        <v>16015</v>
      </c>
      <c r="B963" t="s">
        <v>18</v>
      </c>
      <c r="C963">
        <v>1</v>
      </c>
      <c r="D963">
        <v>2019</v>
      </c>
      <c r="E963" t="s">
        <v>19</v>
      </c>
      <c r="F963" t="s">
        <v>13</v>
      </c>
      <c r="G963" t="s">
        <v>15</v>
      </c>
      <c r="H963" t="str">
        <f t="shared" ref="H963:H1026" si="15">A963&amp;"|"&amp;F963&amp;"|"&amp;G963</f>
        <v>16015|Fall|Math</v>
      </c>
      <c r="I963">
        <v>164</v>
      </c>
      <c r="J963">
        <v>64</v>
      </c>
      <c r="K963">
        <v>3</v>
      </c>
      <c r="L963">
        <v>20</v>
      </c>
    </row>
    <row r="964" spans="1:12" x14ac:dyDescent="0.25">
      <c r="A964">
        <v>16015</v>
      </c>
      <c r="B964" t="s">
        <v>18</v>
      </c>
      <c r="C964">
        <v>1</v>
      </c>
      <c r="D964">
        <v>2019</v>
      </c>
      <c r="E964" t="s">
        <v>19</v>
      </c>
      <c r="F964" t="s">
        <v>16</v>
      </c>
      <c r="G964" t="s">
        <v>14</v>
      </c>
      <c r="H964" t="str">
        <f t="shared" si="15"/>
        <v>16015|Spring|Reading</v>
      </c>
      <c r="I964">
        <v>178</v>
      </c>
      <c r="J964">
        <v>51</v>
      </c>
      <c r="K964">
        <v>3</v>
      </c>
      <c r="L964" t="s">
        <v>17</v>
      </c>
    </row>
    <row r="965" spans="1:12" x14ac:dyDescent="0.25">
      <c r="A965">
        <v>16015</v>
      </c>
      <c r="B965" t="s">
        <v>18</v>
      </c>
      <c r="C965">
        <v>1</v>
      </c>
      <c r="D965">
        <v>2019</v>
      </c>
      <c r="E965" t="s">
        <v>19</v>
      </c>
      <c r="F965" t="s">
        <v>16</v>
      </c>
      <c r="G965" t="s">
        <v>15</v>
      </c>
      <c r="H965" t="str">
        <f t="shared" si="15"/>
        <v>16015|Spring|Math</v>
      </c>
      <c r="I965">
        <v>171</v>
      </c>
      <c r="J965">
        <v>24</v>
      </c>
      <c r="K965">
        <v>1</v>
      </c>
      <c r="L965" t="s">
        <v>17</v>
      </c>
    </row>
    <row r="966" spans="1:12" x14ac:dyDescent="0.25">
      <c r="A966">
        <v>24821</v>
      </c>
      <c r="B966" t="s">
        <v>11</v>
      </c>
      <c r="C966">
        <v>1</v>
      </c>
      <c r="D966">
        <v>2019</v>
      </c>
      <c r="E966" t="s">
        <v>19</v>
      </c>
      <c r="F966" t="s">
        <v>13</v>
      </c>
      <c r="G966" t="s">
        <v>14</v>
      </c>
      <c r="H966" t="str">
        <f t="shared" si="15"/>
        <v>24821|Fall|Reading</v>
      </c>
      <c r="I966">
        <v>194</v>
      </c>
      <c r="J966">
        <v>99</v>
      </c>
      <c r="K966">
        <v>4</v>
      </c>
      <c r="L966">
        <v>11</v>
      </c>
    </row>
    <row r="967" spans="1:12" x14ac:dyDescent="0.25">
      <c r="A967">
        <v>24821</v>
      </c>
      <c r="B967" t="s">
        <v>11</v>
      </c>
      <c r="C967">
        <v>1</v>
      </c>
      <c r="D967">
        <v>2019</v>
      </c>
      <c r="E967" t="s">
        <v>19</v>
      </c>
      <c r="F967" t="s">
        <v>13</v>
      </c>
      <c r="G967" t="s">
        <v>15</v>
      </c>
      <c r="H967" t="str">
        <f t="shared" si="15"/>
        <v>24821|Fall|Math</v>
      </c>
      <c r="I967">
        <v>186</v>
      </c>
      <c r="J967">
        <v>98</v>
      </c>
      <c r="K967">
        <v>4</v>
      </c>
      <c r="L967">
        <v>15</v>
      </c>
    </row>
    <row r="968" spans="1:12" x14ac:dyDescent="0.25">
      <c r="A968">
        <v>24821</v>
      </c>
      <c r="B968" t="s">
        <v>11</v>
      </c>
      <c r="C968">
        <v>1</v>
      </c>
      <c r="D968">
        <v>2019</v>
      </c>
      <c r="E968" t="s">
        <v>19</v>
      </c>
      <c r="F968" t="s">
        <v>16</v>
      </c>
      <c r="G968" t="s">
        <v>14</v>
      </c>
      <c r="H968" t="str">
        <f t="shared" si="15"/>
        <v>24821|Spring|Reading</v>
      </c>
      <c r="I968">
        <v>210</v>
      </c>
      <c r="J968">
        <v>99</v>
      </c>
      <c r="K968">
        <v>4</v>
      </c>
      <c r="L968" t="s">
        <v>17</v>
      </c>
    </row>
    <row r="969" spans="1:12" x14ac:dyDescent="0.25">
      <c r="A969">
        <v>24821</v>
      </c>
      <c r="B969" t="s">
        <v>11</v>
      </c>
      <c r="C969">
        <v>1</v>
      </c>
      <c r="D969">
        <v>2019</v>
      </c>
      <c r="E969" t="s">
        <v>19</v>
      </c>
      <c r="F969" t="s">
        <v>16</v>
      </c>
      <c r="G969" t="s">
        <v>15</v>
      </c>
      <c r="H969" t="str">
        <f t="shared" si="15"/>
        <v>24821|Spring|Math</v>
      </c>
      <c r="I969">
        <v>206</v>
      </c>
      <c r="J969">
        <v>97</v>
      </c>
      <c r="K969">
        <v>4</v>
      </c>
      <c r="L969" t="s">
        <v>17</v>
      </c>
    </row>
    <row r="970" spans="1:12" x14ac:dyDescent="0.25">
      <c r="A970">
        <v>23592</v>
      </c>
      <c r="B970" t="s">
        <v>11</v>
      </c>
      <c r="C970">
        <v>1</v>
      </c>
      <c r="D970">
        <v>2019</v>
      </c>
      <c r="E970" t="s">
        <v>19</v>
      </c>
      <c r="F970" t="s">
        <v>13</v>
      </c>
      <c r="G970" t="s">
        <v>14</v>
      </c>
      <c r="H970" t="str">
        <f t="shared" si="15"/>
        <v>23592|Fall|Reading</v>
      </c>
      <c r="I970">
        <v>152</v>
      </c>
      <c r="J970">
        <v>31</v>
      </c>
      <c r="K970">
        <v>2</v>
      </c>
      <c r="L970">
        <v>20</v>
      </c>
    </row>
    <row r="971" spans="1:12" x14ac:dyDescent="0.25">
      <c r="A971">
        <v>23592</v>
      </c>
      <c r="B971" t="s">
        <v>11</v>
      </c>
      <c r="C971">
        <v>1</v>
      </c>
      <c r="D971">
        <v>2019</v>
      </c>
      <c r="E971" t="s">
        <v>19</v>
      </c>
      <c r="F971" t="s">
        <v>13</v>
      </c>
      <c r="G971" t="s">
        <v>15</v>
      </c>
      <c r="H971" t="str">
        <f t="shared" si="15"/>
        <v>23592|Fall|Math</v>
      </c>
      <c r="I971">
        <v>138</v>
      </c>
      <c r="J971">
        <v>6</v>
      </c>
      <c r="K971">
        <v>1</v>
      </c>
      <c r="L971">
        <v>27</v>
      </c>
    </row>
    <row r="972" spans="1:12" x14ac:dyDescent="0.25">
      <c r="A972">
        <v>23592</v>
      </c>
      <c r="B972" t="s">
        <v>11</v>
      </c>
      <c r="C972">
        <v>1</v>
      </c>
      <c r="D972">
        <v>2019</v>
      </c>
      <c r="E972" t="s">
        <v>19</v>
      </c>
      <c r="F972" t="s">
        <v>16</v>
      </c>
      <c r="G972" t="s">
        <v>14</v>
      </c>
      <c r="H972" t="str">
        <f t="shared" si="15"/>
        <v>23592|Spring|Reading</v>
      </c>
      <c r="I972">
        <v>162</v>
      </c>
      <c r="J972">
        <v>14</v>
      </c>
      <c r="K972">
        <v>1</v>
      </c>
      <c r="L972" t="s">
        <v>17</v>
      </c>
    </row>
    <row r="973" spans="1:12" x14ac:dyDescent="0.25">
      <c r="A973">
        <v>23592</v>
      </c>
      <c r="B973" t="s">
        <v>11</v>
      </c>
      <c r="C973">
        <v>1</v>
      </c>
      <c r="D973">
        <v>2019</v>
      </c>
      <c r="E973" t="s">
        <v>19</v>
      </c>
      <c r="F973" t="s">
        <v>16</v>
      </c>
      <c r="G973" t="s">
        <v>15</v>
      </c>
      <c r="H973" t="str">
        <f t="shared" si="15"/>
        <v>23592|Spring|Math</v>
      </c>
      <c r="I973">
        <v>160</v>
      </c>
      <c r="J973">
        <v>6</v>
      </c>
      <c r="K973">
        <v>1</v>
      </c>
      <c r="L973" t="s">
        <v>17</v>
      </c>
    </row>
    <row r="974" spans="1:12" x14ac:dyDescent="0.25">
      <c r="A974">
        <v>18398</v>
      </c>
      <c r="B974" t="s">
        <v>11</v>
      </c>
      <c r="C974">
        <v>1</v>
      </c>
      <c r="D974">
        <v>2019</v>
      </c>
      <c r="E974" t="s">
        <v>19</v>
      </c>
      <c r="F974" t="s">
        <v>13</v>
      </c>
      <c r="G974" t="s">
        <v>14</v>
      </c>
      <c r="H974" t="str">
        <f t="shared" si="15"/>
        <v>18398|Fall|Reading</v>
      </c>
      <c r="I974">
        <v>175</v>
      </c>
      <c r="J974">
        <v>91</v>
      </c>
      <c r="K974">
        <v>4</v>
      </c>
      <c r="L974">
        <v>15</v>
      </c>
    </row>
    <row r="975" spans="1:12" x14ac:dyDescent="0.25">
      <c r="A975">
        <v>18398</v>
      </c>
      <c r="B975" t="s">
        <v>11</v>
      </c>
      <c r="C975">
        <v>1</v>
      </c>
      <c r="D975">
        <v>2019</v>
      </c>
      <c r="E975" t="s">
        <v>19</v>
      </c>
      <c r="F975" t="s">
        <v>13</v>
      </c>
      <c r="G975" t="s">
        <v>15</v>
      </c>
      <c r="H975" t="str">
        <f t="shared" si="15"/>
        <v>18398|Fall|Math</v>
      </c>
      <c r="I975">
        <v>171</v>
      </c>
      <c r="J975">
        <v>81</v>
      </c>
      <c r="K975">
        <v>4</v>
      </c>
      <c r="L975">
        <v>18</v>
      </c>
    </row>
    <row r="976" spans="1:12" x14ac:dyDescent="0.25">
      <c r="A976">
        <v>18398</v>
      </c>
      <c r="B976" t="s">
        <v>11</v>
      </c>
      <c r="C976">
        <v>1</v>
      </c>
      <c r="D976">
        <v>2019</v>
      </c>
      <c r="E976" t="s">
        <v>19</v>
      </c>
      <c r="F976" t="s">
        <v>16</v>
      </c>
      <c r="G976" t="s">
        <v>14</v>
      </c>
      <c r="H976" t="str">
        <f t="shared" si="15"/>
        <v>18398|Spring|Reading</v>
      </c>
      <c r="I976">
        <v>198</v>
      </c>
      <c r="J976">
        <v>92</v>
      </c>
      <c r="K976">
        <v>4</v>
      </c>
      <c r="L976" t="s">
        <v>17</v>
      </c>
    </row>
    <row r="977" spans="1:12" x14ac:dyDescent="0.25">
      <c r="A977">
        <v>18398</v>
      </c>
      <c r="B977" t="s">
        <v>11</v>
      </c>
      <c r="C977">
        <v>1</v>
      </c>
      <c r="D977">
        <v>2019</v>
      </c>
      <c r="E977" t="s">
        <v>19</v>
      </c>
      <c r="F977" t="s">
        <v>16</v>
      </c>
      <c r="G977" t="s">
        <v>15</v>
      </c>
      <c r="H977" t="str">
        <f t="shared" si="15"/>
        <v>18398|Spring|Math</v>
      </c>
      <c r="I977">
        <v>188</v>
      </c>
      <c r="J977">
        <v>70</v>
      </c>
      <c r="K977">
        <v>3</v>
      </c>
      <c r="L977" t="s">
        <v>17</v>
      </c>
    </row>
    <row r="978" spans="1:12" x14ac:dyDescent="0.25">
      <c r="A978">
        <v>18791</v>
      </c>
      <c r="B978" t="s">
        <v>20</v>
      </c>
      <c r="C978">
        <v>1</v>
      </c>
      <c r="D978">
        <v>2019</v>
      </c>
      <c r="E978" t="s">
        <v>19</v>
      </c>
      <c r="F978" t="s">
        <v>13</v>
      </c>
      <c r="G978" t="s">
        <v>14</v>
      </c>
      <c r="H978" t="str">
        <f t="shared" si="15"/>
        <v>18791|Fall|Reading</v>
      </c>
      <c r="I978">
        <v>156</v>
      </c>
      <c r="J978">
        <v>43</v>
      </c>
      <c r="K978">
        <v>2</v>
      </c>
      <c r="L978">
        <v>19</v>
      </c>
    </row>
    <row r="979" spans="1:12" x14ac:dyDescent="0.25">
      <c r="A979">
        <v>18791</v>
      </c>
      <c r="B979" t="s">
        <v>20</v>
      </c>
      <c r="C979">
        <v>1</v>
      </c>
      <c r="D979">
        <v>2019</v>
      </c>
      <c r="E979" t="s">
        <v>19</v>
      </c>
      <c r="F979" t="s">
        <v>13</v>
      </c>
      <c r="G979" t="s">
        <v>15</v>
      </c>
      <c r="H979" t="str">
        <f t="shared" si="15"/>
        <v>18791|Fall|Math</v>
      </c>
      <c r="I979">
        <v>158</v>
      </c>
      <c r="J979">
        <v>47</v>
      </c>
      <c r="K979">
        <v>2</v>
      </c>
      <c r="L979">
        <v>22</v>
      </c>
    </row>
    <row r="980" spans="1:12" x14ac:dyDescent="0.25">
      <c r="A980">
        <v>18791</v>
      </c>
      <c r="B980" t="s">
        <v>20</v>
      </c>
      <c r="C980">
        <v>1</v>
      </c>
      <c r="D980">
        <v>2019</v>
      </c>
      <c r="E980" t="s">
        <v>19</v>
      </c>
      <c r="F980" t="s">
        <v>16</v>
      </c>
      <c r="G980" t="s">
        <v>14</v>
      </c>
      <c r="H980" t="str">
        <f t="shared" si="15"/>
        <v>18791|Spring|Reading</v>
      </c>
      <c r="I980">
        <v>175</v>
      </c>
      <c r="J980">
        <v>43</v>
      </c>
      <c r="K980">
        <v>2</v>
      </c>
      <c r="L980" t="s">
        <v>17</v>
      </c>
    </row>
    <row r="981" spans="1:12" x14ac:dyDescent="0.25">
      <c r="A981">
        <v>18791</v>
      </c>
      <c r="B981" t="s">
        <v>20</v>
      </c>
      <c r="C981">
        <v>1</v>
      </c>
      <c r="D981">
        <v>2019</v>
      </c>
      <c r="E981" t="s">
        <v>19</v>
      </c>
      <c r="F981" t="s">
        <v>16</v>
      </c>
      <c r="G981" t="s">
        <v>15</v>
      </c>
      <c r="H981" t="str">
        <f t="shared" si="15"/>
        <v>18791|Spring|Math</v>
      </c>
      <c r="I981">
        <v>189</v>
      </c>
      <c r="J981">
        <v>73</v>
      </c>
      <c r="K981">
        <v>3</v>
      </c>
      <c r="L981" t="s">
        <v>17</v>
      </c>
    </row>
    <row r="982" spans="1:12" x14ac:dyDescent="0.25">
      <c r="A982">
        <v>16610</v>
      </c>
      <c r="B982" t="s">
        <v>11</v>
      </c>
      <c r="C982">
        <v>1</v>
      </c>
      <c r="D982">
        <v>2019</v>
      </c>
      <c r="E982" t="s">
        <v>19</v>
      </c>
      <c r="F982" t="s">
        <v>13</v>
      </c>
      <c r="G982" t="s">
        <v>14</v>
      </c>
      <c r="H982" t="str">
        <f t="shared" si="15"/>
        <v>16610|Fall|Reading</v>
      </c>
      <c r="I982">
        <v>163</v>
      </c>
      <c r="J982">
        <v>65</v>
      </c>
      <c r="K982">
        <v>3</v>
      </c>
      <c r="L982">
        <v>18</v>
      </c>
    </row>
    <row r="983" spans="1:12" x14ac:dyDescent="0.25">
      <c r="A983">
        <v>16610</v>
      </c>
      <c r="B983" t="s">
        <v>11</v>
      </c>
      <c r="C983">
        <v>1</v>
      </c>
      <c r="D983">
        <v>2019</v>
      </c>
      <c r="E983" t="s">
        <v>19</v>
      </c>
      <c r="F983" t="s">
        <v>13</v>
      </c>
      <c r="G983" t="s">
        <v>15</v>
      </c>
      <c r="H983" t="str">
        <f t="shared" si="15"/>
        <v>16610|Fall|Math</v>
      </c>
      <c r="I983">
        <v>169</v>
      </c>
      <c r="J983">
        <v>76</v>
      </c>
      <c r="K983">
        <v>4</v>
      </c>
      <c r="L983">
        <v>19</v>
      </c>
    </row>
    <row r="984" spans="1:12" x14ac:dyDescent="0.25">
      <c r="A984">
        <v>16610</v>
      </c>
      <c r="B984" t="s">
        <v>11</v>
      </c>
      <c r="C984">
        <v>1</v>
      </c>
      <c r="D984">
        <v>2019</v>
      </c>
      <c r="E984" t="s">
        <v>19</v>
      </c>
      <c r="F984" t="s">
        <v>16</v>
      </c>
      <c r="G984" t="s">
        <v>14</v>
      </c>
      <c r="H984" t="str">
        <f t="shared" si="15"/>
        <v>16610|Spring|Reading</v>
      </c>
      <c r="I984">
        <v>175</v>
      </c>
      <c r="J984">
        <v>43</v>
      </c>
      <c r="K984">
        <v>2</v>
      </c>
      <c r="L984" t="s">
        <v>17</v>
      </c>
    </row>
    <row r="985" spans="1:12" x14ac:dyDescent="0.25">
      <c r="A985">
        <v>16610</v>
      </c>
      <c r="B985" t="s">
        <v>11</v>
      </c>
      <c r="C985">
        <v>1</v>
      </c>
      <c r="D985">
        <v>2019</v>
      </c>
      <c r="E985" t="s">
        <v>19</v>
      </c>
      <c r="F985" t="s">
        <v>16</v>
      </c>
      <c r="G985" t="s">
        <v>15</v>
      </c>
      <c r="H985" t="str">
        <f t="shared" si="15"/>
        <v>16610|Spring|Math</v>
      </c>
      <c r="I985">
        <v>192</v>
      </c>
      <c r="J985">
        <v>79</v>
      </c>
      <c r="K985">
        <v>4</v>
      </c>
      <c r="L985" t="s">
        <v>17</v>
      </c>
    </row>
    <row r="986" spans="1:12" x14ac:dyDescent="0.25">
      <c r="A986">
        <v>22618</v>
      </c>
      <c r="B986" t="s">
        <v>20</v>
      </c>
      <c r="C986">
        <v>1</v>
      </c>
      <c r="D986">
        <v>2019</v>
      </c>
      <c r="E986" t="s">
        <v>19</v>
      </c>
      <c r="F986" t="s">
        <v>13</v>
      </c>
      <c r="G986" t="s">
        <v>14</v>
      </c>
      <c r="H986" t="str">
        <f t="shared" si="15"/>
        <v>22618|Fall|Reading</v>
      </c>
      <c r="I986">
        <v>153</v>
      </c>
      <c r="J986">
        <v>34</v>
      </c>
      <c r="K986">
        <v>2</v>
      </c>
      <c r="L986">
        <v>20</v>
      </c>
    </row>
    <row r="987" spans="1:12" x14ac:dyDescent="0.25">
      <c r="A987">
        <v>22618</v>
      </c>
      <c r="B987" t="s">
        <v>20</v>
      </c>
      <c r="C987">
        <v>1</v>
      </c>
      <c r="D987">
        <v>2019</v>
      </c>
      <c r="E987" t="s">
        <v>19</v>
      </c>
      <c r="F987" t="s">
        <v>13</v>
      </c>
      <c r="G987" t="s">
        <v>15</v>
      </c>
      <c r="H987" t="str">
        <f t="shared" si="15"/>
        <v>22618|Fall|Math</v>
      </c>
      <c r="I987">
        <v>155</v>
      </c>
      <c r="J987">
        <v>38</v>
      </c>
      <c r="K987">
        <v>2</v>
      </c>
      <c r="L987">
        <v>22</v>
      </c>
    </row>
    <row r="988" spans="1:12" x14ac:dyDescent="0.25">
      <c r="A988">
        <v>22618</v>
      </c>
      <c r="B988" t="s">
        <v>20</v>
      </c>
      <c r="C988">
        <v>1</v>
      </c>
      <c r="D988">
        <v>2019</v>
      </c>
      <c r="E988" t="s">
        <v>19</v>
      </c>
      <c r="F988" t="s">
        <v>16</v>
      </c>
      <c r="G988" t="s">
        <v>14</v>
      </c>
      <c r="H988" t="str">
        <f t="shared" si="15"/>
        <v>22618|Spring|Reading</v>
      </c>
      <c r="I988">
        <v>168</v>
      </c>
      <c r="J988">
        <v>26</v>
      </c>
      <c r="K988">
        <v>2</v>
      </c>
      <c r="L988" t="s">
        <v>17</v>
      </c>
    </row>
    <row r="989" spans="1:12" x14ac:dyDescent="0.25">
      <c r="A989">
        <v>22618</v>
      </c>
      <c r="B989" t="s">
        <v>20</v>
      </c>
      <c r="C989">
        <v>1</v>
      </c>
      <c r="D989">
        <v>2019</v>
      </c>
      <c r="E989" t="s">
        <v>19</v>
      </c>
      <c r="F989" t="s">
        <v>16</v>
      </c>
      <c r="G989" t="s">
        <v>15</v>
      </c>
      <c r="H989" t="str">
        <f t="shared" si="15"/>
        <v>22618|Spring|Math</v>
      </c>
      <c r="I989">
        <v>170</v>
      </c>
      <c r="J989">
        <v>21</v>
      </c>
      <c r="K989">
        <v>1</v>
      </c>
      <c r="L989" t="s">
        <v>17</v>
      </c>
    </row>
    <row r="990" spans="1:12" x14ac:dyDescent="0.25">
      <c r="A990">
        <v>19370</v>
      </c>
      <c r="B990" t="s">
        <v>20</v>
      </c>
      <c r="C990">
        <v>1</v>
      </c>
      <c r="D990">
        <v>2019</v>
      </c>
      <c r="E990" t="s">
        <v>19</v>
      </c>
      <c r="F990" t="s">
        <v>13</v>
      </c>
      <c r="G990" t="s">
        <v>14</v>
      </c>
      <c r="H990" t="str">
        <f t="shared" si="15"/>
        <v>19370|Fall|Reading</v>
      </c>
      <c r="I990">
        <v>169</v>
      </c>
      <c r="J990">
        <v>80</v>
      </c>
      <c r="K990">
        <v>4</v>
      </c>
      <c r="L990">
        <v>16</v>
      </c>
    </row>
    <row r="991" spans="1:12" x14ac:dyDescent="0.25">
      <c r="A991">
        <v>19370</v>
      </c>
      <c r="B991" t="s">
        <v>20</v>
      </c>
      <c r="C991">
        <v>1</v>
      </c>
      <c r="D991">
        <v>2019</v>
      </c>
      <c r="E991" t="s">
        <v>19</v>
      </c>
      <c r="F991" t="s">
        <v>13</v>
      </c>
      <c r="G991" t="s">
        <v>15</v>
      </c>
      <c r="H991" t="str">
        <f t="shared" si="15"/>
        <v>19370|Fall|Math</v>
      </c>
      <c r="I991">
        <v>173</v>
      </c>
      <c r="J991">
        <v>84</v>
      </c>
      <c r="K991">
        <v>4</v>
      </c>
      <c r="L991">
        <v>18</v>
      </c>
    </row>
    <row r="992" spans="1:12" x14ac:dyDescent="0.25">
      <c r="A992">
        <v>19370</v>
      </c>
      <c r="B992" t="s">
        <v>20</v>
      </c>
      <c r="C992">
        <v>1</v>
      </c>
      <c r="D992">
        <v>2019</v>
      </c>
      <c r="E992" t="s">
        <v>19</v>
      </c>
      <c r="F992" t="s">
        <v>16</v>
      </c>
      <c r="G992" t="s">
        <v>14</v>
      </c>
      <c r="H992" t="str">
        <f t="shared" si="15"/>
        <v>19370|Spring|Reading</v>
      </c>
      <c r="I992">
        <v>183</v>
      </c>
      <c r="J992">
        <v>65</v>
      </c>
      <c r="K992">
        <v>3</v>
      </c>
      <c r="L992" t="s">
        <v>17</v>
      </c>
    </row>
    <row r="993" spans="1:12" x14ac:dyDescent="0.25">
      <c r="A993">
        <v>19370</v>
      </c>
      <c r="B993" t="s">
        <v>20</v>
      </c>
      <c r="C993">
        <v>1</v>
      </c>
      <c r="D993">
        <v>2019</v>
      </c>
      <c r="E993" t="s">
        <v>19</v>
      </c>
      <c r="F993" t="s">
        <v>16</v>
      </c>
      <c r="G993" t="s">
        <v>15</v>
      </c>
      <c r="H993" t="str">
        <f t="shared" si="15"/>
        <v>19370|Spring|Math</v>
      </c>
      <c r="I993">
        <v>194</v>
      </c>
      <c r="J993">
        <v>83</v>
      </c>
      <c r="K993">
        <v>4</v>
      </c>
      <c r="L993" t="s">
        <v>17</v>
      </c>
    </row>
    <row r="994" spans="1:12" x14ac:dyDescent="0.25">
      <c r="A994">
        <v>22471</v>
      </c>
      <c r="B994" t="s">
        <v>11</v>
      </c>
      <c r="C994">
        <v>1</v>
      </c>
      <c r="D994">
        <v>2019</v>
      </c>
      <c r="E994" t="s">
        <v>19</v>
      </c>
      <c r="F994" t="s">
        <v>13</v>
      </c>
      <c r="G994" t="s">
        <v>14</v>
      </c>
      <c r="H994" t="str">
        <f t="shared" si="15"/>
        <v>22471|Fall|Reading</v>
      </c>
      <c r="I994">
        <v>163</v>
      </c>
      <c r="J994">
        <v>65</v>
      </c>
      <c r="K994">
        <v>3</v>
      </c>
      <c r="L994">
        <v>18</v>
      </c>
    </row>
    <row r="995" spans="1:12" x14ac:dyDescent="0.25">
      <c r="A995">
        <v>22471</v>
      </c>
      <c r="B995" t="s">
        <v>11</v>
      </c>
      <c r="C995">
        <v>1</v>
      </c>
      <c r="D995">
        <v>2019</v>
      </c>
      <c r="E995" t="s">
        <v>19</v>
      </c>
      <c r="F995" t="s">
        <v>13</v>
      </c>
      <c r="G995" t="s">
        <v>15</v>
      </c>
      <c r="H995" t="str">
        <f t="shared" si="15"/>
        <v>22471|Fall|Math</v>
      </c>
      <c r="I995">
        <v>166</v>
      </c>
      <c r="J995">
        <v>69</v>
      </c>
      <c r="K995">
        <v>3</v>
      </c>
      <c r="L995">
        <v>20</v>
      </c>
    </row>
    <row r="996" spans="1:12" x14ac:dyDescent="0.25">
      <c r="A996">
        <v>22471</v>
      </c>
      <c r="B996" t="s">
        <v>11</v>
      </c>
      <c r="C996">
        <v>1</v>
      </c>
      <c r="D996">
        <v>2019</v>
      </c>
      <c r="E996" t="s">
        <v>19</v>
      </c>
      <c r="F996" t="s">
        <v>16</v>
      </c>
      <c r="G996" t="s">
        <v>14</v>
      </c>
      <c r="H996" t="str">
        <f t="shared" si="15"/>
        <v>22471|Spring|Reading</v>
      </c>
      <c r="I996">
        <v>183</v>
      </c>
      <c r="J996">
        <v>65</v>
      </c>
      <c r="K996">
        <v>3</v>
      </c>
      <c r="L996" t="s">
        <v>17</v>
      </c>
    </row>
    <row r="997" spans="1:12" x14ac:dyDescent="0.25">
      <c r="A997">
        <v>22471</v>
      </c>
      <c r="B997" t="s">
        <v>11</v>
      </c>
      <c r="C997">
        <v>1</v>
      </c>
      <c r="D997">
        <v>2019</v>
      </c>
      <c r="E997" t="s">
        <v>19</v>
      </c>
      <c r="F997" t="s">
        <v>16</v>
      </c>
      <c r="G997" t="s">
        <v>15</v>
      </c>
      <c r="H997" t="str">
        <f t="shared" si="15"/>
        <v>22471|Spring|Math</v>
      </c>
      <c r="I997">
        <v>185</v>
      </c>
      <c r="J997">
        <v>62</v>
      </c>
      <c r="K997">
        <v>3</v>
      </c>
      <c r="L997" t="s">
        <v>17</v>
      </c>
    </row>
    <row r="998" spans="1:12" x14ac:dyDescent="0.25">
      <c r="A998">
        <v>17799</v>
      </c>
      <c r="B998" t="s">
        <v>11</v>
      </c>
      <c r="C998">
        <v>1</v>
      </c>
      <c r="D998">
        <v>2019</v>
      </c>
      <c r="E998" t="s">
        <v>19</v>
      </c>
      <c r="F998" t="s">
        <v>13</v>
      </c>
      <c r="G998" t="s">
        <v>14</v>
      </c>
      <c r="H998" t="str">
        <f t="shared" si="15"/>
        <v>17799|Fall|Reading</v>
      </c>
      <c r="I998">
        <v>155</v>
      </c>
      <c r="J998">
        <v>40</v>
      </c>
      <c r="K998">
        <v>2</v>
      </c>
      <c r="L998">
        <v>20</v>
      </c>
    </row>
    <row r="999" spans="1:12" x14ac:dyDescent="0.25">
      <c r="A999">
        <v>17799</v>
      </c>
      <c r="B999" t="s">
        <v>11</v>
      </c>
      <c r="C999">
        <v>1</v>
      </c>
      <c r="D999">
        <v>2019</v>
      </c>
      <c r="E999" t="s">
        <v>19</v>
      </c>
      <c r="F999" t="s">
        <v>13</v>
      </c>
      <c r="G999" t="s">
        <v>15</v>
      </c>
      <c r="H999" t="str">
        <f t="shared" si="15"/>
        <v>17799|Fall|Math</v>
      </c>
      <c r="I999">
        <v>154</v>
      </c>
      <c r="J999">
        <v>35</v>
      </c>
      <c r="K999">
        <v>2</v>
      </c>
      <c r="L999">
        <v>23</v>
      </c>
    </row>
    <row r="1000" spans="1:12" x14ac:dyDescent="0.25">
      <c r="A1000">
        <v>17799</v>
      </c>
      <c r="B1000" t="s">
        <v>11</v>
      </c>
      <c r="C1000">
        <v>1</v>
      </c>
      <c r="D1000">
        <v>2019</v>
      </c>
      <c r="E1000" t="s">
        <v>19</v>
      </c>
      <c r="F1000" t="s">
        <v>16</v>
      </c>
      <c r="G1000" t="s">
        <v>14</v>
      </c>
      <c r="H1000" t="str">
        <f t="shared" si="15"/>
        <v>17799|Spring|Reading</v>
      </c>
      <c r="I1000">
        <v>168</v>
      </c>
      <c r="J1000">
        <v>26</v>
      </c>
      <c r="K1000">
        <v>2</v>
      </c>
      <c r="L1000" t="s">
        <v>17</v>
      </c>
    </row>
    <row r="1001" spans="1:12" x14ac:dyDescent="0.25">
      <c r="A1001">
        <v>17799</v>
      </c>
      <c r="B1001" t="s">
        <v>11</v>
      </c>
      <c r="C1001">
        <v>1</v>
      </c>
      <c r="D1001">
        <v>2019</v>
      </c>
      <c r="E1001" t="s">
        <v>19</v>
      </c>
      <c r="F1001" t="s">
        <v>16</v>
      </c>
      <c r="G1001" t="s">
        <v>15</v>
      </c>
      <c r="H1001" t="str">
        <f t="shared" si="15"/>
        <v>17799|Spring|Math</v>
      </c>
      <c r="I1001">
        <v>167</v>
      </c>
      <c r="J1001">
        <v>15</v>
      </c>
      <c r="K1001">
        <v>1</v>
      </c>
      <c r="L1001" t="s">
        <v>17</v>
      </c>
    </row>
    <row r="1002" spans="1:12" x14ac:dyDescent="0.25">
      <c r="A1002">
        <v>26041</v>
      </c>
      <c r="B1002" t="s">
        <v>20</v>
      </c>
      <c r="C1002">
        <v>1</v>
      </c>
      <c r="D1002">
        <v>2019</v>
      </c>
      <c r="E1002" t="s">
        <v>19</v>
      </c>
      <c r="F1002" t="s">
        <v>13</v>
      </c>
      <c r="G1002" t="s">
        <v>14</v>
      </c>
      <c r="H1002" t="str">
        <f t="shared" si="15"/>
        <v>26041|Fall|Reading</v>
      </c>
      <c r="I1002">
        <v>159</v>
      </c>
      <c r="J1002">
        <v>53</v>
      </c>
      <c r="K1002">
        <v>3</v>
      </c>
      <c r="L1002">
        <v>19</v>
      </c>
    </row>
    <row r="1003" spans="1:12" x14ac:dyDescent="0.25">
      <c r="A1003">
        <v>26041</v>
      </c>
      <c r="B1003" t="s">
        <v>20</v>
      </c>
      <c r="C1003">
        <v>1</v>
      </c>
      <c r="D1003">
        <v>2019</v>
      </c>
      <c r="E1003" t="s">
        <v>19</v>
      </c>
      <c r="F1003" t="s">
        <v>13</v>
      </c>
      <c r="G1003" t="s">
        <v>15</v>
      </c>
      <c r="H1003" t="str">
        <f t="shared" si="15"/>
        <v>26041|Fall|Math</v>
      </c>
      <c r="I1003">
        <v>157</v>
      </c>
      <c r="J1003">
        <v>44</v>
      </c>
      <c r="K1003">
        <v>2</v>
      </c>
      <c r="L1003">
        <v>22</v>
      </c>
    </row>
    <row r="1004" spans="1:12" x14ac:dyDescent="0.25">
      <c r="A1004">
        <v>26041</v>
      </c>
      <c r="B1004" t="s">
        <v>20</v>
      </c>
      <c r="C1004">
        <v>1</v>
      </c>
      <c r="D1004">
        <v>2019</v>
      </c>
      <c r="E1004" t="s">
        <v>19</v>
      </c>
      <c r="F1004" t="s">
        <v>16</v>
      </c>
      <c r="G1004" t="s">
        <v>14</v>
      </c>
      <c r="H1004" t="str">
        <f t="shared" si="15"/>
        <v>26041|Spring|Reading</v>
      </c>
      <c r="I1004">
        <v>169</v>
      </c>
      <c r="J1004">
        <v>28</v>
      </c>
      <c r="K1004">
        <v>2</v>
      </c>
      <c r="L1004" t="s">
        <v>17</v>
      </c>
    </row>
    <row r="1005" spans="1:12" x14ac:dyDescent="0.25">
      <c r="A1005">
        <v>26041</v>
      </c>
      <c r="B1005" t="s">
        <v>20</v>
      </c>
      <c r="C1005">
        <v>1</v>
      </c>
      <c r="D1005">
        <v>2019</v>
      </c>
      <c r="E1005" t="s">
        <v>19</v>
      </c>
      <c r="F1005" t="s">
        <v>16</v>
      </c>
      <c r="G1005" t="s">
        <v>15</v>
      </c>
      <c r="H1005" t="str">
        <f t="shared" si="15"/>
        <v>26041|Spring|Math</v>
      </c>
      <c r="I1005">
        <v>174</v>
      </c>
      <c r="J1005">
        <v>31</v>
      </c>
      <c r="K1005">
        <v>2</v>
      </c>
      <c r="L1005" t="s">
        <v>17</v>
      </c>
    </row>
    <row r="1006" spans="1:12" x14ac:dyDescent="0.25">
      <c r="A1006">
        <v>18112</v>
      </c>
      <c r="B1006" t="s">
        <v>11</v>
      </c>
      <c r="C1006">
        <v>1</v>
      </c>
      <c r="D1006">
        <v>2019</v>
      </c>
      <c r="E1006" t="s">
        <v>19</v>
      </c>
      <c r="F1006" t="s">
        <v>13</v>
      </c>
      <c r="G1006" t="s">
        <v>14</v>
      </c>
      <c r="H1006" t="str">
        <f t="shared" si="15"/>
        <v>18112|Fall|Reading</v>
      </c>
      <c r="I1006">
        <v>157</v>
      </c>
      <c r="J1006">
        <v>46</v>
      </c>
      <c r="K1006">
        <v>2</v>
      </c>
      <c r="L1006">
        <v>19</v>
      </c>
    </row>
    <row r="1007" spans="1:12" x14ac:dyDescent="0.25">
      <c r="A1007">
        <v>18112</v>
      </c>
      <c r="B1007" t="s">
        <v>11</v>
      </c>
      <c r="C1007">
        <v>1</v>
      </c>
      <c r="D1007">
        <v>2019</v>
      </c>
      <c r="E1007" t="s">
        <v>19</v>
      </c>
      <c r="F1007" t="s">
        <v>13</v>
      </c>
      <c r="G1007" t="s">
        <v>15</v>
      </c>
      <c r="H1007" t="str">
        <f t="shared" si="15"/>
        <v>18112|Fall|Math</v>
      </c>
      <c r="I1007">
        <v>165</v>
      </c>
      <c r="J1007">
        <v>67</v>
      </c>
      <c r="K1007">
        <v>3</v>
      </c>
      <c r="L1007">
        <v>20</v>
      </c>
    </row>
    <row r="1008" spans="1:12" x14ac:dyDescent="0.25">
      <c r="A1008">
        <v>18112</v>
      </c>
      <c r="B1008" t="s">
        <v>11</v>
      </c>
      <c r="C1008">
        <v>1</v>
      </c>
      <c r="D1008">
        <v>2019</v>
      </c>
      <c r="E1008" t="s">
        <v>19</v>
      </c>
      <c r="F1008" t="s">
        <v>16</v>
      </c>
      <c r="G1008" t="s">
        <v>14</v>
      </c>
      <c r="H1008" t="str">
        <f t="shared" si="15"/>
        <v>18112|Spring|Reading</v>
      </c>
      <c r="I1008">
        <v>189</v>
      </c>
      <c r="J1008">
        <v>79</v>
      </c>
      <c r="K1008">
        <v>4</v>
      </c>
      <c r="L1008" t="s">
        <v>17</v>
      </c>
    </row>
    <row r="1009" spans="1:12" x14ac:dyDescent="0.25">
      <c r="A1009">
        <v>18112</v>
      </c>
      <c r="B1009" t="s">
        <v>11</v>
      </c>
      <c r="C1009">
        <v>1</v>
      </c>
      <c r="D1009">
        <v>2019</v>
      </c>
      <c r="E1009" t="s">
        <v>19</v>
      </c>
      <c r="F1009" t="s">
        <v>16</v>
      </c>
      <c r="G1009" t="s">
        <v>15</v>
      </c>
      <c r="H1009" t="str">
        <f t="shared" si="15"/>
        <v>18112|Spring|Math</v>
      </c>
      <c r="I1009">
        <v>202</v>
      </c>
      <c r="J1009">
        <v>94</v>
      </c>
      <c r="K1009">
        <v>4</v>
      </c>
      <c r="L1009" t="s">
        <v>17</v>
      </c>
    </row>
    <row r="1010" spans="1:12" x14ac:dyDescent="0.25">
      <c r="A1010">
        <v>17994</v>
      </c>
      <c r="B1010" t="s">
        <v>11</v>
      </c>
      <c r="C1010">
        <v>1</v>
      </c>
      <c r="D1010">
        <v>2019</v>
      </c>
      <c r="E1010" t="s">
        <v>19</v>
      </c>
      <c r="F1010" t="s">
        <v>13</v>
      </c>
      <c r="G1010" t="s">
        <v>14</v>
      </c>
      <c r="H1010" t="str">
        <f t="shared" si="15"/>
        <v>17994|Fall|Reading</v>
      </c>
      <c r="I1010">
        <v>154</v>
      </c>
      <c r="J1010">
        <v>37</v>
      </c>
      <c r="K1010">
        <v>2</v>
      </c>
      <c r="L1010">
        <v>20</v>
      </c>
    </row>
    <row r="1011" spans="1:12" x14ac:dyDescent="0.25">
      <c r="A1011">
        <v>17994</v>
      </c>
      <c r="B1011" t="s">
        <v>11</v>
      </c>
      <c r="C1011">
        <v>1</v>
      </c>
      <c r="D1011">
        <v>2019</v>
      </c>
      <c r="E1011" t="s">
        <v>19</v>
      </c>
      <c r="F1011" t="s">
        <v>13</v>
      </c>
      <c r="G1011" t="s">
        <v>15</v>
      </c>
      <c r="H1011" t="str">
        <f t="shared" si="15"/>
        <v>17994|Fall|Math</v>
      </c>
      <c r="I1011">
        <v>160</v>
      </c>
      <c r="J1011">
        <v>52</v>
      </c>
      <c r="K1011">
        <v>3</v>
      </c>
      <c r="L1011">
        <v>21</v>
      </c>
    </row>
    <row r="1012" spans="1:12" x14ac:dyDescent="0.25">
      <c r="A1012">
        <v>17994</v>
      </c>
      <c r="B1012" t="s">
        <v>11</v>
      </c>
      <c r="C1012">
        <v>1</v>
      </c>
      <c r="D1012">
        <v>2019</v>
      </c>
      <c r="E1012" t="s">
        <v>19</v>
      </c>
      <c r="F1012" t="s">
        <v>16</v>
      </c>
      <c r="G1012" t="s">
        <v>14</v>
      </c>
      <c r="H1012" t="str">
        <f t="shared" si="15"/>
        <v>17994|Spring|Reading</v>
      </c>
      <c r="I1012">
        <v>202</v>
      </c>
      <c r="J1012">
        <v>95</v>
      </c>
      <c r="K1012">
        <v>4</v>
      </c>
      <c r="L1012" t="s">
        <v>17</v>
      </c>
    </row>
    <row r="1013" spans="1:12" x14ac:dyDescent="0.25">
      <c r="A1013">
        <v>17994</v>
      </c>
      <c r="B1013" t="s">
        <v>11</v>
      </c>
      <c r="C1013">
        <v>1</v>
      </c>
      <c r="D1013">
        <v>2019</v>
      </c>
      <c r="E1013" t="s">
        <v>19</v>
      </c>
      <c r="F1013" t="s">
        <v>16</v>
      </c>
      <c r="G1013" t="s">
        <v>15</v>
      </c>
      <c r="H1013" t="str">
        <f t="shared" si="15"/>
        <v>17994|Spring|Math</v>
      </c>
      <c r="I1013">
        <v>197</v>
      </c>
      <c r="J1013">
        <v>88</v>
      </c>
      <c r="K1013">
        <v>4</v>
      </c>
      <c r="L1013" t="s">
        <v>17</v>
      </c>
    </row>
    <row r="1014" spans="1:12" x14ac:dyDescent="0.25">
      <c r="A1014">
        <v>18855</v>
      </c>
      <c r="B1014" t="s">
        <v>11</v>
      </c>
      <c r="C1014">
        <v>1</v>
      </c>
      <c r="D1014">
        <v>2019</v>
      </c>
      <c r="E1014" t="s">
        <v>19</v>
      </c>
      <c r="F1014" t="s">
        <v>13</v>
      </c>
      <c r="G1014" t="s">
        <v>14</v>
      </c>
      <c r="H1014" t="str">
        <f t="shared" si="15"/>
        <v>18855|Fall|Reading</v>
      </c>
      <c r="I1014">
        <v>164</v>
      </c>
      <c r="J1014">
        <v>68</v>
      </c>
      <c r="K1014">
        <v>3</v>
      </c>
      <c r="L1014">
        <v>18</v>
      </c>
    </row>
    <row r="1015" spans="1:12" x14ac:dyDescent="0.25">
      <c r="A1015">
        <v>18855</v>
      </c>
      <c r="B1015" t="s">
        <v>11</v>
      </c>
      <c r="C1015">
        <v>1</v>
      </c>
      <c r="D1015">
        <v>2019</v>
      </c>
      <c r="E1015" t="s">
        <v>19</v>
      </c>
      <c r="F1015" t="s">
        <v>13</v>
      </c>
      <c r="G1015" t="s">
        <v>15</v>
      </c>
      <c r="H1015" t="str">
        <f t="shared" si="15"/>
        <v>18855|Fall|Math</v>
      </c>
      <c r="I1015">
        <v>162</v>
      </c>
      <c r="J1015">
        <v>58</v>
      </c>
      <c r="K1015">
        <v>3</v>
      </c>
      <c r="L1015">
        <v>21</v>
      </c>
    </row>
    <row r="1016" spans="1:12" x14ac:dyDescent="0.25">
      <c r="A1016">
        <v>18855</v>
      </c>
      <c r="B1016" t="s">
        <v>11</v>
      </c>
      <c r="C1016">
        <v>1</v>
      </c>
      <c r="D1016">
        <v>2019</v>
      </c>
      <c r="E1016" t="s">
        <v>19</v>
      </c>
      <c r="F1016" t="s">
        <v>16</v>
      </c>
      <c r="G1016" t="s">
        <v>14</v>
      </c>
      <c r="H1016" t="str">
        <f t="shared" si="15"/>
        <v>18855|Spring|Reading</v>
      </c>
      <c r="I1016">
        <v>176</v>
      </c>
      <c r="J1016">
        <v>46</v>
      </c>
      <c r="K1016">
        <v>2</v>
      </c>
      <c r="L1016" t="s">
        <v>17</v>
      </c>
    </row>
    <row r="1017" spans="1:12" x14ac:dyDescent="0.25">
      <c r="A1017">
        <v>18855</v>
      </c>
      <c r="B1017" t="s">
        <v>11</v>
      </c>
      <c r="C1017">
        <v>1</v>
      </c>
      <c r="D1017">
        <v>2019</v>
      </c>
      <c r="E1017" t="s">
        <v>19</v>
      </c>
      <c r="F1017" t="s">
        <v>16</v>
      </c>
      <c r="G1017" t="s">
        <v>15</v>
      </c>
      <c r="H1017" t="str">
        <f t="shared" si="15"/>
        <v>18855|Spring|Math</v>
      </c>
      <c r="I1017">
        <v>179</v>
      </c>
      <c r="J1017">
        <v>45</v>
      </c>
      <c r="K1017">
        <v>2</v>
      </c>
      <c r="L1017" t="s">
        <v>17</v>
      </c>
    </row>
    <row r="1018" spans="1:12" x14ac:dyDescent="0.25">
      <c r="A1018">
        <v>23769</v>
      </c>
      <c r="B1018" t="s">
        <v>20</v>
      </c>
      <c r="C1018">
        <v>1</v>
      </c>
      <c r="D1018">
        <v>2019</v>
      </c>
      <c r="E1018" t="s">
        <v>19</v>
      </c>
      <c r="F1018" t="s">
        <v>13</v>
      </c>
      <c r="G1018" t="s">
        <v>14</v>
      </c>
      <c r="H1018" t="str">
        <f t="shared" si="15"/>
        <v>23769|Fall|Reading</v>
      </c>
      <c r="I1018">
        <v>162</v>
      </c>
      <c r="J1018">
        <v>62</v>
      </c>
      <c r="K1018">
        <v>3</v>
      </c>
      <c r="L1018">
        <v>18</v>
      </c>
    </row>
    <row r="1019" spans="1:12" x14ac:dyDescent="0.25">
      <c r="A1019">
        <v>23769</v>
      </c>
      <c r="B1019" t="s">
        <v>20</v>
      </c>
      <c r="C1019">
        <v>1</v>
      </c>
      <c r="D1019">
        <v>2019</v>
      </c>
      <c r="E1019" t="s">
        <v>19</v>
      </c>
      <c r="F1019" t="s">
        <v>13</v>
      </c>
      <c r="G1019" t="s">
        <v>15</v>
      </c>
      <c r="H1019" t="str">
        <f t="shared" si="15"/>
        <v>23769|Fall|Math</v>
      </c>
      <c r="I1019">
        <v>161</v>
      </c>
      <c r="J1019">
        <v>55</v>
      </c>
      <c r="K1019">
        <v>3</v>
      </c>
      <c r="L1019">
        <v>21</v>
      </c>
    </row>
    <row r="1020" spans="1:12" x14ac:dyDescent="0.25">
      <c r="A1020">
        <v>23769</v>
      </c>
      <c r="B1020" t="s">
        <v>20</v>
      </c>
      <c r="C1020">
        <v>1</v>
      </c>
      <c r="D1020">
        <v>2019</v>
      </c>
      <c r="E1020" t="s">
        <v>19</v>
      </c>
      <c r="F1020" t="s">
        <v>16</v>
      </c>
      <c r="G1020" t="s">
        <v>14</v>
      </c>
      <c r="H1020" t="str">
        <f t="shared" si="15"/>
        <v>23769|Spring|Reading</v>
      </c>
      <c r="I1020">
        <v>188</v>
      </c>
      <c r="J1020">
        <v>77</v>
      </c>
      <c r="K1020">
        <v>4</v>
      </c>
      <c r="L1020" t="s">
        <v>17</v>
      </c>
    </row>
    <row r="1021" spans="1:12" x14ac:dyDescent="0.25">
      <c r="A1021">
        <v>23769</v>
      </c>
      <c r="B1021" t="s">
        <v>20</v>
      </c>
      <c r="C1021">
        <v>1</v>
      </c>
      <c r="D1021">
        <v>2019</v>
      </c>
      <c r="E1021" t="s">
        <v>19</v>
      </c>
      <c r="F1021" t="s">
        <v>16</v>
      </c>
      <c r="G1021" t="s">
        <v>15</v>
      </c>
      <c r="H1021" t="str">
        <f t="shared" si="15"/>
        <v>23769|Spring|Math</v>
      </c>
      <c r="I1021">
        <v>185</v>
      </c>
      <c r="J1021">
        <v>62</v>
      </c>
      <c r="K1021">
        <v>3</v>
      </c>
      <c r="L1021" t="s">
        <v>17</v>
      </c>
    </row>
    <row r="1022" spans="1:12" x14ac:dyDescent="0.25">
      <c r="A1022">
        <v>19058</v>
      </c>
      <c r="B1022" t="s">
        <v>20</v>
      </c>
      <c r="C1022">
        <v>1</v>
      </c>
      <c r="D1022">
        <v>2019</v>
      </c>
      <c r="E1022" t="s">
        <v>19</v>
      </c>
      <c r="F1022" t="s">
        <v>13</v>
      </c>
      <c r="G1022" t="s">
        <v>14</v>
      </c>
      <c r="H1022" t="str">
        <f t="shared" si="15"/>
        <v>19058|Fall|Reading</v>
      </c>
      <c r="I1022">
        <v>157</v>
      </c>
      <c r="J1022">
        <v>46</v>
      </c>
      <c r="K1022">
        <v>2</v>
      </c>
      <c r="L1022">
        <v>19</v>
      </c>
    </row>
    <row r="1023" spans="1:12" x14ac:dyDescent="0.25">
      <c r="A1023">
        <v>19058</v>
      </c>
      <c r="B1023" t="s">
        <v>20</v>
      </c>
      <c r="C1023">
        <v>1</v>
      </c>
      <c r="D1023">
        <v>2019</v>
      </c>
      <c r="E1023" t="s">
        <v>19</v>
      </c>
      <c r="F1023" t="s">
        <v>13</v>
      </c>
      <c r="G1023" t="s">
        <v>15</v>
      </c>
      <c r="H1023" t="str">
        <f t="shared" si="15"/>
        <v>19058|Fall|Math</v>
      </c>
      <c r="I1023">
        <v>155</v>
      </c>
      <c r="J1023">
        <v>38</v>
      </c>
      <c r="K1023">
        <v>2</v>
      </c>
      <c r="L1023">
        <v>22</v>
      </c>
    </row>
    <row r="1024" spans="1:12" x14ac:dyDescent="0.25">
      <c r="A1024">
        <v>19058</v>
      </c>
      <c r="B1024" t="s">
        <v>20</v>
      </c>
      <c r="C1024">
        <v>1</v>
      </c>
      <c r="D1024">
        <v>2019</v>
      </c>
      <c r="E1024" t="s">
        <v>19</v>
      </c>
      <c r="F1024" t="s">
        <v>16</v>
      </c>
      <c r="G1024" t="s">
        <v>14</v>
      </c>
      <c r="H1024" t="str">
        <f t="shared" si="15"/>
        <v>19058|Spring|Reading</v>
      </c>
      <c r="I1024">
        <v>185</v>
      </c>
      <c r="J1024">
        <v>70</v>
      </c>
      <c r="K1024">
        <v>3</v>
      </c>
      <c r="L1024" t="s">
        <v>17</v>
      </c>
    </row>
    <row r="1025" spans="1:12" x14ac:dyDescent="0.25">
      <c r="A1025">
        <v>19058</v>
      </c>
      <c r="B1025" t="s">
        <v>20</v>
      </c>
      <c r="C1025">
        <v>1</v>
      </c>
      <c r="D1025">
        <v>2019</v>
      </c>
      <c r="E1025" t="s">
        <v>19</v>
      </c>
      <c r="F1025" t="s">
        <v>16</v>
      </c>
      <c r="G1025" t="s">
        <v>15</v>
      </c>
      <c r="H1025" t="str">
        <f t="shared" si="15"/>
        <v>19058|Spring|Math</v>
      </c>
      <c r="I1025">
        <v>180</v>
      </c>
      <c r="J1025">
        <v>48</v>
      </c>
      <c r="K1025">
        <v>2</v>
      </c>
      <c r="L1025" t="s">
        <v>17</v>
      </c>
    </row>
    <row r="1026" spans="1:12" x14ac:dyDescent="0.25">
      <c r="A1026">
        <v>23971</v>
      </c>
      <c r="B1026" t="s">
        <v>20</v>
      </c>
      <c r="C1026">
        <v>1</v>
      </c>
      <c r="D1026">
        <v>2019</v>
      </c>
      <c r="E1026" t="s">
        <v>19</v>
      </c>
      <c r="F1026" t="s">
        <v>13</v>
      </c>
      <c r="G1026" t="s">
        <v>14</v>
      </c>
      <c r="H1026" t="str">
        <f t="shared" si="15"/>
        <v>23971|Fall|Reading</v>
      </c>
      <c r="I1026">
        <v>156</v>
      </c>
      <c r="J1026">
        <v>43</v>
      </c>
      <c r="K1026">
        <v>2</v>
      </c>
      <c r="L1026">
        <v>19</v>
      </c>
    </row>
    <row r="1027" spans="1:12" x14ac:dyDescent="0.25">
      <c r="A1027">
        <v>23971</v>
      </c>
      <c r="B1027" t="s">
        <v>20</v>
      </c>
      <c r="C1027">
        <v>1</v>
      </c>
      <c r="D1027">
        <v>2019</v>
      </c>
      <c r="E1027" t="s">
        <v>19</v>
      </c>
      <c r="F1027" t="s">
        <v>13</v>
      </c>
      <c r="G1027" t="s">
        <v>15</v>
      </c>
      <c r="H1027" t="str">
        <f t="shared" ref="H1027:H1090" si="16">A1027&amp;"|"&amp;F1027&amp;"|"&amp;G1027</f>
        <v>23971|Fall|Math</v>
      </c>
      <c r="I1027">
        <v>154</v>
      </c>
      <c r="J1027">
        <v>35</v>
      </c>
      <c r="K1027">
        <v>2</v>
      </c>
      <c r="L1027">
        <v>23</v>
      </c>
    </row>
    <row r="1028" spans="1:12" x14ac:dyDescent="0.25">
      <c r="A1028">
        <v>23971</v>
      </c>
      <c r="B1028" t="s">
        <v>20</v>
      </c>
      <c r="C1028">
        <v>1</v>
      </c>
      <c r="D1028">
        <v>2019</v>
      </c>
      <c r="E1028" t="s">
        <v>19</v>
      </c>
      <c r="F1028" t="s">
        <v>16</v>
      </c>
      <c r="G1028" t="s">
        <v>14</v>
      </c>
      <c r="H1028" t="str">
        <f t="shared" si="16"/>
        <v>23971|Spring|Reading</v>
      </c>
      <c r="I1028">
        <v>137</v>
      </c>
      <c r="J1028">
        <v>1</v>
      </c>
      <c r="K1028">
        <v>1</v>
      </c>
      <c r="L1028" t="s">
        <v>17</v>
      </c>
    </row>
    <row r="1029" spans="1:12" x14ac:dyDescent="0.25">
      <c r="A1029">
        <v>23971</v>
      </c>
      <c r="B1029" t="s">
        <v>20</v>
      </c>
      <c r="C1029">
        <v>1</v>
      </c>
      <c r="D1029">
        <v>2019</v>
      </c>
      <c r="E1029" t="s">
        <v>19</v>
      </c>
      <c r="F1029" t="s">
        <v>16</v>
      </c>
      <c r="G1029" t="s">
        <v>15</v>
      </c>
      <c r="H1029" t="str">
        <f t="shared" si="16"/>
        <v>23971|Spring|Math</v>
      </c>
      <c r="I1029">
        <v>170</v>
      </c>
      <c r="J1029">
        <v>21</v>
      </c>
      <c r="K1029">
        <v>1</v>
      </c>
      <c r="L1029" t="s">
        <v>17</v>
      </c>
    </row>
    <row r="1030" spans="1:12" x14ac:dyDescent="0.25">
      <c r="A1030">
        <v>28203</v>
      </c>
      <c r="B1030" t="s">
        <v>20</v>
      </c>
      <c r="C1030">
        <v>1</v>
      </c>
      <c r="D1030">
        <v>2019</v>
      </c>
      <c r="E1030" t="s">
        <v>19</v>
      </c>
      <c r="F1030" t="s">
        <v>13</v>
      </c>
      <c r="G1030" t="s">
        <v>14</v>
      </c>
      <c r="H1030" t="str">
        <f t="shared" si="16"/>
        <v>28203|Fall|Reading</v>
      </c>
      <c r="I1030">
        <v>168</v>
      </c>
      <c r="J1030">
        <v>78</v>
      </c>
      <c r="K1030">
        <v>4</v>
      </c>
      <c r="L1030">
        <v>17</v>
      </c>
    </row>
    <row r="1031" spans="1:12" x14ac:dyDescent="0.25">
      <c r="A1031">
        <v>28203</v>
      </c>
      <c r="B1031" t="s">
        <v>20</v>
      </c>
      <c r="C1031">
        <v>1</v>
      </c>
      <c r="D1031">
        <v>2019</v>
      </c>
      <c r="E1031" t="s">
        <v>19</v>
      </c>
      <c r="F1031" t="s">
        <v>13</v>
      </c>
      <c r="G1031" t="s">
        <v>15</v>
      </c>
      <c r="H1031" t="str">
        <f t="shared" si="16"/>
        <v>28203|Fall|Math</v>
      </c>
      <c r="I1031">
        <v>169</v>
      </c>
      <c r="J1031">
        <v>76</v>
      </c>
      <c r="K1031">
        <v>4</v>
      </c>
      <c r="L1031">
        <v>19</v>
      </c>
    </row>
    <row r="1032" spans="1:12" x14ac:dyDescent="0.25">
      <c r="A1032">
        <v>28203</v>
      </c>
      <c r="B1032" t="s">
        <v>20</v>
      </c>
      <c r="C1032">
        <v>1</v>
      </c>
      <c r="D1032">
        <v>2019</v>
      </c>
      <c r="E1032" t="s">
        <v>19</v>
      </c>
      <c r="F1032" t="s">
        <v>16</v>
      </c>
      <c r="G1032" t="s">
        <v>14</v>
      </c>
      <c r="H1032" t="str">
        <f t="shared" si="16"/>
        <v>28203|Spring|Reading</v>
      </c>
      <c r="I1032">
        <v>178</v>
      </c>
      <c r="J1032">
        <v>51</v>
      </c>
      <c r="K1032">
        <v>3</v>
      </c>
      <c r="L1032" t="s">
        <v>17</v>
      </c>
    </row>
    <row r="1033" spans="1:12" x14ac:dyDescent="0.25">
      <c r="A1033">
        <v>28203</v>
      </c>
      <c r="B1033" t="s">
        <v>20</v>
      </c>
      <c r="C1033">
        <v>1</v>
      </c>
      <c r="D1033">
        <v>2019</v>
      </c>
      <c r="E1033" t="s">
        <v>19</v>
      </c>
      <c r="F1033" t="s">
        <v>16</v>
      </c>
      <c r="G1033" t="s">
        <v>15</v>
      </c>
      <c r="H1033" t="str">
        <f t="shared" si="16"/>
        <v>28203|Spring|Math</v>
      </c>
      <c r="I1033">
        <v>183</v>
      </c>
      <c r="J1033">
        <v>56</v>
      </c>
      <c r="K1033">
        <v>3</v>
      </c>
      <c r="L1033" t="s">
        <v>17</v>
      </c>
    </row>
    <row r="1034" spans="1:12" x14ac:dyDescent="0.25">
      <c r="A1034">
        <v>16374</v>
      </c>
      <c r="B1034" t="s">
        <v>20</v>
      </c>
      <c r="C1034">
        <v>1</v>
      </c>
      <c r="D1034">
        <v>2019</v>
      </c>
      <c r="E1034" t="s">
        <v>19</v>
      </c>
      <c r="F1034" t="s">
        <v>13</v>
      </c>
      <c r="G1034" t="s">
        <v>14</v>
      </c>
      <c r="H1034" t="str">
        <f t="shared" si="16"/>
        <v>16374|Fall|Reading</v>
      </c>
      <c r="I1034">
        <v>160</v>
      </c>
      <c r="J1034">
        <v>56</v>
      </c>
      <c r="K1034">
        <v>3</v>
      </c>
      <c r="L1034">
        <v>18</v>
      </c>
    </row>
    <row r="1035" spans="1:12" x14ac:dyDescent="0.25">
      <c r="A1035">
        <v>16374</v>
      </c>
      <c r="B1035" t="s">
        <v>20</v>
      </c>
      <c r="C1035">
        <v>1</v>
      </c>
      <c r="D1035">
        <v>2019</v>
      </c>
      <c r="E1035" t="s">
        <v>19</v>
      </c>
      <c r="F1035" t="s">
        <v>13</v>
      </c>
      <c r="G1035" t="s">
        <v>15</v>
      </c>
      <c r="H1035" t="str">
        <f t="shared" si="16"/>
        <v>16374|Fall|Math</v>
      </c>
      <c r="I1035">
        <v>150</v>
      </c>
      <c r="J1035">
        <v>25</v>
      </c>
      <c r="K1035">
        <v>2</v>
      </c>
      <c r="L1035">
        <v>24</v>
      </c>
    </row>
    <row r="1036" spans="1:12" x14ac:dyDescent="0.25">
      <c r="A1036">
        <v>16374</v>
      </c>
      <c r="B1036" t="s">
        <v>20</v>
      </c>
      <c r="C1036">
        <v>1</v>
      </c>
      <c r="D1036">
        <v>2019</v>
      </c>
      <c r="E1036" t="s">
        <v>19</v>
      </c>
      <c r="F1036" t="s">
        <v>16</v>
      </c>
      <c r="G1036" t="s">
        <v>14</v>
      </c>
      <c r="H1036" t="str">
        <f t="shared" si="16"/>
        <v>16374|Spring|Reading</v>
      </c>
      <c r="I1036">
        <v>174</v>
      </c>
      <c r="J1036">
        <v>40</v>
      </c>
      <c r="K1036">
        <v>2</v>
      </c>
      <c r="L1036" t="s">
        <v>17</v>
      </c>
    </row>
    <row r="1037" spans="1:12" x14ac:dyDescent="0.25">
      <c r="A1037">
        <v>16374</v>
      </c>
      <c r="B1037" t="s">
        <v>20</v>
      </c>
      <c r="C1037">
        <v>1</v>
      </c>
      <c r="D1037">
        <v>2019</v>
      </c>
      <c r="E1037" t="s">
        <v>19</v>
      </c>
      <c r="F1037" t="s">
        <v>16</v>
      </c>
      <c r="G1037" t="s">
        <v>15</v>
      </c>
      <c r="H1037" t="str">
        <f t="shared" si="16"/>
        <v>16374|Spring|Math</v>
      </c>
      <c r="I1037">
        <v>197</v>
      </c>
      <c r="J1037">
        <v>88</v>
      </c>
      <c r="K1037">
        <v>4</v>
      </c>
      <c r="L1037" t="s">
        <v>17</v>
      </c>
    </row>
    <row r="1038" spans="1:12" x14ac:dyDescent="0.25">
      <c r="A1038">
        <v>18800</v>
      </c>
      <c r="B1038" t="s">
        <v>20</v>
      </c>
      <c r="C1038">
        <v>1</v>
      </c>
      <c r="D1038">
        <v>2019</v>
      </c>
      <c r="E1038" t="s">
        <v>19</v>
      </c>
      <c r="F1038" t="s">
        <v>13</v>
      </c>
      <c r="G1038" t="s">
        <v>14</v>
      </c>
      <c r="H1038" t="str">
        <f t="shared" si="16"/>
        <v>18800|Fall|Reading</v>
      </c>
      <c r="I1038">
        <v>159</v>
      </c>
      <c r="J1038">
        <v>53</v>
      </c>
      <c r="K1038">
        <v>3</v>
      </c>
      <c r="L1038">
        <v>19</v>
      </c>
    </row>
    <row r="1039" spans="1:12" x14ac:dyDescent="0.25">
      <c r="A1039">
        <v>18800</v>
      </c>
      <c r="B1039" t="s">
        <v>20</v>
      </c>
      <c r="C1039">
        <v>1</v>
      </c>
      <c r="D1039">
        <v>2019</v>
      </c>
      <c r="E1039" t="s">
        <v>19</v>
      </c>
      <c r="F1039" t="s">
        <v>13</v>
      </c>
      <c r="G1039" t="s">
        <v>15</v>
      </c>
      <c r="H1039" t="str">
        <f t="shared" si="16"/>
        <v>18800|Fall|Math</v>
      </c>
      <c r="I1039">
        <v>154</v>
      </c>
      <c r="J1039">
        <v>35</v>
      </c>
      <c r="K1039">
        <v>2</v>
      </c>
      <c r="L1039">
        <v>23</v>
      </c>
    </row>
    <row r="1040" spans="1:12" x14ac:dyDescent="0.25">
      <c r="A1040">
        <v>18800</v>
      </c>
      <c r="B1040" t="s">
        <v>20</v>
      </c>
      <c r="C1040">
        <v>1</v>
      </c>
      <c r="D1040">
        <v>2019</v>
      </c>
      <c r="E1040" t="s">
        <v>19</v>
      </c>
      <c r="F1040" t="s">
        <v>16</v>
      </c>
      <c r="G1040" t="s">
        <v>14</v>
      </c>
      <c r="H1040" t="str">
        <f t="shared" si="16"/>
        <v>18800|Spring|Reading</v>
      </c>
      <c r="I1040">
        <v>166</v>
      </c>
      <c r="J1040">
        <v>21</v>
      </c>
      <c r="K1040">
        <v>1</v>
      </c>
      <c r="L1040" t="s">
        <v>17</v>
      </c>
    </row>
    <row r="1041" spans="1:12" x14ac:dyDescent="0.25">
      <c r="A1041">
        <v>18800</v>
      </c>
      <c r="B1041" t="s">
        <v>20</v>
      </c>
      <c r="C1041">
        <v>1</v>
      </c>
      <c r="D1041">
        <v>2019</v>
      </c>
      <c r="E1041" t="s">
        <v>19</v>
      </c>
      <c r="F1041" t="s">
        <v>16</v>
      </c>
      <c r="G1041" t="s">
        <v>15</v>
      </c>
      <c r="H1041" t="str">
        <f t="shared" si="16"/>
        <v>18800|Spring|Math</v>
      </c>
      <c r="I1041">
        <v>175</v>
      </c>
      <c r="J1041">
        <v>33</v>
      </c>
      <c r="K1041">
        <v>2</v>
      </c>
      <c r="L1041" t="s">
        <v>17</v>
      </c>
    </row>
    <row r="1042" spans="1:12" x14ac:dyDescent="0.25">
      <c r="A1042">
        <v>12440</v>
      </c>
      <c r="B1042" t="s">
        <v>20</v>
      </c>
      <c r="C1042">
        <v>1</v>
      </c>
      <c r="D1042">
        <v>2019</v>
      </c>
      <c r="E1042" t="s">
        <v>19</v>
      </c>
      <c r="F1042" t="s">
        <v>13</v>
      </c>
      <c r="G1042" t="s">
        <v>14</v>
      </c>
      <c r="H1042" t="str">
        <f t="shared" si="16"/>
        <v>12440|Fall|Reading</v>
      </c>
      <c r="I1042">
        <v>173</v>
      </c>
      <c r="J1042">
        <v>88</v>
      </c>
      <c r="K1042">
        <v>4</v>
      </c>
      <c r="L1042">
        <v>16</v>
      </c>
    </row>
    <row r="1043" spans="1:12" x14ac:dyDescent="0.25">
      <c r="A1043">
        <v>12440</v>
      </c>
      <c r="B1043" t="s">
        <v>20</v>
      </c>
      <c r="C1043">
        <v>1</v>
      </c>
      <c r="D1043">
        <v>2019</v>
      </c>
      <c r="E1043" t="s">
        <v>19</v>
      </c>
      <c r="F1043" t="s">
        <v>13</v>
      </c>
      <c r="G1043" t="s">
        <v>15</v>
      </c>
      <c r="H1043" t="str">
        <f t="shared" si="16"/>
        <v>12440|Fall|Math</v>
      </c>
      <c r="I1043">
        <v>175</v>
      </c>
      <c r="J1043">
        <v>88</v>
      </c>
      <c r="K1043">
        <v>4</v>
      </c>
      <c r="L1043">
        <v>17</v>
      </c>
    </row>
    <row r="1044" spans="1:12" x14ac:dyDescent="0.25">
      <c r="A1044">
        <v>12440</v>
      </c>
      <c r="B1044" t="s">
        <v>20</v>
      </c>
      <c r="C1044">
        <v>1</v>
      </c>
      <c r="D1044">
        <v>2019</v>
      </c>
      <c r="E1044" t="s">
        <v>19</v>
      </c>
      <c r="F1044" t="s">
        <v>16</v>
      </c>
      <c r="G1044" t="s">
        <v>14</v>
      </c>
      <c r="H1044" t="str">
        <f t="shared" si="16"/>
        <v>12440|Spring|Reading</v>
      </c>
      <c r="I1044">
        <v>190</v>
      </c>
      <c r="J1044">
        <v>81</v>
      </c>
      <c r="K1044">
        <v>4</v>
      </c>
      <c r="L1044" t="s">
        <v>17</v>
      </c>
    </row>
    <row r="1045" spans="1:12" x14ac:dyDescent="0.25">
      <c r="A1045">
        <v>12440</v>
      </c>
      <c r="B1045" t="s">
        <v>20</v>
      </c>
      <c r="C1045">
        <v>1</v>
      </c>
      <c r="D1045">
        <v>2019</v>
      </c>
      <c r="E1045" t="s">
        <v>19</v>
      </c>
      <c r="F1045" t="s">
        <v>16</v>
      </c>
      <c r="G1045" t="s">
        <v>15</v>
      </c>
      <c r="H1045" t="str">
        <f t="shared" si="16"/>
        <v>12440|Spring|Math</v>
      </c>
      <c r="I1045">
        <v>207</v>
      </c>
      <c r="J1045">
        <v>97</v>
      </c>
      <c r="K1045">
        <v>4</v>
      </c>
      <c r="L1045" t="s">
        <v>17</v>
      </c>
    </row>
    <row r="1046" spans="1:12" x14ac:dyDescent="0.25">
      <c r="A1046">
        <v>23584</v>
      </c>
      <c r="B1046" t="s">
        <v>20</v>
      </c>
      <c r="C1046">
        <v>1</v>
      </c>
      <c r="D1046">
        <v>2019</v>
      </c>
      <c r="E1046" t="s">
        <v>19</v>
      </c>
      <c r="F1046" t="s">
        <v>13</v>
      </c>
      <c r="G1046" t="s">
        <v>14</v>
      </c>
      <c r="H1046" t="str">
        <f t="shared" si="16"/>
        <v>23584|Fall|Reading</v>
      </c>
      <c r="I1046">
        <v>171</v>
      </c>
      <c r="J1046">
        <v>84</v>
      </c>
      <c r="K1046">
        <v>4</v>
      </c>
      <c r="L1046">
        <v>16</v>
      </c>
    </row>
    <row r="1047" spans="1:12" x14ac:dyDescent="0.25">
      <c r="A1047">
        <v>23584</v>
      </c>
      <c r="B1047" t="s">
        <v>20</v>
      </c>
      <c r="C1047">
        <v>1</v>
      </c>
      <c r="D1047">
        <v>2019</v>
      </c>
      <c r="E1047" t="s">
        <v>19</v>
      </c>
      <c r="F1047" t="s">
        <v>13</v>
      </c>
      <c r="G1047" t="s">
        <v>15</v>
      </c>
      <c r="H1047" t="str">
        <f t="shared" si="16"/>
        <v>23584|Fall|Math</v>
      </c>
      <c r="I1047">
        <v>188</v>
      </c>
      <c r="J1047">
        <v>98</v>
      </c>
      <c r="K1047">
        <v>4</v>
      </c>
      <c r="L1047">
        <v>14</v>
      </c>
    </row>
    <row r="1048" spans="1:12" x14ac:dyDescent="0.25">
      <c r="A1048">
        <v>23584</v>
      </c>
      <c r="B1048" t="s">
        <v>20</v>
      </c>
      <c r="C1048">
        <v>1</v>
      </c>
      <c r="D1048">
        <v>2019</v>
      </c>
      <c r="E1048" t="s">
        <v>19</v>
      </c>
      <c r="F1048" t="s">
        <v>16</v>
      </c>
      <c r="G1048" t="s">
        <v>14</v>
      </c>
      <c r="H1048" t="str">
        <f t="shared" si="16"/>
        <v>23584|Spring|Reading</v>
      </c>
      <c r="I1048">
        <v>187</v>
      </c>
      <c r="J1048">
        <v>74</v>
      </c>
      <c r="K1048">
        <v>3</v>
      </c>
      <c r="L1048" t="s">
        <v>17</v>
      </c>
    </row>
    <row r="1049" spans="1:12" x14ac:dyDescent="0.25">
      <c r="A1049">
        <v>23584</v>
      </c>
      <c r="B1049" t="s">
        <v>20</v>
      </c>
      <c r="C1049">
        <v>1</v>
      </c>
      <c r="D1049">
        <v>2019</v>
      </c>
      <c r="E1049" t="s">
        <v>19</v>
      </c>
      <c r="F1049" t="s">
        <v>16</v>
      </c>
      <c r="G1049" t="s">
        <v>15</v>
      </c>
      <c r="H1049" t="str">
        <f t="shared" si="16"/>
        <v>23584|Spring|Math</v>
      </c>
      <c r="I1049">
        <v>224</v>
      </c>
      <c r="J1049">
        <v>99</v>
      </c>
      <c r="K1049">
        <v>4</v>
      </c>
      <c r="L1049" t="s">
        <v>17</v>
      </c>
    </row>
    <row r="1050" spans="1:12" x14ac:dyDescent="0.25">
      <c r="A1050">
        <v>26323</v>
      </c>
      <c r="B1050" t="s">
        <v>11</v>
      </c>
      <c r="C1050">
        <v>1</v>
      </c>
      <c r="D1050">
        <v>2019</v>
      </c>
      <c r="E1050" t="s">
        <v>19</v>
      </c>
      <c r="F1050" t="s">
        <v>13</v>
      </c>
      <c r="G1050" t="s">
        <v>14</v>
      </c>
      <c r="H1050" t="str">
        <f t="shared" si="16"/>
        <v>26323|Fall|Reading</v>
      </c>
      <c r="I1050">
        <v>166</v>
      </c>
      <c r="J1050">
        <v>73</v>
      </c>
      <c r="K1050">
        <v>3</v>
      </c>
      <c r="L1050">
        <v>17</v>
      </c>
    </row>
    <row r="1051" spans="1:12" x14ac:dyDescent="0.25">
      <c r="A1051">
        <v>26323</v>
      </c>
      <c r="B1051" t="s">
        <v>11</v>
      </c>
      <c r="C1051">
        <v>1</v>
      </c>
      <c r="D1051">
        <v>2019</v>
      </c>
      <c r="E1051" t="s">
        <v>19</v>
      </c>
      <c r="F1051" t="s">
        <v>13</v>
      </c>
      <c r="G1051" t="s">
        <v>15</v>
      </c>
      <c r="H1051" t="str">
        <f t="shared" si="16"/>
        <v>26323|Fall|Math</v>
      </c>
      <c r="I1051">
        <v>175</v>
      </c>
      <c r="J1051">
        <v>88</v>
      </c>
      <c r="K1051">
        <v>4</v>
      </c>
      <c r="L1051">
        <v>17</v>
      </c>
    </row>
    <row r="1052" spans="1:12" x14ac:dyDescent="0.25">
      <c r="A1052">
        <v>26323</v>
      </c>
      <c r="B1052" t="s">
        <v>11</v>
      </c>
      <c r="C1052">
        <v>1</v>
      </c>
      <c r="D1052">
        <v>2019</v>
      </c>
      <c r="E1052" t="s">
        <v>19</v>
      </c>
      <c r="F1052" t="s">
        <v>16</v>
      </c>
      <c r="G1052" t="s">
        <v>14</v>
      </c>
      <c r="H1052" t="str">
        <f t="shared" si="16"/>
        <v>26323|Spring|Reading</v>
      </c>
      <c r="I1052">
        <v>192</v>
      </c>
      <c r="J1052">
        <v>84</v>
      </c>
      <c r="K1052">
        <v>4</v>
      </c>
      <c r="L1052" t="s">
        <v>17</v>
      </c>
    </row>
    <row r="1053" spans="1:12" x14ac:dyDescent="0.25">
      <c r="A1053">
        <v>26323</v>
      </c>
      <c r="B1053" t="s">
        <v>11</v>
      </c>
      <c r="C1053">
        <v>1</v>
      </c>
      <c r="D1053">
        <v>2019</v>
      </c>
      <c r="E1053" t="s">
        <v>19</v>
      </c>
      <c r="F1053" t="s">
        <v>16</v>
      </c>
      <c r="G1053" t="s">
        <v>15</v>
      </c>
      <c r="H1053" t="str">
        <f t="shared" si="16"/>
        <v>26323|Spring|Math</v>
      </c>
      <c r="I1053">
        <v>195</v>
      </c>
      <c r="J1053">
        <v>85</v>
      </c>
      <c r="K1053">
        <v>4</v>
      </c>
      <c r="L1053" t="s">
        <v>17</v>
      </c>
    </row>
    <row r="1054" spans="1:12" x14ac:dyDescent="0.25">
      <c r="A1054">
        <v>25530</v>
      </c>
      <c r="B1054" t="s">
        <v>20</v>
      </c>
      <c r="C1054">
        <v>1</v>
      </c>
      <c r="D1054">
        <v>2019</v>
      </c>
      <c r="E1054" t="s">
        <v>19</v>
      </c>
      <c r="F1054" t="s">
        <v>13</v>
      </c>
      <c r="G1054" t="s">
        <v>14</v>
      </c>
      <c r="H1054" t="str">
        <f t="shared" si="16"/>
        <v>25530|Fall|Reading</v>
      </c>
      <c r="I1054">
        <v>165</v>
      </c>
      <c r="J1054">
        <v>70</v>
      </c>
      <c r="K1054">
        <v>3</v>
      </c>
      <c r="L1054">
        <v>17</v>
      </c>
    </row>
    <row r="1055" spans="1:12" x14ac:dyDescent="0.25">
      <c r="A1055">
        <v>25530</v>
      </c>
      <c r="B1055" t="s">
        <v>20</v>
      </c>
      <c r="C1055">
        <v>1</v>
      </c>
      <c r="D1055">
        <v>2019</v>
      </c>
      <c r="E1055" t="s">
        <v>19</v>
      </c>
      <c r="F1055" t="s">
        <v>13</v>
      </c>
      <c r="G1055" t="s">
        <v>15</v>
      </c>
      <c r="H1055" t="str">
        <f t="shared" si="16"/>
        <v>25530|Fall|Math</v>
      </c>
      <c r="I1055">
        <v>170</v>
      </c>
      <c r="J1055">
        <v>79</v>
      </c>
      <c r="K1055">
        <v>4</v>
      </c>
      <c r="L1055">
        <v>19</v>
      </c>
    </row>
    <row r="1056" spans="1:12" x14ac:dyDescent="0.25">
      <c r="A1056">
        <v>25530</v>
      </c>
      <c r="B1056" t="s">
        <v>20</v>
      </c>
      <c r="C1056">
        <v>1</v>
      </c>
      <c r="D1056">
        <v>2019</v>
      </c>
      <c r="E1056" t="s">
        <v>19</v>
      </c>
      <c r="F1056" t="s">
        <v>16</v>
      </c>
      <c r="G1056" t="s">
        <v>14</v>
      </c>
      <c r="H1056" t="str">
        <f t="shared" si="16"/>
        <v>25530|Spring|Reading</v>
      </c>
      <c r="I1056">
        <v>188</v>
      </c>
      <c r="J1056">
        <v>77</v>
      </c>
      <c r="K1056">
        <v>4</v>
      </c>
      <c r="L1056" t="s">
        <v>17</v>
      </c>
    </row>
    <row r="1057" spans="1:12" x14ac:dyDescent="0.25">
      <c r="A1057">
        <v>25530</v>
      </c>
      <c r="B1057" t="s">
        <v>20</v>
      </c>
      <c r="C1057">
        <v>1</v>
      </c>
      <c r="D1057">
        <v>2019</v>
      </c>
      <c r="E1057" t="s">
        <v>19</v>
      </c>
      <c r="F1057" t="s">
        <v>16</v>
      </c>
      <c r="G1057" t="s">
        <v>15</v>
      </c>
      <c r="H1057" t="str">
        <f t="shared" si="16"/>
        <v>25530|Spring|Math</v>
      </c>
      <c r="I1057">
        <v>189</v>
      </c>
      <c r="J1057">
        <v>73</v>
      </c>
      <c r="K1057">
        <v>3</v>
      </c>
      <c r="L1057" t="s">
        <v>17</v>
      </c>
    </row>
    <row r="1058" spans="1:12" x14ac:dyDescent="0.25">
      <c r="A1058">
        <v>18499</v>
      </c>
      <c r="B1058" t="s">
        <v>20</v>
      </c>
      <c r="C1058">
        <v>1</v>
      </c>
      <c r="D1058">
        <v>2019</v>
      </c>
      <c r="E1058" t="s">
        <v>19</v>
      </c>
      <c r="F1058" t="s">
        <v>13</v>
      </c>
      <c r="G1058" t="s">
        <v>14</v>
      </c>
      <c r="H1058" t="str">
        <f t="shared" si="16"/>
        <v>18499|Fall|Reading</v>
      </c>
      <c r="I1058">
        <v>152</v>
      </c>
      <c r="J1058">
        <v>31</v>
      </c>
      <c r="K1058">
        <v>2</v>
      </c>
      <c r="L1058">
        <v>20</v>
      </c>
    </row>
    <row r="1059" spans="1:12" x14ac:dyDescent="0.25">
      <c r="A1059">
        <v>18499</v>
      </c>
      <c r="B1059" t="s">
        <v>20</v>
      </c>
      <c r="C1059">
        <v>1</v>
      </c>
      <c r="D1059">
        <v>2019</v>
      </c>
      <c r="E1059" t="s">
        <v>19</v>
      </c>
      <c r="F1059" t="s">
        <v>13</v>
      </c>
      <c r="G1059" t="s">
        <v>15</v>
      </c>
      <c r="H1059" t="str">
        <f t="shared" si="16"/>
        <v>18499|Fall|Math</v>
      </c>
      <c r="I1059">
        <v>143</v>
      </c>
      <c r="J1059">
        <v>12</v>
      </c>
      <c r="K1059">
        <v>1</v>
      </c>
      <c r="L1059">
        <v>25</v>
      </c>
    </row>
    <row r="1060" spans="1:12" x14ac:dyDescent="0.25">
      <c r="A1060">
        <v>18499</v>
      </c>
      <c r="B1060" t="s">
        <v>20</v>
      </c>
      <c r="C1060">
        <v>1</v>
      </c>
      <c r="D1060">
        <v>2019</v>
      </c>
      <c r="E1060" t="s">
        <v>19</v>
      </c>
      <c r="F1060" t="s">
        <v>16</v>
      </c>
      <c r="G1060" t="s">
        <v>14</v>
      </c>
      <c r="H1060" t="str">
        <f t="shared" si="16"/>
        <v>18499|Spring|Reading</v>
      </c>
      <c r="I1060">
        <v>164</v>
      </c>
      <c r="J1060">
        <v>17</v>
      </c>
      <c r="K1060">
        <v>1</v>
      </c>
      <c r="L1060" t="s">
        <v>17</v>
      </c>
    </row>
    <row r="1061" spans="1:12" x14ac:dyDescent="0.25">
      <c r="A1061">
        <v>18499</v>
      </c>
      <c r="B1061" t="s">
        <v>20</v>
      </c>
      <c r="C1061">
        <v>1</v>
      </c>
      <c r="D1061">
        <v>2019</v>
      </c>
      <c r="E1061" t="s">
        <v>19</v>
      </c>
      <c r="F1061" t="s">
        <v>16</v>
      </c>
      <c r="G1061" t="s">
        <v>15</v>
      </c>
      <c r="H1061" t="str">
        <f t="shared" si="16"/>
        <v>18499|Spring|Math</v>
      </c>
      <c r="I1061">
        <v>177</v>
      </c>
      <c r="J1061">
        <v>39</v>
      </c>
      <c r="K1061">
        <v>2</v>
      </c>
      <c r="L1061" t="s">
        <v>17</v>
      </c>
    </row>
    <row r="1062" spans="1:12" x14ac:dyDescent="0.25">
      <c r="A1062">
        <v>13327</v>
      </c>
      <c r="B1062" t="s">
        <v>20</v>
      </c>
      <c r="C1062">
        <v>1</v>
      </c>
      <c r="D1062">
        <v>2019</v>
      </c>
      <c r="E1062" t="s">
        <v>19</v>
      </c>
      <c r="F1062" t="s">
        <v>13</v>
      </c>
      <c r="G1062" t="s">
        <v>14</v>
      </c>
      <c r="H1062" t="str">
        <f t="shared" si="16"/>
        <v>13327|Fall|Reading</v>
      </c>
      <c r="I1062" t="s">
        <v>17</v>
      </c>
      <c r="J1062" t="s">
        <v>17</v>
      </c>
      <c r="K1062" t="s">
        <v>17</v>
      </c>
      <c r="L1062" t="s">
        <v>17</v>
      </c>
    </row>
    <row r="1063" spans="1:12" x14ac:dyDescent="0.25">
      <c r="A1063">
        <v>13327</v>
      </c>
      <c r="B1063" t="s">
        <v>20</v>
      </c>
      <c r="C1063">
        <v>1</v>
      </c>
      <c r="D1063">
        <v>2019</v>
      </c>
      <c r="E1063" t="s">
        <v>19</v>
      </c>
      <c r="F1063" t="s">
        <v>13</v>
      </c>
      <c r="G1063" t="s">
        <v>15</v>
      </c>
      <c r="H1063" t="str">
        <f t="shared" si="16"/>
        <v>13327|Fall|Math</v>
      </c>
      <c r="I1063" t="s">
        <v>17</v>
      </c>
      <c r="J1063" t="s">
        <v>17</v>
      </c>
      <c r="K1063" t="s">
        <v>17</v>
      </c>
      <c r="L1063" t="s">
        <v>17</v>
      </c>
    </row>
    <row r="1064" spans="1:12" x14ac:dyDescent="0.25">
      <c r="A1064">
        <v>13327</v>
      </c>
      <c r="B1064" t="s">
        <v>20</v>
      </c>
      <c r="C1064">
        <v>1</v>
      </c>
      <c r="D1064">
        <v>2019</v>
      </c>
      <c r="E1064" t="s">
        <v>19</v>
      </c>
      <c r="F1064" t="s">
        <v>16</v>
      </c>
      <c r="G1064" t="s">
        <v>14</v>
      </c>
      <c r="H1064" t="str">
        <f t="shared" si="16"/>
        <v>13327|Spring|Reading</v>
      </c>
      <c r="I1064">
        <v>166</v>
      </c>
      <c r="J1064">
        <v>21</v>
      </c>
      <c r="K1064">
        <v>1</v>
      </c>
      <c r="L1064" t="s">
        <v>17</v>
      </c>
    </row>
    <row r="1065" spans="1:12" x14ac:dyDescent="0.25">
      <c r="A1065">
        <v>13327</v>
      </c>
      <c r="B1065" t="s">
        <v>20</v>
      </c>
      <c r="C1065">
        <v>1</v>
      </c>
      <c r="D1065">
        <v>2019</v>
      </c>
      <c r="E1065" t="s">
        <v>19</v>
      </c>
      <c r="F1065" t="s">
        <v>16</v>
      </c>
      <c r="G1065" t="s">
        <v>15</v>
      </c>
      <c r="H1065" t="str">
        <f t="shared" si="16"/>
        <v>13327|Spring|Math</v>
      </c>
      <c r="I1065">
        <v>173</v>
      </c>
      <c r="J1065">
        <v>28</v>
      </c>
      <c r="K1065">
        <v>2</v>
      </c>
      <c r="L1065" t="s">
        <v>17</v>
      </c>
    </row>
    <row r="1066" spans="1:12" x14ac:dyDescent="0.25">
      <c r="A1066">
        <v>17517</v>
      </c>
      <c r="B1066" t="s">
        <v>20</v>
      </c>
      <c r="C1066">
        <v>1</v>
      </c>
      <c r="D1066">
        <v>2019</v>
      </c>
      <c r="E1066" t="s">
        <v>19</v>
      </c>
      <c r="F1066" t="s">
        <v>13</v>
      </c>
      <c r="G1066" t="s">
        <v>14</v>
      </c>
      <c r="H1066" t="str">
        <f t="shared" si="16"/>
        <v>17517|Fall|Reading</v>
      </c>
      <c r="I1066">
        <v>168</v>
      </c>
      <c r="J1066">
        <v>78</v>
      </c>
      <c r="K1066">
        <v>4</v>
      </c>
      <c r="L1066">
        <v>17</v>
      </c>
    </row>
    <row r="1067" spans="1:12" x14ac:dyDescent="0.25">
      <c r="A1067">
        <v>17517</v>
      </c>
      <c r="B1067" t="s">
        <v>20</v>
      </c>
      <c r="C1067">
        <v>1</v>
      </c>
      <c r="D1067">
        <v>2019</v>
      </c>
      <c r="E1067" t="s">
        <v>19</v>
      </c>
      <c r="F1067" t="s">
        <v>13</v>
      </c>
      <c r="G1067" t="s">
        <v>15</v>
      </c>
      <c r="H1067" t="str">
        <f t="shared" si="16"/>
        <v>17517|Fall|Math</v>
      </c>
      <c r="I1067">
        <v>163</v>
      </c>
      <c r="J1067">
        <v>61</v>
      </c>
      <c r="K1067">
        <v>3</v>
      </c>
      <c r="L1067">
        <v>20</v>
      </c>
    </row>
    <row r="1068" spans="1:12" x14ac:dyDescent="0.25">
      <c r="A1068">
        <v>17517</v>
      </c>
      <c r="B1068" t="s">
        <v>20</v>
      </c>
      <c r="C1068">
        <v>1</v>
      </c>
      <c r="D1068">
        <v>2019</v>
      </c>
      <c r="E1068" t="s">
        <v>19</v>
      </c>
      <c r="F1068" t="s">
        <v>16</v>
      </c>
      <c r="G1068" t="s">
        <v>14</v>
      </c>
      <c r="H1068" t="str">
        <f t="shared" si="16"/>
        <v>17517|Spring|Reading</v>
      </c>
      <c r="I1068">
        <v>185</v>
      </c>
      <c r="J1068">
        <v>70</v>
      </c>
      <c r="K1068">
        <v>3</v>
      </c>
      <c r="L1068" t="s">
        <v>17</v>
      </c>
    </row>
    <row r="1069" spans="1:12" x14ac:dyDescent="0.25">
      <c r="A1069">
        <v>17517</v>
      </c>
      <c r="B1069" t="s">
        <v>20</v>
      </c>
      <c r="C1069">
        <v>1</v>
      </c>
      <c r="D1069">
        <v>2019</v>
      </c>
      <c r="E1069" t="s">
        <v>19</v>
      </c>
      <c r="F1069" t="s">
        <v>16</v>
      </c>
      <c r="G1069" t="s">
        <v>15</v>
      </c>
      <c r="H1069" t="str">
        <f t="shared" si="16"/>
        <v>17517|Spring|Math</v>
      </c>
      <c r="I1069">
        <v>191</v>
      </c>
      <c r="J1069">
        <v>77</v>
      </c>
      <c r="K1069">
        <v>4</v>
      </c>
      <c r="L1069" t="s">
        <v>17</v>
      </c>
    </row>
    <row r="1070" spans="1:12" x14ac:dyDescent="0.25">
      <c r="A1070">
        <v>12646</v>
      </c>
      <c r="B1070" t="s">
        <v>11</v>
      </c>
      <c r="C1070">
        <v>1</v>
      </c>
      <c r="D1070">
        <v>2019</v>
      </c>
      <c r="E1070" t="s">
        <v>19</v>
      </c>
      <c r="F1070" t="s">
        <v>13</v>
      </c>
      <c r="G1070" t="s">
        <v>14</v>
      </c>
      <c r="H1070" t="str">
        <f t="shared" si="16"/>
        <v>12646|Fall|Reading</v>
      </c>
      <c r="I1070">
        <v>169</v>
      </c>
      <c r="J1070">
        <v>80</v>
      </c>
      <c r="K1070">
        <v>4</v>
      </c>
      <c r="L1070">
        <v>16</v>
      </c>
    </row>
    <row r="1071" spans="1:12" x14ac:dyDescent="0.25">
      <c r="A1071">
        <v>12646</v>
      </c>
      <c r="B1071" t="s">
        <v>11</v>
      </c>
      <c r="C1071">
        <v>1</v>
      </c>
      <c r="D1071">
        <v>2019</v>
      </c>
      <c r="E1071" t="s">
        <v>19</v>
      </c>
      <c r="F1071" t="s">
        <v>13</v>
      </c>
      <c r="G1071" t="s">
        <v>15</v>
      </c>
      <c r="H1071" t="str">
        <f t="shared" si="16"/>
        <v>12646|Fall|Math</v>
      </c>
      <c r="I1071">
        <v>169</v>
      </c>
      <c r="J1071">
        <v>76</v>
      </c>
      <c r="K1071">
        <v>4</v>
      </c>
      <c r="L1071">
        <v>19</v>
      </c>
    </row>
    <row r="1072" spans="1:12" x14ac:dyDescent="0.25">
      <c r="A1072">
        <v>12646</v>
      </c>
      <c r="B1072" t="s">
        <v>11</v>
      </c>
      <c r="C1072">
        <v>1</v>
      </c>
      <c r="D1072">
        <v>2019</v>
      </c>
      <c r="E1072" t="s">
        <v>19</v>
      </c>
      <c r="F1072" t="s">
        <v>16</v>
      </c>
      <c r="G1072" t="s">
        <v>14</v>
      </c>
      <c r="H1072" t="str">
        <f t="shared" si="16"/>
        <v>12646|Spring|Reading</v>
      </c>
      <c r="I1072">
        <v>186</v>
      </c>
      <c r="J1072">
        <v>72</v>
      </c>
      <c r="K1072">
        <v>3</v>
      </c>
      <c r="L1072" t="s">
        <v>17</v>
      </c>
    </row>
    <row r="1073" spans="1:12" x14ac:dyDescent="0.25">
      <c r="A1073">
        <v>12646</v>
      </c>
      <c r="B1073" t="s">
        <v>11</v>
      </c>
      <c r="C1073">
        <v>1</v>
      </c>
      <c r="D1073">
        <v>2019</v>
      </c>
      <c r="E1073" t="s">
        <v>19</v>
      </c>
      <c r="F1073" t="s">
        <v>16</v>
      </c>
      <c r="G1073" t="s">
        <v>15</v>
      </c>
      <c r="H1073" t="str">
        <f t="shared" si="16"/>
        <v>12646|Spring|Math</v>
      </c>
      <c r="I1073">
        <v>192</v>
      </c>
      <c r="J1073">
        <v>79</v>
      </c>
      <c r="K1073">
        <v>4</v>
      </c>
      <c r="L1073" t="s">
        <v>17</v>
      </c>
    </row>
    <row r="1074" spans="1:12" x14ac:dyDescent="0.25">
      <c r="A1074">
        <v>24726</v>
      </c>
      <c r="B1074" t="s">
        <v>20</v>
      </c>
      <c r="C1074">
        <v>1</v>
      </c>
      <c r="D1074">
        <v>2019</v>
      </c>
      <c r="E1074" t="s">
        <v>19</v>
      </c>
      <c r="F1074" t="s">
        <v>13</v>
      </c>
      <c r="G1074" t="s">
        <v>14</v>
      </c>
      <c r="H1074" t="str">
        <f t="shared" si="16"/>
        <v>24726|Fall|Reading</v>
      </c>
      <c r="I1074">
        <v>163</v>
      </c>
      <c r="J1074">
        <v>65</v>
      </c>
      <c r="K1074">
        <v>3</v>
      </c>
      <c r="L1074">
        <v>18</v>
      </c>
    </row>
    <row r="1075" spans="1:12" x14ac:dyDescent="0.25">
      <c r="A1075">
        <v>24726</v>
      </c>
      <c r="B1075" t="s">
        <v>20</v>
      </c>
      <c r="C1075">
        <v>1</v>
      </c>
      <c r="D1075">
        <v>2019</v>
      </c>
      <c r="E1075" t="s">
        <v>19</v>
      </c>
      <c r="F1075" t="s">
        <v>13</v>
      </c>
      <c r="G1075" t="s">
        <v>15</v>
      </c>
      <c r="H1075" t="str">
        <f t="shared" si="16"/>
        <v>24726|Fall|Math</v>
      </c>
      <c r="I1075">
        <v>164</v>
      </c>
      <c r="J1075">
        <v>64</v>
      </c>
      <c r="K1075">
        <v>3</v>
      </c>
      <c r="L1075">
        <v>20</v>
      </c>
    </row>
    <row r="1076" spans="1:12" x14ac:dyDescent="0.25">
      <c r="A1076">
        <v>24726</v>
      </c>
      <c r="B1076" t="s">
        <v>20</v>
      </c>
      <c r="C1076">
        <v>1</v>
      </c>
      <c r="D1076">
        <v>2019</v>
      </c>
      <c r="E1076" t="s">
        <v>19</v>
      </c>
      <c r="F1076" t="s">
        <v>16</v>
      </c>
      <c r="G1076" t="s">
        <v>14</v>
      </c>
      <c r="H1076" t="str">
        <f t="shared" si="16"/>
        <v>24726|Spring|Reading</v>
      </c>
      <c r="I1076">
        <v>188</v>
      </c>
      <c r="J1076">
        <v>77</v>
      </c>
      <c r="K1076">
        <v>4</v>
      </c>
      <c r="L1076" t="s">
        <v>17</v>
      </c>
    </row>
    <row r="1077" spans="1:12" x14ac:dyDescent="0.25">
      <c r="A1077">
        <v>24726</v>
      </c>
      <c r="B1077" t="s">
        <v>20</v>
      </c>
      <c r="C1077">
        <v>1</v>
      </c>
      <c r="D1077">
        <v>2019</v>
      </c>
      <c r="E1077" t="s">
        <v>19</v>
      </c>
      <c r="F1077" t="s">
        <v>16</v>
      </c>
      <c r="G1077" t="s">
        <v>15</v>
      </c>
      <c r="H1077" t="str">
        <f t="shared" si="16"/>
        <v>24726|Spring|Math</v>
      </c>
      <c r="I1077">
        <v>182</v>
      </c>
      <c r="J1077">
        <v>53</v>
      </c>
      <c r="K1077">
        <v>3</v>
      </c>
      <c r="L1077" t="s">
        <v>17</v>
      </c>
    </row>
    <row r="1078" spans="1:12" x14ac:dyDescent="0.25">
      <c r="A1078">
        <v>25600</v>
      </c>
      <c r="B1078" t="s">
        <v>11</v>
      </c>
      <c r="C1078">
        <v>1</v>
      </c>
      <c r="D1078">
        <v>2019</v>
      </c>
      <c r="E1078" t="s">
        <v>19</v>
      </c>
      <c r="F1078" t="s">
        <v>13</v>
      </c>
      <c r="G1078" t="s">
        <v>14</v>
      </c>
      <c r="H1078" t="str">
        <f t="shared" si="16"/>
        <v>25600|Fall|Reading</v>
      </c>
      <c r="I1078">
        <v>155</v>
      </c>
      <c r="J1078">
        <v>40</v>
      </c>
      <c r="K1078">
        <v>2</v>
      </c>
      <c r="L1078">
        <v>20</v>
      </c>
    </row>
    <row r="1079" spans="1:12" x14ac:dyDescent="0.25">
      <c r="A1079">
        <v>25600</v>
      </c>
      <c r="B1079" t="s">
        <v>11</v>
      </c>
      <c r="C1079">
        <v>1</v>
      </c>
      <c r="D1079">
        <v>2019</v>
      </c>
      <c r="E1079" t="s">
        <v>19</v>
      </c>
      <c r="F1079" t="s">
        <v>13</v>
      </c>
      <c r="G1079" t="s">
        <v>15</v>
      </c>
      <c r="H1079" t="str">
        <f t="shared" si="16"/>
        <v>25600|Fall|Math</v>
      </c>
      <c r="I1079">
        <v>149</v>
      </c>
      <c r="J1079">
        <v>23</v>
      </c>
      <c r="K1079">
        <v>1</v>
      </c>
      <c r="L1079">
        <v>24</v>
      </c>
    </row>
    <row r="1080" spans="1:12" x14ac:dyDescent="0.25">
      <c r="A1080">
        <v>25600</v>
      </c>
      <c r="B1080" t="s">
        <v>11</v>
      </c>
      <c r="C1080">
        <v>1</v>
      </c>
      <c r="D1080">
        <v>2019</v>
      </c>
      <c r="E1080" t="s">
        <v>19</v>
      </c>
      <c r="F1080" t="s">
        <v>16</v>
      </c>
      <c r="G1080" t="s">
        <v>14</v>
      </c>
      <c r="H1080" t="str">
        <f t="shared" si="16"/>
        <v>25600|Spring|Reading</v>
      </c>
      <c r="I1080">
        <v>171</v>
      </c>
      <c r="J1080">
        <v>33</v>
      </c>
      <c r="K1080">
        <v>2</v>
      </c>
      <c r="L1080" t="s">
        <v>17</v>
      </c>
    </row>
    <row r="1081" spans="1:12" x14ac:dyDescent="0.25">
      <c r="A1081">
        <v>25600</v>
      </c>
      <c r="B1081" t="s">
        <v>11</v>
      </c>
      <c r="C1081">
        <v>1</v>
      </c>
      <c r="D1081">
        <v>2019</v>
      </c>
      <c r="E1081" t="s">
        <v>19</v>
      </c>
      <c r="F1081" t="s">
        <v>16</v>
      </c>
      <c r="G1081" t="s">
        <v>15</v>
      </c>
      <c r="H1081" t="str">
        <f t="shared" si="16"/>
        <v>25600|Spring|Math</v>
      </c>
      <c r="I1081">
        <v>173</v>
      </c>
      <c r="J1081">
        <v>28</v>
      </c>
      <c r="K1081">
        <v>2</v>
      </c>
      <c r="L1081" t="s">
        <v>17</v>
      </c>
    </row>
    <row r="1082" spans="1:12" x14ac:dyDescent="0.25">
      <c r="A1082">
        <v>29046</v>
      </c>
      <c r="B1082" t="s">
        <v>20</v>
      </c>
      <c r="C1082">
        <v>1</v>
      </c>
      <c r="D1082">
        <v>2019</v>
      </c>
      <c r="E1082" t="s">
        <v>19</v>
      </c>
      <c r="F1082" t="s">
        <v>13</v>
      </c>
      <c r="G1082" t="s">
        <v>14</v>
      </c>
      <c r="H1082" t="str">
        <f t="shared" si="16"/>
        <v>29046|Fall|Reading</v>
      </c>
      <c r="I1082">
        <v>169</v>
      </c>
      <c r="J1082">
        <v>80</v>
      </c>
      <c r="K1082">
        <v>4</v>
      </c>
      <c r="L1082">
        <v>16</v>
      </c>
    </row>
    <row r="1083" spans="1:12" x14ac:dyDescent="0.25">
      <c r="A1083">
        <v>29046</v>
      </c>
      <c r="B1083" t="s">
        <v>20</v>
      </c>
      <c r="C1083">
        <v>1</v>
      </c>
      <c r="D1083">
        <v>2019</v>
      </c>
      <c r="E1083" t="s">
        <v>19</v>
      </c>
      <c r="F1083" t="s">
        <v>13</v>
      </c>
      <c r="G1083" t="s">
        <v>15</v>
      </c>
      <c r="H1083" t="str">
        <f t="shared" si="16"/>
        <v>29046|Fall|Math</v>
      </c>
      <c r="I1083">
        <v>163</v>
      </c>
      <c r="J1083">
        <v>61</v>
      </c>
      <c r="K1083">
        <v>3</v>
      </c>
      <c r="L1083">
        <v>20</v>
      </c>
    </row>
    <row r="1084" spans="1:12" x14ac:dyDescent="0.25">
      <c r="A1084">
        <v>29046</v>
      </c>
      <c r="B1084" t="s">
        <v>20</v>
      </c>
      <c r="C1084">
        <v>1</v>
      </c>
      <c r="D1084">
        <v>2019</v>
      </c>
      <c r="E1084" t="s">
        <v>19</v>
      </c>
      <c r="F1084" t="s">
        <v>16</v>
      </c>
      <c r="G1084" t="s">
        <v>14</v>
      </c>
      <c r="H1084" t="str">
        <f t="shared" si="16"/>
        <v>29046|Spring|Reading</v>
      </c>
      <c r="I1084">
        <v>189</v>
      </c>
      <c r="J1084">
        <v>79</v>
      </c>
      <c r="K1084">
        <v>4</v>
      </c>
      <c r="L1084" t="s">
        <v>17</v>
      </c>
    </row>
    <row r="1085" spans="1:12" x14ac:dyDescent="0.25">
      <c r="A1085">
        <v>29046</v>
      </c>
      <c r="B1085" t="s">
        <v>20</v>
      </c>
      <c r="C1085">
        <v>1</v>
      </c>
      <c r="D1085">
        <v>2019</v>
      </c>
      <c r="E1085" t="s">
        <v>19</v>
      </c>
      <c r="F1085" t="s">
        <v>16</v>
      </c>
      <c r="G1085" t="s">
        <v>15</v>
      </c>
      <c r="H1085" t="str">
        <f t="shared" si="16"/>
        <v>29046|Spring|Math</v>
      </c>
      <c r="I1085">
        <v>194</v>
      </c>
      <c r="J1085">
        <v>83</v>
      </c>
      <c r="K1085">
        <v>4</v>
      </c>
      <c r="L1085" t="s">
        <v>17</v>
      </c>
    </row>
    <row r="1086" spans="1:12" x14ac:dyDescent="0.25">
      <c r="A1086">
        <v>15364</v>
      </c>
      <c r="B1086" t="s">
        <v>20</v>
      </c>
      <c r="C1086">
        <v>1</v>
      </c>
      <c r="D1086">
        <v>2019</v>
      </c>
      <c r="E1086" t="s">
        <v>19</v>
      </c>
      <c r="F1086" t="s">
        <v>13</v>
      </c>
      <c r="G1086" t="s">
        <v>14</v>
      </c>
      <c r="H1086" t="str">
        <f t="shared" si="16"/>
        <v>15364|Fall|Reading</v>
      </c>
      <c r="I1086">
        <v>157</v>
      </c>
      <c r="J1086">
        <v>46</v>
      </c>
      <c r="K1086">
        <v>2</v>
      </c>
      <c r="L1086">
        <v>19</v>
      </c>
    </row>
    <row r="1087" spans="1:12" x14ac:dyDescent="0.25">
      <c r="A1087">
        <v>15364</v>
      </c>
      <c r="B1087" t="s">
        <v>20</v>
      </c>
      <c r="C1087">
        <v>1</v>
      </c>
      <c r="D1087">
        <v>2019</v>
      </c>
      <c r="E1087" t="s">
        <v>19</v>
      </c>
      <c r="F1087" t="s">
        <v>13</v>
      </c>
      <c r="G1087" t="s">
        <v>15</v>
      </c>
      <c r="H1087" t="str">
        <f t="shared" si="16"/>
        <v>15364|Fall|Math</v>
      </c>
      <c r="I1087">
        <v>157</v>
      </c>
      <c r="J1087">
        <v>44</v>
      </c>
      <c r="K1087">
        <v>2</v>
      </c>
      <c r="L1087">
        <v>22</v>
      </c>
    </row>
    <row r="1088" spans="1:12" x14ac:dyDescent="0.25">
      <c r="A1088">
        <v>15364</v>
      </c>
      <c r="B1088" t="s">
        <v>20</v>
      </c>
      <c r="C1088">
        <v>1</v>
      </c>
      <c r="D1088">
        <v>2019</v>
      </c>
      <c r="E1088" t="s">
        <v>19</v>
      </c>
      <c r="F1088" t="s">
        <v>16</v>
      </c>
      <c r="G1088" t="s">
        <v>14</v>
      </c>
      <c r="H1088" t="str">
        <f t="shared" si="16"/>
        <v>15364|Spring|Reading</v>
      </c>
      <c r="I1088">
        <v>181</v>
      </c>
      <c r="J1088">
        <v>60</v>
      </c>
      <c r="K1088">
        <v>3</v>
      </c>
      <c r="L1088" t="s">
        <v>17</v>
      </c>
    </row>
    <row r="1089" spans="1:12" x14ac:dyDescent="0.25">
      <c r="A1089">
        <v>15364</v>
      </c>
      <c r="B1089" t="s">
        <v>20</v>
      </c>
      <c r="C1089">
        <v>1</v>
      </c>
      <c r="D1089">
        <v>2019</v>
      </c>
      <c r="E1089" t="s">
        <v>19</v>
      </c>
      <c r="F1089" t="s">
        <v>16</v>
      </c>
      <c r="G1089" t="s">
        <v>15</v>
      </c>
      <c r="H1089" t="str">
        <f t="shared" si="16"/>
        <v>15364|Spring|Math</v>
      </c>
      <c r="I1089">
        <v>184</v>
      </c>
      <c r="J1089">
        <v>59</v>
      </c>
      <c r="K1089">
        <v>3</v>
      </c>
      <c r="L1089" t="s">
        <v>17</v>
      </c>
    </row>
    <row r="1090" spans="1:12" x14ac:dyDescent="0.25">
      <c r="A1090">
        <v>23254</v>
      </c>
      <c r="B1090" t="s">
        <v>11</v>
      </c>
      <c r="C1090">
        <v>1</v>
      </c>
      <c r="D1090">
        <v>2019</v>
      </c>
      <c r="E1090" t="s">
        <v>19</v>
      </c>
      <c r="F1090" t="s">
        <v>13</v>
      </c>
      <c r="G1090" t="s">
        <v>14</v>
      </c>
      <c r="H1090" t="str">
        <f t="shared" si="16"/>
        <v>23254|Fall|Reading</v>
      </c>
      <c r="I1090">
        <v>147</v>
      </c>
      <c r="J1090">
        <v>19</v>
      </c>
      <c r="K1090">
        <v>1</v>
      </c>
      <c r="L1090">
        <v>21</v>
      </c>
    </row>
    <row r="1091" spans="1:12" x14ac:dyDescent="0.25">
      <c r="A1091">
        <v>23254</v>
      </c>
      <c r="B1091" t="s">
        <v>11</v>
      </c>
      <c r="C1091">
        <v>1</v>
      </c>
      <c r="D1091">
        <v>2019</v>
      </c>
      <c r="E1091" t="s">
        <v>19</v>
      </c>
      <c r="F1091" t="s">
        <v>13</v>
      </c>
      <c r="G1091" t="s">
        <v>15</v>
      </c>
      <c r="H1091" t="str">
        <f t="shared" ref="H1091:H1154" si="17">A1091&amp;"|"&amp;F1091&amp;"|"&amp;G1091</f>
        <v>23254|Fall|Math</v>
      </c>
      <c r="I1091">
        <v>164</v>
      </c>
      <c r="J1091">
        <v>64</v>
      </c>
      <c r="K1091">
        <v>3</v>
      </c>
      <c r="L1091">
        <v>20</v>
      </c>
    </row>
    <row r="1092" spans="1:12" x14ac:dyDescent="0.25">
      <c r="A1092">
        <v>23254</v>
      </c>
      <c r="B1092" t="s">
        <v>11</v>
      </c>
      <c r="C1092">
        <v>1</v>
      </c>
      <c r="D1092">
        <v>2019</v>
      </c>
      <c r="E1092" t="s">
        <v>19</v>
      </c>
      <c r="F1092" t="s">
        <v>16</v>
      </c>
      <c r="G1092" t="s">
        <v>14</v>
      </c>
      <c r="H1092" t="str">
        <f t="shared" si="17"/>
        <v>23254|Spring|Reading</v>
      </c>
      <c r="I1092">
        <v>179</v>
      </c>
      <c r="J1092">
        <v>54</v>
      </c>
      <c r="K1092">
        <v>3</v>
      </c>
      <c r="L1092" t="s">
        <v>17</v>
      </c>
    </row>
    <row r="1093" spans="1:12" x14ac:dyDescent="0.25">
      <c r="A1093">
        <v>23254</v>
      </c>
      <c r="B1093" t="s">
        <v>11</v>
      </c>
      <c r="C1093">
        <v>1</v>
      </c>
      <c r="D1093">
        <v>2019</v>
      </c>
      <c r="E1093" t="s">
        <v>19</v>
      </c>
      <c r="F1093" t="s">
        <v>16</v>
      </c>
      <c r="G1093" t="s">
        <v>15</v>
      </c>
      <c r="H1093" t="str">
        <f t="shared" si="17"/>
        <v>23254|Spring|Math</v>
      </c>
      <c r="I1093">
        <v>177</v>
      </c>
      <c r="J1093">
        <v>39</v>
      </c>
      <c r="K1093">
        <v>2</v>
      </c>
      <c r="L1093" t="s">
        <v>17</v>
      </c>
    </row>
    <row r="1094" spans="1:12" x14ac:dyDescent="0.25">
      <c r="A1094">
        <v>16180</v>
      </c>
      <c r="B1094" t="s">
        <v>11</v>
      </c>
      <c r="C1094">
        <v>1</v>
      </c>
      <c r="D1094">
        <v>2019</v>
      </c>
      <c r="E1094" t="s">
        <v>22</v>
      </c>
      <c r="F1094" t="s">
        <v>13</v>
      </c>
      <c r="G1094" t="s">
        <v>14</v>
      </c>
      <c r="H1094" t="str">
        <f t="shared" si="17"/>
        <v>16180|Fall|Reading</v>
      </c>
      <c r="I1094" t="s">
        <v>17</v>
      </c>
      <c r="J1094" t="s">
        <v>17</v>
      </c>
      <c r="K1094" t="s">
        <v>17</v>
      </c>
      <c r="L1094" t="s">
        <v>17</v>
      </c>
    </row>
    <row r="1095" spans="1:12" x14ac:dyDescent="0.25">
      <c r="A1095">
        <v>16180</v>
      </c>
      <c r="B1095" t="s">
        <v>11</v>
      </c>
      <c r="C1095">
        <v>1</v>
      </c>
      <c r="D1095">
        <v>2019</v>
      </c>
      <c r="E1095" t="s">
        <v>22</v>
      </c>
      <c r="F1095" t="s">
        <v>13</v>
      </c>
      <c r="G1095" t="s">
        <v>15</v>
      </c>
      <c r="H1095" t="str">
        <f t="shared" si="17"/>
        <v>16180|Fall|Math</v>
      </c>
      <c r="I1095" t="s">
        <v>17</v>
      </c>
      <c r="J1095" t="s">
        <v>17</v>
      </c>
      <c r="K1095" t="s">
        <v>17</v>
      </c>
      <c r="L1095" t="s">
        <v>17</v>
      </c>
    </row>
    <row r="1096" spans="1:12" x14ac:dyDescent="0.25">
      <c r="A1096">
        <v>16180</v>
      </c>
      <c r="B1096" t="s">
        <v>11</v>
      </c>
      <c r="C1096">
        <v>1</v>
      </c>
      <c r="D1096">
        <v>2019</v>
      </c>
      <c r="E1096" t="s">
        <v>22</v>
      </c>
      <c r="F1096" t="s">
        <v>16</v>
      </c>
      <c r="G1096" t="s">
        <v>14</v>
      </c>
      <c r="H1096" t="str">
        <f t="shared" si="17"/>
        <v>16180|Spring|Reading</v>
      </c>
      <c r="I1096">
        <v>159</v>
      </c>
      <c r="J1096">
        <v>10</v>
      </c>
      <c r="K1096">
        <v>1</v>
      </c>
      <c r="L1096" t="s">
        <v>17</v>
      </c>
    </row>
    <row r="1097" spans="1:12" x14ac:dyDescent="0.25">
      <c r="A1097">
        <v>16180</v>
      </c>
      <c r="B1097" t="s">
        <v>11</v>
      </c>
      <c r="C1097">
        <v>1</v>
      </c>
      <c r="D1097">
        <v>2019</v>
      </c>
      <c r="E1097" t="s">
        <v>22</v>
      </c>
      <c r="F1097" t="s">
        <v>16</v>
      </c>
      <c r="G1097" t="s">
        <v>15</v>
      </c>
      <c r="H1097" t="str">
        <f t="shared" si="17"/>
        <v>16180|Spring|Math</v>
      </c>
      <c r="I1097">
        <v>162</v>
      </c>
      <c r="J1097">
        <v>8</v>
      </c>
      <c r="K1097">
        <v>1</v>
      </c>
      <c r="L1097" t="s">
        <v>17</v>
      </c>
    </row>
    <row r="1098" spans="1:12" x14ac:dyDescent="0.25">
      <c r="A1098">
        <v>10360</v>
      </c>
      <c r="B1098" t="s">
        <v>20</v>
      </c>
      <c r="C1098">
        <v>1</v>
      </c>
      <c r="D1098">
        <v>2019</v>
      </c>
      <c r="E1098" t="s">
        <v>19</v>
      </c>
      <c r="F1098" t="s">
        <v>13</v>
      </c>
      <c r="G1098" t="s">
        <v>14</v>
      </c>
      <c r="H1098" t="str">
        <f t="shared" si="17"/>
        <v>10360|Fall|Reading</v>
      </c>
      <c r="I1098">
        <v>150</v>
      </c>
      <c r="J1098">
        <v>26</v>
      </c>
      <c r="K1098">
        <v>2</v>
      </c>
      <c r="L1098">
        <v>21</v>
      </c>
    </row>
    <row r="1099" spans="1:12" x14ac:dyDescent="0.25">
      <c r="A1099">
        <v>10360</v>
      </c>
      <c r="B1099" t="s">
        <v>20</v>
      </c>
      <c r="C1099">
        <v>1</v>
      </c>
      <c r="D1099">
        <v>2019</v>
      </c>
      <c r="E1099" t="s">
        <v>19</v>
      </c>
      <c r="F1099" t="s">
        <v>13</v>
      </c>
      <c r="G1099" t="s">
        <v>15</v>
      </c>
      <c r="H1099" t="str">
        <f t="shared" si="17"/>
        <v>10360|Fall|Math</v>
      </c>
      <c r="I1099">
        <v>146</v>
      </c>
      <c r="J1099">
        <v>17</v>
      </c>
      <c r="K1099">
        <v>1</v>
      </c>
      <c r="L1099">
        <v>25</v>
      </c>
    </row>
    <row r="1100" spans="1:12" x14ac:dyDescent="0.25">
      <c r="A1100">
        <v>10360</v>
      </c>
      <c r="B1100" t="s">
        <v>20</v>
      </c>
      <c r="C1100">
        <v>1</v>
      </c>
      <c r="D1100">
        <v>2019</v>
      </c>
      <c r="E1100" t="s">
        <v>19</v>
      </c>
      <c r="F1100" t="s">
        <v>16</v>
      </c>
      <c r="G1100" t="s">
        <v>14</v>
      </c>
      <c r="H1100" t="str">
        <f t="shared" si="17"/>
        <v>10360|Spring|Reading</v>
      </c>
      <c r="I1100">
        <v>167</v>
      </c>
      <c r="J1100">
        <v>23</v>
      </c>
      <c r="K1100">
        <v>1</v>
      </c>
      <c r="L1100" t="s">
        <v>17</v>
      </c>
    </row>
    <row r="1101" spans="1:12" x14ac:dyDescent="0.25">
      <c r="A1101">
        <v>10360</v>
      </c>
      <c r="B1101" t="s">
        <v>20</v>
      </c>
      <c r="C1101">
        <v>1</v>
      </c>
      <c r="D1101">
        <v>2019</v>
      </c>
      <c r="E1101" t="s">
        <v>19</v>
      </c>
      <c r="F1101" t="s">
        <v>16</v>
      </c>
      <c r="G1101" t="s">
        <v>15</v>
      </c>
      <c r="H1101" t="str">
        <f t="shared" si="17"/>
        <v>10360|Spring|Math</v>
      </c>
      <c r="I1101">
        <v>175</v>
      </c>
      <c r="J1101">
        <v>33</v>
      </c>
      <c r="K1101">
        <v>2</v>
      </c>
      <c r="L1101" t="s">
        <v>17</v>
      </c>
    </row>
    <row r="1102" spans="1:12" x14ac:dyDescent="0.25">
      <c r="A1102">
        <v>29152</v>
      </c>
      <c r="B1102" t="s">
        <v>18</v>
      </c>
      <c r="C1102">
        <v>1</v>
      </c>
      <c r="D1102">
        <v>2019</v>
      </c>
      <c r="E1102" t="s">
        <v>19</v>
      </c>
      <c r="F1102" t="s">
        <v>13</v>
      </c>
      <c r="G1102" t="s">
        <v>14</v>
      </c>
      <c r="H1102" t="str">
        <f t="shared" si="17"/>
        <v>29152|Fall|Reading</v>
      </c>
      <c r="I1102">
        <v>171</v>
      </c>
      <c r="J1102">
        <v>84</v>
      </c>
      <c r="K1102">
        <v>4</v>
      </c>
      <c r="L1102">
        <v>16</v>
      </c>
    </row>
    <row r="1103" spans="1:12" x14ac:dyDescent="0.25">
      <c r="A1103">
        <v>29152</v>
      </c>
      <c r="B1103" t="s">
        <v>18</v>
      </c>
      <c r="C1103">
        <v>1</v>
      </c>
      <c r="D1103">
        <v>2019</v>
      </c>
      <c r="E1103" t="s">
        <v>19</v>
      </c>
      <c r="F1103" t="s">
        <v>13</v>
      </c>
      <c r="G1103" t="s">
        <v>15</v>
      </c>
      <c r="H1103" t="str">
        <f t="shared" si="17"/>
        <v>29152|Fall|Math</v>
      </c>
      <c r="I1103">
        <v>153</v>
      </c>
      <c r="J1103">
        <v>33</v>
      </c>
      <c r="K1103">
        <v>2</v>
      </c>
      <c r="L1103">
        <v>23</v>
      </c>
    </row>
    <row r="1104" spans="1:12" x14ac:dyDescent="0.25">
      <c r="A1104">
        <v>29152</v>
      </c>
      <c r="B1104" t="s">
        <v>18</v>
      </c>
      <c r="C1104">
        <v>1</v>
      </c>
      <c r="D1104">
        <v>2019</v>
      </c>
      <c r="E1104" t="s">
        <v>19</v>
      </c>
      <c r="F1104" t="s">
        <v>16</v>
      </c>
      <c r="G1104" t="s">
        <v>14</v>
      </c>
      <c r="H1104" t="str">
        <f t="shared" si="17"/>
        <v>29152|Spring|Reading</v>
      </c>
      <c r="I1104">
        <v>183</v>
      </c>
      <c r="J1104">
        <v>65</v>
      </c>
      <c r="K1104">
        <v>3</v>
      </c>
      <c r="L1104" t="s">
        <v>17</v>
      </c>
    </row>
    <row r="1105" spans="1:12" x14ac:dyDescent="0.25">
      <c r="A1105">
        <v>29152</v>
      </c>
      <c r="B1105" t="s">
        <v>18</v>
      </c>
      <c r="C1105">
        <v>1</v>
      </c>
      <c r="D1105">
        <v>2019</v>
      </c>
      <c r="E1105" t="s">
        <v>19</v>
      </c>
      <c r="F1105" t="s">
        <v>16</v>
      </c>
      <c r="G1105" t="s">
        <v>15</v>
      </c>
      <c r="H1105" t="str">
        <f t="shared" si="17"/>
        <v>29152|Spring|Math</v>
      </c>
      <c r="I1105">
        <v>171</v>
      </c>
      <c r="J1105">
        <v>24</v>
      </c>
      <c r="K1105">
        <v>1</v>
      </c>
      <c r="L1105" t="s">
        <v>17</v>
      </c>
    </row>
    <row r="1106" spans="1:12" x14ac:dyDescent="0.25">
      <c r="A1106">
        <v>22343</v>
      </c>
      <c r="B1106" t="s">
        <v>18</v>
      </c>
      <c r="C1106">
        <v>1</v>
      </c>
      <c r="D1106">
        <v>2019</v>
      </c>
      <c r="E1106" t="s">
        <v>19</v>
      </c>
      <c r="F1106" t="s">
        <v>13</v>
      </c>
      <c r="G1106" t="s">
        <v>14</v>
      </c>
      <c r="H1106" t="str">
        <f t="shared" si="17"/>
        <v>22343|Fall|Reading</v>
      </c>
      <c r="I1106">
        <v>170</v>
      </c>
      <c r="J1106">
        <v>82</v>
      </c>
      <c r="K1106">
        <v>4</v>
      </c>
      <c r="L1106">
        <v>16</v>
      </c>
    </row>
    <row r="1107" spans="1:12" x14ac:dyDescent="0.25">
      <c r="A1107">
        <v>22343</v>
      </c>
      <c r="B1107" t="s">
        <v>18</v>
      </c>
      <c r="C1107">
        <v>1</v>
      </c>
      <c r="D1107">
        <v>2019</v>
      </c>
      <c r="E1107" t="s">
        <v>19</v>
      </c>
      <c r="F1107" t="s">
        <v>13</v>
      </c>
      <c r="G1107" t="s">
        <v>15</v>
      </c>
      <c r="H1107" t="str">
        <f t="shared" si="17"/>
        <v>22343|Fall|Math</v>
      </c>
      <c r="I1107">
        <v>166</v>
      </c>
      <c r="J1107">
        <v>69</v>
      </c>
      <c r="K1107">
        <v>3</v>
      </c>
      <c r="L1107">
        <v>20</v>
      </c>
    </row>
    <row r="1108" spans="1:12" x14ac:dyDescent="0.25">
      <c r="A1108">
        <v>22343</v>
      </c>
      <c r="B1108" t="s">
        <v>18</v>
      </c>
      <c r="C1108">
        <v>1</v>
      </c>
      <c r="D1108">
        <v>2019</v>
      </c>
      <c r="E1108" t="s">
        <v>19</v>
      </c>
      <c r="F1108" t="s">
        <v>16</v>
      </c>
      <c r="G1108" t="s">
        <v>14</v>
      </c>
      <c r="H1108" t="str">
        <f t="shared" si="17"/>
        <v>22343|Spring|Reading</v>
      </c>
      <c r="I1108">
        <v>194</v>
      </c>
      <c r="J1108">
        <v>87</v>
      </c>
      <c r="K1108">
        <v>4</v>
      </c>
      <c r="L1108" t="s">
        <v>17</v>
      </c>
    </row>
    <row r="1109" spans="1:12" x14ac:dyDescent="0.25">
      <c r="A1109">
        <v>22343</v>
      </c>
      <c r="B1109" t="s">
        <v>18</v>
      </c>
      <c r="C1109">
        <v>1</v>
      </c>
      <c r="D1109">
        <v>2019</v>
      </c>
      <c r="E1109" t="s">
        <v>19</v>
      </c>
      <c r="F1109" t="s">
        <v>16</v>
      </c>
      <c r="G1109" t="s">
        <v>15</v>
      </c>
      <c r="H1109" t="str">
        <f t="shared" si="17"/>
        <v>22343|Spring|Math</v>
      </c>
      <c r="I1109">
        <v>183</v>
      </c>
      <c r="J1109">
        <v>56</v>
      </c>
      <c r="K1109">
        <v>3</v>
      </c>
      <c r="L1109" t="s">
        <v>17</v>
      </c>
    </row>
    <row r="1110" spans="1:12" x14ac:dyDescent="0.25">
      <c r="A1110">
        <v>23161</v>
      </c>
      <c r="B1110" t="s">
        <v>18</v>
      </c>
      <c r="C1110">
        <v>1</v>
      </c>
      <c r="D1110">
        <v>2019</v>
      </c>
      <c r="E1110" t="s">
        <v>19</v>
      </c>
      <c r="F1110" t="s">
        <v>13</v>
      </c>
      <c r="G1110" t="s">
        <v>14</v>
      </c>
      <c r="H1110" t="str">
        <f t="shared" si="17"/>
        <v>23161|Fall|Reading</v>
      </c>
      <c r="I1110">
        <v>147</v>
      </c>
      <c r="J1110">
        <v>19</v>
      </c>
      <c r="K1110">
        <v>1</v>
      </c>
      <c r="L1110">
        <v>21</v>
      </c>
    </row>
    <row r="1111" spans="1:12" x14ac:dyDescent="0.25">
      <c r="A1111">
        <v>23161</v>
      </c>
      <c r="B1111" t="s">
        <v>18</v>
      </c>
      <c r="C1111">
        <v>1</v>
      </c>
      <c r="D1111">
        <v>2019</v>
      </c>
      <c r="E1111" t="s">
        <v>19</v>
      </c>
      <c r="F1111" t="s">
        <v>13</v>
      </c>
      <c r="G1111" t="s">
        <v>15</v>
      </c>
      <c r="H1111" t="str">
        <f t="shared" si="17"/>
        <v>23161|Fall|Math</v>
      </c>
      <c r="I1111">
        <v>139</v>
      </c>
      <c r="J1111">
        <v>7</v>
      </c>
      <c r="K1111">
        <v>1</v>
      </c>
      <c r="L1111">
        <v>26</v>
      </c>
    </row>
    <row r="1112" spans="1:12" x14ac:dyDescent="0.25">
      <c r="A1112">
        <v>23161</v>
      </c>
      <c r="B1112" t="s">
        <v>18</v>
      </c>
      <c r="C1112">
        <v>1</v>
      </c>
      <c r="D1112">
        <v>2019</v>
      </c>
      <c r="E1112" t="s">
        <v>19</v>
      </c>
      <c r="F1112" t="s">
        <v>16</v>
      </c>
      <c r="G1112" t="s">
        <v>14</v>
      </c>
      <c r="H1112" t="str">
        <f t="shared" si="17"/>
        <v>23161|Spring|Reading</v>
      </c>
      <c r="I1112">
        <v>156</v>
      </c>
      <c r="J1112">
        <v>7</v>
      </c>
      <c r="K1112">
        <v>1</v>
      </c>
      <c r="L1112" t="s">
        <v>17</v>
      </c>
    </row>
    <row r="1113" spans="1:12" x14ac:dyDescent="0.25">
      <c r="A1113">
        <v>23161</v>
      </c>
      <c r="B1113" t="s">
        <v>18</v>
      </c>
      <c r="C1113">
        <v>1</v>
      </c>
      <c r="D1113">
        <v>2019</v>
      </c>
      <c r="E1113" t="s">
        <v>19</v>
      </c>
      <c r="F1113" t="s">
        <v>16</v>
      </c>
      <c r="G1113" t="s">
        <v>15</v>
      </c>
      <c r="H1113" t="str">
        <f t="shared" si="17"/>
        <v>23161|Spring|Math</v>
      </c>
      <c r="I1113">
        <v>160</v>
      </c>
      <c r="J1113">
        <v>6</v>
      </c>
      <c r="K1113">
        <v>1</v>
      </c>
      <c r="L1113" t="s">
        <v>17</v>
      </c>
    </row>
    <row r="1114" spans="1:12" x14ac:dyDescent="0.25">
      <c r="A1114">
        <v>22305</v>
      </c>
      <c r="B1114" t="s">
        <v>20</v>
      </c>
      <c r="C1114">
        <v>1</v>
      </c>
      <c r="D1114">
        <v>2019</v>
      </c>
      <c r="E1114" t="s">
        <v>22</v>
      </c>
      <c r="F1114" t="s">
        <v>13</v>
      </c>
      <c r="G1114" t="s">
        <v>14</v>
      </c>
      <c r="H1114" t="str">
        <f t="shared" si="17"/>
        <v>22305|Fall|Reading</v>
      </c>
      <c r="I1114" t="s">
        <v>17</v>
      </c>
      <c r="J1114" t="s">
        <v>17</v>
      </c>
      <c r="K1114" t="s">
        <v>17</v>
      </c>
      <c r="L1114" t="s">
        <v>17</v>
      </c>
    </row>
    <row r="1115" spans="1:12" x14ac:dyDescent="0.25">
      <c r="A1115">
        <v>22305</v>
      </c>
      <c r="B1115" t="s">
        <v>20</v>
      </c>
      <c r="C1115">
        <v>1</v>
      </c>
      <c r="D1115">
        <v>2019</v>
      </c>
      <c r="E1115" t="s">
        <v>22</v>
      </c>
      <c r="F1115" t="s">
        <v>13</v>
      </c>
      <c r="G1115" t="s">
        <v>15</v>
      </c>
      <c r="H1115" t="str">
        <f t="shared" si="17"/>
        <v>22305|Fall|Math</v>
      </c>
      <c r="I1115" t="s">
        <v>17</v>
      </c>
      <c r="J1115" t="s">
        <v>17</v>
      </c>
      <c r="K1115" t="s">
        <v>17</v>
      </c>
      <c r="L1115" t="s">
        <v>17</v>
      </c>
    </row>
    <row r="1116" spans="1:12" x14ac:dyDescent="0.25">
      <c r="A1116">
        <v>22305</v>
      </c>
      <c r="B1116" t="s">
        <v>20</v>
      </c>
      <c r="C1116">
        <v>1</v>
      </c>
      <c r="D1116">
        <v>2019</v>
      </c>
      <c r="E1116" t="s">
        <v>22</v>
      </c>
      <c r="F1116" t="s">
        <v>16</v>
      </c>
      <c r="G1116" t="s">
        <v>14</v>
      </c>
      <c r="H1116" t="str">
        <f t="shared" si="17"/>
        <v>22305|Spring|Reading</v>
      </c>
      <c r="I1116">
        <v>182</v>
      </c>
      <c r="J1116">
        <v>62</v>
      </c>
      <c r="K1116">
        <v>3</v>
      </c>
      <c r="L1116" t="s">
        <v>17</v>
      </c>
    </row>
    <row r="1117" spans="1:12" x14ac:dyDescent="0.25">
      <c r="A1117">
        <v>22305</v>
      </c>
      <c r="B1117" t="s">
        <v>20</v>
      </c>
      <c r="C1117">
        <v>1</v>
      </c>
      <c r="D1117">
        <v>2019</v>
      </c>
      <c r="E1117" t="s">
        <v>22</v>
      </c>
      <c r="F1117" t="s">
        <v>16</v>
      </c>
      <c r="G1117" t="s">
        <v>15</v>
      </c>
      <c r="H1117" t="str">
        <f t="shared" si="17"/>
        <v>22305|Spring|Math</v>
      </c>
      <c r="I1117">
        <v>200</v>
      </c>
      <c r="J1117">
        <v>92</v>
      </c>
      <c r="K1117">
        <v>4</v>
      </c>
      <c r="L1117" t="s">
        <v>17</v>
      </c>
    </row>
    <row r="1118" spans="1:12" x14ac:dyDescent="0.25">
      <c r="A1118">
        <v>16824</v>
      </c>
      <c r="B1118" t="s">
        <v>18</v>
      </c>
      <c r="C1118">
        <v>1</v>
      </c>
      <c r="D1118">
        <v>2019</v>
      </c>
      <c r="E1118" t="s">
        <v>19</v>
      </c>
      <c r="F1118" t="s">
        <v>13</v>
      </c>
      <c r="G1118" t="s">
        <v>14</v>
      </c>
      <c r="H1118" t="str">
        <f t="shared" si="17"/>
        <v>16824|Fall|Reading</v>
      </c>
      <c r="I1118">
        <v>171</v>
      </c>
      <c r="J1118">
        <v>84</v>
      </c>
      <c r="K1118">
        <v>4</v>
      </c>
      <c r="L1118">
        <v>16</v>
      </c>
    </row>
    <row r="1119" spans="1:12" x14ac:dyDescent="0.25">
      <c r="A1119">
        <v>16824</v>
      </c>
      <c r="B1119" t="s">
        <v>18</v>
      </c>
      <c r="C1119">
        <v>1</v>
      </c>
      <c r="D1119">
        <v>2019</v>
      </c>
      <c r="E1119" t="s">
        <v>19</v>
      </c>
      <c r="F1119" t="s">
        <v>13</v>
      </c>
      <c r="G1119" t="s">
        <v>15</v>
      </c>
      <c r="H1119" t="str">
        <f t="shared" si="17"/>
        <v>16824|Fall|Math</v>
      </c>
      <c r="I1119">
        <v>159</v>
      </c>
      <c r="J1119">
        <v>50</v>
      </c>
      <c r="K1119">
        <v>3</v>
      </c>
      <c r="L1119">
        <v>21</v>
      </c>
    </row>
    <row r="1120" spans="1:12" x14ac:dyDescent="0.25">
      <c r="A1120">
        <v>16824</v>
      </c>
      <c r="B1120" t="s">
        <v>18</v>
      </c>
      <c r="C1120">
        <v>1</v>
      </c>
      <c r="D1120">
        <v>2019</v>
      </c>
      <c r="E1120" t="s">
        <v>19</v>
      </c>
      <c r="F1120" t="s">
        <v>16</v>
      </c>
      <c r="G1120" t="s">
        <v>14</v>
      </c>
      <c r="H1120" t="str">
        <f t="shared" si="17"/>
        <v>16824|Spring|Reading</v>
      </c>
      <c r="I1120">
        <v>184</v>
      </c>
      <c r="J1120">
        <v>67</v>
      </c>
      <c r="K1120">
        <v>3</v>
      </c>
      <c r="L1120" t="s">
        <v>17</v>
      </c>
    </row>
    <row r="1121" spans="1:12" x14ac:dyDescent="0.25">
      <c r="A1121">
        <v>16824</v>
      </c>
      <c r="B1121" t="s">
        <v>18</v>
      </c>
      <c r="C1121">
        <v>1</v>
      </c>
      <c r="D1121">
        <v>2019</v>
      </c>
      <c r="E1121" t="s">
        <v>19</v>
      </c>
      <c r="F1121" t="s">
        <v>16</v>
      </c>
      <c r="G1121" t="s">
        <v>15</v>
      </c>
      <c r="H1121" t="str">
        <f t="shared" si="17"/>
        <v>16824|Spring|Math</v>
      </c>
      <c r="I1121">
        <v>178</v>
      </c>
      <c r="J1121">
        <v>42</v>
      </c>
      <c r="K1121">
        <v>2</v>
      </c>
      <c r="L1121" t="s">
        <v>17</v>
      </c>
    </row>
    <row r="1122" spans="1:12" x14ac:dyDescent="0.25">
      <c r="A1122">
        <v>29327</v>
      </c>
      <c r="B1122" t="s">
        <v>18</v>
      </c>
      <c r="C1122">
        <v>1</v>
      </c>
      <c r="D1122">
        <v>2019</v>
      </c>
      <c r="E1122" t="s">
        <v>19</v>
      </c>
      <c r="F1122" t="s">
        <v>13</v>
      </c>
      <c r="G1122" t="s">
        <v>14</v>
      </c>
      <c r="H1122" t="str">
        <f t="shared" si="17"/>
        <v>29327|Fall|Reading</v>
      </c>
      <c r="I1122">
        <v>168</v>
      </c>
      <c r="J1122">
        <v>78</v>
      </c>
      <c r="K1122">
        <v>4</v>
      </c>
      <c r="L1122">
        <v>17</v>
      </c>
    </row>
    <row r="1123" spans="1:12" x14ac:dyDescent="0.25">
      <c r="A1123">
        <v>29327</v>
      </c>
      <c r="B1123" t="s">
        <v>18</v>
      </c>
      <c r="C1123">
        <v>1</v>
      </c>
      <c r="D1123">
        <v>2019</v>
      </c>
      <c r="E1123" t="s">
        <v>19</v>
      </c>
      <c r="F1123" t="s">
        <v>13</v>
      </c>
      <c r="G1123" t="s">
        <v>15</v>
      </c>
      <c r="H1123" t="str">
        <f t="shared" si="17"/>
        <v>29327|Fall|Math</v>
      </c>
      <c r="I1123">
        <v>171</v>
      </c>
      <c r="J1123">
        <v>81</v>
      </c>
      <c r="K1123">
        <v>4</v>
      </c>
      <c r="L1123">
        <v>18</v>
      </c>
    </row>
    <row r="1124" spans="1:12" x14ac:dyDescent="0.25">
      <c r="A1124">
        <v>29327</v>
      </c>
      <c r="B1124" t="s">
        <v>18</v>
      </c>
      <c r="C1124">
        <v>1</v>
      </c>
      <c r="D1124">
        <v>2019</v>
      </c>
      <c r="E1124" t="s">
        <v>19</v>
      </c>
      <c r="F1124" t="s">
        <v>16</v>
      </c>
      <c r="G1124" t="s">
        <v>14</v>
      </c>
      <c r="H1124" t="str">
        <f t="shared" si="17"/>
        <v>29327|Spring|Reading</v>
      </c>
      <c r="I1124">
        <v>174</v>
      </c>
      <c r="J1124">
        <v>40</v>
      </c>
      <c r="K1124">
        <v>2</v>
      </c>
      <c r="L1124" t="s">
        <v>17</v>
      </c>
    </row>
    <row r="1125" spans="1:12" x14ac:dyDescent="0.25">
      <c r="A1125">
        <v>29327</v>
      </c>
      <c r="B1125" t="s">
        <v>18</v>
      </c>
      <c r="C1125">
        <v>1</v>
      </c>
      <c r="D1125">
        <v>2019</v>
      </c>
      <c r="E1125" t="s">
        <v>19</v>
      </c>
      <c r="F1125" t="s">
        <v>16</v>
      </c>
      <c r="G1125" t="s">
        <v>15</v>
      </c>
      <c r="H1125" t="str">
        <f t="shared" si="17"/>
        <v>29327|Spring|Math</v>
      </c>
      <c r="I1125">
        <v>182</v>
      </c>
      <c r="J1125">
        <v>53</v>
      </c>
      <c r="K1125">
        <v>3</v>
      </c>
      <c r="L1125" t="s">
        <v>17</v>
      </c>
    </row>
    <row r="1126" spans="1:12" x14ac:dyDescent="0.25">
      <c r="A1126">
        <v>25234</v>
      </c>
      <c r="B1126" t="s">
        <v>20</v>
      </c>
      <c r="C1126">
        <v>1</v>
      </c>
      <c r="D1126">
        <v>2019</v>
      </c>
      <c r="E1126" t="s">
        <v>19</v>
      </c>
      <c r="F1126" t="s">
        <v>13</v>
      </c>
      <c r="G1126" t="s">
        <v>14</v>
      </c>
      <c r="H1126" t="str">
        <f t="shared" si="17"/>
        <v>25234|Fall|Reading</v>
      </c>
      <c r="I1126">
        <v>155</v>
      </c>
      <c r="J1126">
        <v>40</v>
      </c>
      <c r="K1126">
        <v>2</v>
      </c>
      <c r="L1126">
        <v>20</v>
      </c>
    </row>
    <row r="1127" spans="1:12" x14ac:dyDescent="0.25">
      <c r="A1127">
        <v>25234</v>
      </c>
      <c r="B1127" t="s">
        <v>20</v>
      </c>
      <c r="C1127">
        <v>1</v>
      </c>
      <c r="D1127">
        <v>2019</v>
      </c>
      <c r="E1127" t="s">
        <v>19</v>
      </c>
      <c r="F1127" t="s">
        <v>13</v>
      </c>
      <c r="G1127" t="s">
        <v>15</v>
      </c>
      <c r="H1127" t="str">
        <f t="shared" si="17"/>
        <v>25234|Fall|Math</v>
      </c>
      <c r="I1127">
        <v>156</v>
      </c>
      <c r="J1127">
        <v>41</v>
      </c>
      <c r="K1127">
        <v>2</v>
      </c>
      <c r="L1127">
        <v>22</v>
      </c>
    </row>
    <row r="1128" spans="1:12" x14ac:dyDescent="0.25">
      <c r="A1128">
        <v>25234</v>
      </c>
      <c r="B1128" t="s">
        <v>20</v>
      </c>
      <c r="C1128">
        <v>1</v>
      </c>
      <c r="D1128">
        <v>2019</v>
      </c>
      <c r="E1128" t="s">
        <v>19</v>
      </c>
      <c r="F1128" t="s">
        <v>16</v>
      </c>
      <c r="G1128" t="s">
        <v>14</v>
      </c>
      <c r="H1128" t="str">
        <f t="shared" si="17"/>
        <v>25234|Spring|Reading</v>
      </c>
      <c r="I1128">
        <v>165</v>
      </c>
      <c r="J1128">
        <v>19</v>
      </c>
      <c r="K1128">
        <v>1</v>
      </c>
      <c r="L1128" t="s">
        <v>17</v>
      </c>
    </row>
    <row r="1129" spans="1:12" x14ac:dyDescent="0.25">
      <c r="A1129">
        <v>25234</v>
      </c>
      <c r="B1129" t="s">
        <v>20</v>
      </c>
      <c r="C1129">
        <v>1</v>
      </c>
      <c r="D1129">
        <v>2019</v>
      </c>
      <c r="E1129" t="s">
        <v>19</v>
      </c>
      <c r="F1129" t="s">
        <v>16</v>
      </c>
      <c r="G1129" t="s">
        <v>15</v>
      </c>
      <c r="H1129" t="str">
        <f t="shared" si="17"/>
        <v>25234|Spring|Math</v>
      </c>
      <c r="I1129">
        <v>171</v>
      </c>
      <c r="J1129">
        <v>24</v>
      </c>
      <c r="K1129">
        <v>1</v>
      </c>
      <c r="L1129" t="s">
        <v>17</v>
      </c>
    </row>
    <row r="1130" spans="1:12" x14ac:dyDescent="0.25">
      <c r="A1130">
        <v>20900</v>
      </c>
      <c r="B1130" t="s">
        <v>11</v>
      </c>
      <c r="C1130">
        <v>1</v>
      </c>
      <c r="D1130">
        <v>2019</v>
      </c>
      <c r="E1130" t="s">
        <v>19</v>
      </c>
      <c r="F1130" t="s">
        <v>13</v>
      </c>
      <c r="G1130" t="s">
        <v>14</v>
      </c>
      <c r="H1130" t="str">
        <f t="shared" si="17"/>
        <v>20900|Fall|Reading</v>
      </c>
      <c r="I1130">
        <v>166</v>
      </c>
      <c r="J1130">
        <v>73</v>
      </c>
      <c r="K1130">
        <v>3</v>
      </c>
      <c r="L1130">
        <v>17</v>
      </c>
    </row>
    <row r="1131" spans="1:12" x14ac:dyDescent="0.25">
      <c r="A1131">
        <v>20900</v>
      </c>
      <c r="B1131" t="s">
        <v>11</v>
      </c>
      <c r="C1131">
        <v>1</v>
      </c>
      <c r="D1131">
        <v>2019</v>
      </c>
      <c r="E1131" t="s">
        <v>19</v>
      </c>
      <c r="F1131" t="s">
        <v>13</v>
      </c>
      <c r="G1131" t="s">
        <v>15</v>
      </c>
      <c r="H1131" t="str">
        <f t="shared" si="17"/>
        <v>20900|Fall|Math</v>
      </c>
      <c r="I1131">
        <v>169</v>
      </c>
      <c r="J1131">
        <v>76</v>
      </c>
      <c r="K1131">
        <v>4</v>
      </c>
      <c r="L1131">
        <v>19</v>
      </c>
    </row>
    <row r="1132" spans="1:12" x14ac:dyDescent="0.25">
      <c r="A1132">
        <v>20900</v>
      </c>
      <c r="B1132" t="s">
        <v>11</v>
      </c>
      <c r="C1132">
        <v>1</v>
      </c>
      <c r="D1132">
        <v>2019</v>
      </c>
      <c r="E1132" t="s">
        <v>19</v>
      </c>
      <c r="F1132" t="s">
        <v>16</v>
      </c>
      <c r="G1132" t="s">
        <v>14</v>
      </c>
      <c r="H1132" t="str">
        <f t="shared" si="17"/>
        <v>20900|Spring|Reading</v>
      </c>
      <c r="I1132">
        <v>195</v>
      </c>
      <c r="J1132">
        <v>89</v>
      </c>
      <c r="K1132">
        <v>4</v>
      </c>
      <c r="L1132" t="s">
        <v>17</v>
      </c>
    </row>
    <row r="1133" spans="1:12" x14ac:dyDescent="0.25">
      <c r="A1133">
        <v>20900</v>
      </c>
      <c r="B1133" t="s">
        <v>11</v>
      </c>
      <c r="C1133">
        <v>1</v>
      </c>
      <c r="D1133">
        <v>2019</v>
      </c>
      <c r="E1133" t="s">
        <v>19</v>
      </c>
      <c r="F1133" t="s">
        <v>16</v>
      </c>
      <c r="G1133" t="s">
        <v>15</v>
      </c>
      <c r="H1133" t="str">
        <f t="shared" si="17"/>
        <v>20900|Spring|Math</v>
      </c>
      <c r="I1133">
        <v>191</v>
      </c>
      <c r="J1133">
        <v>77</v>
      </c>
      <c r="K1133">
        <v>4</v>
      </c>
      <c r="L1133" t="s">
        <v>17</v>
      </c>
    </row>
    <row r="1134" spans="1:12" x14ac:dyDescent="0.25">
      <c r="A1134">
        <v>13656</v>
      </c>
      <c r="B1134" t="s">
        <v>20</v>
      </c>
      <c r="C1134">
        <v>1</v>
      </c>
      <c r="D1134">
        <v>2019</v>
      </c>
      <c r="E1134" t="s">
        <v>19</v>
      </c>
      <c r="F1134" t="s">
        <v>13</v>
      </c>
      <c r="G1134" t="s">
        <v>14</v>
      </c>
      <c r="H1134" t="str">
        <f t="shared" si="17"/>
        <v>13656|Fall|Reading</v>
      </c>
      <c r="I1134" t="s">
        <v>17</v>
      </c>
      <c r="J1134" t="s">
        <v>17</v>
      </c>
      <c r="K1134" t="s">
        <v>17</v>
      </c>
      <c r="L1134" t="s">
        <v>17</v>
      </c>
    </row>
    <row r="1135" spans="1:12" x14ac:dyDescent="0.25">
      <c r="A1135">
        <v>13656</v>
      </c>
      <c r="B1135" t="s">
        <v>20</v>
      </c>
      <c r="C1135">
        <v>1</v>
      </c>
      <c r="D1135">
        <v>2019</v>
      </c>
      <c r="E1135" t="s">
        <v>19</v>
      </c>
      <c r="F1135" t="s">
        <v>13</v>
      </c>
      <c r="G1135" t="s">
        <v>15</v>
      </c>
      <c r="H1135" t="str">
        <f t="shared" si="17"/>
        <v>13656|Fall|Math</v>
      </c>
      <c r="I1135" t="s">
        <v>17</v>
      </c>
      <c r="J1135" t="s">
        <v>17</v>
      </c>
      <c r="K1135" t="s">
        <v>17</v>
      </c>
      <c r="L1135" t="s">
        <v>17</v>
      </c>
    </row>
    <row r="1136" spans="1:12" x14ac:dyDescent="0.25">
      <c r="A1136">
        <v>13656</v>
      </c>
      <c r="B1136" t="s">
        <v>20</v>
      </c>
      <c r="C1136">
        <v>1</v>
      </c>
      <c r="D1136">
        <v>2019</v>
      </c>
      <c r="E1136" t="s">
        <v>19</v>
      </c>
      <c r="F1136" t="s">
        <v>16</v>
      </c>
      <c r="G1136" t="s">
        <v>14</v>
      </c>
      <c r="H1136" t="str">
        <f t="shared" si="17"/>
        <v>13656|Spring|Reading</v>
      </c>
      <c r="I1136">
        <v>191</v>
      </c>
      <c r="J1136">
        <v>82</v>
      </c>
      <c r="K1136">
        <v>4</v>
      </c>
      <c r="L1136" t="s">
        <v>17</v>
      </c>
    </row>
    <row r="1137" spans="1:12" x14ac:dyDescent="0.25">
      <c r="A1137">
        <v>13656</v>
      </c>
      <c r="B1137" t="s">
        <v>20</v>
      </c>
      <c r="C1137">
        <v>1</v>
      </c>
      <c r="D1137">
        <v>2019</v>
      </c>
      <c r="E1137" t="s">
        <v>19</v>
      </c>
      <c r="F1137" t="s">
        <v>16</v>
      </c>
      <c r="G1137" t="s">
        <v>15</v>
      </c>
      <c r="H1137" t="str">
        <f t="shared" si="17"/>
        <v>13656|Spring|Math</v>
      </c>
      <c r="I1137">
        <v>194</v>
      </c>
      <c r="J1137">
        <v>83</v>
      </c>
      <c r="K1137">
        <v>4</v>
      </c>
      <c r="L1137" t="s">
        <v>17</v>
      </c>
    </row>
    <row r="1138" spans="1:12" x14ac:dyDescent="0.25">
      <c r="A1138">
        <v>10823</v>
      </c>
      <c r="B1138" t="s">
        <v>18</v>
      </c>
      <c r="C1138">
        <v>1</v>
      </c>
      <c r="D1138">
        <v>2019</v>
      </c>
      <c r="E1138" t="s">
        <v>19</v>
      </c>
      <c r="F1138" t="s">
        <v>13</v>
      </c>
      <c r="G1138" t="s">
        <v>14</v>
      </c>
      <c r="H1138" t="str">
        <f t="shared" si="17"/>
        <v>10823|Fall|Reading</v>
      </c>
      <c r="I1138">
        <v>127</v>
      </c>
      <c r="J1138">
        <v>1</v>
      </c>
      <c r="K1138">
        <v>1</v>
      </c>
      <c r="L1138">
        <v>26</v>
      </c>
    </row>
    <row r="1139" spans="1:12" x14ac:dyDescent="0.25">
      <c r="A1139">
        <v>10823</v>
      </c>
      <c r="B1139" t="s">
        <v>18</v>
      </c>
      <c r="C1139">
        <v>1</v>
      </c>
      <c r="D1139">
        <v>2019</v>
      </c>
      <c r="E1139" t="s">
        <v>19</v>
      </c>
      <c r="F1139" t="s">
        <v>13</v>
      </c>
      <c r="G1139" t="s">
        <v>15</v>
      </c>
      <c r="H1139" t="str">
        <f t="shared" si="17"/>
        <v>10823|Fall|Math</v>
      </c>
      <c r="I1139">
        <v>157</v>
      </c>
      <c r="J1139">
        <v>44</v>
      </c>
      <c r="K1139">
        <v>2</v>
      </c>
      <c r="L1139">
        <v>22</v>
      </c>
    </row>
    <row r="1140" spans="1:12" x14ac:dyDescent="0.25">
      <c r="A1140">
        <v>10823</v>
      </c>
      <c r="B1140" t="s">
        <v>18</v>
      </c>
      <c r="C1140">
        <v>1</v>
      </c>
      <c r="D1140">
        <v>2019</v>
      </c>
      <c r="E1140" t="s">
        <v>19</v>
      </c>
      <c r="F1140" t="s">
        <v>16</v>
      </c>
      <c r="G1140" t="s">
        <v>14</v>
      </c>
      <c r="H1140" t="str">
        <f t="shared" si="17"/>
        <v>10823|Spring|Reading</v>
      </c>
      <c r="I1140" t="s">
        <v>17</v>
      </c>
      <c r="J1140" t="s">
        <v>17</v>
      </c>
      <c r="K1140" t="s">
        <v>17</v>
      </c>
      <c r="L1140" t="s">
        <v>17</v>
      </c>
    </row>
    <row r="1141" spans="1:12" x14ac:dyDescent="0.25">
      <c r="A1141">
        <v>10823</v>
      </c>
      <c r="B1141" t="s">
        <v>18</v>
      </c>
      <c r="C1141">
        <v>1</v>
      </c>
      <c r="D1141">
        <v>2019</v>
      </c>
      <c r="E1141" t="s">
        <v>19</v>
      </c>
      <c r="F1141" t="s">
        <v>16</v>
      </c>
      <c r="G1141" t="s">
        <v>15</v>
      </c>
      <c r="H1141" t="str">
        <f t="shared" si="17"/>
        <v>10823|Spring|Math</v>
      </c>
      <c r="I1141" t="s">
        <v>17</v>
      </c>
      <c r="J1141" t="s">
        <v>17</v>
      </c>
      <c r="K1141" t="s">
        <v>17</v>
      </c>
      <c r="L1141" t="s">
        <v>17</v>
      </c>
    </row>
    <row r="1142" spans="1:12" x14ac:dyDescent="0.25">
      <c r="A1142">
        <v>19028</v>
      </c>
      <c r="B1142" t="s">
        <v>18</v>
      </c>
      <c r="C1142">
        <v>1</v>
      </c>
      <c r="D1142">
        <v>2019</v>
      </c>
      <c r="E1142" t="s">
        <v>19</v>
      </c>
      <c r="F1142" t="s">
        <v>13</v>
      </c>
      <c r="G1142" t="s">
        <v>14</v>
      </c>
      <c r="H1142" t="str">
        <f t="shared" si="17"/>
        <v>19028|Fall|Reading</v>
      </c>
      <c r="I1142">
        <v>154</v>
      </c>
      <c r="J1142">
        <v>37</v>
      </c>
      <c r="K1142">
        <v>2</v>
      </c>
      <c r="L1142">
        <v>20</v>
      </c>
    </row>
    <row r="1143" spans="1:12" x14ac:dyDescent="0.25">
      <c r="A1143">
        <v>19028</v>
      </c>
      <c r="B1143" t="s">
        <v>18</v>
      </c>
      <c r="C1143">
        <v>1</v>
      </c>
      <c r="D1143">
        <v>2019</v>
      </c>
      <c r="E1143" t="s">
        <v>19</v>
      </c>
      <c r="F1143" t="s">
        <v>13</v>
      </c>
      <c r="G1143" t="s">
        <v>15</v>
      </c>
      <c r="H1143" t="str">
        <f t="shared" si="17"/>
        <v>19028|Fall|Math</v>
      </c>
      <c r="I1143">
        <v>148</v>
      </c>
      <c r="J1143">
        <v>21</v>
      </c>
      <c r="K1143">
        <v>1</v>
      </c>
      <c r="L1143">
        <v>24</v>
      </c>
    </row>
    <row r="1144" spans="1:12" x14ac:dyDescent="0.25">
      <c r="A1144">
        <v>19028</v>
      </c>
      <c r="B1144" t="s">
        <v>18</v>
      </c>
      <c r="C1144">
        <v>1</v>
      </c>
      <c r="D1144">
        <v>2019</v>
      </c>
      <c r="E1144" t="s">
        <v>19</v>
      </c>
      <c r="F1144" t="s">
        <v>16</v>
      </c>
      <c r="G1144" t="s">
        <v>14</v>
      </c>
      <c r="H1144" t="str">
        <f t="shared" si="17"/>
        <v>19028|Spring|Reading</v>
      </c>
      <c r="I1144" t="s">
        <v>17</v>
      </c>
      <c r="J1144" t="s">
        <v>17</v>
      </c>
      <c r="K1144" t="s">
        <v>17</v>
      </c>
      <c r="L1144" t="s">
        <v>17</v>
      </c>
    </row>
    <row r="1145" spans="1:12" x14ac:dyDescent="0.25">
      <c r="A1145">
        <v>19028</v>
      </c>
      <c r="B1145" t="s">
        <v>18</v>
      </c>
      <c r="C1145">
        <v>1</v>
      </c>
      <c r="D1145">
        <v>2019</v>
      </c>
      <c r="E1145" t="s">
        <v>19</v>
      </c>
      <c r="F1145" t="s">
        <v>16</v>
      </c>
      <c r="G1145" t="s">
        <v>15</v>
      </c>
      <c r="H1145" t="str">
        <f t="shared" si="17"/>
        <v>19028|Spring|Math</v>
      </c>
      <c r="I1145" t="s">
        <v>17</v>
      </c>
      <c r="J1145" t="s">
        <v>17</v>
      </c>
      <c r="K1145" t="s">
        <v>17</v>
      </c>
      <c r="L1145" t="s">
        <v>17</v>
      </c>
    </row>
    <row r="1146" spans="1:12" x14ac:dyDescent="0.25">
      <c r="A1146">
        <v>23424</v>
      </c>
      <c r="B1146" t="s">
        <v>18</v>
      </c>
      <c r="C1146">
        <v>1</v>
      </c>
      <c r="D1146">
        <v>2019</v>
      </c>
      <c r="E1146" t="s">
        <v>19</v>
      </c>
      <c r="F1146" t="s">
        <v>13</v>
      </c>
      <c r="G1146" t="s">
        <v>14</v>
      </c>
      <c r="H1146" t="str">
        <f t="shared" si="17"/>
        <v>23424|Fall|Reading</v>
      </c>
      <c r="I1146">
        <v>164</v>
      </c>
      <c r="J1146">
        <v>68</v>
      </c>
      <c r="K1146">
        <v>3</v>
      </c>
      <c r="L1146">
        <v>18</v>
      </c>
    </row>
    <row r="1147" spans="1:12" x14ac:dyDescent="0.25">
      <c r="A1147">
        <v>23424</v>
      </c>
      <c r="B1147" t="s">
        <v>18</v>
      </c>
      <c r="C1147">
        <v>1</v>
      </c>
      <c r="D1147">
        <v>2019</v>
      </c>
      <c r="E1147" t="s">
        <v>19</v>
      </c>
      <c r="F1147" t="s">
        <v>13</v>
      </c>
      <c r="G1147" t="s">
        <v>15</v>
      </c>
      <c r="H1147" t="str">
        <f t="shared" si="17"/>
        <v>23424|Fall|Math</v>
      </c>
      <c r="I1147">
        <v>167</v>
      </c>
      <c r="J1147">
        <v>72</v>
      </c>
      <c r="K1147">
        <v>3</v>
      </c>
      <c r="L1147">
        <v>19</v>
      </c>
    </row>
    <row r="1148" spans="1:12" x14ac:dyDescent="0.25">
      <c r="A1148">
        <v>23424</v>
      </c>
      <c r="B1148" t="s">
        <v>18</v>
      </c>
      <c r="C1148">
        <v>1</v>
      </c>
      <c r="D1148">
        <v>2019</v>
      </c>
      <c r="E1148" t="s">
        <v>19</v>
      </c>
      <c r="F1148" t="s">
        <v>16</v>
      </c>
      <c r="G1148" t="s">
        <v>14</v>
      </c>
      <c r="H1148" t="str">
        <f t="shared" si="17"/>
        <v>23424|Spring|Reading</v>
      </c>
      <c r="I1148" t="s">
        <v>17</v>
      </c>
      <c r="J1148" t="s">
        <v>17</v>
      </c>
      <c r="K1148" t="s">
        <v>17</v>
      </c>
      <c r="L1148" t="s">
        <v>17</v>
      </c>
    </row>
    <row r="1149" spans="1:12" x14ac:dyDescent="0.25">
      <c r="A1149">
        <v>23424</v>
      </c>
      <c r="B1149" t="s">
        <v>18</v>
      </c>
      <c r="C1149">
        <v>1</v>
      </c>
      <c r="D1149">
        <v>2019</v>
      </c>
      <c r="E1149" t="s">
        <v>19</v>
      </c>
      <c r="F1149" t="s">
        <v>16</v>
      </c>
      <c r="G1149" t="s">
        <v>15</v>
      </c>
      <c r="H1149" t="str">
        <f t="shared" si="17"/>
        <v>23424|Spring|Math</v>
      </c>
      <c r="I1149" t="s">
        <v>17</v>
      </c>
      <c r="J1149" t="s">
        <v>17</v>
      </c>
      <c r="K1149" t="s">
        <v>17</v>
      </c>
      <c r="L1149" t="s">
        <v>17</v>
      </c>
    </row>
    <row r="1150" spans="1:12" x14ac:dyDescent="0.25">
      <c r="A1150">
        <v>25672</v>
      </c>
      <c r="B1150" t="s">
        <v>18</v>
      </c>
      <c r="C1150">
        <v>1</v>
      </c>
      <c r="D1150">
        <v>2019</v>
      </c>
      <c r="E1150" t="s">
        <v>19</v>
      </c>
      <c r="F1150" t="s">
        <v>13</v>
      </c>
      <c r="G1150" t="s">
        <v>14</v>
      </c>
      <c r="H1150" t="str">
        <f t="shared" si="17"/>
        <v>25672|Fall|Reading</v>
      </c>
      <c r="I1150">
        <v>144</v>
      </c>
      <c r="J1150">
        <v>13</v>
      </c>
      <c r="K1150">
        <v>1</v>
      </c>
      <c r="L1150">
        <v>22</v>
      </c>
    </row>
    <row r="1151" spans="1:12" x14ac:dyDescent="0.25">
      <c r="A1151">
        <v>25672</v>
      </c>
      <c r="B1151" t="s">
        <v>18</v>
      </c>
      <c r="C1151">
        <v>1</v>
      </c>
      <c r="D1151">
        <v>2019</v>
      </c>
      <c r="E1151" t="s">
        <v>19</v>
      </c>
      <c r="F1151" t="s">
        <v>13</v>
      </c>
      <c r="G1151" t="s">
        <v>15</v>
      </c>
      <c r="H1151" t="str">
        <f t="shared" si="17"/>
        <v>25672|Fall|Math</v>
      </c>
      <c r="I1151">
        <v>137</v>
      </c>
      <c r="J1151">
        <v>5</v>
      </c>
      <c r="K1151">
        <v>1</v>
      </c>
      <c r="L1151">
        <v>27</v>
      </c>
    </row>
    <row r="1152" spans="1:12" x14ac:dyDescent="0.25">
      <c r="A1152">
        <v>25672</v>
      </c>
      <c r="B1152" t="s">
        <v>18</v>
      </c>
      <c r="C1152">
        <v>1</v>
      </c>
      <c r="D1152">
        <v>2019</v>
      </c>
      <c r="E1152" t="s">
        <v>19</v>
      </c>
      <c r="F1152" t="s">
        <v>16</v>
      </c>
      <c r="G1152" t="s">
        <v>14</v>
      </c>
      <c r="H1152" t="str">
        <f t="shared" si="17"/>
        <v>25672|Spring|Reading</v>
      </c>
      <c r="I1152" t="s">
        <v>17</v>
      </c>
      <c r="J1152" t="s">
        <v>17</v>
      </c>
      <c r="K1152" t="s">
        <v>17</v>
      </c>
      <c r="L1152" t="s">
        <v>17</v>
      </c>
    </row>
    <row r="1153" spans="1:12" x14ac:dyDescent="0.25">
      <c r="A1153">
        <v>25672</v>
      </c>
      <c r="B1153" t="s">
        <v>18</v>
      </c>
      <c r="C1153">
        <v>1</v>
      </c>
      <c r="D1153">
        <v>2019</v>
      </c>
      <c r="E1153" t="s">
        <v>19</v>
      </c>
      <c r="F1153" t="s">
        <v>16</v>
      </c>
      <c r="G1153" t="s">
        <v>15</v>
      </c>
      <c r="H1153" t="str">
        <f t="shared" si="17"/>
        <v>25672|Spring|Math</v>
      </c>
      <c r="I1153" t="s">
        <v>17</v>
      </c>
      <c r="J1153" t="s">
        <v>17</v>
      </c>
      <c r="K1153" t="s">
        <v>17</v>
      </c>
      <c r="L1153" t="s">
        <v>17</v>
      </c>
    </row>
    <row r="1154" spans="1:12" x14ac:dyDescent="0.25">
      <c r="A1154">
        <v>16300</v>
      </c>
      <c r="B1154" t="s">
        <v>20</v>
      </c>
      <c r="C1154">
        <v>1</v>
      </c>
      <c r="D1154">
        <v>2019</v>
      </c>
      <c r="E1154" t="s">
        <v>19</v>
      </c>
      <c r="F1154" t="s">
        <v>13</v>
      </c>
      <c r="G1154" t="s">
        <v>14</v>
      </c>
      <c r="H1154" t="str">
        <f t="shared" si="17"/>
        <v>16300|Fall|Reading</v>
      </c>
      <c r="I1154">
        <v>172</v>
      </c>
      <c r="J1154">
        <v>86</v>
      </c>
      <c r="K1154">
        <v>4</v>
      </c>
      <c r="L1154">
        <v>16</v>
      </c>
    </row>
    <row r="1155" spans="1:12" x14ac:dyDescent="0.25">
      <c r="A1155">
        <v>16300</v>
      </c>
      <c r="B1155" t="s">
        <v>20</v>
      </c>
      <c r="C1155">
        <v>1</v>
      </c>
      <c r="D1155">
        <v>2019</v>
      </c>
      <c r="E1155" t="s">
        <v>19</v>
      </c>
      <c r="F1155" t="s">
        <v>13</v>
      </c>
      <c r="G1155" t="s">
        <v>15</v>
      </c>
      <c r="H1155" t="str">
        <f t="shared" ref="H1155:H1218" si="18">A1155&amp;"|"&amp;F1155&amp;"|"&amp;G1155</f>
        <v>16300|Fall|Math</v>
      </c>
      <c r="I1155">
        <v>160</v>
      </c>
      <c r="J1155">
        <v>52</v>
      </c>
      <c r="K1155">
        <v>3</v>
      </c>
      <c r="L1155">
        <v>21</v>
      </c>
    </row>
    <row r="1156" spans="1:12" x14ac:dyDescent="0.25">
      <c r="A1156">
        <v>16300</v>
      </c>
      <c r="B1156" t="s">
        <v>20</v>
      </c>
      <c r="C1156">
        <v>1</v>
      </c>
      <c r="D1156">
        <v>2019</v>
      </c>
      <c r="E1156" t="s">
        <v>19</v>
      </c>
      <c r="F1156" t="s">
        <v>16</v>
      </c>
      <c r="G1156" t="s">
        <v>14</v>
      </c>
      <c r="H1156" t="str">
        <f t="shared" si="18"/>
        <v>16300|Spring|Reading</v>
      </c>
      <c r="I1156" t="s">
        <v>17</v>
      </c>
      <c r="J1156" t="s">
        <v>17</v>
      </c>
      <c r="K1156" t="s">
        <v>17</v>
      </c>
      <c r="L1156" t="s">
        <v>17</v>
      </c>
    </row>
    <row r="1157" spans="1:12" x14ac:dyDescent="0.25">
      <c r="A1157">
        <v>16300</v>
      </c>
      <c r="B1157" t="s">
        <v>20</v>
      </c>
      <c r="C1157">
        <v>1</v>
      </c>
      <c r="D1157">
        <v>2019</v>
      </c>
      <c r="E1157" t="s">
        <v>19</v>
      </c>
      <c r="F1157" t="s">
        <v>16</v>
      </c>
      <c r="G1157" t="s">
        <v>15</v>
      </c>
      <c r="H1157" t="str">
        <f t="shared" si="18"/>
        <v>16300|Spring|Math</v>
      </c>
      <c r="I1157" t="s">
        <v>17</v>
      </c>
      <c r="J1157" t="s">
        <v>17</v>
      </c>
      <c r="K1157" t="s">
        <v>17</v>
      </c>
      <c r="L1157" t="s">
        <v>17</v>
      </c>
    </row>
    <row r="1158" spans="1:12" x14ac:dyDescent="0.25">
      <c r="A1158">
        <v>19900</v>
      </c>
      <c r="B1158" t="s">
        <v>20</v>
      </c>
      <c r="C1158">
        <v>1</v>
      </c>
      <c r="D1158">
        <v>2019</v>
      </c>
      <c r="E1158" t="s">
        <v>19</v>
      </c>
      <c r="F1158" t="s">
        <v>13</v>
      </c>
      <c r="G1158" t="s">
        <v>14</v>
      </c>
      <c r="H1158" t="str">
        <f t="shared" si="18"/>
        <v>19900|Fall|Reading</v>
      </c>
      <c r="I1158">
        <v>148</v>
      </c>
      <c r="J1158">
        <v>21</v>
      </c>
      <c r="K1158">
        <v>1</v>
      </c>
      <c r="L1158">
        <v>21</v>
      </c>
    </row>
    <row r="1159" spans="1:12" x14ac:dyDescent="0.25">
      <c r="A1159">
        <v>19900</v>
      </c>
      <c r="B1159" t="s">
        <v>20</v>
      </c>
      <c r="C1159">
        <v>1</v>
      </c>
      <c r="D1159">
        <v>2019</v>
      </c>
      <c r="E1159" t="s">
        <v>19</v>
      </c>
      <c r="F1159" t="s">
        <v>13</v>
      </c>
      <c r="G1159" t="s">
        <v>15</v>
      </c>
      <c r="H1159" t="str">
        <f t="shared" si="18"/>
        <v>19900|Fall|Math</v>
      </c>
      <c r="I1159">
        <v>152</v>
      </c>
      <c r="J1159">
        <v>30</v>
      </c>
      <c r="K1159">
        <v>2</v>
      </c>
      <c r="L1159">
        <v>23</v>
      </c>
    </row>
    <row r="1160" spans="1:12" x14ac:dyDescent="0.25">
      <c r="A1160">
        <v>19900</v>
      </c>
      <c r="B1160" t="s">
        <v>20</v>
      </c>
      <c r="C1160">
        <v>1</v>
      </c>
      <c r="D1160">
        <v>2019</v>
      </c>
      <c r="E1160" t="s">
        <v>19</v>
      </c>
      <c r="F1160" t="s">
        <v>16</v>
      </c>
      <c r="G1160" t="s">
        <v>14</v>
      </c>
      <c r="H1160" t="str">
        <f t="shared" si="18"/>
        <v>19900|Spring|Reading</v>
      </c>
      <c r="I1160" t="s">
        <v>17</v>
      </c>
      <c r="J1160" t="s">
        <v>17</v>
      </c>
      <c r="K1160" t="s">
        <v>17</v>
      </c>
      <c r="L1160" t="s">
        <v>17</v>
      </c>
    </row>
    <row r="1161" spans="1:12" x14ac:dyDescent="0.25">
      <c r="A1161">
        <v>19900</v>
      </c>
      <c r="B1161" t="s">
        <v>20</v>
      </c>
      <c r="C1161">
        <v>1</v>
      </c>
      <c r="D1161">
        <v>2019</v>
      </c>
      <c r="E1161" t="s">
        <v>19</v>
      </c>
      <c r="F1161" t="s">
        <v>16</v>
      </c>
      <c r="G1161" t="s">
        <v>15</v>
      </c>
      <c r="H1161" t="str">
        <f t="shared" si="18"/>
        <v>19900|Spring|Math</v>
      </c>
      <c r="I1161" t="s">
        <v>17</v>
      </c>
      <c r="J1161" t="s">
        <v>17</v>
      </c>
      <c r="K1161" t="s">
        <v>17</v>
      </c>
      <c r="L1161" t="s">
        <v>17</v>
      </c>
    </row>
    <row r="1162" spans="1:12" x14ac:dyDescent="0.25">
      <c r="A1162">
        <v>19624</v>
      </c>
      <c r="B1162" t="s">
        <v>20</v>
      </c>
      <c r="C1162">
        <v>1</v>
      </c>
      <c r="D1162">
        <v>2019</v>
      </c>
      <c r="E1162" t="s">
        <v>19</v>
      </c>
      <c r="F1162" t="s">
        <v>13</v>
      </c>
      <c r="G1162" t="s">
        <v>14</v>
      </c>
      <c r="H1162" t="str">
        <f t="shared" si="18"/>
        <v>19624|Fall|Reading</v>
      </c>
      <c r="I1162">
        <v>157</v>
      </c>
      <c r="J1162">
        <v>46</v>
      </c>
      <c r="K1162">
        <v>2</v>
      </c>
      <c r="L1162">
        <v>19</v>
      </c>
    </row>
    <row r="1163" spans="1:12" x14ac:dyDescent="0.25">
      <c r="A1163">
        <v>19624</v>
      </c>
      <c r="B1163" t="s">
        <v>20</v>
      </c>
      <c r="C1163">
        <v>1</v>
      </c>
      <c r="D1163">
        <v>2019</v>
      </c>
      <c r="E1163" t="s">
        <v>19</v>
      </c>
      <c r="F1163" t="s">
        <v>13</v>
      </c>
      <c r="G1163" t="s">
        <v>15</v>
      </c>
      <c r="H1163" t="str">
        <f t="shared" si="18"/>
        <v>19624|Fall|Math</v>
      </c>
      <c r="I1163">
        <v>143</v>
      </c>
      <c r="J1163">
        <v>12</v>
      </c>
      <c r="K1163">
        <v>1</v>
      </c>
      <c r="L1163">
        <v>25</v>
      </c>
    </row>
    <row r="1164" spans="1:12" x14ac:dyDescent="0.25">
      <c r="A1164">
        <v>19624</v>
      </c>
      <c r="B1164" t="s">
        <v>20</v>
      </c>
      <c r="C1164">
        <v>1</v>
      </c>
      <c r="D1164">
        <v>2019</v>
      </c>
      <c r="E1164" t="s">
        <v>19</v>
      </c>
      <c r="F1164" t="s">
        <v>16</v>
      </c>
      <c r="G1164" t="s">
        <v>14</v>
      </c>
      <c r="H1164" t="str">
        <f t="shared" si="18"/>
        <v>19624|Spring|Reading</v>
      </c>
      <c r="I1164" t="s">
        <v>17</v>
      </c>
      <c r="J1164" t="s">
        <v>17</v>
      </c>
      <c r="K1164" t="s">
        <v>17</v>
      </c>
      <c r="L1164" t="s">
        <v>17</v>
      </c>
    </row>
    <row r="1165" spans="1:12" x14ac:dyDescent="0.25">
      <c r="A1165">
        <v>19624</v>
      </c>
      <c r="B1165" t="s">
        <v>20</v>
      </c>
      <c r="C1165">
        <v>1</v>
      </c>
      <c r="D1165">
        <v>2019</v>
      </c>
      <c r="E1165" t="s">
        <v>19</v>
      </c>
      <c r="F1165" t="s">
        <v>16</v>
      </c>
      <c r="G1165" t="s">
        <v>15</v>
      </c>
      <c r="H1165" t="str">
        <f t="shared" si="18"/>
        <v>19624|Spring|Math</v>
      </c>
      <c r="I1165" t="s">
        <v>17</v>
      </c>
      <c r="J1165" t="s">
        <v>17</v>
      </c>
      <c r="K1165" t="s">
        <v>17</v>
      </c>
      <c r="L1165" t="s">
        <v>17</v>
      </c>
    </row>
    <row r="1166" spans="1:12" x14ac:dyDescent="0.25">
      <c r="A1166">
        <v>12094</v>
      </c>
      <c r="B1166" t="s">
        <v>20</v>
      </c>
      <c r="C1166">
        <v>1</v>
      </c>
      <c r="D1166">
        <v>2019</v>
      </c>
      <c r="E1166" t="s">
        <v>19</v>
      </c>
      <c r="F1166" t="s">
        <v>13</v>
      </c>
      <c r="G1166" t="s">
        <v>14</v>
      </c>
      <c r="H1166" t="str">
        <f t="shared" si="18"/>
        <v>12094|Fall|Reading</v>
      </c>
      <c r="I1166">
        <v>164</v>
      </c>
      <c r="J1166">
        <v>68</v>
      </c>
      <c r="K1166">
        <v>3</v>
      </c>
      <c r="L1166">
        <v>18</v>
      </c>
    </row>
    <row r="1167" spans="1:12" x14ac:dyDescent="0.25">
      <c r="A1167">
        <v>12094</v>
      </c>
      <c r="B1167" t="s">
        <v>20</v>
      </c>
      <c r="C1167">
        <v>1</v>
      </c>
      <c r="D1167">
        <v>2019</v>
      </c>
      <c r="E1167" t="s">
        <v>19</v>
      </c>
      <c r="F1167" t="s">
        <v>13</v>
      </c>
      <c r="G1167" t="s">
        <v>15</v>
      </c>
      <c r="H1167" t="str">
        <f t="shared" si="18"/>
        <v>12094|Fall|Math</v>
      </c>
      <c r="I1167">
        <v>165</v>
      </c>
      <c r="J1167">
        <v>67</v>
      </c>
      <c r="K1167">
        <v>3</v>
      </c>
      <c r="L1167">
        <v>20</v>
      </c>
    </row>
    <row r="1168" spans="1:12" x14ac:dyDescent="0.25">
      <c r="A1168">
        <v>12094</v>
      </c>
      <c r="B1168" t="s">
        <v>20</v>
      </c>
      <c r="C1168">
        <v>1</v>
      </c>
      <c r="D1168">
        <v>2019</v>
      </c>
      <c r="E1168" t="s">
        <v>19</v>
      </c>
      <c r="F1168" t="s">
        <v>16</v>
      </c>
      <c r="G1168" t="s">
        <v>14</v>
      </c>
      <c r="H1168" t="str">
        <f t="shared" si="18"/>
        <v>12094|Spring|Reading</v>
      </c>
      <c r="I1168" t="s">
        <v>17</v>
      </c>
      <c r="J1168" t="s">
        <v>17</v>
      </c>
      <c r="K1168" t="s">
        <v>17</v>
      </c>
      <c r="L1168" t="s">
        <v>17</v>
      </c>
    </row>
    <row r="1169" spans="1:12" x14ac:dyDescent="0.25">
      <c r="A1169">
        <v>12094</v>
      </c>
      <c r="B1169" t="s">
        <v>20</v>
      </c>
      <c r="C1169">
        <v>1</v>
      </c>
      <c r="D1169">
        <v>2019</v>
      </c>
      <c r="E1169" t="s">
        <v>19</v>
      </c>
      <c r="F1169" t="s">
        <v>16</v>
      </c>
      <c r="G1169" t="s">
        <v>15</v>
      </c>
      <c r="H1169" t="str">
        <f t="shared" si="18"/>
        <v>12094|Spring|Math</v>
      </c>
      <c r="I1169" t="s">
        <v>17</v>
      </c>
      <c r="J1169" t="s">
        <v>17</v>
      </c>
      <c r="K1169" t="s">
        <v>17</v>
      </c>
      <c r="L1169" t="s">
        <v>17</v>
      </c>
    </row>
    <row r="1170" spans="1:12" x14ac:dyDescent="0.25">
      <c r="A1170">
        <v>15750</v>
      </c>
      <c r="B1170" t="s">
        <v>20</v>
      </c>
      <c r="C1170">
        <v>1</v>
      </c>
      <c r="D1170">
        <v>2019</v>
      </c>
      <c r="E1170" t="s">
        <v>19</v>
      </c>
      <c r="F1170" t="s">
        <v>13</v>
      </c>
      <c r="G1170" t="s">
        <v>14</v>
      </c>
      <c r="H1170" t="str">
        <f t="shared" si="18"/>
        <v>15750|Fall|Reading</v>
      </c>
      <c r="I1170">
        <v>176</v>
      </c>
      <c r="J1170">
        <v>92</v>
      </c>
      <c r="K1170">
        <v>4</v>
      </c>
      <c r="L1170">
        <v>15</v>
      </c>
    </row>
    <row r="1171" spans="1:12" x14ac:dyDescent="0.25">
      <c r="A1171">
        <v>15750</v>
      </c>
      <c r="B1171" t="s">
        <v>20</v>
      </c>
      <c r="C1171">
        <v>1</v>
      </c>
      <c r="D1171">
        <v>2019</v>
      </c>
      <c r="E1171" t="s">
        <v>19</v>
      </c>
      <c r="F1171" t="s">
        <v>13</v>
      </c>
      <c r="G1171" t="s">
        <v>15</v>
      </c>
      <c r="H1171" t="str">
        <f t="shared" si="18"/>
        <v>15750|Fall|Math</v>
      </c>
      <c r="I1171">
        <v>172</v>
      </c>
      <c r="J1171">
        <v>83</v>
      </c>
      <c r="K1171">
        <v>4</v>
      </c>
      <c r="L1171">
        <v>18</v>
      </c>
    </row>
    <row r="1172" spans="1:12" x14ac:dyDescent="0.25">
      <c r="A1172">
        <v>15750</v>
      </c>
      <c r="B1172" t="s">
        <v>20</v>
      </c>
      <c r="C1172">
        <v>1</v>
      </c>
      <c r="D1172">
        <v>2019</v>
      </c>
      <c r="E1172" t="s">
        <v>19</v>
      </c>
      <c r="F1172" t="s">
        <v>16</v>
      </c>
      <c r="G1172" t="s">
        <v>14</v>
      </c>
      <c r="H1172" t="str">
        <f t="shared" si="18"/>
        <v>15750|Spring|Reading</v>
      </c>
      <c r="I1172" t="s">
        <v>17</v>
      </c>
      <c r="J1172" t="s">
        <v>17</v>
      </c>
      <c r="K1172" t="s">
        <v>17</v>
      </c>
      <c r="L1172" t="s">
        <v>17</v>
      </c>
    </row>
    <row r="1173" spans="1:12" x14ac:dyDescent="0.25">
      <c r="A1173">
        <v>15750</v>
      </c>
      <c r="B1173" t="s">
        <v>20</v>
      </c>
      <c r="C1173">
        <v>1</v>
      </c>
      <c r="D1173">
        <v>2019</v>
      </c>
      <c r="E1173" t="s">
        <v>19</v>
      </c>
      <c r="F1173" t="s">
        <v>16</v>
      </c>
      <c r="G1173" t="s">
        <v>15</v>
      </c>
      <c r="H1173" t="str">
        <f t="shared" si="18"/>
        <v>15750|Spring|Math</v>
      </c>
      <c r="I1173" t="s">
        <v>17</v>
      </c>
      <c r="J1173" t="s">
        <v>17</v>
      </c>
      <c r="K1173" t="s">
        <v>17</v>
      </c>
      <c r="L1173" t="s">
        <v>17</v>
      </c>
    </row>
    <row r="1174" spans="1:12" x14ac:dyDescent="0.25">
      <c r="A1174">
        <v>25509</v>
      </c>
      <c r="B1174" t="s">
        <v>20</v>
      </c>
      <c r="C1174">
        <v>1</v>
      </c>
      <c r="D1174">
        <v>2019</v>
      </c>
      <c r="E1174" t="s">
        <v>19</v>
      </c>
      <c r="F1174" t="s">
        <v>13</v>
      </c>
      <c r="G1174" t="s">
        <v>14</v>
      </c>
      <c r="H1174" t="str">
        <f t="shared" si="18"/>
        <v>25509|Fall|Reading</v>
      </c>
      <c r="I1174">
        <v>173</v>
      </c>
      <c r="J1174">
        <v>88</v>
      </c>
      <c r="K1174">
        <v>4</v>
      </c>
      <c r="L1174">
        <v>16</v>
      </c>
    </row>
    <row r="1175" spans="1:12" x14ac:dyDescent="0.25">
      <c r="A1175">
        <v>25509</v>
      </c>
      <c r="B1175" t="s">
        <v>20</v>
      </c>
      <c r="C1175">
        <v>1</v>
      </c>
      <c r="D1175">
        <v>2019</v>
      </c>
      <c r="E1175" t="s">
        <v>19</v>
      </c>
      <c r="F1175" t="s">
        <v>13</v>
      </c>
      <c r="G1175" t="s">
        <v>15</v>
      </c>
      <c r="H1175" t="str">
        <f t="shared" si="18"/>
        <v>25509|Fall|Math</v>
      </c>
      <c r="I1175">
        <v>147</v>
      </c>
      <c r="J1175">
        <v>19</v>
      </c>
      <c r="K1175">
        <v>1</v>
      </c>
      <c r="L1175">
        <v>24</v>
      </c>
    </row>
    <row r="1176" spans="1:12" x14ac:dyDescent="0.25">
      <c r="A1176">
        <v>25509</v>
      </c>
      <c r="B1176" t="s">
        <v>20</v>
      </c>
      <c r="C1176">
        <v>1</v>
      </c>
      <c r="D1176">
        <v>2019</v>
      </c>
      <c r="E1176" t="s">
        <v>19</v>
      </c>
      <c r="F1176" t="s">
        <v>16</v>
      </c>
      <c r="G1176" t="s">
        <v>14</v>
      </c>
      <c r="H1176" t="str">
        <f t="shared" si="18"/>
        <v>25509|Spring|Reading</v>
      </c>
      <c r="I1176" t="s">
        <v>17</v>
      </c>
      <c r="J1176" t="s">
        <v>17</v>
      </c>
      <c r="K1176" t="s">
        <v>17</v>
      </c>
      <c r="L1176" t="s">
        <v>17</v>
      </c>
    </row>
    <row r="1177" spans="1:12" x14ac:dyDescent="0.25">
      <c r="A1177">
        <v>25509</v>
      </c>
      <c r="B1177" t="s">
        <v>20</v>
      </c>
      <c r="C1177">
        <v>1</v>
      </c>
      <c r="D1177">
        <v>2019</v>
      </c>
      <c r="E1177" t="s">
        <v>19</v>
      </c>
      <c r="F1177" t="s">
        <v>16</v>
      </c>
      <c r="G1177" t="s">
        <v>15</v>
      </c>
      <c r="H1177" t="str">
        <f t="shared" si="18"/>
        <v>25509|Spring|Math</v>
      </c>
      <c r="I1177" t="s">
        <v>17</v>
      </c>
      <c r="J1177" t="s">
        <v>17</v>
      </c>
      <c r="K1177" t="s">
        <v>17</v>
      </c>
      <c r="L1177" t="s">
        <v>17</v>
      </c>
    </row>
    <row r="1178" spans="1:12" x14ac:dyDescent="0.25">
      <c r="A1178">
        <v>15289</v>
      </c>
      <c r="B1178" t="s">
        <v>20</v>
      </c>
      <c r="C1178">
        <v>1</v>
      </c>
      <c r="D1178">
        <v>2019</v>
      </c>
      <c r="E1178" t="s">
        <v>19</v>
      </c>
      <c r="F1178" t="s">
        <v>13</v>
      </c>
      <c r="G1178" t="s">
        <v>14</v>
      </c>
      <c r="H1178" t="str">
        <f t="shared" si="18"/>
        <v>15289|Fall|Reading</v>
      </c>
      <c r="I1178">
        <v>169</v>
      </c>
      <c r="J1178">
        <v>80</v>
      </c>
      <c r="K1178">
        <v>4</v>
      </c>
      <c r="L1178">
        <v>16</v>
      </c>
    </row>
    <row r="1179" spans="1:12" x14ac:dyDescent="0.25">
      <c r="A1179">
        <v>15289</v>
      </c>
      <c r="B1179" t="s">
        <v>20</v>
      </c>
      <c r="C1179">
        <v>1</v>
      </c>
      <c r="D1179">
        <v>2019</v>
      </c>
      <c r="E1179" t="s">
        <v>19</v>
      </c>
      <c r="F1179" t="s">
        <v>13</v>
      </c>
      <c r="G1179" t="s">
        <v>15</v>
      </c>
      <c r="H1179" t="str">
        <f t="shared" si="18"/>
        <v>15289|Fall|Math</v>
      </c>
      <c r="I1179">
        <v>164</v>
      </c>
      <c r="J1179">
        <v>64</v>
      </c>
      <c r="K1179">
        <v>3</v>
      </c>
      <c r="L1179">
        <v>20</v>
      </c>
    </row>
    <row r="1180" spans="1:12" x14ac:dyDescent="0.25">
      <c r="A1180">
        <v>15289</v>
      </c>
      <c r="B1180" t="s">
        <v>20</v>
      </c>
      <c r="C1180">
        <v>1</v>
      </c>
      <c r="D1180">
        <v>2019</v>
      </c>
      <c r="E1180" t="s">
        <v>19</v>
      </c>
      <c r="F1180" t="s">
        <v>16</v>
      </c>
      <c r="G1180" t="s">
        <v>14</v>
      </c>
      <c r="H1180" t="str">
        <f t="shared" si="18"/>
        <v>15289|Spring|Reading</v>
      </c>
      <c r="I1180" t="s">
        <v>17</v>
      </c>
      <c r="J1180" t="s">
        <v>17</v>
      </c>
      <c r="K1180" t="s">
        <v>17</v>
      </c>
      <c r="L1180" t="s">
        <v>17</v>
      </c>
    </row>
    <row r="1181" spans="1:12" x14ac:dyDescent="0.25">
      <c r="A1181">
        <v>15289</v>
      </c>
      <c r="B1181" t="s">
        <v>20</v>
      </c>
      <c r="C1181">
        <v>1</v>
      </c>
      <c r="D1181">
        <v>2019</v>
      </c>
      <c r="E1181" t="s">
        <v>19</v>
      </c>
      <c r="F1181" t="s">
        <v>16</v>
      </c>
      <c r="G1181" t="s">
        <v>15</v>
      </c>
      <c r="H1181" t="str">
        <f t="shared" si="18"/>
        <v>15289|Spring|Math</v>
      </c>
      <c r="I1181" t="s">
        <v>17</v>
      </c>
      <c r="J1181" t="s">
        <v>17</v>
      </c>
      <c r="K1181" t="s">
        <v>17</v>
      </c>
      <c r="L1181" t="s">
        <v>17</v>
      </c>
    </row>
    <row r="1182" spans="1:12" x14ac:dyDescent="0.25">
      <c r="A1182">
        <v>26368</v>
      </c>
      <c r="B1182" t="s">
        <v>20</v>
      </c>
      <c r="C1182">
        <v>1</v>
      </c>
      <c r="D1182">
        <v>2019</v>
      </c>
      <c r="E1182" t="s">
        <v>12</v>
      </c>
      <c r="F1182" t="s">
        <v>13</v>
      </c>
      <c r="G1182" t="s">
        <v>14</v>
      </c>
      <c r="H1182" t="str">
        <f t="shared" si="18"/>
        <v>26368|Fall|Reading</v>
      </c>
      <c r="I1182">
        <v>159</v>
      </c>
      <c r="J1182">
        <v>53</v>
      </c>
      <c r="K1182">
        <v>3</v>
      </c>
      <c r="L1182">
        <v>19</v>
      </c>
    </row>
    <row r="1183" spans="1:12" x14ac:dyDescent="0.25">
      <c r="A1183">
        <v>26368</v>
      </c>
      <c r="B1183" t="s">
        <v>20</v>
      </c>
      <c r="C1183">
        <v>1</v>
      </c>
      <c r="D1183">
        <v>2019</v>
      </c>
      <c r="E1183" t="s">
        <v>12</v>
      </c>
      <c r="F1183" t="s">
        <v>13</v>
      </c>
      <c r="G1183" t="s">
        <v>15</v>
      </c>
      <c r="H1183" t="str">
        <f t="shared" si="18"/>
        <v>26368|Fall|Math</v>
      </c>
      <c r="I1183">
        <v>151</v>
      </c>
      <c r="J1183">
        <v>28</v>
      </c>
      <c r="K1183">
        <v>2</v>
      </c>
      <c r="L1183">
        <v>23</v>
      </c>
    </row>
    <row r="1184" spans="1:12" x14ac:dyDescent="0.25">
      <c r="A1184">
        <v>26368</v>
      </c>
      <c r="B1184" t="s">
        <v>20</v>
      </c>
      <c r="C1184">
        <v>1</v>
      </c>
      <c r="D1184">
        <v>2019</v>
      </c>
      <c r="E1184" t="s">
        <v>12</v>
      </c>
      <c r="F1184" t="s">
        <v>16</v>
      </c>
      <c r="G1184" t="s">
        <v>14</v>
      </c>
      <c r="H1184" t="str">
        <f t="shared" si="18"/>
        <v>26368|Spring|Reading</v>
      </c>
      <c r="I1184" t="s">
        <v>17</v>
      </c>
      <c r="J1184" t="s">
        <v>17</v>
      </c>
      <c r="K1184" t="s">
        <v>17</v>
      </c>
      <c r="L1184" t="s">
        <v>17</v>
      </c>
    </row>
    <row r="1185" spans="1:12" x14ac:dyDescent="0.25">
      <c r="A1185">
        <v>26368</v>
      </c>
      <c r="B1185" t="s">
        <v>20</v>
      </c>
      <c r="C1185">
        <v>1</v>
      </c>
      <c r="D1185">
        <v>2019</v>
      </c>
      <c r="E1185" t="s">
        <v>12</v>
      </c>
      <c r="F1185" t="s">
        <v>16</v>
      </c>
      <c r="G1185" t="s">
        <v>15</v>
      </c>
      <c r="H1185" t="str">
        <f t="shared" si="18"/>
        <v>26368|Spring|Math</v>
      </c>
      <c r="I1185">
        <v>160</v>
      </c>
      <c r="J1185">
        <v>6</v>
      </c>
      <c r="K1185">
        <v>1</v>
      </c>
      <c r="L1185" t="s">
        <v>17</v>
      </c>
    </row>
    <row r="1186" spans="1:12" x14ac:dyDescent="0.25">
      <c r="A1186">
        <v>11333</v>
      </c>
      <c r="B1186" t="s">
        <v>20</v>
      </c>
      <c r="C1186">
        <v>1</v>
      </c>
      <c r="D1186">
        <v>2019</v>
      </c>
      <c r="E1186" t="s">
        <v>19</v>
      </c>
      <c r="F1186" t="s">
        <v>13</v>
      </c>
      <c r="G1186" t="s">
        <v>14</v>
      </c>
      <c r="H1186" t="str">
        <f t="shared" si="18"/>
        <v>11333|Fall|Reading</v>
      </c>
      <c r="I1186">
        <v>161</v>
      </c>
      <c r="J1186">
        <v>59</v>
      </c>
      <c r="K1186">
        <v>3</v>
      </c>
      <c r="L1186">
        <v>18</v>
      </c>
    </row>
    <row r="1187" spans="1:12" x14ac:dyDescent="0.25">
      <c r="A1187">
        <v>11333</v>
      </c>
      <c r="B1187" t="s">
        <v>20</v>
      </c>
      <c r="C1187">
        <v>1</v>
      </c>
      <c r="D1187">
        <v>2019</v>
      </c>
      <c r="E1187" t="s">
        <v>19</v>
      </c>
      <c r="F1187" t="s">
        <v>13</v>
      </c>
      <c r="G1187" t="s">
        <v>15</v>
      </c>
      <c r="H1187" t="str">
        <f t="shared" si="18"/>
        <v>11333|Fall|Math</v>
      </c>
      <c r="I1187">
        <v>140</v>
      </c>
      <c r="J1187">
        <v>8</v>
      </c>
      <c r="K1187">
        <v>1</v>
      </c>
      <c r="L1187">
        <v>26</v>
      </c>
    </row>
    <row r="1188" spans="1:12" x14ac:dyDescent="0.25">
      <c r="A1188">
        <v>11333</v>
      </c>
      <c r="B1188" t="s">
        <v>20</v>
      </c>
      <c r="C1188">
        <v>1</v>
      </c>
      <c r="D1188">
        <v>2019</v>
      </c>
      <c r="E1188" t="s">
        <v>19</v>
      </c>
      <c r="F1188" t="s">
        <v>16</v>
      </c>
      <c r="G1188" t="s">
        <v>14</v>
      </c>
      <c r="H1188" t="str">
        <f t="shared" si="18"/>
        <v>11333|Spring|Reading</v>
      </c>
      <c r="I1188" t="s">
        <v>17</v>
      </c>
      <c r="J1188" t="s">
        <v>17</v>
      </c>
      <c r="K1188" t="s">
        <v>17</v>
      </c>
      <c r="L1188" t="s">
        <v>17</v>
      </c>
    </row>
    <row r="1189" spans="1:12" x14ac:dyDescent="0.25">
      <c r="A1189">
        <v>11333</v>
      </c>
      <c r="B1189" t="s">
        <v>20</v>
      </c>
      <c r="C1189">
        <v>1</v>
      </c>
      <c r="D1189">
        <v>2019</v>
      </c>
      <c r="E1189" t="s">
        <v>19</v>
      </c>
      <c r="F1189" t="s">
        <v>16</v>
      </c>
      <c r="G1189" t="s">
        <v>15</v>
      </c>
      <c r="H1189" t="str">
        <f t="shared" si="18"/>
        <v>11333|Spring|Math</v>
      </c>
      <c r="I1189" t="s">
        <v>17</v>
      </c>
      <c r="J1189" t="s">
        <v>17</v>
      </c>
      <c r="K1189" t="s">
        <v>17</v>
      </c>
      <c r="L1189" t="s">
        <v>17</v>
      </c>
    </row>
    <row r="1190" spans="1:12" x14ac:dyDescent="0.25">
      <c r="A1190">
        <v>27808</v>
      </c>
      <c r="B1190" t="s">
        <v>20</v>
      </c>
      <c r="C1190">
        <v>1</v>
      </c>
      <c r="D1190">
        <v>2019</v>
      </c>
      <c r="E1190" t="s">
        <v>12</v>
      </c>
      <c r="F1190" t="s">
        <v>13</v>
      </c>
      <c r="G1190" t="s">
        <v>14</v>
      </c>
      <c r="H1190" t="str">
        <f t="shared" si="18"/>
        <v>27808|Fall|Reading</v>
      </c>
      <c r="I1190">
        <v>143</v>
      </c>
      <c r="J1190">
        <v>12</v>
      </c>
      <c r="K1190">
        <v>1</v>
      </c>
      <c r="L1190">
        <v>22</v>
      </c>
    </row>
    <row r="1191" spans="1:12" x14ac:dyDescent="0.25">
      <c r="A1191">
        <v>27808</v>
      </c>
      <c r="B1191" t="s">
        <v>20</v>
      </c>
      <c r="C1191">
        <v>1</v>
      </c>
      <c r="D1191">
        <v>2019</v>
      </c>
      <c r="E1191" t="s">
        <v>12</v>
      </c>
      <c r="F1191" t="s">
        <v>13</v>
      </c>
      <c r="G1191" t="s">
        <v>15</v>
      </c>
      <c r="H1191" t="str">
        <f t="shared" si="18"/>
        <v>27808|Fall|Math</v>
      </c>
      <c r="I1191">
        <v>147</v>
      </c>
      <c r="J1191">
        <v>19</v>
      </c>
      <c r="K1191">
        <v>1</v>
      </c>
      <c r="L1191">
        <v>24</v>
      </c>
    </row>
    <row r="1192" spans="1:12" x14ac:dyDescent="0.25">
      <c r="A1192">
        <v>27808</v>
      </c>
      <c r="B1192" t="s">
        <v>20</v>
      </c>
      <c r="C1192">
        <v>1</v>
      </c>
      <c r="D1192">
        <v>2019</v>
      </c>
      <c r="E1192" t="s">
        <v>12</v>
      </c>
      <c r="F1192" t="s">
        <v>16</v>
      </c>
      <c r="G1192" t="s">
        <v>14</v>
      </c>
      <c r="H1192" t="str">
        <f t="shared" si="18"/>
        <v>27808|Spring|Reading</v>
      </c>
      <c r="I1192" t="s">
        <v>17</v>
      </c>
      <c r="J1192" t="s">
        <v>17</v>
      </c>
      <c r="K1192" t="s">
        <v>17</v>
      </c>
      <c r="L1192" t="s">
        <v>17</v>
      </c>
    </row>
    <row r="1193" spans="1:12" x14ac:dyDescent="0.25">
      <c r="A1193">
        <v>27808</v>
      </c>
      <c r="B1193" t="s">
        <v>20</v>
      </c>
      <c r="C1193">
        <v>1</v>
      </c>
      <c r="D1193">
        <v>2019</v>
      </c>
      <c r="E1193" t="s">
        <v>12</v>
      </c>
      <c r="F1193" t="s">
        <v>16</v>
      </c>
      <c r="G1193" t="s">
        <v>15</v>
      </c>
      <c r="H1193" t="str">
        <f t="shared" si="18"/>
        <v>27808|Spring|Math</v>
      </c>
      <c r="I1193">
        <v>163</v>
      </c>
      <c r="J1193">
        <v>10</v>
      </c>
      <c r="K1193">
        <v>1</v>
      </c>
      <c r="L1193" t="s">
        <v>17</v>
      </c>
    </row>
    <row r="1194" spans="1:12" x14ac:dyDescent="0.25">
      <c r="A1194">
        <v>17410</v>
      </c>
      <c r="B1194" t="s">
        <v>20</v>
      </c>
      <c r="C1194">
        <v>1</v>
      </c>
      <c r="D1194">
        <v>2019</v>
      </c>
      <c r="E1194" t="s">
        <v>19</v>
      </c>
      <c r="F1194" t="s">
        <v>13</v>
      </c>
      <c r="G1194" t="s">
        <v>14</v>
      </c>
      <c r="H1194" t="str">
        <f t="shared" si="18"/>
        <v>17410|Fall|Reading</v>
      </c>
      <c r="I1194">
        <v>157</v>
      </c>
      <c r="J1194">
        <v>46</v>
      </c>
      <c r="K1194">
        <v>2</v>
      </c>
      <c r="L1194">
        <v>19</v>
      </c>
    </row>
    <row r="1195" spans="1:12" x14ac:dyDescent="0.25">
      <c r="A1195">
        <v>17410</v>
      </c>
      <c r="B1195" t="s">
        <v>20</v>
      </c>
      <c r="C1195">
        <v>1</v>
      </c>
      <c r="D1195">
        <v>2019</v>
      </c>
      <c r="E1195" t="s">
        <v>19</v>
      </c>
      <c r="F1195" t="s">
        <v>13</v>
      </c>
      <c r="G1195" t="s">
        <v>15</v>
      </c>
      <c r="H1195" t="str">
        <f t="shared" si="18"/>
        <v>17410|Fall|Math</v>
      </c>
      <c r="I1195">
        <v>167</v>
      </c>
      <c r="J1195">
        <v>72</v>
      </c>
      <c r="K1195">
        <v>3</v>
      </c>
      <c r="L1195">
        <v>19</v>
      </c>
    </row>
    <row r="1196" spans="1:12" x14ac:dyDescent="0.25">
      <c r="A1196">
        <v>17410</v>
      </c>
      <c r="B1196" t="s">
        <v>20</v>
      </c>
      <c r="C1196">
        <v>1</v>
      </c>
      <c r="D1196">
        <v>2019</v>
      </c>
      <c r="E1196" t="s">
        <v>19</v>
      </c>
      <c r="F1196" t="s">
        <v>16</v>
      </c>
      <c r="G1196" t="s">
        <v>14</v>
      </c>
      <c r="H1196" t="str">
        <f t="shared" si="18"/>
        <v>17410|Spring|Reading</v>
      </c>
      <c r="I1196" t="s">
        <v>17</v>
      </c>
      <c r="J1196" t="s">
        <v>17</v>
      </c>
      <c r="K1196" t="s">
        <v>17</v>
      </c>
      <c r="L1196" t="s">
        <v>17</v>
      </c>
    </row>
    <row r="1197" spans="1:12" x14ac:dyDescent="0.25">
      <c r="A1197">
        <v>17410</v>
      </c>
      <c r="B1197" t="s">
        <v>20</v>
      </c>
      <c r="C1197">
        <v>1</v>
      </c>
      <c r="D1197">
        <v>2019</v>
      </c>
      <c r="E1197" t="s">
        <v>19</v>
      </c>
      <c r="F1197" t="s">
        <v>16</v>
      </c>
      <c r="G1197" t="s">
        <v>15</v>
      </c>
      <c r="H1197" t="str">
        <f t="shared" si="18"/>
        <v>17410|Spring|Math</v>
      </c>
      <c r="I1197" t="s">
        <v>17</v>
      </c>
      <c r="J1197" t="s">
        <v>17</v>
      </c>
      <c r="K1197" t="s">
        <v>17</v>
      </c>
      <c r="L1197" t="s">
        <v>17</v>
      </c>
    </row>
    <row r="1198" spans="1:12" x14ac:dyDescent="0.25">
      <c r="A1198">
        <v>29367</v>
      </c>
      <c r="B1198" t="s">
        <v>20</v>
      </c>
      <c r="C1198">
        <v>1</v>
      </c>
      <c r="D1198">
        <v>2019</v>
      </c>
      <c r="E1198" t="s">
        <v>19</v>
      </c>
      <c r="F1198" t="s">
        <v>13</v>
      </c>
      <c r="G1198" t="s">
        <v>14</v>
      </c>
      <c r="H1198" t="str">
        <f t="shared" si="18"/>
        <v>29367|Fall|Reading</v>
      </c>
      <c r="I1198">
        <v>161</v>
      </c>
      <c r="J1198">
        <v>59</v>
      </c>
      <c r="K1198">
        <v>3</v>
      </c>
      <c r="L1198">
        <v>18</v>
      </c>
    </row>
    <row r="1199" spans="1:12" x14ac:dyDescent="0.25">
      <c r="A1199">
        <v>29367</v>
      </c>
      <c r="B1199" t="s">
        <v>20</v>
      </c>
      <c r="C1199">
        <v>1</v>
      </c>
      <c r="D1199">
        <v>2019</v>
      </c>
      <c r="E1199" t="s">
        <v>19</v>
      </c>
      <c r="F1199" t="s">
        <v>13</v>
      </c>
      <c r="G1199" t="s">
        <v>15</v>
      </c>
      <c r="H1199" t="str">
        <f t="shared" si="18"/>
        <v>29367|Fall|Math</v>
      </c>
      <c r="I1199">
        <v>162</v>
      </c>
      <c r="J1199">
        <v>58</v>
      </c>
      <c r="K1199">
        <v>3</v>
      </c>
      <c r="L1199">
        <v>21</v>
      </c>
    </row>
    <row r="1200" spans="1:12" x14ac:dyDescent="0.25">
      <c r="A1200">
        <v>29367</v>
      </c>
      <c r="B1200" t="s">
        <v>20</v>
      </c>
      <c r="C1200">
        <v>1</v>
      </c>
      <c r="D1200">
        <v>2019</v>
      </c>
      <c r="E1200" t="s">
        <v>19</v>
      </c>
      <c r="F1200" t="s">
        <v>16</v>
      </c>
      <c r="G1200" t="s">
        <v>14</v>
      </c>
      <c r="H1200" t="str">
        <f t="shared" si="18"/>
        <v>29367|Spring|Reading</v>
      </c>
      <c r="I1200" t="s">
        <v>17</v>
      </c>
      <c r="J1200" t="s">
        <v>17</v>
      </c>
      <c r="K1200" t="s">
        <v>17</v>
      </c>
      <c r="L1200" t="s">
        <v>17</v>
      </c>
    </row>
    <row r="1201" spans="1:12" x14ac:dyDescent="0.25">
      <c r="A1201">
        <v>29367</v>
      </c>
      <c r="B1201" t="s">
        <v>20</v>
      </c>
      <c r="C1201">
        <v>1</v>
      </c>
      <c r="D1201">
        <v>2019</v>
      </c>
      <c r="E1201" t="s">
        <v>19</v>
      </c>
      <c r="F1201" t="s">
        <v>16</v>
      </c>
      <c r="G1201" t="s">
        <v>15</v>
      </c>
      <c r="H1201" t="str">
        <f t="shared" si="18"/>
        <v>29367|Spring|Math</v>
      </c>
      <c r="I1201" t="s">
        <v>17</v>
      </c>
      <c r="J1201" t="s">
        <v>17</v>
      </c>
      <c r="K1201" t="s">
        <v>17</v>
      </c>
      <c r="L1201" t="s">
        <v>17</v>
      </c>
    </row>
    <row r="1202" spans="1:12" x14ac:dyDescent="0.25">
      <c r="A1202">
        <v>24312</v>
      </c>
      <c r="B1202" t="s">
        <v>20</v>
      </c>
      <c r="C1202">
        <v>1</v>
      </c>
      <c r="D1202">
        <v>2019</v>
      </c>
      <c r="E1202" t="s">
        <v>19</v>
      </c>
      <c r="F1202" t="s">
        <v>13</v>
      </c>
      <c r="G1202" t="s">
        <v>14</v>
      </c>
      <c r="H1202" t="str">
        <f t="shared" si="18"/>
        <v>24312|Fall|Reading</v>
      </c>
      <c r="I1202">
        <v>163</v>
      </c>
      <c r="J1202">
        <v>65</v>
      </c>
      <c r="K1202">
        <v>3</v>
      </c>
      <c r="L1202">
        <v>18</v>
      </c>
    </row>
    <row r="1203" spans="1:12" x14ac:dyDescent="0.25">
      <c r="A1203">
        <v>24312</v>
      </c>
      <c r="B1203" t="s">
        <v>20</v>
      </c>
      <c r="C1203">
        <v>1</v>
      </c>
      <c r="D1203">
        <v>2019</v>
      </c>
      <c r="E1203" t="s">
        <v>19</v>
      </c>
      <c r="F1203" t="s">
        <v>13</v>
      </c>
      <c r="G1203" t="s">
        <v>15</v>
      </c>
      <c r="H1203" t="str">
        <f t="shared" si="18"/>
        <v>24312|Fall|Math</v>
      </c>
      <c r="I1203">
        <v>167</v>
      </c>
      <c r="J1203">
        <v>72</v>
      </c>
      <c r="K1203">
        <v>3</v>
      </c>
      <c r="L1203">
        <v>19</v>
      </c>
    </row>
    <row r="1204" spans="1:12" x14ac:dyDescent="0.25">
      <c r="A1204">
        <v>24312</v>
      </c>
      <c r="B1204" t="s">
        <v>20</v>
      </c>
      <c r="C1204">
        <v>1</v>
      </c>
      <c r="D1204">
        <v>2019</v>
      </c>
      <c r="E1204" t="s">
        <v>19</v>
      </c>
      <c r="F1204" t="s">
        <v>16</v>
      </c>
      <c r="G1204" t="s">
        <v>14</v>
      </c>
      <c r="H1204" t="str">
        <f t="shared" si="18"/>
        <v>24312|Spring|Reading</v>
      </c>
      <c r="I1204" t="s">
        <v>17</v>
      </c>
      <c r="J1204" t="s">
        <v>17</v>
      </c>
      <c r="K1204" t="s">
        <v>17</v>
      </c>
      <c r="L1204" t="s">
        <v>17</v>
      </c>
    </row>
    <row r="1205" spans="1:12" x14ac:dyDescent="0.25">
      <c r="A1205">
        <v>24312</v>
      </c>
      <c r="B1205" t="s">
        <v>20</v>
      </c>
      <c r="C1205">
        <v>1</v>
      </c>
      <c r="D1205">
        <v>2019</v>
      </c>
      <c r="E1205" t="s">
        <v>19</v>
      </c>
      <c r="F1205" t="s">
        <v>16</v>
      </c>
      <c r="G1205" t="s">
        <v>15</v>
      </c>
      <c r="H1205" t="str">
        <f t="shared" si="18"/>
        <v>24312|Spring|Math</v>
      </c>
      <c r="I1205" t="s">
        <v>17</v>
      </c>
      <c r="J1205" t="s">
        <v>17</v>
      </c>
      <c r="K1205" t="s">
        <v>17</v>
      </c>
      <c r="L1205" t="s">
        <v>17</v>
      </c>
    </row>
    <row r="1206" spans="1:12" x14ac:dyDescent="0.25">
      <c r="A1206">
        <v>13955</v>
      </c>
      <c r="B1206" t="s">
        <v>11</v>
      </c>
      <c r="C1206">
        <v>1</v>
      </c>
      <c r="D1206">
        <v>2019</v>
      </c>
      <c r="E1206" t="s">
        <v>19</v>
      </c>
      <c r="F1206" t="s">
        <v>13</v>
      </c>
      <c r="G1206" t="s">
        <v>14</v>
      </c>
      <c r="H1206" t="str">
        <f t="shared" si="18"/>
        <v>13955|Fall|Reading</v>
      </c>
      <c r="I1206">
        <v>182</v>
      </c>
      <c r="J1206">
        <v>97</v>
      </c>
      <c r="K1206">
        <v>4</v>
      </c>
      <c r="L1206">
        <v>14</v>
      </c>
    </row>
    <row r="1207" spans="1:12" x14ac:dyDescent="0.25">
      <c r="A1207">
        <v>13955</v>
      </c>
      <c r="B1207" t="s">
        <v>11</v>
      </c>
      <c r="C1207">
        <v>1</v>
      </c>
      <c r="D1207">
        <v>2019</v>
      </c>
      <c r="E1207" t="s">
        <v>19</v>
      </c>
      <c r="F1207" t="s">
        <v>13</v>
      </c>
      <c r="G1207" t="s">
        <v>15</v>
      </c>
      <c r="H1207" t="str">
        <f t="shared" si="18"/>
        <v>13955|Fall|Math</v>
      </c>
      <c r="I1207">
        <v>189</v>
      </c>
      <c r="J1207">
        <v>99</v>
      </c>
      <c r="K1207">
        <v>4</v>
      </c>
      <c r="L1207">
        <v>14</v>
      </c>
    </row>
    <row r="1208" spans="1:12" x14ac:dyDescent="0.25">
      <c r="A1208">
        <v>13955</v>
      </c>
      <c r="B1208" t="s">
        <v>11</v>
      </c>
      <c r="C1208">
        <v>1</v>
      </c>
      <c r="D1208">
        <v>2019</v>
      </c>
      <c r="E1208" t="s">
        <v>19</v>
      </c>
      <c r="F1208" t="s">
        <v>16</v>
      </c>
      <c r="G1208" t="s">
        <v>14</v>
      </c>
      <c r="H1208" t="str">
        <f t="shared" si="18"/>
        <v>13955|Spring|Reading</v>
      </c>
      <c r="I1208" t="s">
        <v>17</v>
      </c>
      <c r="J1208" t="s">
        <v>17</v>
      </c>
      <c r="K1208" t="s">
        <v>17</v>
      </c>
      <c r="L1208" t="s">
        <v>17</v>
      </c>
    </row>
    <row r="1209" spans="1:12" x14ac:dyDescent="0.25">
      <c r="A1209">
        <v>13955</v>
      </c>
      <c r="B1209" t="s">
        <v>11</v>
      </c>
      <c r="C1209">
        <v>1</v>
      </c>
      <c r="D1209">
        <v>2019</v>
      </c>
      <c r="E1209" t="s">
        <v>19</v>
      </c>
      <c r="F1209" t="s">
        <v>16</v>
      </c>
      <c r="G1209" t="s">
        <v>15</v>
      </c>
      <c r="H1209" t="str">
        <f t="shared" si="18"/>
        <v>13955|Spring|Math</v>
      </c>
      <c r="I1209" t="s">
        <v>17</v>
      </c>
      <c r="J1209" t="s">
        <v>17</v>
      </c>
      <c r="K1209" t="s">
        <v>17</v>
      </c>
      <c r="L1209" t="s">
        <v>17</v>
      </c>
    </row>
    <row r="1210" spans="1:12" x14ac:dyDescent="0.25">
      <c r="A1210">
        <v>15844</v>
      </c>
      <c r="B1210" t="s">
        <v>11</v>
      </c>
      <c r="C1210">
        <v>1</v>
      </c>
      <c r="D1210">
        <v>2019</v>
      </c>
      <c r="E1210" t="s">
        <v>19</v>
      </c>
      <c r="F1210" t="s">
        <v>13</v>
      </c>
      <c r="G1210" t="s">
        <v>14</v>
      </c>
      <c r="H1210" t="str">
        <f t="shared" si="18"/>
        <v>15844|Fall|Reading</v>
      </c>
      <c r="I1210">
        <v>186</v>
      </c>
      <c r="J1210">
        <v>99</v>
      </c>
      <c r="K1210">
        <v>4</v>
      </c>
      <c r="L1210">
        <v>13</v>
      </c>
    </row>
    <row r="1211" spans="1:12" x14ac:dyDescent="0.25">
      <c r="A1211">
        <v>15844</v>
      </c>
      <c r="B1211" t="s">
        <v>11</v>
      </c>
      <c r="C1211">
        <v>1</v>
      </c>
      <c r="D1211">
        <v>2019</v>
      </c>
      <c r="E1211" t="s">
        <v>19</v>
      </c>
      <c r="F1211" t="s">
        <v>13</v>
      </c>
      <c r="G1211" t="s">
        <v>15</v>
      </c>
      <c r="H1211" t="str">
        <f t="shared" si="18"/>
        <v>15844|Fall|Math</v>
      </c>
      <c r="I1211">
        <v>185</v>
      </c>
      <c r="J1211">
        <v>97</v>
      </c>
      <c r="K1211">
        <v>4</v>
      </c>
      <c r="L1211">
        <v>15</v>
      </c>
    </row>
    <row r="1212" spans="1:12" x14ac:dyDescent="0.25">
      <c r="A1212">
        <v>15844</v>
      </c>
      <c r="B1212" t="s">
        <v>11</v>
      </c>
      <c r="C1212">
        <v>1</v>
      </c>
      <c r="D1212">
        <v>2019</v>
      </c>
      <c r="E1212" t="s">
        <v>19</v>
      </c>
      <c r="F1212" t="s">
        <v>16</v>
      </c>
      <c r="G1212" t="s">
        <v>14</v>
      </c>
      <c r="H1212" t="str">
        <f t="shared" si="18"/>
        <v>15844|Spring|Reading</v>
      </c>
      <c r="I1212" t="s">
        <v>17</v>
      </c>
      <c r="J1212" t="s">
        <v>17</v>
      </c>
      <c r="K1212" t="s">
        <v>17</v>
      </c>
      <c r="L1212" t="s">
        <v>17</v>
      </c>
    </row>
    <row r="1213" spans="1:12" x14ac:dyDescent="0.25">
      <c r="A1213">
        <v>15844</v>
      </c>
      <c r="B1213" t="s">
        <v>11</v>
      </c>
      <c r="C1213">
        <v>1</v>
      </c>
      <c r="D1213">
        <v>2019</v>
      </c>
      <c r="E1213" t="s">
        <v>19</v>
      </c>
      <c r="F1213" t="s">
        <v>16</v>
      </c>
      <c r="G1213" t="s">
        <v>15</v>
      </c>
      <c r="H1213" t="str">
        <f t="shared" si="18"/>
        <v>15844|Spring|Math</v>
      </c>
      <c r="I1213" t="s">
        <v>17</v>
      </c>
      <c r="J1213" t="s">
        <v>17</v>
      </c>
      <c r="K1213" t="s">
        <v>17</v>
      </c>
      <c r="L1213" t="s">
        <v>17</v>
      </c>
    </row>
    <row r="1214" spans="1:12" x14ac:dyDescent="0.25">
      <c r="A1214">
        <v>20981</v>
      </c>
      <c r="B1214" t="s">
        <v>11</v>
      </c>
      <c r="C1214">
        <v>1</v>
      </c>
      <c r="D1214">
        <v>2019</v>
      </c>
      <c r="E1214" t="s">
        <v>19</v>
      </c>
      <c r="F1214" t="s">
        <v>13</v>
      </c>
      <c r="G1214" t="s">
        <v>14</v>
      </c>
      <c r="H1214" t="str">
        <f t="shared" si="18"/>
        <v>20981|Fall|Reading</v>
      </c>
      <c r="I1214">
        <v>149</v>
      </c>
      <c r="J1214">
        <v>24</v>
      </c>
      <c r="K1214">
        <v>1</v>
      </c>
      <c r="L1214">
        <v>21</v>
      </c>
    </row>
    <row r="1215" spans="1:12" x14ac:dyDescent="0.25">
      <c r="A1215">
        <v>20981</v>
      </c>
      <c r="B1215" t="s">
        <v>11</v>
      </c>
      <c r="C1215">
        <v>1</v>
      </c>
      <c r="D1215">
        <v>2019</v>
      </c>
      <c r="E1215" t="s">
        <v>19</v>
      </c>
      <c r="F1215" t="s">
        <v>13</v>
      </c>
      <c r="G1215" t="s">
        <v>15</v>
      </c>
      <c r="H1215" t="str">
        <f t="shared" si="18"/>
        <v>20981|Fall|Math</v>
      </c>
      <c r="I1215">
        <v>149</v>
      </c>
      <c r="J1215">
        <v>23</v>
      </c>
      <c r="K1215">
        <v>1</v>
      </c>
      <c r="L1215">
        <v>24</v>
      </c>
    </row>
    <row r="1216" spans="1:12" x14ac:dyDescent="0.25">
      <c r="A1216">
        <v>20981</v>
      </c>
      <c r="B1216" t="s">
        <v>11</v>
      </c>
      <c r="C1216">
        <v>1</v>
      </c>
      <c r="D1216">
        <v>2019</v>
      </c>
      <c r="E1216" t="s">
        <v>19</v>
      </c>
      <c r="F1216" t="s">
        <v>16</v>
      </c>
      <c r="G1216" t="s">
        <v>14</v>
      </c>
      <c r="H1216" t="str">
        <f t="shared" si="18"/>
        <v>20981|Spring|Reading</v>
      </c>
      <c r="I1216" t="s">
        <v>17</v>
      </c>
      <c r="J1216" t="s">
        <v>17</v>
      </c>
      <c r="K1216" t="s">
        <v>17</v>
      </c>
      <c r="L1216" t="s">
        <v>17</v>
      </c>
    </row>
    <row r="1217" spans="1:12" x14ac:dyDescent="0.25">
      <c r="A1217">
        <v>20981</v>
      </c>
      <c r="B1217" t="s">
        <v>11</v>
      </c>
      <c r="C1217">
        <v>1</v>
      </c>
      <c r="D1217">
        <v>2019</v>
      </c>
      <c r="E1217" t="s">
        <v>19</v>
      </c>
      <c r="F1217" t="s">
        <v>16</v>
      </c>
      <c r="G1217" t="s">
        <v>15</v>
      </c>
      <c r="H1217" t="str">
        <f t="shared" si="18"/>
        <v>20981|Spring|Math</v>
      </c>
      <c r="I1217" t="s">
        <v>17</v>
      </c>
      <c r="J1217" t="s">
        <v>17</v>
      </c>
      <c r="K1217" t="s">
        <v>17</v>
      </c>
      <c r="L1217" t="s">
        <v>17</v>
      </c>
    </row>
    <row r="1218" spans="1:12" x14ac:dyDescent="0.25">
      <c r="A1218">
        <v>21885</v>
      </c>
      <c r="B1218" t="s">
        <v>11</v>
      </c>
      <c r="C1218">
        <v>1</v>
      </c>
      <c r="D1218">
        <v>2019</v>
      </c>
      <c r="E1218" t="s">
        <v>19</v>
      </c>
      <c r="F1218" t="s">
        <v>13</v>
      </c>
      <c r="G1218" t="s">
        <v>14</v>
      </c>
      <c r="H1218" t="str">
        <f t="shared" si="18"/>
        <v>21885|Fall|Reading</v>
      </c>
      <c r="I1218">
        <v>158</v>
      </c>
      <c r="J1218">
        <v>50</v>
      </c>
      <c r="K1218">
        <v>3</v>
      </c>
      <c r="L1218">
        <v>19</v>
      </c>
    </row>
    <row r="1219" spans="1:12" x14ac:dyDescent="0.25">
      <c r="A1219">
        <v>21885</v>
      </c>
      <c r="B1219" t="s">
        <v>11</v>
      </c>
      <c r="C1219">
        <v>1</v>
      </c>
      <c r="D1219">
        <v>2019</v>
      </c>
      <c r="E1219" t="s">
        <v>19</v>
      </c>
      <c r="F1219" t="s">
        <v>13</v>
      </c>
      <c r="G1219" t="s">
        <v>15</v>
      </c>
      <c r="H1219" t="str">
        <f t="shared" ref="H1219:H1282" si="19">A1219&amp;"|"&amp;F1219&amp;"|"&amp;G1219</f>
        <v>21885|Fall|Math</v>
      </c>
      <c r="I1219">
        <v>165</v>
      </c>
      <c r="J1219">
        <v>67</v>
      </c>
      <c r="K1219">
        <v>3</v>
      </c>
      <c r="L1219">
        <v>20</v>
      </c>
    </row>
    <row r="1220" spans="1:12" x14ac:dyDescent="0.25">
      <c r="A1220">
        <v>21885</v>
      </c>
      <c r="B1220" t="s">
        <v>11</v>
      </c>
      <c r="C1220">
        <v>1</v>
      </c>
      <c r="D1220">
        <v>2019</v>
      </c>
      <c r="E1220" t="s">
        <v>19</v>
      </c>
      <c r="F1220" t="s">
        <v>16</v>
      </c>
      <c r="G1220" t="s">
        <v>14</v>
      </c>
      <c r="H1220" t="str">
        <f t="shared" si="19"/>
        <v>21885|Spring|Reading</v>
      </c>
      <c r="I1220" t="s">
        <v>17</v>
      </c>
      <c r="J1220" t="s">
        <v>17</v>
      </c>
      <c r="K1220" t="s">
        <v>17</v>
      </c>
      <c r="L1220" t="s">
        <v>17</v>
      </c>
    </row>
    <row r="1221" spans="1:12" x14ac:dyDescent="0.25">
      <c r="A1221">
        <v>21885</v>
      </c>
      <c r="B1221" t="s">
        <v>11</v>
      </c>
      <c r="C1221">
        <v>1</v>
      </c>
      <c r="D1221">
        <v>2019</v>
      </c>
      <c r="E1221" t="s">
        <v>19</v>
      </c>
      <c r="F1221" t="s">
        <v>16</v>
      </c>
      <c r="G1221" t="s">
        <v>15</v>
      </c>
      <c r="H1221" t="str">
        <f t="shared" si="19"/>
        <v>21885|Spring|Math</v>
      </c>
      <c r="I1221" t="s">
        <v>17</v>
      </c>
      <c r="J1221" t="s">
        <v>17</v>
      </c>
      <c r="K1221" t="s">
        <v>17</v>
      </c>
      <c r="L1221" t="s">
        <v>17</v>
      </c>
    </row>
    <row r="1222" spans="1:12" x14ac:dyDescent="0.25">
      <c r="A1222">
        <v>21460</v>
      </c>
      <c r="B1222" t="s">
        <v>11</v>
      </c>
      <c r="C1222">
        <v>1</v>
      </c>
      <c r="D1222">
        <v>2019</v>
      </c>
      <c r="E1222" t="s">
        <v>19</v>
      </c>
      <c r="F1222" t="s">
        <v>13</v>
      </c>
      <c r="G1222" t="s">
        <v>14</v>
      </c>
      <c r="H1222" t="str">
        <f t="shared" si="19"/>
        <v>21460|Fall|Reading</v>
      </c>
      <c r="I1222">
        <v>154</v>
      </c>
      <c r="J1222">
        <v>37</v>
      </c>
      <c r="K1222">
        <v>2</v>
      </c>
      <c r="L1222">
        <v>20</v>
      </c>
    </row>
    <row r="1223" spans="1:12" x14ac:dyDescent="0.25">
      <c r="A1223">
        <v>21460</v>
      </c>
      <c r="B1223" t="s">
        <v>11</v>
      </c>
      <c r="C1223">
        <v>1</v>
      </c>
      <c r="D1223">
        <v>2019</v>
      </c>
      <c r="E1223" t="s">
        <v>19</v>
      </c>
      <c r="F1223" t="s">
        <v>13</v>
      </c>
      <c r="G1223" t="s">
        <v>15</v>
      </c>
      <c r="H1223" t="str">
        <f t="shared" si="19"/>
        <v>21460|Fall|Math</v>
      </c>
      <c r="I1223">
        <v>158</v>
      </c>
      <c r="J1223">
        <v>47</v>
      </c>
      <c r="K1223">
        <v>2</v>
      </c>
      <c r="L1223">
        <v>22</v>
      </c>
    </row>
    <row r="1224" spans="1:12" x14ac:dyDescent="0.25">
      <c r="A1224">
        <v>21460</v>
      </c>
      <c r="B1224" t="s">
        <v>11</v>
      </c>
      <c r="C1224">
        <v>1</v>
      </c>
      <c r="D1224">
        <v>2019</v>
      </c>
      <c r="E1224" t="s">
        <v>19</v>
      </c>
      <c r="F1224" t="s">
        <v>16</v>
      </c>
      <c r="G1224" t="s">
        <v>14</v>
      </c>
      <c r="H1224" t="str">
        <f t="shared" si="19"/>
        <v>21460|Spring|Reading</v>
      </c>
      <c r="I1224" t="s">
        <v>17</v>
      </c>
      <c r="J1224" t="s">
        <v>17</v>
      </c>
      <c r="K1224" t="s">
        <v>17</v>
      </c>
      <c r="L1224" t="s">
        <v>17</v>
      </c>
    </row>
    <row r="1225" spans="1:12" x14ac:dyDescent="0.25">
      <c r="A1225">
        <v>21460</v>
      </c>
      <c r="B1225" t="s">
        <v>11</v>
      </c>
      <c r="C1225">
        <v>1</v>
      </c>
      <c r="D1225">
        <v>2019</v>
      </c>
      <c r="E1225" t="s">
        <v>19</v>
      </c>
      <c r="F1225" t="s">
        <v>16</v>
      </c>
      <c r="G1225" t="s">
        <v>15</v>
      </c>
      <c r="H1225" t="str">
        <f t="shared" si="19"/>
        <v>21460|Spring|Math</v>
      </c>
      <c r="I1225" t="s">
        <v>17</v>
      </c>
      <c r="J1225" t="s">
        <v>17</v>
      </c>
      <c r="K1225" t="s">
        <v>17</v>
      </c>
      <c r="L1225" t="s">
        <v>17</v>
      </c>
    </row>
    <row r="1226" spans="1:12" x14ac:dyDescent="0.25">
      <c r="A1226">
        <v>27391</v>
      </c>
      <c r="B1226" t="s">
        <v>11</v>
      </c>
      <c r="C1226">
        <v>1</v>
      </c>
      <c r="D1226">
        <v>2019</v>
      </c>
      <c r="E1226" t="s">
        <v>19</v>
      </c>
      <c r="F1226" t="s">
        <v>13</v>
      </c>
      <c r="G1226" t="s">
        <v>14</v>
      </c>
      <c r="H1226" t="str">
        <f t="shared" si="19"/>
        <v>27391|Fall|Reading</v>
      </c>
      <c r="I1226">
        <v>152</v>
      </c>
      <c r="J1226">
        <v>31</v>
      </c>
      <c r="K1226">
        <v>2</v>
      </c>
      <c r="L1226">
        <v>20</v>
      </c>
    </row>
    <row r="1227" spans="1:12" x14ac:dyDescent="0.25">
      <c r="A1227">
        <v>27391</v>
      </c>
      <c r="B1227" t="s">
        <v>11</v>
      </c>
      <c r="C1227">
        <v>1</v>
      </c>
      <c r="D1227">
        <v>2019</v>
      </c>
      <c r="E1227" t="s">
        <v>19</v>
      </c>
      <c r="F1227" t="s">
        <v>13</v>
      </c>
      <c r="G1227" t="s">
        <v>15</v>
      </c>
      <c r="H1227" t="str">
        <f t="shared" si="19"/>
        <v>27391|Fall|Math</v>
      </c>
      <c r="I1227">
        <v>152</v>
      </c>
      <c r="J1227">
        <v>30</v>
      </c>
      <c r="K1227">
        <v>2</v>
      </c>
      <c r="L1227">
        <v>23</v>
      </c>
    </row>
    <row r="1228" spans="1:12" x14ac:dyDescent="0.25">
      <c r="A1228">
        <v>27391</v>
      </c>
      <c r="B1228" t="s">
        <v>11</v>
      </c>
      <c r="C1228">
        <v>1</v>
      </c>
      <c r="D1228">
        <v>2019</v>
      </c>
      <c r="E1228" t="s">
        <v>19</v>
      </c>
      <c r="F1228" t="s">
        <v>16</v>
      </c>
      <c r="G1228" t="s">
        <v>14</v>
      </c>
      <c r="H1228" t="str">
        <f t="shared" si="19"/>
        <v>27391|Spring|Reading</v>
      </c>
      <c r="I1228" t="s">
        <v>17</v>
      </c>
      <c r="J1228" t="s">
        <v>17</v>
      </c>
      <c r="K1228" t="s">
        <v>17</v>
      </c>
      <c r="L1228" t="s">
        <v>17</v>
      </c>
    </row>
    <row r="1229" spans="1:12" x14ac:dyDescent="0.25">
      <c r="A1229">
        <v>27391</v>
      </c>
      <c r="B1229" t="s">
        <v>11</v>
      </c>
      <c r="C1229">
        <v>1</v>
      </c>
      <c r="D1229">
        <v>2019</v>
      </c>
      <c r="E1229" t="s">
        <v>19</v>
      </c>
      <c r="F1229" t="s">
        <v>16</v>
      </c>
      <c r="G1229" t="s">
        <v>15</v>
      </c>
      <c r="H1229" t="str">
        <f t="shared" si="19"/>
        <v>27391|Spring|Math</v>
      </c>
      <c r="I1229" t="s">
        <v>17</v>
      </c>
      <c r="J1229" t="s">
        <v>17</v>
      </c>
      <c r="K1229" t="s">
        <v>17</v>
      </c>
      <c r="L1229" t="s">
        <v>17</v>
      </c>
    </row>
    <row r="1230" spans="1:12" x14ac:dyDescent="0.25">
      <c r="A1230">
        <v>26860</v>
      </c>
      <c r="B1230" t="s">
        <v>11</v>
      </c>
      <c r="C1230">
        <v>1</v>
      </c>
      <c r="D1230">
        <v>2019</v>
      </c>
      <c r="E1230" t="s">
        <v>19</v>
      </c>
      <c r="F1230" t="s">
        <v>13</v>
      </c>
      <c r="G1230" t="s">
        <v>14</v>
      </c>
      <c r="H1230" t="str">
        <f t="shared" si="19"/>
        <v>26860|Fall|Reading</v>
      </c>
      <c r="I1230">
        <v>164</v>
      </c>
      <c r="J1230">
        <v>68</v>
      </c>
      <c r="K1230">
        <v>3</v>
      </c>
      <c r="L1230">
        <v>18</v>
      </c>
    </row>
    <row r="1231" spans="1:12" x14ac:dyDescent="0.25">
      <c r="A1231">
        <v>26860</v>
      </c>
      <c r="B1231" t="s">
        <v>11</v>
      </c>
      <c r="C1231">
        <v>1</v>
      </c>
      <c r="D1231">
        <v>2019</v>
      </c>
      <c r="E1231" t="s">
        <v>19</v>
      </c>
      <c r="F1231" t="s">
        <v>13</v>
      </c>
      <c r="G1231" t="s">
        <v>15</v>
      </c>
      <c r="H1231" t="str">
        <f t="shared" si="19"/>
        <v>26860|Fall|Math</v>
      </c>
      <c r="I1231">
        <v>168</v>
      </c>
      <c r="J1231">
        <v>74</v>
      </c>
      <c r="K1231">
        <v>3</v>
      </c>
      <c r="L1231">
        <v>19</v>
      </c>
    </row>
    <row r="1232" spans="1:12" x14ac:dyDescent="0.25">
      <c r="A1232">
        <v>26860</v>
      </c>
      <c r="B1232" t="s">
        <v>11</v>
      </c>
      <c r="C1232">
        <v>1</v>
      </c>
      <c r="D1232">
        <v>2019</v>
      </c>
      <c r="E1232" t="s">
        <v>19</v>
      </c>
      <c r="F1232" t="s">
        <v>16</v>
      </c>
      <c r="G1232" t="s">
        <v>14</v>
      </c>
      <c r="H1232" t="str">
        <f t="shared" si="19"/>
        <v>26860|Spring|Reading</v>
      </c>
      <c r="I1232" t="s">
        <v>17</v>
      </c>
      <c r="J1232" t="s">
        <v>17</v>
      </c>
      <c r="K1232" t="s">
        <v>17</v>
      </c>
      <c r="L1232" t="s">
        <v>17</v>
      </c>
    </row>
    <row r="1233" spans="1:12" x14ac:dyDescent="0.25">
      <c r="A1233">
        <v>26860</v>
      </c>
      <c r="B1233" t="s">
        <v>11</v>
      </c>
      <c r="C1233">
        <v>1</v>
      </c>
      <c r="D1233">
        <v>2019</v>
      </c>
      <c r="E1233" t="s">
        <v>19</v>
      </c>
      <c r="F1233" t="s">
        <v>16</v>
      </c>
      <c r="G1233" t="s">
        <v>15</v>
      </c>
      <c r="H1233" t="str">
        <f t="shared" si="19"/>
        <v>26860|Spring|Math</v>
      </c>
      <c r="I1233" t="s">
        <v>17</v>
      </c>
      <c r="J1233" t="s">
        <v>17</v>
      </c>
      <c r="K1233" t="s">
        <v>17</v>
      </c>
      <c r="L1233" t="s">
        <v>17</v>
      </c>
    </row>
    <row r="1234" spans="1:12" x14ac:dyDescent="0.25">
      <c r="A1234">
        <v>25242</v>
      </c>
      <c r="B1234" t="s">
        <v>11</v>
      </c>
      <c r="C1234">
        <v>1</v>
      </c>
      <c r="D1234">
        <v>2019</v>
      </c>
      <c r="E1234" t="s">
        <v>19</v>
      </c>
      <c r="F1234" t="s">
        <v>13</v>
      </c>
      <c r="G1234" t="s">
        <v>14</v>
      </c>
      <c r="H1234" t="str">
        <f t="shared" si="19"/>
        <v>25242|Fall|Reading</v>
      </c>
      <c r="I1234">
        <v>194</v>
      </c>
      <c r="J1234">
        <v>99</v>
      </c>
      <c r="K1234">
        <v>4</v>
      </c>
      <c r="L1234">
        <v>11</v>
      </c>
    </row>
    <row r="1235" spans="1:12" x14ac:dyDescent="0.25">
      <c r="A1235">
        <v>25242</v>
      </c>
      <c r="B1235" t="s">
        <v>11</v>
      </c>
      <c r="C1235">
        <v>1</v>
      </c>
      <c r="D1235">
        <v>2019</v>
      </c>
      <c r="E1235" t="s">
        <v>19</v>
      </c>
      <c r="F1235" t="s">
        <v>13</v>
      </c>
      <c r="G1235" t="s">
        <v>15</v>
      </c>
      <c r="H1235" t="str">
        <f t="shared" si="19"/>
        <v>25242|Fall|Math</v>
      </c>
      <c r="I1235">
        <v>189</v>
      </c>
      <c r="J1235">
        <v>99</v>
      </c>
      <c r="K1235">
        <v>4</v>
      </c>
      <c r="L1235">
        <v>14</v>
      </c>
    </row>
    <row r="1236" spans="1:12" x14ac:dyDescent="0.25">
      <c r="A1236">
        <v>25242</v>
      </c>
      <c r="B1236" t="s">
        <v>11</v>
      </c>
      <c r="C1236">
        <v>1</v>
      </c>
      <c r="D1236">
        <v>2019</v>
      </c>
      <c r="E1236" t="s">
        <v>19</v>
      </c>
      <c r="F1236" t="s">
        <v>16</v>
      </c>
      <c r="G1236" t="s">
        <v>14</v>
      </c>
      <c r="H1236" t="str">
        <f t="shared" si="19"/>
        <v>25242|Spring|Reading</v>
      </c>
      <c r="I1236" t="s">
        <v>17</v>
      </c>
      <c r="J1236" t="s">
        <v>17</v>
      </c>
      <c r="K1236" t="s">
        <v>17</v>
      </c>
      <c r="L1236" t="s">
        <v>17</v>
      </c>
    </row>
    <row r="1237" spans="1:12" x14ac:dyDescent="0.25">
      <c r="A1237">
        <v>25242</v>
      </c>
      <c r="B1237" t="s">
        <v>11</v>
      </c>
      <c r="C1237">
        <v>1</v>
      </c>
      <c r="D1237">
        <v>2019</v>
      </c>
      <c r="E1237" t="s">
        <v>19</v>
      </c>
      <c r="F1237" t="s">
        <v>16</v>
      </c>
      <c r="G1237" t="s">
        <v>15</v>
      </c>
      <c r="H1237" t="str">
        <f t="shared" si="19"/>
        <v>25242|Spring|Math</v>
      </c>
      <c r="I1237" t="s">
        <v>17</v>
      </c>
      <c r="J1237" t="s">
        <v>17</v>
      </c>
      <c r="K1237" t="s">
        <v>17</v>
      </c>
      <c r="L1237" t="s">
        <v>17</v>
      </c>
    </row>
    <row r="1238" spans="1:12" x14ac:dyDescent="0.25">
      <c r="A1238">
        <v>16270</v>
      </c>
      <c r="B1238" t="s">
        <v>11</v>
      </c>
      <c r="C1238">
        <v>1</v>
      </c>
      <c r="D1238">
        <v>2019</v>
      </c>
      <c r="E1238" t="s">
        <v>12</v>
      </c>
      <c r="F1238" t="s">
        <v>13</v>
      </c>
      <c r="G1238" t="s">
        <v>14</v>
      </c>
      <c r="H1238" t="str">
        <f t="shared" si="19"/>
        <v>16270|Fall|Reading</v>
      </c>
      <c r="I1238">
        <v>146</v>
      </c>
      <c r="J1238">
        <v>17</v>
      </c>
      <c r="K1238">
        <v>1</v>
      </c>
      <c r="L1238">
        <v>22</v>
      </c>
    </row>
    <row r="1239" spans="1:12" x14ac:dyDescent="0.25">
      <c r="A1239">
        <v>16270</v>
      </c>
      <c r="B1239" t="s">
        <v>11</v>
      </c>
      <c r="C1239">
        <v>1</v>
      </c>
      <c r="D1239">
        <v>2019</v>
      </c>
      <c r="E1239" t="s">
        <v>12</v>
      </c>
      <c r="F1239" t="s">
        <v>13</v>
      </c>
      <c r="G1239" t="s">
        <v>15</v>
      </c>
      <c r="H1239" t="str">
        <f t="shared" si="19"/>
        <v>16270|Fall|Math</v>
      </c>
      <c r="I1239">
        <v>141</v>
      </c>
      <c r="J1239">
        <v>9</v>
      </c>
      <c r="K1239">
        <v>1</v>
      </c>
      <c r="L1239">
        <v>26</v>
      </c>
    </row>
    <row r="1240" spans="1:12" x14ac:dyDescent="0.25">
      <c r="A1240">
        <v>16270</v>
      </c>
      <c r="B1240" t="s">
        <v>11</v>
      </c>
      <c r="C1240">
        <v>1</v>
      </c>
      <c r="D1240">
        <v>2019</v>
      </c>
      <c r="E1240" t="s">
        <v>12</v>
      </c>
      <c r="F1240" t="s">
        <v>16</v>
      </c>
      <c r="G1240" t="s">
        <v>14</v>
      </c>
      <c r="H1240" t="str">
        <f t="shared" si="19"/>
        <v>16270|Spring|Reading</v>
      </c>
      <c r="I1240" t="s">
        <v>17</v>
      </c>
      <c r="J1240" t="s">
        <v>17</v>
      </c>
      <c r="K1240" t="s">
        <v>17</v>
      </c>
      <c r="L1240" t="s">
        <v>17</v>
      </c>
    </row>
    <row r="1241" spans="1:12" x14ac:dyDescent="0.25">
      <c r="A1241">
        <v>16270</v>
      </c>
      <c r="B1241" t="s">
        <v>11</v>
      </c>
      <c r="C1241">
        <v>1</v>
      </c>
      <c r="D1241">
        <v>2019</v>
      </c>
      <c r="E1241" t="s">
        <v>12</v>
      </c>
      <c r="F1241" t="s">
        <v>16</v>
      </c>
      <c r="G1241" t="s">
        <v>15</v>
      </c>
      <c r="H1241" t="str">
        <f t="shared" si="19"/>
        <v>16270|Spring|Math</v>
      </c>
      <c r="I1241" t="s">
        <v>17</v>
      </c>
      <c r="J1241" t="s">
        <v>17</v>
      </c>
      <c r="K1241" t="s">
        <v>17</v>
      </c>
      <c r="L1241" t="s">
        <v>17</v>
      </c>
    </row>
    <row r="1242" spans="1:12" x14ac:dyDescent="0.25">
      <c r="A1242">
        <v>24135</v>
      </c>
      <c r="B1242" t="s">
        <v>11</v>
      </c>
      <c r="C1242">
        <v>1</v>
      </c>
      <c r="D1242">
        <v>2019</v>
      </c>
      <c r="E1242" t="s">
        <v>19</v>
      </c>
      <c r="F1242" t="s">
        <v>13</v>
      </c>
      <c r="G1242" t="s">
        <v>14</v>
      </c>
      <c r="H1242" t="str">
        <f t="shared" si="19"/>
        <v>24135|Fall|Reading</v>
      </c>
      <c r="I1242">
        <v>155</v>
      </c>
      <c r="J1242">
        <v>40</v>
      </c>
      <c r="K1242">
        <v>2</v>
      </c>
      <c r="L1242">
        <v>20</v>
      </c>
    </row>
    <row r="1243" spans="1:12" x14ac:dyDescent="0.25">
      <c r="A1243">
        <v>24135</v>
      </c>
      <c r="B1243" t="s">
        <v>11</v>
      </c>
      <c r="C1243">
        <v>1</v>
      </c>
      <c r="D1243">
        <v>2019</v>
      </c>
      <c r="E1243" t="s">
        <v>19</v>
      </c>
      <c r="F1243" t="s">
        <v>13</v>
      </c>
      <c r="G1243" t="s">
        <v>15</v>
      </c>
      <c r="H1243" t="str">
        <f t="shared" si="19"/>
        <v>24135|Fall|Math</v>
      </c>
      <c r="I1243">
        <v>163</v>
      </c>
      <c r="J1243">
        <v>61</v>
      </c>
      <c r="K1243">
        <v>3</v>
      </c>
      <c r="L1243">
        <v>20</v>
      </c>
    </row>
    <row r="1244" spans="1:12" x14ac:dyDescent="0.25">
      <c r="A1244">
        <v>24135</v>
      </c>
      <c r="B1244" t="s">
        <v>11</v>
      </c>
      <c r="C1244">
        <v>1</v>
      </c>
      <c r="D1244">
        <v>2019</v>
      </c>
      <c r="E1244" t="s">
        <v>19</v>
      </c>
      <c r="F1244" t="s">
        <v>16</v>
      </c>
      <c r="G1244" t="s">
        <v>14</v>
      </c>
      <c r="H1244" t="str">
        <f t="shared" si="19"/>
        <v>24135|Spring|Reading</v>
      </c>
      <c r="I1244" t="s">
        <v>17</v>
      </c>
      <c r="J1244" t="s">
        <v>17</v>
      </c>
      <c r="K1244" t="s">
        <v>17</v>
      </c>
      <c r="L1244" t="s">
        <v>17</v>
      </c>
    </row>
    <row r="1245" spans="1:12" x14ac:dyDescent="0.25">
      <c r="A1245">
        <v>24135</v>
      </c>
      <c r="B1245" t="s">
        <v>11</v>
      </c>
      <c r="C1245">
        <v>1</v>
      </c>
      <c r="D1245">
        <v>2019</v>
      </c>
      <c r="E1245" t="s">
        <v>19</v>
      </c>
      <c r="F1245" t="s">
        <v>16</v>
      </c>
      <c r="G1245" t="s">
        <v>15</v>
      </c>
      <c r="H1245" t="str">
        <f t="shared" si="19"/>
        <v>24135|Spring|Math</v>
      </c>
      <c r="I1245" t="s">
        <v>17</v>
      </c>
      <c r="J1245" t="s">
        <v>17</v>
      </c>
      <c r="K1245" t="s">
        <v>17</v>
      </c>
      <c r="L1245" t="s">
        <v>17</v>
      </c>
    </row>
    <row r="1246" spans="1:12" x14ac:dyDescent="0.25">
      <c r="A1246">
        <v>22155</v>
      </c>
      <c r="B1246" t="s">
        <v>11</v>
      </c>
      <c r="C1246">
        <v>1</v>
      </c>
      <c r="D1246">
        <v>2019</v>
      </c>
      <c r="E1246" t="s">
        <v>19</v>
      </c>
      <c r="F1246" t="s">
        <v>13</v>
      </c>
      <c r="G1246" t="s">
        <v>14</v>
      </c>
      <c r="H1246" t="str">
        <f t="shared" si="19"/>
        <v>22155|Fall|Reading</v>
      </c>
      <c r="I1246">
        <v>153</v>
      </c>
      <c r="J1246">
        <v>34</v>
      </c>
      <c r="K1246">
        <v>2</v>
      </c>
      <c r="L1246">
        <v>20</v>
      </c>
    </row>
    <row r="1247" spans="1:12" x14ac:dyDescent="0.25">
      <c r="A1247">
        <v>22155</v>
      </c>
      <c r="B1247" t="s">
        <v>11</v>
      </c>
      <c r="C1247">
        <v>1</v>
      </c>
      <c r="D1247">
        <v>2019</v>
      </c>
      <c r="E1247" t="s">
        <v>19</v>
      </c>
      <c r="F1247" t="s">
        <v>13</v>
      </c>
      <c r="G1247" t="s">
        <v>15</v>
      </c>
      <c r="H1247" t="str">
        <f t="shared" si="19"/>
        <v>22155|Fall|Math</v>
      </c>
      <c r="I1247">
        <v>150</v>
      </c>
      <c r="J1247">
        <v>25</v>
      </c>
      <c r="K1247">
        <v>2</v>
      </c>
      <c r="L1247">
        <v>24</v>
      </c>
    </row>
    <row r="1248" spans="1:12" x14ac:dyDescent="0.25">
      <c r="A1248">
        <v>22155</v>
      </c>
      <c r="B1248" t="s">
        <v>11</v>
      </c>
      <c r="C1248">
        <v>1</v>
      </c>
      <c r="D1248">
        <v>2019</v>
      </c>
      <c r="E1248" t="s">
        <v>19</v>
      </c>
      <c r="F1248" t="s">
        <v>16</v>
      </c>
      <c r="G1248" t="s">
        <v>14</v>
      </c>
      <c r="H1248" t="str">
        <f t="shared" si="19"/>
        <v>22155|Spring|Reading</v>
      </c>
      <c r="I1248" t="s">
        <v>17</v>
      </c>
      <c r="J1248" t="s">
        <v>17</v>
      </c>
      <c r="K1248" t="s">
        <v>17</v>
      </c>
      <c r="L1248" t="s">
        <v>17</v>
      </c>
    </row>
    <row r="1249" spans="1:12" x14ac:dyDescent="0.25">
      <c r="A1249">
        <v>22155</v>
      </c>
      <c r="B1249" t="s">
        <v>11</v>
      </c>
      <c r="C1249">
        <v>1</v>
      </c>
      <c r="D1249">
        <v>2019</v>
      </c>
      <c r="E1249" t="s">
        <v>19</v>
      </c>
      <c r="F1249" t="s">
        <v>16</v>
      </c>
      <c r="G1249" t="s">
        <v>15</v>
      </c>
      <c r="H1249" t="str">
        <f t="shared" si="19"/>
        <v>22155|Spring|Math</v>
      </c>
      <c r="I1249" t="s">
        <v>17</v>
      </c>
      <c r="J1249" t="s">
        <v>17</v>
      </c>
      <c r="K1249" t="s">
        <v>17</v>
      </c>
      <c r="L1249" t="s">
        <v>17</v>
      </c>
    </row>
    <row r="1250" spans="1:12" x14ac:dyDescent="0.25">
      <c r="A1250">
        <v>19089</v>
      </c>
      <c r="B1250" t="s">
        <v>11</v>
      </c>
      <c r="C1250">
        <v>1</v>
      </c>
      <c r="D1250">
        <v>2019</v>
      </c>
      <c r="E1250" t="s">
        <v>19</v>
      </c>
      <c r="F1250" t="s">
        <v>13</v>
      </c>
      <c r="G1250" t="s">
        <v>14</v>
      </c>
      <c r="H1250" t="str">
        <f t="shared" si="19"/>
        <v>19089|Fall|Reading</v>
      </c>
      <c r="I1250" t="s">
        <v>17</v>
      </c>
      <c r="J1250" t="s">
        <v>17</v>
      </c>
      <c r="K1250" t="s">
        <v>17</v>
      </c>
      <c r="L1250" t="s">
        <v>17</v>
      </c>
    </row>
    <row r="1251" spans="1:12" x14ac:dyDescent="0.25">
      <c r="A1251">
        <v>19089</v>
      </c>
      <c r="B1251" t="s">
        <v>11</v>
      </c>
      <c r="C1251">
        <v>1</v>
      </c>
      <c r="D1251">
        <v>2019</v>
      </c>
      <c r="E1251" t="s">
        <v>19</v>
      </c>
      <c r="F1251" t="s">
        <v>13</v>
      </c>
      <c r="G1251" t="s">
        <v>15</v>
      </c>
      <c r="H1251" t="str">
        <f t="shared" si="19"/>
        <v>19089|Fall|Math</v>
      </c>
      <c r="I1251" t="s">
        <v>17</v>
      </c>
      <c r="J1251" t="s">
        <v>17</v>
      </c>
      <c r="K1251" t="s">
        <v>17</v>
      </c>
      <c r="L1251" t="s">
        <v>17</v>
      </c>
    </row>
    <row r="1252" spans="1:12" x14ac:dyDescent="0.25">
      <c r="A1252">
        <v>19089</v>
      </c>
      <c r="B1252" t="s">
        <v>11</v>
      </c>
      <c r="C1252">
        <v>1</v>
      </c>
      <c r="D1252">
        <v>2019</v>
      </c>
      <c r="E1252" t="s">
        <v>19</v>
      </c>
      <c r="F1252" t="s">
        <v>16</v>
      </c>
      <c r="G1252" t="s">
        <v>14</v>
      </c>
      <c r="H1252" t="str">
        <f t="shared" si="19"/>
        <v>19089|Spring|Reading</v>
      </c>
      <c r="I1252">
        <v>181</v>
      </c>
      <c r="J1252">
        <v>60</v>
      </c>
      <c r="K1252">
        <v>3</v>
      </c>
      <c r="L1252" t="s">
        <v>17</v>
      </c>
    </row>
    <row r="1253" spans="1:12" x14ac:dyDescent="0.25">
      <c r="A1253">
        <v>19089</v>
      </c>
      <c r="B1253" t="s">
        <v>11</v>
      </c>
      <c r="C1253">
        <v>1</v>
      </c>
      <c r="D1253">
        <v>2019</v>
      </c>
      <c r="E1253" t="s">
        <v>19</v>
      </c>
      <c r="F1253" t="s">
        <v>16</v>
      </c>
      <c r="G1253" t="s">
        <v>15</v>
      </c>
      <c r="H1253" t="str">
        <f t="shared" si="19"/>
        <v>19089|Spring|Math</v>
      </c>
      <c r="I1253">
        <v>188</v>
      </c>
      <c r="J1253">
        <v>70</v>
      </c>
      <c r="K1253">
        <v>3</v>
      </c>
      <c r="L1253" t="s">
        <v>17</v>
      </c>
    </row>
    <row r="1254" spans="1:12" x14ac:dyDescent="0.25">
      <c r="A1254">
        <v>17268</v>
      </c>
      <c r="B1254" t="s">
        <v>11</v>
      </c>
      <c r="C1254">
        <v>1</v>
      </c>
      <c r="D1254">
        <v>2019</v>
      </c>
      <c r="E1254" t="s">
        <v>23</v>
      </c>
      <c r="F1254" t="s">
        <v>13</v>
      </c>
      <c r="G1254" t="s">
        <v>14</v>
      </c>
      <c r="H1254" t="str">
        <f t="shared" si="19"/>
        <v>17268|Fall|Reading</v>
      </c>
      <c r="I1254" t="s">
        <v>17</v>
      </c>
      <c r="J1254" t="s">
        <v>17</v>
      </c>
      <c r="K1254" t="s">
        <v>17</v>
      </c>
      <c r="L1254" t="s">
        <v>17</v>
      </c>
    </row>
    <row r="1255" spans="1:12" x14ac:dyDescent="0.25">
      <c r="A1255">
        <v>17268</v>
      </c>
      <c r="B1255" t="s">
        <v>11</v>
      </c>
      <c r="C1255">
        <v>1</v>
      </c>
      <c r="D1255">
        <v>2019</v>
      </c>
      <c r="E1255" t="s">
        <v>23</v>
      </c>
      <c r="F1255" t="s">
        <v>13</v>
      </c>
      <c r="G1255" t="s">
        <v>15</v>
      </c>
      <c r="H1255" t="str">
        <f t="shared" si="19"/>
        <v>17268|Fall|Math</v>
      </c>
      <c r="I1255" t="s">
        <v>17</v>
      </c>
      <c r="J1255" t="s">
        <v>17</v>
      </c>
      <c r="K1255" t="s">
        <v>17</v>
      </c>
      <c r="L1255" t="s">
        <v>17</v>
      </c>
    </row>
    <row r="1256" spans="1:12" x14ac:dyDescent="0.25">
      <c r="A1256">
        <v>17268</v>
      </c>
      <c r="B1256" t="s">
        <v>11</v>
      </c>
      <c r="C1256">
        <v>1</v>
      </c>
      <c r="D1256">
        <v>2019</v>
      </c>
      <c r="E1256" t="s">
        <v>23</v>
      </c>
      <c r="F1256" t="s">
        <v>16</v>
      </c>
      <c r="G1256" t="s">
        <v>14</v>
      </c>
      <c r="H1256" t="str">
        <f t="shared" si="19"/>
        <v>17268|Spring|Reading</v>
      </c>
      <c r="I1256">
        <v>190</v>
      </c>
      <c r="J1256">
        <v>81</v>
      </c>
      <c r="K1256">
        <v>4</v>
      </c>
      <c r="L1256" t="s">
        <v>17</v>
      </c>
    </row>
    <row r="1257" spans="1:12" x14ac:dyDescent="0.25">
      <c r="A1257">
        <v>17268</v>
      </c>
      <c r="B1257" t="s">
        <v>11</v>
      </c>
      <c r="C1257">
        <v>1</v>
      </c>
      <c r="D1257">
        <v>2019</v>
      </c>
      <c r="E1257" t="s">
        <v>23</v>
      </c>
      <c r="F1257" t="s">
        <v>16</v>
      </c>
      <c r="G1257" t="s">
        <v>15</v>
      </c>
      <c r="H1257" t="str">
        <f t="shared" si="19"/>
        <v>17268|Spring|Math</v>
      </c>
      <c r="I1257">
        <v>197</v>
      </c>
      <c r="J1257">
        <v>88</v>
      </c>
      <c r="K1257">
        <v>4</v>
      </c>
      <c r="L1257" t="s">
        <v>17</v>
      </c>
    </row>
    <row r="1258" spans="1:12" x14ac:dyDescent="0.25">
      <c r="A1258">
        <v>13041</v>
      </c>
      <c r="B1258" t="s">
        <v>11</v>
      </c>
      <c r="C1258">
        <v>1</v>
      </c>
      <c r="D1258">
        <v>2019</v>
      </c>
      <c r="E1258" t="s">
        <v>19</v>
      </c>
      <c r="F1258" t="s">
        <v>13</v>
      </c>
      <c r="G1258" t="s">
        <v>14</v>
      </c>
      <c r="H1258" t="str">
        <f t="shared" si="19"/>
        <v>13041|Fall|Reading</v>
      </c>
      <c r="I1258" t="s">
        <v>17</v>
      </c>
      <c r="J1258" t="s">
        <v>17</v>
      </c>
      <c r="K1258" t="s">
        <v>17</v>
      </c>
      <c r="L1258" t="s">
        <v>17</v>
      </c>
    </row>
    <row r="1259" spans="1:12" x14ac:dyDescent="0.25">
      <c r="A1259">
        <v>13041</v>
      </c>
      <c r="B1259" t="s">
        <v>11</v>
      </c>
      <c r="C1259">
        <v>1</v>
      </c>
      <c r="D1259">
        <v>2019</v>
      </c>
      <c r="E1259" t="s">
        <v>19</v>
      </c>
      <c r="F1259" t="s">
        <v>13</v>
      </c>
      <c r="G1259" t="s">
        <v>15</v>
      </c>
      <c r="H1259" t="str">
        <f t="shared" si="19"/>
        <v>13041|Fall|Math</v>
      </c>
      <c r="I1259" t="s">
        <v>17</v>
      </c>
      <c r="J1259" t="s">
        <v>17</v>
      </c>
      <c r="K1259" t="s">
        <v>17</v>
      </c>
      <c r="L1259" t="s">
        <v>17</v>
      </c>
    </row>
    <row r="1260" spans="1:12" x14ac:dyDescent="0.25">
      <c r="A1260">
        <v>13041</v>
      </c>
      <c r="B1260" t="s">
        <v>11</v>
      </c>
      <c r="C1260">
        <v>1</v>
      </c>
      <c r="D1260">
        <v>2019</v>
      </c>
      <c r="E1260" t="s">
        <v>19</v>
      </c>
      <c r="F1260" t="s">
        <v>16</v>
      </c>
      <c r="G1260" t="s">
        <v>14</v>
      </c>
      <c r="H1260" t="str">
        <f t="shared" si="19"/>
        <v>13041|Spring|Reading</v>
      </c>
      <c r="I1260">
        <v>194</v>
      </c>
      <c r="J1260">
        <v>87</v>
      </c>
      <c r="K1260">
        <v>4</v>
      </c>
      <c r="L1260" t="s">
        <v>17</v>
      </c>
    </row>
    <row r="1261" spans="1:12" x14ac:dyDescent="0.25">
      <c r="A1261">
        <v>13041</v>
      </c>
      <c r="B1261" t="s">
        <v>11</v>
      </c>
      <c r="C1261">
        <v>1</v>
      </c>
      <c r="D1261">
        <v>2019</v>
      </c>
      <c r="E1261" t="s">
        <v>19</v>
      </c>
      <c r="F1261" t="s">
        <v>16</v>
      </c>
      <c r="G1261" t="s">
        <v>15</v>
      </c>
      <c r="H1261" t="str">
        <f t="shared" si="19"/>
        <v>13041|Spring|Math</v>
      </c>
      <c r="I1261">
        <v>194</v>
      </c>
      <c r="J1261">
        <v>83</v>
      </c>
      <c r="K1261">
        <v>4</v>
      </c>
      <c r="L1261" t="s">
        <v>17</v>
      </c>
    </row>
    <row r="1262" spans="1:12" x14ac:dyDescent="0.25">
      <c r="A1262">
        <v>28777</v>
      </c>
      <c r="B1262" t="s">
        <v>11</v>
      </c>
      <c r="C1262">
        <v>1</v>
      </c>
      <c r="D1262">
        <v>2019</v>
      </c>
      <c r="E1262" t="s">
        <v>19</v>
      </c>
      <c r="F1262" t="s">
        <v>13</v>
      </c>
      <c r="G1262" t="s">
        <v>14</v>
      </c>
      <c r="H1262" t="str">
        <f t="shared" si="19"/>
        <v>28777|Fall|Reading</v>
      </c>
      <c r="I1262" t="s">
        <v>17</v>
      </c>
      <c r="J1262" t="s">
        <v>17</v>
      </c>
      <c r="K1262" t="s">
        <v>17</v>
      </c>
      <c r="L1262" t="s">
        <v>17</v>
      </c>
    </row>
    <row r="1263" spans="1:12" x14ac:dyDescent="0.25">
      <c r="A1263">
        <v>28777</v>
      </c>
      <c r="B1263" t="s">
        <v>11</v>
      </c>
      <c r="C1263">
        <v>1</v>
      </c>
      <c r="D1263">
        <v>2019</v>
      </c>
      <c r="E1263" t="s">
        <v>19</v>
      </c>
      <c r="F1263" t="s">
        <v>13</v>
      </c>
      <c r="G1263" t="s">
        <v>15</v>
      </c>
      <c r="H1263" t="str">
        <f t="shared" si="19"/>
        <v>28777|Fall|Math</v>
      </c>
      <c r="I1263" t="s">
        <v>17</v>
      </c>
      <c r="J1263" t="s">
        <v>17</v>
      </c>
      <c r="K1263" t="s">
        <v>17</v>
      </c>
      <c r="L1263" t="s">
        <v>17</v>
      </c>
    </row>
    <row r="1264" spans="1:12" x14ac:dyDescent="0.25">
      <c r="A1264">
        <v>28777</v>
      </c>
      <c r="B1264" t="s">
        <v>11</v>
      </c>
      <c r="C1264">
        <v>1</v>
      </c>
      <c r="D1264">
        <v>2019</v>
      </c>
      <c r="E1264" t="s">
        <v>19</v>
      </c>
      <c r="F1264" t="s">
        <v>16</v>
      </c>
      <c r="G1264" t="s">
        <v>14</v>
      </c>
      <c r="H1264" t="str">
        <f t="shared" si="19"/>
        <v>28777|Spring|Reading</v>
      </c>
      <c r="I1264">
        <v>170</v>
      </c>
      <c r="J1264">
        <v>30</v>
      </c>
      <c r="K1264">
        <v>2</v>
      </c>
      <c r="L1264" t="s">
        <v>17</v>
      </c>
    </row>
    <row r="1265" spans="1:12" x14ac:dyDescent="0.25">
      <c r="A1265">
        <v>28777</v>
      </c>
      <c r="B1265" t="s">
        <v>11</v>
      </c>
      <c r="C1265">
        <v>1</v>
      </c>
      <c r="D1265">
        <v>2019</v>
      </c>
      <c r="E1265" t="s">
        <v>19</v>
      </c>
      <c r="F1265" t="s">
        <v>16</v>
      </c>
      <c r="G1265" t="s">
        <v>15</v>
      </c>
      <c r="H1265" t="str">
        <f t="shared" si="19"/>
        <v>28777|Spring|Math</v>
      </c>
      <c r="I1265">
        <v>177</v>
      </c>
      <c r="J1265">
        <v>39</v>
      </c>
      <c r="K1265">
        <v>2</v>
      </c>
      <c r="L1265" t="s">
        <v>17</v>
      </c>
    </row>
    <row r="1266" spans="1:12" x14ac:dyDescent="0.25">
      <c r="A1266">
        <v>15270</v>
      </c>
      <c r="B1266" t="s">
        <v>11</v>
      </c>
      <c r="C1266">
        <v>1</v>
      </c>
      <c r="D1266">
        <v>2019</v>
      </c>
      <c r="E1266" t="s">
        <v>19</v>
      </c>
      <c r="F1266" t="s">
        <v>13</v>
      </c>
      <c r="G1266" t="s">
        <v>14</v>
      </c>
      <c r="H1266" t="str">
        <f t="shared" si="19"/>
        <v>15270|Fall|Reading</v>
      </c>
      <c r="I1266" t="s">
        <v>17</v>
      </c>
      <c r="J1266" t="s">
        <v>17</v>
      </c>
      <c r="K1266" t="s">
        <v>17</v>
      </c>
      <c r="L1266" t="s">
        <v>17</v>
      </c>
    </row>
    <row r="1267" spans="1:12" x14ac:dyDescent="0.25">
      <c r="A1267">
        <v>15270</v>
      </c>
      <c r="B1267" t="s">
        <v>11</v>
      </c>
      <c r="C1267">
        <v>1</v>
      </c>
      <c r="D1267">
        <v>2019</v>
      </c>
      <c r="E1267" t="s">
        <v>19</v>
      </c>
      <c r="F1267" t="s">
        <v>13</v>
      </c>
      <c r="G1267" t="s">
        <v>15</v>
      </c>
      <c r="H1267" t="str">
        <f t="shared" si="19"/>
        <v>15270|Fall|Math</v>
      </c>
      <c r="I1267" t="s">
        <v>17</v>
      </c>
      <c r="J1267" t="s">
        <v>17</v>
      </c>
      <c r="K1267" t="s">
        <v>17</v>
      </c>
      <c r="L1267" t="s">
        <v>17</v>
      </c>
    </row>
    <row r="1268" spans="1:12" x14ac:dyDescent="0.25">
      <c r="A1268">
        <v>15270</v>
      </c>
      <c r="B1268" t="s">
        <v>11</v>
      </c>
      <c r="C1268">
        <v>1</v>
      </c>
      <c r="D1268">
        <v>2019</v>
      </c>
      <c r="E1268" t="s">
        <v>19</v>
      </c>
      <c r="F1268" t="s">
        <v>16</v>
      </c>
      <c r="G1268" t="s">
        <v>14</v>
      </c>
      <c r="H1268" t="str">
        <f t="shared" si="19"/>
        <v>15270|Spring|Reading</v>
      </c>
      <c r="I1268">
        <v>173</v>
      </c>
      <c r="J1268">
        <v>38</v>
      </c>
      <c r="K1268">
        <v>2</v>
      </c>
      <c r="L1268" t="s">
        <v>17</v>
      </c>
    </row>
    <row r="1269" spans="1:12" x14ac:dyDescent="0.25">
      <c r="A1269">
        <v>15270</v>
      </c>
      <c r="B1269" t="s">
        <v>11</v>
      </c>
      <c r="C1269">
        <v>1</v>
      </c>
      <c r="D1269">
        <v>2019</v>
      </c>
      <c r="E1269" t="s">
        <v>19</v>
      </c>
      <c r="F1269" t="s">
        <v>16</v>
      </c>
      <c r="G1269" t="s">
        <v>15</v>
      </c>
      <c r="H1269" t="str">
        <f t="shared" si="19"/>
        <v>15270|Spring|Math</v>
      </c>
      <c r="I1269">
        <v>196</v>
      </c>
      <c r="J1269">
        <v>87</v>
      </c>
      <c r="K1269">
        <v>4</v>
      </c>
      <c r="L1269" t="s">
        <v>17</v>
      </c>
    </row>
    <row r="1270" spans="1:12" x14ac:dyDescent="0.25">
      <c r="A1270">
        <v>16807</v>
      </c>
      <c r="B1270" t="s">
        <v>11</v>
      </c>
      <c r="C1270">
        <v>1</v>
      </c>
      <c r="D1270">
        <v>2019</v>
      </c>
      <c r="E1270" t="s">
        <v>19</v>
      </c>
      <c r="F1270" t="s">
        <v>13</v>
      </c>
      <c r="G1270" t="s">
        <v>14</v>
      </c>
      <c r="H1270" t="str">
        <f t="shared" si="19"/>
        <v>16807|Fall|Reading</v>
      </c>
      <c r="I1270" t="s">
        <v>17</v>
      </c>
      <c r="J1270" t="s">
        <v>17</v>
      </c>
      <c r="K1270" t="s">
        <v>17</v>
      </c>
      <c r="L1270" t="s">
        <v>17</v>
      </c>
    </row>
    <row r="1271" spans="1:12" x14ac:dyDescent="0.25">
      <c r="A1271">
        <v>16807</v>
      </c>
      <c r="B1271" t="s">
        <v>11</v>
      </c>
      <c r="C1271">
        <v>1</v>
      </c>
      <c r="D1271">
        <v>2019</v>
      </c>
      <c r="E1271" t="s">
        <v>19</v>
      </c>
      <c r="F1271" t="s">
        <v>13</v>
      </c>
      <c r="G1271" t="s">
        <v>15</v>
      </c>
      <c r="H1271" t="str">
        <f t="shared" si="19"/>
        <v>16807|Fall|Math</v>
      </c>
      <c r="I1271" t="s">
        <v>17</v>
      </c>
      <c r="J1271" t="s">
        <v>17</v>
      </c>
      <c r="K1271" t="s">
        <v>17</v>
      </c>
      <c r="L1271" t="s">
        <v>17</v>
      </c>
    </row>
    <row r="1272" spans="1:12" x14ac:dyDescent="0.25">
      <c r="A1272">
        <v>16807</v>
      </c>
      <c r="B1272" t="s">
        <v>11</v>
      </c>
      <c r="C1272">
        <v>1</v>
      </c>
      <c r="D1272">
        <v>2019</v>
      </c>
      <c r="E1272" t="s">
        <v>19</v>
      </c>
      <c r="F1272" t="s">
        <v>16</v>
      </c>
      <c r="G1272" t="s">
        <v>14</v>
      </c>
      <c r="H1272" t="str">
        <f t="shared" si="19"/>
        <v>16807|Spring|Reading</v>
      </c>
      <c r="I1272">
        <v>165</v>
      </c>
      <c r="J1272">
        <v>19</v>
      </c>
      <c r="K1272">
        <v>1</v>
      </c>
      <c r="L1272" t="s">
        <v>17</v>
      </c>
    </row>
    <row r="1273" spans="1:12" x14ac:dyDescent="0.25">
      <c r="A1273">
        <v>16807</v>
      </c>
      <c r="B1273" t="s">
        <v>11</v>
      </c>
      <c r="C1273">
        <v>1</v>
      </c>
      <c r="D1273">
        <v>2019</v>
      </c>
      <c r="E1273" t="s">
        <v>19</v>
      </c>
      <c r="F1273" t="s">
        <v>16</v>
      </c>
      <c r="G1273" t="s">
        <v>15</v>
      </c>
      <c r="H1273" t="str">
        <f t="shared" si="19"/>
        <v>16807|Spring|Math</v>
      </c>
      <c r="I1273">
        <v>162</v>
      </c>
      <c r="J1273">
        <v>8</v>
      </c>
      <c r="K1273">
        <v>1</v>
      </c>
      <c r="L1273" t="s">
        <v>17</v>
      </c>
    </row>
    <row r="1274" spans="1:12" x14ac:dyDescent="0.25">
      <c r="A1274">
        <v>10824</v>
      </c>
      <c r="B1274" t="s">
        <v>20</v>
      </c>
      <c r="C1274">
        <v>1</v>
      </c>
      <c r="D1274">
        <v>2019</v>
      </c>
      <c r="E1274" t="s">
        <v>19</v>
      </c>
      <c r="F1274" t="s">
        <v>13</v>
      </c>
      <c r="G1274" t="s">
        <v>14</v>
      </c>
      <c r="H1274" t="str">
        <f t="shared" si="19"/>
        <v>10824|Fall|Reading</v>
      </c>
      <c r="I1274" t="s">
        <v>17</v>
      </c>
      <c r="J1274" t="s">
        <v>17</v>
      </c>
      <c r="K1274" t="s">
        <v>17</v>
      </c>
      <c r="L1274" t="s">
        <v>17</v>
      </c>
    </row>
    <row r="1275" spans="1:12" x14ac:dyDescent="0.25">
      <c r="A1275">
        <v>10824</v>
      </c>
      <c r="B1275" t="s">
        <v>20</v>
      </c>
      <c r="C1275">
        <v>1</v>
      </c>
      <c r="D1275">
        <v>2019</v>
      </c>
      <c r="E1275" t="s">
        <v>19</v>
      </c>
      <c r="F1275" t="s">
        <v>13</v>
      </c>
      <c r="G1275" t="s">
        <v>15</v>
      </c>
      <c r="H1275" t="str">
        <f t="shared" si="19"/>
        <v>10824|Fall|Math</v>
      </c>
      <c r="I1275" t="s">
        <v>17</v>
      </c>
      <c r="J1275" t="s">
        <v>17</v>
      </c>
      <c r="K1275" t="s">
        <v>17</v>
      </c>
      <c r="L1275" t="s">
        <v>17</v>
      </c>
    </row>
    <row r="1276" spans="1:12" x14ac:dyDescent="0.25">
      <c r="A1276">
        <v>10824</v>
      </c>
      <c r="B1276" t="s">
        <v>20</v>
      </c>
      <c r="C1276">
        <v>1</v>
      </c>
      <c r="D1276">
        <v>2019</v>
      </c>
      <c r="E1276" t="s">
        <v>19</v>
      </c>
      <c r="F1276" t="s">
        <v>16</v>
      </c>
      <c r="G1276" t="s">
        <v>14</v>
      </c>
      <c r="H1276" t="str">
        <f t="shared" si="19"/>
        <v>10824|Spring|Reading</v>
      </c>
      <c r="I1276">
        <v>160</v>
      </c>
      <c r="J1276">
        <v>11</v>
      </c>
      <c r="K1276">
        <v>1</v>
      </c>
      <c r="L1276" t="s">
        <v>17</v>
      </c>
    </row>
    <row r="1277" spans="1:12" x14ac:dyDescent="0.25">
      <c r="A1277">
        <v>10824</v>
      </c>
      <c r="B1277" t="s">
        <v>20</v>
      </c>
      <c r="C1277">
        <v>1</v>
      </c>
      <c r="D1277">
        <v>2019</v>
      </c>
      <c r="E1277" t="s">
        <v>19</v>
      </c>
      <c r="F1277" t="s">
        <v>16</v>
      </c>
      <c r="G1277" t="s">
        <v>15</v>
      </c>
      <c r="H1277" t="str">
        <f t="shared" si="19"/>
        <v>10824|Spring|Math</v>
      </c>
      <c r="I1277">
        <v>172</v>
      </c>
      <c r="J1277">
        <v>26</v>
      </c>
      <c r="K1277">
        <v>2</v>
      </c>
      <c r="L1277" t="s">
        <v>17</v>
      </c>
    </row>
    <row r="1278" spans="1:12" x14ac:dyDescent="0.25">
      <c r="A1278">
        <v>12101</v>
      </c>
      <c r="B1278" t="s">
        <v>20</v>
      </c>
      <c r="C1278">
        <v>2</v>
      </c>
      <c r="D1278">
        <v>2019</v>
      </c>
      <c r="E1278" t="s">
        <v>12</v>
      </c>
      <c r="F1278" t="s">
        <v>13</v>
      </c>
      <c r="G1278" t="s">
        <v>14</v>
      </c>
      <c r="H1278" t="str">
        <f t="shared" si="19"/>
        <v>12101|Fall|Reading</v>
      </c>
      <c r="I1278">
        <v>171</v>
      </c>
      <c r="J1278">
        <v>33</v>
      </c>
      <c r="K1278">
        <v>2</v>
      </c>
      <c r="L1278">
        <v>12</v>
      </c>
    </row>
    <row r="1279" spans="1:12" x14ac:dyDescent="0.25">
      <c r="A1279">
        <v>12101</v>
      </c>
      <c r="B1279" t="s">
        <v>20</v>
      </c>
      <c r="C1279">
        <v>2</v>
      </c>
      <c r="D1279">
        <v>2019</v>
      </c>
      <c r="E1279" t="s">
        <v>12</v>
      </c>
      <c r="F1279" t="s">
        <v>13</v>
      </c>
      <c r="G1279" t="s">
        <v>15</v>
      </c>
      <c r="H1279" t="str">
        <f t="shared" si="19"/>
        <v>12101|Fall|Math</v>
      </c>
      <c r="I1279">
        <v>169</v>
      </c>
      <c r="J1279">
        <v>19</v>
      </c>
      <c r="K1279">
        <v>1</v>
      </c>
      <c r="L1279">
        <v>15</v>
      </c>
    </row>
    <row r="1280" spans="1:12" x14ac:dyDescent="0.25">
      <c r="A1280">
        <v>12101</v>
      </c>
      <c r="B1280" t="s">
        <v>20</v>
      </c>
      <c r="C1280">
        <v>2</v>
      </c>
      <c r="D1280">
        <v>2019</v>
      </c>
      <c r="E1280" t="s">
        <v>12</v>
      </c>
      <c r="F1280" t="s">
        <v>16</v>
      </c>
      <c r="G1280" t="s">
        <v>14</v>
      </c>
      <c r="H1280" t="str">
        <f t="shared" si="19"/>
        <v>12101|Spring|Reading</v>
      </c>
      <c r="I1280">
        <v>180</v>
      </c>
      <c r="J1280">
        <v>28</v>
      </c>
      <c r="K1280">
        <v>2</v>
      </c>
      <c r="L1280" t="s">
        <v>17</v>
      </c>
    </row>
    <row r="1281" spans="1:12" x14ac:dyDescent="0.25">
      <c r="A1281">
        <v>12101</v>
      </c>
      <c r="B1281" t="s">
        <v>20</v>
      </c>
      <c r="C1281">
        <v>2</v>
      </c>
      <c r="D1281">
        <v>2019</v>
      </c>
      <c r="E1281" t="s">
        <v>12</v>
      </c>
      <c r="F1281" t="s">
        <v>16</v>
      </c>
      <c r="G1281" t="s">
        <v>15</v>
      </c>
      <c r="H1281" t="str">
        <f t="shared" si="19"/>
        <v>12101|Spring|Math</v>
      </c>
      <c r="I1281">
        <v>185</v>
      </c>
      <c r="J1281">
        <v>30</v>
      </c>
      <c r="K1281">
        <v>2</v>
      </c>
      <c r="L1281" t="s">
        <v>17</v>
      </c>
    </row>
    <row r="1282" spans="1:12" x14ac:dyDescent="0.25">
      <c r="A1282">
        <v>25983</v>
      </c>
      <c r="B1282" t="s">
        <v>20</v>
      </c>
      <c r="C1282">
        <v>2</v>
      </c>
      <c r="D1282">
        <v>2019</v>
      </c>
      <c r="E1282" t="s">
        <v>22</v>
      </c>
      <c r="F1282" t="s">
        <v>13</v>
      </c>
      <c r="G1282" t="s">
        <v>14</v>
      </c>
      <c r="H1282" t="str">
        <f t="shared" si="19"/>
        <v>25983|Fall|Reading</v>
      </c>
      <c r="I1282">
        <v>186</v>
      </c>
      <c r="J1282">
        <v>72</v>
      </c>
      <c r="K1282">
        <v>3</v>
      </c>
      <c r="L1282">
        <v>9</v>
      </c>
    </row>
    <row r="1283" spans="1:12" x14ac:dyDescent="0.25">
      <c r="A1283">
        <v>25983</v>
      </c>
      <c r="B1283" t="s">
        <v>20</v>
      </c>
      <c r="C1283">
        <v>2</v>
      </c>
      <c r="D1283">
        <v>2019</v>
      </c>
      <c r="E1283" t="s">
        <v>22</v>
      </c>
      <c r="F1283" t="s">
        <v>13</v>
      </c>
      <c r="G1283" t="s">
        <v>15</v>
      </c>
      <c r="H1283" t="str">
        <f t="shared" ref="H1283:H1346" si="20">A1283&amp;"|"&amp;F1283&amp;"|"&amp;G1283</f>
        <v>25983|Fall|Math</v>
      </c>
      <c r="I1283">
        <v>177</v>
      </c>
      <c r="J1283">
        <v>39</v>
      </c>
      <c r="K1283">
        <v>2</v>
      </c>
      <c r="L1283">
        <v>13</v>
      </c>
    </row>
    <row r="1284" spans="1:12" x14ac:dyDescent="0.25">
      <c r="A1284">
        <v>25983</v>
      </c>
      <c r="B1284" t="s">
        <v>20</v>
      </c>
      <c r="C1284">
        <v>2</v>
      </c>
      <c r="D1284">
        <v>2019</v>
      </c>
      <c r="E1284" t="s">
        <v>22</v>
      </c>
      <c r="F1284" t="s">
        <v>16</v>
      </c>
      <c r="G1284" t="s">
        <v>14</v>
      </c>
      <c r="H1284" t="str">
        <f t="shared" si="20"/>
        <v>25983|Spring|Reading</v>
      </c>
      <c r="I1284">
        <v>181</v>
      </c>
      <c r="J1284">
        <v>31</v>
      </c>
      <c r="K1284">
        <v>2</v>
      </c>
      <c r="L1284" t="s">
        <v>17</v>
      </c>
    </row>
    <row r="1285" spans="1:12" x14ac:dyDescent="0.25">
      <c r="A1285">
        <v>25983</v>
      </c>
      <c r="B1285" t="s">
        <v>20</v>
      </c>
      <c r="C1285">
        <v>2</v>
      </c>
      <c r="D1285">
        <v>2019</v>
      </c>
      <c r="E1285" t="s">
        <v>22</v>
      </c>
      <c r="F1285" t="s">
        <v>16</v>
      </c>
      <c r="G1285" t="s">
        <v>15</v>
      </c>
      <c r="H1285" t="str">
        <f t="shared" si="20"/>
        <v>25983|Spring|Math</v>
      </c>
      <c r="I1285">
        <v>180</v>
      </c>
      <c r="J1285">
        <v>19</v>
      </c>
      <c r="K1285">
        <v>1</v>
      </c>
      <c r="L1285" t="s">
        <v>17</v>
      </c>
    </row>
    <row r="1286" spans="1:12" x14ac:dyDescent="0.25">
      <c r="A1286">
        <v>12727</v>
      </c>
      <c r="B1286" t="s">
        <v>18</v>
      </c>
      <c r="C1286">
        <v>2</v>
      </c>
      <c r="D1286">
        <v>2019</v>
      </c>
      <c r="E1286" t="s">
        <v>19</v>
      </c>
      <c r="F1286" t="s">
        <v>13</v>
      </c>
      <c r="G1286" t="s">
        <v>14</v>
      </c>
      <c r="H1286" t="str">
        <f t="shared" si="20"/>
        <v>12727|Fall|Reading</v>
      </c>
      <c r="I1286">
        <v>187</v>
      </c>
      <c r="J1286">
        <v>74</v>
      </c>
      <c r="K1286">
        <v>3</v>
      </c>
      <c r="L1286">
        <v>9</v>
      </c>
    </row>
    <row r="1287" spans="1:12" x14ac:dyDescent="0.25">
      <c r="A1287">
        <v>12727</v>
      </c>
      <c r="B1287" t="s">
        <v>18</v>
      </c>
      <c r="C1287">
        <v>2</v>
      </c>
      <c r="D1287">
        <v>2019</v>
      </c>
      <c r="E1287" t="s">
        <v>19</v>
      </c>
      <c r="F1287" t="s">
        <v>13</v>
      </c>
      <c r="G1287" t="s">
        <v>15</v>
      </c>
      <c r="H1287" t="str">
        <f t="shared" si="20"/>
        <v>12727|Fall|Math</v>
      </c>
      <c r="I1287">
        <v>193</v>
      </c>
      <c r="J1287">
        <v>81</v>
      </c>
      <c r="K1287">
        <v>4</v>
      </c>
      <c r="L1287">
        <v>10</v>
      </c>
    </row>
    <row r="1288" spans="1:12" x14ac:dyDescent="0.25">
      <c r="A1288">
        <v>12727</v>
      </c>
      <c r="B1288" t="s">
        <v>18</v>
      </c>
      <c r="C1288">
        <v>2</v>
      </c>
      <c r="D1288">
        <v>2019</v>
      </c>
      <c r="E1288" t="s">
        <v>19</v>
      </c>
      <c r="F1288" t="s">
        <v>16</v>
      </c>
      <c r="G1288" t="s">
        <v>14</v>
      </c>
      <c r="H1288" t="str">
        <f t="shared" si="20"/>
        <v>12727|Spring|Reading</v>
      </c>
      <c r="I1288">
        <v>187</v>
      </c>
      <c r="J1288">
        <v>46</v>
      </c>
      <c r="K1288">
        <v>2</v>
      </c>
      <c r="L1288" t="s">
        <v>17</v>
      </c>
    </row>
    <row r="1289" spans="1:12" x14ac:dyDescent="0.25">
      <c r="A1289">
        <v>12727</v>
      </c>
      <c r="B1289" t="s">
        <v>18</v>
      </c>
      <c r="C1289">
        <v>2</v>
      </c>
      <c r="D1289">
        <v>2019</v>
      </c>
      <c r="E1289" t="s">
        <v>19</v>
      </c>
      <c r="F1289" t="s">
        <v>16</v>
      </c>
      <c r="G1289" t="s">
        <v>15</v>
      </c>
      <c r="H1289" t="str">
        <f t="shared" si="20"/>
        <v>12727|Spring|Math</v>
      </c>
      <c r="I1289">
        <v>195</v>
      </c>
      <c r="J1289">
        <v>58</v>
      </c>
      <c r="K1289">
        <v>3</v>
      </c>
      <c r="L1289" t="s">
        <v>17</v>
      </c>
    </row>
    <row r="1290" spans="1:12" x14ac:dyDescent="0.25">
      <c r="A1290">
        <v>21616</v>
      </c>
      <c r="B1290" t="s">
        <v>20</v>
      </c>
      <c r="C1290">
        <v>2</v>
      </c>
      <c r="D1290">
        <v>2019</v>
      </c>
      <c r="E1290" t="s">
        <v>12</v>
      </c>
      <c r="F1290" t="s">
        <v>13</v>
      </c>
      <c r="G1290" t="s">
        <v>14</v>
      </c>
      <c r="H1290" t="str">
        <f t="shared" si="20"/>
        <v>21616|Fall|Reading</v>
      </c>
      <c r="I1290">
        <v>168</v>
      </c>
      <c r="J1290">
        <v>26</v>
      </c>
      <c r="K1290">
        <v>2</v>
      </c>
      <c r="L1290">
        <v>13</v>
      </c>
    </row>
    <row r="1291" spans="1:12" x14ac:dyDescent="0.25">
      <c r="A1291">
        <v>21616</v>
      </c>
      <c r="B1291" t="s">
        <v>20</v>
      </c>
      <c r="C1291">
        <v>2</v>
      </c>
      <c r="D1291">
        <v>2019</v>
      </c>
      <c r="E1291" t="s">
        <v>12</v>
      </c>
      <c r="F1291" t="s">
        <v>13</v>
      </c>
      <c r="G1291" t="s">
        <v>15</v>
      </c>
      <c r="H1291" t="str">
        <f t="shared" si="20"/>
        <v>21616|Fall|Math</v>
      </c>
      <c r="I1291">
        <v>170</v>
      </c>
      <c r="J1291">
        <v>21</v>
      </c>
      <c r="K1291">
        <v>1</v>
      </c>
      <c r="L1291">
        <v>15</v>
      </c>
    </row>
    <row r="1292" spans="1:12" x14ac:dyDescent="0.25">
      <c r="A1292">
        <v>21616</v>
      </c>
      <c r="B1292" t="s">
        <v>20</v>
      </c>
      <c r="C1292">
        <v>2</v>
      </c>
      <c r="D1292">
        <v>2019</v>
      </c>
      <c r="E1292" t="s">
        <v>12</v>
      </c>
      <c r="F1292" t="s">
        <v>16</v>
      </c>
      <c r="G1292" t="s">
        <v>14</v>
      </c>
      <c r="H1292" t="str">
        <f t="shared" si="20"/>
        <v>21616|Spring|Reading</v>
      </c>
      <c r="I1292">
        <v>195</v>
      </c>
      <c r="J1292">
        <v>66</v>
      </c>
      <c r="K1292">
        <v>3</v>
      </c>
      <c r="L1292" t="s">
        <v>17</v>
      </c>
    </row>
    <row r="1293" spans="1:12" x14ac:dyDescent="0.25">
      <c r="A1293">
        <v>21616</v>
      </c>
      <c r="B1293" t="s">
        <v>20</v>
      </c>
      <c r="C1293">
        <v>2</v>
      </c>
      <c r="D1293">
        <v>2019</v>
      </c>
      <c r="E1293" t="s">
        <v>12</v>
      </c>
      <c r="F1293" t="s">
        <v>16</v>
      </c>
      <c r="G1293" t="s">
        <v>15</v>
      </c>
      <c r="H1293" t="str">
        <f t="shared" si="20"/>
        <v>21616|Spring|Math</v>
      </c>
      <c r="I1293">
        <v>187</v>
      </c>
      <c r="J1293">
        <v>35</v>
      </c>
      <c r="K1293">
        <v>2</v>
      </c>
      <c r="L1293" t="s">
        <v>17</v>
      </c>
    </row>
    <row r="1294" spans="1:12" x14ac:dyDescent="0.25">
      <c r="A1294">
        <v>17353</v>
      </c>
      <c r="B1294" t="s">
        <v>20</v>
      </c>
      <c r="C1294">
        <v>2</v>
      </c>
      <c r="D1294">
        <v>2019</v>
      </c>
      <c r="E1294" t="s">
        <v>12</v>
      </c>
      <c r="F1294" t="s">
        <v>13</v>
      </c>
      <c r="G1294" t="s">
        <v>14</v>
      </c>
      <c r="H1294" t="str">
        <f t="shared" si="20"/>
        <v>17353|Fall|Reading</v>
      </c>
      <c r="I1294">
        <v>178</v>
      </c>
      <c r="J1294">
        <v>51</v>
      </c>
      <c r="K1294">
        <v>3</v>
      </c>
      <c r="L1294">
        <v>11</v>
      </c>
    </row>
    <row r="1295" spans="1:12" x14ac:dyDescent="0.25">
      <c r="A1295">
        <v>17353</v>
      </c>
      <c r="B1295" t="s">
        <v>20</v>
      </c>
      <c r="C1295">
        <v>2</v>
      </c>
      <c r="D1295">
        <v>2019</v>
      </c>
      <c r="E1295" t="s">
        <v>12</v>
      </c>
      <c r="F1295" t="s">
        <v>13</v>
      </c>
      <c r="G1295" t="s">
        <v>15</v>
      </c>
      <c r="H1295" t="str">
        <f t="shared" si="20"/>
        <v>17353|Fall|Math</v>
      </c>
      <c r="I1295">
        <v>167</v>
      </c>
      <c r="J1295">
        <v>16</v>
      </c>
      <c r="K1295">
        <v>1</v>
      </c>
      <c r="L1295">
        <v>15</v>
      </c>
    </row>
    <row r="1296" spans="1:12" x14ac:dyDescent="0.25">
      <c r="A1296">
        <v>17353</v>
      </c>
      <c r="B1296" t="s">
        <v>20</v>
      </c>
      <c r="C1296">
        <v>2</v>
      </c>
      <c r="D1296">
        <v>2019</v>
      </c>
      <c r="E1296" t="s">
        <v>12</v>
      </c>
      <c r="F1296" t="s">
        <v>16</v>
      </c>
      <c r="G1296" t="s">
        <v>14</v>
      </c>
      <c r="H1296" t="str">
        <f t="shared" si="20"/>
        <v>17353|Spring|Reading</v>
      </c>
      <c r="I1296">
        <v>190</v>
      </c>
      <c r="J1296">
        <v>53</v>
      </c>
      <c r="K1296">
        <v>3</v>
      </c>
      <c r="L1296" t="s">
        <v>17</v>
      </c>
    </row>
    <row r="1297" spans="1:12" x14ac:dyDescent="0.25">
      <c r="A1297">
        <v>17353</v>
      </c>
      <c r="B1297" t="s">
        <v>20</v>
      </c>
      <c r="C1297">
        <v>2</v>
      </c>
      <c r="D1297">
        <v>2019</v>
      </c>
      <c r="E1297" t="s">
        <v>12</v>
      </c>
      <c r="F1297" t="s">
        <v>16</v>
      </c>
      <c r="G1297" t="s">
        <v>15</v>
      </c>
      <c r="H1297" t="str">
        <f t="shared" si="20"/>
        <v>17353|Spring|Math</v>
      </c>
      <c r="I1297">
        <v>179</v>
      </c>
      <c r="J1297">
        <v>17</v>
      </c>
      <c r="K1297">
        <v>1</v>
      </c>
      <c r="L1297" t="s">
        <v>17</v>
      </c>
    </row>
    <row r="1298" spans="1:12" x14ac:dyDescent="0.25">
      <c r="A1298">
        <v>12522</v>
      </c>
      <c r="B1298" t="s">
        <v>18</v>
      </c>
      <c r="C1298">
        <v>2</v>
      </c>
      <c r="D1298">
        <v>2019</v>
      </c>
      <c r="E1298" t="s">
        <v>22</v>
      </c>
      <c r="F1298" t="s">
        <v>13</v>
      </c>
      <c r="G1298" t="s">
        <v>14</v>
      </c>
      <c r="H1298" t="str">
        <f t="shared" si="20"/>
        <v>12522|Fall|Reading</v>
      </c>
      <c r="I1298">
        <v>165</v>
      </c>
      <c r="J1298">
        <v>19</v>
      </c>
      <c r="K1298">
        <v>1</v>
      </c>
      <c r="L1298">
        <v>14</v>
      </c>
    </row>
    <row r="1299" spans="1:12" x14ac:dyDescent="0.25">
      <c r="A1299">
        <v>12522</v>
      </c>
      <c r="B1299" t="s">
        <v>18</v>
      </c>
      <c r="C1299">
        <v>2</v>
      </c>
      <c r="D1299">
        <v>2019</v>
      </c>
      <c r="E1299" t="s">
        <v>22</v>
      </c>
      <c r="F1299" t="s">
        <v>13</v>
      </c>
      <c r="G1299" t="s">
        <v>15</v>
      </c>
      <c r="H1299" t="str">
        <f t="shared" si="20"/>
        <v>12522|Fall|Math</v>
      </c>
      <c r="I1299">
        <v>173</v>
      </c>
      <c r="J1299">
        <v>28</v>
      </c>
      <c r="K1299">
        <v>2</v>
      </c>
      <c r="L1299">
        <v>14</v>
      </c>
    </row>
    <row r="1300" spans="1:12" x14ac:dyDescent="0.25">
      <c r="A1300">
        <v>12522</v>
      </c>
      <c r="B1300" t="s">
        <v>18</v>
      </c>
      <c r="C1300">
        <v>2</v>
      </c>
      <c r="D1300">
        <v>2019</v>
      </c>
      <c r="E1300" t="s">
        <v>22</v>
      </c>
      <c r="F1300" t="s">
        <v>16</v>
      </c>
      <c r="G1300" t="s">
        <v>14</v>
      </c>
      <c r="H1300" t="str">
        <f t="shared" si="20"/>
        <v>12522|Spring|Reading</v>
      </c>
      <c r="I1300">
        <v>169</v>
      </c>
      <c r="J1300">
        <v>10</v>
      </c>
      <c r="K1300">
        <v>1</v>
      </c>
      <c r="L1300" t="s">
        <v>17</v>
      </c>
    </row>
    <row r="1301" spans="1:12" x14ac:dyDescent="0.25">
      <c r="A1301">
        <v>12522</v>
      </c>
      <c r="B1301" t="s">
        <v>18</v>
      </c>
      <c r="C1301">
        <v>2</v>
      </c>
      <c r="D1301">
        <v>2019</v>
      </c>
      <c r="E1301" t="s">
        <v>22</v>
      </c>
      <c r="F1301" t="s">
        <v>16</v>
      </c>
      <c r="G1301" t="s">
        <v>15</v>
      </c>
      <c r="H1301" t="str">
        <f t="shared" si="20"/>
        <v>12522|Spring|Math</v>
      </c>
      <c r="I1301">
        <v>182</v>
      </c>
      <c r="J1301">
        <v>23</v>
      </c>
      <c r="K1301">
        <v>1</v>
      </c>
      <c r="L1301" t="s">
        <v>17</v>
      </c>
    </row>
    <row r="1302" spans="1:12" x14ac:dyDescent="0.25">
      <c r="A1302">
        <v>28751</v>
      </c>
      <c r="B1302" t="s">
        <v>20</v>
      </c>
      <c r="C1302">
        <v>2</v>
      </c>
      <c r="D1302">
        <v>2019</v>
      </c>
      <c r="E1302" t="s">
        <v>12</v>
      </c>
      <c r="F1302" t="s">
        <v>13</v>
      </c>
      <c r="G1302" t="s">
        <v>14</v>
      </c>
      <c r="H1302" t="str">
        <f t="shared" si="20"/>
        <v>28751|Fall|Reading</v>
      </c>
      <c r="I1302">
        <v>180</v>
      </c>
      <c r="J1302">
        <v>57</v>
      </c>
      <c r="K1302">
        <v>3</v>
      </c>
      <c r="L1302">
        <v>10</v>
      </c>
    </row>
    <row r="1303" spans="1:12" x14ac:dyDescent="0.25">
      <c r="A1303">
        <v>28751</v>
      </c>
      <c r="B1303" t="s">
        <v>20</v>
      </c>
      <c r="C1303">
        <v>2</v>
      </c>
      <c r="D1303">
        <v>2019</v>
      </c>
      <c r="E1303" t="s">
        <v>12</v>
      </c>
      <c r="F1303" t="s">
        <v>13</v>
      </c>
      <c r="G1303" t="s">
        <v>15</v>
      </c>
      <c r="H1303" t="str">
        <f t="shared" si="20"/>
        <v>28751|Fall|Math</v>
      </c>
      <c r="I1303">
        <v>172</v>
      </c>
      <c r="J1303">
        <v>26</v>
      </c>
      <c r="K1303">
        <v>2</v>
      </c>
      <c r="L1303">
        <v>14</v>
      </c>
    </row>
    <row r="1304" spans="1:12" x14ac:dyDescent="0.25">
      <c r="A1304">
        <v>28751</v>
      </c>
      <c r="B1304" t="s">
        <v>20</v>
      </c>
      <c r="C1304">
        <v>2</v>
      </c>
      <c r="D1304">
        <v>2019</v>
      </c>
      <c r="E1304" t="s">
        <v>12</v>
      </c>
      <c r="F1304" t="s">
        <v>16</v>
      </c>
      <c r="G1304" t="s">
        <v>14</v>
      </c>
      <c r="H1304" t="str">
        <f t="shared" si="20"/>
        <v>28751|Spring|Reading</v>
      </c>
      <c r="I1304">
        <v>192</v>
      </c>
      <c r="J1304">
        <v>59</v>
      </c>
      <c r="K1304">
        <v>3</v>
      </c>
      <c r="L1304" t="s">
        <v>17</v>
      </c>
    </row>
    <row r="1305" spans="1:12" x14ac:dyDescent="0.25">
      <c r="A1305">
        <v>28751</v>
      </c>
      <c r="B1305" t="s">
        <v>20</v>
      </c>
      <c r="C1305">
        <v>2</v>
      </c>
      <c r="D1305">
        <v>2019</v>
      </c>
      <c r="E1305" t="s">
        <v>12</v>
      </c>
      <c r="F1305" t="s">
        <v>16</v>
      </c>
      <c r="G1305" t="s">
        <v>15</v>
      </c>
      <c r="H1305" t="str">
        <f t="shared" si="20"/>
        <v>28751|Spring|Math</v>
      </c>
      <c r="I1305">
        <v>186</v>
      </c>
      <c r="J1305">
        <v>33</v>
      </c>
      <c r="K1305">
        <v>2</v>
      </c>
      <c r="L1305" t="s">
        <v>17</v>
      </c>
    </row>
    <row r="1306" spans="1:12" x14ac:dyDescent="0.25">
      <c r="A1306">
        <v>16543</v>
      </c>
      <c r="B1306" t="s">
        <v>18</v>
      </c>
      <c r="C1306">
        <v>2</v>
      </c>
      <c r="D1306">
        <v>2019</v>
      </c>
      <c r="E1306" t="s">
        <v>19</v>
      </c>
      <c r="F1306" t="s">
        <v>13</v>
      </c>
      <c r="G1306" t="s">
        <v>14</v>
      </c>
      <c r="H1306" t="str">
        <f t="shared" si="20"/>
        <v>16543|Fall|Reading</v>
      </c>
      <c r="I1306" t="s">
        <v>17</v>
      </c>
      <c r="J1306" t="s">
        <v>17</v>
      </c>
      <c r="K1306" t="s">
        <v>17</v>
      </c>
      <c r="L1306" t="s">
        <v>17</v>
      </c>
    </row>
    <row r="1307" spans="1:12" x14ac:dyDescent="0.25">
      <c r="A1307">
        <v>16543</v>
      </c>
      <c r="B1307" t="s">
        <v>18</v>
      </c>
      <c r="C1307">
        <v>2</v>
      </c>
      <c r="D1307">
        <v>2019</v>
      </c>
      <c r="E1307" t="s">
        <v>19</v>
      </c>
      <c r="F1307" t="s">
        <v>13</v>
      </c>
      <c r="G1307" t="s">
        <v>15</v>
      </c>
      <c r="H1307" t="str">
        <f t="shared" si="20"/>
        <v>16543|Fall|Math</v>
      </c>
      <c r="I1307" t="s">
        <v>17</v>
      </c>
      <c r="J1307" t="s">
        <v>17</v>
      </c>
      <c r="K1307" t="s">
        <v>17</v>
      </c>
      <c r="L1307" t="s">
        <v>17</v>
      </c>
    </row>
    <row r="1308" spans="1:12" x14ac:dyDescent="0.25">
      <c r="A1308">
        <v>16543</v>
      </c>
      <c r="B1308" t="s">
        <v>18</v>
      </c>
      <c r="C1308">
        <v>2</v>
      </c>
      <c r="D1308">
        <v>2019</v>
      </c>
      <c r="E1308" t="s">
        <v>19</v>
      </c>
      <c r="F1308" t="s">
        <v>16</v>
      </c>
      <c r="G1308" t="s">
        <v>14</v>
      </c>
      <c r="H1308" t="str">
        <f t="shared" si="20"/>
        <v>16543|Spring|Reading</v>
      </c>
      <c r="I1308">
        <v>149</v>
      </c>
      <c r="J1308">
        <v>1</v>
      </c>
      <c r="K1308">
        <v>1</v>
      </c>
      <c r="L1308" t="s">
        <v>17</v>
      </c>
    </row>
    <row r="1309" spans="1:12" x14ac:dyDescent="0.25">
      <c r="A1309">
        <v>16543</v>
      </c>
      <c r="B1309" t="s">
        <v>18</v>
      </c>
      <c r="C1309">
        <v>2</v>
      </c>
      <c r="D1309">
        <v>2019</v>
      </c>
      <c r="E1309" t="s">
        <v>19</v>
      </c>
      <c r="F1309" t="s">
        <v>16</v>
      </c>
      <c r="G1309" t="s">
        <v>15</v>
      </c>
      <c r="H1309" t="str">
        <f t="shared" si="20"/>
        <v>16543|Spring|Math</v>
      </c>
      <c r="I1309">
        <v>167</v>
      </c>
      <c r="J1309">
        <v>3</v>
      </c>
      <c r="K1309">
        <v>1</v>
      </c>
      <c r="L1309" t="s">
        <v>17</v>
      </c>
    </row>
    <row r="1310" spans="1:12" x14ac:dyDescent="0.25">
      <c r="A1310">
        <v>21360</v>
      </c>
      <c r="B1310" t="s">
        <v>20</v>
      </c>
      <c r="C1310">
        <v>2</v>
      </c>
      <c r="D1310">
        <v>2019</v>
      </c>
      <c r="E1310" t="s">
        <v>19</v>
      </c>
      <c r="F1310" t="s">
        <v>13</v>
      </c>
      <c r="G1310" t="s">
        <v>14</v>
      </c>
      <c r="H1310" t="str">
        <f t="shared" si="20"/>
        <v>21360|Fall|Reading</v>
      </c>
      <c r="I1310">
        <v>171</v>
      </c>
      <c r="J1310">
        <v>33</v>
      </c>
      <c r="K1310">
        <v>2</v>
      </c>
      <c r="L1310">
        <v>12</v>
      </c>
    </row>
    <row r="1311" spans="1:12" x14ac:dyDescent="0.25">
      <c r="A1311">
        <v>21360</v>
      </c>
      <c r="B1311" t="s">
        <v>20</v>
      </c>
      <c r="C1311">
        <v>2</v>
      </c>
      <c r="D1311">
        <v>2019</v>
      </c>
      <c r="E1311" t="s">
        <v>19</v>
      </c>
      <c r="F1311" t="s">
        <v>13</v>
      </c>
      <c r="G1311" t="s">
        <v>15</v>
      </c>
      <c r="H1311" t="str">
        <f t="shared" si="20"/>
        <v>21360|Fall|Math</v>
      </c>
      <c r="I1311">
        <v>187</v>
      </c>
      <c r="J1311">
        <v>68</v>
      </c>
      <c r="K1311">
        <v>3</v>
      </c>
      <c r="L1311">
        <v>11</v>
      </c>
    </row>
    <row r="1312" spans="1:12" x14ac:dyDescent="0.25">
      <c r="A1312">
        <v>21360</v>
      </c>
      <c r="B1312" t="s">
        <v>20</v>
      </c>
      <c r="C1312">
        <v>2</v>
      </c>
      <c r="D1312">
        <v>2019</v>
      </c>
      <c r="E1312" t="s">
        <v>19</v>
      </c>
      <c r="F1312" t="s">
        <v>16</v>
      </c>
      <c r="G1312" t="s">
        <v>14</v>
      </c>
      <c r="H1312" t="str">
        <f t="shared" si="20"/>
        <v>21360|Spring|Reading</v>
      </c>
      <c r="I1312">
        <v>168</v>
      </c>
      <c r="J1312">
        <v>9</v>
      </c>
      <c r="K1312">
        <v>1</v>
      </c>
      <c r="L1312" t="s">
        <v>17</v>
      </c>
    </row>
    <row r="1313" spans="1:12" x14ac:dyDescent="0.25">
      <c r="A1313">
        <v>21360</v>
      </c>
      <c r="B1313" t="s">
        <v>20</v>
      </c>
      <c r="C1313">
        <v>2</v>
      </c>
      <c r="D1313">
        <v>2019</v>
      </c>
      <c r="E1313" t="s">
        <v>19</v>
      </c>
      <c r="F1313" t="s">
        <v>16</v>
      </c>
      <c r="G1313" t="s">
        <v>15</v>
      </c>
      <c r="H1313" t="str">
        <f t="shared" si="20"/>
        <v>21360|Spring|Math</v>
      </c>
      <c r="I1313">
        <v>186</v>
      </c>
      <c r="J1313">
        <v>33</v>
      </c>
      <c r="K1313">
        <v>2</v>
      </c>
      <c r="L1313" t="s">
        <v>17</v>
      </c>
    </row>
    <row r="1314" spans="1:12" x14ac:dyDescent="0.25">
      <c r="A1314">
        <v>19936</v>
      </c>
      <c r="B1314" t="s">
        <v>20</v>
      </c>
      <c r="C1314">
        <v>2</v>
      </c>
      <c r="D1314">
        <v>2019</v>
      </c>
      <c r="E1314" t="s">
        <v>19</v>
      </c>
      <c r="F1314" t="s">
        <v>13</v>
      </c>
      <c r="G1314" t="s">
        <v>14</v>
      </c>
      <c r="H1314" t="str">
        <f t="shared" si="20"/>
        <v>19936|Fall|Reading</v>
      </c>
      <c r="I1314" t="s">
        <v>17</v>
      </c>
      <c r="J1314" t="s">
        <v>17</v>
      </c>
      <c r="K1314" t="s">
        <v>17</v>
      </c>
      <c r="L1314" t="s">
        <v>17</v>
      </c>
    </row>
    <row r="1315" spans="1:12" x14ac:dyDescent="0.25">
      <c r="A1315">
        <v>19936</v>
      </c>
      <c r="B1315" t="s">
        <v>20</v>
      </c>
      <c r="C1315">
        <v>2</v>
      </c>
      <c r="D1315">
        <v>2019</v>
      </c>
      <c r="E1315" t="s">
        <v>19</v>
      </c>
      <c r="F1315" t="s">
        <v>13</v>
      </c>
      <c r="G1315" t="s">
        <v>15</v>
      </c>
      <c r="H1315" t="str">
        <f t="shared" si="20"/>
        <v>19936|Fall|Math</v>
      </c>
      <c r="I1315" t="s">
        <v>17</v>
      </c>
      <c r="J1315" t="s">
        <v>17</v>
      </c>
      <c r="K1315" t="s">
        <v>17</v>
      </c>
      <c r="L1315" t="s">
        <v>17</v>
      </c>
    </row>
    <row r="1316" spans="1:12" x14ac:dyDescent="0.25">
      <c r="A1316">
        <v>19936</v>
      </c>
      <c r="B1316" t="s">
        <v>20</v>
      </c>
      <c r="C1316">
        <v>2</v>
      </c>
      <c r="D1316">
        <v>2019</v>
      </c>
      <c r="E1316" t="s">
        <v>19</v>
      </c>
      <c r="F1316" t="s">
        <v>16</v>
      </c>
      <c r="G1316" t="s">
        <v>14</v>
      </c>
      <c r="H1316" t="str">
        <f t="shared" si="20"/>
        <v>19936|Spring|Reading</v>
      </c>
      <c r="I1316">
        <v>185</v>
      </c>
      <c r="J1316">
        <v>40</v>
      </c>
      <c r="K1316">
        <v>2</v>
      </c>
      <c r="L1316" t="s">
        <v>17</v>
      </c>
    </row>
    <row r="1317" spans="1:12" x14ac:dyDescent="0.25">
      <c r="A1317">
        <v>19936</v>
      </c>
      <c r="B1317" t="s">
        <v>20</v>
      </c>
      <c r="C1317">
        <v>2</v>
      </c>
      <c r="D1317">
        <v>2019</v>
      </c>
      <c r="E1317" t="s">
        <v>19</v>
      </c>
      <c r="F1317" t="s">
        <v>16</v>
      </c>
      <c r="G1317" t="s">
        <v>15</v>
      </c>
      <c r="H1317" t="str">
        <f t="shared" si="20"/>
        <v>19936|Spring|Math</v>
      </c>
      <c r="I1317">
        <v>192</v>
      </c>
      <c r="J1317">
        <v>50</v>
      </c>
      <c r="K1317">
        <v>3</v>
      </c>
      <c r="L1317" t="s">
        <v>17</v>
      </c>
    </row>
    <row r="1318" spans="1:12" x14ac:dyDescent="0.25">
      <c r="A1318">
        <v>20731</v>
      </c>
      <c r="B1318" t="s">
        <v>20</v>
      </c>
      <c r="C1318">
        <v>2</v>
      </c>
      <c r="D1318">
        <v>2019</v>
      </c>
      <c r="E1318" t="s">
        <v>12</v>
      </c>
      <c r="F1318" t="s">
        <v>13</v>
      </c>
      <c r="G1318" t="s">
        <v>14</v>
      </c>
      <c r="H1318" t="str">
        <f t="shared" si="20"/>
        <v>20731|Fall|Reading</v>
      </c>
      <c r="I1318" t="s">
        <v>17</v>
      </c>
      <c r="J1318" t="s">
        <v>17</v>
      </c>
      <c r="K1318" t="s">
        <v>17</v>
      </c>
      <c r="L1318" t="s">
        <v>17</v>
      </c>
    </row>
    <row r="1319" spans="1:12" x14ac:dyDescent="0.25">
      <c r="A1319">
        <v>20731</v>
      </c>
      <c r="B1319" t="s">
        <v>20</v>
      </c>
      <c r="C1319">
        <v>2</v>
      </c>
      <c r="D1319">
        <v>2019</v>
      </c>
      <c r="E1319" t="s">
        <v>12</v>
      </c>
      <c r="F1319" t="s">
        <v>13</v>
      </c>
      <c r="G1319" t="s">
        <v>15</v>
      </c>
      <c r="H1319" t="str">
        <f t="shared" si="20"/>
        <v>20731|Fall|Math</v>
      </c>
      <c r="I1319" t="s">
        <v>17</v>
      </c>
      <c r="J1319" t="s">
        <v>17</v>
      </c>
      <c r="K1319" t="s">
        <v>17</v>
      </c>
      <c r="L1319" t="s">
        <v>17</v>
      </c>
    </row>
    <row r="1320" spans="1:12" x14ac:dyDescent="0.25">
      <c r="A1320">
        <v>20731</v>
      </c>
      <c r="B1320" t="s">
        <v>20</v>
      </c>
      <c r="C1320">
        <v>2</v>
      </c>
      <c r="D1320">
        <v>2019</v>
      </c>
      <c r="E1320" t="s">
        <v>12</v>
      </c>
      <c r="F1320" t="s">
        <v>16</v>
      </c>
      <c r="G1320" t="s">
        <v>14</v>
      </c>
      <c r="H1320" t="str">
        <f t="shared" si="20"/>
        <v>20731|Spring|Reading</v>
      </c>
      <c r="I1320">
        <v>177</v>
      </c>
      <c r="J1320">
        <v>22</v>
      </c>
      <c r="K1320">
        <v>1</v>
      </c>
      <c r="L1320" t="s">
        <v>17</v>
      </c>
    </row>
    <row r="1321" spans="1:12" x14ac:dyDescent="0.25">
      <c r="A1321">
        <v>20731</v>
      </c>
      <c r="B1321" t="s">
        <v>20</v>
      </c>
      <c r="C1321">
        <v>2</v>
      </c>
      <c r="D1321">
        <v>2019</v>
      </c>
      <c r="E1321" t="s">
        <v>12</v>
      </c>
      <c r="F1321" t="s">
        <v>16</v>
      </c>
      <c r="G1321" t="s">
        <v>15</v>
      </c>
      <c r="H1321" t="str">
        <f t="shared" si="20"/>
        <v>20731|Spring|Math</v>
      </c>
      <c r="I1321">
        <v>190</v>
      </c>
      <c r="J1321">
        <v>44</v>
      </c>
      <c r="K1321">
        <v>2</v>
      </c>
      <c r="L1321" t="s">
        <v>17</v>
      </c>
    </row>
    <row r="1322" spans="1:12" x14ac:dyDescent="0.25">
      <c r="A1322">
        <v>12003</v>
      </c>
      <c r="B1322" t="s">
        <v>20</v>
      </c>
      <c r="C1322">
        <v>2</v>
      </c>
      <c r="D1322">
        <v>2019</v>
      </c>
      <c r="E1322" t="s">
        <v>19</v>
      </c>
      <c r="F1322" t="s">
        <v>13</v>
      </c>
      <c r="G1322" t="s">
        <v>14</v>
      </c>
      <c r="H1322" t="str">
        <f t="shared" si="20"/>
        <v>12003|Fall|Reading</v>
      </c>
      <c r="I1322">
        <v>174</v>
      </c>
      <c r="J1322">
        <v>40</v>
      </c>
      <c r="K1322">
        <v>2</v>
      </c>
      <c r="L1322">
        <v>12</v>
      </c>
    </row>
    <row r="1323" spans="1:12" x14ac:dyDescent="0.25">
      <c r="A1323">
        <v>12003</v>
      </c>
      <c r="B1323" t="s">
        <v>20</v>
      </c>
      <c r="C1323">
        <v>2</v>
      </c>
      <c r="D1323">
        <v>2019</v>
      </c>
      <c r="E1323" t="s">
        <v>19</v>
      </c>
      <c r="F1323" t="s">
        <v>13</v>
      </c>
      <c r="G1323" t="s">
        <v>15</v>
      </c>
      <c r="H1323" t="str">
        <f t="shared" si="20"/>
        <v>12003|Fall|Math</v>
      </c>
      <c r="I1323">
        <v>177</v>
      </c>
      <c r="J1323">
        <v>39</v>
      </c>
      <c r="K1323">
        <v>2</v>
      </c>
      <c r="L1323">
        <v>13</v>
      </c>
    </row>
    <row r="1324" spans="1:12" x14ac:dyDescent="0.25">
      <c r="A1324">
        <v>12003</v>
      </c>
      <c r="B1324" t="s">
        <v>20</v>
      </c>
      <c r="C1324">
        <v>2</v>
      </c>
      <c r="D1324">
        <v>2019</v>
      </c>
      <c r="E1324" t="s">
        <v>19</v>
      </c>
      <c r="F1324" t="s">
        <v>16</v>
      </c>
      <c r="G1324" t="s">
        <v>14</v>
      </c>
      <c r="H1324" t="str">
        <f t="shared" si="20"/>
        <v>12003|Spring|Reading</v>
      </c>
      <c r="I1324">
        <v>186</v>
      </c>
      <c r="J1324">
        <v>43</v>
      </c>
      <c r="K1324">
        <v>2</v>
      </c>
      <c r="L1324" t="s">
        <v>17</v>
      </c>
    </row>
    <row r="1325" spans="1:12" x14ac:dyDescent="0.25">
      <c r="A1325">
        <v>12003</v>
      </c>
      <c r="B1325" t="s">
        <v>20</v>
      </c>
      <c r="C1325">
        <v>2</v>
      </c>
      <c r="D1325">
        <v>2019</v>
      </c>
      <c r="E1325" t="s">
        <v>19</v>
      </c>
      <c r="F1325" t="s">
        <v>16</v>
      </c>
      <c r="G1325" t="s">
        <v>15</v>
      </c>
      <c r="H1325" t="str">
        <f t="shared" si="20"/>
        <v>12003|Spring|Math</v>
      </c>
      <c r="I1325">
        <v>184</v>
      </c>
      <c r="J1325">
        <v>27</v>
      </c>
      <c r="K1325">
        <v>2</v>
      </c>
      <c r="L1325" t="s">
        <v>17</v>
      </c>
    </row>
    <row r="1326" spans="1:12" x14ac:dyDescent="0.25">
      <c r="A1326">
        <v>15613</v>
      </c>
      <c r="B1326" t="s">
        <v>18</v>
      </c>
      <c r="C1326">
        <v>2</v>
      </c>
      <c r="D1326">
        <v>2019</v>
      </c>
      <c r="E1326" t="s">
        <v>19</v>
      </c>
      <c r="F1326" t="s">
        <v>13</v>
      </c>
      <c r="G1326" t="s">
        <v>14</v>
      </c>
      <c r="H1326" t="str">
        <f t="shared" si="20"/>
        <v>15613|Fall|Reading</v>
      </c>
      <c r="I1326">
        <v>202</v>
      </c>
      <c r="J1326">
        <v>95</v>
      </c>
      <c r="K1326">
        <v>4</v>
      </c>
      <c r="L1326">
        <v>6</v>
      </c>
    </row>
    <row r="1327" spans="1:12" x14ac:dyDescent="0.25">
      <c r="A1327">
        <v>15613</v>
      </c>
      <c r="B1327" t="s">
        <v>18</v>
      </c>
      <c r="C1327">
        <v>2</v>
      </c>
      <c r="D1327">
        <v>2019</v>
      </c>
      <c r="E1327" t="s">
        <v>19</v>
      </c>
      <c r="F1327" t="s">
        <v>13</v>
      </c>
      <c r="G1327" t="s">
        <v>15</v>
      </c>
      <c r="H1327" t="str">
        <f t="shared" si="20"/>
        <v>15613|Fall|Math</v>
      </c>
      <c r="I1327">
        <v>198</v>
      </c>
      <c r="J1327">
        <v>90</v>
      </c>
      <c r="K1327">
        <v>4</v>
      </c>
      <c r="L1327">
        <v>9</v>
      </c>
    </row>
    <row r="1328" spans="1:12" x14ac:dyDescent="0.25">
      <c r="A1328">
        <v>15613</v>
      </c>
      <c r="B1328" t="s">
        <v>18</v>
      </c>
      <c r="C1328">
        <v>2</v>
      </c>
      <c r="D1328">
        <v>2019</v>
      </c>
      <c r="E1328" t="s">
        <v>19</v>
      </c>
      <c r="F1328" t="s">
        <v>16</v>
      </c>
      <c r="G1328" t="s">
        <v>14</v>
      </c>
      <c r="H1328" t="str">
        <f t="shared" si="20"/>
        <v>15613|Spring|Reading</v>
      </c>
      <c r="I1328">
        <v>201</v>
      </c>
      <c r="J1328">
        <v>79</v>
      </c>
      <c r="K1328">
        <v>4</v>
      </c>
      <c r="L1328" t="s">
        <v>17</v>
      </c>
    </row>
    <row r="1329" spans="1:12" x14ac:dyDescent="0.25">
      <c r="A1329">
        <v>15613</v>
      </c>
      <c r="B1329" t="s">
        <v>18</v>
      </c>
      <c r="C1329">
        <v>2</v>
      </c>
      <c r="D1329">
        <v>2019</v>
      </c>
      <c r="E1329" t="s">
        <v>19</v>
      </c>
      <c r="F1329" t="s">
        <v>16</v>
      </c>
      <c r="G1329" t="s">
        <v>15</v>
      </c>
      <c r="H1329" t="str">
        <f t="shared" si="20"/>
        <v>15613|Spring|Math</v>
      </c>
      <c r="I1329">
        <v>200</v>
      </c>
      <c r="J1329">
        <v>72</v>
      </c>
      <c r="K1329">
        <v>3</v>
      </c>
      <c r="L1329" t="s">
        <v>17</v>
      </c>
    </row>
    <row r="1330" spans="1:12" x14ac:dyDescent="0.25">
      <c r="A1330">
        <v>18388</v>
      </c>
      <c r="B1330" t="s">
        <v>11</v>
      </c>
      <c r="C1330">
        <v>2</v>
      </c>
      <c r="D1330">
        <v>2019</v>
      </c>
      <c r="E1330" t="s">
        <v>19</v>
      </c>
      <c r="F1330" t="s">
        <v>13</v>
      </c>
      <c r="G1330" t="s">
        <v>14</v>
      </c>
      <c r="H1330" t="str">
        <f t="shared" si="20"/>
        <v>18388|Fall|Reading</v>
      </c>
      <c r="I1330">
        <v>195</v>
      </c>
      <c r="J1330">
        <v>89</v>
      </c>
      <c r="K1330">
        <v>4</v>
      </c>
      <c r="L1330">
        <v>7</v>
      </c>
    </row>
    <row r="1331" spans="1:12" x14ac:dyDescent="0.25">
      <c r="A1331">
        <v>18388</v>
      </c>
      <c r="B1331" t="s">
        <v>11</v>
      </c>
      <c r="C1331">
        <v>2</v>
      </c>
      <c r="D1331">
        <v>2019</v>
      </c>
      <c r="E1331" t="s">
        <v>19</v>
      </c>
      <c r="F1331" t="s">
        <v>13</v>
      </c>
      <c r="G1331" t="s">
        <v>15</v>
      </c>
      <c r="H1331" t="str">
        <f t="shared" si="20"/>
        <v>18388|Fall|Math</v>
      </c>
      <c r="I1331">
        <v>204</v>
      </c>
      <c r="J1331">
        <v>96</v>
      </c>
      <c r="K1331">
        <v>4</v>
      </c>
      <c r="L1331">
        <v>7</v>
      </c>
    </row>
    <row r="1332" spans="1:12" x14ac:dyDescent="0.25">
      <c r="A1332">
        <v>18388</v>
      </c>
      <c r="B1332" t="s">
        <v>11</v>
      </c>
      <c r="C1332">
        <v>2</v>
      </c>
      <c r="D1332">
        <v>2019</v>
      </c>
      <c r="E1332" t="s">
        <v>19</v>
      </c>
      <c r="F1332" t="s">
        <v>16</v>
      </c>
      <c r="G1332" t="s">
        <v>14</v>
      </c>
      <c r="H1332" t="str">
        <f t="shared" si="20"/>
        <v>18388|Spring|Reading</v>
      </c>
      <c r="I1332">
        <v>212</v>
      </c>
      <c r="J1332">
        <v>94</v>
      </c>
      <c r="K1332">
        <v>4</v>
      </c>
      <c r="L1332" t="s">
        <v>17</v>
      </c>
    </row>
    <row r="1333" spans="1:12" x14ac:dyDescent="0.25">
      <c r="A1333">
        <v>18388</v>
      </c>
      <c r="B1333" t="s">
        <v>11</v>
      </c>
      <c r="C1333">
        <v>2</v>
      </c>
      <c r="D1333">
        <v>2019</v>
      </c>
      <c r="E1333" t="s">
        <v>19</v>
      </c>
      <c r="F1333" t="s">
        <v>16</v>
      </c>
      <c r="G1333" t="s">
        <v>15</v>
      </c>
      <c r="H1333" t="str">
        <f t="shared" si="20"/>
        <v>18388|Spring|Math</v>
      </c>
      <c r="I1333">
        <v>210</v>
      </c>
      <c r="J1333">
        <v>91</v>
      </c>
      <c r="K1333">
        <v>4</v>
      </c>
      <c r="L1333" t="s">
        <v>17</v>
      </c>
    </row>
    <row r="1334" spans="1:12" x14ac:dyDescent="0.25">
      <c r="A1334">
        <v>16039</v>
      </c>
      <c r="B1334" t="s">
        <v>18</v>
      </c>
      <c r="C1334">
        <v>2</v>
      </c>
      <c r="D1334">
        <v>2019</v>
      </c>
      <c r="E1334" t="s">
        <v>19</v>
      </c>
      <c r="F1334" t="s">
        <v>13</v>
      </c>
      <c r="G1334" t="s">
        <v>14</v>
      </c>
      <c r="H1334" t="str">
        <f t="shared" si="20"/>
        <v>16039|Fall|Reading</v>
      </c>
      <c r="I1334">
        <v>208</v>
      </c>
      <c r="J1334">
        <v>98</v>
      </c>
      <c r="K1334">
        <v>4</v>
      </c>
      <c r="L1334">
        <v>5</v>
      </c>
    </row>
    <row r="1335" spans="1:12" x14ac:dyDescent="0.25">
      <c r="A1335">
        <v>16039</v>
      </c>
      <c r="B1335" t="s">
        <v>18</v>
      </c>
      <c r="C1335">
        <v>2</v>
      </c>
      <c r="D1335">
        <v>2019</v>
      </c>
      <c r="E1335" t="s">
        <v>19</v>
      </c>
      <c r="F1335" t="s">
        <v>13</v>
      </c>
      <c r="G1335" t="s">
        <v>15</v>
      </c>
      <c r="H1335" t="str">
        <f t="shared" si="20"/>
        <v>16039|Fall|Math</v>
      </c>
      <c r="I1335">
        <v>216</v>
      </c>
      <c r="J1335">
        <v>99</v>
      </c>
      <c r="K1335">
        <v>4</v>
      </c>
      <c r="L1335">
        <v>5</v>
      </c>
    </row>
    <row r="1336" spans="1:12" x14ac:dyDescent="0.25">
      <c r="A1336">
        <v>16039</v>
      </c>
      <c r="B1336" t="s">
        <v>18</v>
      </c>
      <c r="C1336">
        <v>2</v>
      </c>
      <c r="D1336">
        <v>2019</v>
      </c>
      <c r="E1336" t="s">
        <v>19</v>
      </c>
      <c r="F1336" t="s">
        <v>16</v>
      </c>
      <c r="G1336" t="s">
        <v>14</v>
      </c>
      <c r="H1336" t="str">
        <f t="shared" si="20"/>
        <v>16039|Spring|Reading</v>
      </c>
      <c r="I1336">
        <v>213</v>
      </c>
      <c r="J1336">
        <v>94</v>
      </c>
      <c r="K1336">
        <v>4</v>
      </c>
      <c r="L1336" t="s">
        <v>17</v>
      </c>
    </row>
    <row r="1337" spans="1:12" x14ac:dyDescent="0.25">
      <c r="A1337">
        <v>16039</v>
      </c>
      <c r="B1337" t="s">
        <v>18</v>
      </c>
      <c r="C1337">
        <v>2</v>
      </c>
      <c r="D1337">
        <v>2019</v>
      </c>
      <c r="E1337" t="s">
        <v>19</v>
      </c>
      <c r="F1337" t="s">
        <v>16</v>
      </c>
      <c r="G1337" t="s">
        <v>15</v>
      </c>
      <c r="H1337" t="str">
        <f t="shared" si="20"/>
        <v>16039|Spring|Math</v>
      </c>
      <c r="I1337">
        <v>209</v>
      </c>
      <c r="J1337">
        <v>89</v>
      </c>
      <c r="K1337">
        <v>4</v>
      </c>
      <c r="L1337" t="s">
        <v>17</v>
      </c>
    </row>
    <row r="1338" spans="1:12" x14ac:dyDescent="0.25">
      <c r="A1338">
        <v>17678</v>
      </c>
      <c r="B1338" t="s">
        <v>18</v>
      </c>
      <c r="C1338">
        <v>2</v>
      </c>
      <c r="D1338">
        <v>2019</v>
      </c>
      <c r="E1338" t="s">
        <v>19</v>
      </c>
      <c r="F1338" t="s">
        <v>13</v>
      </c>
      <c r="G1338" t="s">
        <v>14</v>
      </c>
      <c r="H1338" t="str">
        <f t="shared" si="20"/>
        <v>17678|Fall|Reading</v>
      </c>
      <c r="I1338">
        <v>193</v>
      </c>
      <c r="J1338">
        <v>86</v>
      </c>
      <c r="K1338">
        <v>4</v>
      </c>
      <c r="L1338">
        <v>8</v>
      </c>
    </row>
    <row r="1339" spans="1:12" x14ac:dyDescent="0.25">
      <c r="A1339">
        <v>17678</v>
      </c>
      <c r="B1339" t="s">
        <v>18</v>
      </c>
      <c r="C1339">
        <v>2</v>
      </c>
      <c r="D1339">
        <v>2019</v>
      </c>
      <c r="E1339" t="s">
        <v>19</v>
      </c>
      <c r="F1339" t="s">
        <v>13</v>
      </c>
      <c r="G1339" t="s">
        <v>15</v>
      </c>
      <c r="H1339" t="str">
        <f t="shared" si="20"/>
        <v>17678|Fall|Math</v>
      </c>
      <c r="I1339">
        <v>199</v>
      </c>
      <c r="J1339">
        <v>91</v>
      </c>
      <c r="K1339">
        <v>4</v>
      </c>
      <c r="L1339">
        <v>8</v>
      </c>
    </row>
    <row r="1340" spans="1:12" x14ac:dyDescent="0.25">
      <c r="A1340">
        <v>17678</v>
      </c>
      <c r="B1340" t="s">
        <v>18</v>
      </c>
      <c r="C1340">
        <v>2</v>
      </c>
      <c r="D1340">
        <v>2019</v>
      </c>
      <c r="E1340" t="s">
        <v>19</v>
      </c>
      <c r="F1340" t="s">
        <v>16</v>
      </c>
      <c r="G1340" t="s">
        <v>14</v>
      </c>
      <c r="H1340" t="str">
        <f t="shared" si="20"/>
        <v>17678|Spring|Reading</v>
      </c>
      <c r="I1340">
        <v>201</v>
      </c>
      <c r="J1340">
        <v>79</v>
      </c>
      <c r="K1340">
        <v>4</v>
      </c>
      <c r="L1340" t="s">
        <v>17</v>
      </c>
    </row>
    <row r="1341" spans="1:12" x14ac:dyDescent="0.25">
      <c r="A1341">
        <v>17678</v>
      </c>
      <c r="B1341" t="s">
        <v>18</v>
      </c>
      <c r="C1341">
        <v>2</v>
      </c>
      <c r="D1341">
        <v>2019</v>
      </c>
      <c r="E1341" t="s">
        <v>19</v>
      </c>
      <c r="F1341" t="s">
        <v>16</v>
      </c>
      <c r="G1341" t="s">
        <v>15</v>
      </c>
      <c r="H1341" t="str">
        <f t="shared" si="20"/>
        <v>17678|Spring|Math</v>
      </c>
      <c r="I1341">
        <v>203</v>
      </c>
      <c r="J1341">
        <v>79</v>
      </c>
      <c r="K1341">
        <v>4</v>
      </c>
      <c r="L1341" t="s">
        <v>17</v>
      </c>
    </row>
    <row r="1342" spans="1:12" x14ac:dyDescent="0.25">
      <c r="A1342">
        <v>24557</v>
      </c>
      <c r="B1342" t="s">
        <v>11</v>
      </c>
      <c r="C1342">
        <v>2</v>
      </c>
      <c r="D1342">
        <v>2019</v>
      </c>
      <c r="E1342" t="s">
        <v>19</v>
      </c>
      <c r="F1342" t="s">
        <v>13</v>
      </c>
      <c r="G1342" t="s">
        <v>14</v>
      </c>
      <c r="H1342" t="str">
        <f t="shared" si="20"/>
        <v>24557|Fall|Reading</v>
      </c>
      <c r="I1342">
        <v>164</v>
      </c>
      <c r="J1342">
        <v>17</v>
      </c>
      <c r="K1342">
        <v>1</v>
      </c>
      <c r="L1342">
        <v>14</v>
      </c>
    </row>
    <row r="1343" spans="1:12" x14ac:dyDescent="0.25">
      <c r="A1343">
        <v>24557</v>
      </c>
      <c r="B1343" t="s">
        <v>11</v>
      </c>
      <c r="C1343">
        <v>2</v>
      </c>
      <c r="D1343">
        <v>2019</v>
      </c>
      <c r="E1343" t="s">
        <v>19</v>
      </c>
      <c r="F1343" t="s">
        <v>13</v>
      </c>
      <c r="G1343" t="s">
        <v>15</v>
      </c>
      <c r="H1343" t="str">
        <f t="shared" si="20"/>
        <v>24557|Fall|Math</v>
      </c>
      <c r="I1343">
        <v>174</v>
      </c>
      <c r="J1343">
        <v>31</v>
      </c>
      <c r="K1343">
        <v>2</v>
      </c>
      <c r="L1343">
        <v>14</v>
      </c>
    </row>
    <row r="1344" spans="1:12" x14ac:dyDescent="0.25">
      <c r="A1344">
        <v>24557</v>
      </c>
      <c r="B1344" t="s">
        <v>11</v>
      </c>
      <c r="C1344">
        <v>2</v>
      </c>
      <c r="D1344">
        <v>2019</v>
      </c>
      <c r="E1344" t="s">
        <v>19</v>
      </c>
      <c r="F1344" t="s">
        <v>16</v>
      </c>
      <c r="G1344" t="s">
        <v>14</v>
      </c>
      <c r="H1344" t="str">
        <f t="shared" si="20"/>
        <v>24557|Spring|Reading</v>
      </c>
      <c r="I1344">
        <v>172</v>
      </c>
      <c r="J1344">
        <v>14</v>
      </c>
      <c r="K1344">
        <v>1</v>
      </c>
      <c r="L1344" t="s">
        <v>17</v>
      </c>
    </row>
    <row r="1345" spans="1:12" x14ac:dyDescent="0.25">
      <c r="A1345">
        <v>24557</v>
      </c>
      <c r="B1345" t="s">
        <v>11</v>
      </c>
      <c r="C1345">
        <v>2</v>
      </c>
      <c r="D1345">
        <v>2019</v>
      </c>
      <c r="E1345" t="s">
        <v>19</v>
      </c>
      <c r="F1345" t="s">
        <v>16</v>
      </c>
      <c r="G1345" t="s">
        <v>15</v>
      </c>
      <c r="H1345" t="str">
        <f t="shared" si="20"/>
        <v>24557|Spring|Math</v>
      </c>
      <c r="I1345">
        <v>180</v>
      </c>
      <c r="J1345">
        <v>19</v>
      </c>
      <c r="K1345">
        <v>1</v>
      </c>
      <c r="L1345" t="s">
        <v>17</v>
      </c>
    </row>
    <row r="1346" spans="1:12" x14ac:dyDescent="0.25">
      <c r="A1346">
        <v>13325</v>
      </c>
      <c r="B1346" t="s">
        <v>11</v>
      </c>
      <c r="C1346">
        <v>2</v>
      </c>
      <c r="D1346">
        <v>2019</v>
      </c>
      <c r="E1346" t="s">
        <v>22</v>
      </c>
      <c r="F1346" t="s">
        <v>13</v>
      </c>
      <c r="G1346" t="s">
        <v>14</v>
      </c>
      <c r="H1346" t="str">
        <f t="shared" si="20"/>
        <v>13325|Fall|Reading</v>
      </c>
      <c r="I1346">
        <v>164</v>
      </c>
      <c r="J1346">
        <v>17</v>
      </c>
      <c r="K1346">
        <v>1</v>
      </c>
      <c r="L1346">
        <v>14</v>
      </c>
    </row>
    <row r="1347" spans="1:12" x14ac:dyDescent="0.25">
      <c r="A1347">
        <v>13325</v>
      </c>
      <c r="B1347" t="s">
        <v>11</v>
      </c>
      <c r="C1347">
        <v>2</v>
      </c>
      <c r="D1347">
        <v>2019</v>
      </c>
      <c r="E1347" t="s">
        <v>22</v>
      </c>
      <c r="F1347" t="s">
        <v>13</v>
      </c>
      <c r="G1347" t="s">
        <v>15</v>
      </c>
      <c r="H1347" t="str">
        <f t="shared" ref="H1347:H1410" si="21">A1347&amp;"|"&amp;F1347&amp;"|"&amp;G1347</f>
        <v>13325|Fall|Math</v>
      </c>
      <c r="I1347">
        <v>179</v>
      </c>
      <c r="J1347">
        <v>45</v>
      </c>
      <c r="K1347">
        <v>2</v>
      </c>
      <c r="L1347">
        <v>13</v>
      </c>
    </row>
    <row r="1348" spans="1:12" x14ac:dyDescent="0.25">
      <c r="A1348">
        <v>13325</v>
      </c>
      <c r="B1348" t="s">
        <v>11</v>
      </c>
      <c r="C1348">
        <v>2</v>
      </c>
      <c r="D1348">
        <v>2019</v>
      </c>
      <c r="E1348" t="s">
        <v>22</v>
      </c>
      <c r="F1348" t="s">
        <v>16</v>
      </c>
      <c r="G1348" t="s">
        <v>14</v>
      </c>
      <c r="H1348" t="str">
        <f t="shared" si="21"/>
        <v>13325|Spring|Reading</v>
      </c>
      <c r="I1348">
        <v>165</v>
      </c>
      <c r="J1348">
        <v>6</v>
      </c>
      <c r="K1348">
        <v>1</v>
      </c>
      <c r="L1348" t="s">
        <v>17</v>
      </c>
    </row>
    <row r="1349" spans="1:12" x14ac:dyDescent="0.25">
      <c r="A1349">
        <v>13325</v>
      </c>
      <c r="B1349" t="s">
        <v>11</v>
      </c>
      <c r="C1349">
        <v>2</v>
      </c>
      <c r="D1349">
        <v>2019</v>
      </c>
      <c r="E1349" t="s">
        <v>22</v>
      </c>
      <c r="F1349" t="s">
        <v>16</v>
      </c>
      <c r="G1349" t="s">
        <v>15</v>
      </c>
      <c r="H1349" t="str">
        <f t="shared" si="21"/>
        <v>13325|Spring|Math</v>
      </c>
      <c r="I1349">
        <v>180</v>
      </c>
      <c r="J1349">
        <v>19</v>
      </c>
      <c r="K1349">
        <v>1</v>
      </c>
      <c r="L1349" t="s">
        <v>17</v>
      </c>
    </row>
    <row r="1350" spans="1:12" x14ac:dyDescent="0.25">
      <c r="A1350">
        <v>22873</v>
      </c>
      <c r="B1350" t="s">
        <v>11</v>
      </c>
      <c r="C1350">
        <v>2</v>
      </c>
      <c r="D1350">
        <v>2019</v>
      </c>
      <c r="E1350" t="s">
        <v>22</v>
      </c>
      <c r="F1350" t="s">
        <v>13</v>
      </c>
      <c r="G1350" t="s">
        <v>14</v>
      </c>
      <c r="H1350" t="str">
        <f t="shared" si="21"/>
        <v>22873|Fall|Reading</v>
      </c>
      <c r="I1350">
        <v>160</v>
      </c>
      <c r="J1350">
        <v>11</v>
      </c>
      <c r="K1350">
        <v>1</v>
      </c>
      <c r="L1350">
        <v>15</v>
      </c>
    </row>
    <row r="1351" spans="1:12" x14ac:dyDescent="0.25">
      <c r="A1351">
        <v>22873</v>
      </c>
      <c r="B1351" t="s">
        <v>11</v>
      </c>
      <c r="C1351">
        <v>2</v>
      </c>
      <c r="D1351">
        <v>2019</v>
      </c>
      <c r="E1351" t="s">
        <v>22</v>
      </c>
      <c r="F1351" t="s">
        <v>13</v>
      </c>
      <c r="G1351" t="s">
        <v>15</v>
      </c>
      <c r="H1351" t="str">
        <f t="shared" si="21"/>
        <v>22873|Fall|Math</v>
      </c>
      <c r="I1351">
        <v>161</v>
      </c>
      <c r="J1351">
        <v>7</v>
      </c>
      <c r="K1351">
        <v>1</v>
      </c>
      <c r="L1351">
        <v>17</v>
      </c>
    </row>
    <row r="1352" spans="1:12" x14ac:dyDescent="0.25">
      <c r="A1352">
        <v>22873</v>
      </c>
      <c r="B1352" t="s">
        <v>11</v>
      </c>
      <c r="C1352">
        <v>2</v>
      </c>
      <c r="D1352">
        <v>2019</v>
      </c>
      <c r="E1352" t="s">
        <v>22</v>
      </c>
      <c r="F1352" t="s">
        <v>16</v>
      </c>
      <c r="G1352" t="s">
        <v>14</v>
      </c>
      <c r="H1352" t="str">
        <f t="shared" si="21"/>
        <v>22873|Spring|Reading</v>
      </c>
      <c r="I1352">
        <v>186</v>
      </c>
      <c r="J1352">
        <v>43</v>
      </c>
      <c r="K1352">
        <v>2</v>
      </c>
      <c r="L1352" t="s">
        <v>17</v>
      </c>
    </row>
    <row r="1353" spans="1:12" x14ac:dyDescent="0.25">
      <c r="A1353">
        <v>22873</v>
      </c>
      <c r="B1353" t="s">
        <v>11</v>
      </c>
      <c r="C1353">
        <v>2</v>
      </c>
      <c r="D1353">
        <v>2019</v>
      </c>
      <c r="E1353" t="s">
        <v>22</v>
      </c>
      <c r="F1353" t="s">
        <v>16</v>
      </c>
      <c r="G1353" t="s">
        <v>15</v>
      </c>
      <c r="H1353" t="str">
        <f t="shared" si="21"/>
        <v>22873|Spring|Math</v>
      </c>
      <c r="I1353">
        <v>180</v>
      </c>
      <c r="J1353">
        <v>19</v>
      </c>
      <c r="K1353">
        <v>1</v>
      </c>
      <c r="L1353" t="s">
        <v>17</v>
      </c>
    </row>
    <row r="1354" spans="1:12" x14ac:dyDescent="0.25">
      <c r="A1354">
        <v>29370</v>
      </c>
      <c r="B1354" t="s">
        <v>11</v>
      </c>
      <c r="C1354">
        <v>2</v>
      </c>
      <c r="D1354">
        <v>2019</v>
      </c>
      <c r="E1354" t="s">
        <v>12</v>
      </c>
      <c r="F1354" t="s">
        <v>13</v>
      </c>
      <c r="G1354" t="s">
        <v>14</v>
      </c>
      <c r="H1354" t="str">
        <f t="shared" si="21"/>
        <v>29370|Fall|Reading</v>
      </c>
      <c r="I1354">
        <v>174</v>
      </c>
      <c r="J1354">
        <v>40</v>
      </c>
      <c r="K1354">
        <v>2</v>
      </c>
      <c r="L1354">
        <v>12</v>
      </c>
    </row>
    <row r="1355" spans="1:12" x14ac:dyDescent="0.25">
      <c r="A1355">
        <v>29370</v>
      </c>
      <c r="B1355" t="s">
        <v>11</v>
      </c>
      <c r="C1355">
        <v>2</v>
      </c>
      <c r="D1355">
        <v>2019</v>
      </c>
      <c r="E1355" t="s">
        <v>12</v>
      </c>
      <c r="F1355" t="s">
        <v>13</v>
      </c>
      <c r="G1355" t="s">
        <v>15</v>
      </c>
      <c r="H1355" t="str">
        <f t="shared" si="21"/>
        <v>29370|Fall|Math</v>
      </c>
      <c r="I1355">
        <v>171</v>
      </c>
      <c r="J1355">
        <v>24</v>
      </c>
      <c r="K1355">
        <v>1</v>
      </c>
      <c r="L1355">
        <v>15</v>
      </c>
    </row>
    <row r="1356" spans="1:12" x14ac:dyDescent="0.25">
      <c r="A1356">
        <v>29370</v>
      </c>
      <c r="B1356" t="s">
        <v>11</v>
      </c>
      <c r="C1356">
        <v>2</v>
      </c>
      <c r="D1356">
        <v>2019</v>
      </c>
      <c r="E1356" t="s">
        <v>12</v>
      </c>
      <c r="F1356" t="s">
        <v>16</v>
      </c>
      <c r="G1356" t="s">
        <v>14</v>
      </c>
      <c r="H1356" t="str">
        <f t="shared" si="21"/>
        <v>29370|Spring|Reading</v>
      </c>
      <c r="I1356">
        <v>171</v>
      </c>
      <c r="J1356">
        <v>12</v>
      </c>
      <c r="K1356">
        <v>1</v>
      </c>
      <c r="L1356" t="s">
        <v>17</v>
      </c>
    </row>
    <row r="1357" spans="1:12" x14ac:dyDescent="0.25">
      <c r="A1357">
        <v>29370</v>
      </c>
      <c r="B1357" t="s">
        <v>11</v>
      </c>
      <c r="C1357">
        <v>2</v>
      </c>
      <c r="D1357">
        <v>2019</v>
      </c>
      <c r="E1357" t="s">
        <v>12</v>
      </c>
      <c r="F1357" t="s">
        <v>16</v>
      </c>
      <c r="G1357" t="s">
        <v>15</v>
      </c>
      <c r="H1357" t="str">
        <f t="shared" si="21"/>
        <v>29370|Spring|Math</v>
      </c>
      <c r="I1357">
        <v>177</v>
      </c>
      <c r="J1357">
        <v>13</v>
      </c>
      <c r="K1357">
        <v>1</v>
      </c>
      <c r="L1357" t="s">
        <v>17</v>
      </c>
    </row>
    <row r="1358" spans="1:12" x14ac:dyDescent="0.25">
      <c r="A1358">
        <v>10988</v>
      </c>
      <c r="B1358" t="s">
        <v>11</v>
      </c>
      <c r="C1358">
        <v>2</v>
      </c>
      <c r="D1358">
        <v>2019</v>
      </c>
      <c r="E1358" t="s">
        <v>19</v>
      </c>
      <c r="F1358" t="s">
        <v>13</v>
      </c>
      <c r="G1358" t="s">
        <v>14</v>
      </c>
      <c r="H1358" t="str">
        <f t="shared" si="21"/>
        <v>10988|Fall|Reading</v>
      </c>
      <c r="I1358">
        <v>206</v>
      </c>
      <c r="J1358">
        <v>98</v>
      </c>
      <c r="K1358">
        <v>4</v>
      </c>
      <c r="L1358">
        <v>5</v>
      </c>
    </row>
    <row r="1359" spans="1:12" x14ac:dyDescent="0.25">
      <c r="A1359">
        <v>10988</v>
      </c>
      <c r="B1359" t="s">
        <v>11</v>
      </c>
      <c r="C1359">
        <v>2</v>
      </c>
      <c r="D1359">
        <v>2019</v>
      </c>
      <c r="E1359" t="s">
        <v>19</v>
      </c>
      <c r="F1359" t="s">
        <v>13</v>
      </c>
      <c r="G1359" t="s">
        <v>15</v>
      </c>
      <c r="H1359" t="str">
        <f t="shared" si="21"/>
        <v>10988|Fall|Math</v>
      </c>
      <c r="I1359">
        <v>207</v>
      </c>
      <c r="J1359">
        <v>97</v>
      </c>
      <c r="K1359">
        <v>4</v>
      </c>
      <c r="L1359">
        <v>7</v>
      </c>
    </row>
    <row r="1360" spans="1:12" x14ac:dyDescent="0.25">
      <c r="A1360">
        <v>10988</v>
      </c>
      <c r="B1360" t="s">
        <v>11</v>
      </c>
      <c r="C1360">
        <v>2</v>
      </c>
      <c r="D1360">
        <v>2019</v>
      </c>
      <c r="E1360" t="s">
        <v>19</v>
      </c>
      <c r="F1360" t="s">
        <v>16</v>
      </c>
      <c r="G1360" t="s">
        <v>14</v>
      </c>
      <c r="H1360" t="str">
        <f t="shared" si="21"/>
        <v>10988|Spring|Reading</v>
      </c>
      <c r="I1360">
        <v>210</v>
      </c>
      <c r="J1360">
        <v>92</v>
      </c>
      <c r="K1360">
        <v>4</v>
      </c>
      <c r="L1360" t="s">
        <v>17</v>
      </c>
    </row>
    <row r="1361" spans="1:12" x14ac:dyDescent="0.25">
      <c r="A1361">
        <v>10988</v>
      </c>
      <c r="B1361" t="s">
        <v>11</v>
      </c>
      <c r="C1361">
        <v>2</v>
      </c>
      <c r="D1361">
        <v>2019</v>
      </c>
      <c r="E1361" t="s">
        <v>19</v>
      </c>
      <c r="F1361" t="s">
        <v>16</v>
      </c>
      <c r="G1361" t="s">
        <v>15</v>
      </c>
      <c r="H1361" t="str">
        <f t="shared" si="21"/>
        <v>10988|Spring|Math</v>
      </c>
      <c r="I1361">
        <v>208</v>
      </c>
      <c r="J1361">
        <v>88</v>
      </c>
      <c r="K1361">
        <v>4</v>
      </c>
      <c r="L1361" t="s">
        <v>17</v>
      </c>
    </row>
    <row r="1362" spans="1:12" x14ac:dyDescent="0.25">
      <c r="A1362">
        <v>24945</v>
      </c>
      <c r="B1362" t="s">
        <v>11</v>
      </c>
      <c r="C1362">
        <v>2</v>
      </c>
      <c r="D1362">
        <v>2019</v>
      </c>
      <c r="E1362" t="s">
        <v>19</v>
      </c>
      <c r="F1362" t="s">
        <v>13</v>
      </c>
      <c r="G1362" t="s">
        <v>14</v>
      </c>
      <c r="H1362" t="str">
        <f t="shared" si="21"/>
        <v>24945|Fall|Reading</v>
      </c>
      <c r="I1362">
        <v>167</v>
      </c>
      <c r="J1362">
        <v>23</v>
      </c>
      <c r="K1362">
        <v>1</v>
      </c>
      <c r="L1362">
        <v>13</v>
      </c>
    </row>
    <row r="1363" spans="1:12" x14ac:dyDescent="0.25">
      <c r="A1363">
        <v>24945</v>
      </c>
      <c r="B1363" t="s">
        <v>11</v>
      </c>
      <c r="C1363">
        <v>2</v>
      </c>
      <c r="D1363">
        <v>2019</v>
      </c>
      <c r="E1363" t="s">
        <v>19</v>
      </c>
      <c r="F1363" t="s">
        <v>13</v>
      </c>
      <c r="G1363" t="s">
        <v>15</v>
      </c>
      <c r="H1363" t="str">
        <f t="shared" si="21"/>
        <v>24945|Fall|Math</v>
      </c>
      <c r="I1363">
        <v>176</v>
      </c>
      <c r="J1363">
        <v>36</v>
      </c>
      <c r="K1363">
        <v>2</v>
      </c>
      <c r="L1363">
        <v>13</v>
      </c>
    </row>
    <row r="1364" spans="1:12" x14ac:dyDescent="0.25">
      <c r="A1364">
        <v>24945</v>
      </c>
      <c r="B1364" t="s">
        <v>11</v>
      </c>
      <c r="C1364">
        <v>2</v>
      </c>
      <c r="D1364">
        <v>2019</v>
      </c>
      <c r="E1364" t="s">
        <v>19</v>
      </c>
      <c r="F1364" t="s">
        <v>16</v>
      </c>
      <c r="G1364" t="s">
        <v>14</v>
      </c>
      <c r="H1364" t="str">
        <f t="shared" si="21"/>
        <v>24945|Spring|Reading</v>
      </c>
      <c r="I1364">
        <v>171</v>
      </c>
      <c r="J1364">
        <v>12</v>
      </c>
      <c r="K1364">
        <v>1</v>
      </c>
      <c r="L1364" t="s">
        <v>17</v>
      </c>
    </row>
    <row r="1365" spans="1:12" x14ac:dyDescent="0.25">
      <c r="A1365">
        <v>24945</v>
      </c>
      <c r="B1365" t="s">
        <v>11</v>
      </c>
      <c r="C1365">
        <v>2</v>
      </c>
      <c r="D1365">
        <v>2019</v>
      </c>
      <c r="E1365" t="s">
        <v>19</v>
      </c>
      <c r="F1365" t="s">
        <v>16</v>
      </c>
      <c r="G1365" t="s">
        <v>15</v>
      </c>
      <c r="H1365" t="str">
        <f t="shared" si="21"/>
        <v>24945|Spring|Math</v>
      </c>
      <c r="I1365">
        <v>176</v>
      </c>
      <c r="J1365">
        <v>12</v>
      </c>
      <c r="K1365">
        <v>1</v>
      </c>
      <c r="L1365" t="s">
        <v>17</v>
      </c>
    </row>
    <row r="1366" spans="1:12" x14ac:dyDescent="0.25">
      <c r="A1366">
        <v>21627</v>
      </c>
      <c r="B1366" t="s">
        <v>11</v>
      </c>
      <c r="C1366">
        <v>2</v>
      </c>
      <c r="D1366">
        <v>2019</v>
      </c>
      <c r="E1366" t="s">
        <v>19</v>
      </c>
      <c r="F1366" t="s">
        <v>13</v>
      </c>
      <c r="G1366" t="s">
        <v>14</v>
      </c>
      <c r="H1366" t="str">
        <f t="shared" si="21"/>
        <v>21627|Fall|Reading</v>
      </c>
      <c r="I1366">
        <v>192</v>
      </c>
      <c r="J1366">
        <v>84</v>
      </c>
      <c r="K1366">
        <v>4</v>
      </c>
      <c r="L1366">
        <v>8</v>
      </c>
    </row>
    <row r="1367" spans="1:12" x14ac:dyDescent="0.25">
      <c r="A1367">
        <v>21627</v>
      </c>
      <c r="B1367" t="s">
        <v>11</v>
      </c>
      <c r="C1367">
        <v>2</v>
      </c>
      <c r="D1367">
        <v>2019</v>
      </c>
      <c r="E1367" t="s">
        <v>19</v>
      </c>
      <c r="F1367" t="s">
        <v>13</v>
      </c>
      <c r="G1367" t="s">
        <v>15</v>
      </c>
      <c r="H1367" t="str">
        <f t="shared" si="21"/>
        <v>21627|Fall|Math</v>
      </c>
      <c r="I1367">
        <v>194</v>
      </c>
      <c r="J1367">
        <v>83</v>
      </c>
      <c r="K1367">
        <v>4</v>
      </c>
      <c r="L1367">
        <v>9</v>
      </c>
    </row>
    <row r="1368" spans="1:12" x14ac:dyDescent="0.25">
      <c r="A1368">
        <v>21627</v>
      </c>
      <c r="B1368" t="s">
        <v>11</v>
      </c>
      <c r="C1368">
        <v>2</v>
      </c>
      <c r="D1368">
        <v>2019</v>
      </c>
      <c r="E1368" t="s">
        <v>19</v>
      </c>
      <c r="F1368" t="s">
        <v>16</v>
      </c>
      <c r="G1368" t="s">
        <v>14</v>
      </c>
      <c r="H1368" t="str">
        <f t="shared" si="21"/>
        <v>21627|Spring|Reading</v>
      </c>
      <c r="I1368">
        <v>198</v>
      </c>
      <c r="J1368">
        <v>73</v>
      </c>
      <c r="K1368">
        <v>3</v>
      </c>
      <c r="L1368" t="s">
        <v>17</v>
      </c>
    </row>
    <row r="1369" spans="1:12" x14ac:dyDescent="0.25">
      <c r="A1369">
        <v>21627</v>
      </c>
      <c r="B1369" t="s">
        <v>11</v>
      </c>
      <c r="C1369">
        <v>2</v>
      </c>
      <c r="D1369">
        <v>2019</v>
      </c>
      <c r="E1369" t="s">
        <v>19</v>
      </c>
      <c r="F1369" t="s">
        <v>16</v>
      </c>
      <c r="G1369" t="s">
        <v>15</v>
      </c>
      <c r="H1369" t="str">
        <f t="shared" si="21"/>
        <v>21627|Spring|Math</v>
      </c>
      <c r="I1369">
        <v>196</v>
      </c>
      <c r="J1369">
        <v>61</v>
      </c>
      <c r="K1369">
        <v>3</v>
      </c>
      <c r="L1369" t="s">
        <v>17</v>
      </c>
    </row>
    <row r="1370" spans="1:12" x14ac:dyDescent="0.25">
      <c r="A1370">
        <v>12415</v>
      </c>
      <c r="B1370" t="s">
        <v>11</v>
      </c>
      <c r="C1370">
        <v>2</v>
      </c>
      <c r="D1370">
        <v>2019</v>
      </c>
      <c r="E1370" t="s">
        <v>19</v>
      </c>
      <c r="F1370" t="s">
        <v>13</v>
      </c>
      <c r="G1370" t="s">
        <v>14</v>
      </c>
      <c r="H1370" t="str">
        <f t="shared" si="21"/>
        <v>12415|Fall|Reading</v>
      </c>
      <c r="I1370">
        <v>168</v>
      </c>
      <c r="J1370">
        <v>26</v>
      </c>
      <c r="K1370">
        <v>2</v>
      </c>
      <c r="L1370">
        <v>13</v>
      </c>
    </row>
    <row r="1371" spans="1:12" x14ac:dyDescent="0.25">
      <c r="A1371">
        <v>12415</v>
      </c>
      <c r="B1371" t="s">
        <v>11</v>
      </c>
      <c r="C1371">
        <v>2</v>
      </c>
      <c r="D1371">
        <v>2019</v>
      </c>
      <c r="E1371" t="s">
        <v>19</v>
      </c>
      <c r="F1371" t="s">
        <v>13</v>
      </c>
      <c r="G1371" t="s">
        <v>15</v>
      </c>
      <c r="H1371" t="str">
        <f t="shared" si="21"/>
        <v>12415|Fall|Math</v>
      </c>
      <c r="I1371">
        <v>174</v>
      </c>
      <c r="J1371">
        <v>31</v>
      </c>
      <c r="K1371">
        <v>2</v>
      </c>
      <c r="L1371">
        <v>14</v>
      </c>
    </row>
    <row r="1372" spans="1:12" x14ac:dyDescent="0.25">
      <c r="A1372">
        <v>12415</v>
      </c>
      <c r="B1372" t="s">
        <v>11</v>
      </c>
      <c r="C1372">
        <v>2</v>
      </c>
      <c r="D1372">
        <v>2019</v>
      </c>
      <c r="E1372" t="s">
        <v>19</v>
      </c>
      <c r="F1372" t="s">
        <v>16</v>
      </c>
      <c r="G1372" t="s">
        <v>14</v>
      </c>
      <c r="H1372" t="str">
        <f t="shared" si="21"/>
        <v>12415|Spring|Reading</v>
      </c>
      <c r="I1372">
        <v>181</v>
      </c>
      <c r="J1372">
        <v>31</v>
      </c>
      <c r="K1372">
        <v>2</v>
      </c>
      <c r="L1372" t="s">
        <v>17</v>
      </c>
    </row>
    <row r="1373" spans="1:12" x14ac:dyDescent="0.25">
      <c r="A1373">
        <v>12415</v>
      </c>
      <c r="B1373" t="s">
        <v>11</v>
      </c>
      <c r="C1373">
        <v>2</v>
      </c>
      <c r="D1373">
        <v>2019</v>
      </c>
      <c r="E1373" t="s">
        <v>19</v>
      </c>
      <c r="F1373" t="s">
        <v>16</v>
      </c>
      <c r="G1373" t="s">
        <v>15</v>
      </c>
      <c r="H1373" t="str">
        <f t="shared" si="21"/>
        <v>12415|Spring|Math</v>
      </c>
      <c r="I1373">
        <v>176</v>
      </c>
      <c r="J1373">
        <v>12</v>
      </c>
      <c r="K1373">
        <v>1</v>
      </c>
      <c r="L1373" t="s">
        <v>17</v>
      </c>
    </row>
    <row r="1374" spans="1:12" x14ac:dyDescent="0.25">
      <c r="A1374">
        <v>25507</v>
      </c>
      <c r="B1374" t="s">
        <v>20</v>
      </c>
      <c r="C1374">
        <v>2</v>
      </c>
      <c r="D1374">
        <v>2019</v>
      </c>
      <c r="E1374" t="s">
        <v>19</v>
      </c>
      <c r="F1374" t="s">
        <v>13</v>
      </c>
      <c r="G1374" t="s">
        <v>14</v>
      </c>
      <c r="H1374" t="str">
        <f t="shared" si="21"/>
        <v>25507|Fall|Reading</v>
      </c>
      <c r="I1374">
        <v>176</v>
      </c>
      <c r="J1374">
        <v>46</v>
      </c>
      <c r="K1374">
        <v>2</v>
      </c>
      <c r="L1374">
        <v>11</v>
      </c>
    </row>
    <row r="1375" spans="1:12" x14ac:dyDescent="0.25">
      <c r="A1375">
        <v>25507</v>
      </c>
      <c r="B1375" t="s">
        <v>20</v>
      </c>
      <c r="C1375">
        <v>2</v>
      </c>
      <c r="D1375">
        <v>2019</v>
      </c>
      <c r="E1375" t="s">
        <v>19</v>
      </c>
      <c r="F1375" t="s">
        <v>13</v>
      </c>
      <c r="G1375" t="s">
        <v>15</v>
      </c>
      <c r="H1375" t="str">
        <f t="shared" si="21"/>
        <v>25507|Fall|Math</v>
      </c>
      <c r="I1375">
        <v>184</v>
      </c>
      <c r="J1375">
        <v>59</v>
      </c>
      <c r="K1375">
        <v>3</v>
      </c>
      <c r="L1375">
        <v>12</v>
      </c>
    </row>
    <row r="1376" spans="1:12" x14ac:dyDescent="0.25">
      <c r="A1376">
        <v>25507</v>
      </c>
      <c r="B1376" t="s">
        <v>20</v>
      </c>
      <c r="C1376">
        <v>2</v>
      </c>
      <c r="D1376">
        <v>2019</v>
      </c>
      <c r="E1376" t="s">
        <v>19</v>
      </c>
      <c r="F1376" t="s">
        <v>16</v>
      </c>
      <c r="G1376" t="s">
        <v>14</v>
      </c>
      <c r="H1376" t="str">
        <f t="shared" si="21"/>
        <v>25507|Spring|Reading</v>
      </c>
      <c r="I1376">
        <v>181</v>
      </c>
      <c r="J1376">
        <v>31</v>
      </c>
      <c r="K1376">
        <v>2</v>
      </c>
      <c r="L1376" t="s">
        <v>17</v>
      </c>
    </row>
    <row r="1377" spans="1:12" x14ac:dyDescent="0.25">
      <c r="A1377">
        <v>25507</v>
      </c>
      <c r="B1377" t="s">
        <v>20</v>
      </c>
      <c r="C1377">
        <v>2</v>
      </c>
      <c r="D1377">
        <v>2019</v>
      </c>
      <c r="E1377" t="s">
        <v>19</v>
      </c>
      <c r="F1377" t="s">
        <v>16</v>
      </c>
      <c r="G1377" t="s">
        <v>15</v>
      </c>
      <c r="H1377" t="str">
        <f t="shared" si="21"/>
        <v>25507|Spring|Math</v>
      </c>
      <c r="I1377">
        <v>187</v>
      </c>
      <c r="J1377">
        <v>35</v>
      </c>
      <c r="K1377">
        <v>2</v>
      </c>
      <c r="L1377" t="s">
        <v>17</v>
      </c>
    </row>
    <row r="1378" spans="1:12" x14ac:dyDescent="0.25">
      <c r="A1378">
        <v>16257</v>
      </c>
      <c r="B1378" t="s">
        <v>18</v>
      </c>
      <c r="C1378">
        <v>2</v>
      </c>
      <c r="D1378">
        <v>2019</v>
      </c>
      <c r="E1378" t="s">
        <v>19</v>
      </c>
      <c r="F1378" t="s">
        <v>13</v>
      </c>
      <c r="G1378" t="s">
        <v>14</v>
      </c>
      <c r="H1378" t="str">
        <f t="shared" si="21"/>
        <v>16257|Fall|Reading</v>
      </c>
      <c r="I1378">
        <v>195</v>
      </c>
      <c r="J1378">
        <v>89</v>
      </c>
      <c r="K1378">
        <v>4</v>
      </c>
      <c r="L1378">
        <v>7</v>
      </c>
    </row>
    <row r="1379" spans="1:12" x14ac:dyDescent="0.25">
      <c r="A1379">
        <v>16257</v>
      </c>
      <c r="B1379" t="s">
        <v>18</v>
      </c>
      <c r="C1379">
        <v>2</v>
      </c>
      <c r="D1379">
        <v>2019</v>
      </c>
      <c r="E1379" t="s">
        <v>19</v>
      </c>
      <c r="F1379" t="s">
        <v>13</v>
      </c>
      <c r="G1379" t="s">
        <v>15</v>
      </c>
      <c r="H1379" t="str">
        <f t="shared" si="21"/>
        <v>16257|Fall|Math</v>
      </c>
      <c r="I1379">
        <v>199</v>
      </c>
      <c r="J1379">
        <v>91</v>
      </c>
      <c r="K1379">
        <v>4</v>
      </c>
      <c r="L1379">
        <v>8</v>
      </c>
    </row>
    <row r="1380" spans="1:12" x14ac:dyDescent="0.25">
      <c r="A1380">
        <v>16257</v>
      </c>
      <c r="B1380" t="s">
        <v>18</v>
      </c>
      <c r="C1380">
        <v>2</v>
      </c>
      <c r="D1380">
        <v>2019</v>
      </c>
      <c r="E1380" t="s">
        <v>19</v>
      </c>
      <c r="F1380" t="s">
        <v>16</v>
      </c>
      <c r="G1380" t="s">
        <v>14</v>
      </c>
      <c r="H1380" t="str">
        <f t="shared" si="21"/>
        <v>16257|Spring|Reading</v>
      </c>
      <c r="I1380">
        <v>214</v>
      </c>
      <c r="J1380">
        <v>95</v>
      </c>
      <c r="K1380">
        <v>4</v>
      </c>
      <c r="L1380" t="s">
        <v>17</v>
      </c>
    </row>
    <row r="1381" spans="1:12" x14ac:dyDescent="0.25">
      <c r="A1381">
        <v>16257</v>
      </c>
      <c r="B1381" t="s">
        <v>18</v>
      </c>
      <c r="C1381">
        <v>2</v>
      </c>
      <c r="D1381">
        <v>2019</v>
      </c>
      <c r="E1381" t="s">
        <v>19</v>
      </c>
      <c r="F1381" t="s">
        <v>16</v>
      </c>
      <c r="G1381" t="s">
        <v>15</v>
      </c>
      <c r="H1381" t="str">
        <f t="shared" si="21"/>
        <v>16257|Spring|Math</v>
      </c>
      <c r="I1381">
        <v>207</v>
      </c>
      <c r="J1381">
        <v>86</v>
      </c>
      <c r="K1381">
        <v>4</v>
      </c>
      <c r="L1381" t="s">
        <v>17</v>
      </c>
    </row>
    <row r="1382" spans="1:12" x14ac:dyDescent="0.25">
      <c r="A1382">
        <v>10458</v>
      </c>
      <c r="B1382" t="s">
        <v>20</v>
      </c>
      <c r="C1382">
        <v>2</v>
      </c>
      <c r="D1382">
        <v>2019</v>
      </c>
      <c r="E1382" t="s">
        <v>22</v>
      </c>
      <c r="F1382" t="s">
        <v>13</v>
      </c>
      <c r="G1382" t="s">
        <v>14</v>
      </c>
      <c r="H1382" t="str">
        <f t="shared" si="21"/>
        <v>10458|Fall|Reading</v>
      </c>
      <c r="I1382">
        <v>163</v>
      </c>
      <c r="J1382">
        <v>16</v>
      </c>
      <c r="K1382">
        <v>1</v>
      </c>
      <c r="L1382">
        <v>14</v>
      </c>
    </row>
    <row r="1383" spans="1:12" x14ac:dyDescent="0.25">
      <c r="A1383">
        <v>10458</v>
      </c>
      <c r="B1383" t="s">
        <v>20</v>
      </c>
      <c r="C1383">
        <v>2</v>
      </c>
      <c r="D1383">
        <v>2019</v>
      </c>
      <c r="E1383" t="s">
        <v>22</v>
      </c>
      <c r="F1383" t="s">
        <v>13</v>
      </c>
      <c r="G1383" t="s">
        <v>15</v>
      </c>
      <c r="H1383" t="str">
        <f t="shared" si="21"/>
        <v>10458|Fall|Math</v>
      </c>
      <c r="I1383">
        <v>171</v>
      </c>
      <c r="J1383">
        <v>24</v>
      </c>
      <c r="K1383">
        <v>1</v>
      </c>
      <c r="L1383">
        <v>15</v>
      </c>
    </row>
    <row r="1384" spans="1:12" x14ac:dyDescent="0.25">
      <c r="A1384">
        <v>10458</v>
      </c>
      <c r="B1384" t="s">
        <v>20</v>
      </c>
      <c r="C1384">
        <v>2</v>
      </c>
      <c r="D1384">
        <v>2019</v>
      </c>
      <c r="E1384" t="s">
        <v>22</v>
      </c>
      <c r="F1384" t="s">
        <v>16</v>
      </c>
      <c r="G1384" t="s">
        <v>14</v>
      </c>
      <c r="H1384" t="str">
        <f t="shared" si="21"/>
        <v>10458|Spring|Reading</v>
      </c>
      <c r="I1384">
        <v>174</v>
      </c>
      <c r="J1384">
        <v>40</v>
      </c>
      <c r="K1384">
        <v>2</v>
      </c>
      <c r="L1384" t="s">
        <v>17</v>
      </c>
    </row>
    <row r="1385" spans="1:12" x14ac:dyDescent="0.25">
      <c r="A1385">
        <v>10458</v>
      </c>
      <c r="B1385" t="s">
        <v>20</v>
      </c>
      <c r="C1385">
        <v>2</v>
      </c>
      <c r="D1385">
        <v>2019</v>
      </c>
      <c r="E1385" t="s">
        <v>22</v>
      </c>
      <c r="F1385" t="s">
        <v>16</v>
      </c>
      <c r="G1385" t="s">
        <v>15</v>
      </c>
      <c r="H1385" t="str">
        <f t="shared" si="21"/>
        <v>10458|Spring|Math</v>
      </c>
      <c r="I1385">
        <v>179</v>
      </c>
      <c r="J1385">
        <v>45</v>
      </c>
      <c r="K1385">
        <v>2</v>
      </c>
      <c r="L1385" t="s">
        <v>17</v>
      </c>
    </row>
    <row r="1386" spans="1:12" x14ac:dyDescent="0.25">
      <c r="A1386">
        <v>29206</v>
      </c>
      <c r="B1386" t="s">
        <v>20</v>
      </c>
      <c r="C1386">
        <v>2</v>
      </c>
      <c r="D1386">
        <v>2019</v>
      </c>
      <c r="E1386" t="s">
        <v>19</v>
      </c>
      <c r="F1386" t="s">
        <v>13</v>
      </c>
      <c r="G1386" t="s">
        <v>14</v>
      </c>
      <c r="H1386" t="str">
        <f t="shared" si="21"/>
        <v>29206|Fall|Reading</v>
      </c>
      <c r="I1386">
        <v>174</v>
      </c>
      <c r="J1386">
        <v>40</v>
      </c>
      <c r="K1386">
        <v>2</v>
      </c>
      <c r="L1386">
        <v>12</v>
      </c>
    </row>
    <row r="1387" spans="1:12" x14ac:dyDescent="0.25">
      <c r="A1387">
        <v>29206</v>
      </c>
      <c r="B1387" t="s">
        <v>20</v>
      </c>
      <c r="C1387">
        <v>2</v>
      </c>
      <c r="D1387">
        <v>2019</v>
      </c>
      <c r="E1387" t="s">
        <v>19</v>
      </c>
      <c r="F1387" t="s">
        <v>13</v>
      </c>
      <c r="G1387" t="s">
        <v>15</v>
      </c>
      <c r="H1387" t="str">
        <f t="shared" si="21"/>
        <v>29206|Fall|Math</v>
      </c>
      <c r="I1387">
        <v>181</v>
      </c>
      <c r="J1387">
        <v>51</v>
      </c>
      <c r="K1387">
        <v>3</v>
      </c>
      <c r="L1387">
        <v>12</v>
      </c>
    </row>
    <row r="1388" spans="1:12" x14ac:dyDescent="0.25">
      <c r="A1388">
        <v>29206</v>
      </c>
      <c r="B1388" t="s">
        <v>20</v>
      </c>
      <c r="C1388">
        <v>2</v>
      </c>
      <c r="D1388">
        <v>2019</v>
      </c>
      <c r="E1388" t="s">
        <v>19</v>
      </c>
      <c r="F1388" t="s">
        <v>16</v>
      </c>
      <c r="G1388" t="s">
        <v>14</v>
      </c>
      <c r="H1388" t="str">
        <f t="shared" si="21"/>
        <v>29206|Spring|Reading</v>
      </c>
      <c r="I1388">
        <v>161</v>
      </c>
      <c r="J1388">
        <v>3</v>
      </c>
      <c r="K1388">
        <v>1</v>
      </c>
      <c r="L1388" t="s">
        <v>17</v>
      </c>
    </row>
    <row r="1389" spans="1:12" x14ac:dyDescent="0.25">
      <c r="A1389">
        <v>29206</v>
      </c>
      <c r="B1389" t="s">
        <v>20</v>
      </c>
      <c r="C1389">
        <v>2</v>
      </c>
      <c r="D1389">
        <v>2019</v>
      </c>
      <c r="E1389" t="s">
        <v>19</v>
      </c>
      <c r="F1389" t="s">
        <v>16</v>
      </c>
      <c r="G1389" t="s">
        <v>15</v>
      </c>
      <c r="H1389" t="str">
        <f t="shared" si="21"/>
        <v>29206|Spring|Math</v>
      </c>
      <c r="I1389">
        <v>181</v>
      </c>
      <c r="J1389">
        <v>21</v>
      </c>
      <c r="K1389">
        <v>1</v>
      </c>
      <c r="L1389" t="s">
        <v>17</v>
      </c>
    </row>
    <row r="1390" spans="1:12" x14ac:dyDescent="0.25">
      <c r="A1390">
        <v>14466</v>
      </c>
      <c r="B1390" t="s">
        <v>20</v>
      </c>
      <c r="C1390">
        <v>2</v>
      </c>
      <c r="D1390">
        <v>2019</v>
      </c>
      <c r="E1390" t="s">
        <v>12</v>
      </c>
      <c r="F1390" t="s">
        <v>13</v>
      </c>
      <c r="G1390" t="s">
        <v>14</v>
      </c>
      <c r="H1390" t="str">
        <f t="shared" si="21"/>
        <v>14466|Fall|Reading</v>
      </c>
      <c r="I1390">
        <v>175</v>
      </c>
      <c r="J1390">
        <v>43</v>
      </c>
      <c r="K1390">
        <v>2</v>
      </c>
      <c r="L1390">
        <v>11</v>
      </c>
    </row>
    <row r="1391" spans="1:12" x14ac:dyDescent="0.25">
      <c r="A1391">
        <v>14466</v>
      </c>
      <c r="B1391" t="s">
        <v>20</v>
      </c>
      <c r="C1391">
        <v>2</v>
      </c>
      <c r="D1391">
        <v>2019</v>
      </c>
      <c r="E1391" t="s">
        <v>12</v>
      </c>
      <c r="F1391" t="s">
        <v>13</v>
      </c>
      <c r="G1391" t="s">
        <v>15</v>
      </c>
      <c r="H1391" t="str">
        <f t="shared" si="21"/>
        <v>14466|Fall|Math</v>
      </c>
      <c r="I1391">
        <v>190</v>
      </c>
      <c r="J1391">
        <v>75</v>
      </c>
      <c r="K1391">
        <v>4</v>
      </c>
      <c r="L1391">
        <v>10</v>
      </c>
    </row>
    <row r="1392" spans="1:12" x14ac:dyDescent="0.25">
      <c r="A1392">
        <v>14466</v>
      </c>
      <c r="B1392" t="s">
        <v>20</v>
      </c>
      <c r="C1392">
        <v>2</v>
      </c>
      <c r="D1392">
        <v>2019</v>
      </c>
      <c r="E1392" t="s">
        <v>12</v>
      </c>
      <c r="F1392" t="s">
        <v>16</v>
      </c>
      <c r="G1392" t="s">
        <v>14</v>
      </c>
      <c r="H1392" t="str">
        <f t="shared" si="21"/>
        <v>14466|Spring|Reading</v>
      </c>
      <c r="I1392">
        <v>185</v>
      </c>
      <c r="J1392">
        <v>40</v>
      </c>
      <c r="K1392">
        <v>2</v>
      </c>
      <c r="L1392" t="s">
        <v>17</v>
      </c>
    </row>
    <row r="1393" spans="1:12" x14ac:dyDescent="0.25">
      <c r="A1393">
        <v>14466</v>
      </c>
      <c r="B1393" t="s">
        <v>20</v>
      </c>
      <c r="C1393">
        <v>2</v>
      </c>
      <c r="D1393">
        <v>2019</v>
      </c>
      <c r="E1393" t="s">
        <v>12</v>
      </c>
      <c r="F1393" t="s">
        <v>16</v>
      </c>
      <c r="G1393" t="s">
        <v>15</v>
      </c>
      <c r="H1393" t="str">
        <f t="shared" si="21"/>
        <v>14466|Spring|Math</v>
      </c>
      <c r="I1393">
        <v>187</v>
      </c>
      <c r="J1393">
        <v>35</v>
      </c>
      <c r="K1393">
        <v>2</v>
      </c>
      <c r="L1393" t="s">
        <v>17</v>
      </c>
    </row>
    <row r="1394" spans="1:12" x14ac:dyDescent="0.25">
      <c r="A1394">
        <v>12815</v>
      </c>
      <c r="B1394" t="s">
        <v>20</v>
      </c>
      <c r="C1394">
        <v>2</v>
      </c>
      <c r="D1394">
        <v>2019</v>
      </c>
      <c r="E1394" t="s">
        <v>19</v>
      </c>
      <c r="F1394" t="s">
        <v>13</v>
      </c>
      <c r="G1394" t="s">
        <v>14</v>
      </c>
      <c r="H1394" t="str">
        <f t="shared" si="21"/>
        <v>12815|Fall|Reading</v>
      </c>
      <c r="I1394">
        <v>183</v>
      </c>
      <c r="J1394">
        <v>65</v>
      </c>
      <c r="K1394">
        <v>3</v>
      </c>
      <c r="L1394">
        <v>10</v>
      </c>
    </row>
    <row r="1395" spans="1:12" x14ac:dyDescent="0.25">
      <c r="A1395">
        <v>12815</v>
      </c>
      <c r="B1395" t="s">
        <v>20</v>
      </c>
      <c r="C1395">
        <v>2</v>
      </c>
      <c r="D1395">
        <v>2019</v>
      </c>
      <c r="E1395" t="s">
        <v>19</v>
      </c>
      <c r="F1395" t="s">
        <v>13</v>
      </c>
      <c r="G1395" t="s">
        <v>15</v>
      </c>
      <c r="H1395" t="str">
        <f t="shared" si="21"/>
        <v>12815|Fall|Math</v>
      </c>
      <c r="I1395">
        <v>180</v>
      </c>
      <c r="J1395">
        <v>48</v>
      </c>
      <c r="K1395">
        <v>2</v>
      </c>
      <c r="L1395">
        <v>13</v>
      </c>
    </row>
    <row r="1396" spans="1:12" x14ac:dyDescent="0.25">
      <c r="A1396">
        <v>12815</v>
      </c>
      <c r="B1396" t="s">
        <v>20</v>
      </c>
      <c r="C1396">
        <v>2</v>
      </c>
      <c r="D1396">
        <v>2019</v>
      </c>
      <c r="E1396" t="s">
        <v>19</v>
      </c>
      <c r="F1396" t="s">
        <v>16</v>
      </c>
      <c r="G1396" t="s">
        <v>14</v>
      </c>
      <c r="H1396" t="str">
        <f t="shared" si="21"/>
        <v>12815|Spring|Reading</v>
      </c>
      <c r="I1396">
        <v>181</v>
      </c>
      <c r="J1396">
        <v>31</v>
      </c>
      <c r="K1396">
        <v>2</v>
      </c>
      <c r="L1396" t="s">
        <v>17</v>
      </c>
    </row>
    <row r="1397" spans="1:12" x14ac:dyDescent="0.25">
      <c r="A1397">
        <v>12815</v>
      </c>
      <c r="B1397" t="s">
        <v>20</v>
      </c>
      <c r="C1397">
        <v>2</v>
      </c>
      <c r="D1397">
        <v>2019</v>
      </c>
      <c r="E1397" t="s">
        <v>19</v>
      </c>
      <c r="F1397" t="s">
        <v>16</v>
      </c>
      <c r="G1397" t="s">
        <v>15</v>
      </c>
      <c r="H1397" t="str">
        <f t="shared" si="21"/>
        <v>12815|Spring|Math</v>
      </c>
      <c r="I1397">
        <v>188</v>
      </c>
      <c r="J1397">
        <v>38</v>
      </c>
      <c r="K1397">
        <v>2</v>
      </c>
      <c r="L1397" t="s">
        <v>17</v>
      </c>
    </row>
    <row r="1398" spans="1:12" x14ac:dyDescent="0.25">
      <c r="A1398">
        <v>27275</v>
      </c>
      <c r="B1398" t="s">
        <v>20</v>
      </c>
      <c r="C1398">
        <v>2</v>
      </c>
      <c r="D1398">
        <v>2019</v>
      </c>
      <c r="E1398" t="s">
        <v>19</v>
      </c>
      <c r="F1398" t="s">
        <v>13</v>
      </c>
      <c r="G1398" t="s">
        <v>14</v>
      </c>
      <c r="H1398" t="str">
        <f t="shared" si="21"/>
        <v>27275|Fall|Reading</v>
      </c>
      <c r="I1398">
        <v>189</v>
      </c>
      <c r="J1398">
        <v>79</v>
      </c>
      <c r="K1398">
        <v>4</v>
      </c>
      <c r="L1398">
        <v>9</v>
      </c>
    </row>
    <row r="1399" spans="1:12" x14ac:dyDescent="0.25">
      <c r="A1399">
        <v>27275</v>
      </c>
      <c r="B1399" t="s">
        <v>20</v>
      </c>
      <c r="C1399">
        <v>2</v>
      </c>
      <c r="D1399">
        <v>2019</v>
      </c>
      <c r="E1399" t="s">
        <v>19</v>
      </c>
      <c r="F1399" t="s">
        <v>13</v>
      </c>
      <c r="G1399" t="s">
        <v>15</v>
      </c>
      <c r="H1399" t="str">
        <f t="shared" si="21"/>
        <v>27275|Fall|Math</v>
      </c>
      <c r="I1399">
        <v>186</v>
      </c>
      <c r="J1399">
        <v>65</v>
      </c>
      <c r="K1399">
        <v>3</v>
      </c>
      <c r="L1399">
        <v>11</v>
      </c>
    </row>
    <row r="1400" spans="1:12" x14ac:dyDescent="0.25">
      <c r="A1400">
        <v>27275</v>
      </c>
      <c r="B1400" t="s">
        <v>20</v>
      </c>
      <c r="C1400">
        <v>2</v>
      </c>
      <c r="D1400">
        <v>2019</v>
      </c>
      <c r="E1400" t="s">
        <v>19</v>
      </c>
      <c r="F1400" t="s">
        <v>16</v>
      </c>
      <c r="G1400" t="s">
        <v>14</v>
      </c>
      <c r="H1400" t="str">
        <f t="shared" si="21"/>
        <v>27275|Spring|Reading</v>
      </c>
      <c r="I1400">
        <v>212</v>
      </c>
      <c r="J1400">
        <v>94</v>
      </c>
      <c r="K1400">
        <v>4</v>
      </c>
      <c r="L1400" t="s">
        <v>17</v>
      </c>
    </row>
    <row r="1401" spans="1:12" x14ac:dyDescent="0.25">
      <c r="A1401">
        <v>27275</v>
      </c>
      <c r="B1401" t="s">
        <v>20</v>
      </c>
      <c r="C1401">
        <v>2</v>
      </c>
      <c r="D1401">
        <v>2019</v>
      </c>
      <c r="E1401" t="s">
        <v>19</v>
      </c>
      <c r="F1401" t="s">
        <v>16</v>
      </c>
      <c r="G1401" t="s">
        <v>15</v>
      </c>
      <c r="H1401" t="str">
        <f t="shared" si="21"/>
        <v>27275|Spring|Math</v>
      </c>
      <c r="I1401">
        <v>196</v>
      </c>
      <c r="J1401">
        <v>61</v>
      </c>
      <c r="K1401">
        <v>3</v>
      </c>
      <c r="L1401" t="s">
        <v>17</v>
      </c>
    </row>
    <row r="1402" spans="1:12" x14ac:dyDescent="0.25">
      <c r="A1402">
        <v>25359</v>
      </c>
      <c r="B1402" t="s">
        <v>20</v>
      </c>
      <c r="C1402">
        <v>2</v>
      </c>
      <c r="D1402">
        <v>2019</v>
      </c>
      <c r="E1402" t="s">
        <v>19</v>
      </c>
      <c r="F1402" t="s">
        <v>13</v>
      </c>
      <c r="G1402" t="s">
        <v>14</v>
      </c>
      <c r="H1402" t="str">
        <f t="shared" si="21"/>
        <v>25359|Fall|Reading</v>
      </c>
      <c r="I1402">
        <v>177</v>
      </c>
      <c r="J1402">
        <v>49</v>
      </c>
      <c r="K1402">
        <v>2</v>
      </c>
      <c r="L1402">
        <v>11</v>
      </c>
    </row>
    <row r="1403" spans="1:12" x14ac:dyDescent="0.25">
      <c r="A1403">
        <v>25359</v>
      </c>
      <c r="B1403" t="s">
        <v>20</v>
      </c>
      <c r="C1403">
        <v>2</v>
      </c>
      <c r="D1403">
        <v>2019</v>
      </c>
      <c r="E1403" t="s">
        <v>19</v>
      </c>
      <c r="F1403" t="s">
        <v>13</v>
      </c>
      <c r="G1403" t="s">
        <v>15</v>
      </c>
      <c r="H1403" t="str">
        <f t="shared" si="21"/>
        <v>25359|Fall|Math</v>
      </c>
      <c r="I1403">
        <v>171</v>
      </c>
      <c r="J1403">
        <v>24</v>
      </c>
      <c r="K1403">
        <v>1</v>
      </c>
      <c r="L1403">
        <v>15</v>
      </c>
    </row>
    <row r="1404" spans="1:12" x14ac:dyDescent="0.25">
      <c r="A1404">
        <v>25359</v>
      </c>
      <c r="B1404" t="s">
        <v>20</v>
      </c>
      <c r="C1404">
        <v>2</v>
      </c>
      <c r="D1404">
        <v>2019</v>
      </c>
      <c r="E1404" t="s">
        <v>19</v>
      </c>
      <c r="F1404" t="s">
        <v>16</v>
      </c>
      <c r="G1404" t="s">
        <v>14</v>
      </c>
      <c r="H1404" t="str">
        <f t="shared" si="21"/>
        <v>25359|Spring|Reading</v>
      </c>
      <c r="I1404">
        <v>176</v>
      </c>
      <c r="J1404">
        <v>20</v>
      </c>
      <c r="K1404">
        <v>1</v>
      </c>
      <c r="L1404" t="s">
        <v>17</v>
      </c>
    </row>
    <row r="1405" spans="1:12" x14ac:dyDescent="0.25">
      <c r="A1405">
        <v>25359</v>
      </c>
      <c r="B1405" t="s">
        <v>20</v>
      </c>
      <c r="C1405">
        <v>2</v>
      </c>
      <c r="D1405">
        <v>2019</v>
      </c>
      <c r="E1405" t="s">
        <v>19</v>
      </c>
      <c r="F1405" t="s">
        <v>16</v>
      </c>
      <c r="G1405" t="s">
        <v>15</v>
      </c>
      <c r="H1405" t="str">
        <f t="shared" si="21"/>
        <v>25359|Spring|Math</v>
      </c>
      <c r="I1405">
        <v>188</v>
      </c>
      <c r="J1405">
        <v>38</v>
      </c>
      <c r="K1405">
        <v>2</v>
      </c>
      <c r="L1405" t="s">
        <v>17</v>
      </c>
    </row>
    <row r="1406" spans="1:12" x14ac:dyDescent="0.25">
      <c r="A1406">
        <v>12610</v>
      </c>
      <c r="B1406" t="s">
        <v>20</v>
      </c>
      <c r="C1406">
        <v>2</v>
      </c>
      <c r="D1406">
        <v>2019</v>
      </c>
      <c r="E1406" t="s">
        <v>19</v>
      </c>
      <c r="F1406" t="s">
        <v>13</v>
      </c>
      <c r="G1406" t="s">
        <v>14</v>
      </c>
      <c r="H1406" t="str">
        <f t="shared" si="21"/>
        <v>12610|Fall|Reading</v>
      </c>
      <c r="I1406">
        <v>177</v>
      </c>
      <c r="J1406">
        <v>49</v>
      </c>
      <c r="K1406">
        <v>2</v>
      </c>
      <c r="L1406">
        <v>11</v>
      </c>
    </row>
    <row r="1407" spans="1:12" x14ac:dyDescent="0.25">
      <c r="A1407">
        <v>12610</v>
      </c>
      <c r="B1407" t="s">
        <v>20</v>
      </c>
      <c r="C1407">
        <v>2</v>
      </c>
      <c r="D1407">
        <v>2019</v>
      </c>
      <c r="E1407" t="s">
        <v>19</v>
      </c>
      <c r="F1407" t="s">
        <v>13</v>
      </c>
      <c r="G1407" t="s">
        <v>15</v>
      </c>
      <c r="H1407" t="str">
        <f t="shared" si="21"/>
        <v>12610|Fall|Math</v>
      </c>
      <c r="I1407">
        <v>178</v>
      </c>
      <c r="J1407">
        <v>42</v>
      </c>
      <c r="K1407">
        <v>2</v>
      </c>
      <c r="L1407">
        <v>13</v>
      </c>
    </row>
    <row r="1408" spans="1:12" x14ac:dyDescent="0.25">
      <c r="A1408">
        <v>12610</v>
      </c>
      <c r="B1408" t="s">
        <v>20</v>
      </c>
      <c r="C1408">
        <v>2</v>
      </c>
      <c r="D1408">
        <v>2019</v>
      </c>
      <c r="E1408" t="s">
        <v>19</v>
      </c>
      <c r="F1408" t="s">
        <v>16</v>
      </c>
      <c r="G1408" t="s">
        <v>14</v>
      </c>
      <c r="H1408" t="str">
        <f t="shared" si="21"/>
        <v>12610|Spring|Reading</v>
      </c>
      <c r="I1408">
        <v>190</v>
      </c>
      <c r="J1408">
        <v>53</v>
      </c>
      <c r="K1408">
        <v>3</v>
      </c>
      <c r="L1408" t="s">
        <v>17</v>
      </c>
    </row>
    <row r="1409" spans="1:12" x14ac:dyDescent="0.25">
      <c r="A1409">
        <v>12610</v>
      </c>
      <c r="B1409" t="s">
        <v>20</v>
      </c>
      <c r="C1409">
        <v>2</v>
      </c>
      <c r="D1409">
        <v>2019</v>
      </c>
      <c r="E1409" t="s">
        <v>19</v>
      </c>
      <c r="F1409" t="s">
        <v>16</v>
      </c>
      <c r="G1409" t="s">
        <v>15</v>
      </c>
      <c r="H1409" t="str">
        <f t="shared" si="21"/>
        <v>12610|Spring|Math</v>
      </c>
      <c r="I1409">
        <v>181</v>
      </c>
      <c r="J1409">
        <v>21</v>
      </c>
      <c r="K1409">
        <v>1</v>
      </c>
      <c r="L1409" t="s">
        <v>17</v>
      </c>
    </row>
    <row r="1410" spans="1:12" x14ac:dyDescent="0.25">
      <c r="A1410">
        <v>19212</v>
      </c>
      <c r="B1410" t="s">
        <v>18</v>
      </c>
      <c r="C1410">
        <v>2</v>
      </c>
      <c r="D1410">
        <v>2019</v>
      </c>
      <c r="E1410" t="s">
        <v>19</v>
      </c>
      <c r="F1410" t="s">
        <v>13</v>
      </c>
      <c r="G1410" t="s">
        <v>14</v>
      </c>
      <c r="H1410" t="str">
        <f t="shared" si="21"/>
        <v>19212|Fall|Reading</v>
      </c>
      <c r="I1410">
        <v>152</v>
      </c>
      <c r="J1410">
        <v>4</v>
      </c>
      <c r="K1410">
        <v>1</v>
      </c>
      <c r="L1410">
        <v>16</v>
      </c>
    </row>
    <row r="1411" spans="1:12" x14ac:dyDescent="0.25">
      <c r="A1411">
        <v>19212</v>
      </c>
      <c r="B1411" t="s">
        <v>18</v>
      </c>
      <c r="C1411">
        <v>2</v>
      </c>
      <c r="D1411">
        <v>2019</v>
      </c>
      <c r="E1411" t="s">
        <v>19</v>
      </c>
      <c r="F1411" t="s">
        <v>13</v>
      </c>
      <c r="G1411" t="s">
        <v>15</v>
      </c>
      <c r="H1411" t="str">
        <f t="shared" ref="H1411:H1474" si="22">A1411&amp;"|"&amp;F1411&amp;"|"&amp;G1411</f>
        <v>19212|Fall|Math</v>
      </c>
      <c r="I1411">
        <v>153</v>
      </c>
      <c r="J1411">
        <v>2</v>
      </c>
      <c r="K1411">
        <v>1</v>
      </c>
      <c r="L1411">
        <v>19</v>
      </c>
    </row>
    <row r="1412" spans="1:12" x14ac:dyDescent="0.25">
      <c r="A1412">
        <v>19212</v>
      </c>
      <c r="B1412" t="s">
        <v>18</v>
      </c>
      <c r="C1412">
        <v>2</v>
      </c>
      <c r="D1412">
        <v>2019</v>
      </c>
      <c r="E1412" t="s">
        <v>19</v>
      </c>
      <c r="F1412" t="s">
        <v>16</v>
      </c>
      <c r="G1412" t="s">
        <v>14</v>
      </c>
      <c r="H1412" t="str">
        <f t="shared" si="22"/>
        <v>19212|Spring|Reading</v>
      </c>
      <c r="I1412">
        <v>173</v>
      </c>
      <c r="J1412">
        <v>15</v>
      </c>
      <c r="K1412">
        <v>1</v>
      </c>
      <c r="L1412" t="s">
        <v>17</v>
      </c>
    </row>
    <row r="1413" spans="1:12" x14ac:dyDescent="0.25">
      <c r="A1413">
        <v>19212</v>
      </c>
      <c r="B1413" t="s">
        <v>18</v>
      </c>
      <c r="C1413">
        <v>2</v>
      </c>
      <c r="D1413">
        <v>2019</v>
      </c>
      <c r="E1413" t="s">
        <v>19</v>
      </c>
      <c r="F1413" t="s">
        <v>16</v>
      </c>
      <c r="G1413" t="s">
        <v>15</v>
      </c>
      <c r="H1413" t="str">
        <f t="shared" si="22"/>
        <v>19212|Spring|Math</v>
      </c>
      <c r="I1413">
        <v>164</v>
      </c>
      <c r="J1413">
        <v>2</v>
      </c>
      <c r="K1413">
        <v>1</v>
      </c>
      <c r="L1413" t="s">
        <v>17</v>
      </c>
    </row>
    <row r="1414" spans="1:12" x14ac:dyDescent="0.25">
      <c r="A1414">
        <v>16089</v>
      </c>
      <c r="B1414" t="s">
        <v>20</v>
      </c>
      <c r="C1414">
        <v>2</v>
      </c>
      <c r="D1414">
        <v>2019</v>
      </c>
      <c r="E1414" t="s">
        <v>22</v>
      </c>
      <c r="F1414" t="s">
        <v>13</v>
      </c>
      <c r="G1414" t="s">
        <v>14</v>
      </c>
      <c r="H1414" t="str">
        <f t="shared" si="22"/>
        <v>16089|Fall|Reading</v>
      </c>
      <c r="I1414" t="s">
        <v>17</v>
      </c>
      <c r="J1414" t="s">
        <v>17</v>
      </c>
      <c r="K1414" t="s">
        <v>17</v>
      </c>
      <c r="L1414" t="s">
        <v>17</v>
      </c>
    </row>
    <row r="1415" spans="1:12" x14ac:dyDescent="0.25">
      <c r="A1415">
        <v>16089</v>
      </c>
      <c r="B1415" t="s">
        <v>20</v>
      </c>
      <c r="C1415">
        <v>2</v>
      </c>
      <c r="D1415">
        <v>2019</v>
      </c>
      <c r="E1415" t="s">
        <v>22</v>
      </c>
      <c r="F1415" t="s">
        <v>13</v>
      </c>
      <c r="G1415" t="s">
        <v>15</v>
      </c>
      <c r="H1415" t="str">
        <f t="shared" si="22"/>
        <v>16089|Fall|Math</v>
      </c>
      <c r="I1415" t="s">
        <v>17</v>
      </c>
      <c r="J1415" t="s">
        <v>17</v>
      </c>
      <c r="K1415" t="s">
        <v>17</v>
      </c>
      <c r="L1415" t="s">
        <v>17</v>
      </c>
    </row>
    <row r="1416" spans="1:12" x14ac:dyDescent="0.25">
      <c r="A1416">
        <v>16089</v>
      </c>
      <c r="B1416" t="s">
        <v>20</v>
      </c>
      <c r="C1416">
        <v>2</v>
      </c>
      <c r="D1416">
        <v>2019</v>
      </c>
      <c r="E1416" t="s">
        <v>22</v>
      </c>
      <c r="F1416" t="s">
        <v>16</v>
      </c>
      <c r="G1416" t="s">
        <v>14</v>
      </c>
      <c r="H1416" t="str">
        <f t="shared" si="22"/>
        <v>16089|Spring|Reading</v>
      </c>
      <c r="I1416">
        <v>166</v>
      </c>
      <c r="J1416">
        <v>7</v>
      </c>
      <c r="K1416">
        <v>1</v>
      </c>
      <c r="L1416" t="s">
        <v>17</v>
      </c>
    </row>
    <row r="1417" spans="1:12" x14ac:dyDescent="0.25">
      <c r="A1417">
        <v>16089</v>
      </c>
      <c r="B1417" t="s">
        <v>20</v>
      </c>
      <c r="C1417">
        <v>2</v>
      </c>
      <c r="D1417">
        <v>2019</v>
      </c>
      <c r="E1417" t="s">
        <v>22</v>
      </c>
      <c r="F1417" t="s">
        <v>16</v>
      </c>
      <c r="G1417" t="s">
        <v>15</v>
      </c>
      <c r="H1417" t="str">
        <f t="shared" si="22"/>
        <v>16089|Spring|Math</v>
      </c>
      <c r="I1417">
        <v>169</v>
      </c>
      <c r="J1417">
        <v>4</v>
      </c>
      <c r="K1417">
        <v>1</v>
      </c>
      <c r="L1417" t="s">
        <v>17</v>
      </c>
    </row>
    <row r="1418" spans="1:12" x14ac:dyDescent="0.25">
      <c r="A1418">
        <v>12282</v>
      </c>
      <c r="B1418" t="s">
        <v>11</v>
      </c>
      <c r="C1418">
        <v>2</v>
      </c>
      <c r="D1418">
        <v>2019</v>
      </c>
      <c r="E1418" t="s">
        <v>19</v>
      </c>
      <c r="F1418" t="s">
        <v>13</v>
      </c>
      <c r="G1418" t="s">
        <v>14</v>
      </c>
      <c r="H1418" t="str">
        <f t="shared" si="22"/>
        <v>12282|Fall|Reading</v>
      </c>
      <c r="I1418">
        <v>178</v>
      </c>
      <c r="J1418">
        <v>51</v>
      </c>
      <c r="K1418">
        <v>3</v>
      </c>
      <c r="L1418">
        <v>11</v>
      </c>
    </row>
    <row r="1419" spans="1:12" x14ac:dyDescent="0.25">
      <c r="A1419">
        <v>12282</v>
      </c>
      <c r="B1419" t="s">
        <v>11</v>
      </c>
      <c r="C1419">
        <v>2</v>
      </c>
      <c r="D1419">
        <v>2019</v>
      </c>
      <c r="E1419" t="s">
        <v>19</v>
      </c>
      <c r="F1419" t="s">
        <v>13</v>
      </c>
      <c r="G1419" t="s">
        <v>15</v>
      </c>
      <c r="H1419" t="str">
        <f t="shared" si="22"/>
        <v>12282|Fall|Math</v>
      </c>
      <c r="I1419">
        <v>173</v>
      </c>
      <c r="J1419">
        <v>28</v>
      </c>
      <c r="K1419">
        <v>2</v>
      </c>
      <c r="L1419">
        <v>14</v>
      </c>
    </row>
    <row r="1420" spans="1:12" x14ac:dyDescent="0.25">
      <c r="A1420">
        <v>12282</v>
      </c>
      <c r="B1420" t="s">
        <v>11</v>
      </c>
      <c r="C1420">
        <v>2</v>
      </c>
      <c r="D1420">
        <v>2019</v>
      </c>
      <c r="E1420" t="s">
        <v>19</v>
      </c>
      <c r="F1420" t="s">
        <v>16</v>
      </c>
      <c r="G1420" t="s">
        <v>14</v>
      </c>
      <c r="H1420" t="str">
        <f t="shared" si="22"/>
        <v>12282|Spring|Reading</v>
      </c>
      <c r="I1420">
        <v>176</v>
      </c>
      <c r="J1420">
        <v>20</v>
      </c>
      <c r="K1420">
        <v>1</v>
      </c>
      <c r="L1420" t="s">
        <v>17</v>
      </c>
    </row>
    <row r="1421" spans="1:12" x14ac:dyDescent="0.25">
      <c r="A1421">
        <v>12282</v>
      </c>
      <c r="B1421" t="s">
        <v>11</v>
      </c>
      <c r="C1421">
        <v>2</v>
      </c>
      <c r="D1421">
        <v>2019</v>
      </c>
      <c r="E1421" t="s">
        <v>19</v>
      </c>
      <c r="F1421" t="s">
        <v>16</v>
      </c>
      <c r="G1421" t="s">
        <v>15</v>
      </c>
      <c r="H1421" t="str">
        <f t="shared" si="22"/>
        <v>12282|Spring|Math</v>
      </c>
      <c r="I1421">
        <v>184</v>
      </c>
      <c r="J1421">
        <v>27</v>
      </c>
      <c r="K1421">
        <v>2</v>
      </c>
      <c r="L1421" t="s">
        <v>17</v>
      </c>
    </row>
    <row r="1422" spans="1:12" x14ac:dyDescent="0.25">
      <c r="A1422">
        <v>26519</v>
      </c>
      <c r="B1422" t="s">
        <v>20</v>
      </c>
      <c r="C1422">
        <v>2</v>
      </c>
      <c r="D1422">
        <v>2019</v>
      </c>
      <c r="E1422" t="s">
        <v>19</v>
      </c>
      <c r="F1422" t="s">
        <v>13</v>
      </c>
      <c r="G1422" t="s">
        <v>14</v>
      </c>
      <c r="H1422" t="str">
        <f t="shared" si="22"/>
        <v>26519|Fall|Reading</v>
      </c>
      <c r="I1422">
        <v>174</v>
      </c>
      <c r="J1422">
        <v>40</v>
      </c>
      <c r="K1422">
        <v>2</v>
      </c>
      <c r="L1422">
        <v>12</v>
      </c>
    </row>
    <row r="1423" spans="1:12" x14ac:dyDescent="0.25">
      <c r="A1423">
        <v>26519</v>
      </c>
      <c r="B1423" t="s">
        <v>20</v>
      </c>
      <c r="C1423">
        <v>2</v>
      </c>
      <c r="D1423">
        <v>2019</v>
      </c>
      <c r="E1423" t="s">
        <v>19</v>
      </c>
      <c r="F1423" t="s">
        <v>13</v>
      </c>
      <c r="G1423" t="s">
        <v>15</v>
      </c>
      <c r="H1423" t="str">
        <f t="shared" si="22"/>
        <v>26519|Fall|Math</v>
      </c>
      <c r="I1423">
        <v>182</v>
      </c>
      <c r="J1423">
        <v>53</v>
      </c>
      <c r="K1423">
        <v>3</v>
      </c>
      <c r="L1423">
        <v>12</v>
      </c>
    </row>
    <row r="1424" spans="1:12" x14ac:dyDescent="0.25">
      <c r="A1424">
        <v>26519</v>
      </c>
      <c r="B1424" t="s">
        <v>20</v>
      </c>
      <c r="C1424">
        <v>2</v>
      </c>
      <c r="D1424">
        <v>2019</v>
      </c>
      <c r="E1424" t="s">
        <v>19</v>
      </c>
      <c r="F1424" t="s">
        <v>16</v>
      </c>
      <c r="G1424" t="s">
        <v>14</v>
      </c>
      <c r="H1424" t="str">
        <f t="shared" si="22"/>
        <v>26519|Spring|Reading</v>
      </c>
      <c r="I1424">
        <v>182</v>
      </c>
      <c r="J1424">
        <v>33</v>
      </c>
      <c r="K1424">
        <v>2</v>
      </c>
      <c r="L1424" t="s">
        <v>17</v>
      </c>
    </row>
    <row r="1425" spans="1:12" x14ac:dyDescent="0.25">
      <c r="A1425">
        <v>26519</v>
      </c>
      <c r="B1425" t="s">
        <v>20</v>
      </c>
      <c r="C1425">
        <v>2</v>
      </c>
      <c r="D1425">
        <v>2019</v>
      </c>
      <c r="E1425" t="s">
        <v>19</v>
      </c>
      <c r="F1425" t="s">
        <v>16</v>
      </c>
      <c r="G1425" t="s">
        <v>15</v>
      </c>
      <c r="H1425" t="str">
        <f t="shared" si="22"/>
        <v>26519|Spring|Math</v>
      </c>
      <c r="I1425">
        <v>186</v>
      </c>
      <c r="J1425">
        <v>33</v>
      </c>
      <c r="K1425">
        <v>2</v>
      </c>
      <c r="L1425" t="s">
        <v>17</v>
      </c>
    </row>
    <row r="1426" spans="1:12" x14ac:dyDescent="0.25">
      <c r="A1426">
        <v>11946</v>
      </c>
      <c r="B1426" t="s">
        <v>18</v>
      </c>
      <c r="C1426">
        <v>2</v>
      </c>
      <c r="D1426">
        <v>2019</v>
      </c>
      <c r="E1426" t="s">
        <v>19</v>
      </c>
      <c r="F1426" t="s">
        <v>13</v>
      </c>
      <c r="G1426" t="s">
        <v>14</v>
      </c>
      <c r="H1426" t="str">
        <f t="shared" si="22"/>
        <v>11946|Fall|Reading</v>
      </c>
      <c r="I1426">
        <v>172</v>
      </c>
      <c r="J1426">
        <v>35</v>
      </c>
      <c r="K1426">
        <v>2</v>
      </c>
      <c r="L1426">
        <v>12</v>
      </c>
    </row>
    <row r="1427" spans="1:12" x14ac:dyDescent="0.25">
      <c r="A1427">
        <v>11946</v>
      </c>
      <c r="B1427" t="s">
        <v>18</v>
      </c>
      <c r="C1427">
        <v>2</v>
      </c>
      <c r="D1427">
        <v>2019</v>
      </c>
      <c r="E1427" t="s">
        <v>19</v>
      </c>
      <c r="F1427" t="s">
        <v>13</v>
      </c>
      <c r="G1427" t="s">
        <v>15</v>
      </c>
      <c r="H1427" t="str">
        <f t="shared" si="22"/>
        <v>11946|Fall|Math</v>
      </c>
      <c r="I1427">
        <v>175</v>
      </c>
      <c r="J1427">
        <v>33</v>
      </c>
      <c r="K1427">
        <v>2</v>
      </c>
      <c r="L1427">
        <v>14</v>
      </c>
    </row>
    <row r="1428" spans="1:12" x14ac:dyDescent="0.25">
      <c r="A1428">
        <v>11946</v>
      </c>
      <c r="B1428" t="s">
        <v>18</v>
      </c>
      <c r="C1428">
        <v>2</v>
      </c>
      <c r="D1428">
        <v>2019</v>
      </c>
      <c r="E1428" t="s">
        <v>19</v>
      </c>
      <c r="F1428" t="s">
        <v>16</v>
      </c>
      <c r="G1428" t="s">
        <v>14</v>
      </c>
      <c r="H1428" t="str">
        <f t="shared" si="22"/>
        <v>11946|Spring|Reading</v>
      </c>
      <c r="I1428">
        <v>178</v>
      </c>
      <c r="J1428">
        <v>24</v>
      </c>
      <c r="K1428">
        <v>1</v>
      </c>
      <c r="L1428" t="s">
        <v>17</v>
      </c>
    </row>
    <row r="1429" spans="1:12" x14ac:dyDescent="0.25">
      <c r="A1429">
        <v>11946</v>
      </c>
      <c r="B1429" t="s">
        <v>18</v>
      </c>
      <c r="C1429">
        <v>2</v>
      </c>
      <c r="D1429">
        <v>2019</v>
      </c>
      <c r="E1429" t="s">
        <v>19</v>
      </c>
      <c r="F1429" t="s">
        <v>16</v>
      </c>
      <c r="G1429" t="s">
        <v>15</v>
      </c>
      <c r="H1429" t="str">
        <f t="shared" si="22"/>
        <v>11946|Spring|Math</v>
      </c>
      <c r="I1429">
        <v>185</v>
      </c>
      <c r="J1429">
        <v>30</v>
      </c>
      <c r="K1429">
        <v>2</v>
      </c>
      <c r="L1429" t="s">
        <v>17</v>
      </c>
    </row>
    <row r="1430" spans="1:12" x14ac:dyDescent="0.25">
      <c r="A1430">
        <v>24079</v>
      </c>
      <c r="B1430" t="s">
        <v>20</v>
      </c>
      <c r="C1430">
        <v>2</v>
      </c>
      <c r="D1430">
        <v>2019</v>
      </c>
      <c r="E1430" t="s">
        <v>19</v>
      </c>
      <c r="F1430" t="s">
        <v>13</v>
      </c>
      <c r="G1430" t="s">
        <v>14</v>
      </c>
      <c r="H1430" t="str">
        <f t="shared" si="22"/>
        <v>24079|Fall|Reading</v>
      </c>
      <c r="I1430">
        <v>197</v>
      </c>
      <c r="J1430">
        <v>91</v>
      </c>
      <c r="K1430">
        <v>4</v>
      </c>
      <c r="L1430">
        <v>7</v>
      </c>
    </row>
    <row r="1431" spans="1:12" x14ac:dyDescent="0.25">
      <c r="A1431">
        <v>24079</v>
      </c>
      <c r="B1431" t="s">
        <v>20</v>
      </c>
      <c r="C1431">
        <v>2</v>
      </c>
      <c r="D1431">
        <v>2019</v>
      </c>
      <c r="E1431" t="s">
        <v>19</v>
      </c>
      <c r="F1431" t="s">
        <v>13</v>
      </c>
      <c r="G1431" t="s">
        <v>15</v>
      </c>
      <c r="H1431" t="str">
        <f t="shared" si="22"/>
        <v>24079|Fall|Math</v>
      </c>
      <c r="I1431">
        <v>191</v>
      </c>
      <c r="J1431">
        <v>77</v>
      </c>
      <c r="K1431">
        <v>4</v>
      </c>
      <c r="L1431">
        <v>10</v>
      </c>
    </row>
    <row r="1432" spans="1:12" x14ac:dyDescent="0.25">
      <c r="A1432">
        <v>24079</v>
      </c>
      <c r="B1432" t="s">
        <v>20</v>
      </c>
      <c r="C1432">
        <v>2</v>
      </c>
      <c r="D1432">
        <v>2019</v>
      </c>
      <c r="E1432" t="s">
        <v>19</v>
      </c>
      <c r="F1432" t="s">
        <v>16</v>
      </c>
      <c r="G1432" t="s">
        <v>14</v>
      </c>
      <c r="H1432" t="str">
        <f t="shared" si="22"/>
        <v>24079|Spring|Reading</v>
      </c>
      <c r="I1432">
        <v>207</v>
      </c>
      <c r="J1432">
        <v>89</v>
      </c>
      <c r="K1432">
        <v>4</v>
      </c>
      <c r="L1432" t="s">
        <v>17</v>
      </c>
    </row>
    <row r="1433" spans="1:12" x14ac:dyDescent="0.25">
      <c r="A1433">
        <v>24079</v>
      </c>
      <c r="B1433" t="s">
        <v>20</v>
      </c>
      <c r="C1433">
        <v>2</v>
      </c>
      <c r="D1433">
        <v>2019</v>
      </c>
      <c r="E1433" t="s">
        <v>19</v>
      </c>
      <c r="F1433" t="s">
        <v>16</v>
      </c>
      <c r="G1433" t="s">
        <v>15</v>
      </c>
      <c r="H1433" t="str">
        <f t="shared" si="22"/>
        <v>24079|Spring|Math</v>
      </c>
      <c r="I1433">
        <v>202</v>
      </c>
      <c r="J1433">
        <v>77</v>
      </c>
      <c r="K1433">
        <v>4</v>
      </c>
      <c r="L1433" t="s">
        <v>17</v>
      </c>
    </row>
    <row r="1434" spans="1:12" x14ac:dyDescent="0.25">
      <c r="A1434">
        <v>17672</v>
      </c>
      <c r="B1434" t="s">
        <v>11</v>
      </c>
      <c r="C1434">
        <v>2</v>
      </c>
      <c r="D1434">
        <v>2019</v>
      </c>
      <c r="E1434" t="s">
        <v>19</v>
      </c>
      <c r="F1434" t="s">
        <v>13</v>
      </c>
      <c r="G1434" t="s">
        <v>14</v>
      </c>
      <c r="H1434" t="str">
        <f t="shared" si="22"/>
        <v>17672|Fall|Reading</v>
      </c>
      <c r="I1434">
        <v>180</v>
      </c>
      <c r="J1434">
        <v>57</v>
      </c>
      <c r="K1434">
        <v>3</v>
      </c>
      <c r="L1434">
        <v>10</v>
      </c>
    </row>
    <row r="1435" spans="1:12" x14ac:dyDescent="0.25">
      <c r="A1435">
        <v>17672</v>
      </c>
      <c r="B1435" t="s">
        <v>11</v>
      </c>
      <c r="C1435">
        <v>2</v>
      </c>
      <c r="D1435">
        <v>2019</v>
      </c>
      <c r="E1435" t="s">
        <v>19</v>
      </c>
      <c r="F1435" t="s">
        <v>13</v>
      </c>
      <c r="G1435" t="s">
        <v>15</v>
      </c>
      <c r="H1435" t="str">
        <f t="shared" si="22"/>
        <v>17672|Fall|Math</v>
      </c>
      <c r="I1435">
        <v>195</v>
      </c>
      <c r="J1435">
        <v>85</v>
      </c>
      <c r="K1435">
        <v>4</v>
      </c>
      <c r="L1435">
        <v>9</v>
      </c>
    </row>
    <row r="1436" spans="1:12" x14ac:dyDescent="0.25">
      <c r="A1436">
        <v>17672</v>
      </c>
      <c r="B1436" t="s">
        <v>11</v>
      </c>
      <c r="C1436">
        <v>2</v>
      </c>
      <c r="D1436">
        <v>2019</v>
      </c>
      <c r="E1436" t="s">
        <v>19</v>
      </c>
      <c r="F1436" t="s">
        <v>16</v>
      </c>
      <c r="G1436" t="s">
        <v>14</v>
      </c>
      <c r="H1436" t="str">
        <f t="shared" si="22"/>
        <v>17672|Spring|Reading</v>
      </c>
      <c r="I1436">
        <v>194</v>
      </c>
      <c r="J1436">
        <v>64</v>
      </c>
      <c r="K1436">
        <v>3</v>
      </c>
      <c r="L1436" t="s">
        <v>17</v>
      </c>
    </row>
    <row r="1437" spans="1:12" x14ac:dyDescent="0.25">
      <c r="A1437">
        <v>17672</v>
      </c>
      <c r="B1437" t="s">
        <v>11</v>
      </c>
      <c r="C1437">
        <v>2</v>
      </c>
      <c r="D1437">
        <v>2019</v>
      </c>
      <c r="E1437" t="s">
        <v>19</v>
      </c>
      <c r="F1437" t="s">
        <v>16</v>
      </c>
      <c r="G1437" t="s">
        <v>15</v>
      </c>
      <c r="H1437" t="str">
        <f t="shared" si="22"/>
        <v>17672|Spring|Math</v>
      </c>
      <c r="I1437">
        <v>189</v>
      </c>
      <c r="J1437">
        <v>41</v>
      </c>
      <c r="K1437">
        <v>2</v>
      </c>
      <c r="L1437" t="s">
        <v>17</v>
      </c>
    </row>
    <row r="1438" spans="1:12" x14ac:dyDescent="0.25">
      <c r="A1438">
        <v>27240</v>
      </c>
      <c r="B1438" t="s">
        <v>11</v>
      </c>
      <c r="C1438">
        <v>2</v>
      </c>
      <c r="D1438">
        <v>2019</v>
      </c>
      <c r="E1438" t="s">
        <v>19</v>
      </c>
      <c r="F1438" t="s">
        <v>13</v>
      </c>
      <c r="G1438" t="s">
        <v>14</v>
      </c>
      <c r="H1438" t="str">
        <f t="shared" si="22"/>
        <v>27240|Fall|Reading</v>
      </c>
      <c r="I1438">
        <v>194</v>
      </c>
      <c r="J1438">
        <v>87</v>
      </c>
      <c r="K1438">
        <v>4</v>
      </c>
      <c r="L1438">
        <v>8</v>
      </c>
    </row>
    <row r="1439" spans="1:12" x14ac:dyDescent="0.25">
      <c r="A1439">
        <v>27240</v>
      </c>
      <c r="B1439" t="s">
        <v>11</v>
      </c>
      <c r="C1439">
        <v>2</v>
      </c>
      <c r="D1439">
        <v>2019</v>
      </c>
      <c r="E1439" t="s">
        <v>19</v>
      </c>
      <c r="F1439" t="s">
        <v>13</v>
      </c>
      <c r="G1439" t="s">
        <v>15</v>
      </c>
      <c r="H1439" t="str">
        <f t="shared" si="22"/>
        <v>27240|Fall|Math</v>
      </c>
      <c r="I1439">
        <v>202</v>
      </c>
      <c r="J1439">
        <v>94</v>
      </c>
      <c r="K1439">
        <v>4</v>
      </c>
      <c r="L1439">
        <v>8</v>
      </c>
    </row>
    <row r="1440" spans="1:12" x14ac:dyDescent="0.25">
      <c r="A1440">
        <v>27240</v>
      </c>
      <c r="B1440" t="s">
        <v>11</v>
      </c>
      <c r="C1440">
        <v>2</v>
      </c>
      <c r="D1440">
        <v>2019</v>
      </c>
      <c r="E1440" t="s">
        <v>19</v>
      </c>
      <c r="F1440" t="s">
        <v>16</v>
      </c>
      <c r="G1440" t="s">
        <v>14</v>
      </c>
      <c r="H1440" t="str">
        <f t="shared" si="22"/>
        <v>27240|Spring|Reading</v>
      </c>
      <c r="I1440">
        <v>186</v>
      </c>
      <c r="J1440">
        <v>43</v>
      </c>
      <c r="K1440">
        <v>2</v>
      </c>
      <c r="L1440" t="s">
        <v>17</v>
      </c>
    </row>
    <row r="1441" spans="1:12" x14ac:dyDescent="0.25">
      <c r="A1441">
        <v>27240</v>
      </c>
      <c r="B1441" t="s">
        <v>11</v>
      </c>
      <c r="C1441">
        <v>2</v>
      </c>
      <c r="D1441">
        <v>2019</v>
      </c>
      <c r="E1441" t="s">
        <v>19</v>
      </c>
      <c r="F1441" t="s">
        <v>16</v>
      </c>
      <c r="G1441" t="s">
        <v>15</v>
      </c>
      <c r="H1441" t="str">
        <f t="shared" si="22"/>
        <v>27240|Spring|Math</v>
      </c>
      <c r="I1441">
        <v>208</v>
      </c>
      <c r="J1441">
        <v>88</v>
      </c>
      <c r="K1441">
        <v>4</v>
      </c>
      <c r="L1441" t="s">
        <v>17</v>
      </c>
    </row>
    <row r="1442" spans="1:12" x14ac:dyDescent="0.25">
      <c r="A1442">
        <v>28426</v>
      </c>
      <c r="B1442" t="s">
        <v>20</v>
      </c>
      <c r="C1442">
        <v>2</v>
      </c>
      <c r="D1442">
        <v>2019</v>
      </c>
      <c r="E1442" t="s">
        <v>19</v>
      </c>
      <c r="F1442" t="s">
        <v>13</v>
      </c>
      <c r="G1442" t="s">
        <v>14</v>
      </c>
      <c r="H1442" t="str">
        <f t="shared" si="22"/>
        <v>28426|Fall|Reading</v>
      </c>
      <c r="I1442">
        <v>199</v>
      </c>
      <c r="J1442">
        <v>93</v>
      </c>
      <c r="K1442">
        <v>4</v>
      </c>
      <c r="L1442">
        <v>7</v>
      </c>
    </row>
    <row r="1443" spans="1:12" x14ac:dyDescent="0.25">
      <c r="A1443">
        <v>28426</v>
      </c>
      <c r="B1443" t="s">
        <v>20</v>
      </c>
      <c r="C1443">
        <v>2</v>
      </c>
      <c r="D1443">
        <v>2019</v>
      </c>
      <c r="E1443" t="s">
        <v>19</v>
      </c>
      <c r="F1443" t="s">
        <v>13</v>
      </c>
      <c r="G1443" t="s">
        <v>15</v>
      </c>
      <c r="H1443" t="str">
        <f t="shared" si="22"/>
        <v>28426|Fall|Math</v>
      </c>
      <c r="I1443">
        <v>212</v>
      </c>
      <c r="J1443">
        <v>99</v>
      </c>
      <c r="K1443">
        <v>4</v>
      </c>
      <c r="L1443">
        <v>5</v>
      </c>
    </row>
    <row r="1444" spans="1:12" x14ac:dyDescent="0.25">
      <c r="A1444">
        <v>28426</v>
      </c>
      <c r="B1444" t="s">
        <v>20</v>
      </c>
      <c r="C1444">
        <v>2</v>
      </c>
      <c r="D1444">
        <v>2019</v>
      </c>
      <c r="E1444" t="s">
        <v>19</v>
      </c>
      <c r="F1444" t="s">
        <v>16</v>
      </c>
      <c r="G1444" t="s">
        <v>14</v>
      </c>
      <c r="H1444" t="str">
        <f t="shared" si="22"/>
        <v>28426|Spring|Reading</v>
      </c>
      <c r="I1444">
        <v>207</v>
      </c>
      <c r="J1444">
        <v>89</v>
      </c>
      <c r="K1444">
        <v>4</v>
      </c>
      <c r="L1444" t="s">
        <v>17</v>
      </c>
    </row>
    <row r="1445" spans="1:12" x14ac:dyDescent="0.25">
      <c r="A1445">
        <v>28426</v>
      </c>
      <c r="B1445" t="s">
        <v>20</v>
      </c>
      <c r="C1445">
        <v>2</v>
      </c>
      <c r="D1445">
        <v>2019</v>
      </c>
      <c r="E1445" t="s">
        <v>19</v>
      </c>
      <c r="F1445" t="s">
        <v>16</v>
      </c>
      <c r="G1445" t="s">
        <v>15</v>
      </c>
      <c r="H1445" t="str">
        <f t="shared" si="22"/>
        <v>28426|Spring|Math</v>
      </c>
      <c r="I1445">
        <v>201</v>
      </c>
      <c r="J1445">
        <v>74</v>
      </c>
      <c r="K1445">
        <v>3</v>
      </c>
      <c r="L1445" t="s">
        <v>17</v>
      </c>
    </row>
    <row r="1446" spans="1:12" x14ac:dyDescent="0.25">
      <c r="A1446">
        <v>19809</v>
      </c>
      <c r="B1446" t="s">
        <v>18</v>
      </c>
      <c r="C1446">
        <v>2</v>
      </c>
      <c r="D1446">
        <v>2019</v>
      </c>
      <c r="E1446" t="s">
        <v>12</v>
      </c>
      <c r="F1446" t="s">
        <v>13</v>
      </c>
      <c r="G1446" t="s">
        <v>14</v>
      </c>
      <c r="H1446" t="str">
        <f t="shared" si="22"/>
        <v>19809|Fall|Reading</v>
      </c>
      <c r="I1446">
        <v>165</v>
      </c>
      <c r="J1446">
        <v>19</v>
      </c>
      <c r="K1446">
        <v>1</v>
      </c>
      <c r="L1446">
        <v>14</v>
      </c>
    </row>
    <row r="1447" spans="1:12" x14ac:dyDescent="0.25">
      <c r="A1447">
        <v>19809</v>
      </c>
      <c r="B1447" t="s">
        <v>18</v>
      </c>
      <c r="C1447">
        <v>2</v>
      </c>
      <c r="D1447">
        <v>2019</v>
      </c>
      <c r="E1447" t="s">
        <v>12</v>
      </c>
      <c r="F1447" t="s">
        <v>13</v>
      </c>
      <c r="G1447" t="s">
        <v>15</v>
      </c>
      <c r="H1447" t="str">
        <f t="shared" si="22"/>
        <v>19809|Fall|Math</v>
      </c>
      <c r="I1447">
        <v>162</v>
      </c>
      <c r="J1447">
        <v>8</v>
      </c>
      <c r="K1447">
        <v>1</v>
      </c>
      <c r="L1447">
        <v>17</v>
      </c>
    </row>
    <row r="1448" spans="1:12" x14ac:dyDescent="0.25">
      <c r="A1448">
        <v>19809</v>
      </c>
      <c r="B1448" t="s">
        <v>18</v>
      </c>
      <c r="C1448">
        <v>2</v>
      </c>
      <c r="D1448">
        <v>2019</v>
      </c>
      <c r="E1448" t="s">
        <v>12</v>
      </c>
      <c r="F1448" t="s">
        <v>16</v>
      </c>
      <c r="G1448" t="s">
        <v>14</v>
      </c>
      <c r="H1448" t="str">
        <f t="shared" si="22"/>
        <v>19809|Spring|Reading</v>
      </c>
      <c r="I1448">
        <v>165</v>
      </c>
      <c r="J1448">
        <v>6</v>
      </c>
      <c r="K1448">
        <v>1</v>
      </c>
      <c r="L1448" t="s">
        <v>17</v>
      </c>
    </row>
    <row r="1449" spans="1:12" x14ac:dyDescent="0.25">
      <c r="A1449">
        <v>19809</v>
      </c>
      <c r="B1449" t="s">
        <v>18</v>
      </c>
      <c r="C1449">
        <v>2</v>
      </c>
      <c r="D1449">
        <v>2019</v>
      </c>
      <c r="E1449" t="s">
        <v>12</v>
      </c>
      <c r="F1449" t="s">
        <v>16</v>
      </c>
      <c r="G1449" t="s">
        <v>15</v>
      </c>
      <c r="H1449" t="str">
        <f t="shared" si="22"/>
        <v>19809|Spring|Math</v>
      </c>
      <c r="I1449">
        <v>163</v>
      </c>
      <c r="J1449">
        <v>2</v>
      </c>
      <c r="K1449">
        <v>1</v>
      </c>
      <c r="L1449" t="s">
        <v>17</v>
      </c>
    </row>
    <row r="1450" spans="1:12" x14ac:dyDescent="0.25">
      <c r="A1450">
        <v>26110</v>
      </c>
      <c r="B1450" t="s">
        <v>18</v>
      </c>
      <c r="C1450">
        <v>2</v>
      </c>
      <c r="D1450">
        <v>2019</v>
      </c>
      <c r="E1450" t="s">
        <v>19</v>
      </c>
      <c r="F1450" t="s">
        <v>13</v>
      </c>
      <c r="G1450" t="s">
        <v>14</v>
      </c>
      <c r="H1450" t="str">
        <f t="shared" si="22"/>
        <v>26110|Fall|Reading</v>
      </c>
      <c r="I1450">
        <v>193</v>
      </c>
      <c r="J1450">
        <v>86</v>
      </c>
      <c r="K1450">
        <v>4</v>
      </c>
      <c r="L1450">
        <v>8</v>
      </c>
    </row>
    <row r="1451" spans="1:12" x14ac:dyDescent="0.25">
      <c r="A1451">
        <v>26110</v>
      </c>
      <c r="B1451" t="s">
        <v>18</v>
      </c>
      <c r="C1451">
        <v>2</v>
      </c>
      <c r="D1451">
        <v>2019</v>
      </c>
      <c r="E1451" t="s">
        <v>19</v>
      </c>
      <c r="F1451" t="s">
        <v>13</v>
      </c>
      <c r="G1451" t="s">
        <v>15</v>
      </c>
      <c r="H1451" t="str">
        <f t="shared" si="22"/>
        <v>26110|Fall|Math</v>
      </c>
      <c r="I1451">
        <v>187</v>
      </c>
      <c r="J1451">
        <v>68</v>
      </c>
      <c r="K1451">
        <v>3</v>
      </c>
      <c r="L1451">
        <v>11</v>
      </c>
    </row>
    <row r="1452" spans="1:12" x14ac:dyDescent="0.25">
      <c r="A1452">
        <v>26110</v>
      </c>
      <c r="B1452" t="s">
        <v>18</v>
      </c>
      <c r="C1452">
        <v>2</v>
      </c>
      <c r="D1452">
        <v>2019</v>
      </c>
      <c r="E1452" t="s">
        <v>19</v>
      </c>
      <c r="F1452" t="s">
        <v>16</v>
      </c>
      <c r="G1452" t="s">
        <v>14</v>
      </c>
      <c r="H1452" t="str">
        <f t="shared" si="22"/>
        <v>26110|Spring|Reading</v>
      </c>
      <c r="I1452">
        <v>187</v>
      </c>
      <c r="J1452">
        <v>46</v>
      </c>
      <c r="K1452">
        <v>2</v>
      </c>
      <c r="L1452" t="s">
        <v>17</v>
      </c>
    </row>
    <row r="1453" spans="1:12" x14ac:dyDescent="0.25">
      <c r="A1453">
        <v>26110</v>
      </c>
      <c r="B1453" t="s">
        <v>18</v>
      </c>
      <c r="C1453">
        <v>2</v>
      </c>
      <c r="D1453">
        <v>2019</v>
      </c>
      <c r="E1453" t="s">
        <v>19</v>
      </c>
      <c r="F1453" t="s">
        <v>16</v>
      </c>
      <c r="G1453" t="s">
        <v>15</v>
      </c>
      <c r="H1453" t="str">
        <f t="shared" si="22"/>
        <v>26110|Spring|Math</v>
      </c>
      <c r="I1453">
        <v>192</v>
      </c>
      <c r="J1453">
        <v>50</v>
      </c>
      <c r="K1453">
        <v>3</v>
      </c>
      <c r="L1453" t="s">
        <v>17</v>
      </c>
    </row>
    <row r="1454" spans="1:12" x14ac:dyDescent="0.25">
      <c r="A1454">
        <v>28770</v>
      </c>
      <c r="B1454" t="s">
        <v>18</v>
      </c>
      <c r="C1454">
        <v>2</v>
      </c>
      <c r="D1454">
        <v>2019</v>
      </c>
      <c r="E1454" t="s">
        <v>19</v>
      </c>
      <c r="F1454" t="s">
        <v>13</v>
      </c>
      <c r="G1454" t="s">
        <v>14</v>
      </c>
      <c r="H1454" t="str">
        <f t="shared" si="22"/>
        <v>28770|Fall|Reading</v>
      </c>
      <c r="I1454">
        <v>169</v>
      </c>
      <c r="J1454">
        <v>28</v>
      </c>
      <c r="K1454">
        <v>2</v>
      </c>
      <c r="L1454">
        <v>13</v>
      </c>
    </row>
    <row r="1455" spans="1:12" x14ac:dyDescent="0.25">
      <c r="A1455">
        <v>28770</v>
      </c>
      <c r="B1455" t="s">
        <v>18</v>
      </c>
      <c r="C1455">
        <v>2</v>
      </c>
      <c r="D1455">
        <v>2019</v>
      </c>
      <c r="E1455" t="s">
        <v>19</v>
      </c>
      <c r="F1455" t="s">
        <v>13</v>
      </c>
      <c r="G1455" t="s">
        <v>15</v>
      </c>
      <c r="H1455" t="str">
        <f t="shared" si="22"/>
        <v>28770|Fall|Math</v>
      </c>
      <c r="I1455">
        <v>173</v>
      </c>
      <c r="J1455">
        <v>28</v>
      </c>
      <c r="K1455">
        <v>2</v>
      </c>
      <c r="L1455">
        <v>14</v>
      </c>
    </row>
    <row r="1456" spans="1:12" x14ac:dyDescent="0.25">
      <c r="A1456">
        <v>28770</v>
      </c>
      <c r="B1456" t="s">
        <v>18</v>
      </c>
      <c r="C1456">
        <v>2</v>
      </c>
      <c r="D1456">
        <v>2019</v>
      </c>
      <c r="E1456" t="s">
        <v>19</v>
      </c>
      <c r="F1456" t="s">
        <v>16</v>
      </c>
      <c r="G1456" t="s">
        <v>14</v>
      </c>
      <c r="H1456" t="str">
        <f t="shared" si="22"/>
        <v>28770|Spring|Reading</v>
      </c>
      <c r="I1456">
        <v>184</v>
      </c>
      <c r="J1456">
        <v>38</v>
      </c>
      <c r="K1456">
        <v>2</v>
      </c>
      <c r="L1456" t="s">
        <v>17</v>
      </c>
    </row>
    <row r="1457" spans="1:12" x14ac:dyDescent="0.25">
      <c r="A1457">
        <v>28770</v>
      </c>
      <c r="B1457" t="s">
        <v>18</v>
      </c>
      <c r="C1457">
        <v>2</v>
      </c>
      <c r="D1457">
        <v>2019</v>
      </c>
      <c r="E1457" t="s">
        <v>19</v>
      </c>
      <c r="F1457" t="s">
        <v>16</v>
      </c>
      <c r="G1457" t="s">
        <v>15</v>
      </c>
      <c r="H1457" t="str">
        <f t="shared" si="22"/>
        <v>28770|Spring|Math</v>
      </c>
      <c r="I1457">
        <v>185</v>
      </c>
      <c r="J1457">
        <v>30</v>
      </c>
      <c r="K1457">
        <v>2</v>
      </c>
      <c r="L1457" t="s">
        <v>17</v>
      </c>
    </row>
    <row r="1458" spans="1:12" x14ac:dyDescent="0.25">
      <c r="A1458">
        <v>13437</v>
      </c>
      <c r="B1458" t="s">
        <v>18</v>
      </c>
      <c r="C1458">
        <v>2</v>
      </c>
      <c r="D1458">
        <v>2019</v>
      </c>
      <c r="E1458" t="s">
        <v>19</v>
      </c>
      <c r="F1458" t="s">
        <v>13</v>
      </c>
      <c r="G1458" t="s">
        <v>14</v>
      </c>
      <c r="H1458" t="str">
        <f t="shared" si="22"/>
        <v>13437|Fall|Reading</v>
      </c>
      <c r="I1458">
        <v>189</v>
      </c>
      <c r="J1458">
        <v>79</v>
      </c>
      <c r="K1458">
        <v>4</v>
      </c>
      <c r="L1458">
        <v>9</v>
      </c>
    </row>
    <row r="1459" spans="1:12" x14ac:dyDescent="0.25">
      <c r="A1459">
        <v>13437</v>
      </c>
      <c r="B1459" t="s">
        <v>18</v>
      </c>
      <c r="C1459">
        <v>2</v>
      </c>
      <c r="D1459">
        <v>2019</v>
      </c>
      <c r="E1459" t="s">
        <v>19</v>
      </c>
      <c r="F1459" t="s">
        <v>13</v>
      </c>
      <c r="G1459" t="s">
        <v>15</v>
      </c>
      <c r="H1459" t="str">
        <f t="shared" si="22"/>
        <v>13437|Fall|Math</v>
      </c>
      <c r="I1459">
        <v>169</v>
      </c>
      <c r="J1459">
        <v>19</v>
      </c>
      <c r="K1459">
        <v>1</v>
      </c>
      <c r="L1459">
        <v>15</v>
      </c>
    </row>
    <row r="1460" spans="1:12" x14ac:dyDescent="0.25">
      <c r="A1460">
        <v>13437</v>
      </c>
      <c r="B1460" t="s">
        <v>18</v>
      </c>
      <c r="C1460">
        <v>2</v>
      </c>
      <c r="D1460">
        <v>2019</v>
      </c>
      <c r="E1460" t="s">
        <v>19</v>
      </c>
      <c r="F1460" t="s">
        <v>16</v>
      </c>
      <c r="G1460" t="s">
        <v>14</v>
      </c>
      <c r="H1460" t="str">
        <f t="shared" si="22"/>
        <v>13437|Spring|Reading</v>
      </c>
      <c r="I1460">
        <v>185</v>
      </c>
      <c r="J1460">
        <v>40</v>
      </c>
      <c r="K1460">
        <v>2</v>
      </c>
      <c r="L1460" t="s">
        <v>17</v>
      </c>
    </row>
    <row r="1461" spans="1:12" x14ac:dyDescent="0.25">
      <c r="A1461">
        <v>13437</v>
      </c>
      <c r="B1461" t="s">
        <v>18</v>
      </c>
      <c r="C1461">
        <v>2</v>
      </c>
      <c r="D1461">
        <v>2019</v>
      </c>
      <c r="E1461" t="s">
        <v>19</v>
      </c>
      <c r="F1461" t="s">
        <v>16</v>
      </c>
      <c r="G1461" t="s">
        <v>15</v>
      </c>
      <c r="H1461" t="str">
        <f t="shared" si="22"/>
        <v>13437|Spring|Math</v>
      </c>
      <c r="I1461">
        <v>173</v>
      </c>
      <c r="J1461">
        <v>8</v>
      </c>
      <c r="K1461">
        <v>1</v>
      </c>
      <c r="L1461" t="s">
        <v>17</v>
      </c>
    </row>
    <row r="1462" spans="1:12" x14ac:dyDescent="0.25">
      <c r="A1462">
        <v>28655</v>
      </c>
      <c r="B1462" t="s">
        <v>11</v>
      </c>
      <c r="C1462">
        <v>2</v>
      </c>
      <c r="D1462">
        <v>2019</v>
      </c>
      <c r="E1462" t="s">
        <v>22</v>
      </c>
      <c r="F1462" t="s">
        <v>13</v>
      </c>
      <c r="G1462" t="s">
        <v>14</v>
      </c>
      <c r="H1462" t="str">
        <f t="shared" si="22"/>
        <v>28655|Fall|Reading</v>
      </c>
      <c r="I1462" t="s">
        <v>17</v>
      </c>
      <c r="J1462" t="s">
        <v>17</v>
      </c>
      <c r="K1462" t="s">
        <v>17</v>
      </c>
      <c r="L1462" t="s">
        <v>17</v>
      </c>
    </row>
    <row r="1463" spans="1:12" x14ac:dyDescent="0.25">
      <c r="A1463">
        <v>28655</v>
      </c>
      <c r="B1463" t="s">
        <v>11</v>
      </c>
      <c r="C1463">
        <v>2</v>
      </c>
      <c r="D1463">
        <v>2019</v>
      </c>
      <c r="E1463" t="s">
        <v>22</v>
      </c>
      <c r="F1463" t="s">
        <v>13</v>
      </c>
      <c r="G1463" t="s">
        <v>15</v>
      </c>
      <c r="H1463" t="str">
        <f t="shared" si="22"/>
        <v>28655|Fall|Math</v>
      </c>
      <c r="I1463" t="s">
        <v>17</v>
      </c>
      <c r="J1463" t="s">
        <v>17</v>
      </c>
      <c r="K1463" t="s">
        <v>17</v>
      </c>
      <c r="L1463" t="s">
        <v>17</v>
      </c>
    </row>
    <row r="1464" spans="1:12" x14ac:dyDescent="0.25">
      <c r="A1464">
        <v>28655</v>
      </c>
      <c r="B1464" t="s">
        <v>11</v>
      </c>
      <c r="C1464">
        <v>2</v>
      </c>
      <c r="D1464">
        <v>2019</v>
      </c>
      <c r="E1464" t="s">
        <v>22</v>
      </c>
      <c r="F1464" t="s">
        <v>16</v>
      </c>
      <c r="G1464" t="s">
        <v>14</v>
      </c>
      <c r="H1464" t="str">
        <f t="shared" si="22"/>
        <v>28655|Spring|Reading</v>
      </c>
      <c r="I1464">
        <v>155</v>
      </c>
      <c r="J1464">
        <v>1</v>
      </c>
      <c r="K1464">
        <v>1</v>
      </c>
      <c r="L1464" t="s">
        <v>17</v>
      </c>
    </row>
    <row r="1465" spans="1:12" x14ac:dyDescent="0.25">
      <c r="A1465">
        <v>28655</v>
      </c>
      <c r="B1465" t="s">
        <v>11</v>
      </c>
      <c r="C1465">
        <v>2</v>
      </c>
      <c r="D1465">
        <v>2019</v>
      </c>
      <c r="E1465" t="s">
        <v>22</v>
      </c>
      <c r="F1465" t="s">
        <v>16</v>
      </c>
      <c r="G1465" t="s">
        <v>15</v>
      </c>
      <c r="H1465" t="str">
        <f t="shared" si="22"/>
        <v>28655|Spring|Math</v>
      </c>
      <c r="I1465">
        <v>162</v>
      </c>
      <c r="J1465">
        <v>1</v>
      </c>
      <c r="K1465">
        <v>1</v>
      </c>
      <c r="L1465" t="s">
        <v>17</v>
      </c>
    </row>
    <row r="1466" spans="1:12" x14ac:dyDescent="0.25">
      <c r="A1466">
        <v>14072</v>
      </c>
      <c r="B1466" t="s">
        <v>11</v>
      </c>
      <c r="C1466">
        <v>2</v>
      </c>
      <c r="D1466">
        <v>2019</v>
      </c>
      <c r="E1466" t="s">
        <v>22</v>
      </c>
      <c r="F1466" t="s">
        <v>13</v>
      </c>
      <c r="G1466" t="s">
        <v>14</v>
      </c>
      <c r="H1466" t="str">
        <f t="shared" si="22"/>
        <v>14072|Fall|Reading</v>
      </c>
      <c r="I1466">
        <v>161</v>
      </c>
      <c r="J1466">
        <v>13</v>
      </c>
      <c r="K1466">
        <v>1</v>
      </c>
      <c r="L1466">
        <v>14</v>
      </c>
    </row>
    <row r="1467" spans="1:12" x14ac:dyDescent="0.25">
      <c r="A1467">
        <v>14072</v>
      </c>
      <c r="B1467" t="s">
        <v>11</v>
      </c>
      <c r="C1467">
        <v>2</v>
      </c>
      <c r="D1467">
        <v>2019</v>
      </c>
      <c r="E1467" t="s">
        <v>22</v>
      </c>
      <c r="F1467" t="s">
        <v>13</v>
      </c>
      <c r="G1467" t="s">
        <v>15</v>
      </c>
      <c r="H1467" t="str">
        <f t="shared" si="22"/>
        <v>14072|Fall|Math</v>
      </c>
      <c r="I1467">
        <v>154</v>
      </c>
      <c r="J1467">
        <v>2</v>
      </c>
      <c r="K1467">
        <v>1</v>
      </c>
      <c r="L1467">
        <v>18</v>
      </c>
    </row>
    <row r="1468" spans="1:12" x14ac:dyDescent="0.25">
      <c r="A1468">
        <v>14072</v>
      </c>
      <c r="B1468" t="s">
        <v>11</v>
      </c>
      <c r="C1468">
        <v>2</v>
      </c>
      <c r="D1468">
        <v>2019</v>
      </c>
      <c r="E1468" t="s">
        <v>22</v>
      </c>
      <c r="F1468" t="s">
        <v>16</v>
      </c>
      <c r="G1468" t="s">
        <v>14</v>
      </c>
      <c r="H1468" t="str">
        <f t="shared" si="22"/>
        <v>14072|Spring|Reading</v>
      </c>
      <c r="I1468">
        <v>186</v>
      </c>
      <c r="J1468">
        <v>43</v>
      </c>
      <c r="K1468">
        <v>2</v>
      </c>
      <c r="L1468" t="s">
        <v>17</v>
      </c>
    </row>
    <row r="1469" spans="1:12" x14ac:dyDescent="0.25">
      <c r="A1469">
        <v>14072</v>
      </c>
      <c r="B1469" t="s">
        <v>11</v>
      </c>
      <c r="C1469">
        <v>2</v>
      </c>
      <c r="D1469">
        <v>2019</v>
      </c>
      <c r="E1469" t="s">
        <v>22</v>
      </c>
      <c r="F1469" t="s">
        <v>16</v>
      </c>
      <c r="G1469" t="s">
        <v>15</v>
      </c>
      <c r="H1469" t="str">
        <f t="shared" si="22"/>
        <v>14072|Spring|Math</v>
      </c>
      <c r="I1469">
        <v>172</v>
      </c>
      <c r="J1469">
        <v>7</v>
      </c>
      <c r="K1469">
        <v>1</v>
      </c>
      <c r="L1469" t="s">
        <v>17</v>
      </c>
    </row>
    <row r="1470" spans="1:12" x14ac:dyDescent="0.25">
      <c r="A1470">
        <v>10009</v>
      </c>
      <c r="B1470" t="s">
        <v>18</v>
      </c>
      <c r="C1470">
        <v>2</v>
      </c>
      <c r="D1470">
        <v>2019</v>
      </c>
      <c r="E1470" t="s">
        <v>19</v>
      </c>
      <c r="F1470" t="s">
        <v>13</v>
      </c>
      <c r="G1470" t="s">
        <v>14</v>
      </c>
      <c r="H1470" t="str">
        <f t="shared" si="22"/>
        <v>10009|Fall|Reading</v>
      </c>
      <c r="I1470">
        <v>209</v>
      </c>
      <c r="J1470">
        <v>98</v>
      </c>
      <c r="K1470">
        <v>4</v>
      </c>
      <c r="L1470">
        <v>4</v>
      </c>
    </row>
    <row r="1471" spans="1:12" x14ac:dyDescent="0.25">
      <c r="A1471">
        <v>10009</v>
      </c>
      <c r="B1471" t="s">
        <v>18</v>
      </c>
      <c r="C1471">
        <v>2</v>
      </c>
      <c r="D1471">
        <v>2019</v>
      </c>
      <c r="E1471" t="s">
        <v>19</v>
      </c>
      <c r="F1471" t="s">
        <v>13</v>
      </c>
      <c r="G1471" t="s">
        <v>15</v>
      </c>
      <c r="H1471" t="str">
        <f t="shared" si="22"/>
        <v>10009|Fall|Math</v>
      </c>
      <c r="I1471">
        <v>203</v>
      </c>
      <c r="J1471">
        <v>95</v>
      </c>
      <c r="K1471">
        <v>4</v>
      </c>
      <c r="L1471">
        <v>7</v>
      </c>
    </row>
    <row r="1472" spans="1:12" x14ac:dyDescent="0.25">
      <c r="A1472">
        <v>10009</v>
      </c>
      <c r="B1472" t="s">
        <v>18</v>
      </c>
      <c r="C1472">
        <v>2</v>
      </c>
      <c r="D1472">
        <v>2019</v>
      </c>
      <c r="E1472" t="s">
        <v>19</v>
      </c>
      <c r="F1472" t="s">
        <v>16</v>
      </c>
      <c r="G1472" t="s">
        <v>14</v>
      </c>
      <c r="H1472" t="str">
        <f t="shared" si="22"/>
        <v>10009|Spring|Reading</v>
      </c>
      <c r="I1472">
        <v>209</v>
      </c>
      <c r="J1472">
        <v>91</v>
      </c>
      <c r="K1472">
        <v>4</v>
      </c>
      <c r="L1472" t="s">
        <v>17</v>
      </c>
    </row>
    <row r="1473" spans="1:12" x14ac:dyDescent="0.25">
      <c r="A1473">
        <v>10009</v>
      </c>
      <c r="B1473" t="s">
        <v>18</v>
      </c>
      <c r="C1473">
        <v>2</v>
      </c>
      <c r="D1473">
        <v>2019</v>
      </c>
      <c r="E1473" t="s">
        <v>19</v>
      </c>
      <c r="F1473" t="s">
        <v>16</v>
      </c>
      <c r="G1473" t="s">
        <v>15</v>
      </c>
      <c r="H1473" t="str">
        <f t="shared" si="22"/>
        <v>10009|Spring|Math</v>
      </c>
      <c r="I1473">
        <v>199</v>
      </c>
      <c r="J1473">
        <v>69</v>
      </c>
      <c r="K1473">
        <v>3</v>
      </c>
      <c r="L1473" t="s">
        <v>17</v>
      </c>
    </row>
    <row r="1474" spans="1:12" x14ac:dyDescent="0.25">
      <c r="A1474">
        <v>14179</v>
      </c>
      <c r="B1474" t="s">
        <v>20</v>
      </c>
      <c r="C1474">
        <v>2</v>
      </c>
      <c r="D1474">
        <v>2019</v>
      </c>
      <c r="E1474" t="s">
        <v>12</v>
      </c>
      <c r="F1474" t="s">
        <v>13</v>
      </c>
      <c r="G1474" t="s">
        <v>14</v>
      </c>
      <c r="H1474" t="str">
        <f t="shared" si="22"/>
        <v>14179|Fall|Reading</v>
      </c>
      <c r="I1474">
        <v>166</v>
      </c>
      <c r="J1474">
        <v>21</v>
      </c>
      <c r="K1474">
        <v>1</v>
      </c>
      <c r="L1474">
        <v>13</v>
      </c>
    </row>
    <row r="1475" spans="1:12" x14ac:dyDescent="0.25">
      <c r="A1475">
        <v>14179</v>
      </c>
      <c r="B1475" t="s">
        <v>20</v>
      </c>
      <c r="C1475">
        <v>2</v>
      </c>
      <c r="D1475">
        <v>2019</v>
      </c>
      <c r="E1475" t="s">
        <v>12</v>
      </c>
      <c r="F1475" t="s">
        <v>13</v>
      </c>
      <c r="G1475" t="s">
        <v>15</v>
      </c>
      <c r="H1475" t="str">
        <f t="shared" ref="H1475:H1538" si="23">A1475&amp;"|"&amp;F1475&amp;"|"&amp;G1475</f>
        <v>14179|Fall|Math</v>
      </c>
      <c r="I1475">
        <v>169</v>
      </c>
      <c r="J1475">
        <v>19</v>
      </c>
      <c r="K1475">
        <v>1</v>
      </c>
      <c r="L1475">
        <v>15</v>
      </c>
    </row>
    <row r="1476" spans="1:12" x14ac:dyDescent="0.25">
      <c r="A1476">
        <v>14179</v>
      </c>
      <c r="B1476" t="s">
        <v>20</v>
      </c>
      <c r="C1476">
        <v>2</v>
      </c>
      <c r="D1476">
        <v>2019</v>
      </c>
      <c r="E1476" t="s">
        <v>12</v>
      </c>
      <c r="F1476" t="s">
        <v>16</v>
      </c>
      <c r="G1476" t="s">
        <v>14</v>
      </c>
      <c r="H1476" t="str">
        <f t="shared" si="23"/>
        <v>14179|Spring|Reading</v>
      </c>
      <c r="I1476">
        <v>176</v>
      </c>
      <c r="J1476">
        <v>20</v>
      </c>
      <c r="K1476">
        <v>1</v>
      </c>
      <c r="L1476" t="s">
        <v>17</v>
      </c>
    </row>
    <row r="1477" spans="1:12" x14ac:dyDescent="0.25">
      <c r="A1477">
        <v>14179</v>
      </c>
      <c r="B1477" t="s">
        <v>20</v>
      </c>
      <c r="C1477">
        <v>2</v>
      </c>
      <c r="D1477">
        <v>2019</v>
      </c>
      <c r="E1477" t="s">
        <v>12</v>
      </c>
      <c r="F1477" t="s">
        <v>16</v>
      </c>
      <c r="G1477" t="s">
        <v>15</v>
      </c>
      <c r="H1477" t="str">
        <f t="shared" si="23"/>
        <v>14179|Spring|Math</v>
      </c>
      <c r="I1477">
        <v>186</v>
      </c>
      <c r="J1477">
        <v>33</v>
      </c>
      <c r="K1477">
        <v>2</v>
      </c>
      <c r="L1477" t="s">
        <v>17</v>
      </c>
    </row>
    <row r="1478" spans="1:12" x14ac:dyDescent="0.25">
      <c r="A1478">
        <v>15214</v>
      </c>
      <c r="B1478" t="s">
        <v>11</v>
      </c>
      <c r="C1478">
        <v>2</v>
      </c>
      <c r="D1478">
        <v>2019</v>
      </c>
      <c r="E1478" t="s">
        <v>12</v>
      </c>
      <c r="F1478" t="s">
        <v>13</v>
      </c>
      <c r="G1478" t="s">
        <v>14</v>
      </c>
      <c r="H1478" t="str">
        <f t="shared" si="23"/>
        <v>15214|Fall|Reading</v>
      </c>
      <c r="I1478">
        <v>135</v>
      </c>
      <c r="J1478">
        <v>1</v>
      </c>
      <c r="K1478">
        <v>1</v>
      </c>
      <c r="L1478">
        <v>20</v>
      </c>
    </row>
    <row r="1479" spans="1:12" x14ac:dyDescent="0.25">
      <c r="A1479">
        <v>15214</v>
      </c>
      <c r="B1479" t="s">
        <v>11</v>
      </c>
      <c r="C1479">
        <v>2</v>
      </c>
      <c r="D1479">
        <v>2019</v>
      </c>
      <c r="E1479" t="s">
        <v>12</v>
      </c>
      <c r="F1479" t="s">
        <v>13</v>
      </c>
      <c r="G1479" t="s">
        <v>15</v>
      </c>
      <c r="H1479" t="str">
        <f t="shared" si="23"/>
        <v>15214|Fall|Math</v>
      </c>
      <c r="I1479">
        <v>170</v>
      </c>
      <c r="J1479">
        <v>21</v>
      </c>
      <c r="K1479">
        <v>1</v>
      </c>
      <c r="L1479">
        <v>15</v>
      </c>
    </row>
    <row r="1480" spans="1:12" x14ac:dyDescent="0.25">
      <c r="A1480">
        <v>15214</v>
      </c>
      <c r="B1480" t="s">
        <v>11</v>
      </c>
      <c r="C1480">
        <v>2</v>
      </c>
      <c r="D1480">
        <v>2019</v>
      </c>
      <c r="E1480" t="s">
        <v>12</v>
      </c>
      <c r="F1480" t="s">
        <v>16</v>
      </c>
      <c r="G1480" t="s">
        <v>14</v>
      </c>
      <c r="H1480" t="str">
        <f t="shared" si="23"/>
        <v>15214|Spring|Reading</v>
      </c>
      <c r="I1480">
        <v>169</v>
      </c>
      <c r="J1480">
        <v>10</v>
      </c>
      <c r="K1480">
        <v>1</v>
      </c>
      <c r="L1480" t="s">
        <v>17</v>
      </c>
    </row>
    <row r="1481" spans="1:12" x14ac:dyDescent="0.25">
      <c r="A1481">
        <v>15214</v>
      </c>
      <c r="B1481" t="s">
        <v>11</v>
      </c>
      <c r="C1481">
        <v>2</v>
      </c>
      <c r="D1481">
        <v>2019</v>
      </c>
      <c r="E1481" t="s">
        <v>12</v>
      </c>
      <c r="F1481" t="s">
        <v>16</v>
      </c>
      <c r="G1481" t="s">
        <v>15</v>
      </c>
      <c r="H1481" t="str">
        <f t="shared" si="23"/>
        <v>15214|Spring|Math</v>
      </c>
      <c r="I1481">
        <v>164</v>
      </c>
      <c r="J1481">
        <v>2</v>
      </c>
      <c r="K1481">
        <v>1</v>
      </c>
      <c r="L1481" t="s">
        <v>17</v>
      </c>
    </row>
    <row r="1482" spans="1:12" x14ac:dyDescent="0.25">
      <c r="A1482">
        <v>19259</v>
      </c>
      <c r="B1482" t="s">
        <v>18</v>
      </c>
      <c r="C1482">
        <v>2</v>
      </c>
      <c r="D1482">
        <v>2019</v>
      </c>
      <c r="E1482" t="s">
        <v>19</v>
      </c>
      <c r="F1482" t="s">
        <v>13</v>
      </c>
      <c r="G1482" t="s">
        <v>14</v>
      </c>
      <c r="H1482" t="str">
        <f t="shared" si="23"/>
        <v>19259|Fall|Reading</v>
      </c>
      <c r="I1482">
        <v>171</v>
      </c>
      <c r="J1482">
        <v>33</v>
      </c>
      <c r="K1482">
        <v>2</v>
      </c>
      <c r="L1482">
        <v>12</v>
      </c>
    </row>
    <row r="1483" spans="1:12" x14ac:dyDescent="0.25">
      <c r="A1483">
        <v>19259</v>
      </c>
      <c r="B1483" t="s">
        <v>18</v>
      </c>
      <c r="C1483">
        <v>2</v>
      </c>
      <c r="D1483">
        <v>2019</v>
      </c>
      <c r="E1483" t="s">
        <v>19</v>
      </c>
      <c r="F1483" t="s">
        <v>13</v>
      </c>
      <c r="G1483" t="s">
        <v>15</v>
      </c>
      <c r="H1483" t="str">
        <f t="shared" si="23"/>
        <v>19259|Fall|Math</v>
      </c>
      <c r="I1483">
        <v>181</v>
      </c>
      <c r="J1483">
        <v>51</v>
      </c>
      <c r="K1483">
        <v>3</v>
      </c>
      <c r="L1483">
        <v>12</v>
      </c>
    </row>
    <row r="1484" spans="1:12" x14ac:dyDescent="0.25">
      <c r="A1484">
        <v>19259</v>
      </c>
      <c r="B1484" t="s">
        <v>18</v>
      </c>
      <c r="C1484">
        <v>2</v>
      </c>
      <c r="D1484">
        <v>2019</v>
      </c>
      <c r="E1484" t="s">
        <v>19</v>
      </c>
      <c r="F1484" t="s">
        <v>16</v>
      </c>
      <c r="G1484" t="s">
        <v>14</v>
      </c>
      <c r="H1484" t="str">
        <f t="shared" si="23"/>
        <v>19259|Spring|Reading</v>
      </c>
      <c r="I1484">
        <v>170</v>
      </c>
      <c r="J1484">
        <v>11</v>
      </c>
      <c r="K1484">
        <v>1</v>
      </c>
      <c r="L1484" t="s">
        <v>17</v>
      </c>
    </row>
    <row r="1485" spans="1:12" x14ac:dyDescent="0.25">
      <c r="A1485">
        <v>19259</v>
      </c>
      <c r="B1485" t="s">
        <v>18</v>
      </c>
      <c r="C1485">
        <v>2</v>
      </c>
      <c r="D1485">
        <v>2019</v>
      </c>
      <c r="E1485" t="s">
        <v>19</v>
      </c>
      <c r="F1485" t="s">
        <v>16</v>
      </c>
      <c r="G1485" t="s">
        <v>15</v>
      </c>
      <c r="H1485" t="str">
        <f t="shared" si="23"/>
        <v>19259|Spring|Math</v>
      </c>
      <c r="I1485">
        <v>184</v>
      </c>
      <c r="J1485">
        <v>27</v>
      </c>
      <c r="K1485">
        <v>2</v>
      </c>
      <c r="L1485" t="s">
        <v>17</v>
      </c>
    </row>
    <row r="1486" spans="1:12" x14ac:dyDescent="0.25">
      <c r="A1486">
        <v>13549</v>
      </c>
      <c r="B1486" t="s">
        <v>20</v>
      </c>
      <c r="C1486">
        <v>2</v>
      </c>
      <c r="D1486">
        <v>2019</v>
      </c>
      <c r="E1486" t="s">
        <v>19</v>
      </c>
      <c r="F1486" t="s">
        <v>13</v>
      </c>
      <c r="G1486" t="s">
        <v>14</v>
      </c>
      <c r="H1486" t="str">
        <f t="shared" si="23"/>
        <v>13549|Fall|Reading</v>
      </c>
      <c r="I1486">
        <v>170</v>
      </c>
      <c r="J1486">
        <v>30</v>
      </c>
      <c r="K1486">
        <v>2</v>
      </c>
      <c r="L1486">
        <v>13</v>
      </c>
    </row>
    <row r="1487" spans="1:12" x14ac:dyDescent="0.25">
      <c r="A1487">
        <v>13549</v>
      </c>
      <c r="B1487" t="s">
        <v>20</v>
      </c>
      <c r="C1487">
        <v>2</v>
      </c>
      <c r="D1487">
        <v>2019</v>
      </c>
      <c r="E1487" t="s">
        <v>19</v>
      </c>
      <c r="F1487" t="s">
        <v>13</v>
      </c>
      <c r="G1487" t="s">
        <v>15</v>
      </c>
      <c r="H1487" t="str">
        <f t="shared" si="23"/>
        <v>13549|Fall|Math</v>
      </c>
      <c r="I1487">
        <v>179</v>
      </c>
      <c r="J1487">
        <v>45</v>
      </c>
      <c r="K1487">
        <v>2</v>
      </c>
      <c r="L1487">
        <v>13</v>
      </c>
    </row>
    <row r="1488" spans="1:12" x14ac:dyDescent="0.25">
      <c r="A1488">
        <v>13549</v>
      </c>
      <c r="B1488" t="s">
        <v>20</v>
      </c>
      <c r="C1488">
        <v>2</v>
      </c>
      <c r="D1488">
        <v>2019</v>
      </c>
      <c r="E1488" t="s">
        <v>19</v>
      </c>
      <c r="F1488" t="s">
        <v>16</v>
      </c>
      <c r="G1488" t="s">
        <v>14</v>
      </c>
      <c r="H1488" t="str">
        <f t="shared" si="23"/>
        <v>13549|Spring|Reading</v>
      </c>
      <c r="I1488">
        <v>183</v>
      </c>
      <c r="J1488">
        <v>35</v>
      </c>
      <c r="K1488">
        <v>2</v>
      </c>
      <c r="L1488" t="s">
        <v>17</v>
      </c>
    </row>
    <row r="1489" spans="1:12" x14ac:dyDescent="0.25">
      <c r="A1489">
        <v>13549</v>
      </c>
      <c r="B1489" t="s">
        <v>20</v>
      </c>
      <c r="C1489">
        <v>2</v>
      </c>
      <c r="D1489">
        <v>2019</v>
      </c>
      <c r="E1489" t="s">
        <v>19</v>
      </c>
      <c r="F1489" t="s">
        <v>16</v>
      </c>
      <c r="G1489" t="s">
        <v>15</v>
      </c>
      <c r="H1489" t="str">
        <f t="shared" si="23"/>
        <v>13549|Spring|Math</v>
      </c>
      <c r="I1489">
        <v>188</v>
      </c>
      <c r="J1489">
        <v>38</v>
      </c>
      <c r="K1489">
        <v>2</v>
      </c>
      <c r="L1489" t="s">
        <v>17</v>
      </c>
    </row>
    <row r="1490" spans="1:12" x14ac:dyDescent="0.25">
      <c r="A1490">
        <v>13240</v>
      </c>
      <c r="B1490" t="s">
        <v>18</v>
      </c>
      <c r="C1490">
        <v>2</v>
      </c>
      <c r="D1490">
        <v>2019</v>
      </c>
      <c r="E1490" t="s">
        <v>19</v>
      </c>
      <c r="F1490" t="s">
        <v>13</v>
      </c>
      <c r="G1490" t="s">
        <v>14</v>
      </c>
      <c r="H1490" t="str">
        <f t="shared" si="23"/>
        <v>13240|Fall|Reading</v>
      </c>
      <c r="I1490">
        <v>195</v>
      </c>
      <c r="J1490">
        <v>89</v>
      </c>
      <c r="K1490">
        <v>4</v>
      </c>
      <c r="L1490">
        <v>7</v>
      </c>
    </row>
    <row r="1491" spans="1:12" x14ac:dyDescent="0.25">
      <c r="A1491">
        <v>13240</v>
      </c>
      <c r="B1491" t="s">
        <v>18</v>
      </c>
      <c r="C1491">
        <v>2</v>
      </c>
      <c r="D1491">
        <v>2019</v>
      </c>
      <c r="E1491" t="s">
        <v>19</v>
      </c>
      <c r="F1491" t="s">
        <v>13</v>
      </c>
      <c r="G1491" t="s">
        <v>15</v>
      </c>
      <c r="H1491" t="str">
        <f t="shared" si="23"/>
        <v>13240|Fall|Math</v>
      </c>
      <c r="I1491">
        <v>191</v>
      </c>
      <c r="J1491">
        <v>77</v>
      </c>
      <c r="K1491">
        <v>4</v>
      </c>
      <c r="L1491">
        <v>10</v>
      </c>
    </row>
    <row r="1492" spans="1:12" x14ac:dyDescent="0.25">
      <c r="A1492">
        <v>13240</v>
      </c>
      <c r="B1492" t="s">
        <v>18</v>
      </c>
      <c r="C1492">
        <v>2</v>
      </c>
      <c r="D1492">
        <v>2019</v>
      </c>
      <c r="E1492" t="s">
        <v>19</v>
      </c>
      <c r="F1492" t="s">
        <v>16</v>
      </c>
      <c r="G1492" t="s">
        <v>14</v>
      </c>
      <c r="H1492" t="str">
        <f t="shared" si="23"/>
        <v>13240|Spring|Reading</v>
      </c>
      <c r="I1492">
        <v>205</v>
      </c>
      <c r="J1492">
        <v>86</v>
      </c>
      <c r="K1492">
        <v>4</v>
      </c>
      <c r="L1492" t="s">
        <v>17</v>
      </c>
    </row>
    <row r="1493" spans="1:12" x14ac:dyDescent="0.25">
      <c r="A1493">
        <v>13240</v>
      </c>
      <c r="B1493" t="s">
        <v>18</v>
      </c>
      <c r="C1493">
        <v>2</v>
      </c>
      <c r="D1493">
        <v>2019</v>
      </c>
      <c r="E1493" t="s">
        <v>19</v>
      </c>
      <c r="F1493" t="s">
        <v>16</v>
      </c>
      <c r="G1493" t="s">
        <v>15</v>
      </c>
      <c r="H1493" t="str">
        <f t="shared" si="23"/>
        <v>13240|Spring|Math</v>
      </c>
      <c r="I1493">
        <v>198</v>
      </c>
      <c r="J1493">
        <v>67</v>
      </c>
      <c r="K1493">
        <v>3</v>
      </c>
      <c r="L1493" t="s">
        <v>17</v>
      </c>
    </row>
    <row r="1494" spans="1:12" x14ac:dyDescent="0.25">
      <c r="A1494">
        <v>25730</v>
      </c>
      <c r="B1494" t="s">
        <v>18</v>
      </c>
      <c r="C1494">
        <v>2</v>
      </c>
      <c r="D1494">
        <v>2019</v>
      </c>
      <c r="E1494" t="s">
        <v>19</v>
      </c>
      <c r="F1494" t="s">
        <v>13</v>
      </c>
      <c r="G1494" t="s">
        <v>14</v>
      </c>
      <c r="H1494" t="str">
        <f t="shared" si="23"/>
        <v>25730|Fall|Reading</v>
      </c>
      <c r="I1494">
        <v>186</v>
      </c>
      <c r="J1494">
        <v>72</v>
      </c>
      <c r="K1494">
        <v>3</v>
      </c>
      <c r="L1494">
        <v>9</v>
      </c>
    </row>
    <row r="1495" spans="1:12" x14ac:dyDescent="0.25">
      <c r="A1495">
        <v>25730</v>
      </c>
      <c r="B1495" t="s">
        <v>18</v>
      </c>
      <c r="C1495">
        <v>2</v>
      </c>
      <c r="D1495">
        <v>2019</v>
      </c>
      <c r="E1495" t="s">
        <v>19</v>
      </c>
      <c r="F1495" t="s">
        <v>13</v>
      </c>
      <c r="G1495" t="s">
        <v>15</v>
      </c>
      <c r="H1495" t="str">
        <f t="shared" si="23"/>
        <v>25730|Fall|Math</v>
      </c>
      <c r="I1495">
        <v>183</v>
      </c>
      <c r="J1495">
        <v>56</v>
      </c>
      <c r="K1495">
        <v>3</v>
      </c>
      <c r="L1495">
        <v>12</v>
      </c>
    </row>
    <row r="1496" spans="1:12" x14ac:dyDescent="0.25">
      <c r="A1496">
        <v>25730</v>
      </c>
      <c r="B1496" t="s">
        <v>18</v>
      </c>
      <c r="C1496">
        <v>2</v>
      </c>
      <c r="D1496">
        <v>2019</v>
      </c>
      <c r="E1496" t="s">
        <v>19</v>
      </c>
      <c r="F1496" t="s">
        <v>16</v>
      </c>
      <c r="G1496" t="s">
        <v>14</v>
      </c>
      <c r="H1496" t="str">
        <f t="shared" si="23"/>
        <v>25730|Spring|Reading</v>
      </c>
      <c r="I1496">
        <v>177</v>
      </c>
      <c r="J1496">
        <v>22</v>
      </c>
      <c r="K1496">
        <v>1</v>
      </c>
      <c r="L1496" t="s">
        <v>17</v>
      </c>
    </row>
    <row r="1497" spans="1:12" x14ac:dyDescent="0.25">
      <c r="A1497">
        <v>25730</v>
      </c>
      <c r="B1497" t="s">
        <v>18</v>
      </c>
      <c r="C1497">
        <v>2</v>
      </c>
      <c r="D1497">
        <v>2019</v>
      </c>
      <c r="E1497" t="s">
        <v>19</v>
      </c>
      <c r="F1497" t="s">
        <v>16</v>
      </c>
      <c r="G1497" t="s">
        <v>15</v>
      </c>
      <c r="H1497" t="str">
        <f t="shared" si="23"/>
        <v>25730|Spring|Math</v>
      </c>
      <c r="I1497">
        <v>190</v>
      </c>
      <c r="J1497">
        <v>44</v>
      </c>
      <c r="K1497">
        <v>2</v>
      </c>
      <c r="L1497" t="s">
        <v>17</v>
      </c>
    </row>
    <row r="1498" spans="1:12" x14ac:dyDescent="0.25">
      <c r="A1498">
        <v>26337</v>
      </c>
      <c r="B1498" t="s">
        <v>18</v>
      </c>
      <c r="C1498">
        <v>2</v>
      </c>
      <c r="D1498">
        <v>2019</v>
      </c>
      <c r="E1498" t="s">
        <v>19</v>
      </c>
      <c r="F1498" t="s">
        <v>13</v>
      </c>
      <c r="G1498" t="s">
        <v>14</v>
      </c>
      <c r="H1498" t="str">
        <f t="shared" si="23"/>
        <v>26337|Fall|Reading</v>
      </c>
      <c r="I1498">
        <v>196</v>
      </c>
      <c r="J1498">
        <v>90</v>
      </c>
      <c r="K1498">
        <v>4</v>
      </c>
      <c r="L1498">
        <v>7</v>
      </c>
    </row>
    <row r="1499" spans="1:12" x14ac:dyDescent="0.25">
      <c r="A1499">
        <v>26337</v>
      </c>
      <c r="B1499" t="s">
        <v>18</v>
      </c>
      <c r="C1499">
        <v>2</v>
      </c>
      <c r="D1499">
        <v>2019</v>
      </c>
      <c r="E1499" t="s">
        <v>19</v>
      </c>
      <c r="F1499" t="s">
        <v>13</v>
      </c>
      <c r="G1499" t="s">
        <v>15</v>
      </c>
      <c r="H1499" t="str">
        <f t="shared" si="23"/>
        <v>26337|Fall|Math</v>
      </c>
      <c r="I1499">
        <v>187</v>
      </c>
      <c r="J1499">
        <v>68</v>
      </c>
      <c r="K1499">
        <v>3</v>
      </c>
      <c r="L1499">
        <v>11</v>
      </c>
    </row>
    <row r="1500" spans="1:12" x14ac:dyDescent="0.25">
      <c r="A1500">
        <v>26337</v>
      </c>
      <c r="B1500" t="s">
        <v>18</v>
      </c>
      <c r="C1500">
        <v>2</v>
      </c>
      <c r="D1500">
        <v>2019</v>
      </c>
      <c r="E1500" t="s">
        <v>19</v>
      </c>
      <c r="F1500" t="s">
        <v>16</v>
      </c>
      <c r="G1500" t="s">
        <v>14</v>
      </c>
      <c r="H1500" t="str">
        <f t="shared" si="23"/>
        <v>26337|Spring|Reading</v>
      </c>
      <c r="I1500">
        <v>211</v>
      </c>
      <c r="J1500">
        <v>93</v>
      </c>
      <c r="K1500">
        <v>4</v>
      </c>
      <c r="L1500" t="s">
        <v>17</v>
      </c>
    </row>
    <row r="1501" spans="1:12" x14ac:dyDescent="0.25">
      <c r="A1501">
        <v>26337</v>
      </c>
      <c r="B1501" t="s">
        <v>18</v>
      </c>
      <c r="C1501">
        <v>2</v>
      </c>
      <c r="D1501">
        <v>2019</v>
      </c>
      <c r="E1501" t="s">
        <v>19</v>
      </c>
      <c r="F1501" t="s">
        <v>16</v>
      </c>
      <c r="G1501" t="s">
        <v>15</v>
      </c>
      <c r="H1501" t="str">
        <f t="shared" si="23"/>
        <v>26337|Spring|Math</v>
      </c>
      <c r="I1501">
        <v>194</v>
      </c>
      <c r="J1501">
        <v>56</v>
      </c>
      <c r="K1501">
        <v>3</v>
      </c>
      <c r="L1501" t="s">
        <v>17</v>
      </c>
    </row>
    <row r="1502" spans="1:12" x14ac:dyDescent="0.25">
      <c r="A1502">
        <v>19730</v>
      </c>
      <c r="B1502" t="s">
        <v>11</v>
      </c>
      <c r="C1502">
        <v>2</v>
      </c>
      <c r="D1502">
        <v>2019</v>
      </c>
      <c r="E1502" t="s">
        <v>22</v>
      </c>
      <c r="F1502" t="s">
        <v>13</v>
      </c>
      <c r="G1502" t="s">
        <v>14</v>
      </c>
      <c r="H1502" t="str">
        <f t="shared" si="23"/>
        <v>19730|Fall|Reading</v>
      </c>
      <c r="I1502">
        <v>155</v>
      </c>
      <c r="J1502">
        <v>6</v>
      </c>
      <c r="K1502">
        <v>1</v>
      </c>
      <c r="L1502">
        <v>16</v>
      </c>
    </row>
    <row r="1503" spans="1:12" x14ac:dyDescent="0.25">
      <c r="A1503">
        <v>19730</v>
      </c>
      <c r="B1503" t="s">
        <v>11</v>
      </c>
      <c r="C1503">
        <v>2</v>
      </c>
      <c r="D1503">
        <v>2019</v>
      </c>
      <c r="E1503" t="s">
        <v>22</v>
      </c>
      <c r="F1503" t="s">
        <v>13</v>
      </c>
      <c r="G1503" t="s">
        <v>15</v>
      </c>
      <c r="H1503" t="str">
        <f t="shared" si="23"/>
        <v>19730|Fall|Math</v>
      </c>
      <c r="I1503">
        <v>157</v>
      </c>
      <c r="J1503">
        <v>4</v>
      </c>
      <c r="K1503">
        <v>1</v>
      </c>
      <c r="L1503">
        <v>18</v>
      </c>
    </row>
    <row r="1504" spans="1:12" x14ac:dyDescent="0.25">
      <c r="A1504">
        <v>19730</v>
      </c>
      <c r="B1504" t="s">
        <v>11</v>
      </c>
      <c r="C1504">
        <v>2</v>
      </c>
      <c r="D1504">
        <v>2019</v>
      </c>
      <c r="E1504" t="s">
        <v>22</v>
      </c>
      <c r="F1504" t="s">
        <v>16</v>
      </c>
      <c r="G1504" t="s">
        <v>14</v>
      </c>
      <c r="H1504" t="str">
        <f t="shared" si="23"/>
        <v>19730|Spring|Reading</v>
      </c>
      <c r="I1504">
        <v>177</v>
      </c>
      <c r="J1504">
        <v>22</v>
      </c>
      <c r="K1504">
        <v>1</v>
      </c>
      <c r="L1504" t="s">
        <v>17</v>
      </c>
    </row>
    <row r="1505" spans="1:12" x14ac:dyDescent="0.25">
      <c r="A1505">
        <v>19730</v>
      </c>
      <c r="B1505" t="s">
        <v>11</v>
      </c>
      <c r="C1505">
        <v>2</v>
      </c>
      <c r="D1505">
        <v>2019</v>
      </c>
      <c r="E1505" t="s">
        <v>22</v>
      </c>
      <c r="F1505" t="s">
        <v>16</v>
      </c>
      <c r="G1505" t="s">
        <v>15</v>
      </c>
      <c r="H1505" t="str">
        <f t="shared" si="23"/>
        <v>19730|Spring|Math</v>
      </c>
      <c r="I1505">
        <v>179</v>
      </c>
      <c r="J1505">
        <v>17</v>
      </c>
      <c r="K1505">
        <v>1</v>
      </c>
      <c r="L1505" t="s">
        <v>17</v>
      </c>
    </row>
    <row r="1506" spans="1:12" x14ac:dyDescent="0.25">
      <c r="A1506">
        <v>19664</v>
      </c>
      <c r="B1506" t="s">
        <v>11</v>
      </c>
      <c r="C1506">
        <v>2</v>
      </c>
      <c r="D1506">
        <v>2019</v>
      </c>
      <c r="E1506" t="s">
        <v>19</v>
      </c>
      <c r="F1506" t="s">
        <v>13</v>
      </c>
      <c r="G1506" t="s">
        <v>14</v>
      </c>
      <c r="H1506" t="str">
        <f t="shared" si="23"/>
        <v>19664|Fall|Reading</v>
      </c>
      <c r="I1506">
        <v>190</v>
      </c>
      <c r="J1506">
        <v>81</v>
      </c>
      <c r="K1506">
        <v>4</v>
      </c>
      <c r="L1506">
        <v>8</v>
      </c>
    </row>
    <row r="1507" spans="1:12" x14ac:dyDescent="0.25">
      <c r="A1507">
        <v>19664</v>
      </c>
      <c r="B1507" t="s">
        <v>11</v>
      </c>
      <c r="C1507">
        <v>2</v>
      </c>
      <c r="D1507">
        <v>2019</v>
      </c>
      <c r="E1507" t="s">
        <v>19</v>
      </c>
      <c r="F1507" t="s">
        <v>13</v>
      </c>
      <c r="G1507" t="s">
        <v>15</v>
      </c>
      <c r="H1507" t="str">
        <f t="shared" si="23"/>
        <v>19664|Fall|Math</v>
      </c>
      <c r="I1507">
        <v>195</v>
      </c>
      <c r="J1507">
        <v>85</v>
      </c>
      <c r="K1507">
        <v>4</v>
      </c>
      <c r="L1507">
        <v>9</v>
      </c>
    </row>
    <row r="1508" spans="1:12" x14ac:dyDescent="0.25">
      <c r="A1508">
        <v>19664</v>
      </c>
      <c r="B1508" t="s">
        <v>11</v>
      </c>
      <c r="C1508">
        <v>2</v>
      </c>
      <c r="D1508">
        <v>2019</v>
      </c>
      <c r="E1508" t="s">
        <v>19</v>
      </c>
      <c r="F1508" t="s">
        <v>16</v>
      </c>
      <c r="G1508" t="s">
        <v>14</v>
      </c>
      <c r="H1508" t="str">
        <f t="shared" si="23"/>
        <v>19664|Spring|Reading</v>
      </c>
      <c r="I1508">
        <v>191</v>
      </c>
      <c r="J1508">
        <v>56</v>
      </c>
      <c r="K1508">
        <v>3</v>
      </c>
      <c r="L1508" t="s">
        <v>17</v>
      </c>
    </row>
    <row r="1509" spans="1:12" x14ac:dyDescent="0.25">
      <c r="A1509">
        <v>19664</v>
      </c>
      <c r="B1509" t="s">
        <v>11</v>
      </c>
      <c r="C1509">
        <v>2</v>
      </c>
      <c r="D1509">
        <v>2019</v>
      </c>
      <c r="E1509" t="s">
        <v>19</v>
      </c>
      <c r="F1509" t="s">
        <v>16</v>
      </c>
      <c r="G1509" t="s">
        <v>15</v>
      </c>
      <c r="H1509" t="str">
        <f t="shared" si="23"/>
        <v>19664|Spring|Math</v>
      </c>
      <c r="I1509">
        <v>197</v>
      </c>
      <c r="J1509">
        <v>64</v>
      </c>
      <c r="K1509">
        <v>3</v>
      </c>
      <c r="L1509" t="s">
        <v>17</v>
      </c>
    </row>
    <row r="1510" spans="1:12" x14ac:dyDescent="0.25">
      <c r="A1510">
        <v>25209</v>
      </c>
      <c r="B1510" t="s">
        <v>18</v>
      </c>
      <c r="C1510">
        <v>2</v>
      </c>
      <c r="D1510">
        <v>2019</v>
      </c>
      <c r="E1510" t="s">
        <v>19</v>
      </c>
      <c r="F1510" t="s">
        <v>13</v>
      </c>
      <c r="G1510" t="s">
        <v>14</v>
      </c>
      <c r="H1510" t="str">
        <f t="shared" si="23"/>
        <v>25209|Fall|Reading</v>
      </c>
      <c r="I1510">
        <v>169</v>
      </c>
      <c r="J1510">
        <v>28</v>
      </c>
      <c r="K1510">
        <v>2</v>
      </c>
      <c r="L1510">
        <v>13</v>
      </c>
    </row>
    <row r="1511" spans="1:12" x14ac:dyDescent="0.25">
      <c r="A1511">
        <v>25209</v>
      </c>
      <c r="B1511" t="s">
        <v>18</v>
      </c>
      <c r="C1511">
        <v>2</v>
      </c>
      <c r="D1511">
        <v>2019</v>
      </c>
      <c r="E1511" t="s">
        <v>19</v>
      </c>
      <c r="F1511" t="s">
        <v>13</v>
      </c>
      <c r="G1511" t="s">
        <v>15</v>
      </c>
      <c r="H1511" t="str">
        <f t="shared" si="23"/>
        <v>25209|Fall|Math</v>
      </c>
      <c r="I1511">
        <v>157</v>
      </c>
      <c r="J1511">
        <v>4</v>
      </c>
      <c r="K1511">
        <v>1</v>
      </c>
      <c r="L1511">
        <v>18</v>
      </c>
    </row>
    <row r="1512" spans="1:12" x14ac:dyDescent="0.25">
      <c r="A1512">
        <v>25209</v>
      </c>
      <c r="B1512" t="s">
        <v>18</v>
      </c>
      <c r="C1512">
        <v>2</v>
      </c>
      <c r="D1512">
        <v>2019</v>
      </c>
      <c r="E1512" t="s">
        <v>19</v>
      </c>
      <c r="F1512" t="s">
        <v>16</v>
      </c>
      <c r="G1512" t="s">
        <v>14</v>
      </c>
      <c r="H1512" t="str">
        <f t="shared" si="23"/>
        <v>25209|Spring|Reading</v>
      </c>
      <c r="I1512">
        <v>166</v>
      </c>
      <c r="J1512">
        <v>7</v>
      </c>
      <c r="K1512">
        <v>1</v>
      </c>
      <c r="L1512" t="s">
        <v>17</v>
      </c>
    </row>
    <row r="1513" spans="1:12" x14ac:dyDescent="0.25">
      <c r="A1513">
        <v>25209</v>
      </c>
      <c r="B1513" t="s">
        <v>18</v>
      </c>
      <c r="C1513">
        <v>2</v>
      </c>
      <c r="D1513">
        <v>2019</v>
      </c>
      <c r="E1513" t="s">
        <v>19</v>
      </c>
      <c r="F1513" t="s">
        <v>16</v>
      </c>
      <c r="G1513" t="s">
        <v>15</v>
      </c>
      <c r="H1513" t="str">
        <f t="shared" si="23"/>
        <v>25209|Spring|Math</v>
      </c>
      <c r="I1513">
        <v>168</v>
      </c>
      <c r="J1513">
        <v>4</v>
      </c>
      <c r="K1513">
        <v>1</v>
      </c>
      <c r="L1513" t="s">
        <v>17</v>
      </c>
    </row>
    <row r="1514" spans="1:12" x14ac:dyDescent="0.25">
      <c r="A1514">
        <v>16566</v>
      </c>
      <c r="B1514" t="s">
        <v>20</v>
      </c>
      <c r="C1514">
        <v>2</v>
      </c>
      <c r="D1514">
        <v>2019</v>
      </c>
      <c r="E1514" t="s">
        <v>19</v>
      </c>
      <c r="F1514" t="s">
        <v>13</v>
      </c>
      <c r="G1514" t="s">
        <v>14</v>
      </c>
      <c r="H1514" t="str">
        <f t="shared" si="23"/>
        <v>16566|Fall|Reading</v>
      </c>
      <c r="I1514">
        <v>192</v>
      </c>
      <c r="J1514">
        <v>84</v>
      </c>
      <c r="K1514">
        <v>4</v>
      </c>
      <c r="L1514">
        <v>8</v>
      </c>
    </row>
    <row r="1515" spans="1:12" x14ac:dyDescent="0.25">
      <c r="A1515">
        <v>16566</v>
      </c>
      <c r="B1515" t="s">
        <v>20</v>
      </c>
      <c r="C1515">
        <v>2</v>
      </c>
      <c r="D1515">
        <v>2019</v>
      </c>
      <c r="E1515" t="s">
        <v>19</v>
      </c>
      <c r="F1515" t="s">
        <v>13</v>
      </c>
      <c r="G1515" t="s">
        <v>15</v>
      </c>
      <c r="H1515" t="str">
        <f t="shared" si="23"/>
        <v>16566|Fall|Math</v>
      </c>
      <c r="I1515">
        <v>201</v>
      </c>
      <c r="J1515">
        <v>93</v>
      </c>
      <c r="K1515">
        <v>4</v>
      </c>
      <c r="L1515">
        <v>8</v>
      </c>
    </row>
    <row r="1516" spans="1:12" x14ac:dyDescent="0.25">
      <c r="A1516">
        <v>16566</v>
      </c>
      <c r="B1516" t="s">
        <v>20</v>
      </c>
      <c r="C1516">
        <v>2</v>
      </c>
      <c r="D1516">
        <v>2019</v>
      </c>
      <c r="E1516" t="s">
        <v>19</v>
      </c>
      <c r="F1516" t="s">
        <v>16</v>
      </c>
      <c r="G1516" t="s">
        <v>14</v>
      </c>
      <c r="H1516" t="str">
        <f t="shared" si="23"/>
        <v>16566|Spring|Reading</v>
      </c>
      <c r="I1516">
        <v>203</v>
      </c>
      <c r="J1516">
        <v>83</v>
      </c>
      <c r="K1516">
        <v>4</v>
      </c>
      <c r="L1516" t="s">
        <v>17</v>
      </c>
    </row>
    <row r="1517" spans="1:12" x14ac:dyDescent="0.25">
      <c r="A1517">
        <v>16566</v>
      </c>
      <c r="B1517" t="s">
        <v>20</v>
      </c>
      <c r="C1517">
        <v>2</v>
      </c>
      <c r="D1517">
        <v>2019</v>
      </c>
      <c r="E1517" t="s">
        <v>19</v>
      </c>
      <c r="F1517" t="s">
        <v>16</v>
      </c>
      <c r="G1517" t="s">
        <v>15</v>
      </c>
      <c r="H1517" t="str">
        <f t="shared" si="23"/>
        <v>16566|Spring|Math</v>
      </c>
      <c r="I1517">
        <v>196</v>
      </c>
      <c r="J1517">
        <v>61</v>
      </c>
      <c r="K1517">
        <v>3</v>
      </c>
      <c r="L1517" t="s">
        <v>17</v>
      </c>
    </row>
    <row r="1518" spans="1:12" x14ac:dyDescent="0.25">
      <c r="A1518">
        <v>18904</v>
      </c>
      <c r="B1518" t="s">
        <v>20</v>
      </c>
      <c r="C1518">
        <v>2</v>
      </c>
      <c r="D1518">
        <v>2019</v>
      </c>
      <c r="E1518" t="s">
        <v>19</v>
      </c>
      <c r="F1518" t="s">
        <v>13</v>
      </c>
      <c r="G1518" t="s">
        <v>14</v>
      </c>
      <c r="H1518" t="str">
        <f t="shared" si="23"/>
        <v>18904|Fall|Reading</v>
      </c>
      <c r="I1518">
        <v>185</v>
      </c>
      <c r="J1518">
        <v>70</v>
      </c>
      <c r="K1518">
        <v>3</v>
      </c>
      <c r="L1518">
        <v>9</v>
      </c>
    </row>
    <row r="1519" spans="1:12" x14ac:dyDescent="0.25">
      <c r="A1519">
        <v>18904</v>
      </c>
      <c r="B1519" t="s">
        <v>20</v>
      </c>
      <c r="C1519">
        <v>2</v>
      </c>
      <c r="D1519">
        <v>2019</v>
      </c>
      <c r="E1519" t="s">
        <v>19</v>
      </c>
      <c r="F1519" t="s">
        <v>13</v>
      </c>
      <c r="G1519" t="s">
        <v>15</v>
      </c>
      <c r="H1519" t="str">
        <f t="shared" si="23"/>
        <v>18904|Fall|Math</v>
      </c>
      <c r="I1519">
        <v>183</v>
      </c>
      <c r="J1519">
        <v>56</v>
      </c>
      <c r="K1519">
        <v>3</v>
      </c>
      <c r="L1519">
        <v>12</v>
      </c>
    </row>
    <row r="1520" spans="1:12" x14ac:dyDescent="0.25">
      <c r="A1520">
        <v>18904</v>
      </c>
      <c r="B1520" t="s">
        <v>20</v>
      </c>
      <c r="C1520">
        <v>2</v>
      </c>
      <c r="D1520">
        <v>2019</v>
      </c>
      <c r="E1520" t="s">
        <v>19</v>
      </c>
      <c r="F1520" t="s">
        <v>16</v>
      </c>
      <c r="G1520" t="s">
        <v>14</v>
      </c>
      <c r="H1520" t="str">
        <f t="shared" si="23"/>
        <v>18904|Spring|Reading</v>
      </c>
      <c r="I1520">
        <v>202</v>
      </c>
      <c r="J1520">
        <v>81</v>
      </c>
      <c r="K1520">
        <v>4</v>
      </c>
      <c r="L1520" t="s">
        <v>17</v>
      </c>
    </row>
    <row r="1521" spans="1:12" x14ac:dyDescent="0.25">
      <c r="A1521">
        <v>18904</v>
      </c>
      <c r="B1521" t="s">
        <v>20</v>
      </c>
      <c r="C1521">
        <v>2</v>
      </c>
      <c r="D1521">
        <v>2019</v>
      </c>
      <c r="E1521" t="s">
        <v>19</v>
      </c>
      <c r="F1521" t="s">
        <v>16</v>
      </c>
      <c r="G1521" t="s">
        <v>15</v>
      </c>
      <c r="H1521" t="str">
        <f t="shared" si="23"/>
        <v>18904|Spring|Math</v>
      </c>
      <c r="I1521">
        <v>197</v>
      </c>
      <c r="J1521">
        <v>64</v>
      </c>
      <c r="K1521">
        <v>3</v>
      </c>
      <c r="L1521" t="s">
        <v>17</v>
      </c>
    </row>
    <row r="1522" spans="1:12" x14ac:dyDescent="0.25">
      <c r="A1522">
        <v>17729</v>
      </c>
      <c r="B1522" t="s">
        <v>20</v>
      </c>
      <c r="C1522">
        <v>2</v>
      </c>
      <c r="D1522">
        <v>2019</v>
      </c>
      <c r="E1522" t="s">
        <v>19</v>
      </c>
      <c r="F1522" t="s">
        <v>13</v>
      </c>
      <c r="G1522" t="s">
        <v>14</v>
      </c>
      <c r="H1522" t="str">
        <f t="shared" si="23"/>
        <v>17729|Fall|Reading</v>
      </c>
      <c r="I1522">
        <v>185</v>
      </c>
      <c r="J1522">
        <v>70</v>
      </c>
      <c r="K1522">
        <v>3</v>
      </c>
      <c r="L1522">
        <v>9</v>
      </c>
    </row>
    <row r="1523" spans="1:12" x14ac:dyDescent="0.25">
      <c r="A1523">
        <v>17729</v>
      </c>
      <c r="B1523" t="s">
        <v>20</v>
      </c>
      <c r="C1523">
        <v>2</v>
      </c>
      <c r="D1523">
        <v>2019</v>
      </c>
      <c r="E1523" t="s">
        <v>19</v>
      </c>
      <c r="F1523" t="s">
        <v>13</v>
      </c>
      <c r="G1523" t="s">
        <v>15</v>
      </c>
      <c r="H1523" t="str">
        <f t="shared" si="23"/>
        <v>17729|Fall|Math</v>
      </c>
      <c r="I1523">
        <v>177</v>
      </c>
      <c r="J1523">
        <v>39</v>
      </c>
      <c r="K1523">
        <v>2</v>
      </c>
      <c r="L1523">
        <v>13</v>
      </c>
    </row>
    <row r="1524" spans="1:12" x14ac:dyDescent="0.25">
      <c r="A1524">
        <v>17729</v>
      </c>
      <c r="B1524" t="s">
        <v>20</v>
      </c>
      <c r="C1524">
        <v>2</v>
      </c>
      <c r="D1524">
        <v>2019</v>
      </c>
      <c r="E1524" t="s">
        <v>19</v>
      </c>
      <c r="F1524" t="s">
        <v>16</v>
      </c>
      <c r="G1524" t="s">
        <v>14</v>
      </c>
      <c r="H1524" t="str">
        <f t="shared" si="23"/>
        <v>17729|Spring|Reading</v>
      </c>
      <c r="I1524">
        <v>194</v>
      </c>
      <c r="J1524">
        <v>64</v>
      </c>
      <c r="K1524">
        <v>3</v>
      </c>
      <c r="L1524" t="s">
        <v>17</v>
      </c>
    </row>
    <row r="1525" spans="1:12" x14ac:dyDescent="0.25">
      <c r="A1525">
        <v>17729</v>
      </c>
      <c r="B1525" t="s">
        <v>20</v>
      </c>
      <c r="C1525">
        <v>2</v>
      </c>
      <c r="D1525">
        <v>2019</v>
      </c>
      <c r="E1525" t="s">
        <v>19</v>
      </c>
      <c r="F1525" t="s">
        <v>16</v>
      </c>
      <c r="G1525" t="s">
        <v>15</v>
      </c>
      <c r="H1525" t="str">
        <f t="shared" si="23"/>
        <v>17729|Spring|Math</v>
      </c>
      <c r="I1525">
        <v>188</v>
      </c>
      <c r="J1525">
        <v>38</v>
      </c>
      <c r="K1525">
        <v>2</v>
      </c>
      <c r="L1525" t="s">
        <v>17</v>
      </c>
    </row>
    <row r="1526" spans="1:12" x14ac:dyDescent="0.25">
      <c r="A1526">
        <v>29220</v>
      </c>
      <c r="B1526" t="s">
        <v>20</v>
      </c>
      <c r="C1526">
        <v>2</v>
      </c>
      <c r="D1526">
        <v>2019</v>
      </c>
      <c r="E1526" t="s">
        <v>19</v>
      </c>
      <c r="F1526" t="s">
        <v>13</v>
      </c>
      <c r="G1526" t="s">
        <v>14</v>
      </c>
      <c r="H1526" t="str">
        <f t="shared" si="23"/>
        <v>29220|Fall|Reading</v>
      </c>
      <c r="I1526">
        <v>190</v>
      </c>
      <c r="J1526">
        <v>81</v>
      </c>
      <c r="K1526">
        <v>4</v>
      </c>
      <c r="L1526">
        <v>8</v>
      </c>
    </row>
    <row r="1527" spans="1:12" x14ac:dyDescent="0.25">
      <c r="A1527">
        <v>29220</v>
      </c>
      <c r="B1527" t="s">
        <v>20</v>
      </c>
      <c r="C1527">
        <v>2</v>
      </c>
      <c r="D1527">
        <v>2019</v>
      </c>
      <c r="E1527" t="s">
        <v>19</v>
      </c>
      <c r="F1527" t="s">
        <v>13</v>
      </c>
      <c r="G1527" t="s">
        <v>15</v>
      </c>
      <c r="H1527" t="str">
        <f t="shared" si="23"/>
        <v>29220|Fall|Math</v>
      </c>
      <c r="I1527">
        <v>190</v>
      </c>
      <c r="J1527">
        <v>75</v>
      </c>
      <c r="K1527">
        <v>4</v>
      </c>
      <c r="L1527">
        <v>10</v>
      </c>
    </row>
    <row r="1528" spans="1:12" x14ac:dyDescent="0.25">
      <c r="A1528">
        <v>29220</v>
      </c>
      <c r="B1528" t="s">
        <v>20</v>
      </c>
      <c r="C1528">
        <v>2</v>
      </c>
      <c r="D1528">
        <v>2019</v>
      </c>
      <c r="E1528" t="s">
        <v>19</v>
      </c>
      <c r="F1528" t="s">
        <v>16</v>
      </c>
      <c r="G1528" t="s">
        <v>14</v>
      </c>
      <c r="H1528" t="str">
        <f t="shared" si="23"/>
        <v>29220|Spring|Reading</v>
      </c>
      <c r="I1528">
        <v>206</v>
      </c>
      <c r="J1528">
        <v>87</v>
      </c>
      <c r="K1528">
        <v>4</v>
      </c>
      <c r="L1528" t="s">
        <v>17</v>
      </c>
    </row>
    <row r="1529" spans="1:12" x14ac:dyDescent="0.25">
      <c r="A1529">
        <v>29220</v>
      </c>
      <c r="B1529" t="s">
        <v>20</v>
      </c>
      <c r="C1529">
        <v>2</v>
      </c>
      <c r="D1529">
        <v>2019</v>
      </c>
      <c r="E1529" t="s">
        <v>19</v>
      </c>
      <c r="F1529" t="s">
        <v>16</v>
      </c>
      <c r="G1529" t="s">
        <v>15</v>
      </c>
      <c r="H1529" t="str">
        <f t="shared" si="23"/>
        <v>29220|Spring|Math</v>
      </c>
      <c r="I1529">
        <v>200</v>
      </c>
      <c r="J1529">
        <v>72</v>
      </c>
      <c r="K1529">
        <v>3</v>
      </c>
      <c r="L1529" t="s">
        <v>17</v>
      </c>
    </row>
    <row r="1530" spans="1:12" x14ac:dyDescent="0.25">
      <c r="A1530">
        <v>21213</v>
      </c>
      <c r="B1530" t="s">
        <v>20</v>
      </c>
      <c r="C1530">
        <v>2</v>
      </c>
      <c r="D1530">
        <v>2019</v>
      </c>
      <c r="E1530" t="s">
        <v>19</v>
      </c>
      <c r="F1530" t="s">
        <v>13</v>
      </c>
      <c r="G1530" t="s">
        <v>14</v>
      </c>
      <c r="H1530" t="str">
        <f t="shared" si="23"/>
        <v>21213|Fall|Reading</v>
      </c>
      <c r="I1530">
        <v>171</v>
      </c>
      <c r="J1530">
        <v>33</v>
      </c>
      <c r="K1530">
        <v>2</v>
      </c>
      <c r="L1530">
        <v>12</v>
      </c>
    </row>
    <row r="1531" spans="1:12" x14ac:dyDescent="0.25">
      <c r="A1531">
        <v>21213</v>
      </c>
      <c r="B1531" t="s">
        <v>20</v>
      </c>
      <c r="C1531">
        <v>2</v>
      </c>
      <c r="D1531">
        <v>2019</v>
      </c>
      <c r="E1531" t="s">
        <v>19</v>
      </c>
      <c r="F1531" t="s">
        <v>13</v>
      </c>
      <c r="G1531" t="s">
        <v>15</v>
      </c>
      <c r="H1531" t="str">
        <f t="shared" si="23"/>
        <v>21213|Fall|Math</v>
      </c>
      <c r="I1531">
        <v>178</v>
      </c>
      <c r="J1531">
        <v>42</v>
      </c>
      <c r="K1531">
        <v>2</v>
      </c>
      <c r="L1531">
        <v>13</v>
      </c>
    </row>
    <row r="1532" spans="1:12" x14ac:dyDescent="0.25">
      <c r="A1532">
        <v>21213</v>
      </c>
      <c r="B1532" t="s">
        <v>20</v>
      </c>
      <c r="C1532">
        <v>2</v>
      </c>
      <c r="D1532">
        <v>2019</v>
      </c>
      <c r="E1532" t="s">
        <v>19</v>
      </c>
      <c r="F1532" t="s">
        <v>16</v>
      </c>
      <c r="G1532" t="s">
        <v>14</v>
      </c>
      <c r="H1532" t="str">
        <f t="shared" si="23"/>
        <v>21213|Spring|Reading</v>
      </c>
      <c r="I1532">
        <v>172</v>
      </c>
      <c r="J1532">
        <v>14</v>
      </c>
      <c r="K1532">
        <v>1</v>
      </c>
      <c r="L1532" t="s">
        <v>17</v>
      </c>
    </row>
    <row r="1533" spans="1:12" x14ac:dyDescent="0.25">
      <c r="A1533">
        <v>21213</v>
      </c>
      <c r="B1533" t="s">
        <v>20</v>
      </c>
      <c r="C1533">
        <v>2</v>
      </c>
      <c r="D1533">
        <v>2019</v>
      </c>
      <c r="E1533" t="s">
        <v>19</v>
      </c>
      <c r="F1533" t="s">
        <v>16</v>
      </c>
      <c r="G1533" t="s">
        <v>15</v>
      </c>
      <c r="H1533" t="str">
        <f t="shared" si="23"/>
        <v>21213|Spring|Math</v>
      </c>
      <c r="I1533">
        <v>182</v>
      </c>
      <c r="J1533">
        <v>23</v>
      </c>
      <c r="K1533">
        <v>1</v>
      </c>
      <c r="L1533" t="s">
        <v>17</v>
      </c>
    </row>
    <row r="1534" spans="1:12" x14ac:dyDescent="0.25">
      <c r="A1534">
        <v>17647</v>
      </c>
      <c r="B1534" t="s">
        <v>20</v>
      </c>
      <c r="C1534">
        <v>2</v>
      </c>
      <c r="D1534">
        <v>2019</v>
      </c>
      <c r="E1534" t="s">
        <v>19</v>
      </c>
      <c r="F1534" t="s">
        <v>13</v>
      </c>
      <c r="G1534" t="s">
        <v>14</v>
      </c>
      <c r="H1534" t="str">
        <f t="shared" si="23"/>
        <v>17647|Fall|Reading</v>
      </c>
      <c r="I1534" t="s">
        <v>17</v>
      </c>
      <c r="J1534" t="s">
        <v>17</v>
      </c>
      <c r="K1534" t="s">
        <v>17</v>
      </c>
      <c r="L1534" t="s">
        <v>17</v>
      </c>
    </row>
    <row r="1535" spans="1:12" x14ac:dyDescent="0.25">
      <c r="A1535">
        <v>17647</v>
      </c>
      <c r="B1535" t="s">
        <v>20</v>
      </c>
      <c r="C1535">
        <v>2</v>
      </c>
      <c r="D1535">
        <v>2019</v>
      </c>
      <c r="E1535" t="s">
        <v>19</v>
      </c>
      <c r="F1535" t="s">
        <v>13</v>
      </c>
      <c r="G1535" t="s">
        <v>15</v>
      </c>
      <c r="H1535" t="str">
        <f t="shared" si="23"/>
        <v>17647|Fall|Math</v>
      </c>
      <c r="I1535" t="s">
        <v>17</v>
      </c>
      <c r="J1535" t="s">
        <v>17</v>
      </c>
      <c r="K1535" t="s">
        <v>17</v>
      </c>
      <c r="L1535" t="s">
        <v>17</v>
      </c>
    </row>
    <row r="1536" spans="1:12" x14ac:dyDescent="0.25">
      <c r="A1536">
        <v>17647</v>
      </c>
      <c r="B1536" t="s">
        <v>20</v>
      </c>
      <c r="C1536">
        <v>2</v>
      </c>
      <c r="D1536">
        <v>2019</v>
      </c>
      <c r="E1536" t="s">
        <v>19</v>
      </c>
      <c r="F1536" t="s">
        <v>16</v>
      </c>
      <c r="G1536" t="s">
        <v>14</v>
      </c>
      <c r="H1536" t="str">
        <f t="shared" si="23"/>
        <v>17647|Spring|Reading</v>
      </c>
      <c r="I1536">
        <v>177</v>
      </c>
      <c r="J1536">
        <v>22</v>
      </c>
      <c r="K1536">
        <v>1</v>
      </c>
      <c r="L1536" t="s">
        <v>17</v>
      </c>
    </row>
    <row r="1537" spans="1:12" x14ac:dyDescent="0.25">
      <c r="A1537">
        <v>17647</v>
      </c>
      <c r="B1537" t="s">
        <v>20</v>
      </c>
      <c r="C1537">
        <v>2</v>
      </c>
      <c r="D1537">
        <v>2019</v>
      </c>
      <c r="E1537" t="s">
        <v>19</v>
      </c>
      <c r="F1537" t="s">
        <v>16</v>
      </c>
      <c r="G1537" t="s">
        <v>15</v>
      </c>
      <c r="H1537" t="str">
        <f t="shared" si="23"/>
        <v>17647|Spring|Math</v>
      </c>
      <c r="I1537">
        <v>182</v>
      </c>
      <c r="J1537">
        <v>23</v>
      </c>
      <c r="K1537">
        <v>1</v>
      </c>
      <c r="L1537" t="s">
        <v>17</v>
      </c>
    </row>
    <row r="1538" spans="1:12" x14ac:dyDescent="0.25">
      <c r="A1538">
        <v>17133</v>
      </c>
      <c r="B1538" t="s">
        <v>20</v>
      </c>
      <c r="C1538">
        <v>2</v>
      </c>
      <c r="D1538">
        <v>2019</v>
      </c>
      <c r="E1538" t="s">
        <v>19</v>
      </c>
      <c r="F1538" t="s">
        <v>13</v>
      </c>
      <c r="G1538" t="s">
        <v>14</v>
      </c>
      <c r="H1538" t="str">
        <f t="shared" si="23"/>
        <v>17133|Fall|Reading</v>
      </c>
      <c r="I1538">
        <v>173</v>
      </c>
      <c r="J1538">
        <v>38</v>
      </c>
      <c r="K1538">
        <v>2</v>
      </c>
      <c r="L1538">
        <v>12</v>
      </c>
    </row>
    <row r="1539" spans="1:12" x14ac:dyDescent="0.25">
      <c r="A1539">
        <v>17133</v>
      </c>
      <c r="B1539" t="s">
        <v>20</v>
      </c>
      <c r="C1539">
        <v>2</v>
      </c>
      <c r="D1539">
        <v>2019</v>
      </c>
      <c r="E1539" t="s">
        <v>19</v>
      </c>
      <c r="F1539" t="s">
        <v>13</v>
      </c>
      <c r="G1539" t="s">
        <v>15</v>
      </c>
      <c r="H1539" t="str">
        <f t="shared" ref="H1539:H1602" si="24">A1539&amp;"|"&amp;F1539&amp;"|"&amp;G1539</f>
        <v>17133|Fall|Math</v>
      </c>
      <c r="I1539">
        <v>176</v>
      </c>
      <c r="J1539">
        <v>36</v>
      </c>
      <c r="K1539">
        <v>2</v>
      </c>
      <c r="L1539">
        <v>13</v>
      </c>
    </row>
    <row r="1540" spans="1:12" x14ac:dyDescent="0.25">
      <c r="A1540">
        <v>17133</v>
      </c>
      <c r="B1540" t="s">
        <v>20</v>
      </c>
      <c r="C1540">
        <v>2</v>
      </c>
      <c r="D1540">
        <v>2019</v>
      </c>
      <c r="E1540" t="s">
        <v>19</v>
      </c>
      <c r="F1540" t="s">
        <v>16</v>
      </c>
      <c r="G1540" t="s">
        <v>14</v>
      </c>
      <c r="H1540" t="str">
        <f t="shared" si="24"/>
        <v>17133|Spring|Reading</v>
      </c>
      <c r="I1540">
        <v>165</v>
      </c>
      <c r="J1540">
        <v>6</v>
      </c>
      <c r="K1540">
        <v>1</v>
      </c>
      <c r="L1540" t="s">
        <v>17</v>
      </c>
    </row>
    <row r="1541" spans="1:12" x14ac:dyDescent="0.25">
      <c r="A1541">
        <v>17133</v>
      </c>
      <c r="B1541" t="s">
        <v>20</v>
      </c>
      <c r="C1541">
        <v>2</v>
      </c>
      <c r="D1541">
        <v>2019</v>
      </c>
      <c r="E1541" t="s">
        <v>19</v>
      </c>
      <c r="F1541" t="s">
        <v>16</v>
      </c>
      <c r="G1541" t="s">
        <v>15</v>
      </c>
      <c r="H1541" t="str">
        <f t="shared" si="24"/>
        <v>17133|Spring|Math</v>
      </c>
      <c r="I1541">
        <v>183</v>
      </c>
      <c r="J1541">
        <v>25</v>
      </c>
      <c r="K1541">
        <v>2</v>
      </c>
      <c r="L1541" t="s">
        <v>17</v>
      </c>
    </row>
    <row r="1542" spans="1:12" x14ac:dyDescent="0.25">
      <c r="A1542">
        <v>26258</v>
      </c>
      <c r="B1542" t="s">
        <v>20</v>
      </c>
      <c r="C1542">
        <v>2</v>
      </c>
      <c r="D1542">
        <v>2019</v>
      </c>
      <c r="E1542" t="s">
        <v>19</v>
      </c>
      <c r="F1542" t="s">
        <v>13</v>
      </c>
      <c r="G1542" t="s">
        <v>14</v>
      </c>
      <c r="H1542" t="str">
        <f t="shared" si="24"/>
        <v>26258|Fall|Reading</v>
      </c>
      <c r="I1542">
        <v>212</v>
      </c>
      <c r="J1542">
        <v>99</v>
      </c>
      <c r="K1542">
        <v>4</v>
      </c>
      <c r="L1542">
        <v>3</v>
      </c>
    </row>
    <row r="1543" spans="1:12" x14ac:dyDescent="0.25">
      <c r="A1543">
        <v>26258</v>
      </c>
      <c r="B1543" t="s">
        <v>20</v>
      </c>
      <c r="C1543">
        <v>2</v>
      </c>
      <c r="D1543">
        <v>2019</v>
      </c>
      <c r="E1543" t="s">
        <v>19</v>
      </c>
      <c r="F1543" t="s">
        <v>13</v>
      </c>
      <c r="G1543" t="s">
        <v>15</v>
      </c>
      <c r="H1543" t="str">
        <f t="shared" si="24"/>
        <v>26258|Fall|Math</v>
      </c>
      <c r="I1543">
        <v>207</v>
      </c>
      <c r="J1543">
        <v>97</v>
      </c>
      <c r="K1543">
        <v>4</v>
      </c>
      <c r="L1543">
        <v>7</v>
      </c>
    </row>
    <row r="1544" spans="1:12" x14ac:dyDescent="0.25">
      <c r="A1544">
        <v>26258</v>
      </c>
      <c r="B1544" t="s">
        <v>20</v>
      </c>
      <c r="C1544">
        <v>2</v>
      </c>
      <c r="D1544">
        <v>2019</v>
      </c>
      <c r="E1544" t="s">
        <v>19</v>
      </c>
      <c r="F1544" t="s">
        <v>16</v>
      </c>
      <c r="G1544" t="s">
        <v>14</v>
      </c>
      <c r="H1544" t="str">
        <f t="shared" si="24"/>
        <v>26258|Spring|Reading</v>
      </c>
      <c r="I1544">
        <v>210</v>
      </c>
      <c r="J1544">
        <v>92</v>
      </c>
      <c r="K1544">
        <v>4</v>
      </c>
      <c r="L1544" t="s">
        <v>17</v>
      </c>
    </row>
    <row r="1545" spans="1:12" x14ac:dyDescent="0.25">
      <c r="A1545">
        <v>26258</v>
      </c>
      <c r="B1545" t="s">
        <v>20</v>
      </c>
      <c r="C1545">
        <v>2</v>
      </c>
      <c r="D1545">
        <v>2019</v>
      </c>
      <c r="E1545" t="s">
        <v>19</v>
      </c>
      <c r="F1545" t="s">
        <v>16</v>
      </c>
      <c r="G1545" t="s">
        <v>15</v>
      </c>
      <c r="H1545" t="str">
        <f t="shared" si="24"/>
        <v>26258|Spring|Math</v>
      </c>
      <c r="I1545">
        <v>191</v>
      </c>
      <c r="J1545">
        <v>47</v>
      </c>
      <c r="K1545">
        <v>2</v>
      </c>
      <c r="L1545" t="s">
        <v>17</v>
      </c>
    </row>
    <row r="1546" spans="1:12" x14ac:dyDescent="0.25">
      <c r="A1546">
        <v>14900</v>
      </c>
      <c r="B1546" t="s">
        <v>20</v>
      </c>
      <c r="C1546">
        <v>2</v>
      </c>
      <c r="D1546">
        <v>2019</v>
      </c>
      <c r="E1546" t="s">
        <v>19</v>
      </c>
      <c r="F1546" t="s">
        <v>13</v>
      </c>
      <c r="G1546" t="s">
        <v>14</v>
      </c>
      <c r="H1546" t="str">
        <f t="shared" si="24"/>
        <v>14900|Fall|Reading</v>
      </c>
      <c r="I1546">
        <v>185</v>
      </c>
      <c r="J1546">
        <v>70</v>
      </c>
      <c r="K1546">
        <v>3</v>
      </c>
      <c r="L1546">
        <v>9</v>
      </c>
    </row>
    <row r="1547" spans="1:12" x14ac:dyDescent="0.25">
      <c r="A1547">
        <v>14900</v>
      </c>
      <c r="B1547" t="s">
        <v>20</v>
      </c>
      <c r="C1547">
        <v>2</v>
      </c>
      <c r="D1547">
        <v>2019</v>
      </c>
      <c r="E1547" t="s">
        <v>19</v>
      </c>
      <c r="F1547" t="s">
        <v>13</v>
      </c>
      <c r="G1547" t="s">
        <v>15</v>
      </c>
      <c r="H1547" t="str">
        <f t="shared" si="24"/>
        <v>14900|Fall|Math</v>
      </c>
      <c r="I1547">
        <v>187</v>
      </c>
      <c r="J1547">
        <v>68</v>
      </c>
      <c r="K1547">
        <v>3</v>
      </c>
      <c r="L1547">
        <v>11</v>
      </c>
    </row>
    <row r="1548" spans="1:12" x14ac:dyDescent="0.25">
      <c r="A1548">
        <v>14900</v>
      </c>
      <c r="B1548" t="s">
        <v>20</v>
      </c>
      <c r="C1548">
        <v>2</v>
      </c>
      <c r="D1548">
        <v>2019</v>
      </c>
      <c r="E1548" t="s">
        <v>19</v>
      </c>
      <c r="F1548" t="s">
        <v>16</v>
      </c>
      <c r="G1548" t="s">
        <v>14</v>
      </c>
      <c r="H1548" t="str">
        <f t="shared" si="24"/>
        <v>14900|Spring|Reading</v>
      </c>
      <c r="I1548">
        <v>199</v>
      </c>
      <c r="J1548">
        <v>75</v>
      </c>
      <c r="K1548">
        <v>4</v>
      </c>
      <c r="L1548" t="s">
        <v>17</v>
      </c>
    </row>
    <row r="1549" spans="1:12" x14ac:dyDescent="0.25">
      <c r="A1549">
        <v>14900</v>
      </c>
      <c r="B1549" t="s">
        <v>20</v>
      </c>
      <c r="C1549">
        <v>2</v>
      </c>
      <c r="D1549">
        <v>2019</v>
      </c>
      <c r="E1549" t="s">
        <v>19</v>
      </c>
      <c r="F1549" t="s">
        <v>16</v>
      </c>
      <c r="G1549" t="s">
        <v>15</v>
      </c>
      <c r="H1549" t="str">
        <f t="shared" si="24"/>
        <v>14900|Spring|Math</v>
      </c>
      <c r="I1549">
        <v>195</v>
      </c>
      <c r="J1549">
        <v>58</v>
      </c>
      <c r="K1549">
        <v>3</v>
      </c>
      <c r="L1549" t="s">
        <v>17</v>
      </c>
    </row>
    <row r="1550" spans="1:12" x14ac:dyDescent="0.25">
      <c r="A1550">
        <v>16256</v>
      </c>
      <c r="B1550" t="s">
        <v>20</v>
      </c>
      <c r="C1550">
        <v>2</v>
      </c>
      <c r="D1550">
        <v>2019</v>
      </c>
      <c r="E1550" t="s">
        <v>12</v>
      </c>
      <c r="F1550" t="s">
        <v>13</v>
      </c>
      <c r="G1550" t="s">
        <v>14</v>
      </c>
      <c r="H1550" t="str">
        <f t="shared" si="24"/>
        <v>16256|Fall|Reading</v>
      </c>
      <c r="I1550">
        <v>179</v>
      </c>
      <c r="J1550">
        <v>54</v>
      </c>
      <c r="K1550">
        <v>3</v>
      </c>
      <c r="L1550">
        <v>11</v>
      </c>
    </row>
    <row r="1551" spans="1:12" x14ac:dyDescent="0.25">
      <c r="A1551">
        <v>16256</v>
      </c>
      <c r="B1551" t="s">
        <v>20</v>
      </c>
      <c r="C1551">
        <v>2</v>
      </c>
      <c r="D1551">
        <v>2019</v>
      </c>
      <c r="E1551" t="s">
        <v>12</v>
      </c>
      <c r="F1551" t="s">
        <v>13</v>
      </c>
      <c r="G1551" t="s">
        <v>15</v>
      </c>
      <c r="H1551" t="str">
        <f t="shared" si="24"/>
        <v>16256|Fall|Math</v>
      </c>
      <c r="I1551">
        <v>175</v>
      </c>
      <c r="J1551">
        <v>33</v>
      </c>
      <c r="K1551">
        <v>2</v>
      </c>
      <c r="L1551">
        <v>14</v>
      </c>
    </row>
    <row r="1552" spans="1:12" x14ac:dyDescent="0.25">
      <c r="A1552">
        <v>16256</v>
      </c>
      <c r="B1552" t="s">
        <v>20</v>
      </c>
      <c r="C1552">
        <v>2</v>
      </c>
      <c r="D1552">
        <v>2019</v>
      </c>
      <c r="E1552" t="s">
        <v>12</v>
      </c>
      <c r="F1552" t="s">
        <v>16</v>
      </c>
      <c r="G1552" t="s">
        <v>14</v>
      </c>
      <c r="H1552" t="str">
        <f t="shared" si="24"/>
        <v>16256|Spring|Reading</v>
      </c>
      <c r="I1552">
        <v>198</v>
      </c>
      <c r="J1552">
        <v>73</v>
      </c>
      <c r="K1552">
        <v>3</v>
      </c>
      <c r="L1552" t="s">
        <v>17</v>
      </c>
    </row>
    <row r="1553" spans="1:12" x14ac:dyDescent="0.25">
      <c r="A1553">
        <v>16256</v>
      </c>
      <c r="B1553" t="s">
        <v>20</v>
      </c>
      <c r="C1553">
        <v>2</v>
      </c>
      <c r="D1553">
        <v>2019</v>
      </c>
      <c r="E1553" t="s">
        <v>12</v>
      </c>
      <c r="F1553" t="s">
        <v>16</v>
      </c>
      <c r="G1553" t="s">
        <v>15</v>
      </c>
      <c r="H1553" t="str">
        <f t="shared" si="24"/>
        <v>16256|Spring|Math</v>
      </c>
      <c r="I1553">
        <v>190</v>
      </c>
      <c r="J1553">
        <v>44</v>
      </c>
      <c r="K1553">
        <v>2</v>
      </c>
      <c r="L1553" t="s">
        <v>17</v>
      </c>
    </row>
    <row r="1554" spans="1:12" x14ac:dyDescent="0.25">
      <c r="A1554">
        <v>27761</v>
      </c>
      <c r="B1554" t="s">
        <v>20</v>
      </c>
      <c r="C1554">
        <v>2</v>
      </c>
      <c r="D1554">
        <v>2019</v>
      </c>
      <c r="E1554" t="s">
        <v>12</v>
      </c>
      <c r="F1554" t="s">
        <v>13</v>
      </c>
      <c r="G1554" t="s">
        <v>14</v>
      </c>
      <c r="H1554" t="str">
        <f t="shared" si="24"/>
        <v>27761|Fall|Reading</v>
      </c>
      <c r="I1554">
        <v>169</v>
      </c>
      <c r="J1554">
        <v>28</v>
      </c>
      <c r="K1554">
        <v>2</v>
      </c>
      <c r="L1554">
        <v>13</v>
      </c>
    </row>
    <row r="1555" spans="1:12" x14ac:dyDescent="0.25">
      <c r="A1555">
        <v>27761</v>
      </c>
      <c r="B1555" t="s">
        <v>20</v>
      </c>
      <c r="C1555">
        <v>2</v>
      </c>
      <c r="D1555">
        <v>2019</v>
      </c>
      <c r="E1555" t="s">
        <v>12</v>
      </c>
      <c r="F1555" t="s">
        <v>13</v>
      </c>
      <c r="G1555" t="s">
        <v>15</v>
      </c>
      <c r="H1555" t="str">
        <f t="shared" si="24"/>
        <v>27761|Fall|Math</v>
      </c>
      <c r="I1555">
        <v>163</v>
      </c>
      <c r="J1555">
        <v>10</v>
      </c>
      <c r="K1555">
        <v>1</v>
      </c>
      <c r="L1555">
        <v>16</v>
      </c>
    </row>
    <row r="1556" spans="1:12" x14ac:dyDescent="0.25">
      <c r="A1556">
        <v>27761</v>
      </c>
      <c r="B1556" t="s">
        <v>20</v>
      </c>
      <c r="C1556">
        <v>2</v>
      </c>
      <c r="D1556">
        <v>2019</v>
      </c>
      <c r="E1556" t="s">
        <v>12</v>
      </c>
      <c r="F1556" t="s">
        <v>16</v>
      </c>
      <c r="G1556" t="s">
        <v>14</v>
      </c>
      <c r="H1556" t="str">
        <f t="shared" si="24"/>
        <v>27761|Spring|Reading</v>
      </c>
      <c r="I1556">
        <v>184</v>
      </c>
      <c r="J1556">
        <v>38</v>
      </c>
      <c r="K1556">
        <v>2</v>
      </c>
      <c r="L1556" t="s">
        <v>17</v>
      </c>
    </row>
    <row r="1557" spans="1:12" x14ac:dyDescent="0.25">
      <c r="A1557">
        <v>27761</v>
      </c>
      <c r="B1557" t="s">
        <v>20</v>
      </c>
      <c r="C1557">
        <v>2</v>
      </c>
      <c r="D1557">
        <v>2019</v>
      </c>
      <c r="E1557" t="s">
        <v>12</v>
      </c>
      <c r="F1557" t="s">
        <v>16</v>
      </c>
      <c r="G1557" t="s">
        <v>15</v>
      </c>
      <c r="H1557" t="str">
        <f t="shared" si="24"/>
        <v>27761|Spring|Math</v>
      </c>
      <c r="I1557">
        <v>183</v>
      </c>
      <c r="J1557">
        <v>25</v>
      </c>
      <c r="K1557">
        <v>2</v>
      </c>
      <c r="L1557" t="s">
        <v>17</v>
      </c>
    </row>
    <row r="1558" spans="1:12" x14ac:dyDescent="0.25">
      <c r="A1558">
        <v>15250</v>
      </c>
      <c r="B1558" t="s">
        <v>20</v>
      </c>
      <c r="C1558">
        <v>2</v>
      </c>
      <c r="D1558">
        <v>2019</v>
      </c>
      <c r="E1558" t="s">
        <v>19</v>
      </c>
      <c r="F1558" t="s">
        <v>13</v>
      </c>
      <c r="G1558" t="s">
        <v>14</v>
      </c>
      <c r="H1558" t="str">
        <f t="shared" si="24"/>
        <v>15250|Fall|Reading</v>
      </c>
      <c r="I1558">
        <v>194</v>
      </c>
      <c r="J1558">
        <v>87</v>
      </c>
      <c r="K1558">
        <v>4</v>
      </c>
      <c r="L1558">
        <v>8</v>
      </c>
    </row>
    <row r="1559" spans="1:12" x14ac:dyDescent="0.25">
      <c r="A1559">
        <v>15250</v>
      </c>
      <c r="B1559" t="s">
        <v>20</v>
      </c>
      <c r="C1559">
        <v>2</v>
      </c>
      <c r="D1559">
        <v>2019</v>
      </c>
      <c r="E1559" t="s">
        <v>19</v>
      </c>
      <c r="F1559" t="s">
        <v>13</v>
      </c>
      <c r="G1559" t="s">
        <v>15</v>
      </c>
      <c r="H1559" t="str">
        <f t="shared" si="24"/>
        <v>15250|Fall|Math</v>
      </c>
      <c r="I1559">
        <v>192</v>
      </c>
      <c r="J1559">
        <v>79</v>
      </c>
      <c r="K1559">
        <v>4</v>
      </c>
      <c r="L1559">
        <v>10</v>
      </c>
    </row>
    <row r="1560" spans="1:12" x14ac:dyDescent="0.25">
      <c r="A1560">
        <v>15250</v>
      </c>
      <c r="B1560" t="s">
        <v>20</v>
      </c>
      <c r="C1560">
        <v>2</v>
      </c>
      <c r="D1560">
        <v>2019</v>
      </c>
      <c r="E1560" t="s">
        <v>19</v>
      </c>
      <c r="F1560" t="s">
        <v>16</v>
      </c>
      <c r="G1560" t="s">
        <v>14</v>
      </c>
      <c r="H1560" t="str">
        <f t="shared" si="24"/>
        <v>15250|Spring|Reading</v>
      </c>
      <c r="I1560">
        <v>206</v>
      </c>
      <c r="J1560">
        <v>87</v>
      </c>
      <c r="K1560">
        <v>4</v>
      </c>
      <c r="L1560" t="s">
        <v>17</v>
      </c>
    </row>
    <row r="1561" spans="1:12" x14ac:dyDescent="0.25">
      <c r="A1561">
        <v>15250</v>
      </c>
      <c r="B1561" t="s">
        <v>20</v>
      </c>
      <c r="C1561">
        <v>2</v>
      </c>
      <c r="D1561">
        <v>2019</v>
      </c>
      <c r="E1561" t="s">
        <v>19</v>
      </c>
      <c r="F1561" t="s">
        <v>16</v>
      </c>
      <c r="G1561" t="s">
        <v>15</v>
      </c>
      <c r="H1561" t="str">
        <f t="shared" si="24"/>
        <v>15250|Spring|Math</v>
      </c>
      <c r="I1561">
        <v>195</v>
      </c>
      <c r="J1561">
        <v>58</v>
      </c>
      <c r="K1561">
        <v>3</v>
      </c>
      <c r="L1561" t="s">
        <v>17</v>
      </c>
    </row>
    <row r="1562" spans="1:12" x14ac:dyDescent="0.25">
      <c r="A1562">
        <v>20319</v>
      </c>
      <c r="B1562" t="s">
        <v>20</v>
      </c>
      <c r="C1562">
        <v>2</v>
      </c>
      <c r="D1562">
        <v>2019</v>
      </c>
      <c r="E1562" t="s">
        <v>19</v>
      </c>
      <c r="F1562" t="s">
        <v>13</v>
      </c>
      <c r="G1562" t="s">
        <v>14</v>
      </c>
      <c r="H1562" t="str">
        <f t="shared" si="24"/>
        <v>20319|Fall|Reading</v>
      </c>
      <c r="I1562">
        <v>187</v>
      </c>
      <c r="J1562">
        <v>74</v>
      </c>
      <c r="K1562">
        <v>3</v>
      </c>
      <c r="L1562">
        <v>9</v>
      </c>
    </row>
    <row r="1563" spans="1:12" x14ac:dyDescent="0.25">
      <c r="A1563">
        <v>20319</v>
      </c>
      <c r="B1563" t="s">
        <v>20</v>
      </c>
      <c r="C1563">
        <v>2</v>
      </c>
      <c r="D1563">
        <v>2019</v>
      </c>
      <c r="E1563" t="s">
        <v>19</v>
      </c>
      <c r="F1563" t="s">
        <v>13</v>
      </c>
      <c r="G1563" t="s">
        <v>15</v>
      </c>
      <c r="H1563" t="str">
        <f t="shared" si="24"/>
        <v>20319|Fall|Math</v>
      </c>
      <c r="I1563">
        <v>183</v>
      </c>
      <c r="J1563">
        <v>56</v>
      </c>
      <c r="K1563">
        <v>3</v>
      </c>
      <c r="L1563">
        <v>12</v>
      </c>
    </row>
    <row r="1564" spans="1:12" x14ac:dyDescent="0.25">
      <c r="A1564">
        <v>20319</v>
      </c>
      <c r="B1564" t="s">
        <v>20</v>
      </c>
      <c r="C1564">
        <v>2</v>
      </c>
      <c r="D1564">
        <v>2019</v>
      </c>
      <c r="E1564" t="s">
        <v>19</v>
      </c>
      <c r="F1564" t="s">
        <v>16</v>
      </c>
      <c r="G1564" t="s">
        <v>14</v>
      </c>
      <c r="H1564" t="str">
        <f t="shared" si="24"/>
        <v>20319|Spring|Reading</v>
      </c>
      <c r="I1564">
        <v>192</v>
      </c>
      <c r="J1564">
        <v>59</v>
      </c>
      <c r="K1564">
        <v>3</v>
      </c>
      <c r="L1564" t="s">
        <v>17</v>
      </c>
    </row>
    <row r="1565" spans="1:12" x14ac:dyDescent="0.25">
      <c r="A1565">
        <v>20319</v>
      </c>
      <c r="B1565" t="s">
        <v>20</v>
      </c>
      <c r="C1565">
        <v>2</v>
      </c>
      <c r="D1565">
        <v>2019</v>
      </c>
      <c r="E1565" t="s">
        <v>19</v>
      </c>
      <c r="F1565" t="s">
        <v>16</v>
      </c>
      <c r="G1565" t="s">
        <v>15</v>
      </c>
      <c r="H1565" t="str">
        <f t="shared" si="24"/>
        <v>20319|Spring|Math</v>
      </c>
      <c r="I1565">
        <v>196</v>
      </c>
      <c r="J1565">
        <v>61</v>
      </c>
      <c r="K1565">
        <v>3</v>
      </c>
      <c r="L1565" t="s">
        <v>17</v>
      </c>
    </row>
    <row r="1566" spans="1:12" x14ac:dyDescent="0.25">
      <c r="A1566">
        <v>29049</v>
      </c>
      <c r="B1566" t="s">
        <v>20</v>
      </c>
      <c r="C1566">
        <v>2</v>
      </c>
      <c r="D1566">
        <v>2019</v>
      </c>
      <c r="E1566" t="s">
        <v>19</v>
      </c>
      <c r="F1566" t="s">
        <v>13</v>
      </c>
      <c r="G1566" t="s">
        <v>14</v>
      </c>
      <c r="H1566" t="str">
        <f t="shared" si="24"/>
        <v>29049|Fall|Reading</v>
      </c>
      <c r="I1566">
        <v>194</v>
      </c>
      <c r="J1566">
        <v>87</v>
      </c>
      <c r="K1566">
        <v>4</v>
      </c>
      <c r="L1566">
        <v>8</v>
      </c>
    </row>
    <row r="1567" spans="1:12" x14ac:dyDescent="0.25">
      <c r="A1567">
        <v>29049</v>
      </c>
      <c r="B1567" t="s">
        <v>20</v>
      </c>
      <c r="C1567">
        <v>2</v>
      </c>
      <c r="D1567">
        <v>2019</v>
      </c>
      <c r="E1567" t="s">
        <v>19</v>
      </c>
      <c r="F1567" t="s">
        <v>13</v>
      </c>
      <c r="G1567" t="s">
        <v>15</v>
      </c>
      <c r="H1567" t="str">
        <f t="shared" si="24"/>
        <v>29049|Fall|Math</v>
      </c>
      <c r="I1567">
        <v>190</v>
      </c>
      <c r="J1567">
        <v>75</v>
      </c>
      <c r="K1567">
        <v>4</v>
      </c>
      <c r="L1567">
        <v>10</v>
      </c>
    </row>
    <row r="1568" spans="1:12" x14ac:dyDescent="0.25">
      <c r="A1568">
        <v>29049</v>
      </c>
      <c r="B1568" t="s">
        <v>20</v>
      </c>
      <c r="C1568">
        <v>2</v>
      </c>
      <c r="D1568">
        <v>2019</v>
      </c>
      <c r="E1568" t="s">
        <v>19</v>
      </c>
      <c r="F1568" t="s">
        <v>16</v>
      </c>
      <c r="G1568" t="s">
        <v>14</v>
      </c>
      <c r="H1568" t="str">
        <f t="shared" si="24"/>
        <v>29049|Spring|Reading</v>
      </c>
      <c r="I1568">
        <v>201</v>
      </c>
      <c r="J1568">
        <v>79</v>
      </c>
      <c r="K1568">
        <v>4</v>
      </c>
      <c r="L1568" t="s">
        <v>17</v>
      </c>
    </row>
    <row r="1569" spans="1:12" x14ac:dyDescent="0.25">
      <c r="A1569">
        <v>29049</v>
      </c>
      <c r="B1569" t="s">
        <v>20</v>
      </c>
      <c r="C1569">
        <v>2</v>
      </c>
      <c r="D1569">
        <v>2019</v>
      </c>
      <c r="E1569" t="s">
        <v>19</v>
      </c>
      <c r="F1569" t="s">
        <v>16</v>
      </c>
      <c r="G1569" t="s">
        <v>15</v>
      </c>
      <c r="H1569" t="str">
        <f t="shared" si="24"/>
        <v>29049|Spring|Math</v>
      </c>
      <c r="I1569">
        <v>204</v>
      </c>
      <c r="J1569">
        <v>81</v>
      </c>
      <c r="K1569">
        <v>4</v>
      </c>
      <c r="L1569" t="s">
        <v>17</v>
      </c>
    </row>
    <row r="1570" spans="1:12" x14ac:dyDescent="0.25">
      <c r="A1570">
        <v>24389</v>
      </c>
      <c r="B1570" t="s">
        <v>20</v>
      </c>
      <c r="C1570">
        <v>2</v>
      </c>
      <c r="D1570">
        <v>2019</v>
      </c>
      <c r="E1570" t="s">
        <v>19</v>
      </c>
      <c r="F1570" t="s">
        <v>13</v>
      </c>
      <c r="G1570" t="s">
        <v>14</v>
      </c>
      <c r="H1570" t="str">
        <f t="shared" si="24"/>
        <v>24389|Fall|Reading</v>
      </c>
      <c r="I1570">
        <v>171</v>
      </c>
      <c r="J1570">
        <v>33</v>
      </c>
      <c r="K1570">
        <v>2</v>
      </c>
      <c r="L1570">
        <v>12</v>
      </c>
    </row>
    <row r="1571" spans="1:12" x14ac:dyDescent="0.25">
      <c r="A1571">
        <v>24389</v>
      </c>
      <c r="B1571" t="s">
        <v>20</v>
      </c>
      <c r="C1571">
        <v>2</v>
      </c>
      <c r="D1571">
        <v>2019</v>
      </c>
      <c r="E1571" t="s">
        <v>19</v>
      </c>
      <c r="F1571" t="s">
        <v>13</v>
      </c>
      <c r="G1571" t="s">
        <v>15</v>
      </c>
      <c r="H1571" t="str">
        <f t="shared" si="24"/>
        <v>24389|Fall|Math</v>
      </c>
      <c r="I1571">
        <v>184</v>
      </c>
      <c r="J1571">
        <v>59</v>
      </c>
      <c r="K1571">
        <v>3</v>
      </c>
      <c r="L1571">
        <v>12</v>
      </c>
    </row>
    <row r="1572" spans="1:12" x14ac:dyDescent="0.25">
      <c r="A1572">
        <v>24389</v>
      </c>
      <c r="B1572" t="s">
        <v>20</v>
      </c>
      <c r="C1572">
        <v>2</v>
      </c>
      <c r="D1572">
        <v>2019</v>
      </c>
      <c r="E1572" t="s">
        <v>19</v>
      </c>
      <c r="F1572" t="s">
        <v>16</v>
      </c>
      <c r="G1572" t="s">
        <v>14</v>
      </c>
      <c r="H1572" t="str">
        <f t="shared" si="24"/>
        <v>24389|Spring|Reading</v>
      </c>
      <c r="I1572">
        <v>186</v>
      </c>
      <c r="J1572">
        <v>43</v>
      </c>
      <c r="K1572">
        <v>2</v>
      </c>
      <c r="L1572" t="s">
        <v>17</v>
      </c>
    </row>
    <row r="1573" spans="1:12" x14ac:dyDescent="0.25">
      <c r="A1573">
        <v>24389</v>
      </c>
      <c r="B1573" t="s">
        <v>20</v>
      </c>
      <c r="C1573">
        <v>2</v>
      </c>
      <c r="D1573">
        <v>2019</v>
      </c>
      <c r="E1573" t="s">
        <v>19</v>
      </c>
      <c r="F1573" t="s">
        <v>16</v>
      </c>
      <c r="G1573" t="s">
        <v>15</v>
      </c>
      <c r="H1573" t="str">
        <f t="shared" si="24"/>
        <v>24389|Spring|Math</v>
      </c>
      <c r="I1573">
        <v>191</v>
      </c>
      <c r="J1573">
        <v>47</v>
      </c>
      <c r="K1573">
        <v>2</v>
      </c>
      <c r="L1573" t="s">
        <v>17</v>
      </c>
    </row>
    <row r="1574" spans="1:12" x14ac:dyDescent="0.25">
      <c r="A1574">
        <v>17212</v>
      </c>
      <c r="B1574" t="s">
        <v>20</v>
      </c>
      <c r="C1574">
        <v>2</v>
      </c>
      <c r="D1574">
        <v>2019</v>
      </c>
      <c r="E1574" t="s">
        <v>12</v>
      </c>
      <c r="F1574" t="s">
        <v>13</v>
      </c>
      <c r="G1574" t="s">
        <v>14</v>
      </c>
      <c r="H1574" t="str">
        <f t="shared" si="24"/>
        <v>17212|Fall|Reading</v>
      </c>
      <c r="I1574">
        <v>171</v>
      </c>
      <c r="J1574">
        <v>33</v>
      </c>
      <c r="K1574">
        <v>2</v>
      </c>
      <c r="L1574">
        <v>12</v>
      </c>
    </row>
    <row r="1575" spans="1:12" x14ac:dyDescent="0.25">
      <c r="A1575">
        <v>17212</v>
      </c>
      <c r="B1575" t="s">
        <v>20</v>
      </c>
      <c r="C1575">
        <v>2</v>
      </c>
      <c r="D1575">
        <v>2019</v>
      </c>
      <c r="E1575" t="s">
        <v>12</v>
      </c>
      <c r="F1575" t="s">
        <v>13</v>
      </c>
      <c r="G1575" t="s">
        <v>15</v>
      </c>
      <c r="H1575" t="str">
        <f t="shared" si="24"/>
        <v>17212|Fall|Math</v>
      </c>
      <c r="I1575">
        <v>191</v>
      </c>
      <c r="J1575">
        <v>77</v>
      </c>
      <c r="K1575">
        <v>4</v>
      </c>
      <c r="L1575">
        <v>10</v>
      </c>
    </row>
    <row r="1576" spans="1:12" x14ac:dyDescent="0.25">
      <c r="A1576">
        <v>17212</v>
      </c>
      <c r="B1576" t="s">
        <v>20</v>
      </c>
      <c r="C1576">
        <v>2</v>
      </c>
      <c r="D1576">
        <v>2019</v>
      </c>
      <c r="E1576" t="s">
        <v>12</v>
      </c>
      <c r="F1576" t="s">
        <v>16</v>
      </c>
      <c r="G1576" t="s">
        <v>14</v>
      </c>
      <c r="H1576" t="str">
        <f t="shared" si="24"/>
        <v>17212|Spring|Reading</v>
      </c>
      <c r="I1576">
        <v>192</v>
      </c>
      <c r="J1576">
        <v>59</v>
      </c>
      <c r="K1576">
        <v>3</v>
      </c>
      <c r="L1576" t="s">
        <v>17</v>
      </c>
    </row>
    <row r="1577" spans="1:12" x14ac:dyDescent="0.25">
      <c r="A1577">
        <v>17212</v>
      </c>
      <c r="B1577" t="s">
        <v>20</v>
      </c>
      <c r="C1577">
        <v>2</v>
      </c>
      <c r="D1577">
        <v>2019</v>
      </c>
      <c r="E1577" t="s">
        <v>12</v>
      </c>
      <c r="F1577" t="s">
        <v>16</v>
      </c>
      <c r="G1577" t="s">
        <v>15</v>
      </c>
      <c r="H1577" t="str">
        <f t="shared" si="24"/>
        <v>17212|Spring|Math</v>
      </c>
      <c r="I1577">
        <v>195</v>
      </c>
      <c r="J1577">
        <v>58</v>
      </c>
      <c r="K1577">
        <v>3</v>
      </c>
      <c r="L1577" t="s">
        <v>17</v>
      </c>
    </row>
    <row r="1578" spans="1:12" x14ac:dyDescent="0.25">
      <c r="A1578">
        <v>28386</v>
      </c>
      <c r="B1578" t="s">
        <v>20</v>
      </c>
      <c r="C1578">
        <v>2</v>
      </c>
      <c r="D1578">
        <v>2019</v>
      </c>
      <c r="E1578" t="s">
        <v>19</v>
      </c>
      <c r="F1578" t="s">
        <v>13</v>
      </c>
      <c r="G1578" t="s">
        <v>14</v>
      </c>
      <c r="H1578" t="str">
        <f t="shared" si="24"/>
        <v>28386|Fall|Reading</v>
      </c>
      <c r="I1578">
        <v>193</v>
      </c>
      <c r="J1578">
        <v>86</v>
      </c>
      <c r="K1578">
        <v>4</v>
      </c>
      <c r="L1578">
        <v>8</v>
      </c>
    </row>
    <row r="1579" spans="1:12" x14ac:dyDescent="0.25">
      <c r="A1579">
        <v>28386</v>
      </c>
      <c r="B1579" t="s">
        <v>20</v>
      </c>
      <c r="C1579">
        <v>2</v>
      </c>
      <c r="D1579">
        <v>2019</v>
      </c>
      <c r="E1579" t="s">
        <v>19</v>
      </c>
      <c r="F1579" t="s">
        <v>13</v>
      </c>
      <c r="G1579" t="s">
        <v>15</v>
      </c>
      <c r="H1579" t="str">
        <f t="shared" si="24"/>
        <v>28386|Fall|Math</v>
      </c>
      <c r="I1579">
        <v>196</v>
      </c>
      <c r="J1579">
        <v>87</v>
      </c>
      <c r="K1579">
        <v>4</v>
      </c>
      <c r="L1579">
        <v>9</v>
      </c>
    </row>
    <row r="1580" spans="1:12" x14ac:dyDescent="0.25">
      <c r="A1580">
        <v>28386</v>
      </c>
      <c r="B1580" t="s">
        <v>20</v>
      </c>
      <c r="C1580">
        <v>2</v>
      </c>
      <c r="D1580">
        <v>2019</v>
      </c>
      <c r="E1580" t="s">
        <v>19</v>
      </c>
      <c r="F1580" t="s">
        <v>16</v>
      </c>
      <c r="G1580" t="s">
        <v>14</v>
      </c>
      <c r="H1580" t="str">
        <f t="shared" si="24"/>
        <v>28386|Spring|Reading</v>
      </c>
      <c r="I1580">
        <v>197</v>
      </c>
      <c r="J1580">
        <v>71</v>
      </c>
      <c r="K1580">
        <v>3</v>
      </c>
      <c r="L1580" t="s">
        <v>17</v>
      </c>
    </row>
    <row r="1581" spans="1:12" x14ac:dyDescent="0.25">
      <c r="A1581">
        <v>28386</v>
      </c>
      <c r="B1581" t="s">
        <v>20</v>
      </c>
      <c r="C1581">
        <v>2</v>
      </c>
      <c r="D1581">
        <v>2019</v>
      </c>
      <c r="E1581" t="s">
        <v>19</v>
      </c>
      <c r="F1581" t="s">
        <v>16</v>
      </c>
      <c r="G1581" t="s">
        <v>15</v>
      </c>
      <c r="H1581" t="str">
        <f t="shared" si="24"/>
        <v>28386|Spring|Math</v>
      </c>
      <c r="I1581">
        <v>198</v>
      </c>
      <c r="J1581">
        <v>67</v>
      </c>
      <c r="K1581">
        <v>3</v>
      </c>
      <c r="L1581" t="s">
        <v>17</v>
      </c>
    </row>
    <row r="1582" spans="1:12" x14ac:dyDescent="0.25">
      <c r="A1582">
        <v>25319</v>
      </c>
      <c r="B1582" t="s">
        <v>20</v>
      </c>
      <c r="C1582">
        <v>2</v>
      </c>
      <c r="D1582">
        <v>2019</v>
      </c>
      <c r="E1582" t="s">
        <v>19</v>
      </c>
      <c r="F1582" t="s">
        <v>13</v>
      </c>
      <c r="G1582" t="s">
        <v>14</v>
      </c>
      <c r="H1582" t="str">
        <f t="shared" si="24"/>
        <v>25319|Fall|Reading</v>
      </c>
      <c r="I1582">
        <v>198</v>
      </c>
      <c r="J1582">
        <v>92</v>
      </c>
      <c r="K1582">
        <v>4</v>
      </c>
      <c r="L1582">
        <v>7</v>
      </c>
    </row>
    <row r="1583" spans="1:12" x14ac:dyDescent="0.25">
      <c r="A1583">
        <v>25319</v>
      </c>
      <c r="B1583" t="s">
        <v>20</v>
      </c>
      <c r="C1583">
        <v>2</v>
      </c>
      <c r="D1583">
        <v>2019</v>
      </c>
      <c r="E1583" t="s">
        <v>19</v>
      </c>
      <c r="F1583" t="s">
        <v>13</v>
      </c>
      <c r="G1583" t="s">
        <v>15</v>
      </c>
      <c r="H1583" t="str">
        <f t="shared" si="24"/>
        <v>25319|Fall|Math</v>
      </c>
      <c r="I1583">
        <v>208</v>
      </c>
      <c r="J1583">
        <v>98</v>
      </c>
      <c r="K1583">
        <v>4</v>
      </c>
      <c r="L1583">
        <v>6</v>
      </c>
    </row>
    <row r="1584" spans="1:12" x14ac:dyDescent="0.25">
      <c r="A1584">
        <v>25319</v>
      </c>
      <c r="B1584" t="s">
        <v>20</v>
      </c>
      <c r="C1584">
        <v>2</v>
      </c>
      <c r="D1584">
        <v>2019</v>
      </c>
      <c r="E1584" t="s">
        <v>19</v>
      </c>
      <c r="F1584" t="s">
        <v>16</v>
      </c>
      <c r="G1584" t="s">
        <v>14</v>
      </c>
      <c r="H1584" t="str">
        <f t="shared" si="24"/>
        <v>25319|Spring|Reading</v>
      </c>
      <c r="I1584">
        <v>201</v>
      </c>
      <c r="J1584">
        <v>79</v>
      </c>
      <c r="K1584">
        <v>4</v>
      </c>
      <c r="L1584" t="s">
        <v>17</v>
      </c>
    </row>
    <row r="1585" spans="1:12" x14ac:dyDescent="0.25">
      <c r="A1585">
        <v>25319</v>
      </c>
      <c r="B1585" t="s">
        <v>20</v>
      </c>
      <c r="C1585">
        <v>2</v>
      </c>
      <c r="D1585">
        <v>2019</v>
      </c>
      <c r="E1585" t="s">
        <v>19</v>
      </c>
      <c r="F1585" t="s">
        <v>16</v>
      </c>
      <c r="G1585" t="s">
        <v>15</v>
      </c>
      <c r="H1585" t="str">
        <f t="shared" si="24"/>
        <v>25319|Spring|Math</v>
      </c>
      <c r="I1585">
        <v>197</v>
      </c>
      <c r="J1585">
        <v>64</v>
      </c>
      <c r="K1585">
        <v>3</v>
      </c>
      <c r="L1585" t="s">
        <v>17</v>
      </c>
    </row>
    <row r="1586" spans="1:12" x14ac:dyDescent="0.25">
      <c r="A1586">
        <v>17970</v>
      </c>
      <c r="B1586" t="s">
        <v>20</v>
      </c>
      <c r="C1586">
        <v>2</v>
      </c>
      <c r="D1586">
        <v>2019</v>
      </c>
      <c r="E1586" t="s">
        <v>19</v>
      </c>
      <c r="F1586" t="s">
        <v>13</v>
      </c>
      <c r="G1586" t="s">
        <v>14</v>
      </c>
      <c r="H1586" t="str">
        <f t="shared" si="24"/>
        <v>17970|Fall|Reading</v>
      </c>
      <c r="I1586">
        <v>174</v>
      </c>
      <c r="J1586">
        <v>40</v>
      </c>
      <c r="K1586">
        <v>2</v>
      </c>
      <c r="L1586">
        <v>12</v>
      </c>
    </row>
    <row r="1587" spans="1:12" x14ac:dyDescent="0.25">
      <c r="A1587">
        <v>17970</v>
      </c>
      <c r="B1587" t="s">
        <v>20</v>
      </c>
      <c r="C1587">
        <v>2</v>
      </c>
      <c r="D1587">
        <v>2019</v>
      </c>
      <c r="E1587" t="s">
        <v>19</v>
      </c>
      <c r="F1587" t="s">
        <v>13</v>
      </c>
      <c r="G1587" t="s">
        <v>15</v>
      </c>
      <c r="H1587" t="str">
        <f t="shared" si="24"/>
        <v>17970|Fall|Math</v>
      </c>
      <c r="I1587">
        <v>182</v>
      </c>
      <c r="J1587">
        <v>53</v>
      </c>
      <c r="K1587">
        <v>3</v>
      </c>
      <c r="L1587">
        <v>12</v>
      </c>
    </row>
    <row r="1588" spans="1:12" x14ac:dyDescent="0.25">
      <c r="A1588">
        <v>17970</v>
      </c>
      <c r="B1588" t="s">
        <v>20</v>
      </c>
      <c r="C1588">
        <v>2</v>
      </c>
      <c r="D1588">
        <v>2019</v>
      </c>
      <c r="E1588" t="s">
        <v>19</v>
      </c>
      <c r="F1588" t="s">
        <v>16</v>
      </c>
      <c r="G1588" t="s">
        <v>14</v>
      </c>
      <c r="H1588" t="str">
        <f t="shared" si="24"/>
        <v>17970|Spring|Reading</v>
      </c>
      <c r="I1588">
        <v>185</v>
      </c>
      <c r="J1588">
        <v>40</v>
      </c>
      <c r="K1588">
        <v>2</v>
      </c>
      <c r="L1588" t="s">
        <v>17</v>
      </c>
    </row>
    <row r="1589" spans="1:12" x14ac:dyDescent="0.25">
      <c r="A1589">
        <v>17970</v>
      </c>
      <c r="B1589" t="s">
        <v>20</v>
      </c>
      <c r="C1589">
        <v>2</v>
      </c>
      <c r="D1589">
        <v>2019</v>
      </c>
      <c r="E1589" t="s">
        <v>19</v>
      </c>
      <c r="F1589" t="s">
        <v>16</v>
      </c>
      <c r="G1589" t="s">
        <v>15</v>
      </c>
      <c r="H1589" t="str">
        <f t="shared" si="24"/>
        <v>17970|Spring|Math</v>
      </c>
      <c r="I1589">
        <v>191</v>
      </c>
      <c r="J1589">
        <v>47</v>
      </c>
      <c r="K1589">
        <v>2</v>
      </c>
      <c r="L1589" t="s">
        <v>17</v>
      </c>
    </row>
    <row r="1590" spans="1:12" x14ac:dyDescent="0.25">
      <c r="A1590">
        <v>27524</v>
      </c>
      <c r="B1590" t="s">
        <v>20</v>
      </c>
      <c r="C1590">
        <v>2</v>
      </c>
      <c r="D1590">
        <v>2019</v>
      </c>
      <c r="E1590" t="s">
        <v>12</v>
      </c>
      <c r="F1590" t="s">
        <v>13</v>
      </c>
      <c r="G1590" t="s">
        <v>14</v>
      </c>
      <c r="H1590" t="str">
        <f t="shared" si="24"/>
        <v>27524|Fall|Reading</v>
      </c>
      <c r="I1590">
        <v>171</v>
      </c>
      <c r="J1590">
        <v>33</v>
      </c>
      <c r="K1590">
        <v>2</v>
      </c>
      <c r="L1590">
        <v>12</v>
      </c>
    </row>
    <row r="1591" spans="1:12" x14ac:dyDescent="0.25">
      <c r="A1591">
        <v>27524</v>
      </c>
      <c r="B1591" t="s">
        <v>20</v>
      </c>
      <c r="C1591">
        <v>2</v>
      </c>
      <c r="D1591">
        <v>2019</v>
      </c>
      <c r="E1591" t="s">
        <v>12</v>
      </c>
      <c r="F1591" t="s">
        <v>13</v>
      </c>
      <c r="G1591" t="s">
        <v>15</v>
      </c>
      <c r="H1591" t="str">
        <f t="shared" si="24"/>
        <v>27524|Fall|Math</v>
      </c>
      <c r="I1591">
        <v>174</v>
      </c>
      <c r="J1591">
        <v>31</v>
      </c>
      <c r="K1591">
        <v>2</v>
      </c>
      <c r="L1591">
        <v>14</v>
      </c>
    </row>
    <row r="1592" spans="1:12" x14ac:dyDescent="0.25">
      <c r="A1592">
        <v>27524</v>
      </c>
      <c r="B1592" t="s">
        <v>20</v>
      </c>
      <c r="C1592">
        <v>2</v>
      </c>
      <c r="D1592">
        <v>2019</v>
      </c>
      <c r="E1592" t="s">
        <v>12</v>
      </c>
      <c r="F1592" t="s">
        <v>16</v>
      </c>
      <c r="G1592" t="s">
        <v>14</v>
      </c>
      <c r="H1592" t="str">
        <f t="shared" si="24"/>
        <v>27524|Spring|Reading</v>
      </c>
      <c r="I1592">
        <v>181</v>
      </c>
      <c r="J1592">
        <v>31</v>
      </c>
      <c r="K1592">
        <v>2</v>
      </c>
      <c r="L1592" t="s">
        <v>17</v>
      </c>
    </row>
    <row r="1593" spans="1:12" x14ac:dyDescent="0.25">
      <c r="A1593">
        <v>27524</v>
      </c>
      <c r="B1593" t="s">
        <v>20</v>
      </c>
      <c r="C1593">
        <v>2</v>
      </c>
      <c r="D1593">
        <v>2019</v>
      </c>
      <c r="E1593" t="s">
        <v>12</v>
      </c>
      <c r="F1593" t="s">
        <v>16</v>
      </c>
      <c r="G1593" t="s">
        <v>15</v>
      </c>
      <c r="H1593" t="str">
        <f t="shared" si="24"/>
        <v>27524|Spring|Math</v>
      </c>
      <c r="I1593">
        <v>190</v>
      </c>
      <c r="J1593">
        <v>44</v>
      </c>
      <c r="K1593">
        <v>2</v>
      </c>
      <c r="L1593" t="s">
        <v>17</v>
      </c>
    </row>
    <row r="1594" spans="1:12" x14ac:dyDescent="0.25">
      <c r="A1594">
        <v>19277</v>
      </c>
      <c r="B1594" t="s">
        <v>20</v>
      </c>
      <c r="C1594">
        <v>2</v>
      </c>
      <c r="D1594">
        <v>2019</v>
      </c>
      <c r="E1594" t="s">
        <v>19</v>
      </c>
      <c r="F1594" t="s">
        <v>13</v>
      </c>
      <c r="G1594" t="s">
        <v>14</v>
      </c>
      <c r="H1594" t="str">
        <f t="shared" si="24"/>
        <v>19277|Fall|Reading</v>
      </c>
      <c r="I1594">
        <v>174</v>
      </c>
      <c r="J1594">
        <v>40</v>
      </c>
      <c r="K1594">
        <v>2</v>
      </c>
      <c r="L1594">
        <v>12</v>
      </c>
    </row>
    <row r="1595" spans="1:12" x14ac:dyDescent="0.25">
      <c r="A1595">
        <v>19277</v>
      </c>
      <c r="B1595" t="s">
        <v>20</v>
      </c>
      <c r="C1595">
        <v>2</v>
      </c>
      <c r="D1595">
        <v>2019</v>
      </c>
      <c r="E1595" t="s">
        <v>19</v>
      </c>
      <c r="F1595" t="s">
        <v>13</v>
      </c>
      <c r="G1595" t="s">
        <v>15</v>
      </c>
      <c r="H1595" t="str">
        <f t="shared" si="24"/>
        <v>19277|Fall|Math</v>
      </c>
      <c r="I1595">
        <v>185</v>
      </c>
      <c r="J1595">
        <v>62</v>
      </c>
      <c r="K1595">
        <v>3</v>
      </c>
      <c r="L1595">
        <v>11</v>
      </c>
    </row>
    <row r="1596" spans="1:12" x14ac:dyDescent="0.25">
      <c r="A1596">
        <v>19277</v>
      </c>
      <c r="B1596" t="s">
        <v>20</v>
      </c>
      <c r="C1596">
        <v>2</v>
      </c>
      <c r="D1596">
        <v>2019</v>
      </c>
      <c r="E1596" t="s">
        <v>19</v>
      </c>
      <c r="F1596" t="s">
        <v>16</v>
      </c>
      <c r="G1596" t="s">
        <v>14</v>
      </c>
      <c r="H1596" t="str">
        <f t="shared" si="24"/>
        <v>19277|Spring|Reading</v>
      </c>
      <c r="I1596">
        <v>178</v>
      </c>
      <c r="J1596">
        <v>24</v>
      </c>
      <c r="K1596">
        <v>1</v>
      </c>
      <c r="L1596" t="s">
        <v>17</v>
      </c>
    </row>
    <row r="1597" spans="1:12" x14ac:dyDescent="0.25">
      <c r="A1597">
        <v>19277</v>
      </c>
      <c r="B1597" t="s">
        <v>20</v>
      </c>
      <c r="C1597">
        <v>2</v>
      </c>
      <c r="D1597">
        <v>2019</v>
      </c>
      <c r="E1597" t="s">
        <v>19</v>
      </c>
      <c r="F1597" t="s">
        <v>16</v>
      </c>
      <c r="G1597" t="s">
        <v>15</v>
      </c>
      <c r="H1597" t="str">
        <f t="shared" si="24"/>
        <v>19277|Spring|Math</v>
      </c>
      <c r="I1597">
        <v>187</v>
      </c>
      <c r="J1597">
        <v>35</v>
      </c>
      <c r="K1597">
        <v>2</v>
      </c>
      <c r="L1597" t="s">
        <v>17</v>
      </c>
    </row>
    <row r="1598" spans="1:12" x14ac:dyDescent="0.25">
      <c r="A1598">
        <v>16986</v>
      </c>
      <c r="B1598" t="s">
        <v>20</v>
      </c>
      <c r="C1598">
        <v>2</v>
      </c>
      <c r="D1598">
        <v>2019</v>
      </c>
      <c r="E1598" t="s">
        <v>19</v>
      </c>
      <c r="F1598" t="s">
        <v>13</v>
      </c>
      <c r="G1598" t="s">
        <v>14</v>
      </c>
      <c r="H1598" t="str">
        <f t="shared" si="24"/>
        <v>16986|Fall|Reading</v>
      </c>
      <c r="I1598">
        <v>187</v>
      </c>
      <c r="J1598">
        <v>74</v>
      </c>
      <c r="K1598">
        <v>3</v>
      </c>
      <c r="L1598">
        <v>9</v>
      </c>
    </row>
    <row r="1599" spans="1:12" x14ac:dyDescent="0.25">
      <c r="A1599">
        <v>16986</v>
      </c>
      <c r="B1599" t="s">
        <v>20</v>
      </c>
      <c r="C1599">
        <v>2</v>
      </c>
      <c r="D1599">
        <v>2019</v>
      </c>
      <c r="E1599" t="s">
        <v>19</v>
      </c>
      <c r="F1599" t="s">
        <v>13</v>
      </c>
      <c r="G1599" t="s">
        <v>15</v>
      </c>
      <c r="H1599" t="str">
        <f t="shared" si="24"/>
        <v>16986|Fall|Math</v>
      </c>
      <c r="I1599">
        <v>186</v>
      </c>
      <c r="J1599">
        <v>65</v>
      </c>
      <c r="K1599">
        <v>3</v>
      </c>
      <c r="L1599">
        <v>11</v>
      </c>
    </row>
    <row r="1600" spans="1:12" x14ac:dyDescent="0.25">
      <c r="A1600">
        <v>16986</v>
      </c>
      <c r="B1600" t="s">
        <v>20</v>
      </c>
      <c r="C1600">
        <v>2</v>
      </c>
      <c r="D1600">
        <v>2019</v>
      </c>
      <c r="E1600" t="s">
        <v>19</v>
      </c>
      <c r="F1600" t="s">
        <v>16</v>
      </c>
      <c r="G1600" t="s">
        <v>14</v>
      </c>
      <c r="H1600" t="str">
        <f t="shared" si="24"/>
        <v>16986|Spring|Reading</v>
      </c>
      <c r="I1600">
        <v>197</v>
      </c>
      <c r="J1600">
        <v>71</v>
      </c>
      <c r="K1600">
        <v>3</v>
      </c>
      <c r="L1600" t="s">
        <v>17</v>
      </c>
    </row>
    <row r="1601" spans="1:12" x14ac:dyDescent="0.25">
      <c r="A1601">
        <v>16986</v>
      </c>
      <c r="B1601" t="s">
        <v>20</v>
      </c>
      <c r="C1601">
        <v>2</v>
      </c>
      <c r="D1601">
        <v>2019</v>
      </c>
      <c r="E1601" t="s">
        <v>19</v>
      </c>
      <c r="F1601" t="s">
        <v>16</v>
      </c>
      <c r="G1601" t="s">
        <v>15</v>
      </c>
      <c r="H1601" t="str">
        <f t="shared" si="24"/>
        <v>16986|Spring|Math</v>
      </c>
      <c r="I1601">
        <v>196</v>
      </c>
      <c r="J1601">
        <v>61</v>
      </c>
      <c r="K1601">
        <v>3</v>
      </c>
      <c r="L1601" t="s">
        <v>17</v>
      </c>
    </row>
    <row r="1602" spans="1:12" x14ac:dyDescent="0.25">
      <c r="A1602">
        <v>11927</v>
      </c>
      <c r="B1602" t="s">
        <v>20</v>
      </c>
      <c r="C1602">
        <v>2</v>
      </c>
      <c r="D1602">
        <v>2019</v>
      </c>
      <c r="E1602" t="s">
        <v>19</v>
      </c>
      <c r="F1602" t="s">
        <v>13</v>
      </c>
      <c r="G1602" t="s">
        <v>14</v>
      </c>
      <c r="H1602" t="str">
        <f t="shared" si="24"/>
        <v>11927|Fall|Reading</v>
      </c>
      <c r="I1602">
        <v>178</v>
      </c>
      <c r="J1602">
        <v>51</v>
      </c>
      <c r="K1602">
        <v>3</v>
      </c>
      <c r="L1602">
        <v>11</v>
      </c>
    </row>
    <row r="1603" spans="1:12" x14ac:dyDescent="0.25">
      <c r="A1603">
        <v>11927</v>
      </c>
      <c r="B1603" t="s">
        <v>20</v>
      </c>
      <c r="C1603">
        <v>2</v>
      </c>
      <c r="D1603">
        <v>2019</v>
      </c>
      <c r="E1603" t="s">
        <v>19</v>
      </c>
      <c r="F1603" t="s">
        <v>13</v>
      </c>
      <c r="G1603" t="s">
        <v>15</v>
      </c>
      <c r="H1603" t="str">
        <f t="shared" ref="H1603:H1666" si="25">A1603&amp;"|"&amp;F1603&amp;"|"&amp;G1603</f>
        <v>11927|Fall|Math</v>
      </c>
      <c r="I1603">
        <v>180</v>
      </c>
      <c r="J1603">
        <v>48</v>
      </c>
      <c r="K1603">
        <v>2</v>
      </c>
      <c r="L1603">
        <v>13</v>
      </c>
    </row>
    <row r="1604" spans="1:12" x14ac:dyDescent="0.25">
      <c r="A1604">
        <v>11927</v>
      </c>
      <c r="B1604" t="s">
        <v>20</v>
      </c>
      <c r="C1604">
        <v>2</v>
      </c>
      <c r="D1604">
        <v>2019</v>
      </c>
      <c r="E1604" t="s">
        <v>19</v>
      </c>
      <c r="F1604" t="s">
        <v>16</v>
      </c>
      <c r="G1604" t="s">
        <v>14</v>
      </c>
      <c r="H1604" t="str">
        <f t="shared" si="25"/>
        <v>11927|Spring|Reading</v>
      </c>
      <c r="I1604">
        <v>180</v>
      </c>
      <c r="J1604">
        <v>28</v>
      </c>
      <c r="K1604">
        <v>2</v>
      </c>
      <c r="L1604" t="s">
        <v>17</v>
      </c>
    </row>
    <row r="1605" spans="1:12" x14ac:dyDescent="0.25">
      <c r="A1605">
        <v>11927</v>
      </c>
      <c r="B1605" t="s">
        <v>20</v>
      </c>
      <c r="C1605">
        <v>2</v>
      </c>
      <c r="D1605">
        <v>2019</v>
      </c>
      <c r="E1605" t="s">
        <v>19</v>
      </c>
      <c r="F1605" t="s">
        <v>16</v>
      </c>
      <c r="G1605" t="s">
        <v>15</v>
      </c>
      <c r="H1605" t="str">
        <f t="shared" si="25"/>
        <v>11927|Spring|Math</v>
      </c>
      <c r="I1605">
        <v>191</v>
      </c>
      <c r="J1605">
        <v>47</v>
      </c>
      <c r="K1605">
        <v>2</v>
      </c>
      <c r="L1605" t="s">
        <v>17</v>
      </c>
    </row>
    <row r="1606" spans="1:12" x14ac:dyDescent="0.25">
      <c r="A1606">
        <v>12200</v>
      </c>
      <c r="B1606" t="s">
        <v>20</v>
      </c>
      <c r="C1606">
        <v>2</v>
      </c>
      <c r="D1606">
        <v>2019</v>
      </c>
      <c r="E1606" t="s">
        <v>19</v>
      </c>
      <c r="F1606" t="s">
        <v>13</v>
      </c>
      <c r="G1606" t="s">
        <v>14</v>
      </c>
      <c r="H1606" t="str">
        <f t="shared" si="25"/>
        <v>12200|Fall|Reading</v>
      </c>
      <c r="I1606">
        <v>176</v>
      </c>
      <c r="J1606">
        <v>46</v>
      </c>
      <c r="K1606">
        <v>2</v>
      </c>
      <c r="L1606">
        <v>11</v>
      </c>
    </row>
    <row r="1607" spans="1:12" x14ac:dyDescent="0.25">
      <c r="A1607">
        <v>12200</v>
      </c>
      <c r="B1607" t="s">
        <v>20</v>
      </c>
      <c r="C1607">
        <v>2</v>
      </c>
      <c r="D1607">
        <v>2019</v>
      </c>
      <c r="E1607" t="s">
        <v>19</v>
      </c>
      <c r="F1607" t="s">
        <v>13</v>
      </c>
      <c r="G1607" t="s">
        <v>15</v>
      </c>
      <c r="H1607" t="str">
        <f t="shared" si="25"/>
        <v>12200|Fall|Math</v>
      </c>
      <c r="I1607">
        <v>193</v>
      </c>
      <c r="J1607">
        <v>81</v>
      </c>
      <c r="K1607">
        <v>4</v>
      </c>
      <c r="L1607">
        <v>10</v>
      </c>
    </row>
    <row r="1608" spans="1:12" x14ac:dyDescent="0.25">
      <c r="A1608">
        <v>12200</v>
      </c>
      <c r="B1608" t="s">
        <v>20</v>
      </c>
      <c r="C1608">
        <v>2</v>
      </c>
      <c r="D1608">
        <v>2019</v>
      </c>
      <c r="E1608" t="s">
        <v>19</v>
      </c>
      <c r="F1608" t="s">
        <v>16</v>
      </c>
      <c r="G1608" t="s">
        <v>14</v>
      </c>
      <c r="H1608" t="str">
        <f t="shared" si="25"/>
        <v>12200|Spring|Reading</v>
      </c>
      <c r="I1608">
        <v>180</v>
      </c>
      <c r="J1608">
        <v>28</v>
      </c>
      <c r="K1608">
        <v>2</v>
      </c>
      <c r="L1608" t="s">
        <v>17</v>
      </c>
    </row>
    <row r="1609" spans="1:12" x14ac:dyDescent="0.25">
      <c r="A1609">
        <v>12200</v>
      </c>
      <c r="B1609" t="s">
        <v>20</v>
      </c>
      <c r="C1609">
        <v>2</v>
      </c>
      <c r="D1609">
        <v>2019</v>
      </c>
      <c r="E1609" t="s">
        <v>19</v>
      </c>
      <c r="F1609" t="s">
        <v>16</v>
      </c>
      <c r="G1609" t="s">
        <v>15</v>
      </c>
      <c r="H1609" t="str">
        <f t="shared" si="25"/>
        <v>12200|Spring|Math</v>
      </c>
      <c r="I1609">
        <v>188</v>
      </c>
      <c r="J1609">
        <v>38</v>
      </c>
      <c r="K1609">
        <v>2</v>
      </c>
      <c r="L1609" t="s">
        <v>17</v>
      </c>
    </row>
    <row r="1610" spans="1:12" x14ac:dyDescent="0.25">
      <c r="A1610">
        <v>23405</v>
      </c>
      <c r="B1610" t="s">
        <v>20</v>
      </c>
      <c r="C1610">
        <v>2</v>
      </c>
      <c r="D1610">
        <v>2019</v>
      </c>
      <c r="E1610" t="s">
        <v>12</v>
      </c>
      <c r="F1610" t="s">
        <v>13</v>
      </c>
      <c r="G1610" t="s">
        <v>14</v>
      </c>
      <c r="H1610" t="str">
        <f t="shared" si="25"/>
        <v>23405|Fall|Reading</v>
      </c>
      <c r="I1610">
        <v>161</v>
      </c>
      <c r="J1610">
        <v>13</v>
      </c>
      <c r="K1610">
        <v>1</v>
      </c>
      <c r="L1610">
        <v>14</v>
      </c>
    </row>
    <row r="1611" spans="1:12" x14ac:dyDescent="0.25">
      <c r="A1611">
        <v>23405</v>
      </c>
      <c r="B1611" t="s">
        <v>20</v>
      </c>
      <c r="C1611">
        <v>2</v>
      </c>
      <c r="D1611">
        <v>2019</v>
      </c>
      <c r="E1611" t="s">
        <v>12</v>
      </c>
      <c r="F1611" t="s">
        <v>13</v>
      </c>
      <c r="G1611" t="s">
        <v>15</v>
      </c>
      <c r="H1611" t="str">
        <f t="shared" si="25"/>
        <v>23405|Fall|Math</v>
      </c>
      <c r="I1611">
        <v>172</v>
      </c>
      <c r="J1611">
        <v>26</v>
      </c>
      <c r="K1611">
        <v>2</v>
      </c>
      <c r="L1611">
        <v>14</v>
      </c>
    </row>
    <row r="1612" spans="1:12" x14ac:dyDescent="0.25">
      <c r="A1612">
        <v>23405</v>
      </c>
      <c r="B1612" t="s">
        <v>20</v>
      </c>
      <c r="C1612">
        <v>2</v>
      </c>
      <c r="D1612">
        <v>2019</v>
      </c>
      <c r="E1612" t="s">
        <v>12</v>
      </c>
      <c r="F1612" t="s">
        <v>16</v>
      </c>
      <c r="G1612" t="s">
        <v>14</v>
      </c>
      <c r="H1612" t="str">
        <f t="shared" si="25"/>
        <v>23405|Spring|Reading</v>
      </c>
      <c r="I1612">
        <v>188</v>
      </c>
      <c r="J1612">
        <v>48</v>
      </c>
      <c r="K1612">
        <v>2</v>
      </c>
      <c r="L1612" t="s">
        <v>17</v>
      </c>
    </row>
    <row r="1613" spans="1:12" x14ac:dyDescent="0.25">
      <c r="A1613">
        <v>23405</v>
      </c>
      <c r="B1613" t="s">
        <v>20</v>
      </c>
      <c r="C1613">
        <v>2</v>
      </c>
      <c r="D1613">
        <v>2019</v>
      </c>
      <c r="E1613" t="s">
        <v>12</v>
      </c>
      <c r="F1613" t="s">
        <v>16</v>
      </c>
      <c r="G1613" t="s">
        <v>15</v>
      </c>
      <c r="H1613" t="str">
        <f t="shared" si="25"/>
        <v>23405|Spring|Math</v>
      </c>
      <c r="I1613">
        <v>189</v>
      </c>
      <c r="J1613">
        <v>41</v>
      </c>
      <c r="K1613">
        <v>2</v>
      </c>
      <c r="L1613" t="s">
        <v>17</v>
      </c>
    </row>
    <row r="1614" spans="1:12" x14ac:dyDescent="0.25">
      <c r="A1614">
        <v>29629</v>
      </c>
      <c r="B1614" t="s">
        <v>20</v>
      </c>
      <c r="C1614">
        <v>2</v>
      </c>
      <c r="D1614">
        <v>2019</v>
      </c>
      <c r="E1614" t="s">
        <v>19</v>
      </c>
      <c r="F1614" t="s">
        <v>13</v>
      </c>
      <c r="G1614" t="s">
        <v>14</v>
      </c>
      <c r="H1614" t="str">
        <f t="shared" si="25"/>
        <v>29629|Fall|Reading</v>
      </c>
      <c r="I1614">
        <v>182</v>
      </c>
      <c r="J1614">
        <v>62</v>
      </c>
      <c r="K1614">
        <v>3</v>
      </c>
      <c r="L1614">
        <v>10</v>
      </c>
    </row>
    <row r="1615" spans="1:12" x14ac:dyDescent="0.25">
      <c r="A1615">
        <v>29629</v>
      </c>
      <c r="B1615" t="s">
        <v>20</v>
      </c>
      <c r="C1615">
        <v>2</v>
      </c>
      <c r="D1615">
        <v>2019</v>
      </c>
      <c r="E1615" t="s">
        <v>19</v>
      </c>
      <c r="F1615" t="s">
        <v>13</v>
      </c>
      <c r="G1615" t="s">
        <v>15</v>
      </c>
      <c r="H1615" t="str">
        <f t="shared" si="25"/>
        <v>29629|Fall|Math</v>
      </c>
      <c r="I1615">
        <v>191</v>
      </c>
      <c r="J1615">
        <v>77</v>
      </c>
      <c r="K1615">
        <v>4</v>
      </c>
      <c r="L1615">
        <v>10</v>
      </c>
    </row>
    <row r="1616" spans="1:12" x14ac:dyDescent="0.25">
      <c r="A1616">
        <v>29629</v>
      </c>
      <c r="B1616" t="s">
        <v>20</v>
      </c>
      <c r="C1616">
        <v>2</v>
      </c>
      <c r="D1616">
        <v>2019</v>
      </c>
      <c r="E1616" t="s">
        <v>19</v>
      </c>
      <c r="F1616" t="s">
        <v>16</v>
      </c>
      <c r="G1616" t="s">
        <v>14</v>
      </c>
      <c r="H1616" t="str">
        <f t="shared" si="25"/>
        <v>29629|Spring|Reading</v>
      </c>
      <c r="I1616">
        <v>200</v>
      </c>
      <c r="J1616">
        <v>77</v>
      </c>
      <c r="K1616">
        <v>4</v>
      </c>
      <c r="L1616" t="s">
        <v>17</v>
      </c>
    </row>
    <row r="1617" spans="1:12" x14ac:dyDescent="0.25">
      <c r="A1617">
        <v>29629</v>
      </c>
      <c r="B1617" t="s">
        <v>20</v>
      </c>
      <c r="C1617">
        <v>2</v>
      </c>
      <c r="D1617">
        <v>2019</v>
      </c>
      <c r="E1617" t="s">
        <v>19</v>
      </c>
      <c r="F1617" t="s">
        <v>16</v>
      </c>
      <c r="G1617" t="s">
        <v>15</v>
      </c>
      <c r="H1617" t="str">
        <f t="shared" si="25"/>
        <v>29629|Spring|Math</v>
      </c>
      <c r="I1617">
        <v>199</v>
      </c>
      <c r="J1617">
        <v>69</v>
      </c>
      <c r="K1617">
        <v>3</v>
      </c>
      <c r="L1617" t="s">
        <v>17</v>
      </c>
    </row>
    <row r="1618" spans="1:12" x14ac:dyDescent="0.25">
      <c r="A1618">
        <v>22435</v>
      </c>
      <c r="B1618" t="s">
        <v>20</v>
      </c>
      <c r="C1618">
        <v>2</v>
      </c>
      <c r="D1618">
        <v>2019</v>
      </c>
      <c r="E1618" t="s">
        <v>19</v>
      </c>
      <c r="F1618" t="s">
        <v>13</v>
      </c>
      <c r="G1618" t="s">
        <v>14</v>
      </c>
      <c r="H1618" t="str">
        <f t="shared" si="25"/>
        <v>22435|Fall|Reading</v>
      </c>
      <c r="I1618">
        <v>189</v>
      </c>
      <c r="J1618">
        <v>79</v>
      </c>
      <c r="K1618">
        <v>4</v>
      </c>
      <c r="L1618">
        <v>9</v>
      </c>
    </row>
    <row r="1619" spans="1:12" x14ac:dyDescent="0.25">
      <c r="A1619">
        <v>22435</v>
      </c>
      <c r="B1619" t="s">
        <v>20</v>
      </c>
      <c r="C1619">
        <v>2</v>
      </c>
      <c r="D1619">
        <v>2019</v>
      </c>
      <c r="E1619" t="s">
        <v>19</v>
      </c>
      <c r="F1619" t="s">
        <v>13</v>
      </c>
      <c r="G1619" t="s">
        <v>15</v>
      </c>
      <c r="H1619" t="str">
        <f t="shared" si="25"/>
        <v>22435|Fall|Math</v>
      </c>
      <c r="I1619">
        <v>201</v>
      </c>
      <c r="J1619">
        <v>93</v>
      </c>
      <c r="K1619">
        <v>4</v>
      </c>
      <c r="L1619">
        <v>8</v>
      </c>
    </row>
    <row r="1620" spans="1:12" x14ac:dyDescent="0.25">
      <c r="A1620">
        <v>22435</v>
      </c>
      <c r="B1620" t="s">
        <v>20</v>
      </c>
      <c r="C1620">
        <v>2</v>
      </c>
      <c r="D1620">
        <v>2019</v>
      </c>
      <c r="E1620" t="s">
        <v>19</v>
      </c>
      <c r="F1620" t="s">
        <v>16</v>
      </c>
      <c r="G1620" t="s">
        <v>14</v>
      </c>
      <c r="H1620" t="str">
        <f t="shared" si="25"/>
        <v>22435|Spring|Reading</v>
      </c>
      <c r="I1620">
        <v>187</v>
      </c>
      <c r="J1620">
        <v>46</v>
      </c>
      <c r="K1620">
        <v>2</v>
      </c>
      <c r="L1620" t="s">
        <v>17</v>
      </c>
    </row>
    <row r="1621" spans="1:12" x14ac:dyDescent="0.25">
      <c r="A1621">
        <v>22435</v>
      </c>
      <c r="B1621" t="s">
        <v>20</v>
      </c>
      <c r="C1621">
        <v>2</v>
      </c>
      <c r="D1621">
        <v>2019</v>
      </c>
      <c r="E1621" t="s">
        <v>19</v>
      </c>
      <c r="F1621" t="s">
        <v>16</v>
      </c>
      <c r="G1621" t="s">
        <v>15</v>
      </c>
      <c r="H1621" t="str">
        <f t="shared" si="25"/>
        <v>22435|Spring|Math</v>
      </c>
      <c r="I1621">
        <v>194</v>
      </c>
      <c r="J1621">
        <v>56</v>
      </c>
      <c r="K1621">
        <v>3</v>
      </c>
      <c r="L1621" t="s">
        <v>17</v>
      </c>
    </row>
    <row r="1622" spans="1:12" x14ac:dyDescent="0.25">
      <c r="A1622">
        <v>13465</v>
      </c>
      <c r="B1622" t="s">
        <v>20</v>
      </c>
      <c r="C1622">
        <v>2</v>
      </c>
      <c r="D1622">
        <v>2019</v>
      </c>
      <c r="E1622" t="s">
        <v>19</v>
      </c>
      <c r="F1622" t="s">
        <v>13</v>
      </c>
      <c r="G1622" t="s">
        <v>14</v>
      </c>
      <c r="H1622" t="str">
        <f t="shared" si="25"/>
        <v>13465|Fall|Reading</v>
      </c>
      <c r="I1622">
        <v>184</v>
      </c>
      <c r="J1622">
        <v>67</v>
      </c>
      <c r="K1622">
        <v>3</v>
      </c>
      <c r="L1622">
        <v>10</v>
      </c>
    </row>
    <row r="1623" spans="1:12" x14ac:dyDescent="0.25">
      <c r="A1623">
        <v>13465</v>
      </c>
      <c r="B1623" t="s">
        <v>20</v>
      </c>
      <c r="C1623">
        <v>2</v>
      </c>
      <c r="D1623">
        <v>2019</v>
      </c>
      <c r="E1623" t="s">
        <v>19</v>
      </c>
      <c r="F1623" t="s">
        <v>13</v>
      </c>
      <c r="G1623" t="s">
        <v>15</v>
      </c>
      <c r="H1623" t="str">
        <f t="shared" si="25"/>
        <v>13465|Fall|Math</v>
      </c>
      <c r="I1623">
        <v>193</v>
      </c>
      <c r="J1623">
        <v>81</v>
      </c>
      <c r="K1623">
        <v>4</v>
      </c>
      <c r="L1623">
        <v>10</v>
      </c>
    </row>
    <row r="1624" spans="1:12" x14ac:dyDescent="0.25">
      <c r="A1624">
        <v>13465</v>
      </c>
      <c r="B1624" t="s">
        <v>20</v>
      </c>
      <c r="C1624">
        <v>2</v>
      </c>
      <c r="D1624">
        <v>2019</v>
      </c>
      <c r="E1624" t="s">
        <v>19</v>
      </c>
      <c r="F1624" t="s">
        <v>16</v>
      </c>
      <c r="G1624" t="s">
        <v>14</v>
      </c>
      <c r="H1624" t="str">
        <f t="shared" si="25"/>
        <v>13465|Spring|Reading</v>
      </c>
      <c r="I1624">
        <v>205</v>
      </c>
      <c r="J1624">
        <v>86</v>
      </c>
      <c r="K1624">
        <v>4</v>
      </c>
      <c r="L1624" t="s">
        <v>17</v>
      </c>
    </row>
    <row r="1625" spans="1:12" x14ac:dyDescent="0.25">
      <c r="A1625">
        <v>13465</v>
      </c>
      <c r="B1625" t="s">
        <v>20</v>
      </c>
      <c r="C1625">
        <v>2</v>
      </c>
      <c r="D1625">
        <v>2019</v>
      </c>
      <c r="E1625" t="s">
        <v>19</v>
      </c>
      <c r="F1625" t="s">
        <v>16</v>
      </c>
      <c r="G1625" t="s">
        <v>15</v>
      </c>
      <c r="H1625" t="str">
        <f t="shared" si="25"/>
        <v>13465|Spring|Math</v>
      </c>
      <c r="I1625">
        <v>201</v>
      </c>
      <c r="J1625">
        <v>74</v>
      </c>
      <c r="K1625">
        <v>3</v>
      </c>
      <c r="L1625" t="s">
        <v>17</v>
      </c>
    </row>
    <row r="1626" spans="1:12" x14ac:dyDescent="0.25">
      <c r="A1626">
        <v>20518</v>
      </c>
      <c r="B1626" t="s">
        <v>20</v>
      </c>
      <c r="C1626">
        <v>2</v>
      </c>
      <c r="D1626">
        <v>2019</v>
      </c>
      <c r="E1626" t="s">
        <v>19</v>
      </c>
      <c r="F1626" t="s">
        <v>13</v>
      </c>
      <c r="G1626" t="s">
        <v>14</v>
      </c>
      <c r="H1626" t="str">
        <f t="shared" si="25"/>
        <v>20518|Fall|Reading</v>
      </c>
      <c r="I1626">
        <v>193</v>
      </c>
      <c r="J1626">
        <v>86</v>
      </c>
      <c r="K1626">
        <v>4</v>
      </c>
      <c r="L1626">
        <v>8</v>
      </c>
    </row>
    <row r="1627" spans="1:12" x14ac:dyDescent="0.25">
      <c r="A1627">
        <v>20518</v>
      </c>
      <c r="B1627" t="s">
        <v>20</v>
      </c>
      <c r="C1627">
        <v>2</v>
      </c>
      <c r="D1627">
        <v>2019</v>
      </c>
      <c r="E1627" t="s">
        <v>19</v>
      </c>
      <c r="F1627" t="s">
        <v>13</v>
      </c>
      <c r="G1627" t="s">
        <v>15</v>
      </c>
      <c r="H1627" t="str">
        <f t="shared" si="25"/>
        <v>20518|Fall|Math</v>
      </c>
      <c r="I1627">
        <v>198</v>
      </c>
      <c r="J1627">
        <v>90</v>
      </c>
      <c r="K1627">
        <v>4</v>
      </c>
      <c r="L1627">
        <v>9</v>
      </c>
    </row>
    <row r="1628" spans="1:12" x14ac:dyDescent="0.25">
      <c r="A1628">
        <v>20518</v>
      </c>
      <c r="B1628" t="s">
        <v>20</v>
      </c>
      <c r="C1628">
        <v>2</v>
      </c>
      <c r="D1628">
        <v>2019</v>
      </c>
      <c r="E1628" t="s">
        <v>19</v>
      </c>
      <c r="F1628" t="s">
        <v>16</v>
      </c>
      <c r="G1628" t="s">
        <v>14</v>
      </c>
      <c r="H1628" t="str">
        <f t="shared" si="25"/>
        <v>20518|Spring|Reading</v>
      </c>
      <c r="I1628">
        <v>202</v>
      </c>
      <c r="J1628">
        <v>81</v>
      </c>
      <c r="K1628">
        <v>4</v>
      </c>
      <c r="L1628" t="s">
        <v>17</v>
      </c>
    </row>
    <row r="1629" spans="1:12" x14ac:dyDescent="0.25">
      <c r="A1629">
        <v>20518</v>
      </c>
      <c r="B1629" t="s">
        <v>20</v>
      </c>
      <c r="C1629">
        <v>2</v>
      </c>
      <c r="D1629">
        <v>2019</v>
      </c>
      <c r="E1629" t="s">
        <v>19</v>
      </c>
      <c r="F1629" t="s">
        <v>16</v>
      </c>
      <c r="G1629" t="s">
        <v>15</v>
      </c>
      <c r="H1629" t="str">
        <f t="shared" si="25"/>
        <v>20518|Spring|Math</v>
      </c>
      <c r="I1629">
        <v>200</v>
      </c>
      <c r="J1629">
        <v>72</v>
      </c>
      <c r="K1629">
        <v>3</v>
      </c>
      <c r="L1629" t="s">
        <v>17</v>
      </c>
    </row>
    <row r="1630" spans="1:12" x14ac:dyDescent="0.25">
      <c r="A1630">
        <v>21988</v>
      </c>
      <c r="B1630" t="s">
        <v>20</v>
      </c>
      <c r="C1630">
        <v>2</v>
      </c>
      <c r="D1630">
        <v>2019</v>
      </c>
      <c r="E1630" t="s">
        <v>19</v>
      </c>
      <c r="F1630" t="s">
        <v>13</v>
      </c>
      <c r="G1630" t="s">
        <v>14</v>
      </c>
      <c r="H1630" t="str">
        <f t="shared" si="25"/>
        <v>21988|Fall|Reading</v>
      </c>
      <c r="I1630">
        <v>169</v>
      </c>
      <c r="J1630">
        <v>28</v>
      </c>
      <c r="K1630">
        <v>2</v>
      </c>
      <c r="L1630">
        <v>13</v>
      </c>
    </row>
    <row r="1631" spans="1:12" x14ac:dyDescent="0.25">
      <c r="A1631">
        <v>21988</v>
      </c>
      <c r="B1631" t="s">
        <v>20</v>
      </c>
      <c r="C1631">
        <v>2</v>
      </c>
      <c r="D1631">
        <v>2019</v>
      </c>
      <c r="E1631" t="s">
        <v>19</v>
      </c>
      <c r="F1631" t="s">
        <v>13</v>
      </c>
      <c r="G1631" t="s">
        <v>15</v>
      </c>
      <c r="H1631" t="str">
        <f t="shared" si="25"/>
        <v>21988|Fall|Math</v>
      </c>
      <c r="I1631">
        <v>176</v>
      </c>
      <c r="J1631">
        <v>36</v>
      </c>
      <c r="K1631">
        <v>2</v>
      </c>
      <c r="L1631">
        <v>13</v>
      </c>
    </row>
    <row r="1632" spans="1:12" x14ac:dyDescent="0.25">
      <c r="A1632">
        <v>21988</v>
      </c>
      <c r="B1632" t="s">
        <v>20</v>
      </c>
      <c r="C1632">
        <v>2</v>
      </c>
      <c r="D1632">
        <v>2019</v>
      </c>
      <c r="E1632" t="s">
        <v>19</v>
      </c>
      <c r="F1632" t="s">
        <v>16</v>
      </c>
      <c r="G1632" t="s">
        <v>14</v>
      </c>
      <c r="H1632" t="str">
        <f t="shared" si="25"/>
        <v>21988|Spring|Reading</v>
      </c>
      <c r="I1632">
        <v>189</v>
      </c>
      <c r="J1632">
        <v>51</v>
      </c>
      <c r="K1632">
        <v>3</v>
      </c>
      <c r="L1632" t="s">
        <v>17</v>
      </c>
    </row>
    <row r="1633" spans="1:12" x14ac:dyDescent="0.25">
      <c r="A1633">
        <v>21988</v>
      </c>
      <c r="B1633" t="s">
        <v>20</v>
      </c>
      <c r="C1633">
        <v>2</v>
      </c>
      <c r="D1633">
        <v>2019</v>
      </c>
      <c r="E1633" t="s">
        <v>19</v>
      </c>
      <c r="F1633" t="s">
        <v>16</v>
      </c>
      <c r="G1633" t="s">
        <v>15</v>
      </c>
      <c r="H1633" t="str">
        <f t="shared" si="25"/>
        <v>21988|Spring|Math</v>
      </c>
      <c r="I1633">
        <v>184</v>
      </c>
      <c r="J1633">
        <v>27</v>
      </c>
      <c r="K1633">
        <v>2</v>
      </c>
      <c r="L1633" t="s">
        <v>17</v>
      </c>
    </row>
    <row r="1634" spans="1:12" x14ac:dyDescent="0.25">
      <c r="A1634">
        <v>17662</v>
      </c>
      <c r="B1634" t="s">
        <v>20</v>
      </c>
      <c r="C1634">
        <v>2</v>
      </c>
      <c r="D1634">
        <v>2019</v>
      </c>
      <c r="E1634" t="s">
        <v>19</v>
      </c>
      <c r="F1634" t="s">
        <v>13</v>
      </c>
      <c r="G1634" t="s">
        <v>14</v>
      </c>
      <c r="H1634" t="str">
        <f t="shared" si="25"/>
        <v>17662|Fall|Reading</v>
      </c>
      <c r="I1634">
        <v>182</v>
      </c>
      <c r="J1634">
        <v>62</v>
      </c>
      <c r="K1634">
        <v>3</v>
      </c>
      <c r="L1634">
        <v>10</v>
      </c>
    </row>
    <row r="1635" spans="1:12" x14ac:dyDescent="0.25">
      <c r="A1635">
        <v>17662</v>
      </c>
      <c r="B1635" t="s">
        <v>20</v>
      </c>
      <c r="C1635">
        <v>2</v>
      </c>
      <c r="D1635">
        <v>2019</v>
      </c>
      <c r="E1635" t="s">
        <v>19</v>
      </c>
      <c r="F1635" t="s">
        <v>13</v>
      </c>
      <c r="G1635" t="s">
        <v>15</v>
      </c>
      <c r="H1635" t="str">
        <f t="shared" si="25"/>
        <v>17662|Fall|Math</v>
      </c>
      <c r="I1635">
        <v>182</v>
      </c>
      <c r="J1635">
        <v>53</v>
      </c>
      <c r="K1635">
        <v>3</v>
      </c>
      <c r="L1635">
        <v>12</v>
      </c>
    </row>
    <row r="1636" spans="1:12" x14ac:dyDescent="0.25">
      <c r="A1636">
        <v>17662</v>
      </c>
      <c r="B1636" t="s">
        <v>20</v>
      </c>
      <c r="C1636">
        <v>2</v>
      </c>
      <c r="D1636">
        <v>2019</v>
      </c>
      <c r="E1636" t="s">
        <v>19</v>
      </c>
      <c r="F1636" t="s">
        <v>16</v>
      </c>
      <c r="G1636" t="s">
        <v>14</v>
      </c>
      <c r="H1636" t="str">
        <f t="shared" si="25"/>
        <v>17662|Spring|Reading</v>
      </c>
      <c r="I1636">
        <v>192</v>
      </c>
      <c r="J1636">
        <v>59</v>
      </c>
      <c r="K1636">
        <v>3</v>
      </c>
      <c r="L1636" t="s">
        <v>17</v>
      </c>
    </row>
    <row r="1637" spans="1:12" x14ac:dyDescent="0.25">
      <c r="A1637">
        <v>17662</v>
      </c>
      <c r="B1637" t="s">
        <v>20</v>
      </c>
      <c r="C1637">
        <v>2</v>
      </c>
      <c r="D1637">
        <v>2019</v>
      </c>
      <c r="E1637" t="s">
        <v>19</v>
      </c>
      <c r="F1637" t="s">
        <v>16</v>
      </c>
      <c r="G1637" t="s">
        <v>15</v>
      </c>
      <c r="H1637" t="str">
        <f t="shared" si="25"/>
        <v>17662|Spring|Math</v>
      </c>
      <c r="I1637">
        <v>192</v>
      </c>
      <c r="J1637">
        <v>50</v>
      </c>
      <c r="K1637">
        <v>3</v>
      </c>
      <c r="L1637" t="s">
        <v>17</v>
      </c>
    </row>
    <row r="1638" spans="1:12" x14ac:dyDescent="0.25">
      <c r="A1638">
        <v>13989</v>
      </c>
      <c r="B1638" t="s">
        <v>20</v>
      </c>
      <c r="C1638">
        <v>2</v>
      </c>
      <c r="D1638">
        <v>2019</v>
      </c>
      <c r="E1638" t="s">
        <v>19</v>
      </c>
      <c r="F1638" t="s">
        <v>13</v>
      </c>
      <c r="G1638" t="s">
        <v>14</v>
      </c>
      <c r="H1638" t="str">
        <f t="shared" si="25"/>
        <v>13989|Fall|Reading</v>
      </c>
      <c r="I1638">
        <v>179</v>
      </c>
      <c r="J1638">
        <v>54</v>
      </c>
      <c r="K1638">
        <v>3</v>
      </c>
      <c r="L1638">
        <v>11</v>
      </c>
    </row>
    <row r="1639" spans="1:12" x14ac:dyDescent="0.25">
      <c r="A1639">
        <v>13989</v>
      </c>
      <c r="B1639" t="s">
        <v>20</v>
      </c>
      <c r="C1639">
        <v>2</v>
      </c>
      <c r="D1639">
        <v>2019</v>
      </c>
      <c r="E1639" t="s">
        <v>19</v>
      </c>
      <c r="F1639" t="s">
        <v>13</v>
      </c>
      <c r="G1639" t="s">
        <v>15</v>
      </c>
      <c r="H1639" t="str">
        <f t="shared" si="25"/>
        <v>13989|Fall|Math</v>
      </c>
      <c r="I1639">
        <v>182</v>
      </c>
      <c r="J1639">
        <v>53</v>
      </c>
      <c r="K1639">
        <v>3</v>
      </c>
      <c r="L1639">
        <v>12</v>
      </c>
    </row>
    <row r="1640" spans="1:12" x14ac:dyDescent="0.25">
      <c r="A1640">
        <v>13989</v>
      </c>
      <c r="B1640" t="s">
        <v>20</v>
      </c>
      <c r="C1640">
        <v>2</v>
      </c>
      <c r="D1640">
        <v>2019</v>
      </c>
      <c r="E1640" t="s">
        <v>19</v>
      </c>
      <c r="F1640" t="s">
        <v>16</v>
      </c>
      <c r="G1640" t="s">
        <v>14</v>
      </c>
      <c r="H1640" t="str">
        <f t="shared" si="25"/>
        <v>13989|Spring|Reading</v>
      </c>
      <c r="I1640">
        <v>187</v>
      </c>
      <c r="J1640">
        <v>46</v>
      </c>
      <c r="K1640">
        <v>2</v>
      </c>
      <c r="L1640" t="s">
        <v>17</v>
      </c>
    </row>
    <row r="1641" spans="1:12" x14ac:dyDescent="0.25">
      <c r="A1641">
        <v>13989</v>
      </c>
      <c r="B1641" t="s">
        <v>20</v>
      </c>
      <c r="C1641">
        <v>2</v>
      </c>
      <c r="D1641">
        <v>2019</v>
      </c>
      <c r="E1641" t="s">
        <v>19</v>
      </c>
      <c r="F1641" t="s">
        <v>16</v>
      </c>
      <c r="G1641" t="s">
        <v>15</v>
      </c>
      <c r="H1641" t="str">
        <f t="shared" si="25"/>
        <v>13989|Spring|Math</v>
      </c>
      <c r="I1641">
        <v>187</v>
      </c>
      <c r="J1641">
        <v>35</v>
      </c>
      <c r="K1641">
        <v>2</v>
      </c>
      <c r="L1641" t="s">
        <v>17</v>
      </c>
    </row>
    <row r="1642" spans="1:12" x14ac:dyDescent="0.25">
      <c r="A1642">
        <v>12622</v>
      </c>
      <c r="B1642" t="s">
        <v>11</v>
      </c>
      <c r="C1642">
        <v>2</v>
      </c>
      <c r="D1642">
        <v>2019</v>
      </c>
      <c r="E1642" t="s">
        <v>22</v>
      </c>
      <c r="F1642" t="s">
        <v>13</v>
      </c>
      <c r="G1642" t="s">
        <v>14</v>
      </c>
      <c r="H1642" t="str">
        <f t="shared" si="25"/>
        <v>12622|Fall|Reading</v>
      </c>
      <c r="I1642">
        <v>151</v>
      </c>
      <c r="J1642">
        <v>3</v>
      </c>
      <c r="K1642">
        <v>1</v>
      </c>
      <c r="L1642">
        <v>16</v>
      </c>
    </row>
    <row r="1643" spans="1:12" x14ac:dyDescent="0.25">
      <c r="A1643">
        <v>12622</v>
      </c>
      <c r="B1643" t="s">
        <v>11</v>
      </c>
      <c r="C1643">
        <v>2</v>
      </c>
      <c r="D1643">
        <v>2019</v>
      </c>
      <c r="E1643" t="s">
        <v>22</v>
      </c>
      <c r="F1643" t="s">
        <v>13</v>
      </c>
      <c r="G1643" t="s">
        <v>15</v>
      </c>
      <c r="H1643" t="str">
        <f t="shared" si="25"/>
        <v>12622|Fall|Math</v>
      </c>
      <c r="I1643">
        <v>162</v>
      </c>
      <c r="J1643">
        <v>8</v>
      </c>
      <c r="K1643">
        <v>1</v>
      </c>
      <c r="L1643">
        <v>17</v>
      </c>
    </row>
    <row r="1644" spans="1:12" x14ac:dyDescent="0.25">
      <c r="A1644">
        <v>12622</v>
      </c>
      <c r="B1644" t="s">
        <v>11</v>
      </c>
      <c r="C1644">
        <v>2</v>
      </c>
      <c r="D1644">
        <v>2019</v>
      </c>
      <c r="E1644" t="s">
        <v>22</v>
      </c>
      <c r="F1644" t="s">
        <v>16</v>
      </c>
      <c r="G1644" t="s">
        <v>14</v>
      </c>
      <c r="H1644" t="str">
        <f t="shared" si="25"/>
        <v>12622|Spring|Reading</v>
      </c>
      <c r="I1644">
        <v>176</v>
      </c>
      <c r="J1644">
        <v>20</v>
      </c>
      <c r="K1644">
        <v>1</v>
      </c>
      <c r="L1644" t="s">
        <v>17</v>
      </c>
    </row>
    <row r="1645" spans="1:12" x14ac:dyDescent="0.25">
      <c r="A1645">
        <v>12622</v>
      </c>
      <c r="B1645" t="s">
        <v>11</v>
      </c>
      <c r="C1645">
        <v>2</v>
      </c>
      <c r="D1645">
        <v>2019</v>
      </c>
      <c r="E1645" t="s">
        <v>22</v>
      </c>
      <c r="F1645" t="s">
        <v>16</v>
      </c>
      <c r="G1645" t="s">
        <v>15</v>
      </c>
      <c r="H1645" t="str">
        <f t="shared" si="25"/>
        <v>12622|Spring|Math</v>
      </c>
      <c r="I1645">
        <v>188</v>
      </c>
      <c r="J1645">
        <v>38</v>
      </c>
      <c r="K1645">
        <v>2</v>
      </c>
      <c r="L1645" t="s">
        <v>17</v>
      </c>
    </row>
    <row r="1646" spans="1:12" x14ac:dyDescent="0.25">
      <c r="A1646">
        <v>24139</v>
      </c>
      <c r="B1646" t="s">
        <v>20</v>
      </c>
      <c r="C1646">
        <v>2</v>
      </c>
      <c r="D1646">
        <v>2019</v>
      </c>
      <c r="E1646" t="s">
        <v>19</v>
      </c>
      <c r="F1646" t="s">
        <v>13</v>
      </c>
      <c r="G1646" t="s">
        <v>14</v>
      </c>
      <c r="H1646" t="str">
        <f t="shared" si="25"/>
        <v>24139|Fall|Reading</v>
      </c>
      <c r="I1646">
        <v>189</v>
      </c>
      <c r="J1646">
        <v>79</v>
      </c>
      <c r="K1646">
        <v>4</v>
      </c>
      <c r="L1646">
        <v>9</v>
      </c>
    </row>
    <row r="1647" spans="1:12" x14ac:dyDescent="0.25">
      <c r="A1647">
        <v>24139</v>
      </c>
      <c r="B1647" t="s">
        <v>20</v>
      </c>
      <c r="C1647">
        <v>2</v>
      </c>
      <c r="D1647">
        <v>2019</v>
      </c>
      <c r="E1647" t="s">
        <v>19</v>
      </c>
      <c r="F1647" t="s">
        <v>13</v>
      </c>
      <c r="G1647" t="s">
        <v>15</v>
      </c>
      <c r="H1647" t="str">
        <f t="shared" si="25"/>
        <v>24139|Fall|Math</v>
      </c>
      <c r="I1647">
        <v>192</v>
      </c>
      <c r="J1647">
        <v>79</v>
      </c>
      <c r="K1647">
        <v>4</v>
      </c>
      <c r="L1647">
        <v>10</v>
      </c>
    </row>
    <row r="1648" spans="1:12" x14ac:dyDescent="0.25">
      <c r="A1648">
        <v>24139</v>
      </c>
      <c r="B1648" t="s">
        <v>20</v>
      </c>
      <c r="C1648">
        <v>2</v>
      </c>
      <c r="D1648">
        <v>2019</v>
      </c>
      <c r="E1648" t="s">
        <v>19</v>
      </c>
      <c r="F1648" t="s">
        <v>16</v>
      </c>
      <c r="G1648" t="s">
        <v>14</v>
      </c>
      <c r="H1648" t="str">
        <f t="shared" si="25"/>
        <v>24139|Spring|Reading</v>
      </c>
      <c r="I1648">
        <v>188</v>
      </c>
      <c r="J1648">
        <v>48</v>
      </c>
      <c r="K1648">
        <v>2</v>
      </c>
      <c r="L1648" t="s">
        <v>17</v>
      </c>
    </row>
    <row r="1649" spans="1:12" x14ac:dyDescent="0.25">
      <c r="A1649">
        <v>24139</v>
      </c>
      <c r="B1649" t="s">
        <v>20</v>
      </c>
      <c r="C1649">
        <v>2</v>
      </c>
      <c r="D1649">
        <v>2019</v>
      </c>
      <c r="E1649" t="s">
        <v>19</v>
      </c>
      <c r="F1649" t="s">
        <v>16</v>
      </c>
      <c r="G1649" t="s">
        <v>15</v>
      </c>
      <c r="H1649" t="str">
        <f t="shared" si="25"/>
        <v>24139|Spring|Math</v>
      </c>
      <c r="I1649">
        <v>198</v>
      </c>
      <c r="J1649">
        <v>67</v>
      </c>
      <c r="K1649">
        <v>3</v>
      </c>
      <c r="L1649" t="s">
        <v>17</v>
      </c>
    </row>
    <row r="1650" spans="1:12" x14ac:dyDescent="0.25">
      <c r="A1650">
        <v>10150</v>
      </c>
      <c r="B1650" t="s">
        <v>20</v>
      </c>
      <c r="C1650">
        <v>2</v>
      </c>
      <c r="D1650">
        <v>2019</v>
      </c>
      <c r="E1650" t="s">
        <v>19</v>
      </c>
      <c r="F1650" t="s">
        <v>13</v>
      </c>
      <c r="G1650" t="s">
        <v>14</v>
      </c>
      <c r="H1650" t="str">
        <f t="shared" si="25"/>
        <v>10150|Fall|Reading</v>
      </c>
      <c r="I1650">
        <v>166</v>
      </c>
      <c r="J1650">
        <v>21</v>
      </c>
      <c r="K1650">
        <v>1</v>
      </c>
      <c r="L1650">
        <v>13</v>
      </c>
    </row>
    <row r="1651" spans="1:12" x14ac:dyDescent="0.25">
      <c r="A1651">
        <v>10150</v>
      </c>
      <c r="B1651" t="s">
        <v>20</v>
      </c>
      <c r="C1651">
        <v>2</v>
      </c>
      <c r="D1651">
        <v>2019</v>
      </c>
      <c r="E1651" t="s">
        <v>19</v>
      </c>
      <c r="F1651" t="s">
        <v>13</v>
      </c>
      <c r="G1651" t="s">
        <v>15</v>
      </c>
      <c r="H1651" t="str">
        <f t="shared" si="25"/>
        <v>10150|Fall|Math</v>
      </c>
      <c r="I1651">
        <v>177</v>
      </c>
      <c r="J1651">
        <v>39</v>
      </c>
      <c r="K1651">
        <v>2</v>
      </c>
      <c r="L1651">
        <v>13</v>
      </c>
    </row>
    <row r="1652" spans="1:12" x14ac:dyDescent="0.25">
      <c r="A1652">
        <v>10150</v>
      </c>
      <c r="B1652" t="s">
        <v>20</v>
      </c>
      <c r="C1652">
        <v>2</v>
      </c>
      <c r="D1652">
        <v>2019</v>
      </c>
      <c r="E1652" t="s">
        <v>19</v>
      </c>
      <c r="F1652" t="s">
        <v>16</v>
      </c>
      <c r="G1652" t="s">
        <v>14</v>
      </c>
      <c r="H1652" t="str">
        <f t="shared" si="25"/>
        <v>10150|Spring|Reading</v>
      </c>
      <c r="I1652">
        <v>187</v>
      </c>
      <c r="J1652">
        <v>46</v>
      </c>
      <c r="K1652">
        <v>2</v>
      </c>
      <c r="L1652" t="s">
        <v>17</v>
      </c>
    </row>
    <row r="1653" spans="1:12" x14ac:dyDescent="0.25">
      <c r="A1653">
        <v>10150</v>
      </c>
      <c r="B1653" t="s">
        <v>20</v>
      </c>
      <c r="C1653">
        <v>2</v>
      </c>
      <c r="D1653">
        <v>2019</v>
      </c>
      <c r="E1653" t="s">
        <v>19</v>
      </c>
      <c r="F1653" t="s">
        <v>16</v>
      </c>
      <c r="G1653" t="s">
        <v>15</v>
      </c>
      <c r="H1653" t="str">
        <f t="shared" si="25"/>
        <v>10150|Spring|Math</v>
      </c>
      <c r="I1653">
        <v>188</v>
      </c>
      <c r="J1653">
        <v>38</v>
      </c>
      <c r="K1653">
        <v>2</v>
      </c>
      <c r="L1653" t="s">
        <v>17</v>
      </c>
    </row>
    <row r="1654" spans="1:12" x14ac:dyDescent="0.25">
      <c r="A1654">
        <v>14447</v>
      </c>
      <c r="B1654" t="s">
        <v>20</v>
      </c>
      <c r="C1654">
        <v>2</v>
      </c>
      <c r="D1654">
        <v>2019</v>
      </c>
      <c r="E1654" t="s">
        <v>19</v>
      </c>
      <c r="F1654" t="s">
        <v>13</v>
      </c>
      <c r="G1654" t="s">
        <v>14</v>
      </c>
      <c r="H1654" t="str">
        <f t="shared" si="25"/>
        <v>14447|Fall|Reading</v>
      </c>
      <c r="I1654">
        <v>172</v>
      </c>
      <c r="J1654">
        <v>35</v>
      </c>
      <c r="K1654">
        <v>2</v>
      </c>
      <c r="L1654">
        <v>12</v>
      </c>
    </row>
    <row r="1655" spans="1:12" x14ac:dyDescent="0.25">
      <c r="A1655">
        <v>14447</v>
      </c>
      <c r="B1655" t="s">
        <v>20</v>
      </c>
      <c r="C1655">
        <v>2</v>
      </c>
      <c r="D1655">
        <v>2019</v>
      </c>
      <c r="E1655" t="s">
        <v>19</v>
      </c>
      <c r="F1655" t="s">
        <v>13</v>
      </c>
      <c r="G1655" t="s">
        <v>15</v>
      </c>
      <c r="H1655" t="str">
        <f t="shared" si="25"/>
        <v>14447|Fall|Math</v>
      </c>
      <c r="I1655">
        <v>188</v>
      </c>
      <c r="J1655">
        <v>70</v>
      </c>
      <c r="K1655">
        <v>3</v>
      </c>
      <c r="L1655">
        <v>11</v>
      </c>
    </row>
    <row r="1656" spans="1:12" x14ac:dyDescent="0.25">
      <c r="A1656">
        <v>14447</v>
      </c>
      <c r="B1656" t="s">
        <v>20</v>
      </c>
      <c r="C1656">
        <v>2</v>
      </c>
      <c r="D1656">
        <v>2019</v>
      </c>
      <c r="E1656" t="s">
        <v>19</v>
      </c>
      <c r="F1656" t="s">
        <v>16</v>
      </c>
      <c r="G1656" t="s">
        <v>14</v>
      </c>
      <c r="H1656" t="str">
        <f t="shared" si="25"/>
        <v>14447|Spring|Reading</v>
      </c>
      <c r="I1656">
        <v>177</v>
      </c>
      <c r="J1656">
        <v>22</v>
      </c>
      <c r="K1656">
        <v>1</v>
      </c>
      <c r="L1656" t="s">
        <v>17</v>
      </c>
    </row>
    <row r="1657" spans="1:12" x14ac:dyDescent="0.25">
      <c r="A1657">
        <v>14447</v>
      </c>
      <c r="B1657" t="s">
        <v>20</v>
      </c>
      <c r="C1657">
        <v>2</v>
      </c>
      <c r="D1657">
        <v>2019</v>
      </c>
      <c r="E1657" t="s">
        <v>19</v>
      </c>
      <c r="F1657" t="s">
        <v>16</v>
      </c>
      <c r="G1657" t="s">
        <v>15</v>
      </c>
      <c r="H1657" t="str">
        <f t="shared" si="25"/>
        <v>14447|Spring|Math</v>
      </c>
      <c r="I1657">
        <v>189</v>
      </c>
      <c r="J1657">
        <v>41</v>
      </c>
      <c r="K1657">
        <v>2</v>
      </c>
      <c r="L1657" t="s">
        <v>17</v>
      </c>
    </row>
    <row r="1658" spans="1:12" x14ac:dyDescent="0.25">
      <c r="A1658">
        <v>26645</v>
      </c>
      <c r="B1658" t="s">
        <v>20</v>
      </c>
      <c r="C1658">
        <v>2</v>
      </c>
      <c r="D1658">
        <v>2019</v>
      </c>
      <c r="E1658" t="s">
        <v>19</v>
      </c>
      <c r="F1658" t="s">
        <v>13</v>
      </c>
      <c r="G1658" t="s">
        <v>14</v>
      </c>
      <c r="H1658" t="str">
        <f t="shared" si="25"/>
        <v>26645|Fall|Reading</v>
      </c>
      <c r="I1658">
        <v>177</v>
      </c>
      <c r="J1658">
        <v>49</v>
      </c>
      <c r="K1658">
        <v>2</v>
      </c>
      <c r="L1658">
        <v>11</v>
      </c>
    </row>
    <row r="1659" spans="1:12" x14ac:dyDescent="0.25">
      <c r="A1659">
        <v>26645</v>
      </c>
      <c r="B1659" t="s">
        <v>20</v>
      </c>
      <c r="C1659">
        <v>2</v>
      </c>
      <c r="D1659">
        <v>2019</v>
      </c>
      <c r="E1659" t="s">
        <v>19</v>
      </c>
      <c r="F1659" t="s">
        <v>13</v>
      </c>
      <c r="G1659" t="s">
        <v>15</v>
      </c>
      <c r="H1659" t="str">
        <f t="shared" si="25"/>
        <v>26645|Fall|Math</v>
      </c>
      <c r="I1659">
        <v>183</v>
      </c>
      <c r="J1659">
        <v>56</v>
      </c>
      <c r="K1659">
        <v>3</v>
      </c>
      <c r="L1659">
        <v>12</v>
      </c>
    </row>
    <row r="1660" spans="1:12" x14ac:dyDescent="0.25">
      <c r="A1660">
        <v>26645</v>
      </c>
      <c r="B1660" t="s">
        <v>20</v>
      </c>
      <c r="C1660">
        <v>2</v>
      </c>
      <c r="D1660">
        <v>2019</v>
      </c>
      <c r="E1660" t="s">
        <v>19</v>
      </c>
      <c r="F1660" t="s">
        <v>16</v>
      </c>
      <c r="G1660" t="s">
        <v>14</v>
      </c>
      <c r="H1660" t="str">
        <f t="shared" si="25"/>
        <v>26645|Spring|Reading</v>
      </c>
      <c r="I1660">
        <v>183</v>
      </c>
      <c r="J1660">
        <v>35</v>
      </c>
      <c r="K1660">
        <v>2</v>
      </c>
      <c r="L1660" t="s">
        <v>17</v>
      </c>
    </row>
    <row r="1661" spans="1:12" x14ac:dyDescent="0.25">
      <c r="A1661">
        <v>26645</v>
      </c>
      <c r="B1661" t="s">
        <v>20</v>
      </c>
      <c r="C1661">
        <v>2</v>
      </c>
      <c r="D1661">
        <v>2019</v>
      </c>
      <c r="E1661" t="s">
        <v>19</v>
      </c>
      <c r="F1661" t="s">
        <v>16</v>
      </c>
      <c r="G1661" t="s">
        <v>15</v>
      </c>
      <c r="H1661" t="str">
        <f t="shared" si="25"/>
        <v>26645|Spring|Math</v>
      </c>
      <c r="I1661">
        <v>187</v>
      </c>
      <c r="J1661">
        <v>35</v>
      </c>
      <c r="K1661">
        <v>2</v>
      </c>
      <c r="L1661" t="s">
        <v>17</v>
      </c>
    </row>
    <row r="1662" spans="1:12" x14ac:dyDescent="0.25">
      <c r="A1662">
        <v>21976</v>
      </c>
      <c r="B1662" t="s">
        <v>20</v>
      </c>
      <c r="C1662">
        <v>2</v>
      </c>
      <c r="D1662">
        <v>2019</v>
      </c>
      <c r="E1662" t="s">
        <v>19</v>
      </c>
      <c r="F1662" t="s">
        <v>13</v>
      </c>
      <c r="G1662" t="s">
        <v>14</v>
      </c>
      <c r="H1662" t="str">
        <f t="shared" si="25"/>
        <v>21976|Fall|Reading</v>
      </c>
      <c r="I1662">
        <v>198</v>
      </c>
      <c r="J1662">
        <v>92</v>
      </c>
      <c r="K1662">
        <v>4</v>
      </c>
      <c r="L1662">
        <v>7</v>
      </c>
    </row>
    <row r="1663" spans="1:12" x14ac:dyDescent="0.25">
      <c r="A1663">
        <v>21976</v>
      </c>
      <c r="B1663" t="s">
        <v>20</v>
      </c>
      <c r="C1663">
        <v>2</v>
      </c>
      <c r="D1663">
        <v>2019</v>
      </c>
      <c r="E1663" t="s">
        <v>19</v>
      </c>
      <c r="F1663" t="s">
        <v>13</v>
      </c>
      <c r="G1663" t="s">
        <v>15</v>
      </c>
      <c r="H1663" t="str">
        <f t="shared" si="25"/>
        <v>21976|Fall|Math</v>
      </c>
      <c r="I1663">
        <v>199</v>
      </c>
      <c r="J1663">
        <v>91</v>
      </c>
      <c r="K1663">
        <v>4</v>
      </c>
      <c r="L1663">
        <v>8</v>
      </c>
    </row>
    <row r="1664" spans="1:12" x14ac:dyDescent="0.25">
      <c r="A1664">
        <v>21976</v>
      </c>
      <c r="B1664" t="s">
        <v>20</v>
      </c>
      <c r="C1664">
        <v>2</v>
      </c>
      <c r="D1664">
        <v>2019</v>
      </c>
      <c r="E1664" t="s">
        <v>19</v>
      </c>
      <c r="F1664" t="s">
        <v>16</v>
      </c>
      <c r="G1664" t="s">
        <v>14</v>
      </c>
      <c r="H1664" t="str">
        <f t="shared" si="25"/>
        <v>21976|Spring|Reading</v>
      </c>
      <c r="I1664">
        <v>208</v>
      </c>
      <c r="J1664">
        <v>90</v>
      </c>
      <c r="K1664">
        <v>4</v>
      </c>
      <c r="L1664" t="s">
        <v>17</v>
      </c>
    </row>
    <row r="1665" spans="1:12" x14ac:dyDescent="0.25">
      <c r="A1665">
        <v>21976</v>
      </c>
      <c r="B1665" t="s">
        <v>20</v>
      </c>
      <c r="C1665">
        <v>2</v>
      </c>
      <c r="D1665">
        <v>2019</v>
      </c>
      <c r="E1665" t="s">
        <v>19</v>
      </c>
      <c r="F1665" t="s">
        <v>16</v>
      </c>
      <c r="G1665" t="s">
        <v>15</v>
      </c>
      <c r="H1665" t="str">
        <f t="shared" si="25"/>
        <v>21976|Spring|Math</v>
      </c>
      <c r="I1665">
        <v>205</v>
      </c>
      <c r="J1665">
        <v>83</v>
      </c>
      <c r="K1665">
        <v>4</v>
      </c>
      <c r="L1665" t="s">
        <v>17</v>
      </c>
    </row>
    <row r="1666" spans="1:12" x14ac:dyDescent="0.25">
      <c r="A1666">
        <v>25143</v>
      </c>
      <c r="B1666" t="s">
        <v>20</v>
      </c>
      <c r="C1666">
        <v>2</v>
      </c>
      <c r="D1666">
        <v>2019</v>
      </c>
      <c r="E1666" t="s">
        <v>22</v>
      </c>
      <c r="F1666" t="s">
        <v>13</v>
      </c>
      <c r="G1666" t="s">
        <v>14</v>
      </c>
      <c r="H1666" t="str">
        <f t="shared" si="25"/>
        <v>25143|Fall|Reading</v>
      </c>
      <c r="I1666">
        <v>163</v>
      </c>
      <c r="J1666">
        <v>16</v>
      </c>
      <c r="K1666">
        <v>1</v>
      </c>
      <c r="L1666">
        <v>14</v>
      </c>
    </row>
    <row r="1667" spans="1:12" x14ac:dyDescent="0.25">
      <c r="A1667">
        <v>25143</v>
      </c>
      <c r="B1667" t="s">
        <v>20</v>
      </c>
      <c r="C1667">
        <v>2</v>
      </c>
      <c r="D1667">
        <v>2019</v>
      </c>
      <c r="E1667" t="s">
        <v>22</v>
      </c>
      <c r="F1667" t="s">
        <v>13</v>
      </c>
      <c r="G1667" t="s">
        <v>15</v>
      </c>
      <c r="H1667" t="str">
        <f t="shared" ref="H1667:H1730" si="26">A1667&amp;"|"&amp;F1667&amp;"|"&amp;G1667</f>
        <v>25143|Fall|Math</v>
      </c>
      <c r="I1667">
        <v>169</v>
      </c>
      <c r="J1667">
        <v>19</v>
      </c>
      <c r="K1667">
        <v>1</v>
      </c>
      <c r="L1667">
        <v>15</v>
      </c>
    </row>
    <row r="1668" spans="1:12" x14ac:dyDescent="0.25">
      <c r="A1668">
        <v>25143</v>
      </c>
      <c r="B1668" t="s">
        <v>20</v>
      </c>
      <c r="C1668">
        <v>2</v>
      </c>
      <c r="D1668">
        <v>2019</v>
      </c>
      <c r="E1668" t="s">
        <v>22</v>
      </c>
      <c r="F1668" t="s">
        <v>16</v>
      </c>
      <c r="G1668" t="s">
        <v>14</v>
      </c>
      <c r="H1668" t="str">
        <f t="shared" si="26"/>
        <v>25143|Spring|Reading</v>
      </c>
      <c r="I1668">
        <v>171</v>
      </c>
      <c r="J1668">
        <v>12</v>
      </c>
      <c r="K1668">
        <v>1</v>
      </c>
      <c r="L1668" t="s">
        <v>17</v>
      </c>
    </row>
    <row r="1669" spans="1:12" x14ac:dyDescent="0.25">
      <c r="A1669">
        <v>25143</v>
      </c>
      <c r="B1669" t="s">
        <v>20</v>
      </c>
      <c r="C1669">
        <v>2</v>
      </c>
      <c r="D1669">
        <v>2019</v>
      </c>
      <c r="E1669" t="s">
        <v>22</v>
      </c>
      <c r="F1669" t="s">
        <v>16</v>
      </c>
      <c r="G1669" t="s">
        <v>15</v>
      </c>
      <c r="H1669" t="str">
        <f t="shared" si="26"/>
        <v>25143|Spring|Math</v>
      </c>
      <c r="I1669">
        <v>182</v>
      </c>
      <c r="J1669">
        <v>23</v>
      </c>
      <c r="K1669">
        <v>1</v>
      </c>
      <c r="L1669" t="s">
        <v>17</v>
      </c>
    </row>
    <row r="1670" spans="1:12" x14ac:dyDescent="0.25">
      <c r="A1670">
        <v>29776</v>
      </c>
      <c r="B1670" t="s">
        <v>18</v>
      </c>
      <c r="C1670">
        <v>2</v>
      </c>
      <c r="D1670">
        <v>2019</v>
      </c>
      <c r="E1670" t="s">
        <v>19</v>
      </c>
      <c r="F1670" t="s">
        <v>13</v>
      </c>
      <c r="G1670" t="s">
        <v>14</v>
      </c>
      <c r="H1670" t="str">
        <f t="shared" si="26"/>
        <v>29776|Fall|Reading</v>
      </c>
      <c r="I1670">
        <v>189</v>
      </c>
      <c r="J1670">
        <v>79</v>
      </c>
      <c r="K1670">
        <v>4</v>
      </c>
      <c r="L1670">
        <v>9</v>
      </c>
    </row>
    <row r="1671" spans="1:12" x14ac:dyDescent="0.25">
      <c r="A1671">
        <v>29776</v>
      </c>
      <c r="B1671" t="s">
        <v>18</v>
      </c>
      <c r="C1671">
        <v>2</v>
      </c>
      <c r="D1671">
        <v>2019</v>
      </c>
      <c r="E1671" t="s">
        <v>19</v>
      </c>
      <c r="F1671" t="s">
        <v>13</v>
      </c>
      <c r="G1671" t="s">
        <v>15</v>
      </c>
      <c r="H1671" t="str">
        <f t="shared" si="26"/>
        <v>29776|Fall|Math</v>
      </c>
      <c r="I1671">
        <v>195</v>
      </c>
      <c r="J1671">
        <v>85</v>
      </c>
      <c r="K1671">
        <v>4</v>
      </c>
      <c r="L1671">
        <v>9</v>
      </c>
    </row>
    <row r="1672" spans="1:12" x14ac:dyDescent="0.25">
      <c r="A1672">
        <v>29776</v>
      </c>
      <c r="B1672" t="s">
        <v>18</v>
      </c>
      <c r="C1672">
        <v>2</v>
      </c>
      <c r="D1672">
        <v>2019</v>
      </c>
      <c r="E1672" t="s">
        <v>19</v>
      </c>
      <c r="F1672" t="s">
        <v>16</v>
      </c>
      <c r="G1672" t="s">
        <v>14</v>
      </c>
      <c r="H1672" t="str">
        <f t="shared" si="26"/>
        <v>29776|Spring|Reading</v>
      </c>
      <c r="I1672">
        <v>209</v>
      </c>
      <c r="J1672">
        <v>91</v>
      </c>
      <c r="K1672">
        <v>4</v>
      </c>
      <c r="L1672" t="s">
        <v>17</v>
      </c>
    </row>
    <row r="1673" spans="1:12" x14ac:dyDescent="0.25">
      <c r="A1673">
        <v>29776</v>
      </c>
      <c r="B1673" t="s">
        <v>18</v>
      </c>
      <c r="C1673">
        <v>2</v>
      </c>
      <c r="D1673">
        <v>2019</v>
      </c>
      <c r="E1673" t="s">
        <v>19</v>
      </c>
      <c r="F1673" t="s">
        <v>16</v>
      </c>
      <c r="G1673" t="s">
        <v>15</v>
      </c>
      <c r="H1673" t="str">
        <f t="shared" si="26"/>
        <v>29776|Spring|Math</v>
      </c>
      <c r="I1673">
        <v>209</v>
      </c>
      <c r="J1673">
        <v>89</v>
      </c>
      <c r="K1673">
        <v>4</v>
      </c>
      <c r="L1673" t="s">
        <v>17</v>
      </c>
    </row>
    <row r="1674" spans="1:12" x14ac:dyDescent="0.25">
      <c r="A1674">
        <v>25299</v>
      </c>
      <c r="B1674" t="s">
        <v>20</v>
      </c>
      <c r="C1674">
        <v>2</v>
      </c>
      <c r="D1674">
        <v>2019</v>
      </c>
      <c r="E1674" t="s">
        <v>19</v>
      </c>
      <c r="F1674" t="s">
        <v>13</v>
      </c>
      <c r="G1674" t="s">
        <v>14</v>
      </c>
      <c r="H1674" t="str">
        <f t="shared" si="26"/>
        <v>25299|Fall|Reading</v>
      </c>
      <c r="I1674">
        <v>177</v>
      </c>
      <c r="J1674">
        <v>49</v>
      </c>
      <c r="K1674">
        <v>2</v>
      </c>
      <c r="L1674">
        <v>11</v>
      </c>
    </row>
    <row r="1675" spans="1:12" x14ac:dyDescent="0.25">
      <c r="A1675">
        <v>25299</v>
      </c>
      <c r="B1675" t="s">
        <v>20</v>
      </c>
      <c r="C1675">
        <v>2</v>
      </c>
      <c r="D1675">
        <v>2019</v>
      </c>
      <c r="E1675" t="s">
        <v>19</v>
      </c>
      <c r="F1675" t="s">
        <v>13</v>
      </c>
      <c r="G1675" t="s">
        <v>15</v>
      </c>
      <c r="H1675" t="str">
        <f t="shared" si="26"/>
        <v>25299|Fall|Math</v>
      </c>
      <c r="I1675">
        <v>172</v>
      </c>
      <c r="J1675">
        <v>26</v>
      </c>
      <c r="K1675">
        <v>2</v>
      </c>
      <c r="L1675">
        <v>14</v>
      </c>
    </row>
    <row r="1676" spans="1:12" x14ac:dyDescent="0.25">
      <c r="A1676">
        <v>25299</v>
      </c>
      <c r="B1676" t="s">
        <v>20</v>
      </c>
      <c r="C1676">
        <v>2</v>
      </c>
      <c r="D1676">
        <v>2019</v>
      </c>
      <c r="E1676" t="s">
        <v>19</v>
      </c>
      <c r="F1676" t="s">
        <v>16</v>
      </c>
      <c r="G1676" t="s">
        <v>14</v>
      </c>
      <c r="H1676" t="str">
        <f t="shared" si="26"/>
        <v>25299|Spring|Reading</v>
      </c>
      <c r="I1676">
        <v>185</v>
      </c>
      <c r="J1676">
        <v>40</v>
      </c>
      <c r="K1676">
        <v>2</v>
      </c>
      <c r="L1676" t="s">
        <v>17</v>
      </c>
    </row>
    <row r="1677" spans="1:12" x14ac:dyDescent="0.25">
      <c r="A1677">
        <v>25299</v>
      </c>
      <c r="B1677" t="s">
        <v>20</v>
      </c>
      <c r="C1677">
        <v>2</v>
      </c>
      <c r="D1677">
        <v>2019</v>
      </c>
      <c r="E1677" t="s">
        <v>19</v>
      </c>
      <c r="F1677" t="s">
        <v>16</v>
      </c>
      <c r="G1677" t="s">
        <v>15</v>
      </c>
      <c r="H1677" t="str">
        <f t="shared" si="26"/>
        <v>25299|Spring|Math</v>
      </c>
      <c r="I1677">
        <v>183</v>
      </c>
      <c r="J1677">
        <v>25</v>
      </c>
      <c r="K1677">
        <v>2</v>
      </c>
      <c r="L1677" t="s">
        <v>17</v>
      </c>
    </row>
    <row r="1678" spans="1:12" x14ac:dyDescent="0.25">
      <c r="A1678">
        <v>25286</v>
      </c>
      <c r="B1678" t="s">
        <v>20</v>
      </c>
      <c r="C1678">
        <v>2</v>
      </c>
      <c r="D1678">
        <v>2019</v>
      </c>
      <c r="E1678" t="s">
        <v>19</v>
      </c>
      <c r="F1678" t="s">
        <v>13</v>
      </c>
      <c r="G1678" t="s">
        <v>14</v>
      </c>
      <c r="H1678" t="str">
        <f t="shared" si="26"/>
        <v>25286|Fall|Reading</v>
      </c>
      <c r="I1678">
        <v>177</v>
      </c>
      <c r="J1678">
        <v>49</v>
      </c>
      <c r="K1678">
        <v>2</v>
      </c>
      <c r="L1678">
        <v>11</v>
      </c>
    </row>
    <row r="1679" spans="1:12" x14ac:dyDescent="0.25">
      <c r="A1679">
        <v>25286</v>
      </c>
      <c r="B1679" t="s">
        <v>20</v>
      </c>
      <c r="C1679">
        <v>2</v>
      </c>
      <c r="D1679">
        <v>2019</v>
      </c>
      <c r="E1679" t="s">
        <v>19</v>
      </c>
      <c r="F1679" t="s">
        <v>13</v>
      </c>
      <c r="G1679" t="s">
        <v>15</v>
      </c>
      <c r="H1679" t="str">
        <f t="shared" si="26"/>
        <v>25286|Fall|Math</v>
      </c>
      <c r="I1679">
        <v>168</v>
      </c>
      <c r="J1679">
        <v>17</v>
      </c>
      <c r="K1679">
        <v>1</v>
      </c>
      <c r="L1679">
        <v>15</v>
      </c>
    </row>
    <row r="1680" spans="1:12" x14ac:dyDescent="0.25">
      <c r="A1680">
        <v>25286</v>
      </c>
      <c r="B1680" t="s">
        <v>20</v>
      </c>
      <c r="C1680">
        <v>2</v>
      </c>
      <c r="D1680">
        <v>2019</v>
      </c>
      <c r="E1680" t="s">
        <v>19</v>
      </c>
      <c r="F1680" t="s">
        <v>16</v>
      </c>
      <c r="G1680" t="s">
        <v>14</v>
      </c>
      <c r="H1680" t="str">
        <f t="shared" si="26"/>
        <v>25286|Spring|Reading</v>
      </c>
      <c r="I1680">
        <v>194</v>
      </c>
      <c r="J1680">
        <v>64</v>
      </c>
      <c r="K1680">
        <v>3</v>
      </c>
      <c r="L1680" t="s">
        <v>17</v>
      </c>
    </row>
    <row r="1681" spans="1:12" x14ac:dyDescent="0.25">
      <c r="A1681">
        <v>25286</v>
      </c>
      <c r="B1681" t="s">
        <v>20</v>
      </c>
      <c r="C1681">
        <v>2</v>
      </c>
      <c r="D1681">
        <v>2019</v>
      </c>
      <c r="E1681" t="s">
        <v>19</v>
      </c>
      <c r="F1681" t="s">
        <v>16</v>
      </c>
      <c r="G1681" t="s">
        <v>15</v>
      </c>
      <c r="H1681" t="str">
        <f t="shared" si="26"/>
        <v>25286|Spring|Math</v>
      </c>
      <c r="I1681">
        <v>187</v>
      </c>
      <c r="J1681">
        <v>35</v>
      </c>
      <c r="K1681">
        <v>2</v>
      </c>
      <c r="L1681" t="s">
        <v>17</v>
      </c>
    </row>
    <row r="1682" spans="1:12" x14ac:dyDescent="0.25">
      <c r="A1682">
        <v>13266</v>
      </c>
      <c r="B1682" t="s">
        <v>20</v>
      </c>
      <c r="C1682">
        <v>2</v>
      </c>
      <c r="D1682">
        <v>2019</v>
      </c>
      <c r="E1682" t="s">
        <v>19</v>
      </c>
      <c r="F1682" t="s">
        <v>13</v>
      </c>
      <c r="G1682" t="s">
        <v>14</v>
      </c>
      <c r="H1682" t="str">
        <f t="shared" si="26"/>
        <v>13266|Fall|Reading</v>
      </c>
      <c r="I1682">
        <v>196</v>
      </c>
      <c r="J1682">
        <v>90</v>
      </c>
      <c r="K1682">
        <v>4</v>
      </c>
      <c r="L1682">
        <v>7</v>
      </c>
    </row>
    <row r="1683" spans="1:12" x14ac:dyDescent="0.25">
      <c r="A1683">
        <v>13266</v>
      </c>
      <c r="B1683" t="s">
        <v>20</v>
      </c>
      <c r="C1683">
        <v>2</v>
      </c>
      <c r="D1683">
        <v>2019</v>
      </c>
      <c r="E1683" t="s">
        <v>19</v>
      </c>
      <c r="F1683" t="s">
        <v>13</v>
      </c>
      <c r="G1683" t="s">
        <v>15</v>
      </c>
      <c r="H1683" t="str">
        <f t="shared" si="26"/>
        <v>13266|Fall|Math</v>
      </c>
      <c r="I1683">
        <v>185</v>
      </c>
      <c r="J1683">
        <v>62</v>
      </c>
      <c r="K1683">
        <v>3</v>
      </c>
      <c r="L1683">
        <v>11</v>
      </c>
    </row>
    <row r="1684" spans="1:12" x14ac:dyDescent="0.25">
      <c r="A1684">
        <v>13266</v>
      </c>
      <c r="B1684" t="s">
        <v>20</v>
      </c>
      <c r="C1684">
        <v>2</v>
      </c>
      <c r="D1684">
        <v>2019</v>
      </c>
      <c r="E1684" t="s">
        <v>19</v>
      </c>
      <c r="F1684" t="s">
        <v>16</v>
      </c>
      <c r="G1684" t="s">
        <v>14</v>
      </c>
      <c r="H1684" t="str">
        <f t="shared" si="26"/>
        <v>13266|Spring|Reading</v>
      </c>
      <c r="I1684">
        <v>205</v>
      </c>
      <c r="J1684">
        <v>86</v>
      </c>
      <c r="K1684">
        <v>4</v>
      </c>
      <c r="L1684" t="s">
        <v>17</v>
      </c>
    </row>
    <row r="1685" spans="1:12" x14ac:dyDescent="0.25">
      <c r="A1685">
        <v>13266</v>
      </c>
      <c r="B1685" t="s">
        <v>20</v>
      </c>
      <c r="C1685">
        <v>2</v>
      </c>
      <c r="D1685">
        <v>2019</v>
      </c>
      <c r="E1685" t="s">
        <v>19</v>
      </c>
      <c r="F1685" t="s">
        <v>16</v>
      </c>
      <c r="G1685" t="s">
        <v>15</v>
      </c>
      <c r="H1685" t="str">
        <f t="shared" si="26"/>
        <v>13266|Spring|Math</v>
      </c>
      <c r="I1685">
        <v>198</v>
      </c>
      <c r="J1685">
        <v>67</v>
      </c>
      <c r="K1685">
        <v>3</v>
      </c>
      <c r="L1685" t="s">
        <v>17</v>
      </c>
    </row>
    <row r="1686" spans="1:12" x14ac:dyDescent="0.25">
      <c r="A1686">
        <v>11378</v>
      </c>
      <c r="B1686" t="s">
        <v>20</v>
      </c>
      <c r="C1686">
        <v>2</v>
      </c>
      <c r="D1686">
        <v>2019</v>
      </c>
      <c r="E1686" t="s">
        <v>19</v>
      </c>
      <c r="F1686" t="s">
        <v>13</v>
      </c>
      <c r="G1686" t="s">
        <v>14</v>
      </c>
      <c r="H1686" t="str">
        <f t="shared" si="26"/>
        <v>11378|Fall|Reading</v>
      </c>
      <c r="I1686">
        <v>193</v>
      </c>
      <c r="J1686">
        <v>86</v>
      </c>
      <c r="K1686">
        <v>4</v>
      </c>
      <c r="L1686">
        <v>8</v>
      </c>
    </row>
    <row r="1687" spans="1:12" x14ac:dyDescent="0.25">
      <c r="A1687">
        <v>11378</v>
      </c>
      <c r="B1687" t="s">
        <v>20</v>
      </c>
      <c r="C1687">
        <v>2</v>
      </c>
      <c r="D1687">
        <v>2019</v>
      </c>
      <c r="E1687" t="s">
        <v>19</v>
      </c>
      <c r="F1687" t="s">
        <v>13</v>
      </c>
      <c r="G1687" t="s">
        <v>15</v>
      </c>
      <c r="H1687" t="str">
        <f t="shared" si="26"/>
        <v>11378|Fall|Math</v>
      </c>
      <c r="I1687">
        <v>202</v>
      </c>
      <c r="J1687">
        <v>94</v>
      </c>
      <c r="K1687">
        <v>4</v>
      </c>
      <c r="L1687">
        <v>8</v>
      </c>
    </row>
    <row r="1688" spans="1:12" x14ac:dyDescent="0.25">
      <c r="A1688">
        <v>11378</v>
      </c>
      <c r="B1688" t="s">
        <v>20</v>
      </c>
      <c r="C1688">
        <v>2</v>
      </c>
      <c r="D1688">
        <v>2019</v>
      </c>
      <c r="E1688" t="s">
        <v>19</v>
      </c>
      <c r="F1688" t="s">
        <v>16</v>
      </c>
      <c r="G1688" t="s">
        <v>14</v>
      </c>
      <c r="H1688" t="str">
        <f t="shared" si="26"/>
        <v>11378|Spring|Reading</v>
      </c>
      <c r="I1688">
        <v>201</v>
      </c>
      <c r="J1688">
        <v>79</v>
      </c>
      <c r="K1688">
        <v>4</v>
      </c>
      <c r="L1688" t="s">
        <v>17</v>
      </c>
    </row>
    <row r="1689" spans="1:12" x14ac:dyDescent="0.25">
      <c r="A1689">
        <v>11378</v>
      </c>
      <c r="B1689" t="s">
        <v>20</v>
      </c>
      <c r="C1689">
        <v>2</v>
      </c>
      <c r="D1689">
        <v>2019</v>
      </c>
      <c r="E1689" t="s">
        <v>19</v>
      </c>
      <c r="F1689" t="s">
        <v>16</v>
      </c>
      <c r="G1689" t="s">
        <v>15</v>
      </c>
      <c r="H1689" t="str">
        <f t="shared" si="26"/>
        <v>11378|Spring|Math</v>
      </c>
      <c r="I1689">
        <v>194</v>
      </c>
      <c r="J1689">
        <v>56</v>
      </c>
      <c r="K1689">
        <v>3</v>
      </c>
      <c r="L1689" t="s">
        <v>17</v>
      </c>
    </row>
    <row r="1690" spans="1:12" x14ac:dyDescent="0.25">
      <c r="A1690">
        <v>27087</v>
      </c>
      <c r="B1690" t="s">
        <v>20</v>
      </c>
      <c r="C1690">
        <v>2</v>
      </c>
      <c r="D1690">
        <v>2019</v>
      </c>
      <c r="E1690" t="s">
        <v>19</v>
      </c>
      <c r="F1690" t="s">
        <v>13</v>
      </c>
      <c r="G1690" t="s">
        <v>14</v>
      </c>
      <c r="H1690" t="str">
        <f t="shared" si="26"/>
        <v>27087|Fall|Reading</v>
      </c>
      <c r="I1690">
        <v>187</v>
      </c>
      <c r="J1690">
        <v>74</v>
      </c>
      <c r="K1690">
        <v>3</v>
      </c>
      <c r="L1690">
        <v>9</v>
      </c>
    </row>
    <row r="1691" spans="1:12" x14ac:dyDescent="0.25">
      <c r="A1691">
        <v>27087</v>
      </c>
      <c r="B1691" t="s">
        <v>20</v>
      </c>
      <c r="C1691">
        <v>2</v>
      </c>
      <c r="D1691">
        <v>2019</v>
      </c>
      <c r="E1691" t="s">
        <v>19</v>
      </c>
      <c r="F1691" t="s">
        <v>13</v>
      </c>
      <c r="G1691" t="s">
        <v>15</v>
      </c>
      <c r="H1691" t="str">
        <f t="shared" si="26"/>
        <v>27087|Fall|Math</v>
      </c>
      <c r="I1691">
        <v>183</v>
      </c>
      <c r="J1691">
        <v>56</v>
      </c>
      <c r="K1691">
        <v>3</v>
      </c>
      <c r="L1691">
        <v>12</v>
      </c>
    </row>
    <row r="1692" spans="1:12" x14ac:dyDescent="0.25">
      <c r="A1692">
        <v>27087</v>
      </c>
      <c r="B1692" t="s">
        <v>20</v>
      </c>
      <c r="C1692">
        <v>2</v>
      </c>
      <c r="D1692">
        <v>2019</v>
      </c>
      <c r="E1692" t="s">
        <v>19</v>
      </c>
      <c r="F1692" t="s">
        <v>16</v>
      </c>
      <c r="G1692" t="s">
        <v>14</v>
      </c>
      <c r="H1692" t="str">
        <f t="shared" si="26"/>
        <v>27087|Spring|Reading</v>
      </c>
      <c r="I1692">
        <v>198</v>
      </c>
      <c r="J1692">
        <v>73</v>
      </c>
      <c r="K1692">
        <v>3</v>
      </c>
      <c r="L1692" t="s">
        <v>17</v>
      </c>
    </row>
    <row r="1693" spans="1:12" x14ac:dyDescent="0.25">
      <c r="A1693">
        <v>27087</v>
      </c>
      <c r="B1693" t="s">
        <v>20</v>
      </c>
      <c r="C1693">
        <v>2</v>
      </c>
      <c r="D1693">
        <v>2019</v>
      </c>
      <c r="E1693" t="s">
        <v>19</v>
      </c>
      <c r="F1693" t="s">
        <v>16</v>
      </c>
      <c r="G1693" t="s">
        <v>15</v>
      </c>
      <c r="H1693" t="str">
        <f t="shared" si="26"/>
        <v>27087|Spring|Math</v>
      </c>
      <c r="I1693">
        <v>191</v>
      </c>
      <c r="J1693">
        <v>47</v>
      </c>
      <c r="K1693">
        <v>2</v>
      </c>
      <c r="L1693" t="s">
        <v>17</v>
      </c>
    </row>
    <row r="1694" spans="1:12" x14ac:dyDescent="0.25">
      <c r="A1694">
        <v>26740</v>
      </c>
      <c r="B1694" t="s">
        <v>20</v>
      </c>
      <c r="C1694">
        <v>2</v>
      </c>
      <c r="D1694">
        <v>2019</v>
      </c>
      <c r="E1694" t="s">
        <v>19</v>
      </c>
      <c r="F1694" t="s">
        <v>13</v>
      </c>
      <c r="G1694" t="s">
        <v>14</v>
      </c>
      <c r="H1694" t="str">
        <f t="shared" si="26"/>
        <v>26740|Fall|Reading</v>
      </c>
      <c r="I1694">
        <v>180</v>
      </c>
      <c r="J1694">
        <v>57</v>
      </c>
      <c r="K1694">
        <v>3</v>
      </c>
      <c r="L1694">
        <v>10</v>
      </c>
    </row>
    <row r="1695" spans="1:12" x14ac:dyDescent="0.25">
      <c r="A1695">
        <v>26740</v>
      </c>
      <c r="B1695" t="s">
        <v>20</v>
      </c>
      <c r="C1695">
        <v>2</v>
      </c>
      <c r="D1695">
        <v>2019</v>
      </c>
      <c r="E1695" t="s">
        <v>19</v>
      </c>
      <c r="F1695" t="s">
        <v>13</v>
      </c>
      <c r="G1695" t="s">
        <v>15</v>
      </c>
      <c r="H1695" t="str">
        <f t="shared" si="26"/>
        <v>26740|Fall|Math</v>
      </c>
      <c r="I1695">
        <v>181</v>
      </c>
      <c r="J1695">
        <v>51</v>
      </c>
      <c r="K1695">
        <v>3</v>
      </c>
      <c r="L1695">
        <v>12</v>
      </c>
    </row>
    <row r="1696" spans="1:12" x14ac:dyDescent="0.25">
      <c r="A1696">
        <v>26740</v>
      </c>
      <c r="B1696" t="s">
        <v>20</v>
      </c>
      <c r="C1696">
        <v>2</v>
      </c>
      <c r="D1696">
        <v>2019</v>
      </c>
      <c r="E1696" t="s">
        <v>19</v>
      </c>
      <c r="F1696" t="s">
        <v>16</v>
      </c>
      <c r="G1696" t="s">
        <v>14</v>
      </c>
      <c r="H1696" t="str">
        <f t="shared" si="26"/>
        <v>26740|Spring|Reading</v>
      </c>
      <c r="I1696">
        <v>184</v>
      </c>
      <c r="J1696">
        <v>38</v>
      </c>
      <c r="K1696">
        <v>2</v>
      </c>
      <c r="L1696" t="s">
        <v>17</v>
      </c>
    </row>
    <row r="1697" spans="1:12" x14ac:dyDescent="0.25">
      <c r="A1697">
        <v>26740</v>
      </c>
      <c r="B1697" t="s">
        <v>20</v>
      </c>
      <c r="C1697">
        <v>2</v>
      </c>
      <c r="D1697">
        <v>2019</v>
      </c>
      <c r="E1697" t="s">
        <v>19</v>
      </c>
      <c r="F1697" t="s">
        <v>16</v>
      </c>
      <c r="G1697" t="s">
        <v>15</v>
      </c>
      <c r="H1697" t="str">
        <f t="shared" si="26"/>
        <v>26740|Spring|Math</v>
      </c>
      <c r="I1697">
        <v>188</v>
      </c>
      <c r="J1697">
        <v>38</v>
      </c>
      <c r="K1697">
        <v>2</v>
      </c>
      <c r="L1697" t="s">
        <v>17</v>
      </c>
    </row>
    <row r="1698" spans="1:12" x14ac:dyDescent="0.25">
      <c r="A1698">
        <v>19003</v>
      </c>
      <c r="B1698" t="s">
        <v>20</v>
      </c>
      <c r="C1698">
        <v>2</v>
      </c>
      <c r="D1698">
        <v>2019</v>
      </c>
      <c r="E1698" t="s">
        <v>19</v>
      </c>
      <c r="F1698" t="s">
        <v>13</v>
      </c>
      <c r="G1698" t="s">
        <v>14</v>
      </c>
      <c r="H1698" t="str">
        <f t="shared" si="26"/>
        <v>19003|Fall|Reading</v>
      </c>
      <c r="I1698">
        <v>188</v>
      </c>
      <c r="J1698">
        <v>77</v>
      </c>
      <c r="K1698">
        <v>4</v>
      </c>
      <c r="L1698">
        <v>9</v>
      </c>
    </row>
    <row r="1699" spans="1:12" x14ac:dyDescent="0.25">
      <c r="A1699">
        <v>19003</v>
      </c>
      <c r="B1699" t="s">
        <v>20</v>
      </c>
      <c r="C1699">
        <v>2</v>
      </c>
      <c r="D1699">
        <v>2019</v>
      </c>
      <c r="E1699" t="s">
        <v>19</v>
      </c>
      <c r="F1699" t="s">
        <v>13</v>
      </c>
      <c r="G1699" t="s">
        <v>15</v>
      </c>
      <c r="H1699" t="str">
        <f t="shared" si="26"/>
        <v>19003|Fall|Math</v>
      </c>
      <c r="I1699">
        <v>189</v>
      </c>
      <c r="J1699">
        <v>73</v>
      </c>
      <c r="K1699">
        <v>3</v>
      </c>
      <c r="L1699">
        <v>11</v>
      </c>
    </row>
    <row r="1700" spans="1:12" x14ac:dyDescent="0.25">
      <c r="A1700">
        <v>19003</v>
      </c>
      <c r="B1700" t="s">
        <v>20</v>
      </c>
      <c r="C1700">
        <v>2</v>
      </c>
      <c r="D1700">
        <v>2019</v>
      </c>
      <c r="E1700" t="s">
        <v>19</v>
      </c>
      <c r="F1700" t="s">
        <v>16</v>
      </c>
      <c r="G1700" t="s">
        <v>14</v>
      </c>
      <c r="H1700" t="str">
        <f t="shared" si="26"/>
        <v>19003|Spring|Reading</v>
      </c>
      <c r="I1700">
        <v>210</v>
      </c>
      <c r="J1700">
        <v>92</v>
      </c>
      <c r="K1700">
        <v>4</v>
      </c>
      <c r="L1700" t="s">
        <v>17</v>
      </c>
    </row>
    <row r="1701" spans="1:12" x14ac:dyDescent="0.25">
      <c r="A1701">
        <v>19003</v>
      </c>
      <c r="B1701" t="s">
        <v>20</v>
      </c>
      <c r="C1701">
        <v>2</v>
      </c>
      <c r="D1701">
        <v>2019</v>
      </c>
      <c r="E1701" t="s">
        <v>19</v>
      </c>
      <c r="F1701" t="s">
        <v>16</v>
      </c>
      <c r="G1701" t="s">
        <v>15</v>
      </c>
      <c r="H1701" t="str">
        <f t="shared" si="26"/>
        <v>19003|Spring|Math</v>
      </c>
      <c r="I1701">
        <v>197</v>
      </c>
      <c r="J1701">
        <v>64</v>
      </c>
      <c r="K1701">
        <v>3</v>
      </c>
      <c r="L1701" t="s">
        <v>17</v>
      </c>
    </row>
    <row r="1702" spans="1:12" x14ac:dyDescent="0.25">
      <c r="A1702">
        <v>15621</v>
      </c>
      <c r="B1702" t="s">
        <v>18</v>
      </c>
      <c r="C1702">
        <v>2</v>
      </c>
      <c r="D1702">
        <v>2019</v>
      </c>
      <c r="E1702" t="s">
        <v>19</v>
      </c>
      <c r="F1702" t="s">
        <v>13</v>
      </c>
      <c r="G1702" t="s">
        <v>14</v>
      </c>
      <c r="H1702" t="str">
        <f t="shared" si="26"/>
        <v>15621|Fall|Reading</v>
      </c>
      <c r="I1702">
        <v>192</v>
      </c>
      <c r="J1702">
        <v>84</v>
      </c>
      <c r="K1702">
        <v>4</v>
      </c>
      <c r="L1702">
        <v>8</v>
      </c>
    </row>
    <row r="1703" spans="1:12" x14ac:dyDescent="0.25">
      <c r="A1703">
        <v>15621</v>
      </c>
      <c r="B1703" t="s">
        <v>18</v>
      </c>
      <c r="C1703">
        <v>2</v>
      </c>
      <c r="D1703">
        <v>2019</v>
      </c>
      <c r="E1703" t="s">
        <v>19</v>
      </c>
      <c r="F1703" t="s">
        <v>13</v>
      </c>
      <c r="G1703" t="s">
        <v>15</v>
      </c>
      <c r="H1703" t="str">
        <f t="shared" si="26"/>
        <v>15621|Fall|Math</v>
      </c>
      <c r="I1703">
        <v>179</v>
      </c>
      <c r="J1703">
        <v>45</v>
      </c>
      <c r="K1703">
        <v>2</v>
      </c>
      <c r="L1703">
        <v>13</v>
      </c>
    </row>
    <row r="1704" spans="1:12" x14ac:dyDescent="0.25">
      <c r="A1704">
        <v>15621</v>
      </c>
      <c r="B1704" t="s">
        <v>18</v>
      </c>
      <c r="C1704">
        <v>2</v>
      </c>
      <c r="D1704">
        <v>2019</v>
      </c>
      <c r="E1704" t="s">
        <v>19</v>
      </c>
      <c r="F1704" t="s">
        <v>16</v>
      </c>
      <c r="G1704" t="s">
        <v>14</v>
      </c>
      <c r="H1704" t="str">
        <f t="shared" si="26"/>
        <v>15621|Spring|Reading</v>
      </c>
      <c r="I1704">
        <v>188</v>
      </c>
      <c r="J1704">
        <v>48</v>
      </c>
      <c r="K1704">
        <v>2</v>
      </c>
      <c r="L1704" t="s">
        <v>17</v>
      </c>
    </row>
    <row r="1705" spans="1:12" x14ac:dyDescent="0.25">
      <c r="A1705">
        <v>15621</v>
      </c>
      <c r="B1705" t="s">
        <v>18</v>
      </c>
      <c r="C1705">
        <v>2</v>
      </c>
      <c r="D1705">
        <v>2019</v>
      </c>
      <c r="E1705" t="s">
        <v>19</v>
      </c>
      <c r="F1705" t="s">
        <v>16</v>
      </c>
      <c r="G1705" t="s">
        <v>15</v>
      </c>
      <c r="H1705" t="str">
        <f t="shared" si="26"/>
        <v>15621|Spring|Math</v>
      </c>
      <c r="I1705">
        <v>195</v>
      </c>
      <c r="J1705">
        <v>58</v>
      </c>
      <c r="K1705">
        <v>3</v>
      </c>
      <c r="L1705" t="s">
        <v>17</v>
      </c>
    </row>
    <row r="1706" spans="1:12" x14ac:dyDescent="0.25">
      <c r="A1706">
        <v>21946</v>
      </c>
      <c r="B1706" t="s">
        <v>18</v>
      </c>
      <c r="C1706">
        <v>2</v>
      </c>
      <c r="D1706">
        <v>2019</v>
      </c>
      <c r="E1706" t="s">
        <v>19</v>
      </c>
      <c r="F1706" t="s">
        <v>13</v>
      </c>
      <c r="G1706" t="s">
        <v>14</v>
      </c>
      <c r="H1706" t="str">
        <f t="shared" si="26"/>
        <v>21946|Fall|Reading</v>
      </c>
      <c r="I1706">
        <v>194</v>
      </c>
      <c r="J1706">
        <v>87</v>
      </c>
      <c r="K1706">
        <v>4</v>
      </c>
      <c r="L1706">
        <v>8</v>
      </c>
    </row>
    <row r="1707" spans="1:12" x14ac:dyDescent="0.25">
      <c r="A1707">
        <v>21946</v>
      </c>
      <c r="B1707" t="s">
        <v>18</v>
      </c>
      <c r="C1707">
        <v>2</v>
      </c>
      <c r="D1707">
        <v>2019</v>
      </c>
      <c r="E1707" t="s">
        <v>19</v>
      </c>
      <c r="F1707" t="s">
        <v>13</v>
      </c>
      <c r="G1707" t="s">
        <v>15</v>
      </c>
      <c r="H1707" t="str">
        <f t="shared" si="26"/>
        <v>21946|Fall|Math</v>
      </c>
      <c r="I1707">
        <v>183</v>
      </c>
      <c r="J1707">
        <v>56</v>
      </c>
      <c r="K1707">
        <v>3</v>
      </c>
      <c r="L1707">
        <v>12</v>
      </c>
    </row>
    <row r="1708" spans="1:12" x14ac:dyDescent="0.25">
      <c r="A1708">
        <v>21946</v>
      </c>
      <c r="B1708" t="s">
        <v>18</v>
      </c>
      <c r="C1708">
        <v>2</v>
      </c>
      <c r="D1708">
        <v>2019</v>
      </c>
      <c r="E1708" t="s">
        <v>19</v>
      </c>
      <c r="F1708" t="s">
        <v>16</v>
      </c>
      <c r="G1708" t="s">
        <v>14</v>
      </c>
      <c r="H1708" t="str">
        <f t="shared" si="26"/>
        <v>21946|Spring|Reading</v>
      </c>
      <c r="I1708">
        <v>185</v>
      </c>
      <c r="J1708">
        <v>40</v>
      </c>
      <c r="K1708">
        <v>2</v>
      </c>
      <c r="L1708" t="s">
        <v>17</v>
      </c>
    </row>
    <row r="1709" spans="1:12" x14ac:dyDescent="0.25">
      <c r="A1709">
        <v>21946</v>
      </c>
      <c r="B1709" t="s">
        <v>18</v>
      </c>
      <c r="C1709">
        <v>2</v>
      </c>
      <c r="D1709">
        <v>2019</v>
      </c>
      <c r="E1709" t="s">
        <v>19</v>
      </c>
      <c r="F1709" t="s">
        <v>16</v>
      </c>
      <c r="G1709" t="s">
        <v>15</v>
      </c>
      <c r="H1709" t="str">
        <f t="shared" si="26"/>
        <v>21946|Spring|Math</v>
      </c>
      <c r="I1709">
        <v>189</v>
      </c>
      <c r="J1709">
        <v>41</v>
      </c>
      <c r="K1709">
        <v>2</v>
      </c>
      <c r="L1709" t="s">
        <v>17</v>
      </c>
    </row>
    <row r="1710" spans="1:12" x14ac:dyDescent="0.25">
      <c r="A1710">
        <v>12868</v>
      </c>
      <c r="B1710" t="s">
        <v>18</v>
      </c>
      <c r="C1710">
        <v>2</v>
      </c>
      <c r="D1710">
        <v>2019</v>
      </c>
      <c r="E1710" t="s">
        <v>19</v>
      </c>
      <c r="F1710" t="s">
        <v>13</v>
      </c>
      <c r="G1710" t="s">
        <v>14</v>
      </c>
      <c r="H1710" t="str">
        <f t="shared" si="26"/>
        <v>12868|Fall|Reading</v>
      </c>
      <c r="I1710">
        <v>187</v>
      </c>
      <c r="J1710">
        <v>74</v>
      </c>
      <c r="K1710">
        <v>3</v>
      </c>
      <c r="L1710">
        <v>9</v>
      </c>
    </row>
    <row r="1711" spans="1:12" x14ac:dyDescent="0.25">
      <c r="A1711">
        <v>12868</v>
      </c>
      <c r="B1711" t="s">
        <v>18</v>
      </c>
      <c r="C1711">
        <v>2</v>
      </c>
      <c r="D1711">
        <v>2019</v>
      </c>
      <c r="E1711" t="s">
        <v>19</v>
      </c>
      <c r="F1711" t="s">
        <v>13</v>
      </c>
      <c r="G1711" t="s">
        <v>15</v>
      </c>
      <c r="H1711" t="str">
        <f t="shared" si="26"/>
        <v>12868|Fall|Math</v>
      </c>
      <c r="I1711">
        <v>192</v>
      </c>
      <c r="J1711">
        <v>79</v>
      </c>
      <c r="K1711">
        <v>4</v>
      </c>
      <c r="L1711">
        <v>10</v>
      </c>
    </row>
    <row r="1712" spans="1:12" x14ac:dyDescent="0.25">
      <c r="A1712">
        <v>12868</v>
      </c>
      <c r="B1712" t="s">
        <v>18</v>
      </c>
      <c r="C1712">
        <v>2</v>
      </c>
      <c r="D1712">
        <v>2019</v>
      </c>
      <c r="E1712" t="s">
        <v>19</v>
      </c>
      <c r="F1712" t="s">
        <v>16</v>
      </c>
      <c r="G1712" t="s">
        <v>14</v>
      </c>
      <c r="H1712" t="str">
        <f t="shared" si="26"/>
        <v>12868|Spring|Reading</v>
      </c>
      <c r="I1712">
        <v>183</v>
      </c>
      <c r="J1712">
        <v>35</v>
      </c>
      <c r="K1712">
        <v>2</v>
      </c>
      <c r="L1712" t="s">
        <v>17</v>
      </c>
    </row>
    <row r="1713" spans="1:12" x14ac:dyDescent="0.25">
      <c r="A1713">
        <v>12868</v>
      </c>
      <c r="B1713" t="s">
        <v>18</v>
      </c>
      <c r="C1713">
        <v>2</v>
      </c>
      <c r="D1713">
        <v>2019</v>
      </c>
      <c r="E1713" t="s">
        <v>19</v>
      </c>
      <c r="F1713" t="s">
        <v>16</v>
      </c>
      <c r="G1713" t="s">
        <v>15</v>
      </c>
      <c r="H1713" t="str">
        <f t="shared" si="26"/>
        <v>12868|Spring|Math</v>
      </c>
      <c r="I1713">
        <v>200</v>
      </c>
      <c r="J1713">
        <v>72</v>
      </c>
      <c r="K1713">
        <v>3</v>
      </c>
      <c r="L1713" t="s">
        <v>17</v>
      </c>
    </row>
    <row r="1714" spans="1:12" x14ac:dyDescent="0.25">
      <c r="A1714">
        <v>18958</v>
      </c>
      <c r="B1714" t="s">
        <v>18</v>
      </c>
      <c r="C1714">
        <v>2</v>
      </c>
      <c r="D1714">
        <v>2019</v>
      </c>
      <c r="E1714" t="s">
        <v>19</v>
      </c>
      <c r="F1714" t="s">
        <v>13</v>
      </c>
      <c r="G1714" t="s">
        <v>14</v>
      </c>
      <c r="H1714" t="str">
        <f t="shared" si="26"/>
        <v>18958|Fall|Reading</v>
      </c>
      <c r="I1714">
        <v>193</v>
      </c>
      <c r="J1714">
        <v>86</v>
      </c>
      <c r="K1714">
        <v>4</v>
      </c>
      <c r="L1714">
        <v>8</v>
      </c>
    </row>
    <row r="1715" spans="1:12" x14ac:dyDescent="0.25">
      <c r="A1715">
        <v>18958</v>
      </c>
      <c r="B1715" t="s">
        <v>18</v>
      </c>
      <c r="C1715">
        <v>2</v>
      </c>
      <c r="D1715">
        <v>2019</v>
      </c>
      <c r="E1715" t="s">
        <v>19</v>
      </c>
      <c r="F1715" t="s">
        <v>13</v>
      </c>
      <c r="G1715" t="s">
        <v>15</v>
      </c>
      <c r="H1715" t="str">
        <f t="shared" si="26"/>
        <v>18958|Fall|Math</v>
      </c>
      <c r="I1715">
        <v>198</v>
      </c>
      <c r="J1715">
        <v>90</v>
      </c>
      <c r="K1715">
        <v>4</v>
      </c>
      <c r="L1715">
        <v>9</v>
      </c>
    </row>
    <row r="1716" spans="1:12" x14ac:dyDescent="0.25">
      <c r="A1716">
        <v>18958</v>
      </c>
      <c r="B1716" t="s">
        <v>18</v>
      </c>
      <c r="C1716">
        <v>2</v>
      </c>
      <c r="D1716">
        <v>2019</v>
      </c>
      <c r="E1716" t="s">
        <v>19</v>
      </c>
      <c r="F1716" t="s">
        <v>16</v>
      </c>
      <c r="G1716" t="s">
        <v>14</v>
      </c>
      <c r="H1716" t="str">
        <f t="shared" si="26"/>
        <v>18958|Spring|Reading</v>
      </c>
      <c r="I1716">
        <v>185</v>
      </c>
      <c r="J1716">
        <v>40</v>
      </c>
      <c r="K1716">
        <v>2</v>
      </c>
      <c r="L1716" t="s">
        <v>17</v>
      </c>
    </row>
    <row r="1717" spans="1:12" x14ac:dyDescent="0.25">
      <c r="A1717">
        <v>18958</v>
      </c>
      <c r="B1717" t="s">
        <v>18</v>
      </c>
      <c r="C1717">
        <v>2</v>
      </c>
      <c r="D1717">
        <v>2019</v>
      </c>
      <c r="E1717" t="s">
        <v>19</v>
      </c>
      <c r="F1717" t="s">
        <v>16</v>
      </c>
      <c r="G1717" t="s">
        <v>15</v>
      </c>
      <c r="H1717" t="str">
        <f t="shared" si="26"/>
        <v>18958|Spring|Math</v>
      </c>
      <c r="I1717">
        <v>195</v>
      </c>
      <c r="J1717">
        <v>58</v>
      </c>
      <c r="K1717">
        <v>3</v>
      </c>
      <c r="L1717" t="s">
        <v>17</v>
      </c>
    </row>
    <row r="1718" spans="1:12" x14ac:dyDescent="0.25">
      <c r="A1718">
        <v>12248</v>
      </c>
      <c r="B1718" t="s">
        <v>18</v>
      </c>
      <c r="C1718">
        <v>2</v>
      </c>
      <c r="D1718">
        <v>2019</v>
      </c>
      <c r="E1718" t="s">
        <v>19</v>
      </c>
      <c r="F1718" t="s">
        <v>13</v>
      </c>
      <c r="G1718" t="s">
        <v>14</v>
      </c>
      <c r="H1718" t="str">
        <f t="shared" si="26"/>
        <v>12248|Fall|Reading</v>
      </c>
      <c r="I1718">
        <v>195</v>
      </c>
      <c r="J1718">
        <v>89</v>
      </c>
      <c r="K1718">
        <v>4</v>
      </c>
      <c r="L1718">
        <v>7</v>
      </c>
    </row>
    <row r="1719" spans="1:12" x14ac:dyDescent="0.25">
      <c r="A1719">
        <v>12248</v>
      </c>
      <c r="B1719" t="s">
        <v>18</v>
      </c>
      <c r="C1719">
        <v>2</v>
      </c>
      <c r="D1719">
        <v>2019</v>
      </c>
      <c r="E1719" t="s">
        <v>19</v>
      </c>
      <c r="F1719" t="s">
        <v>13</v>
      </c>
      <c r="G1719" t="s">
        <v>15</v>
      </c>
      <c r="H1719" t="str">
        <f t="shared" si="26"/>
        <v>12248|Fall|Math</v>
      </c>
      <c r="I1719">
        <v>198</v>
      </c>
      <c r="J1719">
        <v>90</v>
      </c>
      <c r="K1719">
        <v>4</v>
      </c>
      <c r="L1719">
        <v>9</v>
      </c>
    </row>
    <row r="1720" spans="1:12" x14ac:dyDescent="0.25">
      <c r="A1720">
        <v>12248</v>
      </c>
      <c r="B1720" t="s">
        <v>18</v>
      </c>
      <c r="C1720">
        <v>2</v>
      </c>
      <c r="D1720">
        <v>2019</v>
      </c>
      <c r="E1720" t="s">
        <v>19</v>
      </c>
      <c r="F1720" t="s">
        <v>16</v>
      </c>
      <c r="G1720" t="s">
        <v>14</v>
      </c>
      <c r="H1720" t="str">
        <f t="shared" si="26"/>
        <v>12248|Spring|Reading</v>
      </c>
      <c r="I1720">
        <v>200</v>
      </c>
      <c r="J1720">
        <v>77</v>
      </c>
      <c r="K1720">
        <v>4</v>
      </c>
      <c r="L1720" t="s">
        <v>17</v>
      </c>
    </row>
    <row r="1721" spans="1:12" x14ac:dyDescent="0.25">
      <c r="A1721">
        <v>12248</v>
      </c>
      <c r="B1721" t="s">
        <v>18</v>
      </c>
      <c r="C1721">
        <v>2</v>
      </c>
      <c r="D1721">
        <v>2019</v>
      </c>
      <c r="E1721" t="s">
        <v>19</v>
      </c>
      <c r="F1721" t="s">
        <v>16</v>
      </c>
      <c r="G1721" t="s">
        <v>15</v>
      </c>
      <c r="H1721" t="str">
        <f t="shared" si="26"/>
        <v>12248|Spring|Math</v>
      </c>
      <c r="I1721">
        <v>204</v>
      </c>
      <c r="J1721">
        <v>81</v>
      </c>
      <c r="K1721">
        <v>4</v>
      </c>
      <c r="L1721" t="s">
        <v>17</v>
      </c>
    </row>
    <row r="1722" spans="1:12" x14ac:dyDescent="0.25">
      <c r="A1722">
        <v>23674</v>
      </c>
      <c r="B1722" t="s">
        <v>18</v>
      </c>
      <c r="C1722">
        <v>2</v>
      </c>
      <c r="D1722">
        <v>2019</v>
      </c>
      <c r="E1722" t="s">
        <v>19</v>
      </c>
      <c r="F1722" t="s">
        <v>13</v>
      </c>
      <c r="G1722" t="s">
        <v>14</v>
      </c>
      <c r="H1722" t="str">
        <f t="shared" si="26"/>
        <v>23674|Fall|Reading</v>
      </c>
      <c r="I1722">
        <v>182</v>
      </c>
      <c r="J1722">
        <v>62</v>
      </c>
      <c r="K1722">
        <v>3</v>
      </c>
      <c r="L1722">
        <v>10</v>
      </c>
    </row>
    <row r="1723" spans="1:12" x14ac:dyDescent="0.25">
      <c r="A1723">
        <v>23674</v>
      </c>
      <c r="B1723" t="s">
        <v>18</v>
      </c>
      <c r="C1723">
        <v>2</v>
      </c>
      <c r="D1723">
        <v>2019</v>
      </c>
      <c r="E1723" t="s">
        <v>19</v>
      </c>
      <c r="F1723" t="s">
        <v>13</v>
      </c>
      <c r="G1723" t="s">
        <v>15</v>
      </c>
      <c r="H1723" t="str">
        <f t="shared" si="26"/>
        <v>23674|Fall|Math</v>
      </c>
      <c r="I1723">
        <v>178</v>
      </c>
      <c r="J1723">
        <v>42</v>
      </c>
      <c r="K1723">
        <v>2</v>
      </c>
      <c r="L1723">
        <v>13</v>
      </c>
    </row>
    <row r="1724" spans="1:12" x14ac:dyDescent="0.25">
      <c r="A1724">
        <v>23674</v>
      </c>
      <c r="B1724" t="s">
        <v>18</v>
      </c>
      <c r="C1724">
        <v>2</v>
      </c>
      <c r="D1724">
        <v>2019</v>
      </c>
      <c r="E1724" t="s">
        <v>19</v>
      </c>
      <c r="F1724" t="s">
        <v>16</v>
      </c>
      <c r="G1724" t="s">
        <v>14</v>
      </c>
      <c r="H1724" t="str">
        <f t="shared" si="26"/>
        <v>23674|Spring|Reading</v>
      </c>
      <c r="I1724">
        <v>173</v>
      </c>
      <c r="J1724">
        <v>15</v>
      </c>
      <c r="K1724">
        <v>1</v>
      </c>
      <c r="L1724" t="s">
        <v>17</v>
      </c>
    </row>
    <row r="1725" spans="1:12" x14ac:dyDescent="0.25">
      <c r="A1725">
        <v>23674</v>
      </c>
      <c r="B1725" t="s">
        <v>18</v>
      </c>
      <c r="C1725">
        <v>2</v>
      </c>
      <c r="D1725">
        <v>2019</v>
      </c>
      <c r="E1725" t="s">
        <v>19</v>
      </c>
      <c r="F1725" t="s">
        <v>16</v>
      </c>
      <c r="G1725" t="s">
        <v>15</v>
      </c>
      <c r="H1725" t="str">
        <f t="shared" si="26"/>
        <v>23674|Spring|Math</v>
      </c>
      <c r="I1725">
        <v>185</v>
      </c>
      <c r="J1725">
        <v>30</v>
      </c>
      <c r="K1725">
        <v>2</v>
      </c>
      <c r="L1725" t="s">
        <v>17</v>
      </c>
    </row>
    <row r="1726" spans="1:12" x14ac:dyDescent="0.25">
      <c r="A1726">
        <v>27137</v>
      </c>
      <c r="B1726" t="s">
        <v>18</v>
      </c>
      <c r="C1726">
        <v>2</v>
      </c>
      <c r="D1726">
        <v>2019</v>
      </c>
      <c r="E1726" t="s">
        <v>19</v>
      </c>
      <c r="F1726" t="s">
        <v>13</v>
      </c>
      <c r="G1726" t="s">
        <v>14</v>
      </c>
      <c r="H1726" t="str">
        <f t="shared" si="26"/>
        <v>27137|Fall|Reading</v>
      </c>
      <c r="I1726">
        <v>173</v>
      </c>
      <c r="J1726">
        <v>38</v>
      </c>
      <c r="K1726">
        <v>2</v>
      </c>
      <c r="L1726">
        <v>12</v>
      </c>
    </row>
    <row r="1727" spans="1:12" x14ac:dyDescent="0.25">
      <c r="A1727">
        <v>27137</v>
      </c>
      <c r="B1727" t="s">
        <v>18</v>
      </c>
      <c r="C1727">
        <v>2</v>
      </c>
      <c r="D1727">
        <v>2019</v>
      </c>
      <c r="E1727" t="s">
        <v>19</v>
      </c>
      <c r="F1727" t="s">
        <v>13</v>
      </c>
      <c r="G1727" t="s">
        <v>15</v>
      </c>
      <c r="H1727" t="str">
        <f t="shared" si="26"/>
        <v>27137|Fall|Math</v>
      </c>
      <c r="I1727">
        <v>181</v>
      </c>
      <c r="J1727">
        <v>51</v>
      </c>
      <c r="K1727">
        <v>3</v>
      </c>
      <c r="L1727">
        <v>12</v>
      </c>
    </row>
    <row r="1728" spans="1:12" x14ac:dyDescent="0.25">
      <c r="A1728">
        <v>27137</v>
      </c>
      <c r="B1728" t="s">
        <v>18</v>
      </c>
      <c r="C1728">
        <v>2</v>
      </c>
      <c r="D1728">
        <v>2019</v>
      </c>
      <c r="E1728" t="s">
        <v>19</v>
      </c>
      <c r="F1728" t="s">
        <v>16</v>
      </c>
      <c r="G1728" t="s">
        <v>14</v>
      </c>
      <c r="H1728" t="str">
        <f t="shared" si="26"/>
        <v>27137|Spring|Reading</v>
      </c>
      <c r="I1728">
        <v>160</v>
      </c>
      <c r="J1728">
        <v>3</v>
      </c>
      <c r="K1728">
        <v>1</v>
      </c>
      <c r="L1728" t="s">
        <v>17</v>
      </c>
    </row>
    <row r="1729" spans="1:12" x14ac:dyDescent="0.25">
      <c r="A1729">
        <v>27137</v>
      </c>
      <c r="B1729" t="s">
        <v>18</v>
      </c>
      <c r="C1729">
        <v>2</v>
      </c>
      <c r="D1729">
        <v>2019</v>
      </c>
      <c r="E1729" t="s">
        <v>19</v>
      </c>
      <c r="F1729" t="s">
        <v>16</v>
      </c>
      <c r="G1729" t="s">
        <v>15</v>
      </c>
      <c r="H1729" t="str">
        <f t="shared" si="26"/>
        <v>27137|Spring|Math</v>
      </c>
      <c r="I1729">
        <v>174</v>
      </c>
      <c r="J1729">
        <v>9</v>
      </c>
      <c r="K1729">
        <v>1</v>
      </c>
      <c r="L1729" t="s">
        <v>17</v>
      </c>
    </row>
    <row r="1730" spans="1:12" x14ac:dyDescent="0.25">
      <c r="A1730">
        <v>26727</v>
      </c>
      <c r="B1730" t="s">
        <v>18</v>
      </c>
      <c r="C1730">
        <v>2</v>
      </c>
      <c r="D1730">
        <v>2019</v>
      </c>
      <c r="E1730" t="s">
        <v>19</v>
      </c>
      <c r="F1730" t="s">
        <v>13</v>
      </c>
      <c r="G1730" t="s">
        <v>14</v>
      </c>
      <c r="H1730" t="str">
        <f t="shared" si="26"/>
        <v>26727|Fall|Reading</v>
      </c>
      <c r="I1730">
        <v>200</v>
      </c>
      <c r="J1730">
        <v>94</v>
      </c>
      <c r="K1730">
        <v>4</v>
      </c>
      <c r="L1730">
        <v>6</v>
      </c>
    </row>
    <row r="1731" spans="1:12" x14ac:dyDescent="0.25">
      <c r="A1731">
        <v>26727</v>
      </c>
      <c r="B1731" t="s">
        <v>18</v>
      </c>
      <c r="C1731">
        <v>2</v>
      </c>
      <c r="D1731">
        <v>2019</v>
      </c>
      <c r="E1731" t="s">
        <v>19</v>
      </c>
      <c r="F1731" t="s">
        <v>13</v>
      </c>
      <c r="G1731" t="s">
        <v>15</v>
      </c>
      <c r="H1731" t="str">
        <f t="shared" ref="H1731:H1794" si="27">A1731&amp;"|"&amp;F1731&amp;"|"&amp;G1731</f>
        <v>26727|Fall|Math</v>
      </c>
      <c r="I1731">
        <v>192</v>
      </c>
      <c r="J1731">
        <v>79</v>
      </c>
      <c r="K1731">
        <v>4</v>
      </c>
      <c r="L1731">
        <v>10</v>
      </c>
    </row>
    <row r="1732" spans="1:12" x14ac:dyDescent="0.25">
      <c r="A1732">
        <v>26727</v>
      </c>
      <c r="B1732" t="s">
        <v>18</v>
      </c>
      <c r="C1732">
        <v>2</v>
      </c>
      <c r="D1732">
        <v>2019</v>
      </c>
      <c r="E1732" t="s">
        <v>19</v>
      </c>
      <c r="F1732" t="s">
        <v>16</v>
      </c>
      <c r="G1732" t="s">
        <v>14</v>
      </c>
      <c r="H1732" t="str">
        <f t="shared" si="27"/>
        <v>26727|Spring|Reading</v>
      </c>
      <c r="I1732">
        <v>218</v>
      </c>
      <c r="J1732">
        <v>97</v>
      </c>
      <c r="K1732">
        <v>4</v>
      </c>
      <c r="L1732" t="s">
        <v>17</v>
      </c>
    </row>
    <row r="1733" spans="1:12" x14ac:dyDescent="0.25">
      <c r="A1733">
        <v>26727</v>
      </c>
      <c r="B1733" t="s">
        <v>18</v>
      </c>
      <c r="C1733">
        <v>2</v>
      </c>
      <c r="D1733">
        <v>2019</v>
      </c>
      <c r="E1733" t="s">
        <v>19</v>
      </c>
      <c r="F1733" t="s">
        <v>16</v>
      </c>
      <c r="G1733" t="s">
        <v>15</v>
      </c>
      <c r="H1733" t="str">
        <f t="shared" si="27"/>
        <v>26727|Spring|Math</v>
      </c>
      <c r="I1733">
        <v>197</v>
      </c>
      <c r="J1733">
        <v>64</v>
      </c>
      <c r="K1733">
        <v>3</v>
      </c>
      <c r="L1733" t="s">
        <v>17</v>
      </c>
    </row>
    <row r="1734" spans="1:12" x14ac:dyDescent="0.25">
      <c r="A1734">
        <v>22508</v>
      </c>
      <c r="B1734" t="s">
        <v>18</v>
      </c>
      <c r="C1734">
        <v>2</v>
      </c>
      <c r="D1734">
        <v>2019</v>
      </c>
      <c r="E1734" t="s">
        <v>19</v>
      </c>
      <c r="F1734" t="s">
        <v>13</v>
      </c>
      <c r="G1734" t="s">
        <v>14</v>
      </c>
      <c r="H1734" t="str">
        <f t="shared" si="27"/>
        <v>22508|Fall|Reading</v>
      </c>
      <c r="I1734">
        <v>191</v>
      </c>
      <c r="J1734">
        <v>82</v>
      </c>
      <c r="K1734">
        <v>4</v>
      </c>
      <c r="L1734">
        <v>8</v>
      </c>
    </row>
    <row r="1735" spans="1:12" x14ac:dyDescent="0.25">
      <c r="A1735">
        <v>22508</v>
      </c>
      <c r="B1735" t="s">
        <v>18</v>
      </c>
      <c r="C1735">
        <v>2</v>
      </c>
      <c r="D1735">
        <v>2019</v>
      </c>
      <c r="E1735" t="s">
        <v>19</v>
      </c>
      <c r="F1735" t="s">
        <v>13</v>
      </c>
      <c r="G1735" t="s">
        <v>15</v>
      </c>
      <c r="H1735" t="str">
        <f t="shared" si="27"/>
        <v>22508|Fall|Math</v>
      </c>
      <c r="I1735">
        <v>189</v>
      </c>
      <c r="J1735">
        <v>73</v>
      </c>
      <c r="K1735">
        <v>3</v>
      </c>
      <c r="L1735">
        <v>11</v>
      </c>
    </row>
    <row r="1736" spans="1:12" x14ac:dyDescent="0.25">
      <c r="A1736">
        <v>22508</v>
      </c>
      <c r="B1736" t="s">
        <v>18</v>
      </c>
      <c r="C1736">
        <v>2</v>
      </c>
      <c r="D1736">
        <v>2019</v>
      </c>
      <c r="E1736" t="s">
        <v>19</v>
      </c>
      <c r="F1736" t="s">
        <v>16</v>
      </c>
      <c r="G1736" t="s">
        <v>14</v>
      </c>
      <c r="H1736" t="str">
        <f t="shared" si="27"/>
        <v>22508|Spring|Reading</v>
      </c>
      <c r="I1736">
        <v>192</v>
      </c>
      <c r="J1736">
        <v>59</v>
      </c>
      <c r="K1736">
        <v>3</v>
      </c>
      <c r="L1736" t="s">
        <v>17</v>
      </c>
    </row>
    <row r="1737" spans="1:12" x14ac:dyDescent="0.25">
      <c r="A1737">
        <v>22508</v>
      </c>
      <c r="B1737" t="s">
        <v>18</v>
      </c>
      <c r="C1737">
        <v>2</v>
      </c>
      <c r="D1737">
        <v>2019</v>
      </c>
      <c r="E1737" t="s">
        <v>19</v>
      </c>
      <c r="F1737" t="s">
        <v>16</v>
      </c>
      <c r="G1737" t="s">
        <v>15</v>
      </c>
      <c r="H1737" t="str">
        <f t="shared" si="27"/>
        <v>22508|Spring|Math</v>
      </c>
      <c r="I1737">
        <v>199</v>
      </c>
      <c r="J1737">
        <v>69</v>
      </c>
      <c r="K1737">
        <v>3</v>
      </c>
      <c r="L1737" t="s">
        <v>17</v>
      </c>
    </row>
    <row r="1738" spans="1:12" x14ac:dyDescent="0.25">
      <c r="A1738">
        <v>27327</v>
      </c>
      <c r="B1738" t="s">
        <v>18</v>
      </c>
      <c r="C1738">
        <v>2</v>
      </c>
      <c r="D1738">
        <v>2019</v>
      </c>
      <c r="E1738" t="s">
        <v>19</v>
      </c>
      <c r="F1738" t="s">
        <v>13</v>
      </c>
      <c r="G1738" t="s">
        <v>14</v>
      </c>
      <c r="H1738" t="str">
        <f t="shared" si="27"/>
        <v>27327|Fall|Reading</v>
      </c>
      <c r="I1738">
        <v>186</v>
      </c>
      <c r="J1738">
        <v>72</v>
      </c>
      <c r="K1738">
        <v>3</v>
      </c>
      <c r="L1738">
        <v>9</v>
      </c>
    </row>
    <row r="1739" spans="1:12" x14ac:dyDescent="0.25">
      <c r="A1739">
        <v>27327</v>
      </c>
      <c r="B1739" t="s">
        <v>18</v>
      </c>
      <c r="C1739">
        <v>2</v>
      </c>
      <c r="D1739">
        <v>2019</v>
      </c>
      <c r="E1739" t="s">
        <v>19</v>
      </c>
      <c r="F1739" t="s">
        <v>13</v>
      </c>
      <c r="G1739" t="s">
        <v>15</v>
      </c>
      <c r="H1739" t="str">
        <f t="shared" si="27"/>
        <v>27327|Fall|Math</v>
      </c>
      <c r="I1739">
        <v>180</v>
      </c>
      <c r="J1739">
        <v>48</v>
      </c>
      <c r="K1739">
        <v>2</v>
      </c>
      <c r="L1739">
        <v>13</v>
      </c>
    </row>
    <row r="1740" spans="1:12" x14ac:dyDescent="0.25">
      <c r="A1740">
        <v>27327</v>
      </c>
      <c r="B1740" t="s">
        <v>18</v>
      </c>
      <c r="C1740">
        <v>2</v>
      </c>
      <c r="D1740">
        <v>2019</v>
      </c>
      <c r="E1740" t="s">
        <v>19</v>
      </c>
      <c r="F1740" t="s">
        <v>16</v>
      </c>
      <c r="G1740" t="s">
        <v>14</v>
      </c>
      <c r="H1740" t="str">
        <f t="shared" si="27"/>
        <v>27327|Spring|Reading</v>
      </c>
      <c r="I1740">
        <v>194</v>
      </c>
      <c r="J1740">
        <v>64</v>
      </c>
      <c r="K1740">
        <v>3</v>
      </c>
      <c r="L1740" t="s">
        <v>17</v>
      </c>
    </row>
    <row r="1741" spans="1:12" x14ac:dyDescent="0.25">
      <c r="A1741">
        <v>27327</v>
      </c>
      <c r="B1741" t="s">
        <v>18</v>
      </c>
      <c r="C1741">
        <v>2</v>
      </c>
      <c r="D1741">
        <v>2019</v>
      </c>
      <c r="E1741" t="s">
        <v>19</v>
      </c>
      <c r="F1741" t="s">
        <v>16</v>
      </c>
      <c r="G1741" t="s">
        <v>15</v>
      </c>
      <c r="H1741" t="str">
        <f t="shared" si="27"/>
        <v>27327|Spring|Math</v>
      </c>
      <c r="I1741">
        <v>188</v>
      </c>
      <c r="J1741">
        <v>38</v>
      </c>
      <c r="K1741">
        <v>2</v>
      </c>
      <c r="L1741" t="s">
        <v>17</v>
      </c>
    </row>
    <row r="1742" spans="1:12" x14ac:dyDescent="0.25">
      <c r="A1742">
        <v>19017</v>
      </c>
      <c r="B1742" t="s">
        <v>18</v>
      </c>
      <c r="C1742">
        <v>2</v>
      </c>
      <c r="D1742">
        <v>2019</v>
      </c>
      <c r="E1742" t="s">
        <v>19</v>
      </c>
      <c r="F1742" t="s">
        <v>13</v>
      </c>
      <c r="G1742" t="s">
        <v>14</v>
      </c>
      <c r="H1742" t="str">
        <f t="shared" si="27"/>
        <v>19017|Fall|Reading</v>
      </c>
      <c r="I1742">
        <v>198</v>
      </c>
      <c r="J1742">
        <v>92</v>
      </c>
      <c r="K1742">
        <v>4</v>
      </c>
      <c r="L1742">
        <v>7</v>
      </c>
    </row>
    <row r="1743" spans="1:12" x14ac:dyDescent="0.25">
      <c r="A1743">
        <v>19017</v>
      </c>
      <c r="B1743" t="s">
        <v>18</v>
      </c>
      <c r="C1743">
        <v>2</v>
      </c>
      <c r="D1743">
        <v>2019</v>
      </c>
      <c r="E1743" t="s">
        <v>19</v>
      </c>
      <c r="F1743" t="s">
        <v>13</v>
      </c>
      <c r="G1743" t="s">
        <v>15</v>
      </c>
      <c r="H1743" t="str">
        <f t="shared" si="27"/>
        <v>19017|Fall|Math</v>
      </c>
      <c r="I1743">
        <v>185</v>
      </c>
      <c r="J1743">
        <v>62</v>
      </c>
      <c r="K1743">
        <v>3</v>
      </c>
      <c r="L1743">
        <v>11</v>
      </c>
    </row>
    <row r="1744" spans="1:12" x14ac:dyDescent="0.25">
      <c r="A1744">
        <v>19017</v>
      </c>
      <c r="B1744" t="s">
        <v>18</v>
      </c>
      <c r="C1744">
        <v>2</v>
      </c>
      <c r="D1744">
        <v>2019</v>
      </c>
      <c r="E1744" t="s">
        <v>19</v>
      </c>
      <c r="F1744" t="s">
        <v>16</v>
      </c>
      <c r="G1744" t="s">
        <v>14</v>
      </c>
      <c r="H1744" t="str">
        <f t="shared" si="27"/>
        <v>19017|Spring|Reading</v>
      </c>
      <c r="I1744">
        <v>198</v>
      </c>
      <c r="J1744">
        <v>73</v>
      </c>
      <c r="K1744">
        <v>3</v>
      </c>
      <c r="L1744" t="s">
        <v>17</v>
      </c>
    </row>
    <row r="1745" spans="1:12" x14ac:dyDescent="0.25">
      <c r="A1745">
        <v>19017</v>
      </c>
      <c r="B1745" t="s">
        <v>18</v>
      </c>
      <c r="C1745">
        <v>2</v>
      </c>
      <c r="D1745">
        <v>2019</v>
      </c>
      <c r="E1745" t="s">
        <v>19</v>
      </c>
      <c r="F1745" t="s">
        <v>16</v>
      </c>
      <c r="G1745" t="s">
        <v>15</v>
      </c>
      <c r="H1745" t="str">
        <f t="shared" si="27"/>
        <v>19017|Spring|Math</v>
      </c>
      <c r="I1745">
        <v>193</v>
      </c>
      <c r="J1745">
        <v>53</v>
      </c>
      <c r="K1745">
        <v>3</v>
      </c>
      <c r="L1745" t="s">
        <v>17</v>
      </c>
    </row>
    <row r="1746" spans="1:12" x14ac:dyDescent="0.25">
      <c r="A1746">
        <v>28697</v>
      </c>
      <c r="B1746" t="s">
        <v>18</v>
      </c>
      <c r="C1746">
        <v>2</v>
      </c>
      <c r="D1746">
        <v>2019</v>
      </c>
      <c r="E1746" t="s">
        <v>19</v>
      </c>
      <c r="F1746" t="s">
        <v>13</v>
      </c>
      <c r="G1746" t="s">
        <v>14</v>
      </c>
      <c r="H1746" t="str">
        <f t="shared" si="27"/>
        <v>28697|Fall|Reading</v>
      </c>
      <c r="I1746">
        <v>200</v>
      </c>
      <c r="J1746">
        <v>94</v>
      </c>
      <c r="K1746">
        <v>4</v>
      </c>
      <c r="L1746">
        <v>6</v>
      </c>
    </row>
    <row r="1747" spans="1:12" x14ac:dyDescent="0.25">
      <c r="A1747">
        <v>28697</v>
      </c>
      <c r="B1747" t="s">
        <v>18</v>
      </c>
      <c r="C1747">
        <v>2</v>
      </c>
      <c r="D1747">
        <v>2019</v>
      </c>
      <c r="E1747" t="s">
        <v>19</v>
      </c>
      <c r="F1747" t="s">
        <v>13</v>
      </c>
      <c r="G1747" t="s">
        <v>15</v>
      </c>
      <c r="H1747" t="str">
        <f t="shared" si="27"/>
        <v>28697|Fall|Math</v>
      </c>
      <c r="I1747">
        <v>192</v>
      </c>
      <c r="J1747">
        <v>79</v>
      </c>
      <c r="K1747">
        <v>4</v>
      </c>
      <c r="L1747">
        <v>10</v>
      </c>
    </row>
    <row r="1748" spans="1:12" x14ac:dyDescent="0.25">
      <c r="A1748">
        <v>28697</v>
      </c>
      <c r="B1748" t="s">
        <v>18</v>
      </c>
      <c r="C1748">
        <v>2</v>
      </c>
      <c r="D1748">
        <v>2019</v>
      </c>
      <c r="E1748" t="s">
        <v>19</v>
      </c>
      <c r="F1748" t="s">
        <v>16</v>
      </c>
      <c r="G1748" t="s">
        <v>14</v>
      </c>
      <c r="H1748" t="str">
        <f t="shared" si="27"/>
        <v>28697|Spring|Reading</v>
      </c>
      <c r="I1748">
        <v>200</v>
      </c>
      <c r="J1748">
        <v>77</v>
      </c>
      <c r="K1748">
        <v>4</v>
      </c>
      <c r="L1748" t="s">
        <v>17</v>
      </c>
    </row>
    <row r="1749" spans="1:12" x14ac:dyDescent="0.25">
      <c r="A1749">
        <v>28697</v>
      </c>
      <c r="B1749" t="s">
        <v>18</v>
      </c>
      <c r="C1749">
        <v>2</v>
      </c>
      <c r="D1749">
        <v>2019</v>
      </c>
      <c r="E1749" t="s">
        <v>19</v>
      </c>
      <c r="F1749" t="s">
        <v>16</v>
      </c>
      <c r="G1749" t="s">
        <v>15</v>
      </c>
      <c r="H1749" t="str">
        <f t="shared" si="27"/>
        <v>28697|Spring|Math</v>
      </c>
      <c r="I1749">
        <v>196</v>
      </c>
      <c r="J1749">
        <v>61</v>
      </c>
      <c r="K1749">
        <v>3</v>
      </c>
      <c r="L1749" t="s">
        <v>17</v>
      </c>
    </row>
    <row r="1750" spans="1:12" x14ac:dyDescent="0.25">
      <c r="A1750">
        <v>18822</v>
      </c>
      <c r="B1750" t="s">
        <v>18</v>
      </c>
      <c r="C1750">
        <v>2</v>
      </c>
      <c r="D1750">
        <v>2019</v>
      </c>
      <c r="E1750" t="s">
        <v>19</v>
      </c>
      <c r="F1750" t="s">
        <v>13</v>
      </c>
      <c r="G1750" t="s">
        <v>14</v>
      </c>
      <c r="H1750" t="str">
        <f t="shared" si="27"/>
        <v>18822|Fall|Reading</v>
      </c>
      <c r="I1750">
        <v>175</v>
      </c>
      <c r="J1750">
        <v>43</v>
      </c>
      <c r="K1750">
        <v>2</v>
      </c>
      <c r="L1750">
        <v>12</v>
      </c>
    </row>
    <row r="1751" spans="1:12" x14ac:dyDescent="0.25">
      <c r="A1751">
        <v>18822</v>
      </c>
      <c r="B1751" t="s">
        <v>18</v>
      </c>
      <c r="C1751">
        <v>2</v>
      </c>
      <c r="D1751">
        <v>2019</v>
      </c>
      <c r="E1751" t="s">
        <v>19</v>
      </c>
      <c r="F1751" t="s">
        <v>13</v>
      </c>
      <c r="G1751" t="s">
        <v>15</v>
      </c>
      <c r="H1751" t="str">
        <f t="shared" si="27"/>
        <v>18822|Fall|Math</v>
      </c>
      <c r="I1751">
        <v>171</v>
      </c>
      <c r="J1751">
        <v>24</v>
      </c>
      <c r="K1751">
        <v>1</v>
      </c>
      <c r="L1751">
        <v>15</v>
      </c>
    </row>
    <row r="1752" spans="1:12" x14ac:dyDescent="0.25">
      <c r="A1752">
        <v>18822</v>
      </c>
      <c r="B1752" t="s">
        <v>18</v>
      </c>
      <c r="C1752">
        <v>2</v>
      </c>
      <c r="D1752">
        <v>2019</v>
      </c>
      <c r="E1752" t="s">
        <v>19</v>
      </c>
      <c r="F1752" t="s">
        <v>16</v>
      </c>
      <c r="G1752" t="s">
        <v>14</v>
      </c>
      <c r="H1752" t="str">
        <f t="shared" si="27"/>
        <v>18822|Spring|Reading</v>
      </c>
      <c r="I1752">
        <v>170</v>
      </c>
      <c r="J1752">
        <v>11</v>
      </c>
      <c r="K1752">
        <v>1</v>
      </c>
      <c r="L1752" t="s">
        <v>17</v>
      </c>
    </row>
    <row r="1753" spans="1:12" x14ac:dyDescent="0.25">
      <c r="A1753">
        <v>18822</v>
      </c>
      <c r="B1753" t="s">
        <v>18</v>
      </c>
      <c r="C1753">
        <v>2</v>
      </c>
      <c r="D1753">
        <v>2019</v>
      </c>
      <c r="E1753" t="s">
        <v>19</v>
      </c>
      <c r="F1753" t="s">
        <v>16</v>
      </c>
      <c r="G1753" t="s">
        <v>15</v>
      </c>
      <c r="H1753" t="str">
        <f t="shared" si="27"/>
        <v>18822|Spring|Math</v>
      </c>
      <c r="I1753">
        <v>186</v>
      </c>
      <c r="J1753">
        <v>33</v>
      </c>
      <c r="K1753">
        <v>2</v>
      </c>
      <c r="L1753" t="s">
        <v>17</v>
      </c>
    </row>
    <row r="1754" spans="1:12" x14ac:dyDescent="0.25">
      <c r="A1754">
        <v>22847</v>
      </c>
      <c r="B1754" t="s">
        <v>18</v>
      </c>
      <c r="C1754">
        <v>2</v>
      </c>
      <c r="D1754">
        <v>2019</v>
      </c>
      <c r="E1754" t="s">
        <v>19</v>
      </c>
      <c r="F1754" t="s">
        <v>13</v>
      </c>
      <c r="G1754" t="s">
        <v>14</v>
      </c>
      <c r="H1754" t="str">
        <f t="shared" si="27"/>
        <v>22847|Fall|Reading</v>
      </c>
      <c r="I1754">
        <v>179</v>
      </c>
      <c r="J1754">
        <v>54</v>
      </c>
      <c r="K1754">
        <v>3</v>
      </c>
      <c r="L1754">
        <v>11</v>
      </c>
    </row>
    <row r="1755" spans="1:12" x14ac:dyDescent="0.25">
      <c r="A1755">
        <v>22847</v>
      </c>
      <c r="B1755" t="s">
        <v>18</v>
      </c>
      <c r="C1755">
        <v>2</v>
      </c>
      <c r="D1755">
        <v>2019</v>
      </c>
      <c r="E1755" t="s">
        <v>19</v>
      </c>
      <c r="F1755" t="s">
        <v>13</v>
      </c>
      <c r="G1755" t="s">
        <v>15</v>
      </c>
      <c r="H1755" t="str">
        <f t="shared" si="27"/>
        <v>22847|Fall|Math</v>
      </c>
      <c r="I1755">
        <v>182</v>
      </c>
      <c r="J1755">
        <v>53</v>
      </c>
      <c r="K1755">
        <v>3</v>
      </c>
      <c r="L1755">
        <v>12</v>
      </c>
    </row>
    <row r="1756" spans="1:12" x14ac:dyDescent="0.25">
      <c r="A1756">
        <v>22847</v>
      </c>
      <c r="B1756" t="s">
        <v>18</v>
      </c>
      <c r="C1756">
        <v>2</v>
      </c>
      <c r="D1756">
        <v>2019</v>
      </c>
      <c r="E1756" t="s">
        <v>19</v>
      </c>
      <c r="F1756" t="s">
        <v>16</v>
      </c>
      <c r="G1756" t="s">
        <v>14</v>
      </c>
      <c r="H1756" t="str">
        <f t="shared" si="27"/>
        <v>22847|Spring|Reading</v>
      </c>
      <c r="I1756">
        <v>195</v>
      </c>
      <c r="J1756">
        <v>66</v>
      </c>
      <c r="K1756">
        <v>3</v>
      </c>
      <c r="L1756" t="s">
        <v>17</v>
      </c>
    </row>
    <row r="1757" spans="1:12" x14ac:dyDescent="0.25">
      <c r="A1757">
        <v>22847</v>
      </c>
      <c r="B1757" t="s">
        <v>18</v>
      </c>
      <c r="C1757">
        <v>2</v>
      </c>
      <c r="D1757">
        <v>2019</v>
      </c>
      <c r="E1757" t="s">
        <v>19</v>
      </c>
      <c r="F1757" t="s">
        <v>16</v>
      </c>
      <c r="G1757" t="s">
        <v>15</v>
      </c>
      <c r="H1757" t="str">
        <f t="shared" si="27"/>
        <v>22847|Spring|Math</v>
      </c>
      <c r="I1757">
        <v>189</v>
      </c>
      <c r="J1757">
        <v>41</v>
      </c>
      <c r="K1757">
        <v>2</v>
      </c>
      <c r="L1757" t="s">
        <v>17</v>
      </c>
    </row>
    <row r="1758" spans="1:12" x14ac:dyDescent="0.25">
      <c r="A1758">
        <v>11103</v>
      </c>
      <c r="B1758" t="s">
        <v>18</v>
      </c>
      <c r="C1758">
        <v>2</v>
      </c>
      <c r="D1758">
        <v>2019</v>
      </c>
      <c r="E1758" t="s">
        <v>19</v>
      </c>
      <c r="F1758" t="s">
        <v>13</v>
      </c>
      <c r="G1758" t="s">
        <v>14</v>
      </c>
      <c r="H1758" t="str">
        <f t="shared" si="27"/>
        <v>11103|Fall|Reading</v>
      </c>
      <c r="I1758">
        <v>180</v>
      </c>
      <c r="J1758">
        <v>57</v>
      </c>
      <c r="K1758">
        <v>3</v>
      </c>
      <c r="L1758">
        <v>10</v>
      </c>
    </row>
    <row r="1759" spans="1:12" x14ac:dyDescent="0.25">
      <c r="A1759">
        <v>11103</v>
      </c>
      <c r="B1759" t="s">
        <v>18</v>
      </c>
      <c r="C1759">
        <v>2</v>
      </c>
      <c r="D1759">
        <v>2019</v>
      </c>
      <c r="E1759" t="s">
        <v>19</v>
      </c>
      <c r="F1759" t="s">
        <v>13</v>
      </c>
      <c r="G1759" t="s">
        <v>15</v>
      </c>
      <c r="H1759" t="str">
        <f t="shared" si="27"/>
        <v>11103|Fall|Math</v>
      </c>
      <c r="I1759">
        <v>181</v>
      </c>
      <c r="J1759">
        <v>51</v>
      </c>
      <c r="K1759">
        <v>3</v>
      </c>
      <c r="L1759">
        <v>12</v>
      </c>
    </row>
    <row r="1760" spans="1:12" x14ac:dyDescent="0.25">
      <c r="A1760">
        <v>11103</v>
      </c>
      <c r="B1760" t="s">
        <v>18</v>
      </c>
      <c r="C1760">
        <v>2</v>
      </c>
      <c r="D1760">
        <v>2019</v>
      </c>
      <c r="E1760" t="s">
        <v>19</v>
      </c>
      <c r="F1760" t="s">
        <v>16</v>
      </c>
      <c r="G1760" t="s">
        <v>14</v>
      </c>
      <c r="H1760" t="str">
        <f t="shared" si="27"/>
        <v>11103|Spring|Reading</v>
      </c>
      <c r="I1760">
        <v>172</v>
      </c>
      <c r="J1760">
        <v>14</v>
      </c>
      <c r="K1760">
        <v>1</v>
      </c>
      <c r="L1760" t="s">
        <v>17</v>
      </c>
    </row>
    <row r="1761" spans="1:12" x14ac:dyDescent="0.25">
      <c r="A1761">
        <v>11103</v>
      </c>
      <c r="B1761" t="s">
        <v>18</v>
      </c>
      <c r="C1761">
        <v>2</v>
      </c>
      <c r="D1761">
        <v>2019</v>
      </c>
      <c r="E1761" t="s">
        <v>19</v>
      </c>
      <c r="F1761" t="s">
        <v>16</v>
      </c>
      <c r="G1761" t="s">
        <v>15</v>
      </c>
      <c r="H1761" t="str">
        <f t="shared" si="27"/>
        <v>11103|Spring|Math</v>
      </c>
      <c r="I1761">
        <v>184</v>
      </c>
      <c r="J1761">
        <v>27</v>
      </c>
      <c r="K1761">
        <v>2</v>
      </c>
      <c r="L1761" t="s">
        <v>17</v>
      </c>
    </row>
    <row r="1762" spans="1:12" x14ac:dyDescent="0.25">
      <c r="A1762">
        <v>27620</v>
      </c>
      <c r="B1762" t="s">
        <v>20</v>
      </c>
      <c r="C1762">
        <v>2</v>
      </c>
      <c r="D1762">
        <v>2019</v>
      </c>
      <c r="E1762" t="s">
        <v>19</v>
      </c>
      <c r="F1762" t="s">
        <v>13</v>
      </c>
      <c r="G1762" t="s">
        <v>14</v>
      </c>
      <c r="H1762" t="str">
        <f t="shared" si="27"/>
        <v>27620|Fall|Reading</v>
      </c>
      <c r="I1762">
        <v>182</v>
      </c>
      <c r="J1762">
        <v>62</v>
      </c>
      <c r="K1762">
        <v>3</v>
      </c>
      <c r="L1762">
        <v>10</v>
      </c>
    </row>
    <row r="1763" spans="1:12" x14ac:dyDescent="0.25">
      <c r="A1763">
        <v>27620</v>
      </c>
      <c r="B1763" t="s">
        <v>20</v>
      </c>
      <c r="C1763">
        <v>2</v>
      </c>
      <c r="D1763">
        <v>2019</v>
      </c>
      <c r="E1763" t="s">
        <v>19</v>
      </c>
      <c r="F1763" t="s">
        <v>13</v>
      </c>
      <c r="G1763" t="s">
        <v>15</v>
      </c>
      <c r="H1763" t="str">
        <f t="shared" si="27"/>
        <v>27620|Fall|Math</v>
      </c>
      <c r="I1763">
        <v>179</v>
      </c>
      <c r="J1763">
        <v>45</v>
      </c>
      <c r="K1763">
        <v>2</v>
      </c>
      <c r="L1763">
        <v>13</v>
      </c>
    </row>
    <row r="1764" spans="1:12" x14ac:dyDescent="0.25">
      <c r="A1764">
        <v>27620</v>
      </c>
      <c r="B1764" t="s">
        <v>20</v>
      </c>
      <c r="C1764">
        <v>2</v>
      </c>
      <c r="D1764">
        <v>2019</v>
      </c>
      <c r="E1764" t="s">
        <v>19</v>
      </c>
      <c r="F1764" t="s">
        <v>16</v>
      </c>
      <c r="G1764" t="s">
        <v>14</v>
      </c>
      <c r="H1764" t="str">
        <f t="shared" si="27"/>
        <v>27620|Spring|Reading</v>
      </c>
      <c r="I1764">
        <v>184</v>
      </c>
      <c r="J1764">
        <v>38</v>
      </c>
      <c r="K1764">
        <v>2</v>
      </c>
      <c r="L1764" t="s">
        <v>17</v>
      </c>
    </row>
    <row r="1765" spans="1:12" x14ac:dyDescent="0.25">
      <c r="A1765">
        <v>27620</v>
      </c>
      <c r="B1765" t="s">
        <v>20</v>
      </c>
      <c r="C1765">
        <v>2</v>
      </c>
      <c r="D1765">
        <v>2019</v>
      </c>
      <c r="E1765" t="s">
        <v>19</v>
      </c>
      <c r="F1765" t="s">
        <v>16</v>
      </c>
      <c r="G1765" t="s">
        <v>15</v>
      </c>
      <c r="H1765" t="str">
        <f t="shared" si="27"/>
        <v>27620|Spring|Math</v>
      </c>
      <c r="I1765">
        <v>193</v>
      </c>
      <c r="J1765">
        <v>53</v>
      </c>
      <c r="K1765">
        <v>3</v>
      </c>
      <c r="L1765" t="s">
        <v>17</v>
      </c>
    </row>
    <row r="1766" spans="1:12" x14ac:dyDescent="0.25">
      <c r="A1766">
        <v>27776</v>
      </c>
      <c r="B1766" t="s">
        <v>18</v>
      </c>
      <c r="C1766">
        <v>2</v>
      </c>
      <c r="D1766">
        <v>2019</v>
      </c>
      <c r="E1766" t="s">
        <v>19</v>
      </c>
      <c r="F1766" t="s">
        <v>13</v>
      </c>
      <c r="G1766" t="s">
        <v>14</v>
      </c>
      <c r="H1766" t="str">
        <f t="shared" si="27"/>
        <v>27776|Fall|Reading</v>
      </c>
      <c r="I1766">
        <v>189</v>
      </c>
      <c r="J1766">
        <v>79</v>
      </c>
      <c r="K1766">
        <v>4</v>
      </c>
      <c r="L1766">
        <v>9</v>
      </c>
    </row>
    <row r="1767" spans="1:12" x14ac:dyDescent="0.25">
      <c r="A1767">
        <v>27776</v>
      </c>
      <c r="B1767" t="s">
        <v>18</v>
      </c>
      <c r="C1767">
        <v>2</v>
      </c>
      <c r="D1767">
        <v>2019</v>
      </c>
      <c r="E1767" t="s">
        <v>19</v>
      </c>
      <c r="F1767" t="s">
        <v>13</v>
      </c>
      <c r="G1767" t="s">
        <v>15</v>
      </c>
      <c r="H1767" t="str">
        <f t="shared" si="27"/>
        <v>27776|Fall|Math</v>
      </c>
      <c r="I1767">
        <v>194</v>
      </c>
      <c r="J1767">
        <v>83</v>
      </c>
      <c r="K1767">
        <v>4</v>
      </c>
      <c r="L1767">
        <v>9</v>
      </c>
    </row>
    <row r="1768" spans="1:12" x14ac:dyDescent="0.25">
      <c r="A1768">
        <v>27776</v>
      </c>
      <c r="B1768" t="s">
        <v>18</v>
      </c>
      <c r="C1768">
        <v>2</v>
      </c>
      <c r="D1768">
        <v>2019</v>
      </c>
      <c r="E1768" t="s">
        <v>19</v>
      </c>
      <c r="F1768" t="s">
        <v>16</v>
      </c>
      <c r="G1768" t="s">
        <v>14</v>
      </c>
      <c r="H1768" t="str">
        <f t="shared" si="27"/>
        <v>27776|Spring|Reading</v>
      </c>
      <c r="I1768">
        <v>197</v>
      </c>
      <c r="J1768">
        <v>71</v>
      </c>
      <c r="K1768">
        <v>3</v>
      </c>
      <c r="L1768" t="s">
        <v>17</v>
      </c>
    </row>
    <row r="1769" spans="1:12" x14ac:dyDescent="0.25">
      <c r="A1769">
        <v>27776</v>
      </c>
      <c r="B1769" t="s">
        <v>18</v>
      </c>
      <c r="C1769">
        <v>2</v>
      </c>
      <c r="D1769">
        <v>2019</v>
      </c>
      <c r="E1769" t="s">
        <v>19</v>
      </c>
      <c r="F1769" t="s">
        <v>16</v>
      </c>
      <c r="G1769" t="s">
        <v>15</v>
      </c>
      <c r="H1769" t="str">
        <f t="shared" si="27"/>
        <v>27776|Spring|Math</v>
      </c>
      <c r="I1769">
        <v>198</v>
      </c>
      <c r="J1769">
        <v>67</v>
      </c>
      <c r="K1769">
        <v>3</v>
      </c>
      <c r="L1769" t="s">
        <v>17</v>
      </c>
    </row>
    <row r="1770" spans="1:12" x14ac:dyDescent="0.25">
      <c r="A1770">
        <v>22033</v>
      </c>
      <c r="B1770" t="s">
        <v>18</v>
      </c>
      <c r="C1770">
        <v>2</v>
      </c>
      <c r="D1770">
        <v>2019</v>
      </c>
      <c r="E1770" t="s">
        <v>19</v>
      </c>
      <c r="F1770" t="s">
        <v>13</v>
      </c>
      <c r="G1770" t="s">
        <v>14</v>
      </c>
      <c r="H1770" t="str">
        <f t="shared" si="27"/>
        <v>22033|Fall|Reading</v>
      </c>
      <c r="I1770">
        <v>201</v>
      </c>
      <c r="J1770">
        <v>95</v>
      </c>
      <c r="K1770">
        <v>4</v>
      </c>
      <c r="L1770">
        <v>6</v>
      </c>
    </row>
    <row r="1771" spans="1:12" x14ac:dyDescent="0.25">
      <c r="A1771">
        <v>22033</v>
      </c>
      <c r="B1771" t="s">
        <v>18</v>
      </c>
      <c r="C1771">
        <v>2</v>
      </c>
      <c r="D1771">
        <v>2019</v>
      </c>
      <c r="E1771" t="s">
        <v>19</v>
      </c>
      <c r="F1771" t="s">
        <v>13</v>
      </c>
      <c r="G1771" t="s">
        <v>15</v>
      </c>
      <c r="H1771" t="str">
        <f t="shared" si="27"/>
        <v>22033|Fall|Math</v>
      </c>
      <c r="I1771">
        <v>194</v>
      </c>
      <c r="J1771">
        <v>83</v>
      </c>
      <c r="K1771">
        <v>4</v>
      </c>
      <c r="L1771">
        <v>9</v>
      </c>
    </row>
    <row r="1772" spans="1:12" x14ac:dyDescent="0.25">
      <c r="A1772">
        <v>22033</v>
      </c>
      <c r="B1772" t="s">
        <v>18</v>
      </c>
      <c r="C1772">
        <v>2</v>
      </c>
      <c r="D1772">
        <v>2019</v>
      </c>
      <c r="E1772" t="s">
        <v>19</v>
      </c>
      <c r="F1772" t="s">
        <v>16</v>
      </c>
      <c r="G1772" t="s">
        <v>14</v>
      </c>
      <c r="H1772" t="str">
        <f t="shared" si="27"/>
        <v>22033|Spring|Reading</v>
      </c>
      <c r="I1772">
        <v>193</v>
      </c>
      <c r="J1772">
        <v>61</v>
      </c>
      <c r="K1772">
        <v>3</v>
      </c>
      <c r="L1772" t="s">
        <v>17</v>
      </c>
    </row>
    <row r="1773" spans="1:12" x14ac:dyDescent="0.25">
      <c r="A1773">
        <v>22033</v>
      </c>
      <c r="B1773" t="s">
        <v>18</v>
      </c>
      <c r="C1773">
        <v>2</v>
      </c>
      <c r="D1773">
        <v>2019</v>
      </c>
      <c r="E1773" t="s">
        <v>19</v>
      </c>
      <c r="F1773" t="s">
        <v>16</v>
      </c>
      <c r="G1773" t="s">
        <v>15</v>
      </c>
      <c r="H1773" t="str">
        <f t="shared" si="27"/>
        <v>22033|Spring|Math</v>
      </c>
      <c r="I1773">
        <v>200</v>
      </c>
      <c r="J1773">
        <v>72</v>
      </c>
      <c r="K1773">
        <v>3</v>
      </c>
      <c r="L1773" t="s">
        <v>17</v>
      </c>
    </row>
    <row r="1774" spans="1:12" x14ac:dyDescent="0.25">
      <c r="A1774">
        <v>21160</v>
      </c>
      <c r="B1774" t="s">
        <v>18</v>
      </c>
      <c r="C1774">
        <v>2</v>
      </c>
      <c r="D1774">
        <v>2019</v>
      </c>
      <c r="E1774" t="s">
        <v>19</v>
      </c>
      <c r="F1774" t="s">
        <v>13</v>
      </c>
      <c r="G1774" t="s">
        <v>14</v>
      </c>
      <c r="H1774" t="str">
        <f t="shared" si="27"/>
        <v>21160|Fall|Reading</v>
      </c>
      <c r="I1774">
        <v>204</v>
      </c>
      <c r="J1774">
        <v>97</v>
      </c>
      <c r="K1774">
        <v>4</v>
      </c>
      <c r="L1774">
        <v>6</v>
      </c>
    </row>
    <row r="1775" spans="1:12" x14ac:dyDescent="0.25">
      <c r="A1775">
        <v>21160</v>
      </c>
      <c r="B1775" t="s">
        <v>18</v>
      </c>
      <c r="C1775">
        <v>2</v>
      </c>
      <c r="D1775">
        <v>2019</v>
      </c>
      <c r="E1775" t="s">
        <v>19</v>
      </c>
      <c r="F1775" t="s">
        <v>13</v>
      </c>
      <c r="G1775" t="s">
        <v>15</v>
      </c>
      <c r="H1775" t="str">
        <f t="shared" si="27"/>
        <v>21160|Fall|Math</v>
      </c>
      <c r="I1775">
        <v>195</v>
      </c>
      <c r="J1775">
        <v>85</v>
      </c>
      <c r="K1775">
        <v>4</v>
      </c>
      <c r="L1775">
        <v>9</v>
      </c>
    </row>
    <row r="1776" spans="1:12" x14ac:dyDescent="0.25">
      <c r="A1776">
        <v>21160</v>
      </c>
      <c r="B1776" t="s">
        <v>18</v>
      </c>
      <c r="C1776">
        <v>2</v>
      </c>
      <c r="D1776">
        <v>2019</v>
      </c>
      <c r="E1776" t="s">
        <v>19</v>
      </c>
      <c r="F1776" t="s">
        <v>16</v>
      </c>
      <c r="G1776" t="s">
        <v>14</v>
      </c>
      <c r="H1776" t="str">
        <f t="shared" si="27"/>
        <v>21160|Spring|Reading</v>
      </c>
      <c r="I1776">
        <v>208</v>
      </c>
      <c r="J1776">
        <v>90</v>
      </c>
      <c r="K1776">
        <v>4</v>
      </c>
      <c r="L1776" t="s">
        <v>17</v>
      </c>
    </row>
    <row r="1777" spans="1:12" x14ac:dyDescent="0.25">
      <c r="A1777">
        <v>21160</v>
      </c>
      <c r="B1777" t="s">
        <v>18</v>
      </c>
      <c r="C1777">
        <v>2</v>
      </c>
      <c r="D1777">
        <v>2019</v>
      </c>
      <c r="E1777" t="s">
        <v>19</v>
      </c>
      <c r="F1777" t="s">
        <v>16</v>
      </c>
      <c r="G1777" t="s">
        <v>15</v>
      </c>
      <c r="H1777" t="str">
        <f t="shared" si="27"/>
        <v>21160|Spring|Math</v>
      </c>
      <c r="I1777">
        <v>206</v>
      </c>
      <c r="J1777">
        <v>85</v>
      </c>
      <c r="K1777">
        <v>4</v>
      </c>
      <c r="L1777" t="s">
        <v>17</v>
      </c>
    </row>
    <row r="1778" spans="1:12" x14ac:dyDescent="0.25">
      <c r="A1778">
        <v>26668</v>
      </c>
      <c r="B1778" t="s">
        <v>18</v>
      </c>
      <c r="C1778">
        <v>2</v>
      </c>
      <c r="D1778">
        <v>2019</v>
      </c>
      <c r="E1778" t="s">
        <v>19</v>
      </c>
      <c r="F1778" t="s">
        <v>13</v>
      </c>
      <c r="G1778" t="s">
        <v>14</v>
      </c>
      <c r="H1778" t="str">
        <f t="shared" si="27"/>
        <v>26668|Fall|Reading</v>
      </c>
      <c r="I1778">
        <v>161</v>
      </c>
      <c r="J1778">
        <v>13</v>
      </c>
      <c r="K1778">
        <v>1</v>
      </c>
      <c r="L1778">
        <v>14</v>
      </c>
    </row>
    <row r="1779" spans="1:12" x14ac:dyDescent="0.25">
      <c r="A1779">
        <v>26668</v>
      </c>
      <c r="B1779" t="s">
        <v>18</v>
      </c>
      <c r="C1779">
        <v>2</v>
      </c>
      <c r="D1779">
        <v>2019</v>
      </c>
      <c r="E1779" t="s">
        <v>19</v>
      </c>
      <c r="F1779" t="s">
        <v>13</v>
      </c>
      <c r="G1779" t="s">
        <v>15</v>
      </c>
      <c r="H1779" t="str">
        <f t="shared" si="27"/>
        <v>26668|Fall|Math</v>
      </c>
      <c r="I1779">
        <v>182</v>
      </c>
      <c r="J1779">
        <v>53</v>
      </c>
      <c r="K1779">
        <v>3</v>
      </c>
      <c r="L1779">
        <v>12</v>
      </c>
    </row>
    <row r="1780" spans="1:12" x14ac:dyDescent="0.25">
      <c r="A1780">
        <v>26668</v>
      </c>
      <c r="B1780" t="s">
        <v>18</v>
      </c>
      <c r="C1780">
        <v>2</v>
      </c>
      <c r="D1780">
        <v>2019</v>
      </c>
      <c r="E1780" t="s">
        <v>19</v>
      </c>
      <c r="F1780" t="s">
        <v>16</v>
      </c>
      <c r="G1780" t="s">
        <v>14</v>
      </c>
      <c r="H1780" t="str">
        <f t="shared" si="27"/>
        <v>26668|Spring|Reading</v>
      </c>
      <c r="I1780">
        <v>171</v>
      </c>
      <c r="J1780">
        <v>12</v>
      </c>
      <c r="K1780">
        <v>1</v>
      </c>
      <c r="L1780" t="s">
        <v>17</v>
      </c>
    </row>
    <row r="1781" spans="1:12" x14ac:dyDescent="0.25">
      <c r="A1781">
        <v>26668</v>
      </c>
      <c r="B1781" t="s">
        <v>18</v>
      </c>
      <c r="C1781">
        <v>2</v>
      </c>
      <c r="D1781">
        <v>2019</v>
      </c>
      <c r="E1781" t="s">
        <v>19</v>
      </c>
      <c r="F1781" t="s">
        <v>16</v>
      </c>
      <c r="G1781" t="s">
        <v>15</v>
      </c>
      <c r="H1781" t="str">
        <f t="shared" si="27"/>
        <v>26668|Spring|Math</v>
      </c>
      <c r="I1781">
        <v>179</v>
      </c>
      <c r="J1781">
        <v>17</v>
      </c>
      <c r="K1781">
        <v>1</v>
      </c>
      <c r="L1781" t="s">
        <v>17</v>
      </c>
    </row>
    <row r="1782" spans="1:12" x14ac:dyDescent="0.25">
      <c r="A1782">
        <v>16475</v>
      </c>
      <c r="B1782" t="s">
        <v>18</v>
      </c>
      <c r="C1782">
        <v>2</v>
      </c>
      <c r="D1782">
        <v>2019</v>
      </c>
      <c r="E1782" t="s">
        <v>19</v>
      </c>
      <c r="F1782" t="s">
        <v>13</v>
      </c>
      <c r="G1782" t="s">
        <v>14</v>
      </c>
      <c r="H1782" t="str">
        <f t="shared" si="27"/>
        <v>16475|Fall|Reading</v>
      </c>
      <c r="I1782">
        <v>179</v>
      </c>
      <c r="J1782">
        <v>54</v>
      </c>
      <c r="K1782">
        <v>3</v>
      </c>
      <c r="L1782">
        <v>11</v>
      </c>
    </row>
    <row r="1783" spans="1:12" x14ac:dyDescent="0.25">
      <c r="A1783">
        <v>16475</v>
      </c>
      <c r="B1783" t="s">
        <v>18</v>
      </c>
      <c r="C1783">
        <v>2</v>
      </c>
      <c r="D1783">
        <v>2019</v>
      </c>
      <c r="E1783" t="s">
        <v>19</v>
      </c>
      <c r="F1783" t="s">
        <v>13</v>
      </c>
      <c r="G1783" t="s">
        <v>15</v>
      </c>
      <c r="H1783" t="str">
        <f t="shared" si="27"/>
        <v>16475|Fall|Math</v>
      </c>
      <c r="I1783">
        <v>182</v>
      </c>
      <c r="J1783">
        <v>53</v>
      </c>
      <c r="K1783">
        <v>3</v>
      </c>
      <c r="L1783">
        <v>12</v>
      </c>
    </row>
    <row r="1784" spans="1:12" x14ac:dyDescent="0.25">
      <c r="A1784">
        <v>16475</v>
      </c>
      <c r="B1784" t="s">
        <v>18</v>
      </c>
      <c r="C1784">
        <v>2</v>
      </c>
      <c r="D1784">
        <v>2019</v>
      </c>
      <c r="E1784" t="s">
        <v>19</v>
      </c>
      <c r="F1784" t="s">
        <v>16</v>
      </c>
      <c r="G1784" t="s">
        <v>14</v>
      </c>
      <c r="H1784" t="str">
        <f t="shared" si="27"/>
        <v>16475|Spring|Reading</v>
      </c>
      <c r="I1784">
        <v>198</v>
      </c>
      <c r="J1784">
        <v>73</v>
      </c>
      <c r="K1784">
        <v>3</v>
      </c>
      <c r="L1784" t="s">
        <v>17</v>
      </c>
    </row>
    <row r="1785" spans="1:12" x14ac:dyDescent="0.25">
      <c r="A1785">
        <v>16475</v>
      </c>
      <c r="B1785" t="s">
        <v>18</v>
      </c>
      <c r="C1785">
        <v>2</v>
      </c>
      <c r="D1785">
        <v>2019</v>
      </c>
      <c r="E1785" t="s">
        <v>19</v>
      </c>
      <c r="F1785" t="s">
        <v>16</v>
      </c>
      <c r="G1785" t="s">
        <v>15</v>
      </c>
      <c r="H1785" t="str">
        <f t="shared" si="27"/>
        <v>16475|Spring|Math</v>
      </c>
      <c r="I1785">
        <v>189</v>
      </c>
      <c r="J1785">
        <v>41</v>
      </c>
      <c r="K1785">
        <v>2</v>
      </c>
      <c r="L1785" t="s">
        <v>17</v>
      </c>
    </row>
    <row r="1786" spans="1:12" x14ac:dyDescent="0.25">
      <c r="A1786">
        <v>21903</v>
      </c>
      <c r="B1786" t="s">
        <v>18</v>
      </c>
      <c r="C1786">
        <v>2</v>
      </c>
      <c r="D1786">
        <v>2019</v>
      </c>
      <c r="E1786" t="s">
        <v>19</v>
      </c>
      <c r="F1786" t="s">
        <v>13</v>
      </c>
      <c r="G1786" t="s">
        <v>14</v>
      </c>
      <c r="H1786" t="str">
        <f t="shared" si="27"/>
        <v>21903|Fall|Reading</v>
      </c>
      <c r="I1786">
        <v>200</v>
      </c>
      <c r="J1786">
        <v>94</v>
      </c>
      <c r="K1786">
        <v>4</v>
      </c>
      <c r="L1786">
        <v>6</v>
      </c>
    </row>
    <row r="1787" spans="1:12" x14ac:dyDescent="0.25">
      <c r="A1787">
        <v>21903</v>
      </c>
      <c r="B1787" t="s">
        <v>18</v>
      </c>
      <c r="C1787">
        <v>2</v>
      </c>
      <c r="D1787">
        <v>2019</v>
      </c>
      <c r="E1787" t="s">
        <v>19</v>
      </c>
      <c r="F1787" t="s">
        <v>13</v>
      </c>
      <c r="G1787" t="s">
        <v>15</v>
      </c>
      <c r="H1787" t="str">
        <f t="shared" si="27"/>
        <v>21903|Fall|Math</v>
      </c>
      <c r="I1787">
        <v>195</v>
      </c>
      <c r="J1787">
        <v>85</v>
      </c>
      <c r="K1787">
        <v>4</v>
      </c>
      <c r="L1787">
        <v>9</v>
      </c>
    </row>
    <row r="1788" spans="1:12" x14ac:dyDescent="0.25">
      <c r="A1788">
        <v>21903</v>
      </c>
      <c r="B1788" t="s">
        <v>18</v>
      </c>
      <c r="C1788">
        <v>2</v>
      </c>
      <c r="D1788">
        <v>2019</v>
      </c>
      <c r="E1788" t="s">
        <v>19</v>
      </c>
      <c r="F1788" t="s">
        <v>16</v>
      </c>
      <c r="G1788" t="s">
        <v>14</v>
      </c>
      <c r="H1788" t="str">
        <f t="shared" si="27"/>
        <v>21903|Spring|Reading</v>
      </c>
      <c r="I1788">
        <v>205</v>
      </c>
      <c r="J1788">
        <v>86</v>
      </c>
      <c r="K1788">
        <v>4</v>
      </c>
      <c r="L1788" t="s">
        <v>17</v>
      </c>
    </row>
    <row r="1789" spans="1:12" x14ac:dyDescent="0.25">
      <c r="A1789">
        <v>21903</v>
      </c>
      <c r="B1789" t="s">
        <v>18</v>
      </c>
      <c r="C1789">
        <v>2</v>
      </c>
      <c r="D1789">
        <v>2019</v>
      </c>
      <c r="E1789" t="s">
        <v>19</v>
      </c>
      <c r="F1789" t="s">
        <v>16</v>
      </c>
      <c r="G1789" t="s">
        <v>15</v>
      </c>
      <c r="H1789" t="str">
        <f t="shared" si="27"/>
        <v>21903|Spring|Math</v>
      </c>
      <c r="I1789">
        <v>198</v>
      </c>
      <c r="J1789">
        <v>67</v>
      </c>
      <c r="K1789">
        <v>3</v>
      </c>
      <c r="L1789" t="s">
        <v>17</v>
      </c>
    </row>
    <row r="1790" spans="1:12" x14ac:dyDescent="0.25">
      <c r="A1790">
        <v>21184</v>
      </c>
      <c r="B1790" t="s">
        <v>18</v>
      </c>
      <c r="C1790">
        <v>2</v>
      </c>
      <c r="D1790">
        <v>2019</v>
      </c>
      <c r="E1790" t="s">
        <v>19</v>
      </c>
      <c r="F1790" t="s">
        <v>13</v>
      </c>
      <c r="G1790" t="s">
        <v>14</v>
      </c>
      <c r="H1790" t="str">
        <f t="shared" si="27"/>
        <v>21184|Fall|Reading</v>
      </c>
      <c r="I1790">
        <v>187</v>
      </c>
      <c r="J1790">
        <v>74</v>
      </c>
      <c r="K1790">
        <v>3</v>
      </c>
      <c r="L1790">
        <v>9</v>
      </c>
    </row>
    <row r="1791" spans="1:12" x14ac:dyDescent="0.25">
      <c r="A1791">
        <v>21184</v>
      </c>
      <c r="B1791" t="s">
        <v>18</v>
      </c>
      <c r="C1791">
        <v>2</v>
      </c>
      <c r="D1791">
        <v>2019</v>
      </c>
      <c r="E1791" t="s">
        <v>19</v>
      </c>
      <c r="F1791" t="s">
        <v>13</v>
      </c>
      <c r="G1791" t="s">
        <v>15</v>
      </c>
      <c r="H1791" t="str">
        <f t="shared" si="27"/>
        <v>21184|Fall|Math</v>
      </c>
      <c r="I1791">
        <v>184</v>
      </c>
      <c r="J1791">
        <v>59</v>
      </c>
      <c r="K1791">
        <v>3</v>
      </c>
      <c r="L1791">
        <v>12</v>
      </c>
    </row>
    <row r="1792" spans="1:12" x14ac:dyDescent="0.25">
      <c r="A1792">
        <v>21184</v>
      </c>
      <c r="B1792" t="s">
        <v>18</v>
      </c>
      <c r="C1792">
        <v>2</v>
      </c>
      <c r="D1792">
        <v>2019</v>
      </c>
      <c r="E1792" t="s">
        <v>19</v>
      </c>
      <c r="F1792" t="s">
        <v>16</v>
      </c>
      <c r="G1792" t="s">
        <v>14</v>
      </c>
      <c r="H1792" t="str">
        <f t="shared" si="27"/>
        <v>21184|Spring|Reading</v>
      </c>
      <c r="I1792">
        <v>180</v>
      </c>
      <c r="J1792">
        <v>28</v>
      </c>
      <c r="K1792">
        <v>2</v>
      </c>
      <c r="L1792" t="s">
        <v>17</v>
      </c>
    </row>
    <row r="1793" spans="1:12" x14ac:dyDescent="0.25">
      <c r="A1793">
        <v>21184</v>
      </c>
      <c r="B1793" t="s">
        <v>18</v>
      </c>
      <c r="C1793">
        <v>2</v>
      </c>
      <c r="D1793">
        <v>2019</v>
      </c>
      <c r="E1793" t="s">
        <v>19</v>
      </c>
      <c r="F1793" t="s">
        <v>16</v>
      </c>
      <c r="G1793" t="s">
        <v>15</v>
      </c>
      <c r="H1793" t="str">
        <f t="shared" si="27"/>
        <v>21184|Spring|Math</v>
      </c>
      <c r="I1793">
        <v>191</v>
      </c>
      <c r="J1793">
        <v>47</v>
      </c>
      <c r="K1793">
        <v>2</v>
      </c>
      <c r="L1793" t="s">
        <v>17</v>
      </c>
    </row>
    <row r="1794" spans="1:12" x14ac:dyDescent="0.25">
      <c r="A1794">
        <v>10235</v>
      </c>
      <c r="B1794" t="s">
        <v>18</v>
      </c>
      <c r="C1794">
        <v>2</v>
      </c>
      <c r="D1794">
        <v>2019</v>
      </c>
      <c r="E1794" t="s">
        <v>19</v>
      </c>
      <c r="F1794" t="s">
        <v>13</v>
      </c>
      <c r="G1794" t="s">
        <v>14</v>
      </c>
      <c r="H1794" t="str">
        <f t="shared" si="27"/>
        <v>10235|Fall|Reading</v>
      </c>
      <c r="I1794">
        <v>180</v>
      </c>
      <c r="J1794">
        <v>57</v>
      </c>
      <c r="K1794">
        <v>3</v>
      </c>
      <c r="L1794">
        <v>10</v>
      </c>
    </row>
    <row r="1795" spans="1:12" x14ac:dyDescent="0.25">
      <c r="A1795">
        <v>10235</v>
      </c>
      <c r="B1795" t="s">
        <v>18</v>
      </c>
      <c r="C1795">
        <v>2</v>
      </c>
      <c r="D1795">
        <v>2019</v>
      </c>
      <c r="E1795" t="s">
        <v>19</v>
      </c>
      <c r="F1795" t="s">
        <v>13</v>
      </c>
      <c r="G1795" t="s">
        <v>15</v>
      </c>
      <c r="H1795" t="str">
        <f t="shared" ref="H1795:H1858" si="28">A1795&amp;"|"&amp;F1795&amp;"|"&amp;G1795</f>
        <v>10235|Fall|Math</v>
      </c>
      <c r="I1795">
        <v>180</v>
      </c>
      <c r="J1795">
        <v>48</v>
      </c>
      <c r="K1795">
        <v>2</v>
      </c>
      <c r="L1795">
        <v>13</v>
      </c>
    </row>
    <row r="1796" spans="1:12" x14ac:dyDescent="0.25">
      <c r="A1796">
        <v>10235</v>
      </c>
      <c r="B1796" t="s">
        <v>18</v>
      </c>
      <c r="C1796">
        <v>2</v>
      </c>
      <c r="D1796">
        <v>2019</v>
      </c>
      <c r="E1796" t="s">
        <v>19</v>
      </c>
      <c r="F1796" t="s">
        <v>16</v>
      </c>
      <c r="G1796" t="s">
        <v>14</v>
      </c>
      <c r="H1796" t="str">
        <f t="shared" si="28"/>
        <v>10235|Spring|Reading</v>
      </c>
      <c r="I1796">
        <v>164</v>
      </c>
      <c r="J1796">
        <v>5</v>
      </c>
      <c r="K1796">
        <v>1</v>
      </c>
      <c r="L1796" t="s">
        <v>17</v>
      </c>
    </row>
    <row r="1797" spans="1:12" x14ac:dyDescent="0.25">
      <c r="A1797">
        <v>10235</v>
      </c>
      <c r="B1797" t="s">
        <v>18</v>
      </c>
      <c r="C1797">
        <v>2</v>
      </c>
      <c r="D1797">
        <v>2019</v>
      </c>
      <c r="E1797" t="s">
        <v>19</v>
      </c>
      <c r="F1797" t="s">
        <v>16</v>
      </c>
      <c r="G1797" t="s">
        <v>15</v>
      </c>
      <c r="H1797" t="str">
        <f t="shared" si="28"/>
        <v>10235|Spring|Math</v>
      </c>
      <c r="I1797">
        <v>177</v>
      </c>
      <c r="J1797">
        <v>13</v>
      </c>
      <c r="K1797">
        <v>1</v>
      </c>
      <c r="L1797" t="s">
        <v>17</v>
      </c>
    </row>
    <row r="1798" spans="1:12" x14ac:dyDescent="0.25">
      <c r="A1798">
        <v>27020</v>
      </c>
      <c r="B1798" t="s">
        <v>18</v>
      </c>
      <c r="C1798">
        <v>2</v>
      </c>
      <c r="D1798">
        <v>2019</v>
      </c>
      <c r="E1798" t="s">
        <v>19</v>
      </c>
      <c r="F1798" t="s">
        <v>13</v>
      </c>
      <c r="G1798" t="s">
        <v>14</v>
      </c>
      <c r="H1798" t="str">
        <f t="shared" si="28"/>
        <v>27020|Fall|Reading</v>
      </c>
      <c r="I1798">
        <v>210</v>
      </c>
      <c r="J1798">
        <v>99</v>
      </c>
      <c r="K1798">
        <v>4</v>
      </c>
      <c r="L1798">
        <v>4</v>
      </c>
    </row>
    <row r="1799" spans="1:12" x14ac:dyDescent="0.25">
      <c r="A1799">
        <v>27020</v>
      </c>
      <c r="B1799" t="s">
        <v>18</v>
      </c>
      <c r="C1799">
        <v>2</v>
      </c>
      <c r="D1799">
        <v>2019</v>
      </c>
      <c r="E1799" t="s">
        <v>19</v>
      </c>
      <c r="F1799" t="s">
        <v>13</v>
      </c>
      <c r="G1799" t="s">
        <v>15</v>
      </c>
      <c r="H1799" t="str">
        <f t="shared" si="28"/>
        <v>27020|Fall|Math</v>
      </c>
      <c r="I1799">
        <v>193</v>
      </c>
      <c r="J1799">
        <v>81</v>
      </c>
      <c r="K1799">
        <v>4</v>
      </c>
      <c r="L1799">
        <v>10</v>
      </c>
    </row>
    <row r="1800" spans="1:12" x14ac:dyDescent="0.25">
      <c r="A1800">
        <v>27020</v>
      </c>
      <c r="B1800" t="s">
        <v>18</v>
      </c>
      <c r="C1800">
        <v>2</v>
      </c>
      <c r="D1800">
        <v>2019</v>
      </c>
      <c r="E1800" t="s">
        <v>19</v>
      </c>
      <c r="F1800" t="s">
        <v>16</v>
      </c>
      <c r="G1800" t="s">
        <v>14</v>
      </c>
      <c r="H1800" t="str">
        <f t="shared" si="28"/>
        <v>27020|Spring|Reading</v>
      </c>
      <c r="I1800">
        <v>212</v>
      </c>
      <c r="J1800">
        <v>94</v>
      </c>
      <c r="K1800">
        <v>4</v>
      </c>
      <c r="L1800" t="s">
        <v>17</v>
      </c>
    </row>
    <row r="1801" spans="1:12" x14ac:dyDescent="0.25">
      <c r="A1801">
        <v>27020</v>
      </c>
      <c r="B1801" t="s">
        <v>18</v>
      </c>
      <c r="C1801">
        <v>2</v>
      </c>
      <c r="D1801">
        <v>2019</v>
      </c>
      <c r="E1801" t="s">
        <v>19</v>
      </c>
      <c r="F1801" t="s">
        <v>16</v>
      </c>
      <c r="G1801" t="s">
        <v>15</v>
      </c>
      <c r="H1801" t="str">
        <f t="shared" si="28"/>
        <v>27020|Spring|Math</v>
      </c>
      <c r="I1801">
        <v>191</v>
      </c>
      <c r="J1801">
        <v>47</v>
      </c>
      <c r="K1801">
        <v>2</v>
      </c>
      <c r="L1801" t="s">
        <v>17</v>
      </c>
    </row>
    <row r="1802" spans="1:12" x14ac:dyDescent="0.25">
      <c r="A1802">
        <v>14101</v>
      </c>
      <c r="B1802" t="s">
        <v>18</v>
      </c>
      <c r="C1802">
        <v>2</v>
      </c>
      <c r="D1802">
        <v>2019</v>
      </c>
      <c r="E1802" t="s">
        <v>19</v>
      </c>
      <c r="F1802" t="s">
        <v>13</v>
      </c>
      <c r="G1802" t="s">
        <v>14</v>
      </c>
      <c r="H1802" t="str">
        <f t="shared" si="28"/>
        <v>14101|Fall|Reading</v>
      </c>
      <c r="I1802">
        <v>199</v>
      </c>
      <c r="J1802">
        <v>93</v>
      </c>
      <c r="K1802">
        <v>4</v>
      </c>
      <c r="L1802">
        <v>7</v>
      </c>
    </row>
    <row r="1803" spans="1:12" x14ac:dyDescent="0.25">
      <c r="A1803">
        <v>14101</v>
      </c>
      <c r="B1803" t="s">
        <v>18</v>
      </c>
      <c r="C1803">
        <v>2</v>
      </c>
      <c r="D1803">
        <v>2019</v>
      </c>
      <c r="E1803" t="s">
        <v>19</v>
      </c>
      <c r="F1803" t="s">
        <v>13</v>
      </c>
      <c r="G1803" t="s">
        <v>15</v>
      </c>
      <c r="H1803" t="str">
        <f t="shared" si="28"/>
        <v>14101|Fall|Math</v>
      </c>
      <c r="I1803">
        <v>176</v>
      </c>
      <c r="J1803">
        <v>36</v>
      </c>
      <c r="K1803">
        <v>2</v>
      </c>
      <c r="L1803">
        <v>13</v>
      </c>
    </row>
    <row r="1804" spans="1:12" x14ac:dyDescent="0.25">
      <c r="A1804">
        <v>14101</v>
      </c>
      <c r="B1804" t="s">
        <v>18</v>
      </c>
      <c r="C1804">
        <v>2</v>
      </c>
      <c r="D1804">
        <v>2019</v>
      </c>
      <c r="E1804" t="s">
        <v>19</v>
      </c>
      <c r="F1804" t="s">
        <v>16</v>
      </c>
      <c r="G1804" t="s">
        <v>14</v>
      </c>
      <c r="H1804" t="str">
        <f t="shared" si="28"/>
        <v>14101|Spring|Reading</v>
      </c>
      <c r="I1804">
        <v>221</v>
      </c>
      <c r="J1804">
        <v>98</v>
      </c>
      <c r="K1804">
        <v>4</v>
      </c>
      <c r="L1804" t="s">
        <v>17</v>
      </c>
    </row>
    <row r="1805" spans="1:12" x14ac:dyDescent="0.25">
      <c r="A1805">
        <v>14101</v>
      </c>
      <c r="B1805" t="s">
        <v>18</v>
      </c>
      <c r="C1805">
        <v>2</v>
      </c>
      <c r="D1805">
        <v>2019</v>
      </c>
      <c r="E1805" t="s">
        <v>19</v>
      </c>
      <c r="F1805" t="s">
        <v>16</v>
      </c>
      <c r="G1805" t="s">
        <v>15</v>
      </c>
      <c r="H1805" t="str">
        <f t="shared" si="28"/>
        <v>14101|Spring|Math</v>
      </c>
      <c r="I1805">
        <v>189</v>
      </c>
      <c r="J1805">
        <v>41</v>
      </c>
      <c r="K1805">
        <v>2</v>
      </c>
      <c r="L1805" t="s">
        <v>17</v>
      </c>
    </row>
    <row r="1806" spans="1:12" x14ac:dyDescent="0.25">
      <c r="A1806">
        <v>16871</v>
      </c>
      <c r="B1806" t="s">
        <v>18</v>
      </c>
      <c r="C1806">
        <v>2</v>
      </c>
      <c r="D1806">
        <v>2019</v>
      </c>
      <c r="E1806" t="s">
        <v>19</v>
      </c>
      <c r="F1806" t="s">
        <v>13</v>
      </c>
      <c r="G1806" t="s">
        <v>14</v>
      </c>
      <c r="H1806" t="str">
        <f t="shared" si="28"/>
        <v>16871|Fall|Reading</v>
      </c>
      <c r="I1806">
        <v>184</v>
      </c>
      <c r="J1806">
        <v>67</v>
      </c>
      <c r="K1806">
        <v>3</v>
      </c>
      <c r="L1806">
        <v>10</v>
      </c>
    </row>
    <row r="1807" spans="1:12" x14ac:dyDescent="0.25">
      <c r="A1807">
        <v>16871</v>
      </c>
      <c r="B1807" t="s">
        <v>18</v>
      </c>
      <c r="C1807">
        <v>2</v>
      </c>
      <c r="D1807">
        <v>2019</v>
      </c>
      <c r="E1807" t="s">
        <v>19</v>
      </c>
      <c r="F1807" t="s">
        <v>13</v>
      </c>
      <c r="G1807" t="s">
        <v>15</v>
      </c>
      <c r="H1807" t="str">
        <f t="shared" si="28"/>
        <v>16871|Fall|Math</v>
      </c>
      <c r="I1807">
        <v>185</v>
      </c>
      <c r="J1807">
        <v>62</v>
      </c>
      <c r="K1807">
        <v>3</v>
      </c>
      <c r="L1807">
        <v>11</v>
      </c>
    </row>
    <row r="1808" spans="1:12" x14ac:dyDescent="0.25">
      <c r="A1808">
        <v>16871</v>
      </c>
      <c r="B1808" t="s">
        <v>18</v>
      </c>
      <c r="C1808">
        <v>2</v>
      </c>
      <c r="D1808">
        <v>2019</v>
      </c>
      <c r="E1808" t="s">
        <v>19</v>
      </c>
      <c r="F1808" t="s">
        <v>16</v>
      </c>
      <c r="G1808" t="s">
        <v>14</v>
      </c>
      <c r="H1808" t="str">
        <f t="shared" si="28"/>
        <v>16871|Spring|Reading</v>
      </c>
      <c r="I1808">
        <v>185</v>
      </c>
      <c r="J1808">
        <v>40</v>
      </c>
      <c r="K1808">
        <v>2</v>
      </c>
      <c r="L1808" t="s">
        <v>17</v>
      </c>
    </row>
    <row r="1809" spans="1:12" x14ac:dyDescent="0.25">
      <c r="A1809">
        <v>16871</v>
      </c>
      <c r="B1809" t="s">
        <v>18</v>
      </c>
      <c r="C1809">
        <v>2</v>
      </c>
      <c r="D1809">
        <v>2019</v>
      </c>
      <c r="E1809" t="s">
        <v>19</v>
      </c>
      <c r="F1809" t="s">
        <v>16</v>
      </c>
      <c r="G1809" t="s">
        <v>15</v>
      </c>
      <c r="H1809" t="str">
        <f t="shared" si="28"/>
        <v>16871|Spring|Math</v>
      </c>
      <c r="I1809">
        <v>184</v>
      </c>
      <c r="J1809">
        <v>27</v>
      </c>
      <c r="K1809">
        <v>2</v>
      </c>
      <c r="L1809" t="s">
        <v>17</v>
      </c>
    </row>
    <row r="1810" spans="1:12" x14ac:dyDescent="0.25">
      <c r="A1810">
        <v>27716</v>
      </c>
      <c r="B1810" t="s">
        <v>18</v>
      </c>
      <c r="C1810">
        <v>2</v>
      </c>
      <c r="D1810">
        <v>2019</v>
      </c>
      <c r="E1810" t="s">
        <v>19</v>
      </c>
      <c r="F1810" t="s">
        <v>13</v>
      </c>
      <c r="G1810" t="s">
        <v>14</v>
      </c>
      <c r="H1810" t="str">
        <f t="shared" si="28"/>
        <v>27716|Fall|Reading</v>
      </c>
      <c r="I1810">
        <v>203</v>
      </c>
      <c r="J1810">
        <v>96</v>
      </c>
      <c r="K1810">
        <v>4</v>
      </c>
      <c r="L1810">
        <v>6</v>
      </c>
    </row>
    <row r="1811" spans="1:12" x14ac:dyDescent="0.25">
      <c r="A1811">
        <v>27716</v>
      </c>
      <c r="B1811" t="s">
        <v>18</v>
      </c>
      <c r="C1811">
        <v>2</v>
      </c>
      <c r="D1811">
        <v>2019</v>
      </c>
      <c r="E1811" t="s">
        <v>19</v>
      </c>
      <c r="F1811" t="s">
        <v>13</v>
      </c>
      <c r="G1811" t="s">
        <v>15</v>
      </c>
      <c r="H1811" t="str">
        <f t="shared" si="28"/>
        <v>27716|Fall|Math</v>
      </c>
      <c r="I1811">
        <v>199</v>
      </c>
      <c r="J1811">
        <v>91</v>
      </c>
      <c r="K1811">
        <v>4</v>
      </c>
      <c r="L1811">
        <v>8</v>
      </c>
    </row>
    <row r="1812" spans="1:12" x14ac:dyDescent="0.25">
      <c r="A1812">
        <v>27716</v>
      </c>
      <c r="B1812" t="s">
        <v>18</v>
      </c>
      <c r="C1812">
        <v>2</v>
      </c>
      <c r="D1812">
        <v>2019</v>
      </c>
      <c r="E1812" t="s">
        <v>19</v>
      </c>
      <c r="F1812" t="s">
        <v>16</v>
      </c>
      <c r="G1812" t="s">
        <v>14</v>
      </c>
      <c r="H1812" t="str">
        <f t="shared" si="28"/>
        <v>27716|Spring|Reading</v>
      </c>
      <c r="I1812">
        <v>207</v>
      </c>
      <c r="J1812">
        <v>89</v>
      </c>
      <c r="K1812">
        <v>4</v>
      </c>
      <c r="L1812" t="s">
        <v>17</v>
      </c>
    </row>
    <row r="1813" spans="1:12" x14ac:dyDescent="0.25">
      <c r="A1813">
        <v>27716</v>
      </c>
      <c r="B1813" t="s">
        <v>18</v>
      </c>
      <c r="C1813">
        <v>2</v>
      </c>
      <c r="D1813">
        <v>2019</v>
      </c>
      <c r="E1813" t="s">
        <v>19</v>
      </c>
      <c r="F1813" t="s">
        <v>16</v>
      </c>
      <c r="G1813" t="s">
        <v>15</v>
      </c>
      <c r="H1813" t="str">
        <f t="shared" si="28"/>
        <v>27716|Spring|Math</v>
      </c>
      <c r="I1813">
        <v>196</v>
      </c>
      <c r="J1813">
        <v>61</v>
      </c>
      <c r="K1813">
        <v>3</v>
      </c>
      <c r="L1813" t="s">
        <v>17</v>
      </c>
    </row>
    <row r="1814" spans="1:12" x14ac:dyDescent="0.25">
      <c r="A1814">
        <v>14224</v>
      </c>
      <c r="B1814" t="s">
        <v>18</v>
      </c>
      <c r="C1814">
        <v>2</v>
      </c>
      <c r="D1814">
        <v>2019</v>
      </c>
      <c r="E1814" t="s">
        <v>19</v>
      </c>
      <c r="F1814" t="s">
        <v>13</v>
      </c>
      <c r="G1814" t="s">
        <v>14</v>
      </c>
      <c r="H1814" t="str">
        <f t="shared" si="28"/>
        <v>14224|Fall|Reading</v>
      </c>
      <c r="I1814">
        <v>204</v>
      </c>
      <c r="J1814">
        <v>97</v>
      </c>
      <c r="K1814">
        <v>4</v>
      </c>
      <c r="L1814">
        <v>6</v>
      </c>
    </row>
    <row r="1815" spans="1:12" x14ac:dyDescent="0.25">
      <c r="A1815">
        <v>14224</v>
      </c>
      <c r="B1815" t="s">
        <v>18</v>
      </c>
      <c r="C1815">
        <v>2</v>
      </c>
      <c r="D1815">
        <v>2019</v>
      </c>
      <c r="E1815" t="s">
        <v>19</v>
      </c>
      <c r="F1815" t="s">
        <v>13</v>
      </c>
      <c r="G1815" t="s">
        <v>15</v>
      </c>
      <c r="H1815" t="str">
        <f t="shared" si="28"/>
        <v>14224|Fall|Math</v>
      </c>
      <c r="I1815">
        <v>200</v>
      </c>
      <c r="J1815">
        <v>92</v>
      </c>
      <c r="K1815">
        <v>4</v>
      </c>
      <c r="L1815">
        <v>8</v>
      </c>
    </row>
    <row r="1816" spans="1:12" x14ac:dyDescent="0.25">
      <c r="A1816">
        <v>14224</v>
      </c>
      <c r="B1816" t="s">
        <v>18</v>
      </c>
      <c r="C1816">
        <v>2</v>
      </c>
      <c r="D1816">
        <v>2019</v>
      </c>
      <c r="E1816" t="s">
        <v>19</v>
      </c>
      <c r="F1816" t="s">
        <v>16</v>
      </c>
      <c r="G1816" t="s">
        <v>14</v>
      </c>
      <c r="H1816" t="str">
        <f t="shared" si="28"/>
        <v>14224|Spring|Reading</v>
      </c>
      <c r="I1816">
        <v>197</v>
      </c>
      <c r="J1816">
        <v>71</v>
      </c>
      <c r="K1816">
        <v>3</v>
      </c>
      <c r="L1816" t="s">
        <v>17</v>
      </c>
    </row>
    <row r="1817" spans="1:12" x14ac:dyDescent="0.25">
      <c r="A1817">
        <v>14224</v>
      </c>
      <c r="B1817" t="s">
        <v>18</v>
      </c>
      <c r="C1817">
        <v>2</v>
      </c>
      <c r="D1817">
        <v>2019</v>
      </c>
      <c r="E1817" t="s">
        <v>19</v>
      </c>
      <c r="F1817" t="s">
        <v>16</v>
      </c>
      <c r="G1817" t="s">
        <v>15</v>
      </c>
      <c r="H1817" t="str">
        <f t="shared" si="28"/>
        <v>14224|Spring|Math</v>
      </c>
      <c r="I1817">
        <v>201</v>
      </c>
      <c r="J1817">
        <v>74</v>
      </c>
      <c r="K1817">
        <v>3</v>
      </c>
      <c r="L1817" t="s">
        <v>17</v>
      </c>
    </row>
    <row r="1818" spans="1:12" x14ac:dyDescent="0.25">
      <c r="A1818">
        <v>27022</v>
      </c>
      <c r="B1818" t="s">
        <v>18</v>
      </c>
      <c r="C1818">
        <v>2</v>
      </c>
      <c r="D1818">
        <v>2019</v>
      </c>
      <c r="E1818" t="s">
        <v>22</v>
      </c>
      <c r="F1818" t="s">
        <v>13</v>
      </c>
      <c r="G1818" t="s">
        <v>14</v>
      </c>
      <c r="H1818" t="str">
        <f t="shared" si="28"/>
        <v>27022|Fall|Reading</v>
      </c>
      <c r="I1818">
        <v>163</v>
      </c>
      <c r="J1818">
        <v>16</v>
      </c>
      <c r="K1818">
        <v>1</v>
      </c>
      <c r="L1818">
        <v>14</v>
      </c>
    </row>
    <row r="1819" spans="1:12" x14ac:dyDescent="0.25">
      <c r="A1819">
        <v>27022</v>
      </c>
      <c r="B1819" t="s">
        <v>18</v>
      </c>
      <c r="C1819">
        <v>2</v>
      </c>
      <c r="D1819">
        <v>2019</v>
      </c>
      <c r="E1819" t="s">
        <v>22</v>
      </c>
      <c r="F1819" t="s">
        <v>13</v>
      </c>
      <c r="G1819" t="s">
        <v>15</v>
      </c>
      <c r="H1819" t="str">
        <f t="shared" si="28"/>
        <v>27022|Fall|Math</v>
      </c>
      <c r="I1819">
        <v>142</v>
      </c>
      <c r="J1819">
        <v>1</v>
      </c>
      <c r="K1819">
        <v>1</v>
      </c>
      <c r="L1819">
        <v>21</v>
      </c>
    </row>
    <row r="1820" spans="1:12" x14ac:dyDescent="0.25">
      <c r="A1820">
        <v>27022</v>
      </c>
      <c r="B1820" t="s">
        <v>18</v>
      </c>
      <c r="C1820">
        <v>2</v>
      </c>
      <c r="D1820">
        <v>2019</v>
      </c>
      <c r="E1820" t="s">
        <v>22</v>
      </c>
      <c r="F1820" t="s">
        <v>16</v>
      </c>
      <c r="G1820" t="s">
        <v>14</v>
      </c>
      <c r="H1820" t="str">
        <f t="shared" si="28"/>
        <v>27022|Spring|Reading</v>
      </c>
      <c r="I1820">
        <v>166</v>
      </c>
      <c r="J1820">
        <v>7</v>
      </c>
      <c r="K1820">
        <v>1</v>
      </c>
      <c r="L1820" t="s">
        <v>17</v>
      </c>
    </row>
    <row r="1821" spans="1:12" x14ac:dyDescent="0.25">
      <c r="A1821">
        <v>27022</v>
      </c>
      <c r="B1821" t="s">
        <v>18</v>
      </c>
      <c r="C1821">
        <v>2</v>
      </c>
      <c r="D1821">
        <v>2019</v>
      </c>
      <c r="E1821" t="s">
        <v>22</v>
      </c>
      <c r="F1821" t="s">
        <v>16</v>
      </c>
      <c r="G1821" t="s">
        <v>15</v>
      </c>
      <c r="H1821" t="str">
        <f t="shared" si="28"/>
        <v>27022|Spring|Math</v>
      </c>
      <c r="I1821">
        <v>167</v>
      </c>
      <c r="J1821">
        <v>3</v>
      </c>
      <c r="K1821">
        <v>1</v>
      </c>
      <c r="L1821" t="s">
        <v>17</v>
      </c>
    </row>
    <row r="1822" spans="1:12" x14ac:dyDescent="0.25">
      <c r="A1822">
        <v>11298</v>
      </c>
      <c r="B1822" t="s">
        <v>18</v>
      </c>
      <c r="C1822">
        <v>2</v>
      </c>
      <c r="D1822">
        <v>2019</v>
      </c>
      <c r="E1822" t="s">
        <v>19</v>
      </c>
      <c r="F1822" t="s">
        <v>13</v>
      </c>
      <c r="G1822" t="s">
        <v>14</v>
      </c>
      <c r="H1822" t="str">
        <f t="shared" si="28"/>
        <v>11298|Fall|Reading</v>
      </c>
      <c r="I1822">
        <v>205</v>
      </c>
      <c r="J1822">
        <v>97</v>
      </c>
      <c r="K1822">
        <v>4</v>
      </c>
      <c r="L1822">
        <v>5</v>
      </c>
    </row>
    <row r="1823" spans="1:12" x14ac:dyDescent="0.25">
      <c r="A1823">
        <v>11298</v>
      </c>
      <c r="B1823" t="s">
        <v>18</v>
      </c>
      <c r="C1823">
        <v>2</v>
      </c>
      <c r="D1823">
        <v>2019</v>
      </c>
      <c r="E1823" t="s">
        <v>19</v>
      </c>
      <c r="F1823" t="s">
        <v>13</v>
      </c>
      <c r="G1823" t="s">
        <v>15</v>
      </c>
      <c r="H1823" t="str">
        <f t="shared" si="28"/>
        <v>11298|Fall|Math</v>
      </c>
      <c r="I1823">
        <v>208</v>
      </c>
      <c r="J1823">
        <v>98</v>
      </c>
      <c r="K1823">
        <v>4</v>
      </c>
      <c r="L1823">
        <v>6</v>
      </c>
    </row>
    <row r="1824" spans="1:12" x14ac:dyDescent="0.25">
      <c r="A1824">
        <v>11298</v>
      </c>
      <c r="B1824" t="s">
        <v>18</v>
      </c>
      <c r="C1824">
        <v>2</v>
      </c>
      <c r="D1824">
        <v>2019</v>
      </c>
      <c r="E1824" t="s">
        <v>19</v>
      </c>
      <c r="F1824" t="s">
        <v>16</v>
      </c>
      <c r="G1824" t="s">
        <v>14</v>
      </c>
      <c r="H1824" t="str">
        <f t="shared" si="28"/>
        <v>11298|Spring|Reading</v>
      </c>
      <c r="I1824">
        <v>212</v>
      </c>
      <c r="J1824">
        <v>94</v>
      </c>
      <c r="K1824">
        <v>4</v>
      </c>
      <c r="L1824" t="s">
        <v>17</v>
      </c>
    </row>
    <row r="1825" spans="1:12" x14ac:dyDescent="0.25">
      <c r="A1825">
        <v>11298</v>
      </c>
      <c r="B1825" t="s">
        <v>18</v>
      </c>
      <c r="C1825">
        <v>2</v>
      </c>
      <c r="D1825">
        <v>2019</v>
      </c>
      <c r="E1825" t="s">
        <v>19</v>
      </c>
      <c r="F1825" t="s">
        <v>16</v>
      </c>
      <c r="G1825" t="s">
        <v>15</v>
      </c>
      <c r="H1825" t="str">
        <f t="shared" si="28"/>
        <v>11298|Spring|Math</v>
      </c>
      <c r="I1825">
        <v>211</v>
      </c>
      <c r="J1825">
        <v>92</v>
      </c>
      <c r="K1825">
        <v>4</v>
      </c>
      <c r="L1825" t="s">
        <v>17</v>
      </c>
    </row>
    <row r="1826" spans="1:12" x14ac:dyDescent="0.25">
      <c r="A1826">
        <v>29035</v>
      </c>
      <c r="B1826" t="s">
        <v>18</v>
      </c>
      <c r="C1826">
        <v>2</v>
      </c>
      <c r="D1826">
        <v>2019</v>
      </c>
      <c r="E1826" t="s">
        <v>19</v>
      </c>
      <c r="F1826" t="s">
        <v>13</v>
      </c>
      <c r="G1826" t="s">
        <v>14</v>
      </c>
      <c r="H1826" t="str">
        <f t="shared" si="28"/>
        <v>29035|Fall|Reading</v>
      </c>
      <c r="I1826">
        <v>197</v>
      </c>
      <c r="J1826">
        <v>91</v>
      </c>
      <c r="K1826">
        <v>4</v>
      </c>
      <c r="L1826">
        <v>7</v>
      </c>
    </row>
    <row r="1827" spans="1:12" x14ac:dyDescent="0.25">
      <c r="A1827">
        <v>29035</v>
      </c>
      <c r="B1827" t="s">
        <v>18</v>
      </c>
      <c r="C1827">
        <v>2</v>
      </c>
      <c r="D1827">
        <v>2019</v>
      </c>
      <c r="E1827" t="s">
        <v>19</v>
      </c>
      <c r="F1827" t="s">
        <v>13</v>
      </c>
      <c r="G1827" t="s">
        <v>15</v>
      </c>
      <c r="H1827" t="str">
        <f t="shared" si="28"/>
        <v>29035|Fall|Math</v>
      </c>
      <c r="I1827">
        <v>192</v>
      </c>
      <c r="J1827">
        <v>79</v>
      </c>
      <c r="K1827">
        <v>4</v>
      </c>
      <c r="L1827">
        <v>10</v>
      </c>
    </row>
    <row r="1828" spans="1:12" x14ac:dyDescent="0.25">
      <c r="A1828">
        <v>29035</v>
      </c>
      <c r="B1828" t="s">
        <v>18</v>
      </c>
      <c r="C1828">
        <v>2</v>
      </c>
      <c r="D1828">
        <v>2019</v>
      </c>
      <c r="E1828" t="s">
        <v>19</v>
      </c>
      <c r="F1828" t="s">
        <v>16</v>
      </c>
      <c r="G1828" t="s">
        <v>14</v>
      </c>
      <c r="H1828" t="str">
        <f t="shared" si="28"/>
        <v>29035|Spring|Reading</v>
      </c>
      <c r="I1828">
        <v>200</v>
      </c>
      <c r="J1828">
        <v>77</v>
      </c>
      <c r="K1828">
        <v>4</v>
      </c>
      <c r="L1828" t="s">
        <v>17</v>
      </c>
    </row>
    <row r="1829" spans="1:12" x14ac:dyDescent="0.25">
      <c r="A1829">
        <v>29035</v>
      </c>
      <c r="B1829" t="s">
        <v>18</v>
      </c>
      <c r="C1829">
        <v>2</v>
      </c>
      <c r="D1829">
        <v>2019</v>
      </c>
      <c r="E1829" t="s">
        <v>19</v>
      </c>
      <c r="F1829" t="s">
        <v>16</v>
      </c>
      <c r="G1829" t="s">
        <v>15</v>
      </c>
      <c r="H1829" t="str">
        <f t="shared" si="28"/>
        <v>29035|Spring|Math</v>
      </c>
      <c r="I1829">
        <v>195</v>
      </c>
      <c r="J1829">
        <v>58</v>
      </c>
      <c r="K1829">
        <v>3</v>
      </c>
      <c r="L1829" t="s">
        <v>17</v>
      </c>
    </row>
    <row r="1830" spans="1:12" x14ac:dyDescent="0.25">
      <c r="A1830">
        <v>19094</v>
      </c>
      <c r="B1830" t="s">
        <v>18</v>
      </c>
      <c r="C1830">
        <v>2</v>
      </c>
      <c r="D1830">
        <v>2019</v>
      </c>
      <c r="E1830" t="s">
        <v>12</v>
      </c>
      <c r="F1830" t="s">
        <v>13</v>
      </c>
      <c r="G1830" t="s">
        <v>14</v>
      </c>
      <c r="H1830" t="str">
        <f t="shared" si="28"/>
        <v>19094|Fall|Reading</v>
      </c>
      <c r="I1830">
        <v>182</v>
      </c>
      <c r="J1830">
        <v>62</v>
      </c>
      <c r="K1830">
        <v>3</v>
      </c>
      <c r="L1830">
        <v>10</v>
      </c>
    </row>
    <row r="1831" spans="1:12" x14ac:dyDescent="0.25">
      <c r="A1831">
        <v>19094</v>
      </c>
      <c r="B1831" t="s">
        <v>18</v>
      </c>
      <c r="C1831">
        <v>2</v>
      </c>
      <c r="D1831">
        <v>2019</v>
      </c>
      <c r="E1831" t="s">
        <v>12</v>
      </c>
      <c r="F1831" t="s">
        <v>13</v>
      </c>
      <c r="G1831" t="s">
        <v>15</v>
      </c>
      <c r="H1831" t="str">
        <f t="shared" si="28"/>
        <v>19094|Fall|Math</v>
      </c>
      <c r="I1831">
        <v>178</v>
      </c>
      <c r="J1831">
        <v>42</v>
      </c>
      <c r="K1831">
        <v>2</v>
      </c>
      <c r="L1831">
        <v>13</v>
      </c>
    </row>
    <row r="1832" spans="1:12" x14ac:dyDescent="0.25">
      <c r="A1832">
        <v>19094</v>
      </c>
      <c r="B1832" t="s">
        <v>18</v>
      </c>
      <c r="C1832">
        <v>2</v>
      </c>
      <c r="D1832">
        <v>2019</v>
      </c>
      <c r="E1832" t="s">
        <v>12</v>
      </c>
      <c r="F1832" t="s">
        <v>16</v>
      </c>
      <c r="G1832" t="s">
        <v>14</v>
      </c>
      <c r="H1832" t="str">
        <f t="shared" si="28"/>
        <v>19094|Spring|Reading</v>
      </c>
      <c r="I1832">
        <v>175</v>
      </c>
      <c r="J1832">
        <v>18</v>
      </c>
      <c r="K1832">
        <v>1</v>
      </c>
      <c r="L1832" t="s">
        <v>17</v>
      </c>
    </row>
    <row r="1833" spans="1:12" x14ac:dyDescent="0.25">
      <c r="A1833">
        <v>19094</v>
      </c>
      <c r="B1833" t="s">
        <v>18</v>
      </c>
      <c r="C1833">
        <v>2</v>
      </c>
      <c r="D1833">
        <v>2019</v>
      </c>
      <c r="E1833" t="s">
        <v>12</v>
      </c>
      <c r="F1833" t="s">
        <v>16</v>
      </c>
      <c r="G1833" t="s">
        <v>15</v>
      </c>
      <c r="H1833" t="str">
        <f t="shared" si="28"/>
        <v>19094|Spring|Math</v>
      </c>
      <c r="I1833">
        <v>195</v>
      </c>
      <c r="J1833">
        <v>58</v>
      </c>
      <c r="K1833">
        <v>3</v>
      </c>
      <c r="L1833" t="s">
        <v>17</v>
      </c>
    </row>
    <row r="1834" spans="1:12" x14ac:dyDescent="0.25">
      <c r="A1834">
        <v>18063</v>
      </c>
      <c r="B1834" t="s">
        <v>18</v>
      </c>
      <c r="C1834">
        <v>2</v>
      </c>
      <c r="D1834">
        <v>2019</v>
      </c>
      <c r="E1834" t="s">
        <v>19</v>
      </c>
      <c r="F1834" t="s">
        <v>13</v>
      </c>
      <c r="G1834" t="s">
        <v>14</v>
      </c>
      <c r="H1834" t="str">
        <f t="shared" si="28"/>
        <v>18063|Fall|Reading</v>
      </c>
      <c r="I1834">
        <v>188</v>
      </c>
      <c r="J1834">
        <v>77</v>
      </c>
      <c r="K1834">
        <v>4</v>
      </c>
      <c r="L1834">
        <v>9</v>
      </c>
    </row>
    <row r="1835" spans="1:12" x14ac:dyDescent="0.25">
      <c r="A1835">
        <v>18063</v>
      </c>
      <c r="B1835" t="s">
        <v>18</v>
      </c>
      <c r="C1835">
        <v>2</v>
      </c>
      <c r="D1835">
        <v>2019</v>
      </c>
      <c r="E1835" t="s">
        <v>19</v>
      </c>
      <c r="F1835" t="s">
        <v>13</v>
      </c>
      <c r="G1835" t="s">
        <v>15</v>
      </c>
      <c r="H1835" t="str">
        <f t="shared" si="28"/>
        <v>18063|Fall|Math</v>
      </c>
      <c r="I1835">
        <v>182</v>
      </c>
      <c r="J1835">
        <v>53</v>
      </c>
      <c r="K1835">
        <v>3</v>
      </c>
      <c r="L1835">
        <v>12</v>
      </c>
    </row>
    <row r="1836" spans="1:12" x14ac:dyDescent="0.25">
      <c r="A1836">
        <v>18063</v>
      </c>
      <c r="B1836" t="s">
        <v>18</v>
      </c>
      <c r="C1836">
        <v>2</v>
      </c>
      <c r="D1836">
        <v>2019</v>
      </c>
      <c r="E1836" t="s">
        <v>19</v>
      </c>
      <c r="F1836" t="s">
        <v>16</v>
      </c>
      <c r="G1836" t="s">
        <v>14</v>
      </c>
      <c r="H1836" t="str">
        <f t="shared" si="28"/>
        <v>18063|Spring|Reading</v>
      </c>
      <c r="I1836">
        <v>176</v>
      </c>
      <c r="J1836">
        <v>20</v>
      </c>
      <c r="K1836">
        <v>1</v>
      </c>
      <c r="L1836" t="s">
        <v>17</v>
      </c>
    </row>
    <row r="1837" spans="1:12" x14ac:dyDescent="0.25">
      <c r="A1837">
        <v>18063</v>
      </c>
      <c r="B1837" t="s">
        <v>18</v>
      </c>
      <c r="C1837">
        <v>2</v>
      </c>
      <c r="D1837">
        <v>2019</v>
      </c>
      <c r="E1837" t="s">
        <v>19</v>
      </c>
      <c r="F1837" t="s">
        <v>16</v>
      </c>
      <c r="G1837" t="s">
        <v>15</v>
      </c>
      <c r="H1837" t="str">
        <f t="shared" si="28"/>
        <v>18063|Spring|Math</v>
      </c>
      <c r="I1837">
        <v>186</v>
      </c>
      <c r="J1837">
        <v>33</v>
      </c>
      <c r="K1837">
        <v>2</v>
      </c>
      <c r="L1837" t="s">
        <v>17</v>
      </c>
    </row>
    <row r="1838" spans="1:12" x14ac:dyDescent="0.25">
      <c r="A1838">
        <v>13560</v>
      </c>
      <c r="B1838" t="s">
        <v>18</v>
      </c>
      <c r="C1838">
        <v>2</v>
      </c>
      <c r="D1838">
        <v>2019</v>
      </c>
      <c r="E1838" t="s">
        <v>19</v>
      </c>
      <c r="F1838" t="s">
        <v>13</v>
      </c>
      <c r="G1838" t="s">
        <v>14</v>
      </c>
      <c r="H1838" t="str">
        <f t="shared" si="28"/>
        <v>13560|Fall|Reading</v>
      </c>
      <c r="I1838">
        <v>201</v>
      </c>
      <c r="J1838">
        <v>95</v>
      </c>
      <c r="K1838">
        <v>4</v>
      </c>
      <c r="L1838">
        <v>6</v>
      </c>
    </row>
    <row r="1839" spans="1:12" x14ac:dyDescent="0.25">
      <c r="A1839">
        <v>13560</v>
      </c>
      <c r="B1839" t="s">
        <v>18</v>
      </c>
      <c r="C1839">
        <v>2</v>
      </c>
      <c r="D1839">
        <v>2019</v>
      </c>
      <c r="E1839" t="s">
        <v>19</v>
      </c>
      <c r="F1839" t="s">
        <v>13</v>
      </c>
      <c r="G1839" t="s">
        <v>15</v>
      </c>
      <c r="H1839" t="str">
        <f t="shared" si="28"/>
        <v>13560|Fall|Math</v>
      </c>
      <c r="I1839">
        <v>196</v>
      </c>
      <c r="J1839">
        <v>87</v>
      </c>
      <c r="K1839">
        <v>4</v>
      </c>
      <c r="L1839">
        <v>9</v>
      </c>
    </row>
    <row r="1840" spans="1:12" x14ac:dyDescent="0.25">
      <c r="A1840">
        <v>13560</v>
      </c>
      <c r="B1840" t="s">
        <v>18</v>
      </c>
      <c r="C1840">
        <v>2</v>
      </c>
      <c r="D1840">
        <v>2019</v>
      </c>
      <c r="E1840" t="s">
        <v>19</v>
      </c>
      <c r="F1840" t="s">
        <v>16</v>
      </c>
      <c r="G1840" t="s">
        <v>14</v>
      </c>
      <c r="H1840" t="str">
        <f t="shared" si="28"/>
        <v>13560|Spring|Reading</v>
      </c>
      <c r="I1840">
        <v>209</v>
      </c>
      <c r="J1840">
        <v>91</v>
      </c>
      <c r="K1840">
        <v>4</v>
      </c>
      <c r="L1840" t="s">
        <v>17</v>
      </c>
    </row>
    <row r="1841" spans="1:12" x14ac:dyDescent="0.25">
      <c r="A1841">
        <v>13560</v>
      </c>
      <c r="B1841" t="s">
        <v>18</v>
      </c>
      <c r="C1841">
        <v>2</v>
      </c>
      <c r="D1841">
        <v>2019</v>
      </c>
      <c r="E1841" t="s">
        <v>19</v>
      </c>
      <c r="F1841" t="s">
        <v>16</v>
      </c>
      <c r="G1841" t="s">
        <v>15</v>
      </c>
      <c r="H1841" t="str">
        <f t="shared" si="28"/>
        <v>13560|Spring|Math</v>
      </c>
      <c r="I1841">
        <v>199</v>
      </c>
      <c r="J1841">
        <v>69</v>
      </c>
      <c r="K1841">
        <v>3</v>
      </c>
      <c r="L1841" t="s">
        <v>17</v>
      </c>
    </row>
    <row r="1842" spans="1:12" x14ac:dyDescent="0.25">
      <c r="A1842">
        <v>14617</v>
      </c>
      <c r="B1842" t="s">
        <v>18</v>
      </c>
      <c r="C1842">
        <v>2</v>
      </c>
      <c r="D1842">
        <v>2019</v>
      </c>
      <c r="E1842" t="s">
        <v>19</v>
      </c>
      <c r="F1842" t="s">
        <v>13</v>
      </c>
      <c r="G1842" t="s">
        <v>14</v>
      </c>
      <c r="H1842" t="str">
        <f t="shared" si="28"/>
        <v>14617|Fall|Reading</v>
      </c>
      <c r="I1842">
        <v>199</v>
      </c>
      <c r="J1842">
        <v>93</v>
      </c>
      <c r="K1842">
        <v>4</v>
      </c>
      <c r="L1842">
        <v>7</v>
      </c>
    </row>
    <row r="1843" spans="1:12" x14ac:dyDescent="0.25">
      <c r="A1843">
        <v>14617</v>
      </c>
      <c r="B1843" t="s">
        <v>18</v>
      </c>
      <c r="C1843">
        <v>2</v>
      </c>
      <c r="D1843">
        <v>2019</v>
      </c>
      <c r="E1843" t="s">
        <v>19</v>
      </c>
      <c r="F1843" t="s">
        <v>13</v>
      </c>
      <c r="G1843" t="s">
        <v>15</v>
      </c>
      <c r="H1843" t="str">
        <f t="shared" si="28"/>
        <v>14617|Fall|Math</v>
      </c>
      <c r="I1843">
        <v>185</v>
      </c>
      <c r="J1843">
        <v>62</v>
      </c>
      <c r="K1843">
        <v>3</v>
      </c>
      <c r="L1843">
        <v>11</v>
      </c>
    </row>
    <row r="1844" spans="1:12" x14ac:dyDescent="0.25">
      <c r="A1844">
        <v>14617</v>
      </c>
      <c r="B1844" t="s">
        <v>18</v>
      </c>
      <c r="C1844">
        <v>2</v>
      </c>
      <c r="D1844">
        <v>2019</v>
      </c>
      <c r="E1844" t="s">
        <v>19</v>
      </c>
      <c r="F1844" t="s">
        <v>16</v>
      </c>
      <c r="G1844" t="s">
        <v>14</v>
      </c>
      <c r="H1844" t="str">
        <f t="shared" si="28"/>
        <v>14617|Spring|Reading</v>
      </c>
      <c r="I1844">
        <v>191</v>
      </c>
      <c r="J1844">
        <v>56</v>
      </c>
      <c r="K1844">
        <v>3</v>
      </c>
      <c r="L1844" t="s">
        <v>17</v>
      </c>
    </row>
    <row r="1845" spans="1:12" x14ac:dyDescent="0.25">
      <c r="A1845">
        <v>14617</v>
      </c>
      <c r="B1845" t="s">
        <v>18</v>
      </c>
      <c r="C1845">
        <v>2</v>
      </c>
      <c r="D1845">
        <v>2019</v>
      </c>
      <c r="E1845" t="s">
        <v>19</v>
      </c>
      <c r="F1845" t="s">
        <v>16</v>
      </c>
      <c r="G1845" t="s">
        <v>15</v>
      </c>
      <c r="H1845" t="str">
        <f t="shared" si="28"/>
        <v>14617|Spring|Math</v>
      </c>
      <c r="I1845">
        <v>190</v>
      </c>
      <c r="J1845">
        <v>44</v>
      </c>
      <c r="K1845">
        <v>2</v>
      </c>
      <c r="L1845" t="s">
        <v>17</v>
      </c>
    </row>
    <row r="1846" spans="1:12" x14ac:dyDescent="0.25">
      <c r="A1846">
        <v>20388</v>
      </c>
      <c r="B1846" t="s">
        <v>18</v>
      </c>
      <c r="C1846">
        <v>2</v>
      </c>
      <c r="D1846">
        <v>2019</v>
      </c>
      <c r="E1846" t="s">
        <v>19</v>
      </c>
      <c r="F1846" t="s">
        <v>13</v>
      </c>
      <c r="G1846" t="s">
        <v>14</v>
      </c>
      <c r="H1846" t="str">
        <f t="shared" si="28"/>
        <v>20388|Fall|Reading</v>
      </c>
      <c r="I1846">
        <v>179</v>
      </c>
      <c r="J1846">
        <v>54</v>
      </c>
      <c r="K1846">
        <v>3</v>
      </c>
      <c r="L1846">
        <v>11</v>
      </c>
    </row>
    <row r="1847" spans="1:12" x14ac:dyDescent="0.25">
      <c r="A1847">
        <v>20388</v>
      </c>
      <c r="B1847" t="s">
        <v>18</v>
      </c>
      <c r="C1847">
        <v>2</v>
      </c>
      <c r="D1847">
        <v>2019</v>
      </c>
      <c r="E1847" t="s">
        <v>19</v>
      </c>
      <c r="F1847" t="s">
        <v>13</v>
      </c>
      <c r="G1847" t="s">
        <v>15</v>
      </c>
      <c r="H1847" t="str">
        <f t="shared" si="28"/>
        <v>20388|Fall|Math</v>
      </c>
      <c r="I1847">
        <v>173</v>
      </c>
      <c r="J1847">
        <v>28</v>
      </c>
      <c r="K1847">
        <v>2</v>
      </c>
      <c r="L1847">
        <v>14</v>
      </c>
    </row>
    <row r="1848" spans="1:12" x14ac:dyDescent="0.25">
      <c r="A1848">
        <v>20388</v>
      </c>
      <c r="B1848" t="s">
        <v>18</v>
      </c>
      <c r="C1848">
        <v>2</v>
      </c>
      <c r="D1848">
        <v>2019</v>
      </c>
      <c r="E1848" t="s">
        <v>19</v>
      </c>
      <c r="F1848" t="s">
        <v>16</v>
      </c>
      <c r="G1848" t="s">
        <v>14</v>
      </c>
      <c r="H1848" t="str">
        <f t="shared" si="28"/>
        <v>20388|Spring|Reading</v>
      </c>
      <c r="I1848">
        <v>189</v>
      </c>
      <c r="J1848">
        <v>51</v>
      </c>
      <c r="K1848">
        <v>3</v>
      </c>
      <c r="L1848" t="s">
        <v>17</v>
      </c>
    </row>
    <row r="1849" spans="1:12" x14ac:dyDescent="0.25">
      <c r="A1849">
        <v>20388</v>
      </c>
      <c r="B1849" t="s">
        <v>18</v>
      </c>
      <c r="C1849">
        <v>2</v>
      </c>
      <c r="D1849">
        <v>2019</v>
      </c>
      <c r="E1849" t="s">
        <v>19</v>
      </c>
      <c r="F1849" t="s">
        <v>16</v>
      </c>
      <c r="G1849" t="s">
        <v>15</v>
      </c>
      <c r="H1849" t="str">
        <f t="shared" si="28"/>
        <v>20388|Spring|Math</v>
      </c>
      <c r="I1849">
        <v>184</v>
      </c>
      <c r="J1849">
        <v>27</v>
      </c>
      <c r="K1849">
        <v>2</v>
      </c>
      <c r="L1849" t="s">
        <v>17</v>
      </c>
    </row>
    <row r="1850" spans="1:12" x14ac:dyDescent="0.25">
      <c r="A1850">
        <v>17650</v>
      </c>
      <c r="B1850" t="s">
        <v>11</v>
      </c>
      <c r="C1850">
        <v>2</v>
      </c>
      <c r="D1850">
        <v>2019</v>
      </c>
      <c r="E1850" t="s">
        <v>19</v>
      </c>
      <c r="F1850" t="s">
        <v>13</v>
      </c>
      <c r="G1850" t="s">
        <v>14</v>
      </c>
      <c r="H1850" t="str">
        <f t="shared" si="28"/>
        <v>17650|Fall|Reading</v>
      </c>
      <c r="I1850">
        <v>191</v>
      </c>
      <c r="J1850">
        <v>82</v>
      </c>
      <c r="K1850">
        <v>4</v>
      </c>
      <c r="L1850">
        <v>8</v>
      </c>
    </row>
    <row r="1851" spans="1:12" x14ac:dyDescent="0.25">
      <c r="A1851">
        <v>17650</v>
      </c>
      <c r="B1851" t="s">
        <v>11</v>
      </c>
      <c r="C1851">
        <v>2</v>
      </c>
      <c r="D1851">
        <v>2019</v>
      </c>
      <c r="E1851" t="s">
        <v>19</v>
      </c>
      <c r="F1851" t="s">
        <v>13</v>
      </c>
      <c r="G1851" t="s">
        <v>15</v>
      </c>
      <c r="H1851" t="str">
        <f t="shared" si="28"/>
        <v>17650|Fall|Math</v>
      </c>
      <c r="I1851">
        <v>180</v>
      </c>
      <c r="J1851">
        <v>48</v>
      </c>
      <c r="K1851">
        <v>2</v>
      </c>
      <c r="L1851">
        <v>13</v>
      </c>
    </row>
    <row r="1852" spans="1:12" x14ac:dyDescent="0.25">
      <c r="A1852">
        <v>17650</v>
      </c>
      <c r="B1852" t="s">
        <v>11</v>
      </c>
      <c r="C1852">
        <v>2</v>
      </c>
      <c r="D1852">
        <v>2019</v>
      </c>
      <c r="E1852" t="s">
        <v>19</v>
      </c>
      <c r="F1852" t="s">
        <v>16</v>
      </c>
      <c r="G1852" t="s">
        <v>14</v>
      </c>
      <c r="H1852" t="str">
        <f t="shared" si="28"/>
        <v>17650|Spring|Reading</v>
      </c>
      <c r="I1852">
        <v>195</v>
      </c>
      <c r="J1852">
        <v>66</v>
      </c>
      <c r="K1852">
        <v>3</v>
      </c>
      <c r="L1852" t="s">
        <v>17</v>
      </c>
    </row>
    <row r="1853" spans="1:12" x14ac:dyDescent="0.25">
      <c r="A1853">
        <v>17650</v>
      </c>
      <c r="B1853" t="s">
        <v>11</v>
      </c>
      <c r="C1853">
        <v>2</v>
      </c>
      <c r="D1853">
        <v>2019</v>
      </c>
      <c r="E1853" t="s">
        <v>19</v>
      </c>
      <c r="F1853" t="s">
        <v>16</v>
      </c>
      <c r="G1853" t="s">
        <v>15</v>
      </c>
      <c r="H1853" t="str">
        <f t="shared" si="28"/>
        <v>17650|Spring|Math</v>
      </c>
      <c r="I1853">
        <v>191</v>
      </c>
      <c r="J1853">
        <v>47</v>
      </c>
      <c r="K1853">
        <v>2</v>
      </c>
      <c r="L1853" t="s">
        <v>17</v>
      </c>
    </row>
    <row r="1854" spans="1:12" x14ac:dyDescent="0.25">
      <c r="A1854">
        <v>21299</v>
      </c>
      <c r="B1854" t="s">
        <v>11</v>
      </c>
      <c r="C1854">
        <v>2</v>
      </c>
      <c r="D1854">
        <v>2019</v>
      </c>
      <c r="E1854" t="s">
        <v>19</v>
      </c>
      <c r="F1854" t="s">
        <v>13</v>
      </c>
      <c r="G1854" t="s">
        <v>14</v>
      </c>
      <c r="H1854" t="str">
        <f t="shared" si="28"/>
        <v>21299|Fall|Reading</v>
      </c>
      <c r="I1854">
        <v>170</v>
      </c>
      <c r="J1854">
        <v>30</v>
      </c>
      <c r="K1854">
        <v>2</v>
      </c>
      <c r="L1854">
        <v>13</v>
      </c>
    </row>
    <row r="1855" spans="1:12" x14ac:dyDescent="0.25">
      <c r="A1855">
        <v>21299</v>
      </c>
      <c r="B1855" t="s">
        <v>11</v>
      </c>
      <c r="C1855">
        <v>2</v>
      </c>
      <c r="D1855">
        <v>2019</v>
      </c>
      <c r="E1855" t="s">
        <v>19</v>
      </c>
      <c r="F1855" t="s">
        <v>13</v>
      </c>
      <c r="G1855" t="s">
        <v>15</v>
      </c>
      <c r="H1855" t="str">
        <f t="shared" si="28"/>
        <v>21299|Fall|Math</v>
      </c>
      <c r="I1855">
        <v>184</v>
      </c>
      <c r="J1855">
        <v>59</v>
      </c>
      <c r="K1855">
        <v>3</v>
      </c>
      <c r="L1855">
        <v>12</v>
      </c>
    </row>
    <row r="1856" spans="1:12" x14ac:dyDescent="0.25">
      <c r="A1856">
        <v>21299</v>
      </c>
      <c r="B1856" t="s">
        <v>11</v>
      </c>
      <c r="C1856">
        <v>2</v>
      </c>
      <c r="D1856">
        <v>2019</v>
      </c>
      <c r="E1856" t="s">
        <v>19</v>
      </c>
      <c r="F1856" t="s">
        <v>16</v>
      </c>
      <c r="G1856" t="s">
        <v>14</v>
      </c>
      <c r="H1856" t="str">
        <f t="shared" si="28"/>
        <v>21299|Spring|Reading</v>
      </c>
      <c r="I1856">
        <v>188</v>
      </c>
      <c r="J1856">
        <v>48</v>
      </c>
      <c r="K1856">
        <v>2</v>
      </c>
      <c r="L1856" t="s">
        <v>17</v>
      </c>
    </row>
    <row r="1857" spans="1:12" x14ac:dyDescent="0.25">
      <c r="A1857">
        <v>21299</v>
      </c>
      <c r="B1857" t="s">
        <v>11</v>
      </c>
      <c r="C1857">
        <v>2</v>
      </c>
      <c r="D1857">
        <v>2019</v>
      </c>
      <c r="E1857" t="s">
        <v>19</v>
      </c>
      <c r="F1857" t="s">
        <v>16</v>
      </c>
      <c r="G1857" t="s">
        <v>15</v>
      </c>
      <c r="H1857" t="str">
        <f t="shared" si="28"/>
        <v>21299|Spring|Math</v>
      </c>
      <c r="I1857">
        <v>189</v>
      </c>
      <c r="J1857">
        <v>41</v>
      </c>
      <c r="K1857">
        <v>2</v>
      </c>
      <c r="L1857" t="s">
        <v>17</v>
      </c>
    </row>
    <row r="1858" spans="1:12" x14ac:dyDescent="0.25">
      <c r="A1858">
        <v>25398</v>
      </c>
      <c r="B1858" t="s">
        <v>11</v>
      </c>
      <c r="C1858">
        <v>2</v>
      </c>
      <c r="D1858">
        <v>2019</v>
      </c>
      <c r="E1858" t="s">
        <v>19</v>
      </c>
      <c r="F1858" t="s">
        <v>13</v>
      </c>
      <c r="G1858" t="s">
        <v>14</v>
      </c>
      <c r="H1858" t="str">
        <f t="shared" si="28"/>
        <v>25398|Fall|Reading</v>
      </c>
      <c r="I1858">
        <v>175</v>
      </c>
      <c r="J1858">
        <v>43</v>
      </c>
      <c r="K1858">
        <v>2</v>
      </c>
      <c r="L1858">
        <v>11</v>
      </c>
    </row>
    <row r="1859" spans="1:12" x14ac:dyDescent="0.25">
      <c r="A1859">
        <v>25398</v>
      </c>
      <c r="B1859" t="s">
        <v>11</v>
      </c>
      <c r="C1859">
        <v>2</v>
      </c>
      <c r="D1859">
        <v>2019</v>
      </c>
      <c r="E1859" t="s">
        <v>19</v>
      </c>
      <c r="F1859" t="s">
        <v>13</v>
      </c>
      <c r="G1859" t="s">
        <v>15</v>
      </c>
      <c r="H1859" t="str">
        <f t="shared" ref="H1859:H1922" si="29">A1859&amp;"|"&amp;F1859&amp;"|"&amp;G1859</f>
        <v>25398|Fall|Math</v>
      </c>
      <c r="I1859">
        <v>183</v>
      </c>
      <c r="J1859">
        <v>56</v>
      </c>
      <c r="K1859">
        <v>3</v>
      </c>
      <c r="L1859">
        <v>12</v>
      </c>
    </row>
    <row r="1860" spans="1:12" x14ac:dyDescent="0.25">
      <c r="A1860">
        <v>25398</v>
      </c>
      <c r="B1860" t="s">
        <v>11</v>
      </c>
      <c r="C1860">
        <v>2</v>
      </c>
      <c r="D1860">
        <v>2019</v>
      </c>
      <c r="E1860" t="s">
        <v>19</v>
      </c>
      <c r="F1860" t="s">
        <v>16</v>
      </c>
      <c r="G1860" t="s">
        <v>14</v>
      </c>
      <c r="H1860" t="str">
        <f t="shared" si="29"/>
        <v>25398|Spring|Reading</v>
      </c>
      <c r="I1860">
        <v>175</v>
      </c>
      <c r="J1860">
        <v>18</v>
      </c>
      <c r="K1860">
        <v>1</v>
      </c>
      <c r="L1860" t="s">
        <v>17</v>
      </c>
    </row>
    <row r="1861" spans="1:12" x14ac:dyDescent="0.25">
      <c r="A1861">
        <v>25398</v>
      </c>
      <c r="B1861" t="s">
        <v>11</v>
      </c>
      <c r="C1861">
        <v>2</v>
      </c>
      <c r="D1861">
        <v>2019</v>
      </c>
      <c r="E1861" t="s">
        <v>19</v>
      </c>
      <c r="F1861" t="s">
        <v>16</v>
      </c>
      <c r="G1861" t="s">
        <v>15</v>
      </c>
      <c r="H1861" t="str">
        <f t="shared" si="29"/>
        <v>25398|Spring|Math</v>
      </c>
      <c r="I1861">
        <v>185</v>
      </c>
      <c r="J1861">
        <v>30</v>
      </c>
      <c r="K1861">
        <v>2</v>
      </c>
      <c r="L1861" t="s">
        <v>17</v>
      </c>
    </row>
    <row r="1862" spans="1:12" x14ac:dyDescent="0.25">
      <c r="A1862">
        <v>26578</v>
      </c>
      <c r="B1862" t="s">
        <v>11</v>
      </c>
      <c r="C1862">
        <v>2</v>
      </c>
      <c r="D1862">
        <v>2019</v>
      </c>
      <c r="E1862" t="s">
        <v>19</v>
      </c>
      <c r="F1862" t="s">
        <v>13</v>
      </c>
      <c r="G1862" t="s">
        <v>14</v>
      </c>
      <c r="H1862" t="str">
        <f t="shared" si="29"/>
        <v>26578|Fall|Reading</v>
      </c>
      <c r="I1862">
        <v>198</v>
      </c>
      <c r="J1862">
        <v>92</v>
      </c>
      <c r="K1862">
        <v>4</v>
      </c>
      <c r="L1862">
        <v>7</v>
      </c>
    </row>
    <row r="1863" spans="1:12" x14ac:dyDescent="0.25">
      <c r="A1863">
        <v>26578</v>
      </c>
      <c r="B1863" t="s">
        <v>11</v>
      </c>
      <c r="C1863">
        <v>2</v>
      </c>
      <c r="D1863">
        <v>2019</v>
      </c>
      <c r="E1863" t="s">
        <v>19</v>
      </c>
      <c r="F1863" t="s">
        <v>13</v>
      </c>
      <c r="G1863" t="s">
        <v>15</v>
      </c>
      <c r="H1863" t="str">
        <f t="shared" si="29"/>
        <v>26578|Fall|Math</v>
      </c>
      <c r="I1863">
        <v>199</v>
      </c>
      <c r="J1863">
        <v>91</v>
      </c>
      <c r="K1863">
        <v>4</v>
      </c>
      <c r="L1863">
        <v>8</v>
      </c>
    </row>
    <row r="1864" spans="1:12" x14ac:dyDescent="0.25">
      <c r="A1864">
        <v>26578</v>
      </c>
      <c r="B1864" t="s">
        <v>11</v>
      </c>
      <c r="C1864">
        <v>2</v>
      </c>
      <c r="D1864">
        <v>2019</v>
      </c>
      <c r="E1864" t="s">
        <v>19</v>
      </c>
      <c r="F1864" t="s">
        <v>16</v>
      </c>
      <c r="G1864" t="s">
        <v>14</v>
      </c>
      <c r="H1864" t="str">
        <f t="shared" si="29"/>
        <v>26578|Spring|Reading</v>
      </c>
      <c r="I1864">
        <v>204</v>
      </c>
      <c r="J1864">
        <v>84</v>
      </c>
      <c r="K1864">
        <v>4</v>
      </c>
      <c r="L1864" t="s">
        <v>17</v>
      </c>
    </row>
    <row r="1865" spans="1:12" x14ac:dyDescent="0.25">
      <c r="A1865">
        <v>26578</v>
      </c>
      <c r="B1865" t="s">
        <v>11</v>
      </c>
      <c r="C1865">
        <v>2</v>
      </c>
      <c r="D1865">
        <v>2019</v>
      </c>
      <c r="E1865" t="s">
        <v>19</v>
      </c>
      <c r="F1865" t="s">
        <v>16</v>
      </c>
      <c r="G1865" t="s">
        <v>15</v>
      </c>
      <c r="H1865" t="str">
        <f t="shared" si="29"/>
        <v>26578|Spring|Math</v>
      </c>
      <c r="I1865">
        <v>199</v>
      </c>
      <c r="J1865">
        <v>69</v>
      </c>
      <c r="K1865">
        <v>3</v>
      </c>
      <c r="L1865" t="s">
        <v>17</v>
      </c>
    </row>
    <row r="1866" spans="1:12" x14ac:dyDescent="0.25">
      <c r="A1866">
        <v>17679</v>
      </c>
      <c r="B1866" t="s">
        <v>11</v>
      </c>
      <c r="C1866">
        <v>2</v>
      </c>
      <c r="D1866">
        <v>2019</v>
      </c>
      <c r="E1866" t="s">
        <v>19</v>
      </c>
      <c r="F1866" t="s">
        <v>13</v>
      </c>
      <c r="G1866" t="s">
        <v>14</v>
      </c>
      <c r="H1866" t="str">
        <f t="shared" si="29"/>
        <v>17679|Fall|Reading</v>
      </c>
      <c r="I1866">
        <v>181</v>
      </c>
      <c r="J1866">
        <v>60</v>
      </c>
      <c r="K1866">
        <v>3</v>
      </c>
      <c r="L1866">
        <v>10</v>
      </c>
    </row>
    <row r="1867" spans="1:12" x14ac:dyDescent="0.25">
      <c r="A1867">
        <v>17679</v>
      </c>
      <c r="B1867" t="s">
        <v>11</v>
      </c>
      <c r="C1867">
        <v>2</v>
      </c>
      <c r="D1867">
        <v>2019</v>
      </c>
      <c r="E1867" t="s">
        <v>19</v>
      </c>
      <c r="F1867" t="s">
        <v>13</v>
      </c>
      <c r="G1867" t="s">
        <v>15</v>
      </c>
      <c r="H1867" t="str">
        <f t="shared" si="29"/>
        <v>17679|Fall|Math</v>
      </c>
      <c r="I1867">
        <v>187</v>
      </c>
      <c r="J1867">
        <v>68</v>
      </c>
      <c r="K1867">
        <v>3</v>
      </c>
      <c r="L1867">
        <v>11</v>
      </c>
    </row>
    <row r="1868" spans="1:12" x14ac:dyDescent="0.25">
      <c r="A1868">
        <v>17679</v>
      </c>
      <c r="B1868" t="s">
        <v>11</v>
      </c>
      <c r="C1868">
        <v>2</v>
      </c>
      <c r="D1868">
        <v>2019</v>
      </c>
      <c r="E1868" t="s">
        <v>19</v>
      </c>
      <c r="F1868" t="s">
        <v>16</v>
      </c>
      <c r="G1868" t="s">
        <v>14</v>
      </c>
      <c r="H1868" t="str">
        <f t="shared" si="29"/>
        <v>17679|Spring|Reading</v>
      </c>
      <c r="I1868">
        <v>197</v>
      </c>
      <c r="J1868">
        <v>71</v>
      </c>
      <c r="K1868">
        <v>3</v>
      </c>
      <c r="L1868" t="s">
        <v>17</v>
      </c>
    </row>
    <row r="1869" spans="1:12" x14ac:dyDescent="0.25">
      <c r="A1869">
        <v>17679</v>
      </c>
      <c r="B1869" t="s">
        <v>11</v>
      </c>
      <c r="C1869">
        <v>2</v>
      </c>
      <c r="D1869">
        <v>2019</v>
      </c>
      <c r="E1869" t="s">
        <v>19</v>
      </c>
      <c r="F1869" t="s">
        <v>16</v>
      </c>
      <c r="G1869" t="s">
        <v>15</v>
      </c>
      <c r="H1869" t="str">
        <f t="shared" si="29"/>
        <v>17679|Spring|Math</v>
      </c>
      <c r="I1869">
        <v>194</v>
      </c>
      <c r="J1869">
        <v>56</v>
      </c>
      <c r="K1869">
        <v>3</v>
      </c>
      <c r="L1869" t="s">
        <v>17</v>
      </c>
    </row>
    <row r="1870" spans="1:12" x14ac:dyDescent="0.25">
      <c r="A1870">
        <v>16364</v>
      </c>
      <c r="B1870" t="s">
        <v>11</v>
      </c>
      <c r="C1870">
        <v>2</v>
      </c>
      <c r="D1870">
        <v>2019</v>
      </c>
      <c r="E1870" t="s">
        <v>19</v>
      </c>
      <c r="F1870" t="s">
        <v>13</v>
      </c>
      <c r="G1870" t="s">
        <v>14</v>
      </c>
      <c r="H1870" t="str">
        <f t="shared" si="29"/>
        <v>16364|Fall|Reading</v>
      </c>
      <c r="I1870">
        <v>198</v>
      </c>
      <c r="J1870">
        <v>92</v>
      </c>
      <c r="K1870">
        <v>4</v>
      </c>
      <c r="L1870">
        <v>7</v>
      </c>
    </row>
    <row r="1871" spans="1:12" x14ac:dyDescent="0.25">
      <c r="A1871">
        <v>16364</v>
      </c>
      <c r="B1871" t="s">
        <v>11</v>
      </c>
      <c r="C1871">
        <v>2</v>
      </c>
      <c r="D1871">
        <v>2019</v>
      </c>
      <c r="E1871" t="s">
        <v>19</v>
      </c>
      <c r="F1871" t="s">
        <v>13</v>
      </c>
      <c r="G1871" t="s">
        <v>15</v>
      </c>
      <c r="H1871" t="str">
        <f t="shared" si="29"/>
        <v>16364|Fall|Math</v>
      </c>
      <c r="I1871">
        <v>203</v>
      </c>
      <c r="J1871">
        <v>95</v>
      </c>
      <c r="K1871">
        <v>4</v>
      </c>
      <c r="L1871">
        <v>7</v>
      </c>
    </row>
    <row r="1872" spans="1:12" x14ac:dyDescent="0.25">
      <c r="A1872">
        <v>16364</v>
      </c>
      <c r="B1872" t="s">
        <v>11</v>
      </c>
      <c r="C1872">
        <v>2</v>
      </c>
      <c r="D1872">
        <v>2019</v>
      </c>
      <c r="E1872" t="s">
        <v>19</v>
      </c>
      <c r="F1872" t="s">
        <v>16</v>
      </c>
      <c r="G1872" t="s">
        <v>14</v>
      </c>
      <c r="H1872" t="str">
        <f t="shared" si="29"/>
        <v>16364|Spring|Reading</v>
      </c>
      <c r="I1872">
        <v>191</v>
      </c>
      <c r="J1872">
        <v>56</v>
      </c>
      <c r="K1872">
        <v>3</v>
      </c>
      <c r="L1872" t="s">
        <v>17</v>
      </c>
    </row>
    <row r="1873" spans="1:12" x14ac:dyDescent="0.25">
      <c r="A1873">
        <v>16364</v>
      </c>
      <c r="B1873" t="s">
        <v>11</v>
      </c>
      <c r="C1873">
        <v>2</v>
      </c>
      <c r="D1873">
        <v>2019</v>
      </c>
      <c r="E1873" t="s">
        <v>19</v>
      </c>
      <c r="F1873" t="s">
        <v>16</v>
      </c>
      <c r="G1873" t="s">
        <v>15</v>
      </c>
      <c r="H1873" t="str">
        <f t="shared" si="29"/>
        <v>16364|Spring|Math</v>
      </c>
      <c r="I1873">
        <v>205</v>
      </c>
      <c r="J1873">
        <v>83</v>
      </c>
      <c r="K1873">
        <v>4</v>
      </c>
      <c r="L1873" t="s">
        <v>17</v>
      </c>
    </row>
    <row r="1874" spans="1:12" x14ac:dyDescent="0.25">
      <c r="A1874">
        <v>27494</v>
      </c>
      <c r="B1874" t="s">
        <v>11</v>
      </c>
      <c r="C1874">
        <v>2</v>
      </c>
      <c r="D1874">
        <v>2019</v>
      </c>
      <c r="E1874" t="s">
        <v>19</v>
      </c>
      <c r="F1874" t="s">
        <v>13</v>
      </c>
      <c r="G1874" t="s">
        <v>14</v>
      </c>
      <c r="H1874" t="str">
        <f t="shared" si="29"/>
        <v>27494|Fall|Reading</v>
      </c>
      <c r="I1874">
        <v>170</v>
      </c>
      <c r="J1874">
        <v>30</v>
      </c>
      <c r="K1874">
        <v>2</v>
      </c>
      <c r="L1874">
        <v>13</v>
      </c>
    </row>
    <row r="1875" spans="1:12" x14ac:dyDescent="0.25">
      <c r="A1875">
        <v>27494</v>
      </c>
      <c r="B1875" t="s">
        <v>11</v>
      </c>
      <c r="C1875">
        <v>2</v>
      </c>
      <c r="D1875">
        <v>2019</v>
      </c>
      <c r="E1875" t="s">
        <v>19</v>
      </c>
      <c r="F1875" t="s">
        <v>13</v>
      </c>
      <c r="G1875" t="s">
        <v>15</v>
      </c>
      <c r="H1875" t="str">
        <f t="shared" si="29"/>
        <v>27494|Fall|Math</v>
      </c>
      <c r="I1875">
        <v>182</v>
      </c>
      <c r="J1875">
        <v>53</v>
      </c>
      <c r="K1875">
        <v>3</v>
      </c>
      <c r="L1875">
        <v>12</v>
      </c>
    </row>
    <row r="1876" spans="1:12" x14ac:dyDescent="0.25">
      <c r="A1876">
        <v>27494</v>
      </c>
      <c r="B1876" t="s">
        <v>11</v>
      </c>
      <c r="C1876">
        <v>2</v>
      </c>
      <c r="D1876">
        <v>2019</v>
      </c>
      <c r="E1876" t="s">
        <v>19</v>
      </c>
      <c r="F1876" t="s">
        <v>16</v>
      </c>
      <c r="G1876" t="s">
        <v>14</v>
      </c>
      <c r="H1876" t="str">
        <f t="shared" si="29"/>
        <v>27494|Spring|Reading</v>
      </c>
      <c r="I1876">
        <v>183</v>
      </c>
      <c r="J1876">
        <v>35</v>
      </c>
      <c r="K1876">
        <v>2</v>
      </c>
      <c r="L1876" t="s">
        <v>17</v>
      </c>
    </row>
    <row r="1877" spans="1:12" x14ac:dyDescent="0.25">
      <c r="A1877">
        <v>27494</v>
      </c>
      <c r="B1877" t="s">
        <v>11</v>
      </c>
      <c r="C1877">
        <v>2</v>
      </c>
      <c r="D1877">
        <v>2019</v>
      </c>
      <c r="E1877" t="s">
        <v>19</v>
      </c>
      <c r="F1877" t="s">
        <v>16</v>
      </c>
      <c r="G1877" t="s">
        <v>15</v>
      </c>
      <c r="H1877" t="str">
        <f t="shared" si="29"/>
        <v>27494|Spring|Math</v>
      </c>
      <c r="I1877">
        <v>192</v>
      </c>
      <c r="J1877">
        <v>50</v>
      </c>
      <c r="K1877">
        <v>3</v>
      </c>
      <c r="L1877" t="s">
        <v>17</v>
      </c>
    </row>
    <row r="1878" spans="1:12" x14ac:dyDescent="0.25">
      <c r="A1878">
        <v>17328</v>
      </c>
      <c r="B1878" t="s">
        <v>11</v>
      </c>
      <c r="C1878">
        <v>2</v>
      </c>
      <c r="D1878">
        <v>2019</v>
      </c>
      <c r="E1878" t="s">
        <v>19</v>
      </c>
      <c r="F1878" t="s">
        <v>13</v>
      </c>
      <c r="G1878" t="s">
        <v>14</v>
      </c>
      <c r="H1878" t="str">
        <f t="shared" si="29"/>
        <v>17328|Fall|Reading</v>
      </c>
      <c r="I1878">
        <v>180</v>
      </c>
      <c r="J1878">
        <v>57</v>
      </c>
      <c r="K1878">
        <v>3</v>
      </c>
      <c r="L1878">
        <v>10</v>
      </c>
    </row>
    <row r="1879" spans="1:12" x14ac:dyDescent="0.25">
      <c r="A1879">
        <v>17328</v>
      </c>
      <c r="B1879" t="s">
        <v>11</v>
      </c>
      <c r="C1879">
        <v>2</v>
      </c>
      <c r="D1879">
        <v>2019</v>
      </c>
      <c r="E1879" t="s">
        <v>19</v>
      </c>
      <c r="F1879" t="s">
        <v>13</v>
      </c>
      <c r="G1879" t="s">
        <v>15</v>
      </c>
      <c r="H1879" t="str">
        <f t="shared" si="29"/>
        <v>17328|Fall|Math</v>
      </c>
      <c r="I1879">
        <v>205</v>
      </c>
      <c r="J1879">
        <v>96</v>
      </c>
      <c r="K1879">
        <v>4</v>
      </c>
      <c r="L1879">
        <v>7</v>
      </c>
    </row>
    <row r="1880" spans="1:12" x14ac:dyDescent="0.25">
      <c r="A1880">
        <v>17328</v>
      </c>
      <c r="B1880" t="s">
        <v>11</v>
      </c>
      <c r="C1880">
        <v>2</v>
      </c>
      <c r="D1880">
        <v>2019</v>
      </c>
      <c r="E1880" t="s">
        <v>19</v>
      </c>
      <c r="F1880" t="s">
        <v>16</v>
      </c>
      <c r="G1880" t="s">
        <v>14</v>
      </c>
      <c r="H1880" t="str">
        <f t="shared" si="29"/>
        <v>17328|Spring|Reading</v>
      </c>
      <c r="I1880">
        <v>196</v>
      </c>
      <c r="J1880">
        <v>68</v>
      </c>
      <c r="K1880">
        <v>3</v>
      </c>
      <c r="L1880" t="s">
        <v>17</v>
      </c>
    </row>
    <row r="1881" spans="1:12" x14ac:dyDescent="0.25">
      <c r="A1881">
        <v>17328</v>
      </c>
      <c r="B1881" t="s">
        <v>11</v>
      </c>
      <c r="C1881">
        <v>2</v>
      </c>
      <c r="D1881">
        <v>2019</v>
      </c>
      <c r="E1881" t="s">
        <v>19</v>
      </c>
      <c r="F1881" t="s">
        <v>16</v>
      </c>
      <c r="G1881" t="s">
        <v>15</v>
      </c>
      <c r="H1881" t="str">
        <f t="shared" si="29"/>
        <v>17328|Spring|Math</v>
      </c>
      <c r="I1881">
        <v>196</v>
      </c>
      <c r="J1881">
        <v>61</v>
      </c>
      <c r="K1881">
        <v>3</v>
      </c>
      <c r="L1881" t="s">
        <v>17</v>
      </c>
    </row>
    <row r="1882" spans="1:12" x14ac:dyDescent="0.25">
      <c r="A1882">
        <v>24648</v>
      </c>
      <c r="B1882" t="s">
        <v>11</v>
      </c>
      <c r="C1882">
        <v>2</v>
      </c>
      <c r="D1882">
        <v>2019</v>
      </c>
      <c r="E1882" t="s">
        <v>19</v>
      </c>
      <c r="F1882" t="s">
        <v>13</v>
      </c>
      <c r="G1882" t="s">
        <v>14</v>
      </c>
      <c r="H1882" t="str">
        <f t="shared" si="29"/>
        <v>24648|Fall|Reading</v>
      </c>
      <c r="I1882">
        <v>186</v>
      </c>
      <c r="J1882">
        <v>72</v>
      </c>
      <c r="K1882">
        <v>3</v>
      </c>
      <c r="L1882">
        <v>9</v>
      </c>
    </row>
    <row r="1883" spans="1:12" x14ac:dyDescent="0.25">
      <c r="A1883">
        <v>24648</v>
      </c>
      <c r="B1883" t="s">
        <v>11</v>
      </c>
      <c r="C1883">
        <v>2</v>
      </c>
      <c r="D1883">
        <v>2019</v>
      </c>
      <c r="E1883" t="s">
        <v>19</v>
      </c>
      <c r="F1883" t="s">
        <v>13</v>
      </c>
      <c r="G1883" t="s">
        <v>15</v>
      </c>
      <c r="H1883" t="str">
        <f t="shared" si="29"/>
        <v>24648|Fall|Math</v>
      </c>
      <c r="I1883">
        <v>185</v>
      </c>
      <c r="J1883">
        <v>62</v>
      </c>
      <c r="K1883">
        <v>3</v>
      </c>
      <c r="L1883">
        <v>11</v>
      </c>
    </row>
    <row r="1884" spans="1:12" x14ac:dyDescent="0.25">
      <c r="A1884">
        <v>24648</v>
      </c>
      <c r="B1884" t="s">
        <v>11</v>
      </c>
      <c r="C1884">
        <v>2</v>
      </c>
      <c r="D1884">
        <v>2019</v>
      </c>
      <c r="E1884" t="s">
        <v>19</v>
      </c>
      <c r="F1884" t="s">
        <v>16</v>
      </c>
      <c r="G1884" t="s">
        <v>14</v>
      </c>
      <c r="H1884" t="str">
        <f t="shared" si="29"/>
        <v>24648|Spring|Reading</v>
      </c>
      <c r="I1884">
        <v>203</v>
      </c>
      <c r="J1884">
        <v>83</v>
      </c>
      <c r="K1884">
        <v>4</v>
      </c>
      <c r="L1884" t="s">
        <v>17</v>
      </c>
    </row>
    <row r="1885" spans="1:12" x14ac:dyDescent="0.25">
      <c r="A1885">
        <v>24648</v>
      </c>
      <c r="B1885" t="s">
        <v>11</v>
      </c>
      <c r="C1885">
        <v>2</v>
      </c>
      <c r="D1885">
        <v>2019</v>
      </c>
      <c r="E1885" t="s">
        <v>19</v>
      </c>
      <c r="F1885" t="s">
        <v>16</v>
      </c>
      <c r="G1885" t="s">
        <v>15</v>
      </c>
      <c r="H1885" t="str">
        <f t="shared" si="29"/>
        <v>24648|Spring|Math</v>
      </c>
      <c r="I1885">
        <v>195</v>
      </c>
      <c r="J1885">
        <v>58</v>
      </c>
      <c r="K1885">
        <v>3</v>
      </c>
      <c r="L1885" t="s">
        <v>17</v>
      </c>
    </row>
    <row r="1886" spans="1:12" x14ac:dyDescent="0.25">
      <c r="A1886">
        <v>16264</v>
      </c>
      <c r="B1886" t="s">
        <v>18</v>
      </c>
      <c r="C1886">
        <v>2</v>
      </c>
      <c r="D1886">
        <v>2019</v>
      </c>
      <c r="E1886" t="s">
        <v>19</v>
      </c>
      <c r="F1886" t="s">
        <v>13</v>
      </c>
      <c r="G1886" t="s">
        <v>14</v>
      </c>
      <c r="H1886" t="str">
        <f t="shared" si="29"/>
        <v>16264|Fall|Reading</v>
      </c>
      <c r="I1886">
        <v>200</v>
      </c>
      <c r="J1886">
        <v>94</v>
      </c>
      <c r="K1886">
        <v>4</v>
      </c>
      <c r="L1886">
        <v>6</v>
      </c>
    </row>
    <row r="1887" spans="1:12" x14ac:dyDescent="0.25">
      <c r="A1887">
        <v>16264</v>
      </c>
      <c r="B1887" t="s">
        <v>18</v>
      </c>
      <c r="C1887">
        <v>2</v>
      </c>
      <c r="D1887">
        <v>2019</v>
      </c>
      <c r="E1887" t="s">
        <v>19</v>
      </c>
      <c r="F1887" t="s">
        <v>13</v>
      </c>
      <c r="G1887" t="s">
        <v>15</v>
      </c>
      <c r="H1887" t="str">
        <f t="shared" si="29"/>
        <v>16264|Fall|Math</v>
      </c>
      <c r="I1887">
        <v>182</v>
      </c>
      <c r="J1887">
        <v>53</v>
      </c>
      <c r="K1887">
        <v>3</v>
      </c>
      <c r="L1887">
        <v>12</v>
      </c>
    </row>
    <row r="1888" spans="1:12" x14ac:dyDescent="0.25">
      <c r="A1888">
        <v>16264</v>
      </c>
      <c r="B1888" t="s">
        <v>18</v>
      </c>
      <c r="C1888">
        <v>2</v>
      </c>
      <c r="D1888">
        <v>2019</v>
      </c>
      <c r="E1888" t="s">
        <v>19</v>
      </c>
      <c r="F1888" t="s">
        <v>16</v>
      </c>
      <c r="G1888" t="s">
        <v>14</v>
      </c>
      <c r="H1888" t="str">
        <f t="shared" si="29"/>
        <v>16264|Spring|Reading</v>
      </c>
      <c r="I1888">
        <v>193</v>
      </c>
      <c r="J1888">
        <v>61</v>
      </c>
      <c r="K1888">
        <v>3</v>
      </c>
      <c r="L1888" t="s">
        <v>17</v>
      </c>
    </row>
    <row r="1889" spans="1:12" x14ac:dyDescent="0.25">
      <c r="A1889">
        <v>16264</v>
      </c>
      <c r="B1889" t="s">
        <v>18</v>
      </c>
      <c r="C1889">
        <v>2</v>
      </c>
      <c r="D1889">
        <v>2019</v>
      </c>
      <c r="E1889" t="s">
        <v>19</v>
      </c>
      <c r="F1889" t="s">
        <v>16</v>
      </c>
      <c r="G1889" t="s">
        <v>15</v>
      </c>
      <c r="H1889" t="str">
        <f t="shared" si="29"/>
        <v>16264|Spring|Math</v>
      </c>
      <c r="I1889">
        <v>201</v>
      </c>
      <c r="J1889">
        <v>74</v>
      </c>
      <c r="K1889">
        <v>3</v>
      </c>
      <c r="L1889" t="s">
        <v>17</v>
      </c>
    </row>
    <row r="1890" spans="1:12" x14ac:dyDescent="0.25">
      <c r="A1890">
        <v>23993</v>
      </c>
      <c r="B1890" t="s">
        <v>11</v>
      </c>
      <c r="C1890">
        <v>2</v>
      </c>
      <c r="D1890">
        <v>2019</v>
      </c>
      <c r="E1890" t="s">
        <v>19</v>
      </c>
      <c r="F1890" t="s">
        <v>13</v>
      </c>
      <c r="G1890" t="s">
        <v>14</v>
      </c>
      <c r="H1890" t="str">
        <f t="shared" si="29"/>
        <v>23993|Fall|Reading</v>
      </c>
      <c r="I1890">
        <v>179</v>
      </c>
      <c r="J1890">
        <v>54</v>
      </c>
      <c r="K1890">
        <v>3</v>
      </c>
      <c r="L1890">
        <v>11</v>
      </c>
    </row>
    <row r="1891" spans="1:12" x14ac:dyDescent="0.25">
      <c r="A1891">
        <v>23993</v>
      </c>
      <c r="B1891" t="s">
        <v>11</v>
      </c>
      <c r="C1891">
        <v>2</v>
      </c>
      <c r="D1891">
        <v>2019</v>
      </c>
      <c r="E1891" t="s">
        <v>19</v>
      </c>
      <c r="F1891" t="s">
        <v>13</v>
      </c>
      <c r="G1891" t="s">
        <v>15</v>
      </c>
      <c r="H1891" t="str">
        <f t="shared" si="29"/>
        <v>23993|Fall|Math</v>
      </c>
      <c r="I1891">
        <v>183</v>
      </c>
      <c r="J1891">
        <v>56</v>
      </c>
      <c r="K1891">
        <v>3</v>
      </c>
      <c r="L1891">
        <v>12</v>
      </c>
    </row>
    <row r="1892" spans="1:12" x14ac:dyDescent="0.25">
      <c r="A1892">
        <v>23993</v>
      </c>
      <c r="B1892" t="s">
        <v>11</v>
      </c>
      <c r="C1892">
        <v>2</v>
      </c>
      <c r="D1892">
        <v>2019</v>
      </c>
      <c r="E1892" t="s">
        <v>19</v>
      </c>
      <c r="F1892" t="s">
        <v>16</v>
      </c>
      <c r="G1892" t="s">
        <v>14</v>
      </c>
      <c r="H1892" t="str">
        <f t="shared" si="29"/>
        <v>23993|Spring|Reading</v>
      </c>
      <c r="I1892">
        <v>193</v>
      </c>
      <c r="J1892">
        <v>61</v>
      </c>
      <c r="K1892">
        <v>3</v>
      </c>
      <c r="L1892" t="s">
        <v>17</v>
      </c>
    </row>
    <row r="1893" spans="1:12" x14ac:dyDescent="0.25">
      <c r="A1893">
        <v>23993</v>
      </c>
      <c r="B1893" t="s">
        <v>11</v>
      </c>
      <c r="C1893">
        <v>2</v>
      </c>
      <c r="D1893">
        <v>2019</v>
      </c>
      <c r="E1893" t="s">
        <v>19</v>
      </c>
      <c r="F1893" t="s">
        <v>16</v>
      </c>
      <c r="G1893" t="s">
        <v>15</v>
      </c>
      <c r="H1893" t="str">
        <f t="shared" si="29"/>
        <v>23993|Spring|Math</v>
      </c>
      <c r="I1893">
        <v>194</v>
      </c>
      <c r="J1893">
        <v>56</v>
      </c>
      <c r="K1893">
        <v>3</v>
      </c>
      <c r="L1893" t="s">
        <v>17</v>
      </c>
    </row>
    <row r="1894" spans="1:12" x14ac:dyDescent="0.25">
      <c r="A1894">
        <v>16217</v>
      </c>
      <c r="B1894" t="s">
        <v>11</v>
      </c>
      <c r="C1894">
        <v>2</v>
      </c>
      <c r="D1894">
        <v>2019</v>
      </c>
      <c r="E1894" t="s">
        <v>19</v>
      </c>
      <c r="F1894" t="s">
        <v>13</v>
      </c>
      <c r="G1894" t="s">
        <v>14</v>
      </c>
      <c r="H1894" t="str">
        <f t="shared" si="29"/>
        <v>16217|Fall|Reading</v>
      </c>
      <c r="I1894">
        <v>180</v>
      </c>
      <c r="J1894">
        <v>57</v>
      </c>
      <c r="K1894">
        <v>3</v>
      </c>
      <c r="L1894">
        <v>10</v>
      </c>
    </row>
    <row r="1895" spans="1:12" x14ac:dyDescent="0.25">
      <c r="A1895">
        <v>16217</v>
      </c>
      <c r="B1895" t="s">
        <v>11</v>
      </c>
      <c r="C1895">
        <v>2</v>
      </c>
      <c r="D1895">
        <v>2019</v>
      </c>
      <c r="E1895" t="s">
        <v>19</v>
      </c>
      <c r="F1895" t="s">
        <v>13</v>
      </c>
      <c r="G1895" t="s">
        <v>15</v>
      </c>
      <c r="H1895" t="str">
        <f t="shared" si="29"/>
        <v>16217|Fall|Math</v>
      </c>
      <c r="I1895">
        <v>167</v>
      </c>
      <c r="J1895">
        <v>16</v>
      </c>
      <c r="K1895">
        <v>1</v>
      </c>
      <c r="L1895">
        <v>15</v>
      </c>
    </row>
    <row r="1896" spans="1:12" x14ac:dyDescent="0.25">
      <c r="A1896">
        <v>16217</v>
      </c>
      <c r="B1896" t="s">
        <v>11</v>
      </c>
      <c r="C1896">
        <v>2</v>
      </c>
      <c r="D1896">
        <v>2019</v>
      </c>
      <c r="E1896" t="s">
        <v>19</v>
      </c>
      <c r="F1896" t="s">
        <v>16</v>
      </c>
      <c r="G1896" t="s">
        <v>14</v>
      </c>
      <c r="H1896" t="str">
        <f t="shared" si="29"/>
        <v>16217|Spring|Reading</v>
      </c>
      <c r="I1896">
        <v>193</v>
      </c>
      <c r="J1896">
        <v>61</v>
      </c>
      <c r="K1896">
        <v>3</v>
      </c>
      <c r="L1896" t="s">
        <v>17</v>
      </c>
    </row>
    <row r="1897" spans="1:12" x14ac:dyDescent="0.25">
      <c r="A1897">
        <v>16217</v>
      </c>
      <c r="B1897" t="s">
        <v>11</v>
      </c>
      <c r="C1897">
        <v>2</v>
      </c>
      <c r="D1897">
        <v>2019</v>
      </c>
      <c r="E1897" t="s">
        <v>19</v>
      </c>
      <c r="F1897" t="s">
        <v>16</v>
      </c>
      <c r="G1897" t="s">
        <v>15</v>
      </c>
      <c r="H1897" t="str">
        <f t="shared" si="29"/>
        <v>16217|Spring|Math</v>
      </c>
      <c r="I1897">
        <v>194</v>
      </c>
      <c r="J1897">
        <v>56</v>
      </c>
      <c r="K1897">
        <v>3</v>
      </c>
      <c r="L1897" t="s">
        <v>17</v>
      </c>
    </row>
    <row r="1898" spans="1:12" x14ac:dyDescent="0.25">
      <c r="A1898">
        <v>22799</v>
      </c>
      <c r="B1898" t="s">
        <v>11</v>
      </c>
      <c r="C1898">
        <v>2</v>
      </c>
      <c r="D1898">
        <v>2019</v>
      </c>
      <c r="E1898" t="s">
        <v>19</v>
      </c>
      <c r="F1898" t="s">
        <v>13</v>
      </c>
      <c r="G1898" t="s">
        <v>14</v>
      </c>
      <c r="H1898" t="str">
        <f t="shared" si="29"/>
        <v>22799|Fall|Reading</v>
      </c>
      <c r="I1898">
        <v>182</v>
      </c>
      <c r="J1898">
        <v>62</v>
      </c>
      <c r="K1898">
        <v>3</v>
      </c>
      <c r="L1898">
        <v>10</v>
      </c>
    </row>
    <row r="1899" spans="1:12" x14ac:dyDescent="0.25">
      <c r="A1899">
        <v>22799</v>
      </c>
      <c r="B1899" t="s">
        <v>11</v>
      </c>
      <c r="C1899">
        <v>2</v>
      </c>
      <c r="D1899">
        <v>2019</v>
      </c>
      <c r="E1899" t="s">
        <v>19</v>
      </c>
      <c r="F1899" t="s">
        <v>13</v>
      </c>
      <c r="G1899" t="s">
        <v>15</v>
      </c>
      <c r="H1899" t="str">
        <f t="shared" si="29"/>
        <v>22799|Fall|Math</v>
      </c>
      <c r="I1899">
        <v>195</v>
      </c>
      <c r="J1899">
        <v>85</v>
      </c>
      <c r="K1899">
        <v>4</v>
      </c>
      <c r="L1899">
        <v>9</v>
      </c>
    </row>
    <row r="1900" spans="1:12" x14ac:dyDescent="0.25">
      <c r="A1900">
        <v>22799</v>
      </c>
      <c r="B1900" t="s">
        <v>11</v>
      </c>
      <c r="C1900">
        <v>2</v>
      </c>
      <c r="D1900">
        <v>2019</v>
      </c>
      <c r="E1900" t="s">
        <v>19</v>
      </c>
      <c r="F1900" t="s">
        <v>16</v>
      </c>
      <c r="G1900" t="s">
        <v>14</v>
      </c>
      <c r="H1900" t="str">
        <f t="shared" si="29"/>
        <v>22799|Spring|Reading</v>
      </c>
      <c r="I1900">
        <v>188</v>
      </c>
      <c r="J1900">
        <v>48</v>
      </c>
      <c r="K1900">
        <v>2</v>
      </c>
      <c r="L1900" t="s">
        <v>17</v>
      </c>
    </row>
    <row r="1901" spans="1:12" x14ac:dyDescent="0.25">
      <c r="A1901">
        <v>22799</v>
      </c>
      <c r="B1901" t="s">
        <v>11</v>
      </c>
      <c r="C1901">
        <v>2</v>
      </c>
      <c r="D1901">
        <v>2019</v>
      </c>
      <c r="E1901" t="s">
        <v>19</v>
      </c>
      <c r="F1901" t="s">
        <v>16</v>
      </c>
      <c r="G1901" t="s">
        <v>15</v>
      </c>
      <c r="H1901" t="str">
        <f t="shared" si="29"/>
        <v>22799|Spring|Math</v>
      </c>
      <c r="I1901">
        <v>195</v>
      </c>
      <c r="J1901">
        <v>58</v>
      </c>
      <c r="K1901">
        <v>3</v>
      </c>
      <c r="L1901" t="s">
        <v>17</v>
      </c>
    </row>
    <row r="1902" spans="1:12" x14ac:dyDescent="0.25">
      <c r="A1902">
        <v>21233</v>
      </c>
      <c r="B1902" t="s">
        <v>11</v>
      </c>
      <c r="C1902">
        <v>2</v>
      </c>
      <c r="D1902">
        <v>2019</v>
      </c>
      <c r="E1902" t="s">
        <v>19</v>
      </c>
      <c r="F1902" t="s">
        <v>13</v>
      </c>
      <c r="G1902" t="s">
        <v>14</v>
      </c>
      <c r="H1902" t="str">
        <f t="shared" si="29"/>
        <v>21233|Fall|Reading</v>
      </c>
      <c r="I1902">
        <v>181</v>
      </c>
      <c r="J1902">
        <v>60</v>
      </c>
      <c r="K1902">
        <v>3</v>
      </c>
      <c r="L1902">
        <v>10</v>
      </c>
    </row>
    <row r="1903" spans="1:12" x14ac:dyDescent="0.25">
      <c r="A1903">
        <v>21233</v>
      </c>
      <c r="B1903" t="s">
        <v>11</v>
      </c>
      <c r="C1903">
        <v>2</v>
      </c>
      <c r="D1903">
        <v>2019</v>
      </c>
      <c r="E1903" t="s">
        <v>19</v>
      </c>
      <c r="F1903" t="s">
        <v>13</v>
      </c>
      <c r="G1903" t="s">
        <v>15</v>
      </c>
      <c r="H1903" t="str">
        <f t="shared" si="29"/>
        <v>21233|Fall|Math</v>
      </c>
      <c r="I1903">
        <v>195</v>
      </c>
      <c r="J1903">
        <v>85</v>
      </c>
      <c r="K1903">
        <v>4</v>
      </c>
      <c r="L1903">
        <v>9</v>
      </c>
    </row>
    <row r="1904" spans="1:12" x14ac:dyDescent="0.25">
      <c r="A1904">
        <v>21233</v>
      </c>
      <c r="B1904" t="s">
        <v>11</v>
      </c>
      <c r="C1904">
        <v>2</v>
      </c>
      <c r="D1904">
        <v>2019</v>
      </c>
      <c r="E1904" t="s">
        <v>19</v>
      </c>
      <c r="F1904" t="s">
        <v>16</v>
      </c>
      <c r="G1904" t="s">
        <v>14</v>
      </c>
      <c r="H1904" t="str">
        <f t="shared" si="29"/>
        <v>21233|Spring|Reading</v>
      </c>
      <c r="I1904">
        <v>189</v>
      </c>
      <c r="J1904">
        <v>51</v>
      </c>
      <c r="K1904">
        <v>3</v>
      </c>
      <c r="L1904" t="s">
        <v>17</v>
      </c>
    </row>
    <row r="1905" spans="1:12" x14ac:dyDescent="0.25">
      <c r="A1905">
        <v>21233</v>
      </c>
      <c r="B1905" t="s">
        <v>11</v>
      </c>
      <c r="C1905">
        <v>2</v>
      </c>
      <c r="D1905">
        <v>2019</v>
      </c>
      <c r="E1905" t="s">
        <v>19</v>
      </c>
      <c r="F1905" t="s">
        <v>16</v>
      </c>
      <c r="G1905" t="s">
        <v>15</v>
      </c>
      <c r="H1905" t="str">
        <f t="shared" si="29"/>
        <v>21233|Spring|Math</v>
      </c>
      <c r="I1905">
        <v>202</v>
      </c>
      <c r="J1905">
        <v>77</v>
      </c>
      <c r="K1905">
        <v>4</v>
      </c>
      <c r="L1905" t="s">
        <v>17</v>
      </c>
    </row>
    <row r="1906" spans="1:12" x14ac:dyDescent="0.25">
      <c r="A1906">
        <v>22571</v>
      </c>
      <c r="B1906" t="s">
        <v>11</v>
      </c>
      <c r="C1906">
        <v>2</v>
      </c>
      <c r="D1906">
        <v>2019</v>
      </c>
      <c r="E1906" t="s">
        <v>19</v>
      </c>
      <c r="F1906" t="s">
        <v>13</v>
      </c>
      <c r="G1906" t="s">
        <v>14</v>
      </c>
      <c r="H1906" t="str">
        <f t="shared" si="29"/>
        <v>22571|Fall|Reading</v>
      </c>
      <c r="I1906">
        <v>178</v>
      </c>
      <c r="J1906">
        <v>51</v>
      </c>
      <c r="K1906">
        <v>3</v>
      </c>
      <c r="L1906">
        <v>11</v>
      </c>
    </row>
    <row r="1907" spans="1:12" x14ac:dyDescent="0.25">
      <c r="A1907">
        <v>22571</v>
      </c>
      <c r="B1907" t="s">
        <v>11</v>
      </c>
      <c r="C1907">
        <v>2</v>
      </c>
      <c r="D1907">
        <v>2019</v>
      </c>
      <c r="E1907" t="s">
        <v>19</v>
      </c>
      <c r="F1907" t="s">
        <v>13</v>
      </c>
      <c r="G1907" t="s">
        <v>15</v>
      </c>
      <c r="H1907" t="str">
        <f t="shared" si="29"/>
        <v>22571|Fall|Math</v>
      </c>
      <c r="I1907">
        <v>202</v>
      </c>
      <c r="J1907">
        <v>94</v>
      </c>
      <c r="K1907">
        <v>4</v>
      </c>
      <c r="L1907">
        <v>8</v>
      </c>
    </row>
    <row r="1908" spans="1:12" x14ac:dyDescent="0.25">
      <c r="A1908">
        <v>22571</v>
      </c>
      <c r="B1908" t="s">
        <v>11</v>
      </c>
      <c r="C1908">
        <v>2</v>
      </c>
      <c r="D1908">
        <v>2019</v>
      </c>
      <c r="E1908" t="s">
        <v>19</v>
      </c>
      <c r="F1908" t="s">
        <v>16</v>
      </c>
      <c r="G1908" t="s">
        <v>14</v>
      </c>
      <c r="H1908" t="str">
        <f t="shared" si="29"/>
        <v>22571|Spring|Reading</v>
      </c>
      <c r="I1908">
        <v>198</v>
      </c>
      <c r="J1908">
        <v>73</v>
      </c>
      <c r="K1908">
        <v>3</v>
      </c>
      <c r="L1908" t="s">
        <v>17</v>
      </c>
    </row>
    <row r="1909" spans="1:12" x14ac:dyDescent="0.25">
      <c r="A1909">
        <v>22571</v>
      </c>
      <c r="B1909" t="s">
        <v>11</v>
      </c>
      <c r="C1909">
        <v>2</v>
      </c>
      <c r="D1909">
        <v>2019</v>
      </c>
      <c r="E1909" t="s">
        <v>19</v>
      </c>
      <c r="F1909" t="s">
        <v>16</v>
      </c>
      <c r="G1909" t="s">
        <v>15</v>
      </c>
      <c r="H1909" t="str">
        <f t="shared" si="29"/>
        <v>22571|Spring|Math</v>
      </c>
      <c r="I1909">
        <v>198</v>
      </c>
      <c r="J1909">
        <v>67</v>
      </c>
      <c r="K1909">
        <v>3</v>
      </c>
      <c r="L1909" t="s">
        <v>17</v>
      </c>
    </row>
    <row r="1910" spans="1:12" x14ac:dyDescent="0.25">
      <c r="A1910">
        <v>12106</v>
      </c>
      <c r="B1910" t="s">
        <v>11</v>
      </c>
      <c r="C1910">
        <v>2</v>
      </c>
      <c r="D1910">
        <v>2019</v>
      </c>
      <c r="E1910" t="s">
        <v>12</v>
      </c>
      <c r="F1910" t="s">
        <v>13</v>
      </c>
      <c r="G1910" t="s">
        <v>14</v>
      </c>
      <c r="H1910" t="str">
        <f t="shared" si="29"/>
        <v>12106|Fall|Reading</v>
      </c>
      <c r="I1910">
        <v>146</v>
      </c>
      <c r="J1910">
        <v>1</v>
      </c>
      <c r="K1910">
        <v>1</v>
      </c>
      <c r="L1910">
        <v>17</v>
      </c>
    </row>
    <row r="1911" spans="1:12" x14ac:dyDescent="0.25">
      <c r="A1911">
        <v>12106</v>
      </c>
      <c r="B1911" t="s">
        <v>11</v>
      </c>
      <c r="C1911">
        <v>2</v>
      </c>
      <c r="D1911">
        <v>2019</v>
      </c>
      <c r="E1911" t="s">
        <v>12</v>
      </c>
      <c r="F1911" t="s">
        <v>13</v>
      </c>
      <c r="G1911" t="s">
        <v>15</v>
      </c>
      <c r="H1911" t="str">
        <f t="shared" si="29"/>
        <v>12106|Fall|Math</v>
      </c>
      <c r="I1911">
        <v>143</v>
      </c>
      <c r="J1911">
        <v>1</v>
      </c>
      <c r="K1911">
        <v>1</v>
      </c>
      <c r="L1911">
        <v>21</v>
      </c>
    </row>
    <row r="1912" spans="1:12" x14ac:dyDescent="0.25">
      <c r="A1912">
        <v>12106</v>
      </c>
      <c r="B1912" t="s">
        <v>11</v>
      </c>
      <c r="C1912">
        <v>2</v>
      </c>
      <c r="D1912">
        <v>2019</v>
      </c>
      <c r="E1912" t="s">
        <v>12</v>
      </c>
      <c r="F1912" t="s">
        <v>16</v>
      </c>
      <c r="G1912" t="s">
        <v>14</v>
      </c>
      <c r="H1912" t="str">
        <f t="shared" si="29"/>
        <v>12106|Spring|Reading</v>
      </c>
      <c r="I1912">
        <v>172</v>
      </c>
      <c r="J1912">
        <v>14</v>
      </c>
      <c r="K1912">
        <v>1</v>
      </c>
      <c r="L1912" t="s">
        <v>17</v>
      </c>
    </row>
    <row r="1913" spans="1:12" x14ac:dyDescent="0.25">
      <c r="A1913">
        <v>12106</v>
      </c>
      <c r="B1913" t="s">
        <v>11</v>
      </c>
      <c r="C1913">
        <v>2</v>
      </c>
      <c r="D1913">
        <v>2019</v>
      </c>
      <c r="E1913" t="s">
        <v>12</v>
      </c>
      <c r="F1913" t="s">
        <v>16</v>
      </c>
      <c r="G1913" t="s">
        <v>15</v>
      </c>
      <c r="H1913" t="str">
        <f t="shared" si="29"/>
        <v>12106|Spring|Math</v>
      </c>
      <c r="I1913">
        <v>175</v>
      </c>
      <c r="J1913">
        <v>10</v>
      </c>
      <c r="K1913">
        <v>1</v>
      </c>
      <c r="L1913" t="s">
        <v>17</v>
      </c>
    </row>
    <row r="1914" spans="1:12" x14ac:dyDescent="0.25">
      <c r="A1914">
        <v>17002</v>
      </c>
      <c r="B1914" t="s">
        <v>11</v>
      </c>
      <c r="C1914">
        <v>2</v>
      </c>
      <c r="D1914">
        <v>2019</v>
      </c>
      <c r="E1914" t="s">
        <v>12</v>
      </c>
      <c r="F1914" t="s">
        <v>13</v>
      </c>
      <c r="G1914" t="s">
        <v>14</v>
      </c>
      <c r="H1914" t="str">
        <f t="shared" si="29"/>
        <v>17002|Fall|Reading</v>
      </c>
      <c r="I1914">
        <v>151</v>
      </c>
      <c r="J1914">
        <v>3</v>
      </c>
      <c r="K1914">
        <v>1</v>
      </c>
      <c r="L1914">
        <v>16</v>
      </c>
    </row>
    <row r="1915" spans="1:12" x14ac:dyDescent="0.25">
      <c r="A1915">
        <v>17002</v>
      </c>
      <c r="B1915" t="s">
        <v>11</v>
      </c>
      <c r="C1915">
        <v>2</v>
      </c>
      <c r="D1915">
        <v>2019</v>
      </c>
      <c r="E1915" t="s">
        <v>12</v>
      </c>
      <c r="F1915" t="s">
        <v>13</v>
      </c>
      <c r="G1915" t="s">
        <v>15</v>
      </c>
      <c r="H1915" t="str">
        <f t="shared" si="29"/>
        <v>17002|Fall|Math</v>
      </c>
      <c r="I1915">
        <v>154</v>
      </c>
      <c r="J1915">
        <v>2</v>
      </c>
      <c r="K1915">
        <v>1</v>
      </c>
      <c r="L1915">
        <v>18</v>
      </c>
    </row>
    <row r="1916" spans="1:12" x14ac:dyDescent="0.25">
      <c r="A1916">
        <v>17002</v>
      </c>
      <c r="B1916" t="s">
        <v>11</v>
      </c>
      <c r="C1916">
        <v>2</v>
      </c>
      <c r="D1916">
        <v>2019</v>
      </c>
      <c r="E1916" t="s">
        <v>12</v>
      </c>
      <c r="F1916" t="s">
        <v>16</v>
      </c>
      <c r="G1916" t="s">
        <v>14</v>
      </c>
      <c r="H1916" t="str">
        <f t="shared" si="29"/>
        <v>17002|Spring|Reading</v>
      </c>
      <c r="I1916">
        <v>178</v>
      </c>
      <c r="J1916">
        <v>24</v>
      </c>
      <c r="K1916">
        <v>1</v>
      </c>
      <c r="L1916" t="s">
        <v>17</v>
      </c>
    </row>
    <row r="1917" spans="1:12" x14ac:dyDescent="0.25">
      <c r="A1917">
        <v>17002</v>
      </c>
      <c r="B1917" t="s">
        <v>11</v>
      </c>
      <c r="C1917">
        <v>2</v>
      </c>
      <c r="D1917">
        <v>2019</v>
      </c>
      <c r="E1917" t="s">
        <v>12</v>
      </c>
      <c r="F1917" t="s">
        <v>16</v>
      </c>
      <c r="G1917" t="s">
        <v>15</v>
      </c>
      <c r="H1917" t="str">
        <f t="shared" si="29"/>
        <v>17002|Spring|Math</v>
      </c>
      <c r="I1917">
        <v>174</v>
      </c>
      <c r="J1917">
        <v>9</v>
      </c>
      <c r="K1917">
        <v>1</v>
      </c>
      <c r="L1917" t="s">
        <v>17</v>
      </c>
    </row>
    <row r="1918" spans="1:12" x14ac:dyDescent="0.25">
      <c r="A1918">
        <v>10158</v>
      </c>
      <c r="B1918" t="s">
        <v>18</v>
      </c>
      <c r="C1918">
        <v>2</v>
      </c>
      <c r="D1918">
        <v>2019</v>
      </c>
      <c r="E1918" t="s">
        <v>19</v>
      </c>
      <c r="F1918" t="s">
        <v>13</v>
      </c>
      <c r="G1918" t="s">
        <v>14</v>
      </c>
      <c r="H1918" t="str">
        <f t="shared" si="29"/>
        <v>10158|Fall|Reading</v>
      </c>
      <c r="I1918">
        <v>198</v>
      </c>
      <c r="J1918">
        <v>92</v>
      </c>
      <c r="K1918">
        <v>4</v>
      </c>
      <c r="L1918">
        <v>7</v>
      </c>
    </row>
    <row r="1919" spans="1:12" x14ac:dyDescent="0.25">
      <c r="A1919">
        <v>10158</v>
      </c>
      <c r="B1919" t="s">
        <v>18</v>
      </c>
      <c r="C1919">
        <v>2</v>
      </c>
      <c r="D1919">
        <v>2019</v>
      </c>
      <c r="E1919" t="s">
        <v>19</v>
      </c>
      <c r="F1919" t="s">
        <v>13</v>
      </c>
      <c r="G1919" t="s">
        <v>15</v>
      </c>
      <c r="H1919" t="str">
        <f t="shared" si="29"/>
        <v>10158|Fall|Math</v>
      </c>
      <c r="I1919">
        <v>199</v>
      </c>
      <c r="J1919">
        <v>91</v>
      </c>
      <c r="K1919">
        <v>4</v>
      </c>
      <c r="L1919">
        <v>8</v>
      </c>
    </row>
    <row r="1920" spans="1:12" x14ac:dyDescent="0.25">
      <c r="A1920">
        <v>10158</v>
      </c>
      <c r="B1920" t="s">
        <v>18</v>
      </c>
      <c r="C1920">
        <v>2</v>
      </c>
      <c r="D1920">
        <v>2019</v>
      </c>
      <c r="E1920" t="s">
        <v>19</v>
      </c>
      <c r="F1920" t="s">
        <v>16</v>
      </c>
      <c r="G1920" t="s">
        <v>14</v>
      </c>
      <c r="H1920" t="str">
        <f t="shared" si="29"/>
        <v>10158|Spring|Reading</v>
      </c>
      <c r="I1920">
        <v>197</v>
      </c>
      <c r="J1920">
        <v>71</v>
      </c>
      <c r="K1920">
        <v>3</v>
      </c>
      <c r="L1920" t="s">
        <v>17</v>
      </c>
    </row>
    <row r="1921" spans="1:12" x14ac:dyDescent="0.25">
      <c r="A1921">
        <v>10158</v>
      </c>
      <c r="B1921" t="s">
        <v>18</v>
      </c>
      <c r="C1921">
        <v>2</v>
      </c>
      <c r="D1921">
        <v>2019</v>
      </c>
      <c r="E1921" t="s">
        <v>19</v>
      </c>
      <c r="F1921" t="s">
        <v>16</v>
      </c>
      <c r="G1921" t="s">
        <v>15</v>
      </c>
      <c r="H1921" t="str">
        <f t="shared" si="29"/>
        <v>10158|Spring|Math</v>
      </c>
      <c r="I1921">
        <v>197</v>
      </c>
      <c r="J1921">
        <v>64</v>
      </c>
      <c r="K1921">
        <v>3</v>
      </c>
      <c r="L1921" t="s">
        <v>17</v>
      </c>
    </row>
    <row r="1922" spans="1:12" x14ac:dyDescent="0.25">
      <c r="A1922">
        <v>20790</v>
      </c>
      <c r="B1922" t="s">
        <v>18</v>
      </c>
      <c r="C1922">
        <v>2</v>
      </c>
      <c r="D1922">
        <v>2019</v>
      </c>
      <c r="E1922" t="s">
        <v>19</v>
      </c>
      <c r="F1922" t="s">
        <v>13</v>
      </c>
      <c r="G1922" t="s">
        <v>14</v>
      </c>
      <c r="H1922" t="str">
        <f t="shared" si="29"/>
        <v>20790|Fall|Reading</v>
      </c>
      <c r="I1922">
        <v>200</v>
      </c>
      <c r="J1922">
        <v>94</v>
      </c>
      <c r="K1922">
        <v>4</v>
      </c>
      <c r="L1922">
        <v>6</v>
      </c>
    </row>
    <row r="1923" spans="1:12" x14ac:dyDescent="0.25">
      <c r="A1923">
        <v>20790</v>
      </c>
      <c r="B1923" t="s">
        <v>18</v>
      </c>
      <c r="C1923">
        <v>2</v>
      </c>
      <c r="D1923">
        <v>2019</v>
      </c>
      <c r="E1923" t="s">
        <v>19</v>
      </c>
      <c r="F1923" t="s">
        <v>13</v>
      </c>
      <c r="G1923" t="s">
        <v>15</v>
      </c>
      <c r="H1923" t="str">
        <f t="shared" ref="H1923:H1986" si="30">A1923&amp;"|"&amp;F1923&amp;"|"&amp;G1923</f>
        <v>20790|Fall|Math</v>
      </c>
      <c r="I1923">
        <v>193</v>
      </c>
      <c r="J1923">
        <v>81</v>
      </c>
      <c r="K1923">
        <v>4</v>
      </c>
      <c r="L1923">
        <v>10</v>
      </c>
    </row>
    <row r="1924" spans="1:12" x14ac:dyDescent="0.25">
      <c r="A1924">
        <v>20790</v>
      </c>
      <c r="B1924" t="s">
        <v>18</v>
      </c>
      <c r="C1924">
        <v>2</v>
      </c>
      <c r="D1924">
        <v>2019</v>
      </c>
      <c r="E1924" t="s">
        <v>19</v>
      </c>
      <c r="F1924" t="s">
        <v>16</v>
      </c>
      <c r="G1924" t="s">
        <v>14</v>
      </c>
      <c r="H1924" t="str">
        <f t="shared" si="30"/>
        <v>20790|Spring|Reading</v>
      </c>
      <c r="I1924">
        <v>195</v>
      </c>
      <c r="J1924">
        <v>66</v>
      </c>
      <c r="K1924">
        <v>3</v>
      </c>
      <c r="L1924" t="s">
        <v>17</v>
      </c>
    </row>
    <row r="1925" spans="1:12" x14ac:dyDescent="0.25">
      <c r="A1925">
        <v>20790</v>
      </c>
      <c r="B1925" t="s">
        <v>18</v>
      </c>
      <c r="C1925">
        <v>2</v>
      </c>
      <c r="D1925">
        <v>2019</v>
      </c>
      <c r="E1925" t="s">
        <v>19</v>
      </c>
      <c r="F1925" t="s">
        <v>16</v>
      </c>
      <c r="G1925" t="s">
        <v>15</v>
      </c>
      <c r="H1925" t="str">
        <f t="shared" si="30"/>
        <v>20790|Spring|Math</v>
      </c>
      <c r="I1925">
        <v>192</v>
      </c>
      <c r="J1925">
        <v>50</v>
      </c>
      <c r="K1925">
        <v>3</v>
      </c>
      <c r="L1925" t="s">
        <v>17</v>
      </c>
    </row>
    <row r="1926" spans="1:12" x14ac:dyDescent="0.25">
      <c r="A1926">
        <v>17232</v>
      </c>
      <c r="B1926" t="s">
        <v>18</v>
      </c>
      <c r="C1926">
        <v>2</v>
      </c>
      <c r="D1926">
        <v>2019</v>
      </c>
      <c r="E1926" t="s">
        <v>19</v>
      </c>
      <c r="F1926" t="s">
        <v>13</v>
      </c>
      <c r="G1926" t="s">
        <v>14</v>
      </c>
      <c r="H1926" t="str">
        <f t="shared" si="30"/>
        <v>17232|Fall|Reading</v>
      </c>
      <c r="I1926">
        <v>176</v>
      </c>
      <c r="J1926">
        <v>46</v>
      </c>
      <c r="K1926">
        <v>2</v>
      </c>
      <c r="L1926">
        <v>11</v>
      </c>
    </row>
    <row r="1927" spans="1:12" x14ac:dyDescent="0.25">
      <c r="A1927">
        <v>17232</v>
      </c>
      <c r="B1927" t="s">
        <v>18</v>
      </c>
      <c r="C1927">
        <v>2</v>
      </c>
      <c r="D1927">
        <v>2019</v>
      </c>
      <c r="E1927" t="s">
        <v>19</v>
      </c>
      <c r="F1927" t="s">
        <v>13</v>
      </c>
      <c r="G1927" t="s">
        <v>15</v>
      </c>
      <c r="H1927" t="str">
        <f t="shared" si="30"/>
        <v>17232|Fall|Math</v>
      </c>
      <c r="I1927">
        <v>170</v>
      </c>
      <c r="J1927">
        <v>21</v>
      </c>
      <c r="K1927">
        <v>1</v>
      </c>
      <c r="L1927">
        <v>15</v>
      </c>
    </row>
    <row r="1928" spans="1:12" x14ac:dyDescent="0.25">
      <c r="A1928">
        <v>17232</v>
      </c>
      <c r="B1928" t="s">
        <v>18</v>
      </c>
      <c r="C1928">
        <v>2</v>
      </c>
      <c r="D1928">
        <v>2019</v>
      </c>
      <c r="E1928" t="s">
        <v>19</v>
      </c>
      <c r="F1928" t="s">
        <v>16</v>
      </c>
      <c r="G1928" t="s">
        <v>14</v>
      </c>
      <c r="H1928" t="str">
        <f t="shared" si="30"/>
        <v>17232|Spring|Reading</v>
      </c>
      <c r="I1928">
        <v>169</v>
      </c>
      <c r="J1928">
        <v>10</v>
      </c>
      <c r="K1928">
        <v>1</v>
      </c>
      <c r="L1928" t="s">
        <v>17</v>
      </c>
    </row>
    <row r="1929" spans="1:12" x14ac:dyDescent="0.25">
      <c r="A1929">
        <v>17232</v>
      </c>
      <c r="B1929" t="s">
        <v>18</v>
      </c>
      <c r="C1929">
        <v>2</v>
      </c>
      <c r="D1929">
        <v>2019</v>
      </c>
      <c r="E1929" t="s">
        <v>19</v>
      </c>
      <c r="F1929" t="s">
        <v>16</v>
      </c>
      <c r="G1929" t="s">
        <v>15</v>
      </c>
      <c r="H1929" t="str">
        <f t="shared" si="30"/>
        <v>17232|Spring|Math</v>
      </c>
      <c r="I1929">
        <v>176</v>
      </c>
      <c r="J1929">
        <v>12</v>
      </c>
      <c r="K1929">
        <v>1</v>
      </c>
      <c r="L1929" t="s">
        <v>17</v>
      </c>
    </row>
    <row r="1930" spans="1:12" x14ac:dyDescent="0.25">
      <c r="A1930">
        <v>21853</v>
      </c>
      <c r="B1930" t="s">
        <v>11</v>
      </c>
      <c r="C1930">
        <v>2</v>
      </c>
      <c r="D1930">
        <v>2019</v>
      </c>
      <c r="E1930" t="s">
        <v>22</v>
      </c>
      <c r="F1930" t="s">
        <v>13</v>
      </c>
      <c r="G1930" t="s">
        <v>14</v>
      </c>
      <c r="H1930" t="str">
        <f t="shared" si="30"/>
        <v>21853|Fall|Reading</v>
      </c>
      <c r="I1930">
        <v>153</v>
      </c>
      <c r="J1930">
        <v>4</v>
      </c>
      <c r="K1930">
        <v>1</v>
      </c>
      <c r="L1930">
        <v>16</v>
      </c>
    </row>
    <row r="1931" spans="1:12" x14ac:dyDescent="0.25">
      <c r="A1931">
        <v>21853</v>
      </c>
      <c r="B1931" t="s">
        <v>11</v>
      </c>
      <c r="C1931">
        <v>2</v>
      </c>
      <c r="D1931">
        <v>2019</v>
      </c>
      <c r="E1931" t="s">
        <v>22</v>
      </c>
      <c r="F1931" t="s">
        <v>13</v>
      </c>
      <c r="G1931" t="s">
        <v>15</v>
      </c>
      <c r="H1931" t="str">
        <f t="shared" si="30"/>
        <v>21853|Fall|Math</v>
      </c>
      <c r="I1931">
        <v>154</v>
      </c>
      <c r="J1931">
        <v>2</v>
      </c>
      <c r="K1931">
        <v>1</v>
      </c>
      <c r="L1931">
        <v>18</v>
      </c>
    </row>
    <row r="1932" spans="1:12" x14ac:dyDescent="0.25">
      <c r="A1932">
        <v>21853</v>
      </c>
      <c r="B1932" t="s">
        <v>11</v>
      </c>
      <c r="C1932">
        <v>2</v>
      </c>
      <c r="D1932">
        <v>2019</v>
      </c>
      <c r="E1932" t="s">
        <v>22</v>
      </c>
      <c r="F1932" t="s">
        <v>16</v>
      </c>
      <c r="G1932" t="s">
        <v>14</v>
      </c>
      <c r="H1932" t="str">
        <f t="shared" si="30"/>
        <v>21853|Spring|Reading</v>
      </c>
      <c r="I1932">
        <v>153</v>
      </c>
      <c r="J1932">
        <v>1</v>
      </c>
      <c r="K1932">
        <v>1</v>
      </c>
      <c r="L1932" t="s">
        <v>17</v>
      </c>
    </row>
    <row r="1933" spans="1:12" x14ac:dyDescent="0.25">
      <c r="A1933">
        <v>21853</v>
      </c>
      <c r="B1933" t="s">
        <v>11</v>
      </c>
      <c r="C1933">
        <v>2</v>
      </c>
      <c r="D1933">
        <v>2019</v>
      </c>
      <c r="E1933" t="s">
        <v>22</v>
      </c>
      <c r="F1933" t="s">
        <v>16</v>
      </c>
      <c r="G1933" t="s">
        <v>15</v>
      </c>
      <c r="H1933" t="str">
        <f t="shared" si="30"/>
        <v>21853|Spring|Math</v>
      </c>
      <c r="I1933">
        <v>159</v>
      </c>
      <c r="J1933">
        <v>1</v>
      </c>
      <c r="K1933">
        <v>1</v>
      </c>
      <c r="L1933" t="s">
        <v>17</v>
      </c>
    </row>
    <row r="1934" spans="1:12" x14ac:dyDescent="0.25">
      <c r="A1934">
        <v>12356</v>
      </c>
      <c r="B1934" t="s">
        <v>18</v>
      </c>
      <c r="C1934">
        <v>2</v>
      </c>
      <c r="D1934">
        <v>2019</v>
      </c>
      <c r="E1934" t="s">
        <v>19</v>
      </c>
      <c r="F1934" t="s">
        <v>13</v>
      </c>
      <c r="G1934" t="s">
        <v>14</v>
      </c>
      <c r="H1934" t="str">
        <f t="shared" si="30"/>
        <v>12356|Fall|Reading</v>
      </c>
      <c r="I1934">
        <v>190</v>
      </c>
      <c r="J1934">
        <v>81</v>
      </c>
      <c r="K1934">
        <v>4</v>
      </c>
      <c r="L1934">
        <v>8</v>
      </c>
    </row>
    <row r="1935" spans="1:12" x14ac:dyDescent="0.25">
      <c r="A1935">
        <v>12356</v>
      </c>
      <c r="B1935" t="s">
        <v>18</v>
      </c>
      <c r="C1935">
        <v>2</v>
      </c>
      <c r="D1935">
        <v>2019</v>
      </c>
      <c r="E1935" t="s">
        <v>19</v>
      </c>
      <c r="F1935" t="s">
        <v>13</v>
      </c>
      <c r="G1935" t="s">
        <v>15</v>
      </c>
      <c r="H1935" t="str">
        <f t="shared" si="30"/>
        <v>12356|Fall|Math</v>
      </c>
      <c r="I1935">
        <v>189</v>
      </c>
      <c r="J1935">
        <v>73</v>
      </c>
      <c r="K1935">
        <v>3</v>
      </c>
      <c r="L1935">
        <v>11</v>
      </c>
    </row>
    <row r="1936" spans="1:12" x14ac:dyDescent="0.25">
      <c r="A1936">
        <v>12356</v>
      </c>
      <c r="B1936" t="s">
        <v>18</v>
      </c>
      <c r="C1936">
        <v>2</v>
      </c>
      <c r="D1936">
        <v>2019</v>
      </c>
      <c r="E1936" t="s">
        <v>19</v>
      </c>
      <c r="F1936" t="s">
        <v>16</v>
      </c>
      <c r="G1936" t="s">
        <v>14</v>
      </c>
      <c r="H1936" t="str">
        <f t="shared" si="30"/>
        <v>12356|Spring|Reading</v>
      </c>
      <c r="I1936">
        <v>163</v>
      </c>
      <c r="J1936">
        <v>5</v>
      </c>
      <c r="K1936">
        <v>1</v>
      </c>
      <c r="L1936" t="s">
        <v>17</v>
      </c>
    </row>
    <row r="1937" spans="1:12" x14ac:dyDescent="0.25">
      <c r="A1937">
        <v>12356</v>
      </c>
      <c r="B1937" t="s">
        <v>18</v>
      </c>
      <c r="C1937">
        <v>2</v>
      </c>
      <c r="D1937">
        <v>2019</v>
      </c>
      <c r="E1937" t="s">
        <v>19</v>
      </c>
      <c r="F1937" t="s">
        <v>16</v>
      </c>
      <c r="G1937" t="s">
        <v>15</v>
      </c>
      <c r="H1937" t="str">
        <f t="shared" si="30"/>
        <v>12356|Spring|Math</v>
      </c>
      <c r="I1937">
        <v>184</v>
      </c>
      <c r="J1937">
        <v>27</v>
      </c>
      <c r="K1937">
        <v>2</v>
      </c>
      <c r="L1937" t="s">
        <v>17</v>
      </c>
    </row>
    <row r="1938" spans="1:12" x14ac:dyDescent="0.25">
      <c r="A1938">
        <v>18234</v>
      </c>
      <c r="B1938" t="s">
        <v>18</v>
      </c>
      <c r="C1938">
        <v>2</v>
      </c>
      <c r="D1938">
        <v>2019</v>
      </c>
      <c r="E1938" t="s">
        <v>19</v>
      </c>
      <c r="F1938" t="s">
        <v>13</v>
      </c>
      <c r="G1938" t="s">
        <v>14</v>
      </c>
      <c r="H1938" t="str">
        <f t="shared" si="30"/>
        <v>18234|Fall|Reading</v>
      </c>
      <c r="I1938">
        <v>193</v>
      </c>
      <c r="J1938">
        <v>86</v>
      </c>
      <c r="K1938">
        <v>4</v>
      </c>
      <c r="L1938">
        <v>8</v>
      </c>
    </row>
    <row r="1939" spans="1:12" x14ac:dyDescent="0.25">
      <c r="A1939">
        <v>18234</v>
      </c>
      <c r="B1939" t="s">
        <v>18</v>
      </c>
      <c r="C1939">
        <v>2</v>
      </c>
      <c r="D1939">
        <v>2019</v>
      </c>
      <c r="E1939" t="s">
        <v>19</v>
      </c>
      <c r="F1939" t="s">
        <v>13</v>
      </c>
      <c r="G1939" t="s">
        <v>15</v>
      </c>
      <c r="H1939" t="str">
        <f t="shared" si="30"/>
        <v>18234|Fall|Math</v>
      </c>
      <c r="I1939">
        <v>203</v>
      </c>
      <c r="J1939">
        <v>95</v>
      </c>
      <c r="K1939">
        <v>4</v>
      </c>
      <c r="L1939">
        <v>7</v>
      </c>
    </row>
    <row r="1940" spans="1:12" x14ac:dyDescent="0.25">
      <c r="A1940">
        <v>18234</v>
      </c>
      <c r="B1940" t="s">
        <v>18</v>
      </c>
      <c r="C1940">
        <v>2</v>
      </c>
      <c r="D1940">
        <v>2019</v>
      </c>
      <c r="E1940" t="s">
        <v>19</v>
      </c>
      <c r="F1940" t="s">
        <v>16</v>
      </c>
      <c r="G1940" t="s">
        <v>14</v>
      </c>
      <c r="H1940" t="str">
        <f t="shared" si="30"/>
        <v>18234|Spring|Reading</v>
      </c>
      <c r="I1940">
        <v>208</v>
      </c>
      <c r="J1940">
        <v>90</v>
      </c>
      <c r="K1940">
        <v>4</v>
      </c>
      <c r="L1940" t="s">
        <v>17</v>
      </c>
    </row>
    <row r="1941" spans="1:12" x14ac:dyDescent="0.25">
      <c r="A1941">
        <v>18234</v>
      </c>
      <c r="B1941" t="s">
        <v>18</v>
      </c>
      <c r="C1941">
        <v>2</v>
      </c>
      <c r="D1941">
        <v>2019</v>
      </c>
      <c r="E1941" t="s">
        <v>19</v>
      </c>
      <c r="F1941" t="s">
        <v>16</v>
      </c>
      <c r="G1941" t="s">
        <v>15</v>
      </c>
      <c r="H1941" t="str">
        <f t="shared" si="30"/>
        <v>18234|Spring|Math</v>
      </c>
      <c r="I1941">
        <v>213</v>
      </c>
      <c r="J1941">
        <v>94</v>
      </c>
      <c r="K1941">
        <v>4</v>
      </c>
      <c r="L1941" t="s">
        <v>17</v>
      </c>
    </row>
    <row r="1942" spans="1:12" x14ac:dyDescent="0.25">
      <c r="A1942">
        <v>14217</v>
      </c>
      <c r="B1942" t="s">
        <v>18</v>
      </c>
      <c r="C1942">
        <v>2</v>
      </c>
      <c r="D1942">
        <v>2019</v>
      </c>
      <c r="E1942" t="s">
        <v>19</v>
      </c>
      <c r="F1942" t="s">
        <v>13</v>
      </c>
      <c r="G1942" t="s">
        <v>14</v>
      </c>
      <c r="H1942" t="str">
        <f t="shared" si="30"/>
        <v>14217|Fall|Reading</v>
      </c>
      <c r="I1942">
        <v>195</v>
      </c>
      <c r="J1942">
        <v>89</v>
      </c>
      <c r="K1942">
        <v>4</v>
      </c>
      <c r="L1942">
        <v>7</v>
      </c>
    </row>
    <row r="1943" spans="1:12" x14ac:dyDescent="0.25">
      <c r="A1943">
        <v>14217</v>
      </c>
      <c r="B1943" t="s">
        <v>18</v>
      </c>
      <c r="C1943">
        <v>2</v>
      </c>
      <c r="D1943">
        <v>2019</v>
      </c>
      <c r="E1943" t="s">
        <v>19</v>
      </c>
      <c r="F1943" t="s">
        <v>13</v>
      </c>
      <c r="G1943" t="s">
        <v>15</v>
      </c>
      <c r="H1943" t="str">
        <f t="shared" si="30"/>
        <v>14217|Fall|Math</v>
      </c>
      <c r="I1943">
        <v>191</v>
      </c>
      <c r="J1943">
        <v>77</v>
      </c>
      <c r="K1943">
        <v>4</v>
      </c>
      <c r="L1943">
        <v>10</v>
      </c>
    </row>
    <row r="1944" spans="1:12" x14ac:dyDescent="0.25">
      <c r="A1944">
        <v>14217</v>
      </c>
      <c r="B1944" t="s">
        <v>18</v>
      </c>
      <c r="C1944">
        <v>2</v>
      </c>
      <c r="D1944">
        <v>2019</v>
      </c>
      <c r="E1944" t="s">
        <v>19</v>
      </c>
      <c r="F1944" t="s">
        <v>16</v>
      </c>
      <c r="G1944" t="s">
        <v>14</v>
      </c>
      <c r="H1944" t="str">
        <f t="shared" si="30"/>
        <v>14217|Spring|Reading</v>
      </c>
      <c r="I1944">
        <v>194</v>
      </c>
      <c r="J1944">
        <v>64</v>
      </c>
      <c r="K1944">
        <v>3</v>
      </c>
      <c r="L1944" t="s">
        <v>17</v>
      </c>
    </row>
    <row r="1945" spans="1:12" x14ac:dyDescent="0.25">
      <c r="A1945">
        <v>14217</v>
      </c>
      <c r="B1945" t="s">
        <v>18</v>
      </c>
      <c r="C1945">
        <v>2</v>
      </c>
      <c r="D1945">
        <v>2019</v>
      </c>
      <c r="E1945" t="s">
        <v>19</v>
      </c>
      <c r="F1945" t="s">
        <v>16</v>
      </c>
      <c r="G1945" t="s">
        <v>15</v>
      </c>
      <c r="H1945" t="str">
        <f t="shared" si="30"/>
        <v>14217|Spring|Math</v>
      </c>
      <c r="I1945">
        <v>194</v>
      </c>
      <c r="J1945">
        <v>56</v>
      </c>
      <c r="K1945">
        <v>3</v>
      </c>
      <c r="L1945" t="s">
        <v>17</v>
      </c>
    </row>
    <row r="1946" spans="1:12" x14ac:dyDescent="0.25">
      <c r="A1946">
        <v>21330</v>
      </c>
      <c r="B1946" t="s">
        <v>18</v>
      </c>
      <c r="C1946">
        <v>2</v>
      </c>
      <c r="D1946">
        <v>2019</v>
      </c>
      <c r="E1946" t="s">
        <v>19</v>
      </c>
      <c r="F1946" t="s">
        <v>13</v>
      </c>
      <c r="G1946" t="s">
        <v>14</v>
      </c>
      <c r="H1946" t="str">
        <f t="shared" si="30"/>
        <v>21330|Fall|Reading</v>
      </c>
      <c r="I1946">
        <v>209</v>
      </c>
      <c r="J1946">
        <v>99</v>
      </c>
      <c r="K1946">
        <v>4</v>
      </c>
      <c r="L1946">
        <v>5</v>
      </c>
    </row>
    <row r="1947" spans="1:12" x14ac:dyDescent="0.25">
      <c r="A1947">
        <v>21330</v>
      </c>
      <c r="B1947" t="s">
        <v>18</v>
      </c>
      <c r="C1947">
        <v>2</v>
      </c>
      <c r="D1947">
        <v>2019</v>
      </c>
      <c r="E1947" t="s">
        <v>19</v>
      </c>
      <c r="F1947" t="s">
        <v>13</v>
      </c>
      <c r="G1947" t="s">
        <v>15</v>
      </c>
      <c r="H1947" t="str">
        <f t="shared" si="30"/>
        <v>21330|Fall|Math</v>
      </c>
      <c r="I1947">
        <v>207</v>
      </c>
      <c r="J1947">
        <v>97</v>
      </c>
      <c r="K1947">
        <v>4</v>
      </c>
      <c r="L1947">
        <v>7</v>
      </c>
    </row>
    <row r="1948" spans="1:12" x14ac:dyDescent="0.25">
      <c r="A1948">
        <v>21330</v>
      </c>
      <c r="B1948" t="s">
        <v>18</v>
      </c>
      <c r="C1948">
        <v>2</v>
      </c>
      <c r="D1948">
        <v>2019</v>
      </c>
      <c r="E1948" t="s">
        <v>19</v>
      </c>
      <c r="F1948" t="s">
        <v>16</v>
      </c>
      <c r="G1948" t="s">
        <v>14</v>
      </c>
      <c r="H1948" t="str">
        <f t="shared" si="30"/>
        <v>21330|Spring|Reading</v>
      </c>
      <c r="I1948">
        <v>221</v>
      </c>
      <c r="J1948">
        <v>98</v>
      </c>
      <c r="K1948">
        <v>4</v>
      </c>
      <c r="L1948" t="s">
        <v>17</v>
      </c>
    </row>
    <row r="1949" spans="1:12" x14ac:dyDescent="0.25">
      <c r="A1949">
        <v>21330</v>
      </c>
      <c r="B1949" t="s">
        <v>18</v>
      </c>
      <c r="C1949">
        <v>2</v>
      </c>
      <c r="D1949">
        <v>2019</v>
      </c>
      <c r="E1949" t="s">
        <v>19</v>
      </c>
      <c r="F1949" t="s">
        <v>16</v>
      </c>
      <c r="G1949" t="s">
        <v>15</v>
      </c>
      <c r="H1949" t="str">
        <f t="shared" si="30"/>
        <v>21330|Spring|Math</v>
      </c>
      <c r="I1949">
        <v>210</v>
      </c>
      <c r="J1949">
        <v>91</v>
      </c>
      <c r="K1949">
        <v>4</v>
      </c>
      <c r="L1949" t="s">
        <v>17</v>
      </c>
    </row>
    <row r="1950" spans="1:12" x14ac:dyDescent="0.25">
      <c r="A1950">
        <v>13750</v>
      </c>
      <c r="B1950" t="s">
        <v>18</v>
      </c>
      <c r="C1950">
        <v>2</v>
      </c>
      <c r="D1950">
        <v>2019</v>
      </c>
      <c r="E1950" t="s">
        <v>19</v>
      </c>
      <c r="F1950" t="s">
        <v>13</v>
      </c>
      <c r="G1950" t="s">
        <v>14</v>
      </c>
      <c r="H1950" t="str">
        <f t="shared" si="30"/>
        <v>13750|Fall|Reading</v>
      </c>
      <c r="I1950">
        <v>199</v>
      </c>
      <c r="J1950">
        <v>93</v>
      </c>
      <c r="K1950">
        <v>4</v>
      </c>
      <c r="L1950">
        <v>7</v>
      </c>
    </row>
    <row r="1951" spans="1:12" x14ac:dyDescent="0.25">
      <c r="A1951">
        <v>13750</v>
      </c>
      <c r="B1951" t="s">
        <v>18</v>
      </c>
      <c r="C1951">
        <v>2</v>
      </c>
      <c r="D1951">
        <v>2019</v>
      </c>
      <c r="E1951" t="s">
        <v>19</v>
      </c>
      <c r="F1951" t="s">
        <v>13</v>
      </c>
      <c r="G1951" t="s">
        <v>15</v>
      </c>
      <c r="H1951" t="str">
        <f t="shared" si="30"/>
        <v>13750|Fall|Math</v>
      </c>
      <c r="I1951">
        <v>199</v>
      </c>
      <c r="J1951">
        <v>91</v>
      </c>
      <c r="K1951">
        <v>4</v>
      </c>
      <c r="L1951">
        <v>8</v>
      </c>
    </row>
    <row r="1952" spans="1:12" x14ac:dyDescent="0.25">
      <c r="A1952">
        <v>13750</v>
      </c>
      <c r="B1952" t="s">
        <v>18</v>
      </c>
      <c r="C1952">
        <v>2</v>
      </c>
      <c r="D1952">
        <v>2019</v>
      </c>
      <c r="E1952" t="s">
        <v>19</v>
      </c>
      <c r="F1952" t="s">
        <v>16</v>
      </c>
      <c r="G1952" t="s">
        <v>14</v>
      </c>
      <c r="H1952" t="str">
        <f t="shared" si="30"/>
        <v>13750|Spring|Reading</v>
      </c>
      <c r="I1952">
        <v>202</v>
      </c>
      <c r="J1952">
        <v>81</v>
      </c>
      <c r="K1952">
        <v>4</v>
      </c>
      <c r="L1952" t="s">
        <v>17</v>
      </c>
    </row>
    <row r="1953" spans="1:12" x14ac:dyDescent="0.25">
      <c r="A1953">
        <v>13750</v>
      </c>
      <c r="B1953" t="s">
        <v>18</v>
      </c>
      <c r="C1953">
        <v>2</v>
      </c>
      <c r="D1953">
        <v>2019</v>
      </c>
      <c r="E1953" t="s">
        <v>19</v>
      </c>
      <c r="F1953" t="s">
        <v>16</v>
      </c>
      <c r="G1953" t="s">
        <v>15</v>
      </c>
      <c r="H1953" t="str">
        <f t="shared" si="30"/>
        <v>13750|Spring|Math</v>
      </c>
      <c r="I1953">
        <v>193</v>
      </c>
      <c r="J1953">
        <v>53</v>
      </c>
      <c r="K1953">
        <v>3</v>
      </c>
      <c r="L1953" t="s">
        <v>17</v>
      </c>
    </row>
    <row r="1954" spans="1:12" x14ac:dyDescent="0.25">
      <c r="A1954">
        <v>19036</v>
      </c>
      <c r="B1954" t="s">
        <v>18</v>
      </c>
      <c r="C1954">
        <v>2</v>
      </c>
      <c r="D1954">
        <v>2019</v>
      </c>
      <c r="E1954" t="s">
        <v>19</v>
      </c>
      <c r="F1954" t="s">
        <v>13</v>
      </c>
      <c r="G1954" t="s">
        <v>14</v>
      </c>
      <c r="H1954" t="str">
        <f t="shared" si="30"/>
        <v>19036|Fall|Reading</v>
      </c>
      <c r="I1954">
        <v>184</v>
      </c>
      <c r="J1954">
        <v>67</v>
      </c>
      <c r="K1954">
        <v>3</v>
      </c>
      <c r="L1954">
        <v>10</v>
      </c>
    </row>
    <row r="1955" spans="1:12" x14ac:dyDescent="0.25">
      <c r="A1955">
        <v>19036</v>
      </c>
      <c r="B1955" t="s">
        <v>18</v>
      </c>
      <c r="C1955">
        <v>2</v>
      </c>
      <c r="D1955">
        <v>2019</v>
      </c>
      <c r="E1955" t="s">
        <v>19</v>
      </c>
      <c r="F1955" t="s">
        <v>13</v>
      </c>
      <c r="G1955" t="s">
        <v>15</v>
      </c>
      <c r="H1955" t="str">
        <f t="shared" si="30"/>
        <v>19036|Fall|Math</v>
      </c>
      <c r="I1955">
        <v>185</v>
      </c>
      <c r="J1955">
        <v>62</v>
      </c>
      <c r="K1955">
        <v>3</v>
      </c>
      <c r="L1955">
        <v>11</v>
      </c>
    </row>
    <row r="1956" spans="1:12" x14ac:dyDescent="0.25">
      <c r="A1956">
        <v>19036</v>
      </c>
      <c r="B1956" t="s">
        <v>18</v>
      </c>
      <c r="C1956">
        <v>2</v>
      </c>
      <c r="D1956">
        <v>2019</v>
      </c>
      <c r="E1956" t="s">
        <v>19</v>
      </c>
      <c r="F1956" t="s">
        <v>16</v>
      </c>
      <c r="G1956" t="s">
        <v>14</v>
      </c>
      <c r="H1956" t="str">
        <f t="shared" si="30"/>
        <v>19036|Spring|Reading</v>
      </c>
      <c r="I1956">
        <v>161</v>
      </c>
      <c r="J1956">
        <v>3</v>
      </c>
      <c r="K1956">
        <v>1</v>
      </c>
      <c r="L1956" t="s">
        <v>17</v>
      </c>
    </row>
    <row r="1957" spans="1:12" x14ac:dyDescent="0.25">
      <c r="A1957">
        <v>19036</v>
      </c>
      <c r="B1957" t="s">
        <v>18</v>
      </c>
      <c r="C1957">
        <v>2</v>
      </c>
      <c r="D1957">
        <v>2019</v>
      </c>
      <c r="E1957" t="s">
        <v>19</v>
      </c>
      <c r="F1957" t="s">
        <v>16</v>
      </c>
      <c r="G1957" t="s">
        <v>15</v>
      </c>
      <c r="H1957" t="str">
        <f t="shared" si="30"/>
        <v>19036|Spring|Math</v>
      </c>
      <c r="I1957">
        <v>177</v>
      </c>
      <c r="J1957">
        <v>13</v>
      </c>
      <c r="K1957">
        <v>1</v>
      </c>
      <c r="L1957" t="s">
        <v>17</v>
      </c>
    </row>
    <row r="1958" spans="1:12" x14ac:dyDescent="0.25">
      <c r="A1958">
        <v>16901</v>
      </c>
      <c r="B1958" t="s">
        <v>18</v>
      </c>
      <c r="C1958">
        <v>2</v>
      </c>
      <c r="D1958">
        <v>2019</v>
      </c>
      <c r="E1958" t="s">
        <v>19</v>
      </c>
      <c r="F1958" t="s">
        <v>13</v>
      </c>
      <c r="G1958" t="s">
        <v>14</v>
      </c>
      <c r="H1958" t="str">
        <f t="shared" si="30"/>
        <v>16901|Fall|Reading</v>
      </c>
      <c r="I1958">
        <v>169</v>
      </c>
      <c r="J1958">
        <v>28</v>
      </c>
      <c r="K1958">
        <v>2</v>
      </c>
      <c r="L1958">
        <v>13</v>
      </c>
    </row>
    <row r="1959" spans="1:12" x14ac:dyDescent="0.25">
      <c r="A1959">
        <v>16901</v>
      </c>
      <c r="B1959" t="s">
        <v>18</v>
      </c>
      <c r="C1959">
        <v>2</v>
      </c>
      <c r="D1959">
        <v>2019</v>
      </c>
      <c r="E1959" t="s">
        <v>19</v>
      </c>
      <c r="F1959" t="s">
        <v>13</v>
      </c>
      <c r="G1959" t="s">
        <v>15</v>
      </c>
      <c r="H1959" t="str">
        <f t="shared" si="30"/>
        <v>16901|Fall|Math</v>
      </c>
      <c r="I1959">
        <v>174</v>
      </c>
      <c r="J1959">
        <v>31</v>
      </c>
      <c r="K1959">
        <v>2</v>
      </c>
      <c r="L1959">
        <v>14</v>
      </c>
    </row>
    <row r="1960" spans="1:12" x14ac:dyDescent="0.25">
      <c r="A1960">
        <v>16901</v>
      </c>
      <c r="B1960" t="s">
        <v>18</v>
      </c>
      <c r="C1960">
        <v>2</v>
      </c>
      <c r="D1960">
        <v>2019</v>
      </c>
      <c r="E1960" t="s">
        <v>19</v>
      </c>
      <c r="F1960" t="s">
        <v>16</v>
      </c>
      <c r="G1960" t="s">
        <v>14</v>
      </c>
      <c r="H1960" t="str">
        <f t="shared" si="30"/>
        <v>16901|Spring|Reading</v>
      </c>
      <c r="I1960">
        <v>149</v>
      </c>
      <c r="J1960">
        <v>1</v>
      </c>
      <c r="K1960">
        <v>1</v>
      </c>
      <c r="L1960" t="s">
        <v>17</v>
      </c>
    </row>
    <row r="1961" spans="1:12" x14ac:dyDescent="0.25">
      <c r="A1961">
        <v>16901</v>
      </c>
      <c r="B1961" t="s">
        <v>18</v>
      </c>
      <c r="C1961">
        <v>2</v>
      </c>
      <c r="D1961">
        <v>2019</v>
      </c>
      <c r="E1961" t="s">
        <v>19</v>
      </c>
      <c r="F1961" t="s">
        <v>16</v>
      </c>
      <c r="G1961" t="s">
        <v>15</v>
      </c>
      <c r="H1961" t="str">
        <f t="shared" si="30"/>
        <v>16901|Spring|Math</v>
      </c>
      <c r="I1961">
        <v>175</v>
      </c>
      <c r="J1961">
        <v>10</v>
      </c>
      <c r="K1961">
        <v>1</v>
      </c>
      <c r="L1961" t="s">
        <v>17</v>
      </c>
    </row>
    <row r="1962" spans="1:12" x14ac:dyDescent="0.25">
      <c r="A1962">
        <v>23054</v>
      </c>
      <c r="B1962" t="s">
        <v>18</v>
      </c>
      <c r="C1962">
        <v>2</v>
      </c>
      <c r="D1962">
        <v>2019</v>
      </c>
      <c r="E1962" t="s">
        <v>22</v>
      </c>
      <c r="F1962" t="s">
        <v>13</v>
      </c>
      <c r="G1962" t="s">
        <v>14</v>
      </c>
      <c r="H1962" t="str">
        <f t="shared" si="30"/>
        <v>23054|Fall|Reading</v>
      </c>
      <c r="I1962">
        <v>165</v>
      </c>
      <c r="J1962">
        <v>19</v>
      </c>
      <c r="K1962">
        <v>1</v>
      </c>
      <c r="L1962">
        <v>14</v>
      </c>
    </row>
    <row r="1963" spans="1:12" x14ac:dyDescent="0.25">
      <c r="A1963">
        <v>23054</v>
      </c>
      <c r="B1963" t="s">
        <v>18</v>
      </c>
      <c r="C1963">
        <v>2</v>
      </c>
      <c r="D1963">
        <v>2019</v>
      </c>
      <c r="E1963" t="s">
        <v>22</v>
      </c>
      <c r="F1963" t="s">
        <v>13</v>
      </c>
      <c r="G1963" t="s">
        <v>15</v>
      </c>
      <c r="H1963" t="str">
        <f t="shared" si="30"/>
        <v>23054|Fall|Math</v>
      </c>
      <c r="I1963">
        <v>173</v>
      </c>
      <c r="J1963">
        <v>28</v>
      </c>
      <c r="K1963">
        <v>2</v>
      </c>
      <c r="L1963">
        <v>14</v>
      </c>
    </row>
    <row r="1964" spans="1:12" x14ac:dyDescent="0.25">
      <c r="A1964">
        <v>23054</v>
      </c>
      <c r="B1964" t="s">
        <v>18</v>
      </c>
      <c r="C1964">
        <v>2</v>
      </c>
      <c r="D1964">
        <v>2019</v>
      </c>
      <c r="E1964" t="s">
        <v>22</v>
      </c>
      <c r="F1964" t="s">
        <v>16</v>
      </c>
      <c r="G1964" t="s">
        <v>14</v>
      </c>
      <c r="H1964" t="str">
        <f t="shared" si="30"/>
        <v>23054|Spring|Reading</v>
      </c>
      <c r="I1964">
        <v>152</v>
      </c>
      <c r="J1964">
        <v>1</v>
      </c>
      <c r="K1964">
        <v>1</v>
      </c>
      <c r="L1964" t="s">
        <v>17</v>
      </c>
    </row>
    <row r="1965" spans="1:12" x14ac:dyDescent="0.25">
      <c r="A1965">
        <v>23054</v>
      </c>
      <c r="B1965" t="s">
        <v>18</v>
      </c>
      <c r="C1965">
        <v>2</v>
      </c>
      <c r="D1965">
        <v>2019</v>
      </c>
      <c r="E1965" t="s">
        <v>22</v>
      </c>
      <c r="F1965" t="s">
        <v>16</v>
      </c>
      <c r="G1965" t="s">
        <v>15</v>
      </c>
      <c r="H1965" t="str">
        <f t="shared" si="30"/>
        <v>23054|Spring|Math</v>
      </c>
      <c r="I1965">
        <v>166</v>
      </c>
      <c r="J1965">
        <v>3</v>
      </c>
      <c r="K1965">
        <v>1</v>
      </c>
      <c r="L1965" t="s">
        <v>17</v>
      </c>
    </row>
    <row r="1966" spans="1:12" x14ac:dyDescent="0.25">
      <c r="A1966">
        <v>24307</v>
      </c>
      <c r="B1966" t="s">
        <v>18</v>
      </c>
      <c r="C1966">
        <v>2</v>
      </c>
      <c r="D1966">
        <v>2019</v>
      </c>
      <c r="E1966" t="s">
        <v>19</v>
      </c>
      <c r="F1966" t="s">
        <v>13</v>
      </c>
      <c r="G1966" t="s">
        <v>14</v>
      </c>
      <c r="H1966" t="str">
        <f t="shared" si="30"/>
        <v>24307|Fall|Reading</v>
      </c>
      <c r="I1966">
        <v>182</v>
      </c>
      <c r="J1966">
        <v>62</v>
      </c>
      <c r="K1966">
        <v>3</v>
      </c>
      <c r="L1966">
        <v>10</v>
      </c>
    </row>
    <row r="1967" spans="1:12" x14ac:dyDescent="0.25">
      <c r="A1967">
        <v>24307</v>
      </c>
      <c r="B1967" t="s">
        <v>18</v>
      </c>
      <c r="C1967">
        <v>2</v>
      </c>
      <c r="D1967">
        <v>2019</v>
      </c>
      <c r="E1967" t="s">
        <v>19</v>
      </c>
      <c r="F1967" t="s">
        <v>13</v>
      </c>
      <c r="G1967" t="s">
        <v>15</v>
      </c>
      <c r="H1967" t="str">
        <f t="shared" si="30"/>
        <v>24307|Fall|Math</v>
      </c>
      <c r="I1967">
        <v>182</v>
      </c>
      <c r="J1967">
        <v>53</v>
      </c>
      <c r="K1967">
        <v>3</v>
      </c>
      <c r="L1967">
        <v>12</v>
      </c>
    </row>
    <row r="1968" spans="1:12" x14ac:dyDescent="0.25">
      <c r="A1968">
        <v>24307</v>
      </c>
      <c r="B1968" t="s">
        <v>18</v>
      </c>
      <c r="C1968">
        <v>2</v>
      </c>
      <c r="D1968">
        <v>2019</v>
      </c>
      <c r="E1968" t="s">
        <v>19</v>
      </c>
      <c r="F1968" t="s">
        <v>16</v>
      </c>
      <c r="G1968" t="s">
        <v>14</v>
      </c>
      <c r="H1968" t="str">
        <f t="shared" si="30"/>
        <v>24307|Spring|Reading</v>
      </c>
      <c r="I1968">
        <v>194</v>
      </c>
      <c r="J1968">
        <v>64</v>
      </c>
      <c r="K1968">
        <v>3</v>
      </c>
      <c r="L1968" t="s">
        <v>17</v>
      </c>
    </row>
    <row r="1969" spans="1:12" x14ac:dyDescent="0.25">
      <c r="A1969">
        <v>24307</v>
      </c>
      <c r="B1969" t="s">
        <v>18</v>
      </c>
      <c r="C1969">
        <v>2</v>
      </c>
      <c r="D1969">
        <v>2019</v>
      </c>
      <c r="E1969" t="s">
        <v>19</v>
      </c>
      <c r="F1969" t="s">
        <v>16</v>
      </c>
      <c r="G1969" t="s">
        <v>15</v>
      </c>
      <c r="H1969" t="str">
        <f t="shared" si="30"/>
        <v>24307|Spring|Math</v>
      </c>
      <c r="I1969">
        <v>186</v>
      </c>
      <c r="J1969">
        <v>33</v>
      </c>
      <c r="K1969">
        <v>2</v>
      </c>
      <c r="L1969" t="s">
        <v>17</v>
      </c>
    </row>
    <row r="1970" spans="1:12" x14ac:dyDescent="0.25">
      <c r="A1970">
        <v>10312</v>
      </c>
      <c r="B1970" t="s">
        <v>18</v>
      </c>
      <c r="C1970">
        <v>2</v>
      </c>
      <c r="D1970">
        <v>2019</v>
      </c>
      <c r="E1970" t="s">
        <v>19</v>
      </c>
      <c r="F1970" t="s">
        <v>13</v>
      </c>
      <c r="G1970" t="s">
        <v>14</v>
      </c>
      <c r="H1970" t="str">
        <f t="shared" si="30"/>
        <v>10312|Fall|Reading</v>
      </c>
      <c r="I1970">
        <v>181</v>
      </c>
      <c r="J1970">
        <v>60</v>
      </c>
      <c r="K1970">
        <v>3</v>
      </c>
      <c r="L1970">
        <v>10</v>
      </c>
    </row>
    <row r="1971" spans="1:12" x14ac:dyDescent="0.25">
      <c r="A1971">
        <v>10312</v>
      </c>
      <c r="B1971" t="s">
        <v>18</v>
      </c>
      <c r="C1971">
        <v>2</v>
      </c>
      <c r="D1971">
        <v>2019</v>
      </c>
      <c r="E1971" t="s">
        <v>19</v>
      </c>
      <c r="F1971" t="s">
        <v>13</v>
      </c>
      <c r="G1971" t="s">
        <v>15</v>
      </c>
      <c r="H1971" t="str">
        <f t="shared" si="30"/>
        <v>10312|Fall|Math</v>
      </c>
      <c r="I1971">
        <v>187</v>
      </c>
      <c r="J1971">
        <v>68</v>
      </c>
      <c r="K1971">
        <v>3</v>
      </c>
      <c r="L1971">
        <v>11</v>
      </c>
    </row>
    <row r="1972" spans="1:12" x14ac:dyDescent="0.25">
      <c r="A1972">
        <v>10312</v>
      </c>
      <c r="B1972" t="s">
        <v>18</v>
      </c>
      <c r="C1972">
        <v>2</v>
      </c>
      <c r="D1972">
        <v>2019</v>
      </c>
      <c r="E1972" t="s">
        <v>19</v>
      </c>
      <c r="F1972" t="s">
        <v>16</v>
      </c>
      <c r="G1972" t="s">
        <v>14</v>
      </c>
      <c r="H1972" t="str">
        <f t="shared" si="30"/>
        <v>10312|Spring|Reading</v>
      </c>
      <c r="I1972">
        <v>210</v>
      </c>
      <c r="J1972">
        <v>92</v>
      </c>
      <c r="K1972">
        <v>4</v>
      </c>
      <c r="L1972" t="s">
        <v>17</v>
      </c>
    </row>
    <row r="1973" spans="1:12" x14ac:dyDescent="0.25">
      <c r="A1973">
        <v>10312</v>
      </c>
      <c r="B1973" t="s">
        <v>18</v>
      </c>
      <c r="C1973">
        <v>2</v>
      </c>
      <c r="D1973">
        <v>2019</v>
      </c>
      <c r="E1973" t="s">
        <v>19</v>
      </c>
      <c r="F1973" t="s">
        <v>16</v>
      </c>
      <c r="G1973" t="s">
        <v>15</v>
      </c>
      <c r="H1973" t="str">
        <f t="shared" si="30"/>
        <v>10312|Spring|Math</v>
      </c>
      <c r="I1973">
        <v>199</v>
      </c>
      <c r="J1973">
        <v>69</v>
      </c>
      <c r="K1973">
        <v>3</v>
      </c>
      <c r="L1973" t="s">
        <v>17</v>
      </c>
    </row>
    <row r="1974" spans="1:12" x14ac:dyDescent="0.25">
      <c r="A1974">
        <v>16328</v>
      </c>
      <c r="B1974" t="s">
        <v>18</v>
      </c>
      <c r="C1974">
        <v>2</v>
      </c>
      <c r="D1974">
        <v>2019</v>
      </c>
      <c r="E1974" t="s">
        <v>19</v>
      </c>
      <c r="F1974" t="s">
        <v>13</v>
      </c>
      <c r="G1974" t="s">
        <v>14</v>
      </c>
      <c r="H1974" t="str">
        <f t="shared" si="30"/>
        <v>16328|Fall|Reading</v>
      </c>
      <c r="I1974">
        <v>185</v>
      </c>
      <c r="J1974">
        <v>70</v>
      </c>
      <c r="K1974">
        <v>3</v>
      </c>
      <c r="L1974">
        <v>9</v>
      </c>
    </row>
    <row r="1975" spans="1:12" x14ac:dyDescent="0.25">
      <c r="A1975">
        <v>16328</v>
      </c>
      <c r="B1975" t="s">
        <v>18</v>
      </c>
      <c r="C1975">
        <v>2</v>
      </c>
      <c r="D1975">
        <v>2019</v>
      </c>
      <c r="E1975" t="s">
        <v>19</v>
      </c>
      <c r="F1975" t="s">
        <v>13</v>
      </c>
      <c r="G1975" t="s">
        <v>15</v>
      </c>
      <c r="H1975" t="str">
        <f t="shared" si="30"/>
        <v>16328|Fall|Math</v>
      </c>
      <c r="I1975">
        <v>180</v>
      </c>
      <c r="J1975">
        <v>48</v>
      </c>
      <c r="K1975">
        <v>2</v>
      </c>
      <c r="L1975">
        <v>13</v>
      </c>
    </row>
    <row r="1976" spans="1:12" x14ac:dyDescent="0.25">
      <c r="A1976">
        <v>16328</v>
      </c>
      <c r="B1976" t="s">
        <v>18</v>
      </c>
      <c r="C1976">
        <v>2</v>
      </c>
      <c r="D1976">
        <v>2019</v>
      </c>
      <c r="E1976" t="s">
        <v>19</v>
      </c>
      <c r="F1976" t="s">
        <v>16</v>
      </c>
      <c r="G1976" t="s">
        <v>14</v>
      </c>
      <c r="H1976" t="str">
        <f t="shared" si="30"/>
        <v>16328|Spring|Reading</v>
      </c>
      <c r="I1976">
        <v>169</v>
      </c>
      <c r="J1976">
        <v>10</v>
      </c>
      <c r="K1976">
        <v>1</v>
      </c>
      <c r="L1976" t="s">
        <v>17</v>
      </c>
    </row>
    <row r="1977" spans="1:12" x14ac:dyDescent="0.25">
      <c r="A1977">
        <v>16328</v>
      </c>
      <c r="B1977" t="s">
        <v>18</v>
      </c>
      <c r="C1977">
        <v>2</v>
      </c>
      <c r="D1977">
        <v>2019</v>
      </c>
      <c r="E1977" t="s">
        <v>19</v>
      </c>
      <c r="F1977" t="s">
        <v>16</v>
      </c>
      <c r="G1977" t="s">
        <v>15</v>
      </c>
      <c r="H1977" t="str">
        <f t="shared" si="30"/>
        <v>16328|Spring|Math</v>
      </c>
      <c r="I1977" t="s">
        <v>17</v>
      </c>
      <c r="J1977" t="s">
        <v>17</v>
      </c>
      <c r="K1977" t="s">
        <v>17</v>
      </c>
      <c r="L1977" t="s">
        <v>17</v>
      </c>
    </row>
    <row r="1978" spans="1:12" x14ac:dyDescent="0.25">
      <c r="A1978">
        <v>10559</v>
      </c>
      <c r="B1978" t="s">
        <v>18</v>
      </c>
      <c r="C1978">
        <v>2</v>
      </c>
      <c r="D1978">
        <v>2019</v>
      </c>
      <c r="E1978" t="s">
        <v>19</v>
      </c>
      <c r="F1978" t="s">
        <v>13</v>
      </c>
      <c r="G1978" t="s">
        <v>14</v>
      </c>
      <c r="H1978" t="str">
        <f t="shared" si="30"/>
        <v>10559|Fall|Reading</v>
      </c>
      <c r="I1978">
        <v>183</v>
      </c>
      <c r="J1978">
        <v>65</v>
      </c>
      <c r="K1978">
        <v>3</v>
      </c>
      <c r="L1978">
        <v>10</v>
      </c>
    </row>
    <row r="1979" spans="1:12" x14ac:dyDescent="0.25">
      <c r="A1979">
        <v>10559</v>
      </c>
      <c r="B1979" t="s">
        <v>18</v>
      </c>
      <c r="C1979">
        <v>2</v>
      </c>
      <c r="D1979">
        <v>2019</v>
      </c>
      <c r="E1979" t="s">
        <v>19</v>
      </c>
      <c r="F1979" t="s">
        <v>13</v>
      </c>
      <c r="G1979" t="s">
        <v>15</v>
      </c>
      <c r="H1979" t="str">
        <f t="shared" si="30"/>
        <v>10559|Fall|Math</v>
      </c>
      <c r="I1979">
        <v>189</v>
      </c>
      <c r="J1979">
        <v>73</v>
      </c>
      <c r="K1979">
        <v>3</v>
      </c>
      <c r="L1979">
        <v>11</v>
      </c>
    </row>
    <row r="1980" spans="1:12" x14ac:dyDescent="0.25">
      <c r="A1980">
        <v>10559</v>
      </c>
      <c r="B1980" t="s">
        <v>18</v>
      </c>
      <c r="C1980">
        <v>2</v>
      </c>
      <c r="D1980">
        <v>2019</v>
      </c>
      <c r="E1980" t="s">
        <v>19</v>
      </c>
      <c r="F1980" t="s">
        <v>16</v>
      </c>
      <c r="G1980" t="s">
        <v>14</v>
      </c>
      <c r="H1980" t="str">
        <f t="shared" si="30"/>
        <v>10559|Spring|Reading</v>
      </c>
      <c r="I1980">
        <v>175</v>
      </c>
      <c r="J1980">
        <v>18</v>
      </c>
      <c r="K1980">
        <v>1</v>
      </c>
      <c r="L1980" t="s">
        <v>17</v>
      </c>
    </row>
    <row r="1981" spans="1:12" x14ac:dyDescent="0.25">
      <c r="A1981">
        <v>10559</v>
      </c>
      <c r="B1981" t="s">
        <v>18</v>
      </c>
      <c r="C1981">
        <v>2</v>
      </c>
      <c r="D1981">
        <v>2019</v>
      </c>
      <c r="E1981" t="s">
        <v>19</v>
      </c>
      <c r="F1981" t="s">
        <v>16</v>
      </c>
      <c r="G1981" t="s">
        <v>15</v>
      </c>
      <c r="H1981" t="str">
        <f t="shared" si="30"/>
        <v>10559|Spring|Math</v>
      </c>
      <c r="I1981">
        <v>196</v>
      </c>
      <c r="J1981">
        <v>61</v>
      </c>
      <c r="K1981">
        <v>3</v>
      </c>
      <c r="L1981" t="s">
        <v>17</v>
      </c>
    </row>
    <row r="1982" spans="1:12" x14ac:dyDescent="0.25">
      <c r="A1982">
        <v>24407</v>
      </c>
      <c r="B1982" t="s">
        <v>18</v>
      </c>
      <c r="C1982">
        <v>2</v>
      </c>
      <c r="D1982">
        <v>2019</v>
      </c>
      <c r="E1982" t="s">
        <v>19</v>
      </c>
      <c r="F1982" t="s">
        <v>13</v>
      </c>
      <c r="G1982" t="s">
        <v>14</v>
      </c>
      <c r="H1982" t="str">
        <f t="shared" si="30"/>
        <v>24407|Fall|Reading</v>
      </c>
      <c r="I1982">
        <v>207</v>
      </c>
      <c r="J1982">
        <v>98</v>
      </c>
      <c r="K1982">
        <v>4</v>
      </c>
      <c r="L1982">
        <v>5</v>
      </c>
    </row>
    <row r="1983" spans="1:12" x14ac:dyDescent="0.25">
      <c r="A1983">
        <v>24407</v>
      </c>
      <c r="B1983" t="s">
        <v>18</v>
      </c>
      <c r="C1983">
        <v>2</v>
      </c>
      <c r="D1983">
        <v>2019</v>
      </c>
      <c r="E1983" t="s">
        <v>19</v>
      </c>
      <c r="F1983" t="s">
        <v>13</v>
      </c>
      <c r="G1983" t="s">
        <v>15</v>
      </c>
      <c r="H1983" t="str">
        <f t="shared" si="30"/>
        <v>24407|Fall|Math</v>
      </c>
      <c r="I1983">
        <v>198</v>
      </c>
      <c r="J1983">
        <v>90</v>
      </c>
      <c r="K1983">
        <v>4</v>
      </c>
      <c r="L1983">
        <v>9</v>
      </c>
    </row>
    <row r="1984" spans="1:12" x14ac:dyDescent="0.25">
      <c r="A1984">
        <v>24407</v>
      </c>
      <c r="B1984" t="s">
        <v>18</v>
      </c>
      <c r="C1984">
        <v>2</v>
      </c>
      <c r="D1984">
        <v>2019</v>
      </c>
      <c r="E1984" t="s">
        <v>19</v>
      </c>
      <c r="F1984" t="s">
        <v>16</v>
      </c>
      <c r="G1984" t="s">
        <v>14</v>
      </c>
      <c r="H1984" t="str">
        <f t="shared" si="30"/>
        <v>24407|Spring|Reading</v>
      </c>
      <c r="I1984">
        <v>208</v>
      </c>
      <c r="J1984">
        <v>90</v>
      </c>
      <c r="K1984">
        <v>4</v>
      </c>
      <c r="L1984" t="s">
        <v>17</v>
      </c>
    </row>
    <row r="1985" spans="1:12" x14ac:dyDescent="0.25">
      <c r="A1985">
        <v>24407</v>
      </c>
      <c r="B1985" t="s">
        <v>18</v>
      </c>
      <c r="C1985">
        <v>2</v>
      </c>
      <c r="D1985">
        <v>2019</v>
      </c>
      <c r="E1985" t="s">
        <v>19</v>
      </c>
      <c r="F1985" t="s">
        <v>16</v>
      </c>
      <c r="G1985" t="s">
        <v>15</v>
      </c>
      <c r="H1985" t="str">
        <f t="shared" si="30"/>
        <v>24407|Spring|Math</v>
      </c>
      <c r="I1985">
        <v>203</v>
      </c>
      <c r="J1985">
        <v>79</v>
      </c>
      <c r="K1985">
        <v>4</v>
      </c>
      <c r="L1985" t="s">
        <v>17</v>
      </c>
    </row>
    <row r="1986" spans="1:12" x14ac:dyDescent="0.25">
      <c r="A1986">
        <v>18087</v>
      </c>
      <c r="B1986" t="s">
        <v>18</v>
      </c>
      <c r="C1986">
        <v>2</v>
      </c>
      <c r="D1986">
        <v>2019</v>
      </c>
      <c r="E1986" t="s">
        <v>19</v>
      </c>
      <c r="F1986" t="s">
        <v>13</v>
      </c>
      <c r="G1986" t="s">
        <v>14</v>
      </c>
      <c r="H1986" t="str">
        <f t="shared" si="30"/>
        <v>18087|Fall|Reading</v>
      </c>
      <c r="I1986">
        <v>198</v>
      </c>
      <c r="J1986">
        <v>92</v>
      </c>
      <c r="K1986">
        <v>4</v>
      </c>
      <c r="L1986">
        <v>7</v>
      </c>
    </row>
    <row r="1987" spans="1:12" x14ac:dyDescent="0.25">
      <c r="A1987">
        <v>18087</v>
      </c>
      <c r="B1987" t="s">
        <v>18</v>
      </c>
      <c r="C1987">
        <v>2</v>
      </c>
      <c r="D1987">
        <v>2019</v>
      </c>
      <c r="E1987" t="s">
        <v>19</v>
      </c>
      <c r="F1987" t="s">
        <v>13</v>
      </c>
      <c r="G1987" t="s">
        <v>15</v>
      </c>
      <c r="H1987" t="str">
        <f t="shared" ref="H1987:H2050" si="31">A1987&amp;"|"&amp;F1987&amp;"|"&amp;G1987</f>
        <v>18087|Fall|Math</v>
      </c>
      <c r="I1987">
        <v>186</v>
      </c>
      <c r="J1987">
        <v>65</v>
      </c>
      <c r="K1987">
        <v>3</v>
      </c>
      <c r="L1987">
        <v>11</v>
      </c>
    </row>
    <row r="1988" spans="1:12" x14ac:dyDescent="0.25">
      <c r="A1988">
        <v>18087</v>
      </c>
      <c r="B1988" t="s">
        <v>18</v>
      </c>
      <c r="C1988">
        <v>2</v>
      </c>
      <c r="D1988">
        <v>2019</v>
      </c>
      <c r="E1988" t="s">
        <v>19</v>
      </c>
      <c r="F1988" t="s">
        <v>16</v>
      </c>
      <c r="G1988" t="s">
        <v>14</v>
      </c>
      <c r="H1988" t="str">
        <f t="shared" si="31"/>
        <v>18087|Spring|Reading</v>
      </c>
      <c r="I1988">
        <v>202</v>
      </c>
      <c r="J1988">
        <v>81</v>
      </c>
      <c r="K1988">
        <v>4</v>
      </c>
      <c r="L1988" t="s">
        <v>17</v>
      </c>
    </row>
    <row r="1989" spans="1:12" x14ac:dyDescent="0.25">
      <c r="A1989">
        <v>18087</v>
      </c>
      <c r="B1989" t="s">
        <v>18</v>
      </c>
      <c r="C1989">
        <v>2</v>
      </c>
      <c r="D1989">
        <v>2019</v>
      </c>
      <c r="E1989" t="s">
        <v>19</v>
      </c>
      <c r="F1989" t="s">
        <v>16</v>
      </c>
      <c r="G1989" t="s">
        <v>15</v>
      </c>
      <c r="H1989" t="str">
        <f t="shared" si="31"/>
        <v>18087|Spring|Math</v>
      </c>
      <c r="I1989">
        <v>189</v>
      </c>
      <c r="J1989">
        <v>41</v>
      </c>
      <c r="K1989">
        <v>2</v>
      </c>
      <c r="L1989" t="s">
        <v>17</v>
      </c>
    </row>
    <row r="1990" spans="1:12" x14ac:dyDescent="0.25">
      <c r="A1990">
        <v>12977</v>
      </c>
      <c r="B1990" t="s">
        <v>18</v>
      </c>
      <c r="C1990">
        <v>2</v>
      </c>
      <c r="D1990">
        <v>2019</v>
      </c>
      <c r="E1990" t="s">
        <v>19</v>
      </c>
      <c r="F1990" t="s">
        <v>13</v>
      </c>
      <c r="G1990" t="s">
        <v>14</v>
      </c>
      <c r="H1990" t="str">
        <f t="shared" si="31"/>
        <v>12977|Fall|Reading</v>
      </c>
      <c r="I1990">
        <v>185</v>
      </c>
      <c r="J1990">
        <v>70</v>
      </c>
      <c r="K1990">
        <v>3</v>
      </c>
      <c r="L1990">
        <v>9</v>
      </c>
    </row>
    <row r="1991" spans="1:12" x14ac:dyDescent="0.25">
      <c r="A1991">
        <v>12977</v>
      </c>
      <c r="B1991" t="s">
        <v>18</v>
      </c>
      <c r="C1991">
        <v>2</v>
      </c>
      <c r="D1991">
        <v>2019</v>
      </c>
      <c r="E1991" t="s">
        <v>19</v>
      </c>
      <c r="F1991" t="s">
        <v>13</v>
      </c>
      <c r="G1991" t="s">
        <v>15</v>
      </c>
      <c r="H1991" t="str">
        <f t="shared" si="31"/>
        <v>12977|Fall|Math</v>
      </c>
      <c r="I1991">
        <v>190</v>
      </c>
      <c r="J1991">
        <v>75</v>
      </c>
      <c r="K1991">
        <v>4</v>
      </c>
      <c r="L1991">
        <v>10</v>
      </c>
    </row>
    <row r="1992" spans="1:12" x14ac:dyDescent="0.25">
      <c r="A1992">
        <v>12977</v>
      </c>
      <c r="B1992" t="s">
        <v>18</v>
      </c>
      <c r="C1992">
        <v>2</v>
      </c>
      <c r="D1992">
        <v>2019</v>
      </c>
      <c r="E1992" t="s">
        <v>19</v>
      </c>
      <c r="F1992" t="s">
        <v>16</v>
      </c>
      <c r="G1992" t="s">
        <v>14</v>
      </c>
      <c r="H1992" t="str">
        <f t="shared" si="31"/>
        <v>12977|Spring|Reading</v>
      </c>
      <c r="I1992">
        <v>201</v>
      </c>
      <c r="J1992">
        <v>79</v>
      </c>
      <c r="K1992">
        <v>4</v>
      </c>
      <c r="L1992" t="s">
        <v>17</v>
      </c>
    </row>
    <row r="1993" spans="1:12" x14ac:dyDescent="0.25">
      <c r="A1993">
        <v>12977</v>
      </c>
      <c r="B1993" t="s">
        <v>18</v>
      </c>
      <c r="C1993">
        <v>2</v>
      </c>
      <c r="D1993">
        <v>2019</v>
      </c>
      <c r="E1993" t="s">
        <v>19</v>
      </c>
      <c r="F1993" t="s">
        <v>16</v>
      </c>
      <c r="G1993" t="s">
        <v>15</v>
      </c>
      <c r="H1993" t="str">
        <f t="shared" si="31"/>
        <v>12977|Spring|Math</v>
      </c>
      <c r="I1993">
        <v>188</v>
      </c>
      <c r="J1993">
        <v>38</v>
      </c>
      <c r="K1993">
        <v>2</v>
      </c>
      <c r="L1993" t="s">
        <v>17</v>
      </c>
    </row>
    <row r="1994" spans="1:12" x14ac:dyDescent="0.25">
      <c r="A1994">
        <v>18508</v>
      </c>
      <c r="B1994" t="s">
        <v>18</v>
      </c>
      <c r="C1994">
        <v>2</v>
      </c>
      <c r="D1994">
        <v>2019</v>
      </c>
      <c r="E1994" t="s">
        <v>19</v>
      </c>
      <c r="F1994" t="s">
        <v>13</v>
      </c>
      <c r="G1994" t="s">
        <v>14</v>
      </c>
      <c r="H1994" t="str">
        <f t="shared" si="31"/>
        <v>18508|Fall|Reading</v>
      </c>
      <c r="I1994">
        <v>181</v>
      </c>
      <c r="J1994">
        <v>60</v>
      </c>
      <c r="K1994">
        <v>3</v>
      </c>
      <c r="L1994">
        <v>10</v>
      </c>
    </row>
    <row r="1995" spans="1:12" x14ac:dyDescent="0.25">
      <c r="A1995">
        <v>18508</v>
      </c>
      <c r="B1995" t="s">
        <v>18</v>
      </c>
      <c r="C1995">
        <v>2</v>
      </c>
      <c r="D1995">
        <v>2019</v>
      </c>
      <c r="E1995" t="s">
        <v>19</v>
      </c>
      <c r="F1995" t="s">
        <v>13</v>
      </c>
      <c r="G1995" t="s">
        <v>15</v>
      </c>
      <c r="H1995" t="str">
        <f t="shared" si="31"/>
        <v>18508|Fall|Math</v>
      </c>
      <c r="I1995">
        <v>178</v>
      </c>
      <c r="J1995">
        <v>42</v>
      </c>
      <c r="K1995">
        <v>2</v>
      </c>
      <c r="L1995">
        <v>13</v>
      </c>
    </row>
    <row r="1996" spans="1:12" x14ac:dyDescent="0.25">
      <c r="A1996">
        <v>18508</v>
      </c>
      <c r="B1996" t="s">
        <v>18</v>
      </c>
      <c r="C1996">
        <v>2</v>
      </c>
      <c r="D1996">
        <v>2019</v>
      </c>
      <c r="E1996" t="s">
        <v>19</v>
      </c>
      <c r="F1996" t="s">
        <v>16</v>
      </c>
      <c r="G1996" t="s">
        <v>14</v>
      </c>
      <c r="H1996" t="str">
        <f t="shared" si="31"/>
        <v>18508|Spring|Reading</v>
      </c>
      <c r="I1996">
        <v>171</v>
      </c>
      <c r="J1996">
        <v>12</v>
      </c>
      <c r="K1996">
        <v>1</v>
      </c>
      <c r="L1996" t="s">
        <v>17</v>
      </c>
    </row>
    <row r="1997" spans="1:12" x14ac:dyDescent="0.25">
      <c r="A1997">
        <v>18508</v>
      </c>
      <c r="B1997" t="s">
        <v>18</v>
      </c>
      <c r="C1997">
        <v>2</v>
      </c>
      <c r="D1997">
        <v>2019</v>
      </c>
      <c r="E1997" t="s">
        <v>19</v>
      </c>
      <c r="F1997" t="s">
        <v>16</v>
      </c>
      <c r="G1997" t="s">
        <v>15</v>
      </c>
      <c r="H1997" t="str">
        <f t="shared" si="31"/>
        <v>18508|Spring|Math</v>
      </c>
      <c r="I1997">
        <v>183</v>
      </c>
      <c r="J1997">
        <v>25</v>
      </c>
      <c r="K1997">
        <v>2</v>
      </c>
      <c r="L1997" t="s">
        <v>17</v>
      </c>
    </row>
    <row r="1998" spans="1:12" x14ac:dyDescent="0.25">
      <c r="A1998">
        <v>23597</v>
      </c>
      <c r="B1998" t="s">
        <v>18</v>
      </c>
      <c r="C1998">
        <v>2</v>
      </c>
      <c r="D1998">
        <v>2019</v>
      </c>
      <c r="E1998" t="s">
        <v>19</v>
      </c>
      <c r="F1998" t="s">
        <v>13</v>
      </c>
      <c r="G1998" t="s">
        <v>14</v>
      </c>
      <c r="H1998" t="str">
        <f t="shared" si="31"/>
        <v>23597|Fall|Reading</v>
      </c>
      <c r="I1998">
        <v>201</v>
      </c>
      <c r="J1998">
        <v>95</v>
      </c>
      <c r="K1998">
        <v>4</v>
      </c>
      <c r="L1998">
        <v>6</v>
      </c>
    </row>
    <row r="1999" spans="1:12" x14ac:dyDescent="0.25">
      <c r="A1999">
        <v>23597</v>
      </c>
      <c r="B1999" t="s">
        <v>18</v>
      </c>
      <c r="C1999">
        <v>2</v>
      </c>
      <c r="D1999">
        <v>2019</v>
      </c>
      <c r="E1999" t="s">
        <v>19</v>
      </c>
      <c r="F1999" t="s">
        <v>13</v>
      </c>
      <c r="G1999" t="s">
        <v>15</v>
      </c>
      <c r="H1999" t="str">
        <f t="shared" si="31"/>
        <v>23597|Fall|Math</v>
      </c>
      <c r="I1999">
        <v>200</v>
      </c>
      <c r="J1999">
        <v>92</v>
      </c>
      <c r="K1999">
        <v>4</v>
      </c>
      <c r="L1999">
        <v>8</v>
      </c>
    </row>
    <row r="2000" spans="1:12" x14ac:dyDescent="0.25">
      <c r="A2000">
        <v>23597</v>
      </c>
      <c r="B2000" t="s">
        <v>18</v>
      </c>
      <c r="C2000">
        <v>2</v>
      </c>
      <c r="D2000">
        <v>2019</v>
      </c>
      <c r="E2000" t="s">
        <v>19</v>
      </c>
      <c r="F2000" t="s">
        <v>16</v>
      </c>
      <c r="G2000" t="s">
        <v>14</v>
      </c>
      <c r="H2000" t="str">
        <f t="shared" si="31"/>
        <v>23597|Spring|Reading</v>
      </c>
      <c r="I2000">
        <v>210</v>
      </c>
      <c r="J2000">
        <v>92</v>
      </c>
      <c r="K2000">
        <v>4</v>
      </c>
      <c r="L2000" t="s">
        <v>17</v>
      </c>
    </row>
    <row r="2001" spans="1:12" x14ac:dyDescent="0.25">
      <c r="A2001">
        <v>23597</v>
      </c>
      <c r="B2001" t="s">
        <v>18</v>
      </c>
      <c r="C2001">
        <v>2</v>
      </c>
      <c r="D2001">
        <v>2019</v>
      </c>
      <c r="E2001" t="s">
        <v>19</v>
      </c>
      <c r="F2001" t="s">
        <v>16</v>
      </c>
      <c r="G2001" t="s">
        <v>15</v>
      </c>
      <c r="H2001" t="str">
        <f t="shared" si="31"/>
        <v>23597|Spring|Math</v>
      </c>
      <c r="I2001">
        <v>197</v>
      </c>
      <c r="J2001">
        <v>64</v>
      </c>
      <c r="K2001">
        <v>3</v>
      </c>
      <c r="L2001" t="s">
        <v>17</v>
      </c>
    </row>
    <row r="2002" spans="1:12" x14ac:dyDescent="0.25">
      <c r="A2002">
        <v>25183</v>
      </c>
      <c r="B2002" t="s">
        <v>18</v>
      </c>
      <c r="C2002">
        <v>2</v>
      </c>
      <c r="D2002">
        <v>2019</v>
      </c>
      <c r="E2002" t="s">
        <v>19</v>
      </c>
      <c r="F2002" t="s">
        <v>13</v>
      </c>
      <c r="G2002" t="s">
        <v>14</v>
      </c>
      <c r="H2002" t="str">
        <f t="shared" si="31"/>
        <v>25183|Fall|Reading</v>
      </c>
      <c r="I2002">
        <v>176</v>
      </c>
      <c r="J2002">
        <v>46</v>
      </c>
      <c r="K2002">
        <v>2</v>
      </c>
      <c r="L2002">
        <v>11</v>
      </c>
    </row>
    <row r="2003" spans="1:12" x14ac:dyDescent="0.25">
      <c r="A2003">
        <v>25183</v>
      </c>
      <c r="B2003" t="s">
        <v>18</v>
      </c>
      <c r="C2003">
        <v>2</v>
      </c>
      <c r="D2003">
        <v>2019</v>
      </c>
      <c r="E2003" t="s">
        <v>19</v>
      </c>
      <c r="F2003" t="s">
        <v>13</v>
      </c>
      <c r="G2003" t="s">
        <v>15</v>
      </c>
      <c r="H2003" t="str">
        <f t="shared" si="31"/>
        <v>25183|Fall|Math</v>
      </c>
      <c r="I2003">
        <v>185</v>
      </c>
      <c r="J2003">
        <v>62</v>
      </c>
      <c r="K2003">
        <v>3</v>
      </c>
      <c r="L2003">
        <v>11</v>
      </c>
    </row>
    <row r="2004" spans="1:12" x14ac:dyDescent="0.25">
      <c r="A2004">
        <v>25183</v>
      </c>
      <c r="B2004" t="s">
        <v>18</v>
      </c>
      <c r="C2004">
        <v>2</v>
      </c>
      <c r="D2004">
        <v>2019</v>
      </c>
      <c r="E2004" t="s">
        <v>19</v>
      </c>
      <c r="F2004" t="s">
        <v>16</v>
      </c>
      <c r="G2004" t="s">
        <v>14</v>
      </c>
      <c r="H2004" t="str">
        <f t="shared" si="31"/>
        <v>25183|Spring|Reading</v>
      </c>
      <c r="I2004">
        <v>175</v>
      </c>
      <c r="J2004">
        <v>18</v>
      </c>
      <c r="K2004">
        <v>1</v>
      </c>
      <c r="L2004" t="s">
        <v>17</v>
      </c>
    </row>
    <row r="2005" spans="1:12" x14ac:dyDescent="0.25">
      <c r="A2005">
        <v>25183</v>
      </c>
      <c r="B2005" t="s">
        <v>18</v>
      </c>
      <c r="C2005">
        <v>2</v>
      </c>
      <c r="D2005">
        <v>2019</v>
      </c>
      <c r="E2005" t="s">
        <v>19</v>
      </c>
      <c r="F2005" t="s">
        <v>16</v>
      </c>
      <c r="G2005" t="s">
        <v>15</v>
      </c>
      <c r="H2005" t="str">
        <f t="shared" si="31"/>
        <v>25183|Spring|Math</v>
      </c>
      <c r="I2005">
        <v>186</v>
      </c>
      <c r="J2005">
        <v>33</v>
      </c>
      <c r="K2005">
        <v>2</v>
      </c>
      <c r="L2005" t="s">
        <v>17</v>
      </c>
    </row>
    <row r="2006" spans="1:12" x14ac:dyDescent="0.25">
      <c r="A2006">
        <v>23919</v>
      </c>
      <c r="B2006" t="s">
        <v>18</v>
      </c>
      <c r="C2006">
        <v>2</v>
      </c>
      <c r="D2006">
        <v>2019</v>
      </c>
      <c r="E2006" t="s">
        <v>12</v>
      </c>
      <c r="F2006" t="s">
        <v>13</v>
      </c>
      <c r="G2006" t="s">
        <v>14</v>
      </c>
      <c r="H2006" t="str">
        <f t="shared" si="31"/>
        <v>23919|Fall|Reading</v>
      </c>
      <c r="I2006">
        <v>157</v>
      </c>
      <c r="J2006">
        <v>8</v>
      </c>
      <c r="K2006">
        <v>1</v>
      </c>
      <c r="L2006">
        <v>15</v>
      </c>
    </row>
    <row r="2007" spans="1:12" x14ac:dyDescent="0.25">
      <c r="A2007">
        <v>23919</v>
      </c>
      <c r="B2007" t="s">
        <v>18</v>
      </c>
      <c r="C2007">
        <v>2</v>
      </c>
      <c r="D2007">
        <v>2019</v>
      </c>
      <c r="E2007" t="s">
        <v>12</v>
      </c>
      <c r="F2007" t="s">
        <v>13</v>
      </c>
      <c r="G2007" t="s">
        <v>15</v>
      </c>
      <c r="H2007" t="str">
        <f t="shared" si="31"/>
        <v>23919|Fall|Math</v>
      </c>
      <c r="I2007">
        <v>170</v>
      </c>
      <c r="J2007">
        <v>21</v>
      </c>
      <c r="K2007">
        <v>1</v>
      </c>
      <c r="L2007">
        <v>15</v>
      </c>
    </row>
    <row r="2008" spans="1:12" x14ac:dyDescent="0.25">
      <c r="A2008">
        <v>23919</v>
      </c>
      <c r="B2008" t="s">
        <v>18</v>
      </c>
      <c r="C2008">
        <v>2</v>
      </c>
      <c r="D2008">
        <v>2019</v>
      </c>
      <c r="E2008" t="s">
        <v>12</v>
      </c>
      <c r="F2008" t="s">
        <v>16</v>
      </c>
      <c r="G2008" t="s">
        <v>14</v>
      </c>
      <c r="H2008" t="str">
        <f t="shared" si="31"/>
        <v>23919|Spring|Reading</v>
      </c>
      <c r="I2008">
        <v>165</v>
      </c>
      <c r="J2008">
        <v>6</v>
      </c>
      <c r="K2008">
        <v>1</v>
      </c>
      <c r="L2008" t="s">
        <v>17</v>
      </c>
    </row>
    <row r="2009" spans="1:12" x14ac:dyDescent="0.25">
      <c r="A2009">
        <v>23919</v>
      </c>
      <c r="B2009" t="s">
        <v>18</v>
      </c>
      <c r="C2009">
        <v>2</v>
      </c>
      <c r="D2009">
        <v>2019</v>
      </c>
      <c r="E2009" t="s">
        <v>12</v>
      </c>
      <c r="F2009" t="s">
        <v>16</v>
      </c>
      <c r="G2009" t="s">
        <v>15</v>
      </c>
      <c r="H2009" t="str">
        <f t="shared" si="31"/>
        <v>23919|Spring|Math</v>
      </c>
      <c r="I2009">
        <v>174</v>
      </c>
      <c r="J2009">
        <v>9</v>
      </c>
      <c r="K2009">
        <v>1</v>
      </c>
      <c r="L2009" t="s">
        <v>17</v>
      </c>
    </row>
    <row r="2010" spans="1:12" x14ac:dyDescent="0.25">
      <c r="A2010">
        <v>28755</v>
      </c>
      <c r="B2010" t="s">
        <v>18</v>
      </c>
      <c r="C2010">
        <v>2</v>
      </c>
      <c r="D2010">
        <v>2019</v>
      </c>
      <c r="E2010" t="s">
        <v>19</v>
      </c>
      <c r="F2010" t="s">
        <v>13</v>
      </c>
      <c r="G2010" t="s">
        <v>14</v>
      </c>
      <c r="H2010" t="str">
        <f t="shared" si="31"/>
        <v>28755|Fall|Reading</v>
      </c>
      <c r="I2010">
        <v>191</v>
      </c>
      <c r="J2010">
        <v>82</v>
      </c>
      <c r="K2010">
        <v>4</v>
      </c>
      <c r="L2010">
        <v>8</v>
      </c>
    </row>
    <row r="2011" spans="1:12" x14ac:dyDescent="0.25">
      <c r="A2011">
        <v>28755</v>
      </c>
      <c r="B2011" t="s">
        <v>18</v>
      </c>
      <c r="C2011">
        <v>2</v>
      </c>
      <c r="D2011">
        <v>2019</v>
      </c>
      <c r="E2011" t="s">
        <v>19</v>
      </c>
      <c r="F2011" t="s">
        <v>13</v>
      </c>
      <c r="G2011" t="s">
        <v>15</v>
      </c>
      <c r="H2011" t="str">
        <f t="shared" si="31"/>
        <v>28755|Fall|Math</v>
      </c>
      <c r="I2011">
        <v>175</v>
      </c>
      <c r="J2011">
        <v>33</v>
      </c>
      <c r="K2011">
        <v>2</v>
      </c>
      <c r="L2011">
        <v>14</v>
      </c>
    </row>
    <row r="2012" spans="1:12" x14ac:dyDescent="0.25">
      <c r="A2012">
        <v>28755</v>
      </c>
      <c r="B2012" t="s">
        <v>18</v>
      </c>
      <c r="C2012">
        <v>2</v>
      </c>
      <c r="D2012">
        <v>2019</v>
      </c>
      <c r="E2012" t="s">
        <v>19</v>
      </c>
      <c r="F2012" t="s">
        <v>16</v>
      </c>
      <c r="G2012" t="s">
        <v>14</v>
      </c>
      <c r="H2012" t="str">
        <f t="shared" si="31"/>
        <v>28755|Spring|Reading</v>
      </c>
      <c r="I2012">
        <v>191</v>
      </c>
      <c r="J2012">
        <v>56</v>
      </c>
      <c r="K2012">
        <v>3</v>
      </c>
      <c r="L2012" t="s">
        <v>17</v>
      </c>
    </row>
    <row r="2013" spans="1:12" x14ac:dyDescent="0.25">
      <c r="A2013">
        <v>28755</v>
      </c>
      <c r="B2013" t="s">
        <v>18</v>
      </c>
      <c r="C2013">
        <v>2</v>
      </c>
      <c r="D2013">
        <v>2019</v>
      </c>
      <c r="E2013" t="s">
        <v>19</v>
      </c>
      <c r="F2013" t="s">
        <v>16</v>
      </c>
      <c r="G2013" t="s">
        <v>15</v>
      </c>
      <c r="H2013" t="str">
        <f t="shared" si="31"/>
        <v>28755|Spring|Math</v>
      </c>
      <c r="I2013">
        <v>180</v>
      </c>
      <c r="J2013">
        <v>19</v>
      </c>
      <c r="K2013">
        <v>1</v>
      </c>
      <c r="L2013" t="s">
        <v>17</v>
      </c>
    </row>
    <row r="2014" spans="1:12" x14ac:dyDescent="0.25">
      <c r="A2014">
        <v>13643</v>
      </c>
      <c r="B2014" t="s">
        <v>18</v>
      </c>
      <c r="C2014">
        <v>2</v>
      </c>
      <c r="D2014">
        <v>2019</v>
      </c>
      <c r="E2014" t="s">
        <v>19</v>
      </c>
      <c r="F2014" t="s">
        <v>13</v>
      </c>
      <c r="G2014" t="s">
        <v>14</v>
      </c>
      <c r="H2014" t="str">
        <f t="shared" si="31"/>
        <v>13643|Fall|Reading</v>
      </c>
      <c r="I2014">
        <v>184</v>
      </c>
      <c r="J2014">
        <v>67</v>
      </c>
      <c r="K2014">
        <v>3</v>
      </c>
      <c r="L2014">
        <v>10</v>
      </c>
    </row>
    <row r="2015" spans="1:12" x14ac:dyDescent="0.25">
      <c r="A2015">
        <v>13643</v>
      </c>
      <c r="B2015" t="s">
        <v>18</v>
      </c>
      <c r="C2015">
        <v>2</v>
      </c>
      <c r="D2015">
        <v>2019</v>
      </c>
      <c r="E2015" t="s">
        <v>19</v>
      </c>
      <c r="F2015" t="s">
        <v>13</v>
      </c>
      <c r="G2015" t="s">
        <v>15</v>
      </c>
      <c r="H2015" t="str">
        <f t="shared" si="31"/>
        <v>13643|Fall|Math</v>
      </c>
      <c r="I2015">
        <v>177</v>
      </c>
      <c r="J2015">
        <v>39</v>
      </c>
      <c r="K2015">
        <v>2</v>
      </c>
      <c r="L2015">
        <v>13</v>
      </c>
    </row>
    <row r="2016" spans="1:12" x14ac:dyDescent="0.25">
      <c r="A2016">
        <v>13643</v>
      </c>
      <c r="B2016" t="s">
        <v>18</v>
      </c>
      <c r="C2016">
        <v>2</v>
      </c>
      <c r="D2016">
        <v>2019</v>
      </c>
      <c r="E2016" t="s">
        <v>19</v>
      </c>
      <c r="F2016" t="s">
        <v>16</v>
      </c>
      <c r="G2016" t="s">
        <v>14</v>
      </c>
      <c r="H2016" t="str">
        <f t="shared" si="31"/>
        <v>13643|Spring|Reading</v>
      </c>
      <c r="I2016">
        <v>193</v>
      </c>
      <c r="J2016">
        <v>61</v>
      </c>
      <c r="K2016">
        <v>3</v>
      </c>
      <c r="L2016" t="s">
        <v>17</v>
      </c>
    </row>
    <row r="2017" spans="1:12" x14ac:dyDescent="0.25">
      <c r="A2017">
        <v>13643</v>
      </c>
      <c r="B2017" t="s">
        <v>18</v>
      </c>
      <c r="C2017">
        <v>2</v>
      </c>
      <c r="D2017">
        <v>2019</v>
      </c>
      <c r="E2017" t="s">
        <v>19</v>
      </c>
      <c r="F2017" t="s">
        <v>16</v>
      </c>
      <c r="G2017" t="s">
        <v>15</v>
      </c>
      <c r="H2017" t="str">
        <f t="shared" si="31"/>
        <v>13643|Spring|Math</v>
      </c>
      <c r="I2017">
        <v>191</v>
      </c>
      <c r="J2017">
        <v>47</v>
      </c>
      <c r="K2017">
        <v>2</v>
      </c>
      <c r="L2017" t="s">
        <v>17</v>
      </c>
    </row>
    <row r="2018" spans="1:12" x14ac:dyDescent="0.25">
      <c r="A2018">
        <v>22025</v>
      </c>
      <c r="B2018" t="s">
        <v>11</v>
      </c>
      <c r="C2018">
        <v>2</v>
      </c>
      <c r="D2018">
        <v>2019</v>
      </c>
      <c r="E2018" t="s">
        <v>19</v>
      </c>
      <c r="F2018" t="s">
        <v>13</v>
      </c>
      <c r="G2018" t="s">
        <v>14</v>
      </c>
      <c r="H2018" t="str">
        <f t="shared" si="31"/>
        <v>22025|Fall|Reading</v>
      </c>
      <c r="I2018">
        <v>182</v>
      </c>
      <c r="J2018">
        <v>62</v>
      </c>
      <c r="K2018">
        <v>3</v>
      </c>
      <c r="L2018">
        <v>10</v>
      </c>
    </row>
    <row r="2019" spans="1:12" x14ac:dyDescent="0.25">
      <c r="A2019">
        <v>22025</v>
      </c>
      <c r="B2019" t="s">
        <v>11</v>
      </c>
      <c r="C2019">
        <v>2</v>
      </c>
      <c r="D2019">
        <v>2019</v>
      </c>
      <c r="E2019" t="s">
        <v>19</v>
      </c>
      <c r="F2019" t="s">
        <v>13</v>
      </c>
      <c r="G2019" t="s">
        <v>15</v>
      </c>
      <c r="H2019" t="str">
        <f t="shared" si="31"/>
        <v>22025|Fall|Math</v>
      </c>
      <c r="I2019">
        <v>194</v>
      </c>
      <c r="J2019">
        <v>83</v>
      </c>
      <c r="K2019">
        <v>4</v>
      </c>
      <c r="L2019">
        <v>9</v>
      </c>
    </row>
    <row r="2020" spans="1:12" x14ac:dyDescent="0.25">
      <c r="A2020">
        <v>22025</v>
      </c>
      <c r="B2020" t="s">
        <v>11</v>
      </c>
      <c r="C2020">
        <v>2</v>
      </c>
      <c r="D2020">
        <v>2019</v>
      </c>
      <c r="E2020" t="s">
        <v>19</v>
      </c>
      <c r="F2020" t="s">
        <v>16</v>
      </c>
      <c r="G2020" t="s">
        <v>14</v>
      </c>
      <c r="H2020" t="str">
        <f t="shared" si="31"/>
        <v>22025|Spring|Reading</v>
      </c>
      <c r="I2020">
        <v>190</v>
      </c>
      <c r="J2020">
        <v>53</v>
      </c>
      <c r="K2020">
        <v>3</v>
      </c>
      <c r="L2020" t="s">
        <v>17</v>
      </c>
    </row>
    <row r="2021" spans="1:12" x14ac:dyDescent="0.25">
      <c r="A2021">
        <v>22025</v>
      </c>
      <c r="B2021" t="s">
        <v>11</v>
      </c>
      <c r="C2021">
        <v>2</v>
      </c>
      <c r="D2021">
        <v>2019</v>
      </c>
      <c r="E2021" t="s">
        <v>19</v>
      </c>
      <c r="F2021" t="s">
        <v>16</v>
      </c>
      <c r="G2021" t="s">
        <v>15</v>
      </c>
      <c r="H2021" t="str">
        <f t="shared" si="31"/>
        <v>22025|Spring|Math</v>
      </c>
      <c r="I2021">
        <v>195</v>
      </c>
      <c r="J2021">
        <v>58</v>
      </c>
      <c r="K2021">
        <v>3</v>
      </c>
      <c r="L2021" t="s">
        <v>17</v>
      </c>
    </row>
    <row r="2022" spans="1:12" x14ac:dyDescent="0.25">
      <c r="A2022">
        <v>13722</v>
      </c>
      <c r="B2022" t="s">
        <v>18</v>
      </c>
      <c r="C2022">
        <v>2</v>
      </c>
      <c r="D2022">
        <v>2019</v>
      </c>
      <c r="E2022" t="s">
        <v>19</v>
      </c>
      <c r="F2022" t="s">
        <v>13</v>
      </c>
      <c r="G2022" t="s">
        <v>14</v>
      </c>
      <c r="H2022" t="str">
        <f t="shared" si="31"/>
        <v>13722|Fall|Reading</v>
      </c>
      <c r="I2022">
        <v>209</v>
      </c>
      <c r="J2022">
        <v>99</v>
      </c>
      <c r="K2022">
        <v>4</v>
      </c>
      <c r="L2022">
        <v>5</v>
      </c>
    </row>
    <row r="2023" spans="1:12" x14ac:dyDescent="0.25">
      <c r="A2023">
        <v>13722</v>
      </c>
      <c r="B2023" t="s">
        <v>18</v>
      </c>
      <c r="C2023">
        <v>2</v>
      </c>
      <c r="D2023">
        <v>2019</v>
      </c>
      <c r="E2023" t="s">
        <v>19</v>
      </c>
      <c r="F2023" t="s">
        <v>13</v>
      </c>
      <c r="G2023" t="s">
        <v>15</v>
      </c>
      <c r="H2023" t="str">
        <f t="shared" si="31"/>
        <v>13722|Fall|Math</v>
      </c>
      <c r="I2023">
        <v>206</v>
      </c>
      <c r="J2023">
        <v>97</v>
      </c>
      <c r="K2023">
        <v>4</v>
      </c>
      <c r="L2023">
        <v>7</v>
      </c>
    </row>
    <row r="2024" spans="1:12" x14ac:dyDescent="0.25">
      <c r="A2024">
        <v>13722</v>
      </c>
      <c r="B2024" t="s">
        <v>18</v>
      </c>
      <c r="C2024">
        <v>2</v>
      </c>
      <c r="D2024">
        <v>2019</v>
      </c>
      <c r="E2024" t="s">
        <v>19</v>
      </c>
      <c r="F2024" t="s">
        <v>16</v>
      </c>
      <c r="G2024" t="s">
        <v>14</v>
      </c>
      <c r="H2024" t="str">
        <f t="shared" si="31"/>
        <v>13722|Spring|Reading</v>
      </c>
      <c r="I2024">
        <v>199</v>
      </c>
      <c r="J2024">
        <v>75</v>
      </c>
      <c r="K2024">
        <v>4</v>
      </c>
      <c r="L2024" t="s">
        <v>17</v>
      </c>
    </row>
    <row r="2025" spans="1:12" x14ac:dyDescent="0.25">
      <c r="A2025">
        <v>13722</v>
      </c>
      <c r="B2025" t="s">
        <v>18</v>
      </c>
      <c r="C2025">
        <v>2</v>
      </c>
      <c r="D2025">
        <v>2019</v>
      </c>
      <c r="E2025" t="s">
        <v>19</v>
      </c>
      <c r="F2025" t="s">
        <v>16</v>
      </c>
      <c r="G2025" t="s">
        <v>15</v>
      </c>
      <c r="H2025" t="str">
        <f t="shared" si="31"/>
        <v>13722|Spring|Math</v>
      </c>
      <c r="I2025">
        <v>203</v>
      </c>
      <c r="J2025">
        <v>79</v>
      </c>
      <c r="K2025">
        <v>4</v>
      </c>
      <c r="L2025" t="s">
        <v>17</v>
      </c>
    </row>
    <row r="2026" spans="1:12" x14ac:dyDescent="0.25">
      <c r="A2026">
        <v>28015</v>
      </c>
      <c r="B2026" t="s">
        <v>20</v>
      </c>
      <c r="C2026">
        <v>2</v>
      </c>
      <c r="D2026">
        <v>2019</v>
      </c>
      <c r="E2026" t="s">
        <v>19</v>
      </c>
      <c r="F2026" t="s">
        <v>13</v>
      </c>
      <c r="G2026" t="s">
        <v>14</v>
      </c>
      <c r="H2026" t="str">
        <f t="shared" si="31"/>
        <v>28015|Fall|Reading</v>
      </c>
      <c r="I2026">
        <v>176</v>
      </c>
      <c r="J2026">
        <v>46</v>
      </c>
      <c r="K2026">
        <v>2</v>
      </c>
      <c r="L2026">
        <v>11</v>
      </c>
    </row>
    <row r="2027" spans="1:12" x14ac:dyDescent="0.25">
      <c r="A2027">
        <v>28015</v>
      </c>
      <c r="B2027" t="s">
        <v>20</v>
      </c>
      <c r="C2027">
        <v>2</v>
      </c>
      <c r="D2027">
        <v>2019</v>
      </c>
      <c r="E2027" t="s">
        <v>19</v>
      </c>
      <c r="F2027" t="s">
        <v>13</v>
      </c>
      <c r="G2027" t="s">
        <v>15</v>
      </c>
      <c r="H2027" t="str">
        <f t="shared" si="31"/>
        <v>28015|Fall|Math</v>
      </c>
      <c r="I2027">
        <v>184</v>
      </c>
      <c r="J2027">
        <v>59</v>
      </c>
      <c r="K2027">
        <v>3</v>
      </c>
      <c r="L2027">
        <v>12</v>
      </c>
    </row>
    <row r="2028" spans="1:12" x14ac:dyDescent="0.25">
      <c r="A2028">
        <v>28015</v>
      </c>
      <c r="B2028" t="s">
        <v>20</v>
      </c>
      <c r="C2028">
        <v>2</v>
      </c>
      <c r="D2028">
        <v>2019</v>
      </c>
      <c r="E2028" t="s">
        <v>19</v>
      </c>
      <c r="F2028" t="s">
        <v>16</v>
      </c>
      <c r="G2028" t="s">
        <v>14</v>
      </c>
      <c r="H2028" t="str">
        <f t="shared" si="31"/>
        <v>28015|Spring|Reading</v>
      </c>
      <c r="I2028">
        <v>185</v>
      </c>
      <c r="J2028">
        <v>40</v>
      </c>
      <c r="K2028">
        <v>2</v>
      </c>
      <c r="L2028" t="s">
        <v>17</v>
      </c>
    </row>
    <row r="2029" spans="1:12" x14ac:dyDescent="0.25">
      <c r="A2029">
        <v>28015</v>
      </c>
      <c r="B2029" t="s">
        <v>20</v>
      </c>
      <c r="C2029">
        <v>2</v>
      </c>
      <c r="D2029">
        <v>2019</v>
      </c>
      <c r="E2029" t="s">
        <v>19</v>
      </c>
      <c r="F2029" t="s">
        <v>16</v>
      </c>
      <c r="G2029" t="s">
        <v>15</v>
      </c>
      <c r="H2029" t="str">
        <f t="shared" si="31"/>
        <v>28015|Spring|Math</v>
      </c>
      <c r="I2029">
        <v>185</v>
      </c>
      <c r="J2029">
        <v>30</v>
      </c>
      <c r="K2029">
        <v>2</v>
      </c>
      <c r="L2029" t="s">
        <v>17</v>
      </c>
    </row>
    <row r="2030" spans="1:12" x14ac:dyDescent="0.25">
      <c r="A2030">
        <v>11207</v>
      </c>
      <c r="B2030" t="s">
        <v>11</v>
      </c>
      <c r="C2030">
        <v>2</v>
      </c>
      <c r="D2030">
        <v>2019</v>
      </c>
      <c r="E2030" t="s">
        <v>19</v>
      </c>
      <c r="F2030" t="s">
        <v>13</v>
      </c>
      <c r="G2030" t="s">
        <v>14</v>
      </c>
      <c r="H2030" t="str">
        <f t="shared" si="31"/>
        <v>11207|Fall|Reading</v>
      </c>
      <c r="I2030">
        <v>196</v>
      </c>
      <c r="J2030">
        <v>90</v>
      </c>
      <c r="K2030">
        <v>4</v>
      </c>
      <c r="L2030">
        <v>7</v>
      </c>
    </row>
    <row r="2031" spans="1:12" x14ac:dyDescent="0.25">
      <c r="A2031">
        <v>11207</v>
      </c>
      <c r="B2031" t="s">
        <v>11</v>
      </c>
      <c r="C2031">
        <v>2</v>
      </c>
      <c r="D2031">
        <v>2019</v>
      </c>
      <c r="E2031" t="s">
        <v>19</v>
      </c>
      <c r="F2031" t="s">
        <v>13</v>
      </c>
      <c r="G2031" t="s">
        <v>15</v>
      </c>
      <c r="H2031" t="str">
        <f t="shared" si="31"/>
        <v>11207|Fall|Math</v>
      </c>
      <c r="I2031">
        <v>207</v>
      </c>
      <c r="J2031">
        <v>97</v>
      </c>
      <c r="K2031">
        <v>4</v>
      </c>
      <c r="L2031">
        <v>7</v>
      </c>
    </row>
    <row r="2032" spans="1:12" x14ac:dyDescent="0.25">
      <c r="A2032">
        <v>11207</v>
      </c>
      <c r="B2032" t="s">
        <v>11</v>
      </c>
      <c r="C2032">
        <v>2</v>
      </c>
      <c r="D2032">
        <v>2019</v>
      </c>
      <c r="E2032" t="s">
        <v>19</v>
      </c>
      <c r="F2032" t="s">
        <v>16</v>
      </c>
      <c r="G2032" t="s">
        <v>14</v>
      </c>
      <c r="H2032" t="str">
        <f t="shared" si="31"/>
        <v>11207|Spring|Reading</v>
      </c>
      <c r="I2032">
        <v>203</v>
      </c>
      <c r="J2032">
        <v>83</v>
      </c>
      <c r="K2032">
        <v>4</v>
      </c>
      <c r="L2032" t="s">
        <v>17</v>
      </c>
    </row>
    <row r="2033" spans="1:12" x14ac:dyDescent="0.25">
      <c r="A2033">
        <v>11207</v>
      </c>
      <c r="B2033" t="s">
        <v>11</v>
      </c>
      <c r="C2033">
        <v>2</v>
      </c>
      <c r="D2033">
        <v>2019</v>
      </c>
      <c r="E2033" t="s">
        <v>19</v>
      </c>
      <c r="F2033" t="s">
        <v>16</v>
      </c>
      <c r="G2033" t="s">
        <v>15</v>
      </c>
      <c r="H2033" t="str">
        <f t="shared" si="31"/>
        <v>11207|Spring|Math</v>
      </c>
      <c r="I2033">
        <v>204</v>
      </c>
      <c r="J2033">
        <v>81</v>
      </c>
      <c r="K2033">
        <v>4</v>
      </c>
      <c r="L2033" t="s">
        <v>17</v>
      </c>
    </row>
    <row r="2034" spans="1:12" x14ac:dyDescent="0.25">
      <c r="A2034">
        <v>12244</v>
      </c>
      <c r="B2034" t="s">
        <v>11</v>
      </c>
      <c r="C2034">
        <v>2</v>
      </c>
      <c r="D2034">
        <v>2019</v>
      </c>
      <c r="E2034" t="s">
        <v>22</v>
      </c>
      <c r="F2034" t="s">
        <v>13</v>
      </c>
      <c r="G2034" t="s">
        <v>14</v>
      </c>
      <c r="H2034" t="str">
        <f t="shared" si="31"/>
        <v>12244|Fall|Reading</v>
      </c>
      <c r="I2034">
        <v>162</v>
      </c>
      <c r="J2034">
        <v>14</v>
      </c>
      <c r="K2034">
        <v>1</v>
      </c>
      <c r="L2034">
        <v>14</v>
      </c>
    </row>
    <row r="2035" spans="1:12" x14ac:dyDescent="0.25">
      <c r="A2035">
        <v>12244</v>
      </c>
      <c r="B2035" t="s">
        <v>11</v>
      </c>
      <c r="C2035">
        <v>2</v>
      </c>
      <c r="D2035">
        <v>2019</v>
      </c>
      <c r="E2035" t="s">
        <v>22</v>
      </c>
      <c r="F2035" t="s">
        <v>13</v>
      </c>
      <c r="G2035" t="s">
        <v>15</v>
      </c>
      <c r="H2035" t="str">
        <f t="shared" si="31"/>
        <v>12244|Fall|Math</v>
      </c>
      <c r="I2035">
        <v>168</v>
      </c>
      <c r="J2035">
        <v>17</v>
      </c>
      <c r="K2035">
        <v>1</v>
      </c>
      <c r="L2035">
        <v>15</v>
      </c>
    </row>
    <row r="2036" spans="1:12" x14ac:dyDescent="0.25">
      <c r="A2036">
        <v>12244</v>
      </c>
      <c r="B2036" t="s">
        <v>11</v>
      </c>
      <c r="C2036">
        <v>2</v>
      </c>
      <c r="D2036">
        <v>2019</v>
      </c>
      <c r="E2036" t="s">
        <v>22</v>
      </c>
      <c r="F2036" t="s">
        <v>16</v>
      </c>
      <c r="G2036" t="s">
        <v>14</v>
      </c>
      <c r="H2036" t="str">
        <f t="shared" si="31"/>
        <v>12244|Spring|Reading</v>
      </c>
      <c r="I2036">
        <v>167</v>
      </c>
      <c r="J2036">
        <v>8</v>
      </c>
      <c r="K2036">
        <v>1</v>
      </c>
      <c r="L2036" t="s">
        <v>17</v>
      </c>
    </row>
    <row r="2037" spans="1:12" x14ac:dyDescent="0.25">
      <c r="A2037">
        <v>12244</v>
      </c>
      <c r="B2037" t="s">
        <v>11</v>
      </c>
      <c r="C2037">
        <v>2</v>
      </c>
      <c r="D2037">
        <v>2019</v>
      </c>
      <c r="E2037" t="s">
        <v>22</v>
      </c>
      <c r="F2037" t="s">
        <v>16</v>
      </c>
      <c r="G2037" t="s">
        <v>15</v>
      </c>
      <c r="H2037" t="str">
        <f t="shared" si="31"/>
        <v>12244|Spring|Math</v>
      </c>
      <c r="I2037">
        <v>175</v>
      </c>
      <c r="J2037">
        <v>10</v>
      </c>
      <c r="K2037">
        <v>1</v>
      </c>
      <c r="L2037" t="s">
        <v>17</v>
      </c>
    </row>
    <row r="2038" spans="1:12" x14ac:dyDescent="0.25">
      <c r="A2038">
        <v>21450</v>
      </c>
      <c r="B2038" t="s">
        <v>11</v>
      </c>
      <c r="C2038">
        <v>2</v>
      </c>
      <c r="D2038">
        <v>2019</v>
      </c>
      <c r="E2038" t="s">
        <v>19</v>
      </c>
      <c r="F2038" t="s">
        <v>13</v>
      </c>
      <c r="G2038" t="s">
        <v>14</v>
      </c>
      <c r="H2038" t="str">
        <f t="shared" si="31"/>
        <v>21450|Fall|Reading</v>
      </c>
      <c r="I2038">
        <v>197</v>
      </c>
      <c r="J2038">
        <v>91</v>
      </c>
      <c r="K2038">
        <v>4</v>
      </c>
      <c r="L2038">
        <v>7</v>
      </c>
    </row>
    <row r="2039" spans="1:12" x14ac:dyDescent="0.25">
      <c r="A2039">
        <v>21450</v>
      </c>
      <c r="B2039" t="s">
        <v>11</v>
      </c>
      <c r="C2039">
        <v>2</v>
      </c>
      <c r="D2039">
        <v>2019</v>
      </c>
      <c r="E2039" t="s">
        <v>19</v>
      </c>
      <c r="F2039" t="s">
        <v>13</v>
      </c>
      <c r="G2039" t="s">
        <v>15</v>
      </c>
      <c r="H2039" t="str">
        <f t="shared" si="31"/>
        <v>21450|Fall|Math</v>
      </c>
      <c r="I2039">
        <v>190</v>
      </c>
      <c r="J2039">
        <v>75</v>
      </c>
      <c r="K2039">
        <v>4</v>
      </c>
      <c r="L2039">
        <v>10</v>
      </c>
    </row>
    <row r="2040" spans="1:12" x14ac:dyDescent="0.25">
      <c r="A2040">
        <v>21450</v>
      </c>
      <c r="B2040" t="s">
        <v>11</v>
      </c>
      <c r="C2040">
        <v>2</v>
      </c>
      <c r="D2040">
        <v>2019</v>
      </c>
      <c r="E2040" t="s">
        <v>19</v>
      </c>
      <c r="F2040" t="s">
        <v>16</v>
      </c>
      <c r="G2040" t="s">
        <v>14</v>
      </c>
      <c r="H2040" t="str">
        <f t="shared" si="31"/>
        <v>21450|Spring|Reading</v>
      </c>
      <c r="I2040">
        <v>210</v>
      </c>
      <c r="J2040">
        <v>92</v>
      </c>
      <c r="K2040">
        <v>4</v>
      </c>
      <c r="L2040" t="s">
        <v>17</v>
      </c>
    </row>
    <row r="2041" spans="1:12" x14ac:dyDescent="0.25">
      <c r="A2041">
        <v>21450</v>
      </c>
      <c r="B2041" t="s">
        <v>11</v>
      </c>
      <c r="C2041">
        <v>2</v>
      </c>
      <c r="D2041">
        <v>2019</v>
      </c>
      <c r="E2041" t="s">
        <v>19</v>
      </c>
      <c r="F2041" t="s">
        <v>16</v>
      </c>
      <c r="G2041" t="s">
        <v>15</v>
      </c>
      <c r="H2041" t="str">
        <f t="shared" si="31"/>
        <v>21450|Spring|Math</v>
      </c>
      <c r="I2041">
        <v>194</v>
      </c>
      <c r="J2041">
        <v>56</v>
      </c>
      <c r="K2041">
        <v>3</v>
      </c>
      <c r="L2041" t="s">
        <v>17</v>
      </c>
    </row>
    <row r="2042" spans="1:12" x14ac:dyDescent="0.25">
      <c r="A2042">
        <v>26493</v>
      </c>
      <c r="B2042" t="s">
        <v>11</v>
      </c>
      <c r="C2042">
        <v>2</v>
      </c>
      <c r="D2042">
        <v>2019</v>
      </c>
      <c r="E2042" t="s">
        <v>19</v>
      </c>
      <c r="F2042" t="s">
        <v>13</v>
      </c>
      <c r="G2042" t="s">
        <v>14</v>
      </c>
      <c r="H2042" t="str">
        <f t="shared" si="31"/>
        <v>26493|Fall|Reading</v>
      </c>
      <c r="I2042">
        <v>178</v>
      </c>
      <c r="J2042">
        <v>51</v>
      </c>
      <c r="K2042">
        <v>3</v>
      </c>
      <c r="L2042">
        <v>11</v>
      </c>
    </row>
    <row r="2043" spans="1:12" x14ac:dyDescent="0.25">
      <c r="A2043">
        <v>26493</v>
      </c>
      <c r="B2043" t="s">
        <v>11</v>
      </c>
      <c r="C2043">
        <v>2</v>
      </c>
      <c r="D2043">
        <v>2019</v>
      </c>
      <c r="E2043" t="s">
        <v>19</v>
      </c>
      <c r="F2043" t="s">
        <v>13</v>
      </c>
      <c r="G2043" t="s">
        <v>15</v>
      </c>
      <c r="H2043" t="str">
        <f t="shared" si="31"/>
        <v>26493|Fall|Math</v>
      </c>
      <c r="I2043">
        <v>186</v>
      </c>
      <c r="J2043">
        <v>65</v>
      </c>
      <c r="K2043">
        <v>3</v>
      </c>
      <c r="L2043">
        <v>11</v>
      </c>
    </row>
    <row r="2044" spans="1:12" x14ac:dyDescent="0.25">
      <c r="A2044">
        <v>26493</v>
      </c>
      <c r="B2044" t="s">
        <v>11</v>
      </c>
      <c r="C2044">
        <v>2</v>
      </c>
      <c r="D2044">
        <v>2019</v>
      </c>
      <c r="E2044" t="s">
        <v>19</v>
      </c>
      <c r="F2044" t="s">
        <v>16</v>
      </c>
      <c r="G2044" t="s">
        <v>14</v>
      </c>
      <c r="H2044" t="str">
        <f t="shared" si="31"/>
        <v>26493|Spring|Reading</v>
      </c>
      <c r="I2044">
        <v>173</v>
      </c>
      <c r="J2044">
        <v>15</v>
      </c>
      <c r="K2044">
        <v>1</v>
      </c>
      <c r="L2044" t="s">
        <v>17</v>
      </c>
    </row>
    <row r="2045" spans="1:12" x14ac:dyDescent="0.25">
      <c r="A2045">
        <v>26493</v>
      </c>
      <c r="B2045" t="s">
        <v>11</v>
      </c>
      <c r="C2045">
        <v>2</v>
      </c>
      <c r="D2045">
        <v>2019</v>
      </c>
      <c r="E2045" t="s">
        <v>19</v>
      </c>
      <c r="F2045" t="s">
        <v>16</v>
      </c>
      <c r="G2045" t="s">
        <v>15</v>
      </c>
      <c r="H2045" t="str">
        <f t="shared" si="31"/>
        <v>26493|Spring|Math</v>
      </c>
      <c r="I2045">
        <v>190</v>
      </c>
      <c r="J2045">
        <v>44</v>
      </c>
      <c r="K2045">
        <v>2</v>
      </c>
      <c r="L2045" t="s">
        <v>17</v>
      </c>
    </row>
    <row r="2046" spans="1:12" x14ac:dyDescent="0.25">
      <c r="A2046">
        <v>12832</v>
      </c>
      <c r="B2046" t="s">
        <v>11</v>
      </c>
      <c r="C2046">
        <v>2</v>
      </c>
      <c r="D2046">
        <v>2019</v>
      </c>
      <c r="E2046" t="s">
        <v>19</v>
      </c>
      <c r="F2046" t="s">
        <v>13</v>
      </c>
      <c r="G2046" t="s">
        <v>14</v>
      </c>
      <c r="H2046" t="str">
        <f t="shared" si="31"/>
        <v>12832|Fall|Reading</v>
      </c>
      <c r="I2046">
        <v>179</v>
      </c>
      <c r="J2046">
        <v>54</v>
      </c>
      <c r="K2046">
        <v>3</v>
      </c>
      <c r="L2046">
        <v>11</v>
      </c>
    </row>
    <row r="2047" spans="1:12" x14ac:dyDescent="0.25">
      <c r="A2047">
        <v>12832</v>
      </c>
      <c r="B2047" t="s">
        <v>11</v>
      </c>
      <c r="C2047">
        <v>2</v>
      </c>
      <c r="D2047">
        <v>2019</v>
      </c>
      <c r="E2047" t="s">
        <v>19</v>
      </c>
      <c r="F2047" t="s">
        <v>13</v>
      </c>
      <c r="G2047" t="s">
        <v>15</v>
      </c>
      <c r="H2047" t="str">
        <f t="shared" si="31"/>
        <v>12832|Fall|Math</v>
      </c>
      <c r="I2047">
        <v>183</v>
      </c>
      <c r="J2047">
        <v>56</v>
      </c>
      <c r="K2047">
        <v>3</v>
      </c>
      <c r="L2047">
        <v>12</v>
      </c>
    </row>
    <row r="2048" spans="1:12" x14ac:dyDescent="0.25">
      <c r="A2048">
        <v>12832</v>
      </c>
      <c r="B2048" t="s">
        <v>11</v>
      </c>
      <c r="C2048">
        <v>2</v>
      </c>
      <c r="D2048">
        <v>2019</v>
      </c>
      <c r="E2048" t="s">
        <v>19</v>
      </c>
      <c r="F2048" t="s">
        <v>16</v>
      </c>
      <c r="G2048" t="s">
        <v>14</v>
      </c>
      <c r="H2048" t="str">
        <f t="shared" si="31"/>
        <v>12832|Spring|Reading</v>
      </c>
      <c r="I2048">
        <v>177</v>
      </c>
      <c r="J2048">
        <v>22</v>
      </c>
      <c r="K2048">
        <v>1</v>
      </c>
      <c r="L2048" t="s">
        <v>17</v>
      </c>
    </row>
    <row r="2049" spans="1:12" x14ac:dyDescent="0.25">
      <c r="A2049">
        <v>12832</v>
      </c>
      <c r="B2049" t="s">
        <v>11</v>
      </c>
      <c r="C2049">
        <v>2</v>
      </c>
      <c r="D2049">
        <v>2019</v>
      </c>
      <c r="E2049" t="s">
        <v>19</v>
      </c>
      <c r="F2049" t="s">
        <v>16</v>
      </c>
      <c r="G2049" t="s">
        <v>15</v>
      </c>
      <c r="H2049" t="str">
        <f t="shared" si="31"/>
        <v>12832|Spring|Math</v>
      </c>
      <c r="I2049">
        <v>191</v>
      </c>
      <c r="J2049">
        <v>47</v>
      </c>
      <c r="K2049">
        <v>2</v>
      </c>
      <c r="L2049" t="s">
        <v>17</v>
      </c>
    </row>
    <row r="2050" spans="1:12" x14ac:dyDescent="0.25">
      <c r="A2050">
        <v>16467</v>
      </c>
      <c r="B2050" t="s">
        <v>11</v>
      </c>
      <c r="C2050">
        <v>2</v>
      </c>
      <c r="D2050">
        <v>2019</v>
      </c>
      <c r="E2050" t="s">
        <v>12</v>
      </c>
      <c r="F2050" t="s">
        <v>13</v>
      </c>
      <c r="G2050" t="s">
        <v>14</v>
      </c>
      <c r="H2050" t="str">
        <f t="shared" si="31"/>
        <v>16467|Fall|Reading</v>
      </c>
      <c r="I2050">
        <v>147</v>
      </c>
      <c r="J2050">
        <v>2</v>
      </c>
      <c r="K2050">
        <v>1</v>
      </c>
      <c r="L2050">
        <v>17</v>
      </c>
    </row>
    <row r="2051" spans="1:12" x14ac:dyDescent="0.25">
      <c r="A2051">
        <v>16467</v>
      </c>
      <c r="B2051" t="s">
        <v>11</v>
      </c>
      <c r="C2051">
        <v>2</v>
      </c>
      <c r="D2051">
        <v>2019</v>
      </c>
      <c r="E2051" t="s">
        <v>12</v>
      </c>
      <c r="F2051" t="s">
        <v>13</v>
      </c>
      <c r="G2051" t="s">
        <v>15</v>
      </c>
      <c r="H2051" t="str">
        <f t="shared" ref="H2051:H2114" si="32">A2051&amp;"|"&amp;F2051&amp;"|"&amp;G2051</f>
        <v>16467|Fall|Math</v>
      </c>
      <c r="I2051">
        <v>142</v>
      </c>
      <c r="J2051">
        <v>1</v>
      </c>
      <c r="K2051">
        <v>1</v>
      </c>
      <c r="L2051">
        <v>21</v>
      </c>
    </row>
    <row r="2052" spans="1:12" x14ac:dyDescent="0.25">
      <c r="A2052">
        <v>16467</v>
      </c>
      <c r="B2052" t="s">
        <v>11</v>
      </c>
      <c r="C2052">
        <v>2</v>
      </c>
      <c r="D2052">
        <v>2019</v>
      </c>
      <c r="E2052" t="s">
        <v>12</v>
      </c>
      <c r="F2052" t="s">
        <v>16</v>
      </c>
      <c r="G2052" t="s">
        <v>14</v>
      </c>
      <c r="H2052" t="str">
        <f t="shared" si="32"/>
        <v>16467|Spring|Reading</v>
      </c>
      <c r="I2052">
        <v>179</v>
      </c>
      <c r="J2052">
        <v>26</v>
      </c>
      <c r="K2052">
        <v>2</v>
      </c>
      <c r="L2052" t="s">
        <v>17</v>
      </c>
    </row>
    <row r="2053" spans="1:12" x14ac:dyDescent="0.25">
      <c r="A2053">
        <v>16467</v>
      </c>
      <c r="B2053" t="s">
        <v>11</v>
      </c>
      <c r="C2053">
        <v>2</v>
      </c>
      <c r="D2053">
        <v>2019</v>
      </c>
      <c r="E2053" t="s">
        <v>12</v>
      </c>
      <c r="F2053" t="s">
        <v>16</v>
      </c>
      <c r="G2053" t="s">
        <v>15</v>
      </c>
      <c r="H2053" t="str">
        <f t="shared" si="32"/>
        <v>16467|Spring|Math</v>
      </c>
      <c r="I2053">
        <v>175</v>
      </c>
      <c r="J2053">
        <v>10</v>
      </c>
      <c r="K2053">
        <v>1</v>
      </c>
      <c r="L2053" t="s">
        <v>17</v>
      </c>
    </row>
    <row r="2054" spans="1:12" x14ac:dyDescent="0.25">
      <c r="A2054">
        <v>24995</v>
      </c>
      <c r="B2054" t="s">
        <v>11</v>
      </c>
      <c r="C2054">
        <v>2</v>
      </c>
      <c r="D2054">
        <v>2019</v>
      </c>
      <c r="E2054" t="s">
        <v>19</v>
      </c>
      <c r="F2054" t="s">
        <v>13</v>
      </c>
      <c r="G2054" t="s">
        <v>14</v>
      </c>
      <c r="H2054" t="str">
        <f t="shared" si="32"/>
        <v>24995|Fall|Reading</v>
      </c>
      <c r="I2054">
        <v>195</v>
      </c>
      <c r="J2054">
        <v>89</v>
      </c>
      <c r="K2054">
        <v>4</v>
      </c>
      <c r="L2054">
        <v>7</v>
      </c>
    </row>
    <row r="2055" spans="1:12" x14ac:dyDescent="0.25">
      <c r="A2055">
        <v>24995</v>
      </c>
      <c r="B2055" t="s">
        <v>11</v>
      </c>
      <c r="C2055">
        <v>2</v>
      </c>
      <c r="D2055">
        <v>2019</v>
      </c>
      <c r="E2055" t="s">
        <v>19</v>
      </c>
      <c r="F2055" t="s">
        <v>13</v>
      </c>
      <c r="G2055" t="s">
        <v>15</v>
      </c>
      <c r="H2055" t="str">
        <f t="shared" si="32"/>
        <v>24995|Fall|Math</v>
      </c>
      <c r="I2055">
        <v>199</v>
      </c>
      <c r="J2055">
        <v>91</v>
      </c>
      <c r="K2055">
        <v>4</v>
      </c>
      <c r="L2055">
        <v>8</v>
      </c>
    </row>
    <row r="2056" spans="1:12" x14ac:dyDescent="0.25">
      <c r="A2056">
        <v>24995</v>
      </c>
      <c r="B2056" t="s">
        <v>11</v>
      </c>
      <c r="C2056">
        <v>2</v>
      </c>
      <c r="D2056">
        <v>2019</v>
      </c>
      <c r="E2056" t="s">
        <v>19</v>
      </c>
      <c r="F2056" t="s">
        <v>16</v>
      </c>
      <c r="G2056" t="s">
        <v>14</v>
      </c>
      <c r="H2056" t="str">
        <f t="shared" si="32"/>
        <v>24995|Spring|Reading</v>
      </c>
      <c r="I2056">
        <v>195</v>
      </c>
      <c r="J2056">
        <v>66</v>
      </c>
      <c r="K2056">
        <v>3</v>
      </c>
      <c r="L2056" t="s">
        <v>17</v>
      </c>
    </row>
    <row r="2057" spans="1:12" x14ac:dyDescent="0.25">
      <c r="A2057">
        <v>24995</v>
      </c>
      <c r="B2057" t="s">
        <v>11</v>
      </c>
      <c r="C2057">
        <v>2</v>
      </c>
      <c r="D2057">
        <v>2019</v>
      </c>
      <c r="E2057" t="s">
        <v>19</v>
      </c>
      <c r="F2057" t="s">
        <v>16</v>
      </c>
      <c r="G2057" t="s">
        <v>15</v>
      </c>
      <c r="H2057" t="str">
        <f t="shared" si="32"/>
        <v>24995|Spring|Math</v>
      </c>
      <c r="I2057">
        <v>201</v>
      </c>
      <c r="J2057">
        <v>74</v>
      </c>
      <c r="K2057">
        <v>3</v>
      </c>
      <c r="L2057" t="s">
        <v>17</v>
      </c>
    </row>
    <row r="2058" spans="1:12" x14ac:dyDescent="0.25">
      <c r="A2058">
        <v>16840</v>
      </c>
      <c r="B2058" t="s">
        <v>11</v>
      </c>
      <c r="C2058">
        <v>2</v>
      </c>
      <c r="D2058">
        <v>2019</v>
      </c>
      <c r="E2058" t="s">
        <v>19</v>
      </c>
      <c r="F2058" t="s">
        <v>13</v>
      </c>
      <c r="G2058" t="s">
        <v>14</v>
      </c>
      <c r="H2058" t="str">
        <f t="shared" si="32"/>
        <v>16840|Fall|Reading</v>
      </c>
      <c r="I2058">
        <v>195</v>
      </c>
      <c r="J2058">
        <v>89</v>
      </c>
      <c r="K2058">
        <v>4</v>
      </c>
      <c r="L2058">
        <v>8</v>
      </c>
    </row>
    <row r="2059" spans="1:12" x14ac:dyDescent="0.25">
      <c r="A2059">
        <v>16840</v>
      </c>
      <c r="B2059" t="s">
        <v>11</v>
      </c>
      <c r="C2059">
        <v>2</v>
      </c>
      <c r="D2059">
        <v>2019</v>
      </c>
      <c r="E2059" t="s">
        <v>19</v>
      </c>
      <c r="F2059" t="s">
        <v>13</v>
      </c>
      <c r="G2059" t="s">
        <v>15</v>
      </c>
      <c r="H2059" t="str">
        <f t="shared" si="32"/>
        <v>16840|Fall|Math</v>
      </c>
      <c r="I2059">
        <v>204</v>
      </c>
      <c r="J2059">
        <v>96</v>
      </c>
      <c r="K2059">
        <v>4</v>
      </c>
      <c r="L2059">
        <v>7</v>
      </c>
    </row>
    <row r="2060" spans="1:12" x14ac:dyDescent="0.25">
      <c r="A2060">
        <v>16840</v>
      </c>
      <c r="B2060" t="s">
        <v>11</v>
      </c>
      <c r="C2060">
        <v>2</v>
      </c>
      <c r="D2060">
        <v>2019</v>
      </c>
      <c r="E2060" t="s">
        <v>19</v>
      </c>
      <c r="F2060" t="s">
        <v>16</v>
      </c>
      <c r="G2060" t="s">
        <v>14</v>
      </c>
      <c r="H2060" t="str">
        <f t="shared" si="32"/>
        <v>16840|Spring|Reading</v>
      </c>
      <c r="I2060">
        <v>201</v>
      </c>
      <c r="J2060">
        <v>79</v>
      </c>
      <c r="K2060">
        <v>4</v>
      </c>
      <c r="L2060" t="s">
        <v>17</v>
      </c>
    </row>
    <row r="2061" spans="1:12" x14ac:dyDescent="0.25">
      <c r="A2061">
        <v>16840</v>
      </c>
      <c r="B2061" t="s">
        <v>11</v>
      </c>
      <c r="C2061">
        <v>2</v>
      </c>
      <c r="D2061">
        <v>2019</v>
      </c>
      <c r="E2061" t="s">
        <v>19</v>
      </c>
      <c r="F2061" t="s">
        <v>16</v>
      </c>
      <c r="G2061" t="s">
        <v>15</v>
      </c>
      <c r="H2061" t="str">
        <f t="shared" si="32"/>
        <v>16840|Spring|Math</v>
      </c>
      <c r="I2061">
        <v>202</v>
      </c>
      <c r="J2061">
        <v>77</v>
      </c>
      <c r="K2061">
        <v>4</v>
      </c>
      <c r="L2061" t="s">
        <v>17</v>
      </c>
    </row>
    <row r="2062" spans="1:12" x14ac:dyDescent="0.25">
      <c r="A2062">
        <v>19008</v>
      </c>
      <c r="B2062" t="s">
        <v>11</v>
      </c>
      <c r="C2062">
        <v>2</v>
      </c>
      <c r="D2062">
        <v>2019</v>
      </c>
      <c r="E2062" t="s">
        <v>19</v>
      </c>
      <c r="F2062" t="s">
        <v>13</v>
      </c>
      <c r="G2062" t="s">
        <v>14</v>
      </c>
      <c r="H2062" t="str">
        <f t="shared" si="32"/>
        <v>19008|Fall|Reading</v>
      </c>
      <c r="I2062">
        <v>191</v>
      </c>
      <c r="J2062">
        <v>82</v>
      </c>
      <c r="K2062">
        <v>4</v>
      </c>
      <c r="L2062">
        <v>8</v>
      </c>
    </row>
    <row r="2063" spans="1:12" x14ac:dyDescent="0.25">
      <c r="A2063">
        <v>19008</v>
      </c>
      <c r="B2063" t="s">
        <v>11</v>
      </c>
      <c r="C2063">
        <v>2</v>
      </c>
      <c r="D2063">
        <v>2019</v>
      </c>
      <c r="E2063" t="s">
        <v>19</v>
      </c>
      <c r="F2063" t="s">
        <v>13</v>
      </c>
      <c r="G2063" t="s">
        <v>15</v>
      </c>
      <c r="H2063" t="str">
        <f t="shared" si="32"/>
        <v>19008|Fall|Math</v>
      </c>
      <c r="I2063">
        <v>204</v>
      </c>
      <c r="J2063">
        <v>96</v>
      </c>
      <c r="K2063">
        <v>4</v>
      </c>
      <c r="L2063">
        <v>7</v>
      </c>
    </row>
    <row r="2064" spans="1:12" x14ac:dyDescent="0.25">
      <c r="A2064">
        <v>19008</v>
      </c>
      <c r="B2064" t="s">
        <v>11</v>
      </c>
      <c r="C2064">
        <v>2</v>
      </c>
      <c r="D2064">
        <v>2019</v>
      </c>
      <c r="E2064" t="s">
        <v>19</v>
      </c>
      <c r="F2064" t="s">
        <v>16</v>
      </c>
      <c r="G2064" t="s">
        <v>14</v>
      </c>
      <c r="H2064" t="str">
        <f t="shared" si="32"/>
        <v>19008|Spring|Reading</v>
      </c>
      <c r="I2064">
        <v>193</v>
      </c>
      <c r="J2064">
        <v>61</v>
      </c>
      <c r="K2064">
        <v>3</v>
      </c>
      <c r="L2064" t="s">
        <v>17</v>
      </c>
    </row>
    <row r="2065" spans="1:12" x14ac:dyDescent="0.25">
      <c r="A2065">
        <v>19008</v>
      </c>
      <c r="B2065" t="s">
        <v>11</v>
      </c>
      <c r="C2065">
        <v>2</v>
      </c>
      <c r="D2065">
        <v>2019</v>
      </c>
      <c r="E2065" t="s">
        <v>19</v>
      </c>
      <c r="F2065" t="s">
        <v>16</v>
      </c>
      <c r="G2065" t="s">
        <v>15</v>
      </c>
      <c r="H2065" t="str">
        <f t="shared" si="32"/>
        <v>19008|Spring|Math</v>
      </c>
      <c r="I2065">
        <v>202</v>
      </c>
      <c r="J2065">
        <v>77</v>
      </c>
      <c r="K2065">
        <v>4</v>
      </c>
      <c r="L2065" t="s">
        <v>17</v>
      </c>
    </row>
    <row r="2066" spans="1:12" x14ac:dyDescent="0.25">
      <c r="A2066">
        <v>25247</v>
      </c>
      <c r="B2066" t="s">
        <v>11</v>
      </c>
      <c r="C2066">
        <v>2</v>
      </c>
      <c r="D2066">
        <v>2019</v>
      </c>
      <c r="E2066" t="s">
        <v>19</v>
      </c>
      <c r="F2066" t="s">
        <v>13</v>
      </c>
      <c r="G2066" t="s">
        <v>14</v>
      </c>
      <c r="H2066" t="str">
        <f t="shared" si="32"/>
        <v>25247|Fall|Reading</v>
      </c>
      <c r="I2066">
        <v>166</v>
      </c>
      <c r="J2066">
        <v>21</v>
      </c>
      <c r="K2066">
        <v>1</v>
      </c>
      <c r="L2066">
        <v>13</v>
      </c>
    </row>
    <row r="2067" spans="1:12" x14ac:dyDescent="0.25">
      <c r="A2067">
        <v>25247</v>
      </c>
      <c r="B2067" t="s">
        <v>11</v>
      </c>
      <c r="C2067">
        <v>2</v>
      </c>
      <c r="D2067">
        <v>2019</v>
      </c>
      <c r="E2067" t="s">
        <v>19</v>
      </c>
      <c r="F2067" t="s">
        <v>13</v>
      </c>
      <c r="G2067" t="s">
        <v>15</v>
      </c>
      <c r="H2067" t="str">
        <f t="shared" si="32"/>
        <v>25247|Fall|Math</v>
      </c>
      <c r="I2067">
        <v>159</v>
      </c>
      <c r="J2067">
        <v>5</v>
      </c>
      <c r="K2067">
        <v>1</v>
      </c>
      <c r="L2067">
        <v>17</v>
      </c>
    </row>
    <row r="2068" spans="1:12" x14ac:dyDescent="0.25">
      <c r="A2068">
        <v>25247</v>
      </c>
      <c r="B2068" t="s">
        <v>11</v>
      </c>
      <c r="C2068">
        <v>2</v>
      </c>
      <c r="D2068">
        <v>2019</v>
      </c>
      <c r="E2068" t="s">
        <v>19</v>
      </c>
      <c r="F2068" t="s">
        <v>16</v>
      </c>
      <c r="G2068" t="s">
        <v>14</v>
      </c>
      <c r="H2068" t="str">
        <f t="shared" si="32"/>
        <v>25247|Spring|Reading</v>
      </c>
      <c r="I2068">
        <v>174</v>
      </c>
      <c r="J2068">
        <v>40</v>
      </c>
      <c r="K2068">
        <v>2</v>
      </c>
      <c r="L2068" t="s">
        <v>17</v>
      </c>
    </row>
    <row r="2069" spans="1:12" x14ac:dyDescent="0.25">
      <c r="A2069">
        <v>25247</v>
      </c>
      <c r="B2069" t="s">
        <v>11</v>
      </c>
      <c r="C2069">
        <v>2</v>
      </c>
      <c r="D2069">
        <v>2019</v>
      </c>
      <c r="E2069" t="s">
        <v>19</v>
      </c>
      <c r="F2069" t="s">
        <v>16</v>
      </c>
      <c r="G2069" t="s">
        <v>15</v>
      </c>
      <c r="H2069" t="str">
        <f t="shared" si="32"/>
        <v>25247|Spring|Math</v>
      </c>
      <c r="I2069">
        <v>171</v>
      </c>
      <c r="J2069">
        <v>24</v>
      </c>
      <c r="K2069">
        <v>1</v>
      </c>
      <c r="L2069" t="s">
        <v>17</v>
      </c>
    </row>
    <row r="2070" spans="1:12" x14ac:dyDescent="0.25">
      <c r="A2070">
        <v>29895</v>
      </c>
      <c r="B2070" t="s">
        <v>11</v>
      </c>
      <c r="C2070">
        <v>2</v>
      </c>
      <c r="D2070">
        <v>2019</v>
      </c>
      <c r="E2070" t="s">
        <v>19</v>
      </c>
      <c r="F2070" t="s">
        <v>13</v>
      </c>
      <c r="G2070" t="s">
        <v>14</v>
      </c>
      <c r="H2070" t="str">
        <f t="shared" si="32"/>
        <v>29895|Fall|Reading</v>
      </c>
      <c r="I2070">
        <v>183</v>
      </c>
      <c r="J2070">
        <v>65</v>
      </c>
      <c r="K2070">
        <v>3</v>
      </c>
      <c r="L2070">
        <v>10</v>
      </c>
    </row>
    <row r="2071" spans="1:12" x14ac:dyDescent="0.25">
      <c r="A2071">
        <v>29895</v>
      </c>
      <c r="B2071" t="s">
        <v>11</v>
      </c>
      <c r="C2071">
        <v>2</v>
      </c>
      <c r="D2071">
        <v>2019</v>
      </c>
      <c r="E2071" t="s">
        <v>19</v>
      </c>
      <c r="F2071" t="s">
        <v>13</v>
      </c>
      <c r="G2071" t="s">
        <v>15</v>
      </c>
      <c r="H2071" t="str">
        <f t="shared" si="32"/>
        <v>29895|Fall|Math</v>
      </c>
      <c r="I2071">
        <v>183</v>
      </c>
      <c r="J2071">
        <v>56</v>
      </c>
      <c r="K2071">
        <v>3</v>
      </c>
      <c r="L2071">
        <v>12</v>
      </c>
    </row>
    <row r="2072" spans="1:12" x14ac:dyDescent="0.25">
      <c r="A2072">
        <v>29895</v>
      </c>
      <c r="B2072" t="s">
        <v>11</v>
      </c>
      <c r="C2072">
        <v>2</v>
      </c>
      <c r="D2072">
        <v>2019</v>
      </c>
      <c r="E2072" t="s">
        <v>19</v>
      </c>
      <c r="F2072" t="s">
        <v>16</v>
      </c>
      <c r="G2072" t="s">
        <v>14</v>
      </c>
      <c r="H2072" t="str">
        <f t="shared" si="32"/>
        <v>29895|Spring|Reading</v>
      </c>
      <c r="I2072">
        <v>187</v>
      </c>
      <c r="J2072">
        <v>46</v>
      </c>
      <c r="K2072">
        <v>2</v>
      </c>
      <c r="L2072" t="s">
        <v>17</v>
      </c>
    </row>
    <row r="2073" spans="1:12" x14ac:dyDescent="0.25">
      <c r="A2073">
        <v>29895</v>
      </c>
      <c r="B2073" t="s">
        <v>11</v>
      </c>
      <c r="C2073">
        <v>2</v>
      </c>
      <c r="D2073">
        <v>2019</v>
      </c>
      <c r="E2073" t="s">
        <v>19</v>
      </c>
      <c r="F2073" t="s">
        <v>16</v>
      </c>
      <c r="G2073" t="s">
        <v>15</v>
      </c>
      <c r="H2073" t="str">
        <f t="shared" si="32"/>
        <v>29895|Spring|Math</v>
      </c>
      <c r="I2073">
        <v>187</v>
      </c>
      <c r="J2073">
        <v>35</v>
      </c>
      <c r="K2073">
        <v>2</v>
      </c>
      <c r="L2073" t="s">
        <v>17</v>
      </c>
    </row>
    <row r="2074" spans="1:12" x14ac:dyDescent="0.25">
      <c r="A2074">
        <v>18953</v>
      </c>
      <c r="B2074" t="s">
        <v>11</v>
      </c>
      <c r="C2074">
        <v>2</v>
      </c>
      <c r="D2074">
        <v>2019</v>
      </c>
      <c r="E2074" t="s">
        <v>19</v>
      </c>
      <c r="F2074" t="s">
        <v>13</v>
      </c>
      <c r="G2074" t="s">
        <v>14</v>
      </c>
      <c r="H2074" t="str">
        <f t="shared" si="32"/>
        <v>18953|Fall|Reading</v>
      </c>
      <c r="I2074">
        <v>187</v>
      </c>
      <c r="J2074">
        <v>74</v>
      </c>
      <c r="K2074">
        <v>3</v>
      </c>
      <c r="L2074">
        <v>9</v>
      </c>
    </row>
    <row r="2075" spans="1:12" x14ac:dyDescent="0.25">
      <c r="A2075">
        <v>18953</v>
      </c>
      <c r="B2075" t="s">
        <v>11</v>
      </c>
      <c r="C2075">
        <v>2</v>
      </c>
      <c r="D2075">
        <v>2019</v>
      </c>
      <c r="E2075" t="s">
        <v>19</v>
      </c>
      <c r="F2075" t="s">
        <v>13</v>
      </c>
      <c r="G2075" t="s">
        <v>15</v>
      </c>
      <c r="H2075" t="str">
        <f t="shared" si="32"/>
        <v>18953|Fall|Math</v>
      </c>
      <c r="I2075">
        <v>191</v>
      </c>
      <c r="J2075">
        <v>77</v>
      </c>
      <c r="K2075">
        <v>4</v>
      </c>
      <c r="L2075">
        <v>10</v>
      </c>
    </row>
    <row r="2076" spans="1:12" x14ac:dyDescent="0.25">
      <c r="A2076">
        <v>18953</v>
      </c>
      <c r="B2076" t="s">
        <v>11</v>
      </c>
      <c r="C2076">
        <v>2</v>
      </c>
      <c r="D2076">
        <v>2019</v>
      </c>
      <c r="E2076" t="s">
        <v>19</v>
      </c>
      <c r="F2076" t="s">
        <v>16</v>
      </c>
      <c r="G2076" t="s">
        <v>14</v>
      </c>
      <c r="H2076" t="str">
        <f t="shared" si="32"/>
        <v>18953|Spring|Reading</v>
      </c>
      <c r="I2076">
        <v>195</v>
      </c>
      <c r="J2076">
        <v>66</v>
      </c>
      <c r="K2076">
        <v>3</v>
      </c>
      <c r="L2076" t="s">
        <v>17</v>
      </c>
    </row>
    <row r="2077" spans="1:12" x14ac:dyDescent="0.25">
      <c r="A2077">
        <v>18953</v>
      </c>
      <c r="B2077" t="s">
        <v>11</v>
      </c>
      <c r="C2077">
        <v>2</v>
      </c>
      <c r="D2077">
        <v>2019</v>
      </c>
      <c r="E2077" t="s">
        <v>19</v>
      </c>
      <c r="F2077" t="s">
        <v>16</v>
      </c>
      <c r="G2077" t="s">
        <v>15</v>
      </c>
      <c r="H2077" t="str">
        <f t="shared" si="32"/>
        <v>18953|Spring|Math</v>
      </c>
      <c r="I2077">
        <v>200</v>
      </c>
      <c r="J2077">
        <v>72</v>
      </c>
      <c r="K2077">
        <v>3</v>
      </c>
      <c r="L2077" t="s">
        <v>17</v>
      </c>
    </row>
    <row r="2078" spans="1:12" x14ac:dyDescent="0.25">
      <c r="A2078">
        <v>18403</v>
      </c>
      <c r="B2078" t="s">
        <v>11</v>
      </c>
      <c r="C2078">
        <v>2</v>
      </c>
      <c r="D2078">
        <v>2019</v>
      </c>
      <c r="E2078" t="s">
        <v>19</v>
      </c>
      <c r="F2078" t="s">
        <v>13</v>
      </c>
      <c r="G2078" t="s">
        <v>14</v>
      </c>
      <c r="H2078" t="str">
        <f t="shared" si="32"/>
        <v>18403|Fall|Reading</v>
      </c>
      <c r="I2078">
        <v>181</v>
      </c>
      <c r="J2078">
        <v>60</v>
      </c>
      <c r="K2078">
        <v>3</v>
      </c>
      <c r="L2078">
        <v>10</v>
      </c>
    </row>
    <row r="2079" spans="1:12" x14ac:dyDescent="0.25">
      <c r="A2079">
        <v>18403</v>
      </c>
      <c r="B2079" t="s">
        <v>11</v>
      </c>
      <c r="C2079">
        <v>2</v>
      </c>
      <c r="D2079">
        <v>2019</v>
      </c>
      <c r="E2079" t="s">
        <v>19</v>
      </c>
      <c r="F2079" t="s">
        <v>13</v>
      </c>
      <c r="G2079" t="s">
        <v>15</v>
      </c>
      <c r="H2079" t="str">
        <f t="shared" si="32"/>
        <v>18403|Fall|Math</v>
      </c>
      <c r="I2079">
        <v>187</v>
      </c>
      <c r="J2079">
        <v>68</v>
      </c>
      <c r="K2079">
        <v>3</v>
      </c>
      <c r="L2079">
        <v>11</v>
      </c>
    </row>
    <row r="2080" spans="1:12" x14ac:dyDescent="0.25">
      <c r="A2080">
        <v>18403</v>
      </c>
      <c r="B2080" t="s">
        <v>11</v>
      </c>
      <c r="C2080">
        <v>2</v>
      </c>
      <c r="D2080">
        <v>2019</v>
      </c>
      <c r="E2080" t="s">
        <v>19</v>
      </c>
      <c r="F2080" t="s">
        <v>16</v>
      </c>
      <c r="G2080" t="s">
        <v>14</v>
      </c>
      <c r="H2080" t="str">
        <f t="shared" si="32"/>
        <v>18403|Spring|Reading</v>
      </c>
      <c r="I2080">
        <v>195</v>
      </c>
      <c r="J2080">
        <v>66</v>
      </c>
      <c r="K2080">
        <v>3</v>
      </c>
      <c r="L2080" t="s">
        <v>17</v>
      </c>
    </row>
    <row r="2081" spans="1:12" x14ac:dyDescent="0.25">
      <c r="A2081">
        <v>18403</v>
      </c>
      <c r="B2081" t="s">
        <v>11</v>
      </c>
      <c r="C2081">
        <v>2</v>
      </c>
      <c r="D2081">
        <v>2019</v>
      </c>
      <c r="E2081" t="s">
        <v>19</v>
      </c>
      <c r="F2081" t="s">
        <v>16</v>
      </c>
      <c r="G2081" t="s">
        <v>15</v>
      </c>
      <c r="H2081" t="str">
        <f t="shared" si="32"/>
        <v>18403|Spring|Math</v>
      </c>
      <c r="I2081">
        <v>199</v>
      </c>
      <c r="J2081">
        <v>69</v>
      </c>
      <c r="K2081">
        <v>3</v>
      </c>
      <c r="L2081" t="s">
        <v>17</v>
      </c>
    </row>
    <row r="2082" spans="1:12" x14ac:dyDescent="0.25">
      <c r="A2082">
        <v>27628</v>
      </c>
      <c r="B2082" t="s">
        <v>11</v>
      </c>
      <c r="C2082">
        <v>2</v>
      </c>
      <c r="D2082">
        <v>2019</v>
      </c>
      <c r="E2082" t="s">
        <v>19</v>
      </c>
      <c r="F2082" t="s">
        <v>13</v>
      </c>
      <c r="G2082" t="s">
        <v>14</v>
      </c>
      <c r="H2082" t="str">
        <f t="shared" si="32"/>
        <v>27628|Fall|Reading</v>
      </c>
      <c r="I2082">
        <v>193</v>
      </c>
      <c r="J2082">
        <v>86</v>
      </c>
      <c r="K2082">
        <v>4</v>
      </c>
      <c r="L2082">
        <v>8</v>
      </c>
    </row>
    <row r="2083" spans="1:12" x14ac:dyDescent="0.25">
      <c r="A2083">
        <v>27628</v>
      </c>
      <c r="B2083" t="s">
        <v>11</v>
      </c>
      <c r="C2083">
        <v>2</v>
      </c>
      <c r="D2083">
        <v>2019</v>
      </c>
      <c r="E2083" t="s">
        <v>19</v>
      </c>
      <c r="F2083" t="s">
        <v>13</v>
      </c>
      <c r="G2083" t="s">
        <v>15</v>
      </c>
      <c r="H2083" t="str">
        <f t="shared" si="32"/>
        <v>27628|Fall|Math</v>
      </c>
      <c r="I2083">
        <v>191</v>
      </c>
      <c r="J2083">
        <v>77</v>
      </c>
      <c r="K2083">
        <v>4</v>
      </c>
      <c r="L2083">
        <v>10</v>
      </c>
    </row>
    <row r="2084" spans="1:12" x14ac:dyDescent="0.25">
      <c r="A2084">
        <v>27628</v>
      </c>
      <c r="B2084" t="s">
        <v>11</v>
      </c>
      <c r="C2084">
        <v>2</v>
      </c>
      <c r="D2084">
        <v>2019</v>
      </c>
      <c r="E2084" t="s">
        <v>19</v>
      </c>
      <c r="F2084" t="s">
        <v>16</v>
      </c>
      <c r="G2084" t="s">
        <v>14</v>
      </c>
      <c r="H2084" t="str">
        <f t="shared" si="32"/>
        <v>27628|Spring|Reading</v>
      </c>
      <c r="I2084">
        <v>203</v>
      </c>
      <c r="J2084">
        <v>82</v>
      </c>
      <c r="K2084">
        <v>4</v>
      </c>
      <c r="L2084" t="s">
        <v>17</v>
      </c>
    </row>
    <row r="2085" spans="1:12" x14ac:dyDescent="0.25">
      <c r="A2085">
        <v>27628</v>
      </c>
      <c r="B2085" t="s">
        <v>11</v>
      </c>
      <c r="C2085">
        <v>2</v>
      </c>
      <c r="D2085">
        <v>2019</v>
      </c>
      <c r="E2085" t="s">
        <v>19</v>
      </c>
      <c r="F2085" t="s">
        <v>16</v>
      </c>
      <c r="G2085" t="s">
        <v>15</v>
      </c>
      <c r="H2085" t="str">
        <f t="shared" si="32"/>
        <v>27628|Spring|Math</v>
      </c>
      <c r="I2085">
        <v>199</v>
      </c>
      <c r="J2085">
        <v>69</v>
      </c>
      <c r="K2085">
        <v>3</v>
      </c>
      <c r="L2085" t="s">
        <v>17</v>
      </c>
    </row>
    <row r="2086" spans="1:12" x14ac:dyDescent="0.25">
      <c r="A2086">
        <v>28468</v>
      </c>
      <c r="B2086" t="s">
        <v>11</v>
      </c>
      <c r="C2086">
        <v>2</v>
      </c>
      <c r="D2086">
        <v>2019</v>
      </c>
      <c r="E2086" t="s">
        <v>19</v>
      </c>
      <c r="F2086" t="s">
        <v>13</v>
      </c>
      <c r="G2086" t="s">
        <v>14</v>
      </c>
      <c r="H2086" t="str">
        <f t="shared" si="32"/>
        <v>28468|Fall|Reading</v>
      </c>
      <c r="I2086">
        <v>177</v>
      </c>
      <c r="J2086">
        <v>49</v>
      </c>
      <c r="K2086">
        <v>2</v>
      </c>
      <c r="L2086">
        <v>11</v>
      </c>
    </row>
    <row r="2087" spans="1:12" x14ac:dyDescent="0.25">
      <c r="A2087">
        <v>28468</v>
      </c>
      <c r="B2087" t="s">
        <v>11</v>
      </c>
      <c r="C2087">
        <v>2</v>
      </c>
      <c r="D2087">
        <v>2019</v>
      </c>
      <c r="E2087" t="s">
        <v>19</v>
      </c>
      <c r="F2087" t="s">
        <v>13</v>
      </c>
      <c r="G2087" t="s">
        <v>15</v>
      </c>
      <c r="H2087" t="str">
        <f t="shared" si="32"/>
        <v>28468|Fall|Math</v>
      </c>
      <c r="I2087">
        <v>187</v>
      </c>
      <c r="J2087">
        <v>68</v>
      </c>
      <c r="K2087">
        <v>3</v>
      </c>
      <c r="L2087">
        <v>11</v>
      </c>
    </row>
    <row r="2088" spans="1:12" x14ac:dyDescent="0.25">
      <c r="A2088">
        <v>28468</v>
      </c>
      <c r="B2088" t="s">
        <v>11</v>
      </c>
      <c r="C2088">
        <v>2</v>
      </c>
      <c r="D2088">
        <v>2019</v>
      </c>
      <c r="E2088" t="s">
        <v>19</v>
      </c>
      <c r="F2088" t="s">
        <v>16</v>
      </c>
      <c r="G2088" t="s">
        <v>14</v>
      </c>
      <c r="H2088" t="str">
        <f t="shared" si="32"/>
        <v>28468|Spring|Reading</v>
      </c>
      <c r="I2088">
        <v>192</v>
      </c>
      <c r="J2088">
        <v>59</v>
      </c>
      <c r="K2088">
        <v>3</v>
      </c>
      <c r="L2088" t="s">
        <v>17</v>
      </c>
    </row>
    <row r="2089" spans="1:12" x14ac:dyDescent="0.25">
      <c r="A2089">
        <v>28468</v>
      </c>
      <c r="B2089" t="s">
        <v>11</v>
      </c>
      <c r="C2089">
        <v>2</v>
      </c>
      <c r="D2089">
        <v>2019</v>
      </c>
      <c r="E2089" t="s">
        <v>19</v>
      </c>
      <c r="F2089" t="s">
        <v>16</v>
      </c>
      <c r="G2089" t="s">
        <v>15</v>
      </c>
      <c r="H2089" t="str">
        <f t="shared" si="32"/>
        <v>28468|Spring|Math</v>
      </c>
      <c r="I2089">
        <v>195</v>
      </c>
      <c r="J2089">
        <v>58</v>
      </c>
      <c r="K2089">
        <v>3</v>
      </c>
      <c r="L2089" t="s">
        <v>17</v>
      </c>
    </row>
    <row r="2090" spans="1:12" x14ac:dyDescent="0.25">
      <c r="A2090">
        <v>18289</v>
      </c>
      <c r="B2090" t="s">
        <v>11</v>
      </c>
      <c r="C2090">
        <v>2</v>
      </c>
      <c r="D2090">
        <v>2019</v>
      </c>
      <c r="E2090" t="s">
        <v>19</v>
      </c>
      <c r="F2090" t="s">
        <v>13</v>
      </c>
      <c r="G2090" t="s">
        <v>14</v>
      </c>
      <c r="H2090" t="str">
        <f t="shared" si="32"/>
        <v>18289|Fall|Reading</v>
      </c>
      <c r="I2090">
        <v>163</v>
      </c>
      <c r="J2090">
        <v>16</v>
      </c>
      <c r="K2090">
        <v>1</v>
      </c>
      <c r="L2090">
        <v>14</v>
      </c>
    </row>
    <row r="2091" spans="1:12" x14ac:dyDescent="0.25">
      <c r="A2091">
        <v>18289</v>
      </c>
      <c r="B2091" t="s">
        <v>11</v>
      </c>
      <c r="C2091">
        <v>2</v>
      </c>
      <c r="D2091">
        <v>2019</v>
      </c>
      <c r="E2091" t="s">
        <v>19</v>
      </c>
      <c r="F2091" t="s">
        <v>13</v>
      </c>
      <c r="G2091" t="s">
        <v>15</v>
      </c>
      <c r="H2091" t="str">
        <f t="shared" si="32"/>
        <v>18289|Fall|Math</v>
      </c>
      <c r="I2091">
        <v>168</v>
      </c>
      <c r="J2091">
        <v>17</v>
      </c>
      <c r="K2091">
        <v>1</v>
      </c>
      <c r="L2091">
        <v>15</v>
      </c>
    </row>
    <row r="2092" spans="1:12" x14ac:dyDescent="0.25">
      <c r="A2092">
        <v>18289</v>
      </c>
      <c r="B2092" t="s">
        <v>11</v>
      </c>
      <c r="C2092">
        <v>2</v>
      </c>
      <c r="D2092">
        <v>2019</v>
      </c>
      <c r="E2092" t="s">
        <v>19</v>
      </c>
      <c r="F2092" t="s">
        <v>16</v>
      </c>
      <c r="G2092" t="s">
        <v>14</v>
      </c>
      <c r="H2092" t="str">
        <f t="shared" si="32"/>
        <v>18289|Spring|Reading</v>
      </c>
      <c r="I2092">
        <v>164</v>
      </c>
      <c r="J2092">
        <v>5</v>
      </c>
      <c r="K2092">
        <v>1</v>
      </c>
      <c r="L2092" t="s">
        <v>17</v>
      </c>
    </row>
    <row r="2093" spans="1:12" x14ac:dyDescent="0.25">
      <c r="A2093">
        <v>18289</v>
      </c>
      <c r="B2093" t="s">
        <v>11</v>
      </c>
      <c r="C2093">
        <v>2</v>
      </c>
      <c r="D2093">
        <v>2019</v>
      </c>
      <c r="E2093" t="s">
        <v>19</v>
      </c>
      <c r="F2093" t="s">
        <v>16</v>
      </c>
      <c r="G2093" t="s">
        <v>15</v>
      </c>
      <c r="H2093" t="str">
        <f t="shared" si="32"/>
        <v>18289|Spring|Math</v>
      </c>
      <c r="I2093">
        <v>172</v>
      </c>
      <c r="J2093">
        <v>7</v>
      </c>
      <c r="K2093">
        <v>1</v>
      </c>
      <c r="L2093" t="s">
        <v>17</v>
      </c>
    </row>
    <row r="2094" spans="1:12" x14ac:dyDescent="0.25">
      <c r="A2094">
        <v>22392</v>
      </c>
      <c r="B2094" t="s">
        <v>11</v>
      </c>
      <c r="C2094">
        <v>2</v>
      </c>
      <c r="D2094">
        <v>2019</v>
      </c>
      <c r="E2094" t="s">
        <v>19</v>
      </c>
      <c r="F2094" t="s">
        <v>13</v>
      </c>
      <c r="G2094" t="s">
        <v>14</v>
      </c>
      <c r="H2094" t="str">
        <f t="shared" si="32"/>
        <v>22392|Fall|Reading</v>
      </c>
      <c r="I2094">
        <v>193</v>
      </c>
      <c r="J2094">
        <v>86</v>
      </c>
      <c r="K2094">
        <v>4</v>
      </c>
      <c r="L2094">
        <v>8</v>
      </c>
    </row>
    <row r="2095" spans="1:12" x14ac:dyDescent="0.25">
      <c r="A2095">
        <v>22392</v>
      </c>
      <c r="B2095" t="s">
        <v>11</v>
      </c>
      <c r="C2095">
        <v>2</v>
      </c>
      <c r="D2095">
        <v>2019</v>
      </c>
      <c r="E2095" t="s">
        <v>19</v>
      </c>
      <c r="F2095" t="s">
        <v>13</v>
      </c>
      <c r="G2095" t="s">
        <v>15</v>
      </c>
      <c r="H2095" t="str">
        <f t="shared" si="32"/>
        <v>22392|Fall|Math</v>
      </c>
      <c r="I2095">
        <v>202</v>
      </c>
      <c r="J2095">
        <v>94</v>
      </c>
      <c r="K2095">
        <v>4</v>
      </c>
      <c r="L2095">
        <v>8</v>
      </c>
    </row>
    <row r="2096" spans="1:12" x14ac:dyDescent="0.25">
      <c r="A2096">
        <v>22392</v>
      </c>
      <c r="B2096" t="s">
        <v>11</v>
      </c>
      <c r="C2096">
        <v>2</v>
      </c>
      <c r="D2096">
        <v>2019</v>
      </c>
      <c r="E2096" t="s">
        <v>19</v>
      </c>
      <c r="F2096" t="s">
        <v>16</v>
      </c>
      <c r="G2096" t="s">
        <v>14</v>
      </c>
      <c r="H2096" t="str">
        <f t="shared" si="32"/>
        <v>22392|Spring|Reading</v>
      </c>
      <c r="I2096">
        <v>196</v>
      </c>
      <c r="J2096">
        <v>68</v>
      </c>
      <c r="K2096">
        <v>3</v>
      </c>
      <c r="L2096" t="s">
        <v>17</v>
      </c>
    </row>
    <row r="2097" spans="1:12" x14ac:dyDescent="0.25">
      <c r="A2097">
        <v>22392</v>
      </c>
      <c r="B2097" t="s">
        <v>11</v>
      </c>
      <c r="C2097">
        <v>2</v>
      </c>
      <c r="D2097">
        <v>2019</v>
      </c>
      <c r="E2097" t="s">
        <v>19</v>
      </c>
      <c r="F2097" t="s">
        <v>16</v>
      </c>
      <c r="G2097" t="s">
        <v>15</v>
      </c>
      <c r="H2097" t="str">
        <f t="shared" si="32"/>
        <v>22392|Spring|Math</v>
      </c>
      <c r="I2097">
        <v>196</v>
      </c>
      <c r="J2097">
        <v>61</v>
      </c>
      <c r="K2097">
        <v>3</v>
      </c>
      <c r="L2097" t="s">
        <v>17</v>
      </c>
    </row>
    <row r="2098" spans="1:12" x14ac:dyDescent="0.25">
      <c r="A2098">
        <v>14690</v>
      </c>
      <c r="B2098" t="s">
        <v>11</v>
      </c>
      <c r="C2098">
        <v>2</v>
      </c>
      <c r="D2098">
        <v>2019</v>
      </c>
      <c r="E2098" t="s">
        <v>19</v>
      </c>
      <c r="F2098" t="s">
        <v>13</v>
      </c>
      <c r="G2098" t="s">
        <v>14</v>
      </c>
      <c r="H2098" t="str">
        <f t="shared" si="32"/>
        <v>14690|Fall|Reading</v>
      </c>
      <c r="I2098">
        <v>194</v>
      </c>
      <c r="J2098">
        <v>87</v>
      </c>
      <c r="K2098">
        <v>4</v>
      </c>
      <c r="L2098">
        <v>8</v>
      </c>
    </row>
    <row r="2099" spans="1:12" x14ac:dyDescent="0.25">
      <c r="A2099">
        <v>14690</v>
      </c>
      <c r="B2099" t="s">
        <v>11</v>
      </c>
      <c r="C2099">
        <v>2</v>
      </c>
      <c r="D2099">
        <v>2019</v>
      </c>
      <c r="E2099" t="s">
        <v>19</v>
      </c>
      <c r="F2099" t="s">
        <v>13</v>
      </c>
      <c r="G2099" t="s">
        <v>15</v>
      </c>
      <c r="H2099" t="str">
        <f t="shared" si="32"/>
        <v>14690|Fall|Math</v>
      </c>
      <c r="I2099">
        <v>209</v>
      </c>
      <c r="J2099">
        <v>98</v>
      </c>
      <c r="K2099">
        <v>4</v>
      </c>
      <c r="L2099">
        <v>6</v>
      </c>
    </row>
    <row r="2100" spans="1:12" x14ac:dyDescent="0.25">
      <c r="A2100">
        <v>14690</v>
      </c>
      <c r="B2100" t="s">
        <v>11</v>
      </c>
      <c r="C2100">
        <v>2</v>
      </c>
      <c r="D2100">
        <v>2019</v>
      </c>
      <c r="E2100" t="s">
        <v>19</v>
      </c>
      <c r="F2100" t="s">
        <v>16</v>
      </c>
      <c r="G2100" t="s">
        <v>14</v>
      </c>
      <c r="H2100" t="str">
        <f t="shared" si="32"/>
        <v>14690|Spring|Reading</v>
      </c>
      <c r="I2100">
        <v>210</v>
      </c>
      <c r="J2100">
        <v>92</v>
      </c>
      <c r="K2100">
        <v>4</v>
      </c>
      <c r="L2100" t="s">
        <v>17</v>
      </c>
    </row>
    <row r="2101" spans="1:12" x14ac:dyDescent="0.25">
      <c r="A2101">
        <v>14690</v>
      </c>
      <c r="B2101" t="s">
        <v>11</v>
      </c>
      <c r="C2101">
        <v>2</v>
      </c>
      <c r="D2101">
        <v>2019</v>
      </c>
      <c r="E2101" t="s">
        <v>19</v>
      </c>
      <c r="F2101" t="s">
        <v>16</v>
      </c>
      <c r="G2101" t="s">
        <v>15</v>
      </c>
      <c r="H2101" t="str">
        <f t="shared" si="32"/>
        <v>14690|Spring|Math</v>
      </c>
      <c r="I2101">
        <v>209</v>
      </c>
      <c r="J2101">
        <v>89</v>
      </c>
      <c r="K2101">
        <v>4</v>
      </c>
      <c r="L2101" t="s">
        <v>17</v>
      </c>
    </row>
    <row r="2102" spans="1:12" x14ac:dyDescent="0.25">
      <c r="A2102">
        <v>19586</v>
      </c>
      <c r="B2102" t="s">
        <v>11</v>
      </c>
      <c r="C2102">
        <v>2</v>
      </c>
      <c r="D2102">
        <v>2019</v>
      </c>
      <c r="E2102" t="s">
        <v>19</v>
      </c>
      <c r="F2102" t="s">
        <v>13</v>
      </c>
      <c r="G2102" t="s">
        <v>14</v>
      </c>
      <c r="H2102" t="str">
        <f t="shared" si="32"/>
        <v>19586|Fall|Reading</v>
      </c>
      <c r="I2102">
        <v>179</v>
      </c>
      <c r="J2102">
        <v>54</v>
      </c>
      <c r="K2102">
        <v>3</v>
      </c>
      <c r="L2102">
        <v>11</v>
      </c>
    </row>
    <row r="2103" spans="1:12" x14ac:dyDescent="0.25">
      <c r="A2103">
        <v>19586</v>
      </c>
      <c r="B2103" t="s">
        <v>11</v>
      </c>
      <c r="C2103">
        <v>2</v>
      </c>
      <c r="D2103">
        <v>2019</v>
      </c>
      <c r="E2103" t="s">
        <v>19</v>
      </c>
      <c r="F2103" t="s">
        <v>13</v>
      </c>
      <c r="G2103" t="s">
        <v>15</v>
      </c>
      <c r="H2103" t="str">
        <f t="shared" si="32"/>
        <v>19586|Fall|Math</v>
      </c>
      <c r="I2103">
        <v>178</v>
      </c>
      <c r="J2103">
        <v>42</v>
      </c>
      <c r="K2103">
        <v>2</v>
      </c>
      <c r="L2103">
        <v>13</v>
      </c>
    </row>
    <row r="2104" spans="1:12" x14ac:dyDescent="0.25">
      <c r="A2104">
        <v>19586</v>
      </c>
      <c r="B2104" t="s">
        <v>11</v>
      </c>
      <c r="C2104">
        <v>2</v>
      </c>
      <c r="D2104">
        <v>2019</v>
      </c>
      <c r="E2104" t="s">
        <v>19</v>
      </c>
      <c r="F2104" t="s">
        <v>16</v>
      </c>
      <c r="G2104" t="s">
        <v>14</v>
      </c>
      <c r="H2104" t="str">
        <f t="shared" si="32"/>
        <v>19586|Spring|Reading</v>
      </c>
      <c r="I2104">
        <v>164</v>
      </c>
      <c r="J2104">
        <v>5</v>
      </c>
      <c r="K2104">
        <v>1</v>
      </c>
      <c r="L2104" t="s">
        <v>17</v>
      </c>
    </row>
    <row r="2105" spans="1:12" x14ac:dyDescent="0.25">
      <c r="A2105">
        <v>19586</v>
      </c>
      <c r="B2105" t="s">
        <v>11</v>
      </c>
      <c r="C2105">
        <v>2</v>
      </c>
      <c r="D2105">
        <v>2019</v>
      </c>
      <c r="E2105" t="s">
        <v>19</v>
      </c>
      <c r="F2105" t="s">
        <v>16</v>
      </c>
      <c r="G2105" t="s">
        <v>15</v>
      </c>
      <c r="H2105" t="str">
        <f t="shared" si="32"/>
        <v>19586|Spring|Math</v>
      </c>
      <c r="I2105">
        <v>180</v>
      </c>
      <c r="J2105">
        <v>19</v>
      </c>
      <c r="K2105">
        <v>1</v>
      </c>
      <c r="L2105" t="s">
        <v>17</v>
      </c>
    </row>
    <row r="2106" spans="1:12" x14ac:dyDescent="0.25">
      <c r="A2106">
        <v>10284</v>
      </c>
      <c r="B2106" t="s">
        <v>11</v>
      </c>
      <c r="C2106">
        <v>2</v>
      </c>
      <c r="D2106">
        <v>2019</v>
      </c>
      <c r="E2106" t="s">
        <v>19</v>
      </c>
      <c r="F2106" t="s">
        <v>13</v>
      </c>
      <c r="G2106" t="s">
        <v>14</v>
      </c>
      <c r="H2106" t="str">
        <f t="shared" si="32"/>
        <v>10284|Fall|Reading</v>
      </c>
      <c r="I2106">
        <v>194</v>
      </c>
      <c r="J2106">
        <v>87</v>
      </c>
      <c r="K2106">
        <v>4</v>
      </c>
      <c r="L2106">
        <v>8</v>
      </c>
    </row>
    <row r="2107" spans="1:12" x14ac:dyDescent="0.25">
      <c r="A2107">
        <v>10284</v>
      </c>
      <c r="B2107" t="s">
        <v>11</v>
      </c>
      <c r="C2107">
        <v>2</v>
      </c>
      <c r="D2107">
        <v>2019</v>
      </c>
      <c r="E2107" t="s">
        <v>19</v>
      </c>
      <c r="F2107" t="s">
        <v>13</v>
      </c>
      <c r="G2107" t="s">
        <v>15</v>
      </c>
      <c r="H2107" t="str">
        <f t="shared" si="32"/>
        <v>10284|Fall|Math</v>
      </c>
      <c r="I2107">
        <v>198</v>
      </c>
      <c r="J2107">
        <v>90</v>
      </c>
      <c r="K2107">
        <v>4</v>
      </c>
      <c r="L2107">
        <v>9</v>
      </c>
    </row>
    <row r="2108" spans="1:12" x14ac:dyDescent="0.25">
      <c r="A2108">
        <v>10284</v>
      </c>
      <c r="B2108" t="s">
        <v>11</v>
      </c>
      <c r="C2108">
        <v>2</v>
      </c>
      <c r="D2108">
        <v>2019</v>
      </c>
      <c r="E2108" t="s">
        <v>19</v>
      </c>
      <c r="F2108" t="s">
        <v>16</v>
      </c>
      <c r="G2108" t="s">
        <v>14</v>
      </c>
      <c r="H2108" t="str">
        <f t="shared" si="32"/>
        <v>10284|Spring|Reading</v>
      </c>
      <c r="I2108">
        <v>199</v>
      </c>
      <c r="J2108">
        <v>75</v>
      </c>
      <c r="K2108">
        <v>4</v>
      </c>
      <c r="L2108" t="s">
        <v>17</v>
      </c>
    </row>
    <row r="2109" spans="1:12" x14ac:dyDescent="0.25">
      <c r="A2109">
        <v>10284</v>
      </c>
      <c r="B2109" t="s">
        <v>11</v>
      </c>
      <c r="C2109">
        <v>2</v>
      </c>
      <c r="D2109">
        <v>2019</v>
      </c>
      <c r="E2109" t="s">
        <v>19</v>
      </c>
      <c r="F2109" t="s">
        <v>16</v>
      </c>
      <c r="G2109" t="s">
        <v>15</v>
      </c>
      <c r="H2109" t="str">
        <f t="shared" si="32"/>
        <v>10284|Spring|Math</v>
      </c>
      <c r="I2109">
        <v>199</v>
      </c>
      <c r="J2109">
        <v>69</v>
      </c>
      <c r="K2109">
        <v>3</v>
      </c>
      <c r="L2109" t="s">
        <v>17</v>
      </c>
    </row>
    <row r="2110" spans="1:12" x14ac:dyDescent="0.25">
      <c r="A2110">
        <v>15260</v>
      </c>
      <c r="B2110" t="s">
        <v>11</v>
      </c>
      <c r="C2110">
        <v>2</v>
      </c>
      <c r="D2110">
        <v>2019</v>
      </c>
      <c r="E2110" t="s">
        <v>19</v>
      </c>
      <c r="F2110" t="s">
        <v>13</v>
      </c>
      <c r="G2110" t="s">
        <v>14</v>
      </c>
      <c r="H2110" t="str">
        <f t="shared" si="32"/>
        <v>15260|Fall|Reading</v>
      </c>
      <c r="I2110">
        <v>178</v>
      </c>
      <c r="J2110">
        <v>51</v>
      </c>
      <c r="K2110">
        <v>3</v>
      </c>
      <c r="L2110">
        <v>11</v>
      </c>
    </row>
    <row r="2111" spans="1:12" x14ac:dyDescent="0.25">
      <c r="A2111">
        <v>15260</v>
      </c>
      <c r="B2111" t="s">
        <v>11</v>
      </c>
      <c r="C2111">
        <v>2</v>
      </c>
      <c r="D2111">
        <v>2019</v>
      </c>
      <c r="E2111" t="s">
        <v>19</v>
      </c>
      <c r="F2111" t="s">
        <v>13</v>
      </c>
      <c r="G2111" t="s">
        <v>15</v>
      </c>
      <c r="H2111" t="str">
        <f t="shared" si="32"/>
        <v>15260|Fall|Math</v>
      </c>
      <c r="I2111">
        <v>180</v>
      </c>
      <c r="J2111">
        <v>48</v>
      </c>
      <c r="K2111">
        <v>2</v>
      </c>
      <c r="L2111">
        <v>13</v>
      </c>
    </row>
    <row r="2112" spans="1:12" x14ac:dyDescent="0.25">
      <c r="A2112">
        <v>15260</v>
      </c>
      <c r="B2112" t="s">
        <v>11</v>
      </c>
      <c r="C2112">
        <v>2</v>
      </c>
      <c r="D2112">
        <v>2019</v>
      </c>
      <c r="E2112" t="s">
        <v>19</v>
      </c>
      <c r="F2112" t="s">
        <v>16</v>
      </c>
      <c r="G2112" t="s">
        <v>14</v>
      </c>
      <c r="H2112" t="str">
        <f t="shared" si="32"/>
        <v>15260|Spring|Reading</v>
      </c>
      <c r="I2112">
        <v>177</v>
      </c>
      <c r="J2112">
        <v>22</v>
      </c>
      <c r="K2112">
        <v>1</v>
      </c>
      <c r="L2112" t="s">
        <v>17</v>
      </c>
    </row>
    <row r="2113" spans="1:12" x14ac:dyDescent="0.25">
      <c r="A2113">
        <v>15260</v>
      </c>
      <c r="B2113" t="s">
        <v>11</v>
      </c>
      <c r="C2113">
        <v>2</v>
      </c>
      <c r="D2113">
        <v>2019</v>
      </c>
      <c r="E2113" t="s">
        <v>19</v>
      </c>
      <c r="F2113" t="s">
        <v>16</v>
      </c>
      <c r="G2113" t="s">
        <v>15</v>
      </c>
      <c r="H2113" t="str">
        <f t="shared" si="32"/>
        <v>15260|Spring|Math</v>
      </c>
      <c r="I2113">
        <v>185</v>
      </c>
      <c r="J2113">
        <v>30</v>
      </c>
      <c r="K2113">
        <v>2</v>
      </c>
      <c r="L2113" t="s">
        <v>17</v>
      </c>
    </row>
    <row r="2114" spans="1:12" x14ac:dyDescent="0.25">
      <c r="A2114">
        <v>17725</v>
      </c>
      <c r="B2114" t="s">
        <v>11</v>
      </c>
      <c r="C2114">
        <v>2</v>
      </c>
      <c r="D2114">
        <v>2019</v>
      </c>
      <c r="E2114" t="s">
        <v>22</v>
      </c>
      <c r="F2114" t="s">
        <v>13</v>
      </c>
      <c r="G2114" t="s">
        <v>14</v>
      </c>
      <c r="H2114" t="str">
        <f t="shared" si="32"/>
        <v>17725|Fall|Reading</v>
      </c>
      <c r="I2114">
        <v>173</v>
      </c>
      <c r="J2114">
        <v>38</v>
      </c>
      <c r="K2114">
        <v>2</v>
      </c>
      <c r="L2114">
        <v>12</v>
      </c>
    </row>
    <row r="2115" spans="1:12" x14ac:dyDescent="0.25">
      <c r="A2115">
        <v>17725</v>
      </c>
      <c r="B2115" t="s">
        <v>11</v>
      </c>
      <c r="C2115">
        <v>2</v>
      </c>
      <c r="D2115">
        <v>2019</v>
      </c>
      <c r="E2115" t="s">
        <v>22</v>
      </c>
      <c r="F2115" t="s">
        <v>13</v>
      </c>
      <c r="G2115" t="s">
        <v>15</v>
      </c>
      <c r="H2115" t="str">
        <f t="shared" ref="H2115:H2178" si="33">A2115&amp;"|"&amp;F2115&amp;"|"&amp;G2115</f>
        <v>17725|Fall|Math</v>
      </c>
      <c r="I2115">
        <v>181</v>
      </c>
      <c r="J2115">
        <v>51</v>
      </c>
      <c r="K2115">
        <v>3</v>
      </c>
      <c r="L2115">
        <v>12</v>
      </c>
    </row>
    <row r="2116" spans="1:12" x14ac:dyDescent="0.25">
      <c r="A2116">
        <v>17725</v>
      </c>
      <c r="B2116" t="s">
        <v>11</v>
      </c>
      <c r="C2116">
        <v>2</v>
      </c>
      <c r="D2116">
        <v>2019</v>
      </c>
      <c r="E2116" t="s">
        <v>22</v>
      </c>
      <c r="F2116" t="s">
        <v>16</v>
      </c>
      <c r="G2116" t="s">
        <v>14</v>
      </c>
      <c r="H2116" t="str">
        <f t="shared" si="33"/>
        <v>17725|Spring|Reading</v>
      </c>
      <c r="I2116">
        <v>169</v>
      </c>
      <c r="J2116">
        <v>10</v>
      </c>
      <c r="K2116">
        <v>1</v>
      </c>
      <c r="L2116" t="s">
        <v>17</v>
      </c>
    </row>
    <row r="2117" spans="1:12" x14ac:dyDescent="0.25">
      <c r="A2117">
        <v>17725</v>
      </c>
      <c r="B2117" t="s">
        <v>11</v>
      </c>
      <c r="C2117">
        <v>2</v>
      </c>
      <c r="D2117">
        <v>2019</v>
      </c>
      <c r="E2117" t="s">
        <v>22</v>
      </c>
      <c r="F2117" t="s">
        <v>16</v>
      </c>
      <c r="G2117" t="s">
        <v>15</v>
      </c>
      <c r="H2117" t="str">
        <f t="shared" si="33"/>
        <v>17725|Spring|Math</v>
      </c>
      <c r="I2117">
        <v>182</v>
      </c>
      <c r="J2117">
        <v>23</v>
      </c>
      <c r="K2117">
        <v>1</v>
      </c>
      <c r="L2117" t="s">
        <v>17</v>
      </c>
    </row>
    <row r="2118" spans="1:12" x14ac:dyDescent="0.25">
      <c r="A2118">
        <v>12208</v>
      </c>
      <c r="B2118" t="s">
        <v>11</v>
      </c>
      <c r="C2118">
        <v>2</v>
      </c>
      <c r="D2118">
        <v>2019</v>
      </c>
      <c r="E2118" t="s">
        <v>19</v>
      </c>
      <c r="F2118" t="s">
        <v>13</v>
      </c>
      <c r="G2118" t="s">
        <v>14</v>
      </c>
      <c r="H2118" t="str">
        <f t="shared" si="33"/>
        <v>12208|Fall|Reading</v>
      </c>
      <c r="I2118">
        <v>193</v>
      </c>
      <c r="J2118">
        <v>86</v>
      </c>
      <c r="K2118">
        <v>4</v>
      </c>
      <c r="L2118">
        <v>8</v>
      </c>
    </row>
    <row r="2119" spans="1:12" x14ac:dyDescent="0.25">
      <c r="A2119">
        <v>12208</v>
      </c>
      <c r="B2119" t="s">
        <v>11</v>
      </c>
      <c r="C2119">
        <v>2</v>
      </c>
      <c r="D2119">
        <v>2019</v>
      </c>
      <c r="E2119" t="s">
        <v>19</v>
      </c>
      <c r="F2119" t="s">
        <v>13</v>
      </c>
      <c r="G2119" t="s">
        <v>15</v>
      </c>
      <c r="H2119" t="str">
        <f t="shared" si="33"/>
        <v>12208|Fall|Math</v>
      </c>
      <c r="I2119">
        <v>204</v>
      </c>
      <c r="J2119">
        <v>96</v>
      </c>
      <c r="K2119">
        <v>4</v>
      </c>
      <c r="L2119">
        <v>7</v>
      </c>
    </row>
    <row r="2120" spans="1:12" x14ac:dyDescent="0.25">
      <c r="A2120">
        <v>12208</v>
      </c>
      <c r="B2120" t="s">
        <v>11</v>
      </c>
      <c r="C2120">
        <v>2</v>
      </c>
      <c r="D2120">
        <v>2019</v>
      </c>
      <c r="E2120" t="s">
        <v>19</v>
      </c>
      <c r="F2120" t="s">
        <v>16</v>
      </c>
      <c r="G2120" t="s">
        <v>14</v>
      </c>
      <c r="H2120" t="str">
        <f t="shared" si="33"/>
        <v>12208|Spring|Reading</v>
      </c>
      <c r="I2120">
        <v>198</v>
      </c>
      <c r="J2120">
        <v>73</v>
      </c>
      <c r="K2120">
        <v>3</v>
      </c>
      <c r="L2120" t="s">
        <v>17</v>
      </c>
    </row>
    <row r="2121" spans="1:12" x14ac:dyDescent="0.25">
      <c r="A2121">
        <v>12208</v>
      </c>
      <c r="B2121" t="s">
        <v>11</v>
      </c>
      <c r="C2121">
        <v>2</v>
      </c>
      <c r="D2121">
        <v>2019</v>
      </c>
      <c r="E2121" t="s">
        <v>19</v>
      </c>
      <c r="F2121" t="s">
        <v>16</v>
      </c>
      <c r="G2121" t="s">
        <v>15</v>
      </c>
      <c r="H2121" t="str">
        <f t="shared" si="33"/>
        <v>12208|Spring|Math</v>
      </c>
      <c r="I2121">
        <v>208</v>
      </c>
      <c r="J2121">
        <v>88</v>
      </c>
      <c r="K2121">
        <v>4</v>
      </c>
      <c r="L2121" t="s">
        <v>17</v>
      </c>
    </row>
    <row r="2122" spans="1:12" x14ac:dyDescent="0.25">
      <c r="A2122">
        <v>22517</v>
      </c>
      <c r="B2122" t="s">
        <v>11</v>
      </c>
      <c r="C2122">
        <v>2</v>
      </c>
      <c r="D2122">
        <v>2019</v>
      </c>
      <c r="E2122" t="s">
        <v>19</v>
      </c>
      <c r="F2122" t="s">
        <v>13</v>
      </c>
      <c r="G2122" t="s">
        <v>14</v>
      </c>
      <c r="H2122" t="str">
        <f t="shared" si="33"/>
        <v>22517|Fall|Reading</v>
      </c>
      <c r="I2122">
        <v>179</v>
      </c>
      <c r="J2122">
        <v>54</v>
      </c>
      <c r="K2122">
        <v>3</v>
      </c>
      <c r="L2122">
        <v>11</v>
      </c>
    </row>
    <row r="2123" spans="1:12" x14ac:dyDescent="0.25">
      <c r="A2123">
        <v>22517</v>
      </c>
      <c r="B2123" t="s">
        <v>11</v>
      </c>
      <c r="C2123">
        <v>2</v>
      </c>
      <c r="D2123">
        <v>2019</v>
      </c>
      <c r="E2123" t="s">
        <v>19</v>
      </c>
      <c r="F2123" t="s">
        <v>13</v>
      </c>
      <c r="G2123" t="s">
        <v>15</v>
      </c>
      <c r="H2123" t="str">
        <f t="shared" si="33"/>
        <v>22517|Fall|Math</v>
      </c>
      <c r="I2123">
        <v>164</v>
      </c>
      <c r="J2123">
        <v>11</v>
      </c>
      <c r="K2123">
        <v>1</v>
      </c>
      <c r="L2123">
        <v>16</v>
      </c>
    </row>
    <row r="2124" spans="1:12" x14ac:dyDescent="0.25">
      <c r="A2124">
        <v>22517</v>
      </c>
      <c r="B2124" t="s">
        <v>11</v>
      </c>
      <c r="C2124">
        <v>2</v>
      </c>
      <c r="D2124">
        <v>2019</v>
      </c>
      <c r="E2124" t="s">
        <v>19</v>
      </c>
      <c r="F2124" t="s">
        <v>16</v>
      </c>
      <c r="G2124" t="s">
        <v>14</v>
      </c>
      <c r="H2124" t="str">
        <f t="shared" si="33"/>
        <v>22517|Spring|Reading</v>
      </c>
      <c r="I2124">
        <v>193</v>
      </c>
      <c r="J2124">
        <v>61</v>
      </c>
      <c r="K2124">
        <v>3</v>
      </c>
      <c r="L2124" t="s">
        <v>17</v>
      </c>
    </row>
    <row r="2125" spans="1:12" x14ac:dyDescent="0.25">
      <c r="A2125">
        <v>22517</v>
      </c>
      <c r="B2125" t="s">
        <v>11</v>
      </c>
      <c r="C2125">
        <v>2</v>
      </c>
      <c r="D2125">
        <v>2019</v>
      </c>
      <c r="E2125" t="s">
        <v>19</v>
      </c>
      <c r="F2125" t="s">
        <v>16</v>
      </c>
      <c r="G2125" t="s">
        <v>15</v>
      </c>
      <c r="H2125" t="str">
        <f t="shared" si="33"/>
        <v>22517|Spring|Math</v>
      </c>
      <c r="I2125">
        <v>181</v>
      </c>
      <c r="J2125">
        <v>21</v>
      </c>
      <c r="K2125">
        <v>1</v>
      </c>
      <c r="L2125" t="s">
        <v>17</v>
      </c>
    </row>
    <row r="2126" spans="1:12" x14ac:dyDescent="0.25">
      <c r="A2126">
        <v>27689</v>
      </c>
      <c r="B2126" t="s">
        <v>11</v>
      </c>
      <c r="C2126">
        <v>2</v>
      </c>
      <c r="D2126">
        <v>2019</v>
      </c>
      <c r="E2126" t="s">
        <v>22</v>
      </c>
      <c r="F2126" t="s">
        <v>13</v>
      </c>
      <c r="G2126" t="s">
        <v>14</v>
      </c>
      <c r="H2126" t="str">
        <f t="shared" si="33"/>
        <v>27689|Fall|Reading</v>
      </c>
      <c r="I2126">
        <v>158</v>
      </c>
      <c r="J2126">
        <v>9</v>
      </c>
      <c r="K2126">
        <v>1</v>
      </c>
      <c r="L2126">
        <v>15</v>
      </c>
    </row>
    <row r="2127" spans="1:12" x14ac:dyDescent="0.25">
      <c r="A2127">
        <v>27689</v>
      </c>
      <c r="B2127" t="s">
        <v>11</v>
      </c>
      <c r="C2127">
        <v>2</v>
      </c>
      <c r="D2127">
        <v>2019</v>
      </c>
      <c r="E2127" t="s">
        <v>22</v>
      </c>
      <c r="F2127" t="s">
        <v>13</v>
      </c>
      <c r="G2127" t="s">
        <v>15</v>
      </c>
      <c r="H2127" t="str">
        <f t="shared" si="33"/>
        <v>27689|Fall|Math</v>
      </c>
      <c r="I2127">
        <v>169</v>
      </c>
      <c r="J2127">
        <v>19</v>
      </c>
      <c r="K2127">
        <v>1</v>
      </c>
      <c r="L2127">
        <v>15</v>
      </c>
    </row>
    <row r="2128" spans="1:12" x14ac:dyDescent="0.25">
      <c r="A2128">
        <v>27689</v>
      </c>
      <c r="B2128" t="s">
        <v>11</v>
      </c>
      <c r="C2128">
        <v>2</v>
      </c>
      <c r="D2128">
        <v>2019</v>
      </c>
      <c r="E2128" t="s">
        <v>22</v>
      </c>
      <c r="F2128" t="s">
        <v>16</v>
      </c>
      <c r="G2128" t="s">
        <v>14</v>
      </c>
      <c r="H2128" t="str">
        <f t="shared" si="33"/>
        <v>27689|Spring|Reading</v>
      </c>
      <c r="I2128">
        <v>169</v>
      </c>
      <c r="J2128">
        <v>10</v>
      </c>
      <c r="K2128">
        <v>1</v>
      </c>
      <c r="L2128" t="s">
        <v>17</v>
      </c>
    </row>
    <row r="2129" spans="1:12" x14ac:dyDescent="0.25">
      <c r="A2129">
        <v>27689</v>
      </c>
      <c r="B2129" t="s">
        <v>11</v>
      </c>
      <c r="C2129">
        <v>2</v>
      </c>
      <c r="D2129">
        <v>2019</v>
      </c>
      <c r="E2129" t="s">
        <v>22</v>
      </c>
      <c r="F2129" t="s">
        <v>16</v>
      </c>
      <c r="G2129" t="s">
        <v>15</v>
      </c>
      <c r="H2129" t="str">
        <f t="shared" si="33"/>
        <v>27689|Spring|Math</v>
      </c>
      <c r="I2129">
        <v>173</v>
      </c>
      <c r="J2129">
        <v>8</v>
      </c>
      <c r="K2129">
        <v>1</v>
      </c>
      <c r="L2129" t="s">
        <v>17</v>
      </c>
    </row>
    <row r="2130" spans="1:12" x14ac:dyDescent="0.25">
      <c r="A2130">
        <v>10199</v>
      </c>
      <c r="B2130" t="s">
        <v>11</v>
      </c>
      <c r="C2130">
        <v>2</v>
      </c>
      <c r="D2130">
        <v>2019</v>
      </c>
      <c r="E2130" t="s">
        <v>19</v>
      </c>
      <c r="F2130" t="s">
        <v>13</v>
      </c>
      <c r="G2130" t="s">
        <v>14</v>
      </c>
      <c r="H2130" t="str">
        <f t="shared" si="33"/>
        <v>10199|Fall|Reading</v>
      </c>
      <c r="I2130">
        <v>193</v>
      </c>
      <c r="J2130">
        <v>86</v>
      </c>
      <c r="K2130">
        <v>4</v>
      </c>
      <c r="L2130">
        <v>8</v>
      </c>
    </row>
    <row r="2131" spans="1:12" x14ac:dyDescent="0.25">
      <c r="A2131">
        <v>10199</v>
      </c>
      <c r="B2131" t="s">
        <v>11</v>
      </c>
      <c r="C2131">
        <v>2</v>
      </c>
      <c r="D2131">
        <v>2019</v>
      </c>
      <c r="E2131" t="s">
        <v>19</v>
      </c>
      <c r="F2131" t="s">
        <v>13</v>
      </c>
      <c r="G2131" t="s">
        <v>15</v>
      </c>
      <c r="H2131" t="str">
        <f t="shared" si="33"/>
        <v>10199|Fall|Math</v>
      </c>
      <c r="I2131">
        <v>200</v>
      </c>
      <c r="J2131">
        <v>92</v>
      </c>
      <c r="K2131">
        <v>4</v>
      </c>
      <c r="L2131">
        <v>8</v>
      </c>
    </row>
    <row r="2132" spans="1:12" x14ac:dyDescent="0.25">
      <c r="A2132">
        <v>10199</v>
      </c>
      <c r="B2132" t="s">
        <v>11</v>
      </c>
      <c r="C2132">
        <v>2</v>
      </c>
      <c r="D2132">
        <v>2019</v>
      </c>
      <c r="E2132" t="s">
        <v>19</v>
      </c>
      <c r="F2132" t="s">
        <v>16</v>
      </c>
      <c r="G2132" t="s">
        <v>14</v>
      </c>
      <c r="H2132" t="str">
        <f t="shared" si="33"/>
        <v>10199|Spring|Reading</v>
      </c>
      <c r="I2132">
        <v>197</v>
      </c>
      <c r="J2132">
        <v>71</v>
      </c>
      <c r="K2132">
        <v>3</v>
      </c>
      <c r="L2132" t="s">
        <v>17</v>
      </c>
    </row>
    <row r="2133" spans="1:12" x14ac:dyDescent="0.25">
      <c r="A2133">
        <v>10199</v>
      </c>
      <c r="B2133" t="s">
        <v>11</v>
      </c>
      <c r="C2133">
        <v>2</v>
      </c>
      <c r="D2133">
        <v>2019</v>
      </c>
      <c r="E2133" t="s">
        <v>19</v>
      </c>
      <c r="F2133" t="s">
        <v>16</v>
      </c>
      <c r="G2133" t="s">
        <v>15</v>
      </c>
      <c r="H2133" t="str">
        <f t="shared" si="33"/>
        <v>10199|Spring|Math</v>
      </c>
      <c r="I2133">
        <v>204</v>
      </c>
      <c r="J2133">
        <v>81</v>
      </c>
      <c r="K2133">
        <v>4</v>
      </c>
      <c r="L2133" t="s">
        <v>17</v>
      </c>
    </row>
    <row r="2134" spans="1:12" x14ac:dyDescent="0.25">
      <c r="A2134">
        <v>27650</v>
      </c>
      <c r="B2134" t="s">
        <v>11</v>
      </c>
      <c r="C2134">
        <v>2</v>
      </c>
      <c r="D2134">
        <v>2019</v>
      </c>
      <c r="E2134" t="s">
        <v>22</v>
      </c>
      <c r="F2134" t="s">
        <v>13</v>
      </c>
      <c r="G2134" t="s">
        <v>14</v>
      </c>
      <c r="H2134" t="str">
        <f t="shared" si="33"/>
        <v>27650|Fall|Reading</v>
      </c>
      <c r="I2134">
        <v>151</v>
      </c>
      <c r="J2134">
        <v>3</v>
      </c>
      <c r="K2134">
        <v>1</v>
      </c>
      <c r="L2134">
        <v>16</v>
      </c>
    </row>
    <row r="2135" spans="1:12" x14ac:dyDescent="0.25">
      <c r="A2135">
        <v>27650</v>
      </c>
      <c r="B2135" t="s">
        <v>11</v>
      </c>
      <c r="C2135">
        <v>2</v>
      </c>
      <c r="D2135">
        <v>2019</v>
      </c>
      <c r="E2135" t="s">
        <v>22</v>
      </c>
      <c r="F2135" t="s">
        <v>13</v>
      </c>
      <c r="G2135" t="s">
        <v>15</v>
      </c>
      <c r="H2135" t="str">
        <f t="shared" si="33"/>
        <v>27650|Fall|Math</v>
      </c>
      <c r="I2135">
        <v>156</v>
      </c>
      <c r="J2135">
        <v>3</v>
      </c>
      <c r="K2135">
        <v>1</v>
      </c>
      <c r="L2135">
        <v>18</v>
      </c>
    </row>
    <row r="2136" spans="1:12" x14ac:dyDescent="0.25">
      <c r="A2136">
        <v>27650</v>
      </c>
      <c r="B2136" t="s">
        <v>11</v>
      </c>
      <c r="C2136">
        <v>2</v>
      </c>
      <c r="D2136">
        <v>2019</v>
      </c>
      <c r="E2136" t="s">
        <v>22</v>
      </c>
      <c r="F2136" t="s">
        <v>16</v>
      </c>
      <c r="G2136" t="s">
        <v>14</v>
      </c>
      <c r="H2136" t="str">
        <f t="shared" si="33"/>
        <v>27650|Spring|Reading</v>
      </c>
      <c r="I2136">
        <v>179</v>
      </c>
      <c r="J2136">
        <v>26</v>
      </c>
      <c r="K2136">
        <v>2</v>
      </c>
      <c r="L2136" t="s">
        <v>17</v>
      </c>
    </row>
    <row r="2137" spans="1:12" x14ac:dyDescent="0.25">
      <c r="A2137">
        <v>27650</v>
      </c>
      <c r="B2137" t="s">
        <v>11</v>
      </c>
      <c r="C2137">
        <v>2</v>
      </c>
      <c r="D2137">
        <v>2019</v>
      </c>
      <c r="E2137" t="s">
        <v>22</v>
      </c>
      <c r="F2137" t="s">
        <v>16</v>
      </c>
      <c r="G2137" t="s">
        <v>15</v>
      </c>
      <c r="H2137" t="str">
        <f t="shared" si="33"/>
        <v>27650|Spring|Math</v>
      </c>
      <c r="I2137">
        <v>176</v>
      </c>
      <c r="J2137">
        <v>12</v>
      </c>
      <c r="K2137">
        <v>1</v>
      </c>
      <c r="L2137" t="s">
        <v>17</v>
      </c>
    </row>
    <row r="2138" spans="1:12" x14ac:dyDescent="0.25">
      <c r="A2138">
        <v>26278</v>
      </c>
      <c r="B2138" t="s">
        <v>11</v>
      </c>
      <c r="C2138">
        <v>2</v>
      </c>
      <c r="D2138">
        <v>2019</v>
      </c>
      <c r="E2138" t="s">
        <v>19</v>
      </c>
      <c r="F2138" t="s">
        <v>13</v>
      </c>
      <c r="G2138" t="s">
        <v>14</v>
      </c>
      <c r="H2138" t="str">
        <f t="shared" si="33"/>
        <v>26278|Fall|Reading</v>
      </c>
      <c r="I2138">
        <v>189</v>
      </c>
      <c r="J2138">
        <v>79</v>
      </c>
      <c r="K2138">
        <v>4</v>
      </c>
      <c r="L2138">
        <v>9</v>
      </c>
    </row>
    <row r="2139" spans="1:12" x14ac:dyDescent="0.25">
      <c r="A2139">
        <v>26278</v>
      </c>
      <c r="B2139" t="s">
        <v>11</v>
      </c>
      <c r="C2139">
        <v>2</v>
      </c>
      <c r="D2139">
        <v>2019</v>
      </c>
      <c r="E2139" t="s">
        <v>19</v>
      </c>
      <c r="F2139" t="s">
        <v>13</v>
      </c>
      <c r="G2139" t="s">
        <v>15</v>
      </c>
      <c r="H2139" t="str">
        <f t="shared" si="33"/>
        <v>26278|Fall|Math</v>
      </c>
      <c r="I2139">
        <v>186</v>
      </c>
      <c r="J2139">
        <v>65</v>
      </c>
      <c r="K2139">
        <v>3</v>
      </c>
      <c r="L2139">
        <v>11</v>
      </c>
    </row>
    <row r="2140" spans="1:12" x14ac:dyDescent="0.25">
      <c r="A2140">
        <v>26278</v>
      </c>
      <c r="B2140" t="s">
        <v>11</v>
      </c>
      <c r="C2140">
        <v>2</v>
      </c>
      <c r="D2140">
        <v>2019</v>
      </c>
      <c r="E2140" t="s">
        <v>19</v>
      </c>
      <c r="F2140" t="s">
        <v>16</v>
      </c>
      <c r="G2140" t="s">
        <v>14</v>
      </c>
      <c r="H2140" t="str">
        <f t="shared" si="33"/>
        <v>26278|Spring|Reading</v>
      </c>
      <c r="I2140">
        <v>175</v>
      </c>
      <c r="J2140">
        <v>18</v>
      </c>
      <c r="K2140">
        <v>1</v>
      </c>
      <c r="L2140" t="s">
        <v>17</v>
      </c>
    </row>
    <row r="2141" spans="1:12" x14ac:dyDescent="0.25">
      <c r="A2141">
        <v>26278</v>
      </c>
      <c r="B2141" t="s">
        <v>11</v>
      </c>
      <c r="C2141">
        <v>2</v>
      </c>
      <c r="D2141">
        <v>2019</v>
      </c>
      <c r="E2141" t="s">
        <v>19</v>
      </c>
      <c r="F2141" t="s">
        <v>16</v>
      </c>
      <c r="G2141" t="s">
        <v>15</v>
      </c>
      <c r="H2141" t="str">
        <f t="shared" si="33"/>
        <v>26278|Spring|Math</v>
      </c>
      <c r="I2141">
        <v>189</v>
      </c>
      <c r="J2141">
        <v>41</v>
      </c>
      <c r="K2141">
        <v>2</v>
      </c>
      <c r="L2141" t="s">
        <v>17</v>
      </c>
    </row>
    <row r="2142" spans="1:12" x14ac:dyDescent="0.25">
      <c r="A2142">
        <v>16412</v>
      </c>
      <c r="B2142" t="s">
        <v>11</v>
      </c>
      <c r="C2142">
        <v>2</v>
      </c>
      <c r="D2142">
        <v>2019</v>
      </c>
      <c r="E2142" t="s">
        <v>19</v>
      </c>
      <c r="F2142" t="s">
        <v>13</v>
      </c>
      <c r="G2142" t="s">
        <v>14</v>
      </c>
      <c r="H2142" t="str">
        <f t="shared" si="33"/>
        <v>16412|Fall|Reading</v>
      </c>
      <c r="I2142">
        <v>182</v>
      </c>
      <c r="J2142">
        <v>62</v>
      </c>
      <c r="K2142">
        <v>3</v>
      </c>
      <c r="L2142">
        <v>10</v>
      </c>
    </row>
    <row r="2143" spans="1:12" x14ac:dyDescent="0.25">
      <c r="A2143">
        <v>16412</v>
      </c>
      <c r="B2143" t="s">
        <v>11</v>
      </c>
      <c r="C2143">
        <v>2</v>
      </c>
      <c r="D2143">
        <v>2019</v>
      </c>
      <c r="E2143" t="s">
        <v>19</v>
      </c>
      <c r="F2143" t="s">
        <v>13</v>
      </c>
      <c r="G2143" t="s">
        <v>15</v>
      </c>
      <c r="H2143" t="str">
        <f t="shared" si="33"/>
        <v>16412|Fall|Math</v>
      </c>
      <c r="I2143">
        <v>199</v>
      </c>
      <c r="J2143">
        <v>91</v>
      </c>
      <c r="K2143">
        <v>4</v>
      </c>
      <c r="L2143">
        <v>8</v>
      </c>
    </row>
    <row r="2144" spans="1:12" x14ac:dyDescent="0.25">
      <c r="A2144">
        <v>16412</v>
      </c>
      <c r="B2144" t="s">
        <v>11</v>
      </c>
      <c r="C2144">
        <v>2</v>
      </c>
      <c r="D2144">
        <v>2019</v>
      </c>
      <c r="E2144" t="s">
        <v>19</v>
      </c>
      <c r="F2144" t="s">
        <v>16</v>
      </c>
      <c r="G2144" t="s">
        <v>14</v>
      </c>
      <c r="H2144" t="str">
        <f t="shared" si="33"/>
        <v>16412|Spring|Reading</v>
      </c>
      <c r="I2144">
        <v>192</v>
      </c>
      <c r="J2144">
        <v>59</v>
      </c>
      <c r="K2144">
        <v>3</v>
      </c>
      <c r="L2144" t="s">
        <v>17</v>
      </c>
    </row>
    <row r="2145" spans="1:12" x14ac:dyDescent="0.25">
      <c r="A2145">
        <v>16412</v>
      </c>
      <c r="B2145" t="s">
        <v>11</v>
      </c>
      <c r="C2145">
        <v>2</v>
      </c>
      <c r="D2145">
        <v>2019</v>
      </c>
      <c r="E2145" t="s">
        <v>19</v>
      </c>
      <c r="F2145" t="s">
        <v>16</v>
      </c>
      <c r="G2145" t="s">
        <v>15</v>
      </c>
      <c r="H2145" t="str">
        <f t="shared" si="33"/>
        <v>16412|Spring|Math</v>
      </c>
      <c r="I2145">
        <v>204</v>
      </c>
      <c r="J2145">
        <v>81</v>
      </c>
      <c r="K2145">
        <v>4</v>
      </c>
      <c r="L2145" t="s">
        <v>17</v>
      </c>
    </row>
    <row r="2146" spans="1:12" x14ac:dyDescent="0.25">
      <c r="A2146">
        <v>24305</v>
      </c>
      <c r="B2146" t="s">
        <v>11</v>
      </c>
      <c r="C2146">
        <v>2</v>
      </c>
      <c r="D2146">
        <v>2019</v>
      </c>
      <c r="E2146" t="s">
        <v>19</v>
      </c>
      <c r="F2146" t="s">
        <v>13</v>
      </c>
      <c r="G2146" t="s">
        <v>14</v>
      </c>
      <c r="H2146" t="str">
        <f t="shared" si="33"/>
        <v>24305|Fall|Reading</v>
      </c>
      <c r="I2146">
        <v>187</v>
      </c>
      <c r="J2146">
        <v>74</v>
      </c>
      <c r="K2146">
        <v>3</v>
      </c>
      <c r="L2146">
        <v>9</v>
      </c>
    </row>
    <row r="2147" spans="1:12" x14ac:dyDescent="0.25">
      <c r="A2147">
        <v>24305</v>
      </c>
      <c r="B2147" t="s">
        <v>11</v>
      </c>
      <c r="C2147">
        <v>2</v>
      </c>
      <c r="D2147">
        <v>2019</v>
      </c>
      <c r="E2147" t="s">
        <v>19</v>
      </c>
      <c r="F2147" t="s">
        <v>13</v>
      </c>
      <c r="G2147" t="s">
        <v>15</v>
      </c>
      <c r="H2147" t="str">
        <f t="shared" si="33"/>
        <v>24305|Fall|Math</v>
      </c>
      <c r="I2147">
        <v>203</v>
      </c>
      <c r="J2147">
        <v>95</v>
      </c>
      <c r="K2147">
        <v>4</v>
      </c>
      <c r="L2147">
        <v>7</v>
      </c>
    </row>
    <row r="2148" spans="1:12" x14ac:dyDescent="0.25">
      <c r="A2148">
        <v>24305</v>
      </c>
      <c r="B2148" t="s">
        <v>11</v>
      </c>
      <c r="C2148">
        <v>2</v>
      </c>
      <c r="D2148">
        <v>2019</v>
      </c>
      <c r="E2148" t="s">
        <v>19</v>
      </c>
      <c r="F2148" t="s">
        <v>16</v>
      </c>
      <c r="G2148" t="s">
        <v>14</v>
      </c>
      <c r="H2148" t="str">
        <f t="shared" si="33"/>
        <v>24305|Spring|Reading</v>
      </c>
      <c r="I2148">
        <v>200</v>
      </c>
      <c r="J2148">
        <v>77</v>
      </c>
      <c r="K2148">
        <v>4</v>
      </c>
      <c r="L2148" t="s">
        <v>17</v>
      </c>
    </row>
    <row r="2149" spans="1:12" x14ac:dyDescent="0.25">
      <c r="A2149">
        <v>24305</v>
      </c>
      <c r="B2149" t="s">
        <v>11</v>
      </c>
      <c r="C2149">
        <v>2</v>
      </c>
      <c r="D2149">
        <v>2019</v>
      </c>
      <c r="E2149" t="s">
        <v>19</v>
      </c>
      <c r="F2149" t="s">
        <v>16</v>
      </c>
      <c r="G2149" t="s">
        <v>15</v>
      </c>
      <c r="H2149" t="str">
        <f t="shared" si="33"/>
        <v>24305|Spring|Math</v>
      </c>
      <c r="I2149">
        <v>204</v>
      </c>
      <c r="J2149">
        <v>81</v>
      </c>
      <c r="K2149">
        <v>4</v>
      </c>
      <c r="L2149" t="s">
        <v>17</v>
      </c>
    </row>
    <row r="2150" spans="1:12" x14ac:dyDescent="0.25">
      <c r="A2150">
        <v>11987</v>
      </c>
      <c r="B2150" t="s">
        <v>20</v>
      </c>
      <c r="C2150">
        <v>2</v>
      </c>
      <c r="D2150">
        <v>2019</v>
      </c>
      <c r="E2150" t="s">
        <v>19</v>
      </c>
      <c r="F2150" t="s">
        <v>13</v>
      </c>
      <c r="G2150" t="s">
        <v>14</v>
      </c>
      <c r="H2150" t="str">
        <f t="shared" si="33"/>
        <v>11987|Fall|Reading</v>
      </c>
      <c r="I2150">
        <v>175</v>
      </c>
      <c r="J2150">
        <v>43</v>
      </c>
      <c r="K2150">
        <v>2</v>
      </c>
      <c r="L2150">
        <v>11</v>
      </c>
    </row>
    <row r="2151" spans="1:12" x14ac:dyDescent="0.25">
      <c r="A2151">
        <v>11987</v>
      </c>
      <c r="B2151" t="s">
        <v>20</v>
      </c>
      <c r="C2151">
        <v>2</v>
      </c>
      <c r="D2151">
        <v>2019</v>
      </c>
      <c r="E2151" t="s">
        <v>19</v>
      </c>
      <c r="F2151" t="s">
        <v>13</v>
      </c>
      <c r="G2151" t="s">
        <v>15</v>
      </c>
      <c r="H2151" t="str">
        <f t="shared" si="33"/>
        <v>11987|Fall|Math</v>
      </c>
      <c r="I2151">
        <v>184</v>
      </c>
      <c r="J2151">
        <v>59</v>
      </c>
      <c r="K2151">
        <v>3</v>
      </c>
      <c r="L2151">
        <v>12</v>
      </c>
    </row>
    <row r="2152" spans="1:12" x14ac:dyDescent="0.25">
      <c r="A2152">
        <v>11987</v>
      </c>
      <c r="B2152" t="s">
        <v>20</v>
      </c>
      <c r="C2152">
        <v>2</v>
      </c>
      <c r="D2152">
        <v>2019</v>
      </c>
      <c r="E2152" t="s">
        <v>19</v>
      </c>
      <c r="F2152" t="s">
        <v>16</v>
      </c>
      <c r="G2152" t="s">
        <v>14</v>
      </c>
      <c r="H2152" t="str">
        <f t="shared" si="33"/>
        <v>11987|Spring|Reading</v>
      </c>
      <c r="I2152">
        <v>176</v>
      </c>
      <c r="J2152">
        <v>20</v>
      </c>
      <c r="K2152">
        <v>1</v>
      </c>
      <c r="L2152" t="s">
        <v>17</v>
      </c>
    </row>
    <row r="2153" spans="1:12" x14ac:dyDescent="0.25">
      <c r="A2153">
        <v>11987</v>
      </c>
      <c r="B2153" t="s">
        <v>20</v>
      </c>
      <c r="C2153">
        <v>2</v>
      </c>
      <c r="D2153">
        <v>2019</v>
      </c>
      <c r="E2153" t="s">
        <v>19</v>
      </c>
      <c r="F2153" t="s">
        <v>16</v>
      </c>
      <c r="G2153" t="s">
        <v>15</v>
      </c>
      <c r="H2153" t="str">
        <f t="shared" si="33"/>
        <v>11987|Spring|Math</v>
      </c>
      <c r="I2153">
        <v>186</v>
      </c>
      <c r="J2153">
        <v>33</v>
      </c>
      <c r="K2153">
        <v>2</v>
      </c>
      <c r="L2153" t="s">
        <v>17</v>
      </c>
    </row>
    <row r="2154" spans="1:12" x14ac:dyDescent="0.25">
      <c r="A2154">
        <v>22592</v>
      </c>
      <c r="B2154" t="s">
        <v>11</v>
      </c>
      <c r="C2154">
        <v>2</v>
      </c>
      <c r="D2154">
        <v>2019</v>
      </c>
      <c r="E2154" t="s">
        <v>19</v>
      </c>
      <c r="F2154" t="s">
        <v>13</v>
      </c>
      <c r="G2154" t="s">
        <v>14</v>
      </c>
      <c r="H2154" t="str">
        <f t="shared" si="33"/>
        <v>22592|Fall|Reading</v>
      </c>
      <c r="I2154">
        <v>171</v>
      </c>
      <c r="J2154">
        <v>33</v>
      </c>
      <c r="K2154">
        <v>2</v>
      </c>
      <c r="L2154">
        <v>12</v>
      </c>
    </row>
    <row r="2155" spans="1:12" x14ac:dyDescent="0.25">
      <c r="A2155">
        <v>22592</v>
      </c>
      <c r="B2155" t="s">
        <v>11</v>
      </c>
      <c r="C2155">
        <v>2</v>
      </c>
      <c r="D2155">
        <v>2019</v>
      </c>
      <c r="E2155" t="s">
        <v>19</v>
      </c>
      <c r="F2155" t="s">
        <v>13</v>
      </c>
      <c r="G2155" t="s">
        <v>15</v>
      </c>
      <c r="H2155" t="str">
        <f t="shared" si="33"/>
        <v>22592|Fall|Math</v>
      </c>
      <c r="I2155">
        <v>176</v>
      </c>
      <c r="J2155">
        <v>36</v>
      </c>
      <c r="K2155">
        <v>2</v>
      </c>
      <c r="L2155">
        <v>13</v>
      </c>
    </row>
    <row r="2156" spans="1:12" x14ac:dyDescent="0.25">
      <c r="A2156">
        <v>22592</v>
      </c>
      <c r="B2156" t="s">
        <v>11</v>
      </c>
      <c r="C2156">
        <v>2</v>
      </c>
      <c r="D2156">
        <v>2019</v>
      </c>
      <c r="E2156" t="s">
        <v>19</v>
      </c>
      <c r="F2156" t="s">
        <v>16</v>
      </c>
      <c r="G2156" t="s">
        <v>14</v>
      </c>
      <c r="H2156" t="str">
        <f t="shared" si="33"/>
        <v>22592|Spring|Reading</v>
      </c>
      <c r="I2156">
        <v>174</v>
      </c>
      <c r="J2156">
        <v>17</v>
      </c>
      <c r="K2156">
        <v>1</v>
      </c>
      <c r="L2156" t="s">
        <v>17</v>
      </c>
    </row>
    <row r="2157" spans="1:12" x14ac:dyDescent="0.25">
      <c r="A2157">
        <v>22592</v>
      </c>
      <c r="B2157" t="s">
        <v>11</v>
      </c>
      <c r="C2157">
        <v>2</v>
      </c>
      <c r="D2157">
        <v>2019</v>
      </c>
      <c r="E2157" t="s">
        <v>19</v>
      </c>
      <c r="F2157" t="s">
        <v>16</v>
      </c>
      <c r="G2157" t="s">
        <v>15</v>
      </c>
      <c r="H2157" t="str">
        <f t="shared" si="33"/>
        <v>22592|Spring|Math</v>
      </c>
      <c r="I2157">
        <v>180</v>
      </c>
      <c r="J2157">
        <v>19</v>
      </c>
      <c r="K2157">
        <v>1</v>
      </c>
      <c r="L2157" t="s">
        <v>17</v>
      </c>
    </row>
    <row r="2158" spans="1:12" x14ac:dyDescent="0.25">
      <c r="A2158">
        <v>25018</v>
      </c>
      <c r="B2158" t="s">
        <v>18</v>
      </c>
      <c r="C2158">
        <v>2</v>
      </c>
      <c r="D2158">
        <v>2019</v>
      </c>
      <c r="E2158" t="s">
        <v>19</v>
      </c>
      <c r="F2158" t="s">
        <v>13</v>
      </c>
      <c r="G2158" t="s">
        <v>14</v>
      </c>
      <c r="H2158" t="str">
        <f t="shared" si="33"/>
        <v>25018|Fall|Reading</v>
      </c>
      <c r="I2158">
        <v>201</v>
      </c>
      <c r="J2158">
        <v>95</v>
      </c>
      <c r="K2158">
        <v>4</v>
      </c>
      <c r="L2158">
        <v>6</v>
      </c>
    </row>
    <row r="2159" spans="1:12" x14ac:dyDescent="0.25">
      <c r="A2159">
        <v>25018</v>
      </c>
      <c r="B2159" t="s">
        <v>18</v>
      </c>
      <c r="C2159">
        <v>2</v>
      </c>
      <c r="D2159">
        <v>2019</v>
      </c>
      <c r="E2159" t="s">
        <v>19</v>
      </c>
      <c r="F2159" t="s">
        <v>13</v>
      </c>
      <c r="G2159" t="s">
        <v>15</v>
      </c>
      <c r="H2159" t="str">
        <f t="shared" si="33"/>
        <v>25018|Fall|Math</v>
      </c>
      <c r="I2159">
        <v>199</v>
      </c>
      <c r="J2159">
        <v>91</v>
      </c>
      <c r="K2159">
        <v>4</v>
      </c>
      <c r="L2159">
        <v>8</v>
      </c>
    </row>
    <row r="2160" spans="1:12" x14ac:dyDescent="0.25">
      <c r="A2160">
        <v>25018</v>
      </c>
      <c r="B2160" t="s">
        <v>18</v>
      </c>
      <c r="C2160">
        <v>2</v>
      </c>
      <c r="D2160">
        <v>2019</v>
      </c>
      <c r="E2160" t="s">
        <v>19</v>
      </c>
      <c r="F2160" t="s">
        <v>16</v>
      </c>
      <c r="G2160" t="s">
        <v>14</v>
      </c>
      <c r="H2160" t="str">
        <f t="shared" si="33"/>
        <v>25018|Spring|Reading</v>
      </c>
      <c r="I2160">
        <v>202</v>
      </c>
      <c r="J2160">
        <v>81</v>
      </c>
      <c r="K2160">
        <v>4</v>
      </c>
      <c r="L2160" t="s">
        <v>17</v>
      </c>
    </row>
    <row r="2161" spans="1:12" x14ac:dyDescent="0.25">
      <c r="A2161">
        <v>25018</v>
      </c>
      <c r="B2161" t="s">
        <v>18</v>
      </c>
      <c r="C2161">
        <v>2</v>
      </c>
      <c r="D2161">
        <v>2019</v>
      </c>
      <c r="E2161" t="s">
        <v>19</v>
      </c>
      <c r="F2161" t="s">
        <v>16</v>
      </c>
      <c r="G2161" t="s">
        <v>15</v>
      </c>
      <c r="H2161" t="str">
        <f t="shared" si="33"/>
        <v>25018|Spring|Math</v>
      </c>
      <c r="I2161">
        <v>200</v>
      </c>
      <c r="J2161">
        <v>72</v>
      </c>
      <c r="K2161">
        <v>3</v>
      </c>
      <c r="L2161" t="s">
        <v>17</v>
      </c>
    </row>
    <row r="2162" spans="1:12" x14ac:dyDescent="0.25">
      <c r="A2162">
        <v>29176</v>
      </c>
      <c r="B2162" t="s">
        <v>18</v>
      </c>
      <c r="C2162">
        <v>2</v>
      </c>
      <c r="D2162">
        <v>2019</v>
      </c>
      <c r="E2162" t="s">
        <v>19</v>
      </c>
      <c r="F2162" t="s">
        <v>13</v>
      </c>
      <c r="G2162" t="s">
        <v>14</v>
      </c>
      <c r="H2162" t="str">
        <f t="shared" si="33"/>
        <v>29176|Fall|Reading</v>
      </c>
      <c r="I2162">
        <v>197</v>
      </c>
      <c r="J2162">
        <v>91</v>
      </c>
      <c r="K2162">
        <v>4</v>
      </c>
      <c r="L2162">
        <v>7</v>
      </c>
    </row>
    <row r="2163" spans="1:12" x14ac:dyDescent="0.25">
      <c r="A2163">
        <v>29176</v>
      </c>
      <c r="B2163" t="s">
        <v>18</v>
      </c>
      <c r="C2163">
        <v>2</v>
      </c>
      <c r="D2163">
        <v>2019</v>
      </c>
      <c r="E2163" t="s">
        <v>19</v>
      </c>
      <c r="F2163" t="s">
        <v>13</v>
      </c>
      <c r="G2163" t="s">
        <v>15</v>
      </c>
      <c r="H2163" t="str">
        <f t="shared" si="33"/>
        <v>29176|Fall|Math</v>
      </c>
      <c r="I2163">
        <v>192</v>
      </c>
      <c r="J2163">
        <v>79</v>
      </c>
      <c r="K2163">
        <v>4</v>
      </c>
      <c r="L2163">
        <v>10</v>
      </c>
    </row>
    <row r="2164" spans="1:12" x14ac:dyDescent="0.25">
      <c r="A2164">
        <v>29176</v>
      </c>
      <c r="B2164" t="s">
        <v>18</v>
      </c>
      <c r="C2164">
        <v>2</v>
      </c>
      <c r="D2164">
        <v>2019</v>
      </c>
      <c r="E2164" t="s">
        <v>19</v>
      </c>
      <c r="F2164" t="s">
        <v>16</v>
      </c>
      <c r="G2164" t="s">
        <v>14</v>
      </c>
      <c r="H2164" t="str">
        <f t="shared" si="33"/>
        <v>29176|Spring|Reading</v>
      </c>
      <c r="I2164">
        <v>196</v>
      </c>
      <c r="J2164">
        <v>68</v>
      </c>
      <c r="K2164">
        <v>3</v>
      </c>
      <c r="L2164" t="s">
        <v>17</v>
      </c>
    </row>
    <row r="2165" spans="1:12" x14ac:dyDescent="0.25">
      <c r="A2165">
        <v>29176</v>
      </c>
      <c r="B2165" t="s">
        <v>18</v>
      </c>
      <c r="C2165">
        <v>2</v>
      </c>
      <c r="D2165">
        <v>2019</v>
      </c>
      <c r="E2165" t="s">
        <v>19</v>
      </c>
      <c r="F2165" t="s">
        <v>16</v>
      </c>
      <c r="G2165" t="s">
        <v>15</v>
      </c>
      <c r="H2165" t="str">
        <f t="shared" si="33"/>
        <v>29176|Spring|Math</v>
      </c>
      <c r="I2165">
        <v>198</v>
      </c>
      <c r="J2165">
        <v>67</v>
      </c>
      <c r="K2165">
        <v>3</v>
      </c>
      <c r="L2165" t="s">
        <v>17</v>
      </c>
    </row>
    <row r="2166" spans="1:12" x14ac:dyDescent="0.25">
      <c r="A2166">
        <v>19223</v>
      </c>
      <c r="B2166" t="s">
        <v>18</v>
      </c>
      <c r="C2166">
        <v>2</v>
      </c>
      <c r="D2166">
        <v>2019</v>
      </c>
      <c r="E2166" t="s">
        <v>19</v>
      </c>
      <c r="F2166" t="s">
        <v>13</v>
      </c>
      <c r="G2166" t="s">
        <v>14</v>
      </c>
      <c r="H2166" t="str">
        <f t="shared" si="33"/>
        <v>19223|Fall|Reading</v>
      </c>
      <c r="I2166">
        <v>178</v>
      </c>
      <c r="J2166">
        <v>51</v>
      </c>
      <c r="K2166">
        <v>3</v>
      </c>
      <c r="L2166">
        <v>11</v>
      </c>
    </row>
    <row r="2167" spans="1:12" x14ac:dyDescent="0.25">
      <c r="A2167">
        <v>19223</v>
      </c>
      <c r="B2167" t="s">
        <v>18</v>
      </c>
      <c r="C2167">
        <v>2</v>
      </c>
      <c r="D2167">
        <v>2019</v>
      </c>
      <c r="E2167" t="s">
        <v>19</v>
      </c>
      <c r="F2167" t="s">
        <v>13</v>
      </c>
      <c r="G2167" t="s">
        <v>15</v>
      </c>
      <c r="H2167" t="str">
        <f t="shared" si="33"/>
        <v>19223|Fall|Math</v>
      </c>
      <c r="I2167">
        <v>191</v>
      </c>
      <c r="J2167">
        <v>77</v>
      </c>
      <c r="K2167">
        <v>4</v>
      </c>
      <c r="L2167">
        <v>10</v>
      </c>
    </row>
    <row r="2168" spans="1:12" x14ac:dyDescent="0.25">
      <c r="A2168">
        <v>19223</v>
      </c>
      <c r="B2168" t="s">
        <v>18</v>
      </c>
      <c r="C2168">
        <v>2</v>
      </c>
      <c r="D2168">
        <v>2019</v>
      </c>
      <c r="E2168" t="s">
        <v>19</v>
      </c>
      <c r="F2168" t="s">
        <v>16</v>
      </c>
      <c r="G2168" t="s">
        <v>14</v>
      </c>
      <c r="H2168" t="str">
        <f t="shared" si="33"/>
        <v>19223|Spring|Reading</v>
      </c>
      <c r="I2168">
        <v>170</v>
      </c>
      <c r="J2168">
        <v>11</v>
      </c>
      <c r="K2168">
        <v>1</v>
      </c>
      <c r="L2168" t="s">
        <v>17</v>
      </c>
    </row>
    <row r="2169" spans="1:12" x14ac:dyDescent="0.25">
      <c r="A2169">
        <v>19223</v>
      </c>
      <c r="B2169" t="s">
        <v>18</v>
      </c>
      <c r="C2169">
        <v>2</v>
      </c>
      <c r="D2169">
        <v>2019</v>
      </c>
      <c r="E2169" t="s">
        <v>19</v>
      </c>
      <c r="F2169" t="s">
        <v>16</v>
      </c>
      <c r="G2169" t="s">
        <v>15</v>
      </c>
      <c r="H2169" t="str">
        <f t="shared" si="33"/>
        <v>19223|Spring|Math</v>
      </c>
      <c r="I2169">
        <v>188</v>
      </c>
      <c r="J2169">
        <v>38</v>
      </c>
      <c r="K2169">
        <v>2</v>
      </c>
      <c r="L2169" t="s">
        <v>17</v>
      </c>
    </row>
    <row r="2170" spans="1:12" x14ac:dyDescent="0.25">
      <c r="A2170">
        <v>21224</v>
      </c>
      <c r="B2170" t="s">
        <v>18</v>
      </c>
      <c r="C2170">
        <v>2</v>
      </c>
      <c r="D2170">
        <v>2019</v>
      </c>
      <c r="E2170" t="s">
        <v>19</v>
      </c>
      <c r="F2170" t="s">
        <v>13</v>
      </c>
      <c r="G2170" t="s">
        <v>14</v>
      </c>
      <c r="H2170" t="str">
        <f t="shared" si="33"/>
        <v>21224|Fall|Reading</v>
      </c>
      <c r="I2170">
        <v>165</v>
      </c>
      <c r="J2170">
        <v>19</v>
      </c>
      <c r="K2170">
        <v>1</v>
      </c>
      <c r="L2170">
        <v>14</v>
      </c>
    </row>
    <row r="2171" spans="1:12" x14ac:dyDescent="0.25">
      <c r="A2171">
        <v>21224</v>
      </c>
      <c r="B2171" t="s">
        <v>18</v>
      </c>
      <c r="C2171">
        <v>2</v>
      </c>
      <c r="D2171">
        <v>2019</v>
      </c>
      <c r="E2171" t="s">
        <v>19</v>
      </c>
      <c r="F2171" t="s">
        <v>13</v>
      </c>
      <c r="G2171" t="s">
        <v>15</v>
      </c>
      <c r="H2171" t="str">
        <f t="shared" si="33"/>
        <v>21224|Fall|Math</v>
      </c>
      <c r="I2171">
        <v>162</v>
      </c>
      <c r="J2171">
        <v>8</v>
      </c>
      <c r="K2171">
        <v>1</v>
      </c>
      <c r="L2171">
        <v>17</v>
      </c>
    </row>
    <row r="2172" spans="1:12" x14ac:dyDescent="0.25">
      <c r="A2172">
        <v>21224</v>
      </c>
      <c r="B2172" t="s">
        <v>18</v>
      </c>
      <c r="C2172">
        <v>2</v>
      </c>
      <c r="D2172">
        <v>2019</v>
      </c>
      <c r="E2172" t="s">
        <v>19</v>
      </c>
      <c r="F2172" t="s">
        <v>16</v>
      </c>
      <c r="G2172" t="s">
        <v>14</v>
      </c>
      <c r="H2172" t="str">
        <f t="shared" si="33"/>
        <v>21224|Spring|Reading</v>
      </c>
      <c r="I2172">
        <v>169</v>
      </c>
      <c r="J2172">
        <v>10</v>
      </c>
      <c r="K2172">
        <v>1</v>
      </c>
      <c r="L2172" t="s">
        <v>17</v>
      </c>
    </row>
    <row r="2173" spans="1:12" x14ac:dyDescent="0.25">
      <c r="A2173">
        <v>21224</v>
      </c>
      <c r="B2173" t="s">
        <v>18</v>
      </c>
      <c r="C2173">
        <v>2</v>
      </c>
      <c r="D2173">
        <v>2019</v>
      </c>
      <c r="E2173" t="s">
        <v>19</v>
      </c>
      <c r="F2173" t="s">
        <v>16</v>
      </c>
      <c r="G2173" t="s">
        <v>15</v>
      </c>
      <c r="H2173" t="str">
        <f t="shared" si="33"/>
        <v>21224|Spring|Math</v>
      </c>
      <c r="I2173">
        <v>172</v>
      </c>
      <c r="J2173">
        <v>7</v>
      </c>
      <c r="K2173">
        <v>1</v>
      </c>
      <c r="L2173" t="s">
        <v>17</v>
      </c>
    </row>
    <row r="2174" spans="1:12" x14ac:dyDescent="0.25">
      <c r="A2174">
        <v>18364</v>
      </c>
      <c r="B2174" t="s">
        <v>20</v>
      </c>
      <c r="C2174">
        <v>2</v>
      </c>
      <c r="D2174">
        <v>2019</v>
      </c>
      <c r="E2174" t="s">
        <v>19</v>
      </c>
      <c r="F2174" t="s">
        <v>13</v>
      </c>
      <c r="G2174" t="s">
        <v>14</v>
      </c>
      <c r="H2174" t="str">
        <f t="shared" si="33"/>
        <v>18364|Fall|Reading</v>
      </c>
      <c r="I2174">
        <v>190</v>
      </c>
      <c r="J2174">
        <v>81</v>
      </c>
      <c r="K2174">
        <v>4</v>
      </c>
      <c r="L2174">
        <v>8</v>
      </c>
    </row>
    <row r="2175" spans="1:12" x14ac:dyDescent="0.25">
      <c r="A2175">
        <v>18364</v>
      </c>
      <c r="B2175" t="s">
        <v>20</v>
      </c>
      <c r="C2175">
        <v>2</v>
      </c>
      <c r="D2175">
        <v>2019</v>
      </c>
      <c r="E2175" t="s">
        <v>19</v>
      </c>
      <c r="F2175" t="s">
        <v>13</v>
      </c>
      <c r="G2175" t="s">
        <v>15</v>
      </c>
      <c r="H2175" t="str">
        <f t="shared" si="33"/>
        <v>18364|Fall|Math</v>
      </c>
      <c r="I2175">
        <v>186</v>
      </c>
      <c r="J2175">
        <v>65</v>
      </c>
      <c r="K2175">
        <v>3</v>
      </c>
      <c r="L2175">
        <v>11</v>
      </c>
    </row>
    <row r="2176" spans="1:12" x14ac:dyDescent="0.25">
      <c r="A2176">
        <v>18364</v>
      </c>
      <c r="B2176" t="s">
        <v>20</v>
      </c>
      <c r="C2176">
        <v>2</v>
      </c>
      <c r="D2176">
        <v>2019</v>
      </c>
      <c r="E2176" t="s">
        <v>19</v>
      </c>
      <c r="F2176" t="s">
        <v>16</v>
      </c>
      <c r="G2176" t="s">
        <v>14</v>
      </c>
      <c r="H2176" t="str">
        <f t="shared" si="33"/>
        <v>18364|Spring|Reading</v>
      </c>
      <c r="I2176">
        <v>192</v>
      </c>
      <c r="J2176">
        <v>59</v>
      </c>
      <c r="K2176">
        <v>3</v>
      </c>
      <c r="L2176" t="s">
        <v>17</v>
      </c>
    </row>
    <row r="2177" spans="1:12" x14ac:dyDescent="0.25">
      <c r="A2177">
        <v>18364</v>
      </c>
      <c r="B2177" t="s">
        <v>20</v>
      </c>
      <c r="C2177">
        <v>2</v>
      </c>
      <c r="D2177">
        <v>2019</v>
      </c>
      <c r="E2177" t="s">
        <v>19</v>
      </c>
      <c r="F2177" t="s">
        <v>16</v>
      </c>
      <c r="G2177" t="s">
        <v>15</v>
      </c>
      <c r="H2177" t="str">
        <f t="shared" si="33"/>
        <v>18364|Spring|Math</v>
      </c>
      <c r="I2177">
        <v>191</v>
      </c>
      <c r="J2177">
        <v>47</v>
      </c>
      <c r="K2177">
        <v>2</v>
      </c>
      <c r="L2177" t="s">
        <v>17</v>
      </c>
    </row>
    <row r="2178" spans="1:12" x14ac:dyDescent="0.25">
      <c r="A2178">
        <v>16363</v>
      </c>
      <c r="B2178" t="s">
        <v>18</v>
      </c>
      <c r="C2178">
        <v>2</v>
      </c>
      <c r="D2178">
        <v>2019</v>
      </c>
      <c r="E2178" t="s">
        <v>19</v>
      </c>
      <c r="F2178" t="s">
        <v>13</v>
      </c>
      <c r="G2178" t="s">
        <v>14</v>
      </c>
      <c r="H2178" t="str">
        <f t="shared" si="33"/>
        <v>16363|Fall|Reading</v>
      </c>
      <c r="I2178">
        <v>201</v>
      </c>
      <c r="J2178">
        <v>95</v>
      </c>
      <c r="K2178">
        <v>4</v>
      </c>
      <c r="L2178">
        <v>6</v>
      </c>
    </row>
    <row r="2179" spans="1:12" x14ac:dyDescent="0.25">
      <c r="A2179">
        <v>16363</v>
      </c>
      <c r="B2179" t="s">
        <v>18</v>
      </c>
      <c r="C2179">
        <v>2</v>
      </c>
      <c r="D2179">
        <v>2019</v>
      </c>
      <c r="E2179" t="s">
        <v>19</v>
      </c>
      <c r="F2179" t="s">
        <v>13</v>
      </c>
      <c r="G2179" t="s">
        <v>15</v>
      </c>
      <c r="H2179" t="str">
        <f t="shared" ref="H2179:H2242" si="34">A2179&amp;"|"&amp;F2179&amp;"|"&amp;G2179</f>
        <v>16363|Fall|Math</v>
      </c>
      <c r="I2179">
        <v>192</v>
      </c>
      <c r="J2179">
        <v>79</v>
      </c>
      <c r="K2179">
        <v>4</v>
      </c>
      <c r="L2179">
        <v>10</v>
      </c>
    </row>
    <row r="2180" spans="1:12" x14ac:dyDescent="0.25">
      <c r="A2180">
        <v>16363</v>
      </c>
      <c r="B2180" t="s">
        <v>18</v>
      </c>
      <c r="C2180">
        <v>2</v>
      </c>
      <c r="D2180">
        <v>2019</v>
      </c>
      <c r="E2180" t="s">
        <v>19</v>
      </c>
      <c r="F2180" t="s">
        <v>16</v>
      </c>
      <c r="G2180" t="s">
        <v>14</v>
      </c>
      <c r="H2180" t="str">
        <f t="shared" si="34"/>
        <v>16363|Spring|Reading</v>
      </c>
      <c r="I2180">
        <v>205</v>
      </c>
      <c r="J2180">
        <v>86</v>
      </c>
      <c r="K2180">
        <v>4</v>
      </c>
      <c r="L2180" t="s">
        <v>17</v>
      </c>
    </row>
    <row r="2181" spans="1:12" x14ac:dyDescent="0.25">
      <c r="A2181">
        <v>16363</v>
      </c>
      <c r="B2181" t="s">
        <v>18</v>
      </c>
      <c r="C2181">
        <v>2</v>
      </c>
      <c r="D2181">
        <v>2019</v>
      </c>
      <c r="E2181" t="s">
        <v>19</v>
      </c>
      <c r="F2181" t="s">
        <v>16</v>
      </c>
      <c r="G2181" t="s">
        <v>15</v>
      </c>
      <c r="H2181" t="str">
        <f t="shared" si="34"/>
        <v>16363|Spring|Math</v>
      </c>
      <c r="I2181">
        <v>203</v>
      </c>
      <c r="J2181">
        <v>79</v>
      </c>
      <c r="K2181">
        <v>4</v>
      </c>
      <c r="L2181" t="s">
        <v>17</v>
      </c>
    </row>
    <row r="2182" spans="1:12" x14ac:dyDescent="0.25">
      <c r="A2182">
        <v>24171</v>
      </c>
      <c r="B2182" t="s">
        <v>20</v>
      </c>
      <c r="C2182">
        <v>2</v>
      </c>
      <c r="D2182">
        <v>2019</v>
      </c>
      <c r="E2182" t="s">
        <v>19</v>
      </c>
      <c r="F2182" t="s">
        <v>13</v>
      </c>
      <c r="G2182" t="s">
        <v>14</v>
      </c>
      <c r="H2182" t="str">
        <f t="shared" si="34"/>
        <v>24171|Fall|Reading</v>
      </c>
      <c r="I2182" t="s">
        <v>17</v>
      </c>
      <c r="J2182" t="s">
        <v>17</v>
      </c>
      <c r="K2182" t="s">
        <v>17</v>
      </c>
      <c r="L2182" t="s">
        <v>17</v>
      </c>
    </row>
    <row r="2183" spans="1:12" x14ac:dyDescent="0.25">
      <c r="A2183">
        <v>24171</v>
      </c>
      <c r="B2183" t="s">
        <v>20</v>
      </c>
      <c r="C2183">
        <v>2</v>
      </c>
      <c r="D2183">
        <v>2019</v>
      </c>
      <c r="E2183" t="s">
        <v>19</v>
      </c>
      <c r="F2183" t="s">
        <v>13</v>
      </c>
      <c r="G2183" t="s">
        <v>15</v>
      </c>
      <c r="H2183" t="str">
        <f t="shared" si="34"/>
        <v>24171|Fall|Math</v>
      </c>
      <c r="I2183" t="s">
        <v>17</v>
      </c>
      <c r="J2183" t="s">
        <v>17</v>
      </c>
      <c r="K2183" t="s">
        <v>17</v>
      </c>
      <c r="L2183" t="s">
        <v>17</v>
      </c>
    </row>
    <row r="2184" spans="1:12" x14ac:dyDescent="0.25">
      <c r="A2184">
        <v>24171</v>
      </c>
      <c r="B2184" t="s">
        <v>20</v>
      </c>
      <c r="C2184">
        <v>2</v>
      </c>
      <c r="D2184">
        <v>2019</v>
      </c>
      <c r="E2184" t="s">
        <v>19</v>
      </c>
      <c r="F2184" t="s">
        <v>16</v>
      </c>
      <c r="G2184" t="s">
        <v>14</v>
      </c>
      <c r="H2184" t="str">
        <f t="shared" si="34"/>
        <v>24171|Spring|Reading</v>
      </c>
      <c r="I2184">
        <v>182</v>
      </c>
      <c r="J2184">
        <v>33</v>
      </c>
      <c r="K2184">
        <v>2</v>
      </c>
      <c r="L2184" t="s">
        <v>17</v>
      </c>
    </row>
    <row r="2185" spans="1:12" x14ac:dyDescent="0.25">
      <c r="A2185">
        <v>24171</v>
      </c>
      <c r="B2185" t="s">
        <v>20</v>
      </c>
      <c r="C2185">
        <v>2</v>
      </c>
      <c r="D2185">
        <v>2019</v>
      </c>
      <c r="E2185" t="s">
        <v>19</v>
      </c>
      <c r="F2185" t="s">
        <v>16</v>
      </c>
      <c r="G2185" t="s">
        <v>15</v>
      </c>
      <c r="H2185" t="str">
        <f t="shared" si="34"/>
        <v>24171|Spring|Math</v>
      </c>
      <c r="I2185">
        <v>194</v>
      </c>
      <c r="J2185">
        <v>56</v>
      </c>
      <c r="K2185">
        <v>3</v>
      </c>
      <c r="L2185" t="s">
        <v>17</v>
      </c>
    </row>
    <row r="2186" spans="1:12" x14ac:dyDescent="0.25">
      <c r="A2186">
        <v>16981</v>
      </c>
      <c r="B2186" t="s">
        <v>18</v>
      </c>
      <c r="C2186">
        <v>2</v>
      </c>
      <c r="D2186">
        <v>2019</v>
      </c>
      <c r="E2186" t="s">
        <v>19</v>
      </c>
      <c r="F2186" t="s">
        <v>13</v>
      </c>
      <c r="G2186" t="s">
        <v>14</v>
      </c>
      <c r="H2186" t="str">
        <f t="shared" si="34"/>
        <v>16981|Fall|Reading</v>
      </c>
      <c r="I2186">
        <v>185</v>
      </c>
      <c r="J2186">
        <v>70</v>
      </c>
      <c r="K2186">
        <v>3</v>
      </c>
      <c r="L2186">
        <v>9</v>
      </c>
    </row>
    <row r="2187" spans="1:12" x14ac:dyDescent="0.25">
      <c r="A2187">
        <v>16981</v>
      </c>
      <c r="B2187" t="s">
        <v>18</v>
      </c>
      <c r="C2187">
        <v>2</v>
      </c>
      <c r="D2187">
        <v>2019</v>
      </c>
      <c r="E2187" t="s">
        <v>19</v>
      </c>
      <c r="F2187" t="s">
        <v>13</v>
      </c>
      <c r="G2187" t="s">
        <v>15</v>
      </c>
      <c r="H2187" t="str">
        <f t="shared" si="34"/>
        <v>16981|Fall|Math</v>
      </c>
      <c r="I2187">
        <v>184</v>
      </c>
      <c r="J2187">
        <v>59</v>
      </c>
      <c r="K2187">
        <v>3</v>
      </c>
      <c r="L2187">
        <v>12</v>
      </c>
    </row>
    <row r="2188" spans="1:12" x14ac:dyDescent="0.25">
      <c r="A2188">
        <v>16981</v>
      </c>
      <c r="B2188" t="s">
        <v>18</v>
      </c>
      <c r="C2188">
        <v>2</v>
      </c>
      <c r="D2188">
        <v>2019</v>
      </c>
      <c r="E2188" t="s">
        <v>19</v>
      </c>
      <c r="F2188" t="s">
        <v>16</v>
      </c>
      <c r="G2188" t="s">
        <v>14</v>
      </c>
      <c r="H2188" t="str">
        <f t="shared" si="34"/>
        <v>16981|Spring|Reading</v>
      </c>
      <c r="I2188">
        <v>191</v>
      </c>
      <c r="J2188">
        <v>56</v>
      </c>
      <c r="K2188">
        <v>3</v>
      </c>
      <c r="L2188" t="s">
        <v>17</v>
      </c>
    </row>
    <row r="2189" spans="1:12" x14ac:dyDescent="0.25">
      <c r="A2189">
        <v>16981</v>
      </c>
      <c r="B2189" t="s">
        <v>18</v>
      </c>
      <c r="C2189">
        <v>2</v>
      </c>
      <c r="D2189">
        <v>2019</v>
      </c>
      <c r="E2189" t="s">
        <v>19</v>
      </c>
      <c r="F2189" t="s">
        <v>16</v>
      </c>
      <c r="G2189" t="s">
        <v>15</v>
      </c>
      <c r="H2189" t="str">
        <f t="shared" si="34"/>
        <v>16981|Spring|Math</v>
      </c>
      <c r="I2189">
        <v>185</v>
      </c>
      <c r="J2189">
        <v>30</v>
      </c>
      <c r="K2189">
        <v>2</v>
      </c>
      <c r="L2189" t="s">
        <v>17</v>
      </c>
    </row>
    <row r="2190" spans="1:12" x14ac:dyDescent="0.25">
      <c r="A2190">
        <v>13924</v>
      </c>
      <c r="B2190" t="s">
        <v>18</v>
      </c>
      <c r="C2190">
        <v>2</v>
      </c>
      <c r="D2190">
        <v>2019</v>
      </c>
      <c r="E2190" t="s">
        <v>19</v>
      </c>
      <c r="F2190" t="s">
        <v>13</v>
      </c>
      <c r="G2190" t="s">
        <v>14</v>
      </c>
      <c r="H2190" t="str">
        <f t="shared" si="34"/>
        <v>13924|Fall|Reading</v>
      </c>
      <c r="I2190">
        <v>180</v>
      </c>
      <c r="J2190">
        <v>57</v>
      </c>
      <c r="K2190">
        <v>3</v>
      </c>
      <c r="L2190">
        <v>10</v>
      </c>
    </row>
    <row r="2191" spans="1:12" x14ac:dyDescent="0.25">
      <c r="A2191">
        <v>13924</v>
      </c>
      <c r="B2191" t="s">
        <v>18</v>
      </c>
      <c r="C2191">
        <v>2</v>
      </c>
      <c r="D2191">
        <v>2019</v>
      </c>
      <c r="E2191" t="s">
        <v>19</v>
      </c>
      <c r="F2191" t="s">
        <v>13</v>
      </c>
      <c r="G2191" t="s">
        <v>15</v>
      </c>
      <c r="H2191" t="str">
        <f t="shared" si="34"/>
        <v>13924|Fall|Math</v>
      </c>
      <c r="I2191">
        <v>177</v>
      </c>
      <c r="J2191">
        <v>39</v>
      </c>
      <c r="K2191">
        <v>2</v>
      </c>
      <c r="L2191">
        <v>13</v>
      </c>
    </row>
    <row r="2192" spans="1:12" x14ac:dyDescent="0.25">
      <c r="A2192">
        <v>13924</v>
      </c>
      <c r="B2192" t="s">
        <v>18</v>
      </c>
      <c r="C2192">
        <v>2</v>
      </c>
      <c r="D2192">
        <v>2019</v>
      </c>
      <c r="E2192" t="s">
        <v>19</v>
      </c>
      <c r="F2192" t="s">
        <v>16</v>
      </c>
      <c r="G2192" t="s">
        <v>14</v>
      </c>
      <c r="H2192" t="str">
        <f t="shared" si="34"/>
        <v>13924|Spring|Reading</v>
      </c>
      <c r="I2192">
        <v>176</v>
      </c>
      <c r="J2192">
        <v>20</v>
      </c>
      <c r="K2192">
        <v>1</v>
      </c>
      <c r="L2192" t="s">
        <v>17</v>
      </c>
    </row>
    <row r="2193" spans="1:12" x14ac:dyDescent="0.25">
      <c r="A2193">
        <v>13924</v>
      </c>
      <c r="B2193" t="s">
        <v>18</v>
      </c>
      <c r="C2193">
        <v>2</v>
      </c>
      <c r="D2193">
        <v>2019</v>
      </c>
      <c r="E2193" t="s">
        <v>19</v>
      </c>
      <c r="F2193" t="s">
        <v>16</v>
      </c>
      <c r="G2193" t="s">
        <v>15</v>
      </c>
      <c r="H2193" t="str">
        <f t="shared" si="34"/>
        <v>13924|Spring|Math</v>
      </c>
      <c r="I2193">
        <v>184</v>
      </c>
      <c r="J2193">
        <v>27</v>
      </c>
      <c r="K2193">
        <v>2</v>
      </c>
      <c r="L2193" t="s">
        <v>17</v>
      </c>
    </row>
    <row r="2194" spans="1:12" x14ac:dyDescent="0.25">
      <c r="A2194">
        <v>16729</v>
      </c>
      <c r="B2194" t="s">
        <v>18</v>
      </c>
      <c r="C2194">
        <v>2</v>
      </c>
      <c r="D2194">
        <v>2019</v>
      </c>
      <c r="E2194" t="s">
        <v>19</v>
      </c>
      <c r="F2194" t="s">
        <v>13</v>
      </c>
      <c r="G2194" t="s">
        <v>14</v>
      </c>
      <c r="H2194" t="str">
        <f t="shared" si="34"/>
        <v>16729|Fall|Reading</v>
      </c>
      <c r="I2194">
        <v>196</v>
      </c>
      <c r="J2194">
        <v>90</v>
      </c>
      <c r="K2194">
        <v>4</v>
      </c>
      <c r="L2194">
        <v>7</v>
      </c>
    </row>
    <row r="2195" spans="1:12" x14ac:dyDescent="0.25">
      <c r="A2195">
        <v>16729</v>
      </c>
      <c r="B2195" t="s">
        <v>18</v>
      </c>
      <c r="C2195">
        <v>2</v>
      </c>
      <c r="D2195">
        <v>2019</v>
      </c>
      <c r="E2195" t="s">
        <v>19</v>
      </c>
      <c r="F2195" t="s">
        <v>13</v>
      </c>
      <c r="G2195" t="s">
        <v>15</v>
      </c>
      <c r="H2195" t="str">
        <f t="shared" si="34"/>
        <v>16729|Fall|Math</v>
      </c>
      <c r="I2195">
        <v>201</v>
      </c>
      <c r="J2195">
        <v>93</v>
      </c>
      <c r="K2195">
        <v>4</v>
      </c>
      <c r="L2195">
        <v>8</v>
      </c>
    </row>
    <row r="2196" spans="1:12" x14ac:dyDescent="0.25">
      <c r="A2196">
        <v>16729</v>
      </c>
      <c r="B2196" t="s">
        <v>18</v>
      </c>
      <c r="C2196">
        <v>2</v>
      </c>
      <c r="D2196">
        <v>2019</v>
      </c>
      <c r="E2196" t="s">
        <v>19</v>
      </c>
      <c r="F2196" t="s">
        <v>16</v>
      </c>
      <c r="G2196" t="s">
        <v>14</v>
      </c>
      <c r="H2196" t="str">
        <f t="shared" si="34"/>
        <v>16729|Spring|Reading</v>
      </c>
      <c r="I2196">
        <v>196</v>
      </c>
      <c r="J2196">
        <v>68</v>
      </c>
      <c r="K2196">
        <v>3</v>
      </c>
      <c r="L2196" t="s">
        <v>17</v>
      </c>
    </row>
    <row r="2197" spans="1:12" x14ac:dyDescent="0.25">
      <c r="A2197">
        <v>16729</v>
      </c>
      <c r="B2197" t="s">
        <v>18</v>
      </c>
      <c r="C2197">
        <v>2</v>
      </c>
      <c r="D2197">
        <v>2019</v>
      </c>
      <c r="E2197" t="s">
        <v>19</v>
      </c>
      <c r="F2197" t="s">
        <v>16</v>
      </c>
      <c r="G2197" t="s">
        <v>15</v>
      </c>
      <c r="H2197" t="str">
        <f t="shared" si="34"/>
        <v>16729|Spring|Math</v>
      </c>
      <c r="I2197">
        <v>203</v>
      </c>
      <c r="J2197">
        <v>79</v>
      </c>
      <c r="K2197">
        <v>4</v>
      </c>
      <c r="L2197" t="s">
        <v>17</v>
      </c>
    </row>
    <row r="2198" spans="1:12" x14ac:dyDescent="0.25">
      <c r="A2198">
        <v>12722</v>
      </c>
      <c r="B2198" t="s">
        <v>20</v>
      </c>
      <c r="C2198">
        <v>2</v>
      </c>
      <c r="D2198">
        <v>2019</v>
      </c>
      <c r="E2198" t="s">
        <v>19</v>
      </c>
      <c r="F2198" t="s">
        <v>13</v>
      </c>
      <c r="G2198" t="s">
        <v>14</v>
      </c>
      <c r="H2198" t="str">
        <f t="shared" si="34"/>
        <v>12722|Fall|Reading</v>
      </c>
      <c r="I2198">
        <v>161</v>
      </c>
      <c r="J2198">
        <v>13</v>
      </c>
      <c r="K2198">
        <v>1</v>
      </c>
      <c r="L2198">
        <v>14</v>
      </c>
    </row>
    <row r="2199" spans="1:12" x14ac:dyDescent="0.25">
      <c r="A2199">
        <v>12722</v>
      </c>
      <c r="B2199" t="s">
        <v>20</v>
      </c>
      <c r="C2199">
        <v>2</v>
      </c>
      <c r="D2199">
        <v>2019</v>
      </c>
      <c r="E2199" t="s">
        <v>19</v>
      </c>
      <c r="F2199" t="s">
        <v>13</v>
      </c>
      <c r="G2199" t="s">
        <v>15</v>
      </c>
      <c r="H2199" t="str">
        <f t="shared" si="34"/>
        <v>12722|Fall|Math</v>
      </c>
      <c r="I2199">
        <v>164</v>
      </c>
      <c r="J2199">
        <v>11</v>
      </c>
      <c r="K2199">
        <v>1</v>
      </c>
      <c r="L2199">
        <v>16</v>
      </c>
    </row>
    <row r="2200" spans="1:12" x14ac:dyDescent="0.25">
      <c r="A2200">
        <v>12722</v>
      </c>
      <c r="B2200" t="s">
        <v>20</v>
      </c>
      <c r="C2200">
        <v>2</v>
      </c>
      <c r="D2200">
        <v>2019</v>
      </c>
      <c r="E2200" t="s">
        <v>19</v>
      </c>
      <c r="F2200" t="s">
        <v>16</v>
      </c>
      <c r="G2200" t="s">
        <v>14</v>
      </c>
      <c r="H2200" t="str">
        <f t="shared" si="34"/>
        <v>12722|Spring|Reading</v>
      </c>
      <c r="I2200">
        <v>178</v>
      </c>
      <c r="J2200">
        <v>24</v>
      </c>
      <c r="K2200">
        <v>1</v>
      </c>
      <c r="L2200" t="s">
        <v>17</v>
      </c>
    </row>
    <row r="2201" spans="1:12" x14ac:dyDescent="0.25">
      <c r="A2201">
        <v>12722</v>
      </c>
      <c r="B2201" t="s">
        <v>20</v>
      </c>
      <c r="C2201">
        <v>2</v>
      </c>
      <c r="D2201">
        <v>2019</v>
      </c>
      <c r="E2201" t="s">
        <v>19</v>
      </c>
      <c r="F2201" t="s">
        <v>16</v>
      </c>
      <c r="G2201" t="s">
        <v>15</v>
      </c>
      <c r="H2201" t="str">
        <f t="shared" si="34"/>
        <v>12722|Spring|Math</v>
      </c>
      <c r="I2201">
        <v>181</v>
      </c>
      <c r="J2201">
        <v>21</v>
      </c>
      <c r="K2201">
        <v>1</v>
      </c>
      <c r="L2201" t="s">
        <v>17</v>
      </c>
    </row>
    <row r="2202" spans="1:12" x14ac:dyDescent="0.25">
      <c r="A2202">
        <v>21467</v>
      </c>
      <c r="B2202" t="s">
        <v>20</v>
      </c>
      <c r="C2202">
        <v>2</v>
      </c>
      <c r="D2202">
        <v>2019</v>
      </c>
      <c r="E2202" t="s">
        <v>19</v>
      </c>
      <c r="F2202" t="s">
        <v>13</v>
      </c>
      <c r="G2202" t="s">
        <v>14</v>
      </c>
      <c r="H2202" t="str">
        <f t="shared" si="34"/>
        <v>21467|Fall|Reading</v>
      </c>
      <c r="I2202">
        <v>215</v>
      </c>
      <c r="J2202">
        <v>99</v>
      </c>
      <c r="K2202">
        <v>4</v>
      </c>
      <c r="L2202">
        <v>3</v>
      </c>
    </row>
    <row r="2203" spans="1:12" x14ac:dyDescent="0.25">
      <c r="A2203">
        <v>21467</v>
      </c>
      <c r="B2203" t="s">
        <v>20</v>
      </c>
      <c r="C2203">
        <v>2</v>
      </c>
      <c r="D2203">
        <v>2019</v>
      </c>
      <c r="E2203" t="s">
        <v>19</v>
      </c>
      <c r="F2203" t="s">
        <v>13</v>
      </c>
      <c r="G2203" t="s">
        <v>15</v>
      </c>
      <c r="H2203" t="str">
        <f t="shared" si="34"/>
        <v>21467|Fall|Math</v>
      </c>
      <c r="I2203">
        <v>215</v>
      </c>
      <c r="J2203">
        <v>99</v>
      </c>
      <c r="K2203">
        <v>4</v>
      </c>
      <c r="L2203">
        <v>5</v>
      </c>
    </row>
    <row r="2204" spans="1:12" x14ac:dyDescent="0.25">
      <c r="A2204">
        <v>21467</v>
      </c>
      <c r="B2204" t="s">
        <v>20</v>
      </c>
      <c r="C2204">
        <v>2</v>
      </c>
      <c r="D2204">
        <v>2019</v>
      </c>
      <c r="E2204" t="s">
        <v>19</v>
      </c>
      <c r="F2204" t="s">
        <v>16</v>
      </c>
      <c r="G2204" t="s">
        <v>14</v>
      </c>
      <c r="H2204" t="str">
        <f t="shared" si="34"/>
        <v>21467|Spring|Reading</v>
      </c>
      <c r="I2204">
        <v>213</v>
      </c>
      <c r="J2204">
        <v>94</v>
      </c>
      <c r="K2204">
        <v>4</v>
      </c>
      <c r="L2204" t="s">
        <v>17</v>
      </c>
    </row>
    <row r="2205" spans="1:12" x14ac:dyDescent="0.25">
      <c r="A2205">
        <v>21467</v>
      </c>
      <c r="B2205" t="s">
        <v>20</v>
      </c>
      <c r="C2205">
        <v>2</v>
      </c>
      <c r="D2205">
        <v>2019</v>
      </c>
      <c r="E2205" t="s">
        <v>19</v>
      </c>
      <c r="F2205" t="s">
        <v>16</v>
      </c>
      <c r="G2205" t="s">
        <v>15</v>
      </c>
      <c r="H2205" t="str">
        <f t="shared" si="34"/>
        <v>21467|Spring|Math</v>
      </c>
      <c r="I2205">
        <v>208</v>
      </c>
      <c r="J2205">
        <v>88</v>
      </c>
      <c r="K2205">
        <v>4</v>
      </c>
      <c r="L2205" t="s">
        <v>17</v>
      </c>
    </row>
    <row r="2206" spans="1:12" x14ac:dyDescent="0.25">
      <c r="A2206">
        <v>26125</v>
      </c>
      <c r="B2206" t="s">
        <v>20</v>
      </c>
      <c r="C2206">
        <v>2</v>
      </c>
      <c r="D2206">
        <v>2019</v>
      </c>
      <c r="E2206" t="s">
        <v>19</v>
      </c>
      <c r="F2206" t="s">
        <v>13</v>
      </c>
      <c r="G2206" t="s">
        <v>14</v>
      </c>
      <c r="H2206" t="str">
        <f t="shared" si="34"/>
        <v>26125|Fall|Reading</v>
      </c>
      <c r="I2206">
        <v>186</v>
      </c>
      <c r="J2206">
        <v>72</v>
      </c>
      <c r="K2206">
        <v>3</v>
      </c>
      <c r="L2206">
        <v>9</v>
      </c>
    </row>
    <row r="2207" spans="1:12" x14ac:dyDescent="0.25">
      <c r="A2207">
        <v>26125</v>
      </c>
      <c r="B2207" t="s">
        <v>20</v>
      </c>
      <c r="C2207">
        <v>2</v>
      </c>
      <c r="D2207">
        <v>2019</v>
      </c>
      <c r="E2207" t="s">
        <v>19</v>
      </c>
      <c r="F2207" t="s">
        <v>13</v>
      </c>
      <c r="G2207" t="s">
        <v>15</v>
      </c>
      <c r="H2207" t="str">
        <f t="shared" si="34"/>
        <v>26125|Fall|Math</v>
      </c>
      <c r="I2207">
        <v>181</v>
      </c>
      <c r="J2207">
        <v>51</v>
      </c>
      <c r="K2207">
        <v>3</v>
      </c>
      <c r="L2207">
        <v>12</v>
      </c>
    </row>
    <row r="2208" spans="1:12" x14ac:dyDescent="0.25">
      <c r="A2208">
        <v>26125</v>
      </c>
      <c r="B2208" t="s">
        <v>20</v>
      </c>
      <c r="C2208">
        <v>2</v>
      </c>
      <c r="D2208">
        <v>2019</v>
      </c>
      <c r="E2208" t="s">
        <v>19</v>
      </c>
      <c r="F2208" t="s">
        <v>16</v>
      </c>
      <c r="G2208" t="s">
        <v>14</v>
      </c>
      <c r="H2208" t="str">
        <f t="shared" si="34"/>
        <v>26125|Spring|Reading</v>
      </c>
      <c r="I2208">
        <v>193</v>
      </c>
      <c r="J2208">
        <v>61</v>
      </c>
      <c r="K2208">
        <v>3</v>
      </c>
      <c r="L2208" t="s">
        <v>17</v>
      </c>
    </row>
    <row r="2209" spans="1:12" x14ac:dyDescent="0.25">
      <c r="A2209">
        <v>26125</v>
      </c>
      <c r="B2209" t="s">
        <v>20</v>
      </c>
      <c r="C2209">
        <v>2</v>
      </c>
      <c r="D2209">
        <v>2019</v>
      </c>
      <c r="E2209" t="s">
        <v>19</v>
      </c>
      <c r="F2209" t="s">
        <v>16</v>
      </c>
      <c r="G2209" t="s">
        <v>15</v>
      </c>
      <c r="H2209" t="str">
        <f t="shared" si="34"/>
        <v>26125|Spring|Math</v>
      </c>
      <c r="I2209">
        <v>182</v>
      </c>
      <c r="J2209">
        <v>23</v>
      </c>
      <c r="K2209">
        <v>1</v>
      </c>
      <c r="L2209" t="s">
        <v>17</v>
      </c>
    </row>
    <row r="2210" spans="1:12" x14ac:dyDescent="0.25">
      <c r="A2210">
        <v>24891</v>
      </c>
      <c r="B2210" t="s">
        <v>20</v>
      </c>
      <c r="C2210">
        <v>2</v>
      </c>
      <c r="D2210">
        <v>2019</v>
      </c>
      <c r="E2210" t="s">
        <v>22</v>
      </c>
      <c r="F2210" t="s">
        <v>13</v>
      </c>
      <c r="G2210" t="s">
        <v>14</v>
      </c>
      <c r="H2210" t="str">
        <f t="shared" si="34"/>
        <v>24891|Fall|Reading</v>
      </c>
      <c r="I2210">
        <v>174</v>
      </c>
      <c r="J2210">
        <v>40</v>
      </c>
      <c r="K2210">
        <v>2</v>
      </c>
      <c r="L2210">
        <v>12</v>
      </c>
    </row>
    <row r="2211" spans="1:12" x14ac:dyDescent="0.25">
      <c r="A2211">
        <v>24891</v>
      </c>
      <c r="B2211" t="s">
        <v>20</v>
      </c>
      <c r="C2211">
        <v>2</v>
      </c>
      <c r="D2211">
        <v>2019</v>
      </c>
      <c r="E2211" t="s">
        <v>22</v>
      </c>
      <c r="F2211" t="s">
        <v>13</v>
      </c>
      <c r="G2211" t="s">
        <v>15</v>
      </c>
      <c r="H2211" t="str">
        <f t="shared" si="34"/>
        <v>24891|Fall|Math</v>
      </c>
      <c r="I2211">
        <v>171</v>
      </c>
      <c r="J2211">
        <v>24</v>
      </c>
      <c r="K2211">
        <v>1</v>
      </c>
      <c r="L2211">
        <v>15</v>
      </c>
    </row>
    <row r="2212" spans="1:12" x14ac:dyDescent="0.25">
      <c r="A2212">
        <v>24891</v>
      </c>
      <c r="B2212" t="s">
        <v>20</v>
      </c>
      <c r="C2212">
        <v>2</v>
      </c>
      <c r="D2212">
        <v>2019</v>
      </c>
      <c r="E2212" t="s">
        <v>22</v>
      </c>
      <c r="F2212" t="s">
        <v>16</v>
      </c>
      <c r="G2212" t="s">
        <v>14</v>
      </c>
      <c r="H2212" t="str">
        <f t="shared" si="34"/>
        <v>24891|Spring|Reading</v>
      </c>
      <c r="I2212">
        <v>178</v>
      </c>
      <c r="J2212">
        <v>24</v>
      </c>
      <c r="K2212">
        <v>1</v>
      </c>
      <c r="L2212" t="s">
        <v>17</v>
      </c>
    </row>
    <row r="2213" spans="1:12" x14ac:dyDescent="0.25">
      <c r="A2213">
        <v>24891</v>
      </c>
      <c r="B2213" t="s">
        <v>20</v>
      </c>
      <c r="C2213">
        <v>2</v>
      </c>
      <c r="D2213">
        <v>2019</v>
      </c>
      <c r="E2213" t="s">
        <v>22</v>
      </c>
      <c r="F2213" t="s">
        <v>16</v>
      </c>
      <c r="G2213" t="s">
        <v>15</v>
      </c>
      <c r="H2213" t="str">
        <f t="shared" si="34"/>
        <v>24891|Spring|Math</v>
      </c>
      <c r="I2213">
        <v>176</v>
      </c>
      <c r="J2213">
        <v>12</v>
      </c>
      <c r="K2213">
        <v>1</v>
      </c>
      <c r="L2213" t="s">
        <v>17</v>
      </c>
    </row>
    <row r="2214" spans="1:12" x14ac:dyDescent="0.25">
      <c r="A2214">
        <v>23101</v>
      </c>
      <c r="B2214" t="s">
        <v>20</v>
      </c>
      <c r="C2214">
        <v>2</v>
      </c>
      <c r="D2214">
        <v>2019</v>
      </c>
      <c r="E2214" t="s">
        <v>19</v>
      </c>
      <c r="F2214" t="s">
        <v>13</v>
      </c>
      <c r="G2214" t="s">
        <v>14</v>
      </c>
      <c r="H2214" t="str">
        <f t="shared" si="34"/>
        <v>23101|Fall|Reading</v>
      </c>
      <c r="I2214">
        <v>179</v>
      </c>
      <c r="J2214">
        <v>54</v>
      </c>
      <c r="K2214">
        <v>3</v>
      </c>
      <c r="L2214">
        <v>11</v>
      </c>
    </row>
    <row r="2215" spans="1:12" x14ac:dyDescent="0.25">
      <c r="A2215">
        <v>23101</v>
      </c>
      <c r="B2215" t="s">
        <v>20</v>
      </c>
      <c r="C2215">
        <v>2</v>
      </c>
      <c r="D2215">
        <v>2019</v>
      </c>
      <c r="E2215" t="s">
        <v>19</v>
      </c>
      <c r="F2215" t="s">
        <v>13</v>
      </c>
      <c r="G2215" t="s">
        <v>15</v>
      </c>
      <c r="H2215" t="str">
        <f t="shared" si="34"/>
        <v>23101|Fall|Math</v>
      </c>
      <c r="I2215">
        <v>180</v>
      </c>
      <c r="J2215">
        <v>48</v>
      </c>
      <c r="K2215">
        <v>2</v>
      </c>
      <c r="L2215">
        <v>13</v>
      </c>
    </row>
    <row r="2216" spans="1:12" x14ac:dyDescent="0.25">
      <c r="A2216">
        <v>23101</v>
      </c>
      <c r="B2216" t="s">
        <v>20</v>
      </c>
      <c r="C2216">
        <v>2</v>
      </c>
      <c r="D2216">
        <v>2019</v>
      </c>
      <c r="E2216" t="s">
        <v>19</v>
      </c>
      <c r="F2216" t="s">
        <v>16</v>
      </c>
      <c r="G2216" t="s">
        <v>14</v>
      </c>
      <c r="H2216" t="str">
        <f t="shared" si="34"/>
        <v>23101|Spring|Reading</v>
      </c>
      <c r="I2216">
        <v>173</v>
      </c>
      <c r="J2216">
        <v>15</v>
      </c>
      <c r="K2216">
        <v>1</v>
      </c>
      <c r="L2216" t="s">
        <v>17</v>
      </c>
    </row>
    <row r="2217" spans="1:12" x14ac:dyDescent="0.25">
      <c r="A2217">
        <v>23101</v>
      </c>
      <c r="B2217" t="s">
        <v>20</v>
      </c>
      <c r="C2217">
        <v>2</v>
      </c>
      <c r="D2217">
        <v>2019</v>
      </c>
      <c r="E2217" t="s">
        <v>19</v>
      </c>
      <c r="F2217" t="s">
        <v>16</v>
      </c>
      <c r="G2217" t="s">
        <v>15</v>
      </c>
      <c r="H2217" t="str">
        <f t="shared" si="34"/>
        <v>23101|Spring|Math</v>
      </c>
      <c r="I2217">
        <v>185</v>
      </c>
      <c r="J2217">
        <v>30</v>
      </c>
      <c r="K2217">
        <v>2</v>
      </c>
      <c r="L2217" t="s">
        <v>17</v>
      </c>
    </row>
    <row r="2218" spans="1:12" x14ac:dyDescent="0.25">
      <c r="A2218">
        <v>22210</v>
      </c>
      <c r="B2218" t="s">
        <v>20</v>
      </c>
      <c r="C2218">
        <v>2</v>
      </c>
      <c r="D2218">
        <v>2019</v>
      </c>
      <c r="E2218" t="s">
        <v>19</v>
      </c>
      <c r="F2218" t="s">
        <v>13</v>
      </c>
      <c r="G2218" t="s">
        <v>14</v>
      </c>
      <c r="H2218" t="str">
        <f t="shared" si="34"/>
        <v>22210|Fall|Reading</v>
      </c>
      <c r="I2218">
        <v>175</v>
      </c>
      <c r="J2218">
        <v>43</v>
      </c>
      <c r="K2218">
        <v>2</v>
      </c>
      <c r="L2218">
        <v>11</v>
      </c>
    </row>
    <row r="2219" spans="1:12" x14ac:dyDescent="0.25">
      <c r="A2219">
        <v>22210</v>
      </c>
      <c r="B2219" t="s">
        <v>20</v>
      </c>
      <c r="C2219">
        <v>2</v>
      </c>
      <c r="D2219">
        <v>2019</v>
      </c>
      <c r="E2219" t="s">
        <v>19</v>
      </c>
      <c r="F2219" t="s">
        <v>13</v>
      </c>
      <c r="G2219" t="s">
        <v>15</v>
      </c>
      <c r="H2219" t="str">
        <f t="shared" si="34"/>
        <v>22210|Fall|Math</v>
      </c>
      <c r="I2219">
        <v>180</v>
      </c>
      <c r="J2219">
        <v>48</v>
      </c>
      <c r="K2219">
        <v>2</v>
      </c>
      <c r="L2219">
        <v>13</v>
      </c>
    </row>
    <row r="2220" spans="1:12" x14ac:dyDescent="0.25">
      <c r="A2220">
        <v>22210</v>
      </c>
      <c r="B2220" t="s">
        <v>20</v>
      </c>
      <c r="C2220">
        <v>2</v>
      </c>
      <c r="D2220">
        <v>2019</v>
      </c>
      <c r="E2220" t="s">
        <v>19</v>
      </c>
      <c r="F2220" t="s">
        <v>16</v>
      </c>
      <c r="G2220" t="s">
        <v>14</v>
      </c>
      <c r="H2220" t="str">
        <f t="shared" si="34"/>
        <v>22210|Spring|Reading</v>
      </c>
      <c r="I2220">
        <v>182</v>
      </c>
      <c r="J2220">
        <v>33</v>
      </c>
      <c r="K2220">
        <v>2</v>
      </c>
      <c r="L2220" t="s">
        <v>17</v>
      </c>
    </row>
    <row r="2221" spans="1:12" x14ac:dyDescent="0.25">
      <c r="A2221">
        <v>22210</v>
      </c>
      <c r="B2221" t="s">
        <v>20</v>
      </c>
      <c r="C2221">
        <v>2</v>
      </c>
      <c r="D2221">
        <v>2019</v>
      </c>
      <c r="E2221" t="s">
        <v>19</v>
      </c>
      <c r="F2221" t="s">
        <v>16</v>
      </c>
      <c r="G2221" t="s">
        <v>15</v>
      </c>
      <c r="H2221" t="str">
        <f t="shared" si="34"/>
        <v>22210|Spring|Math</v>
      </c>
      <c r="I2221">
        <v>191</v>
      </c>
      <c r="J2221">
        <v>47</v>
      </c>
      <c r="K2221">
        <v>2</v>
      </c>
      <c r="L2221" t="s">
        <v>17</v>
      </c>
    </row>
    <row r="2222" spans="1:12" x14ac:dyDescent="0.25">
      <c r="A2222">
        <v>10301</v>
      </c>
      <c r="B2222" t="s">
        <v>11</v>
      </c>
      <c r="C2222">
        <v>2</v>
      </c>
      <c r="D2222">
        <v>2019</v>
      </c>
      <c r="E2222" t="s">
        <v>19</v>
      </c>
      <c r="F2222" t="s">
        <v>13</v>
      </c>
      <c r="G2222" t="s">
        <v>14</v>
      </c>
      <c r="H2222" t="str">
        <f t="shared" si="34"/>
        <v>10301|Fall|Reading</v>
      </c>
      <c r="I2222">
        <v>153</v>
      </c>
      <c r="J2222">
        <v>4</v>
      </c>
      <c r="K2222">
        <v>1</v>
      </c>
      <c r="L2222">
        <v>16</v>
      </c>
    </row>
    <row r="2223" spans="1:12" x14ac:dyDescent="0.25">
      <c r="A2223">
        <v>10301</v>
      </c>
      <c r="B2223" t="s">
        <v>11</v>
      </c>
      <c r="C2223">
        <v>2</v>
      </c>
      <c r="D2223">
        <v>2019</v>
      </c>
      <c r="E2223" t="s">
        <v>19</v>
      </c>
      <c r="F2223" t="s">
        <v>13</v>
      </c>
      <c r="G2223" t="s">
        <v>15</v>
      </c>
      <c r="H2223" t="str">
        <f t="shared" si="34"/>
        <v>10301|Fall|Math</v>
      </c>
      <c r="I2223">
        <v>158</v>
      </c>
      <c r="J2223">
        <v>5</v>
      </c>
      <c r="K2223">
        <v>1</v>
      </c>
      <c r="L2223">
        <v>17</v>
      </c>
    </row>
    <row r="2224" spans="1:12" x14ac:dyDescent="0.25">
      <c r="A2224">
        <v>10301</v>
      </c>
      <c r="B2224" t="s">
        <v>11</v>
      </c>
      <c r="C2224">
        <v>2</v>
      </c>
      <c r="D2224">
        <v>2019</v>
      </c>
      <c r="E2224" t="s">
        <v>19</v>
      </c>
      <c r="F2224" t="s">
        <v>16</v>
      </c>
      <c r="G2224" t="s">
        <v>14</v>
      </c>
      <c r="H2224" t="str">
        <f t="shared" si="34"/>
        <v>10301|Spring|Reading</v>
      </c>
      <c r="I2224">
        <v>154</v>
      </c>
      <c r="J2224">
        <v>1</v>
      </c>
      <c r="K2224">
        <v>1</v>
      </c>
      <c r="L2224" t="s">
        <v>17</v>
      </c>
    </row>
    <row r="2225" spans="1:12" x14ac:dyDescent="0.25">
      <c r="A2225">
        <v>10301</v>
      </c>
      <c r="B2225" t="s">
        <v>11</v>
      </c>
      <c r="C2225">
        <v>2</v>
      </c>
      <c r="D2225">
        <v>2019</v>
      </c>
      <c r="E2225" t="s">
        <v>19</v>
      </c>
      <c r="F2225" t="s">
        <v>16</v>
      </c>
      <c r="G2225" t="s">
        <v>15</v>
      </c>
      <c r="H2225" t="str">
        <f t="shared" si="34"/>
        <v>10301|Spring|Math</v>
      </c>
      <c r="I2225">
        <v>172</v>
      </c>
      <c r="J2225">
        <v>7</v>
      </c>
      <c r="K2225">
        <v>1</v>
      </c>
      <c r="L2225" t="s">
        <v>17</v>
      </c>
    </row>
    <row r="2226" spans="1:12" x14ac:dyDescent="0.25">
      <c r="A2226">
        <v>23791</v>
      </c>
      <c r="B2226" t="s">
        <v>11</v>
      </c>
      <c r="C2226">
        <v>2</v>
      </c>
      <c r="D2226">
        <v>2019</v>
      </c>
      <c r="E2226" t="s">
        <v>19</v>
      </c>
      <c r="F2226" t="s">
        <v>13</v>
      </c>
      <c r="G2226" t="s">
        <v>14</v>
      </c>
      <c r="H2226" t="str">
        <f t="shared" si="34"/>
        <v>23791|Fall|Reading</v>
      </c>
      <c r="I2226">
        <v>197</v>
      </c>
      <c r="J2226">
        <v>91</v>
      </c>
      <c r="K2226">
        <v>4</v>
      </c>
      <c r="L2226">
        <v>7</v>
      </c>
    </row>
    <row r="2227" spans="1:12" x14ac:dyDescent="0.25">
      <c r="A2227">
        <v>23791</v>
      </c>
      <c r="B2227" t="s">
        <v>11</v>
      </c>
      <c r="C2227">
        <v>2</v>
      </c>
      <c r="D2227">
        <v>2019</v>
      </c>
      <c r="E2227" t="s">
        <v>19</v>
      </c>
      <c r="F2227" t="s">
        <v>13</v>
      </c>
      <c r="G2227" t="s">
        <v>15</v>
      </c>
      <c r="H2227" t="str">
        <f t="shared" si="34"/>
        <v>23791|Fall|Math</v>
      </c>
      <c r="I2227">
        <v>189</v>
      </c>
      <c r="J2227">
        <v>73</v>
      </c>
      <c r="K2227">
        <v>3</v>
      </c>
      <c r="L2227">
        <v>11</v>
      </c>
    </row>
    <row r="2228" spans="1:12" x14ac:dyDescent="0.25">
      <c r="A2228">
        <v>23791</v>
      </c>
      <c r="B2228" t="s">
        <v>11</v>
      </c>
      <c r="C2228">
        <v>2</v>
      </c>
      <c r="D2228">
        <v>2019</v>
      </c>
      <c r="E2228" t="s">
        <v>19</v>
      </c>
      <c r="F2228" t="s">
        <v>16</v>
      </c>
      <c r="G2228" t="s">
        <v>14</v>
      </c>
      <c r="H2228" t="str">
        <f t="shared" si="34"/>
        <v>23791|Spring|Reading</v>
      </c>
      <c r="I2228">
        <v>202</v>
      </c>
      <c r="J2228">
        <v>81</v>
      </c>
      <c r="K2228">
        <v>4</v>
      </c>
      <c r="L2228" t="s">
        <v>17</v>
      </c>
    </row>
    <row r="2229" spans="1:12" x14ac:dyDescent="0.25">
      <c r="A2229">
        <v>23791</v>
      </c>
      <c r="B2229" t="s">
        <v>11</v>
      </c>
      <c r="C2229">
        <v>2</v>
      </c>
      <c r="D2229">
        <v>2019</v>
      </c>
      <c r="E2229" t="s">
        <v>19</v>
      </c>
      <c r="F2229" t="s">
        <v>16</v>
      </c>
      <c r="G2229" t="s">
        <v>15</v>
      </c>
      <c r="H2229" t="str">
        <f t="shared" si="34"/>
        <v>23791|Spring|Math</v>
      </c>
      <c r="I2229">
        <v>195</v>
      </c>
      <c r="J2229">
        <v>58</v>
      </c>
      <c r="K2229">
        <v>3</v>
      </c>
      <c r="L2229" t="s">
        <v>17</v>
      </c>
    </row>
    <row r="2230" spans="1:12" x14ac:dyDescent="0.25">
      <c r="A2230">
        <v>12717</v>
      </c>
      <c r="B2230" t="s">
        <v>11</v>
      </c>
      <c r="C2230">
        <v>2</v>
      </c>
      <c r="D2230">
        <v>2019</v>
      </c>
      <c r="E2230" t="s">
        <v>19</v>
      </c>
      <c r="F2230" t="s">
        <v>13</v>
      </c>
      <c r="G2230" t="s">
        <v>14</v>
      </c>
      <c r="H2230" t="str">
        <f t="shared" si="34"/>
        <v>12717|Fall|Reading</v>
      </c>
      <c r="I2230">
        <v>189</v>
      </c>
      <c r="J2230">
        <v>79</v>
      </c>
      <c r="K2230">
        <v>4</v>
      </c>
      <c r="L2230">
        <v>9</v>
      </c>
    </row>
    <row r="2231" spans="1:12" x14ac:dyDescent="0.25">
      <c r="A2231">
        <v>12717</v>
      </c>
      <c r="B2231" t="s">
        <v>11</v>
      </c>
      <c r="C2231">
        <v>2</v>
      </c>
      <c r="D2231">
        <v>2019</v>
      </c>
      <c r="E2231" t="s">
        <v>19</v>
      </c>
      <c r="F2231" t="s">
        <v>13</v>
      </c>
      <c r="G2231" t="s">
        <v>15</v>
      </c>
      <c r="H2231" t="str">
        <f t="shared" si="34"/>
        <v>12717|Fall|Math</v>
      </c>
      <c r="I2231">
        <v>190</v>
      </c>
      <c r="J2231">
        <v>75</v>
      </c>
      <c r="K2231">
        <v>4</v>
      </c>
      <c r="L2231">
        <v>10</v>
      </c>
    </row>
    <row r="2232" spans="1:12" x14ac:dyDescent="0.25">
      <c r="A2232">
        <v>12717</v>
      </c>
      <c r="B2232" t="s">
        <v>11</v>
      </c>
      <c r="C2232">
        <v>2</v>
      </c>
      <c r="D2232">
        <v>2019</v>
      </c>
      <c r="E2232" t="s">
        <v>19</v>
      </c>
      <c r="F2232" t="s">
        <v>16</v>
      </c>
      <c r="G2232" t="s">
        <v>14</v>
      </c>
      <c r="H2232" t="str">
        <f t="shared" si="34"/>
        <v>12717|Spring|Reading</v>
      </c>
      <c r="I2232">
        <v>192</v>
      </c>
      <c r="J2232">
        <v>59</v>
      </c>
      <c r="K2232">
        <v>3</v>
      </c>
      <c r="L2232" t="s">
        <v>17</v>
      </c>
    </row>
    <row r="2233" spans="1:12" x14ac:dyDescent="0.25">
      <c r="A2233">
        <v>12717</v>
      </c>
      <c r="B2233" t="s">
        <v>11</v>
      </c>
      <c r="C2233">
        <v>2</v>
      </c>
      <c r="D2233">
        <v>2019</v>
      </c>
      <c r="E2233" t="s">
        <v>19</v>
      </c>
      <c r="F2233" t="s">
        <v>16</v>
      </c>
      <c r="G2233" t="s">
        <v>15</v>
      </c>
      <c r="H2233" t="str">
        <f t="shared" si="34"/>
        <v>12717|Spring|Math</v>
      </c>
      <c r="I2233">
        <v>199</v>
      </c>
      <c r="J2233">
        <v>69</v>
      </c>
      <c r="K2233">
        <v>3</v>
      </c>
      <c r="L2233" t="s">
        <v>17</v>
      </c>
    </row>
    <row r="2234" spans="1:12" x14ac:dyDescent="0.25">
      <c r="A2234">
        <v>22153</v>
      </c>
      <c r="B2234" t="s">
        <v>11</v>
      </c>
      <c r="C2234">
        <v>2</v>
      </c>
      <c r="D2234">
        <v>2019</v>
      </c>
      <c r="E2234" t="s">
        <v>19</v>
      </c>
      <c r="F2234" t="s">
        <v>13</v>
      </c>
      <c r="G2234" t="s">
        <v>14</v>
      </c>
      <c r="H2234" t="str">
        <f t="shared" si="34"/>
        <v>22153|Fall|Reading</v>
      </c>
      <c r="I2234">
        <v>197</v>
      </c>
      <c r="J2234">
        <v>91</v>
      </c>
      <c r="K2234">
        <v>4</v>
      </c>
      <c r="L2234">
        <v>7</v>
      </c>
    </row>
    <row r="2235" spans="1:12" x14ac:dyDescent="0.25">
      <c r="A2235">
        <v>22153</v>
      </c>
      <c r="B2235" t="s">
        <v>11</v>
      </c>
      <c r="C2235">
        <v>2</v>
      </c>
      <c r="D2235">
        <v>2019</v>
      </c>
      <c r="E2235" t="s">
        <v>19</v>
      </c>
      <c r="F2235" t="s">
        <v>13</v>
      </c>
      <c r="G2235" t="s">
        <v>15</v>
      </c>
      <c r="H2235" t="str">
        <f t="shared" si="34"/>
        <v>22153|Fall|Math</v>
      </c>
      <c r="I2235">
        <v>206</v>
      </c>
      <c r="J2235">
        <v>97</v>
      </c>
      <c r="K2235">
        <v>4</v>
      </c>
      <c r="L2235">
        <v>7</v>
      </c>
    </row>
    <row r="2236" spans="1:12" x14ac:dyDescent="0.25">
      <c r="A2236">
        <v>22153</v>
      </c>
      <c r="B2236" t="s">
        <v>11</v>
      </c>
      <c r="C2236">
        <v>2</v>
      </c>
      <c r="D2236">
        <v>2019</v>
      </c>
      <c r="E2236" t="s">
        <v>19</v>
      </c>
      <c r="F2236" t="s">
        <v>16</v>
      </c>
      <c r="G2236" t="s">
        <v>14</v>
      </c>
      <c r="H2236" t="str">
        <f t="shared" si="34"/>
        <v>22153|Spring|Reading</v>
      </c>
      <c r="I2236">
        <v>199</v>
      </c>
      <c r="J2236">
        <v>75</v>
      </c>
      <c r="K2236">
        <v>4</v>
      </c>
      <c r="L2236" t="s">
        <v>17</v>
      </c>
    </row>
    <row r="2237" spans="1:12" x14ac:dyDescent="0.25">
      <c r="A2237">
        <v>22153</v>
      </c>
      <c r="B2237" t="s">
        <v>11</v>
      </c>
      <c r="C2237">
        <v>2</v>
      </c>
      <c r="D2237">
        <v>2019</v>
      </c>
      <c r="E2237" t="s">
        <v>19</v>
      </c>
      <c r="F2237" t="s">
        <v>16</v>
      </c>
      <c r="G2237" t="s">
        <v>15</v>
      </c>
      <c r="H2237" t="str">
        <f t="shared" si="34"/>
        <v>22153|Spring|Math</v>
      </c>
      <c r="I2237">
        <v>215</v>
      </c>
      <c r="J2237">
        <v>95</v>
      </c>
      <c r="K2237">
        <v>4</v>
      </c>
      <c r="L2237" t="s">
        <v>17</v>
      </c>
    </row>
    <row r="2238" spans="1:12" x14ac:dyDescent="0.25">
      <c r="A2238">
        <v>12245</v>
      </c>
      <c r="B2238" t="s">
        <v>11</v>
      </c>
      <c r="C2238">
        <v>2</v>
      </c>
      <c r="D2238">
        <v>2019</v>
      </c>
      <c r="E2238" t="s">
        <v>19</v>
      </c>
      <c r="F2238" t="s">
        <v>13</v>
      </c>
      <c r="G2238" t="s">
        <v>14</v>
      </c>
      <c r="H2238" t="str">
        <f t="shared" si="34"/>
        <v>12245|Fall|Reading</v>
      </c>
      <c r="I2238">
        <v>178</v>
      </c>
      <c r="J2238">
        <v>51</v>
      </c>
      <c r="K2238">
        <v>3</v>
      </c>
      <c r="L2238">
        <v>11</v>
      </c>
    </row>
    <row r="2239" spans="1:12" x14ac:dyDescent="0.25">
      <c r="A2239">
        <v>12245</v>
      </c>
      <c r="B2239" t="s">
        <v>11</v>
      </c>
      <c r="C2239">
        <v>2</v>
      </c>
      <c r="D2239">
        <v>2019</v>
      </c>
      <c r="E2239" t="s">
        <v>19</v>
      </c>
      <c r="F2239" t="s">
        <v>13</v>
      </c>
      <c r="G2239" t="s">
        <v>15</v>
      </c>
      <c r="H2239" t="str">
        <f t="shared" si="34"/>
        <v>12245|Fall|Math</v>
      </c>
      <c r="I2239">
        <v>183</v>
      </c>
      <c r="J2239">
        <v>56</v>
      </c>
      <c r="K2239">
        <v>3</v>
      </c>
      <c r="L2239">
        <v>12</v>
      </c>
    </row>
    <row r="2240" spans="1:12" x14ac:dyDescent="0.25">
      <c r="A2240">
        <v>12245</v>
      </c>
      <c r="B2240" t="s">
        <v>11</v>
      </c>
      <c r="C2240">
        <v>2</v>
      </c>
      <c r="D2240">
        <v>2019</v>
      </c>
      <c r="E2240" t="s">
        <v>19</v>
      </c>
      <c r="F2240" t="s">
        <v>16</v>
      </c>
      <c r="G2240" t="s">
        <v>14</v>
      </c>
      <c r="H2240" t="str">
        <f t="shared" si="34"/>
        <v>12245|Spring|Reading</v>
      </c>
      <c r="I2240">
        <v>189</v>
      </c>
      <c r="J2240">
        <v>51</v>
      </c>
      <c r="K2240">
        <v>3</v>
      </c>
      <c r="L2240" t="s">
        <v>17</v>
      </c>
    </row>
    <row r="2241" spans="1:12" x14ac:dyDescent="0.25">
      <c r="A2241">
        <v>12245</v>
      </c>
      <c r="B2241" t="s">
        <v>11</v>
      </c>
      <c r="C2241">
        <v>2</v>
      </c>
      <c r="D2241">
        <v>2019</v>
      </c>
      <c r="E2241" t="s">
        <v>19</v>
      </c>
      <c r="F2241" t="s">
        <v>16</v>
      </c>
      <c r="G2241" t="s">
        <v>15</v>
      </c>
      <c r="H2241" t="str">
        <f t="shared" si="34"/>
        <v>12245|Spring|Math</v>
      </c>
      <c r="I2241">
        <v>188</v>
      </c>
      <c r="J2241">
        <v>38</v>
      </c>
      <c r="K2241">
        <v>2</v>
      </c>
      <c r="L2241" t="s">
        <v>17</v>
      </c>
    </row>
    <row r="2242" spans="1:12" x14ac:dyDescent="0.25">
      <c r="A2242">
        <v>15473</v>
      </c>
      <c r="B2242" t="s">
        <v>11</v>
      </c>
      <c r="C2242">
        <v>2</v>
      </c>
      <c r="D2242">
        <v>2019</v>
      </c>
      <c r="E2242" t="s">
        <v>12</v>
      </c>
      <c r="F2242" t="s">
        <v>13</v>
      </c>
      <c r="G2242" t="s">
        <v>14</v>
      </c>
      <c r="H2242" t="str">
        <f t="shared" si="34"/>
        <v>15473|Fall|Reading</v>
      </c>
      <c r="I2242">
        <v>143</v>
      </c>
      <c r="J2242">
        <v>1</v>
      </c>
      <c r="K2242">
        <v>1</v>
      </c>
      <c r="L2242">
        <v>18</v>
      </c>
    </row>
    <row r="2243" spans="1:12" x14ac:dyDescent="0.25">
      <c r="A2243">
        <v>15473</v>
      </c>
      <c r="B2243" t="s">
        <v>11</v>
      </c>
      <c r="C2243">
        <v>2</v>
      </c>
      <c r="D2243">
        <v>2019</v>
      </c>
      <c r="E2243" t="s">
        <v>12</v>
      </c>
      <c r="F2243" t="s">
        <v>13</v>
      </c>
      <c r="G2243" t="s">
        <v>15</v>
      </c>
      <c r="H2243" t="str">
        <f t="shared" ref="H2243:H2306" si="35">A2243&amp;"|"&amp;F2243&amp;"|"&amp;G2243</f>
        <v>15473|Fall|Math</v>
      </c>
      <c r="I2243">
        <v>146</v>
      </c>
      <c r="J2243">
        <v>1</v>
      </c>
      <c r="K2243">
        <v>1</v>
      </c>
      <c r="L2243">
        <v>20</v>
      </c>
    </row>
    <row r="2244" spans="1:12" x14ac:dyDescent="0.25">
      <c r="A2244">
        <v>15473</v>
      </c>
      <c r="B2244" t="s">
        <v>11</v>
      </c>
      <c r="C2244">
        <v>2</v>
      </c>
      <c r="D2244">
        <v>2019</v>
      </c>
      <c r="E2244" t="s">
        <v>12</v>
      </c>
      <c r="F2244" t="s">
        <v>16</v>
      </c>
      <c r="G2244" t="s">
        <v>14</v>
      </c>
      <c r="H2244" t="str">
        <f t="shared" si="35"/>
        <v>15473|Spring|Reading</v>
      </c>
      <c r="I2244">
        <v>173</v>
      </c>
      <c r="J2244">
        <v>15</v>
      </c>
      <c r="K2244">
        <v>1</v>
      </c>
      <c r="L2244" t="s">
        <v>17</v>
      </c>
    </row>
    <row r="2245" spans="1:12" x14ac:dyDescent="0.25">
      <c r="A2245">
        <v>15473</v>
      </c>
      <c r="B2245" t="s">
        <v>11</v>
      </c>
      <c r="C2245">
        <v>2</v>
      </c>
      <c r="D2245">
        <v>2019</v>
      </c>
      <c r="E2245" t="s">
        <v>12</v>
      </c>
      <c r="F2245" t="s">
        <v>16</v>
      </c>
      <c r="G2245" t="s">
        <v>15</v>
      </c>
      <c r="H2245" t="str">
        <f t="shared" si="35"/>
        <v>15473|Spring|Math</v>
      </c>
      <c r="I2245">
        <v>170</v>
      </c>
      <c r="J2245">
        <v>5</v>
      </c>
      <c r="K2245">
        <v>1</v>
      </c>
      <c r="L2245" t="s">
        <v>17</v>
      </c>
    </row>
    <row r="2246" spans="1:12" x14ac:dyDescent="0.25">
      <c r="A2246">
        <v>20233</v>
      </c>
      <c r="B2246" t="s">
        <v>20</v>
      </c>
      <c r="C2246">
        <v>2</v>
      </c>
      <c r="D2246">
        <v>2019</v>
      </c>
      <c r="E2246" t="s">
        <v>19</v>
      </c>
      <c r="F2246" t="s">
        <v>13</v>
      </c>
      <c r="G2246" t="s">
        <v>14</v>
      </c>
      <c r="H2246" t="str">
        <f t="shared" si="35"/>
        <v>20233|Fall|Reading</v>
      </c>
      <c r="I2246">
        <v>187</v>
      </c>
      <c r="J2246">
        <v>74</v>
      </c>
      <c r="K2246">
        <v>3</v>
      </c>
      <c r="L2246">
        <v>9</v>
      </c>
    </row>
    <row r="2247" spans="1:12" x14ac:dyDescent="0.25">
      <c r="A2247">
        <v>20233</v>
      </c>
      <c r="B2247" t="s">
        <v>20</v>
      </c>
      <c r="C2247">
        <v>2</v>
      </c>
      <c r="D2247">
        <v>2019</v>
      </c>
      <c r="E2247" t="s">
        <v>19</v>
      </c>
      <c r="F2247" t="s">
        <v>13</v>
      </c>
      <c r="G2247" t="s">
        <v>15</v>
      </c>
      <c r="H2247" t="str">
        <f t="shared" si="35"/>
        <v>20233|Fall|Math</v>
      </c>
      <c r="I2247">
        <v>187</v>
      </c>
      <c r="J2247">
        <v>68</v>
      </c>
      <c r="K2247">
        <v>3</v>
      </c>
      <c r="L2247">
        <v>11</v>
      </c>
    </row>
    <row r="2248" spans="1:12" x14ac:dyDescent="0.25">
      <c r="A2248">
        <v>20233</v>
      </c>
      <c r="B2248" t="s">
        <v>20</v>
      </c>
      <c r="C2248">
        <v>2</v>
      </c>
      <c r="D2248">
        <v>2019</v>
      </c>
      <c r="E2248" t="s">
        <v>19</v>
      </c>
      <c r="F2248" t="s">
        <v>16</v>
      </c>
      <c r="G2248" t="s">
        <v>14</v>
      </c>
      <c r="H2248" t="str">
        <f t="shared" si="35"/>
        <v>20233|Spring|Reading</v>
      </c>
      <c r="I2248">
        <v>196</v>
      </c>
      <c r="J2248">
        <v>68</v>
      </c>
      <c r="K2248">
        <v>3</v>
      </c>
      <c r="L2248" t="s">
        <v>17</v>
      </c>
    </row>
    <row r="2249" spans="1:12" x14ac:dyDescent="0.25">
      <c r="A2249">
        <v>20233</v>
      </c>
      <c r="B2249" t="s">
        <v>20</v>
      </c>
      <c r="C2249">
        <v>2</v>
      </c>
      <c r="D2249">
        <v>2019</v>
      </c>
      <c r="E2249" t="s">
        <v>19</v>
      </c>
      <c r="F2249" t="s">
        <v>16</v>
      </c>
      <c r="G2249" t="s">
        <v>15</v>
      </c>
      <c r="H2249" t="str">
        <f t="shared" si="35"/>
        <v>20233|Spring|Math</v>
      </c>
      <c r="I2249">
        <v>193</v>
      </c>
      <c r="J2249">
        <v>53</v>
      </c>
      <c r="K2249">
        <v>3</v>
      </c>
      <c r="L2249" t="s">
        <v>17</v>
      </c>
    </row>
    <row r="2250" spans="1:12" x14ac:dyDescent="0.25">
      <c r="A2250">
        <v>13811</v>
      </c>
      <c r="B2250" t="s">
        <v>20</v>
      </c>
      <c r="C2250">
        <v>2</v>
      </c>
      <c r="D2250">
        <v>2019</v>
      </c>
      <c r="E2250" t="s">
        <v>19</v>
      </c>
      <c r="F2250" t="s">
        <v>13</v>
      </c>
      <c r="G2250" t="s">
        <v>14</v>
      </c>
      <c r="H2250" t="str">
        <f t="shared" si="35"/>
        <v>13811|Fall|Reading</v>
      </c>
      <c r="I2250">
        <v>191</v>
      </c>
      <c r="J2250">
        <v>82</v>
      </c>
      <c r="K2250">
        <v>4</v>
      </c>
      <c r="L2250">
        <v>8</v>
      </c>
    </row>
    <row r="2251" spans="1:12" x14ac:dyDescent="0.25">
      <c r="A2251">
        <v>13811</v>
      </c>
      <c r="B2251" t="s">
        <v>20</v>
      </c>
      <c r="C2251">
        <v>2</v>
      </c>
      <c r="D2251">
        <v>2019</v>
      </c>
      <c r="E2251" t="s">
        <v>19</v>
      </c>
      <c r="F2251" t="s">
        <v>13</v>
      </c>
      <c r="G2251" t="s">
        <v>15</v>
      </c>
      <c r="H2251" t="str">
        <f t="shared" si="35"/>
        <v>13811|Fall|Math</v>
      </c>
      <c r="I2251">
        <v>198</v>
      </c>
      <c r="J2251">
        <v>90</v>
      </c>
      <c r="K2251">
        <v>4</v>
      </c>
      <c r="L2251">
        <v>9</v>
      </c>
    </row>
    <row r="2252" spans="1:12" x14ac:dyDescent="0.25">
      <c r="A2252">
        <v>13811</v>
      </c>
      <c r="B2252" t="s">
        <v>20</v>
      </c>
      <c r="C2252">
        <v>2</v>
      </c>
      <c r="D2252">
        <v>2019</v>
      </c>
      <c r="E2252" t="s">
        <v>19</v>
      </c>
      <c r="F2252" t="s">
        <v>16</v>
      </c>
      <c r="G2252" t="s">
        <v>14</v>
      </c>
      <c r="H2252" t="str">
        <f t="shared" si="35"/>
        <v>13811|Spring|Reading</v>
      </c>
      <c r="I2252">
        <v>193</v>
      </c>
      <c r="J2252">
        <v>61</v>
      </c>
      <c r="K2252">
        <v>3</v>
      </c>
      <c r="L2252" t="s">
        <v>17</v>
      </c>
    </row>
    <row r="2253" spans="1:12" x14ac:dyDescent="0.25">
      <c r="A2253">
        <v>13811</v>
      </c>
      <c r="B2253" t="s">
        <v>20</v>
      </c>
      <c r="C2253">
        <v>2</v>
      </c>
      <c r="D2253">
        <v>2019</v>
      </c>
      <c r="E2253" t="s">
        <v>19</v>
      </c>
      <c r="F2253" t="s">
        <v>16</v>
      </c>
      <c r="G2253" t="s">
        <v>15</v>
      </c>
      <c r="H2253" t="str">
        <f t="shared" si="35"/>
        <v>13811|Spring|Math</v>
      </c>
      <c r="I2253">
        <v>194</v>
      </c>
      <c r="J2253">
        <v>56</v>
      </c>
      <c r="K2253">
        <v>3</v>
      </c>
      <c r="L2253" t="s">
        <v>17</v>
      </c>
    </row>
    <row r="2254" spans="1:12" x14ac:dyDescent="0.25">
      <c r="A2254">
        <v>10011</v>
      </c>
      <c r="B2254" t="s">
        <v>11</v>
      </c>
      <c r="C2254">
        <v>2</v>
      </c>
      <c r="D2254">
        <v>2019</v>
      </c>
      <c r="E2254" t="s">
        <v>19</v>
      </c>
      <c r="F2254" t="s">
        <v>13</v>
      </c>
      <c r="G2254" t="s">
        <v>14</v>
      </c>
      <c r="H2254" t="str">
        <f t="shared" si="35"/>
        <v>10011|Fall|Reading</v>
      </c>
      <c r="I2254">
        <v>168</v>
      </c>
      <c r="J2254">
        <v>26</v>
      </c>
      <c r="K2254">
        <v>2</v>
      </c>
      <c r="L2254">
        <v>13</v>
      </c>
    </row>
    <row r="2255" spans="1:12" x14ac:dyDescent="0.25">
      <c r="A2255">
        <v>10011</v>
      </c>
      <c r="B2255" t="s">
        <v>11</v>
      </c>
      <c r="C2255">
        <v>2</v>
      </c>
      <c r="D2255">
        <v>2019</v>
      </c>
      <c r="E2255" t="s">
        <v>19</v>
      </c>
      <c r="F2255" t="s">
        <v>13</v>
      </c>
      <c r="G2255" t="s">
        <v>15</v>
      </c>
      <c r="H2255" t="str">
        <f t="shared" si="35"/>
        <v>10011|Fall|Math</v>
      </c>
      <c r="I2255">
        <v>172</v>
      </c>
      <c r="J2255">
        <v>26</v>
      </c>
      <c r="K2255">
        <v>2</v>
      </c>
      <c r="L2255">
        <v>14</v>
      </c>
    </row>
    <row r="2256" spans="1:12" x14ac:dyDescent="0.25">
      <c r="A2256">
        <v>10011</v>
      </c>
      <c r="B2256" t="s">
        <v>11</v>
      </c>
      <c r="C2256">
        <v>2</v>
      </c>
      <c r="D2256">
        <v>2019</v>
      </c>
      <c r="E2256" t="s">
        <v>19</v>
      </c>
      <c r="F2256" t="s">
        <v>16</v>
      </c>
      <c r="G2256" t="s">
        <v>14</v>
      </c>
      <c r="H2256" t="str">
        <f t="shared" si="35"/>
        <v>10011|Spring|Reading</v>
      </c>
      <c r="I2256">
        <v>178</v>
      </c>
      <c r="J2256">
        <v>24</v>
      </c>
      <c r="K2256">
        <v>1</v>
      </c>
      <c r="L2256" t="s">
        <v>17</v>
      </c>
    </row>
    <row r="2257" spans="1:12" x14ac:dyDescent="0.25">
      <c r="A2257">
        <v>10011</v>
      </c>
      <c r="B2257" t="s">
        <v>11</v>
      </c>
      <c r="C2257">
        <v>2</v>
      </c>
      <c r="D2257">
        <v>2019</v>
      </c>
      <c r="E2257" t="s">
        <v>19</v>
      </c>
      <c r="F2257" t="s">
        <v>16</v>
      </c>
      <c r="G2257" t="s">
        <v>15</v>
      </c>
      <c r="H2257" t="str">
        <f t="shared" si="35"/>
        <v>10011|Spring|Math</v>
      </c>
      <c r="I2257">
        <v>178</v>
      </c>
      <c r="J2257">
        <v>15</v>
      </c>
      <c r="K2257">
        <v>1</v>
      </c>
      <c r="L2257" t="s">
        <v>17</v>
      </c>
    </row>
    <row r="2258" spans="1:12" x14ac:dyDescent="0.25">
      <c r="A2258">
        <v>20482</v>
      </c>
      <c r="B2258" t="s">
        <v>11</v>
      </c>
      <c r="C2258">
        <v>2</v>
      </c>
      <c r="D2258">
        <v>2019</v>
      </c>
      <c r="E2258" t="s">
        <v>22</v>
      </c>
      <c r="F2258" t="s">
        <v>13</v>
      </c>
      <c r="G2258" t="s">
        <v>14</v>
      </c>
      <c r="H2258" t="str">
        <f t="shared" si="35"/>
        <v>20482|Fall|Reading</v>
      </c>
      <c r="I2258">
        <v>169</v>
      </c>
      <c r="J2258">
        <v>28</v>
      </c>
      <c r="K2258">
        <v>2</v>
      </c>
      <c r="L2258">
        <v>13</v>
      </c>
    </row>
    <row r="2259" spans="1:12" x14ac:dyDescent="0.25">
      <c r="A2259">
        <v>20482</v>
      </c>
      <c r="B2259" t="s">
        <v>11</v>
      </c>
      <c r="C2259">
        <v>2</v>
      </c>
      <c r="D2259">
        <v>2019</v>
      </c>
      <c r="E2259" t="s">
        <v>22</v>
      </c>
      <c r="F2259" t="s">
        <v>13</v>
      </c>
      <c r="G2259" t="s">
        <v>15</v>
      </c>
      <c r="H2259" t="str">
        <f t="shared" si="35"/>
        <v>20482|Fall|Math</v>
      </c>
      <c r="I2259">
        <v>178</v>
      </c>
      <c r="J2259">
        <v>42</v>
      </c>
      <c r="K2259">
        <v>2</v>
      </c>
      <c r="L2259">
        <v>13</v>
      </c>
    </row>
    <row r="2260" spans="1:12" x14ac:dyDescent="0.25">
      <c r="A2260">
        <v>20482</v>
      </c>
      <c r="B2260" t="s">
        <v>11</v>
      </c>
      <c r="C2260">
        <v>2</v>
      </c>
      <c r="D2260">
        <v>2019</v>
      </c>
      <c r="E2260" t="s">
        <v>22</v>
      </c>
      <c r="F2260" t="s">
        <v>16</v>
      </c>
      <c r="G2260" t="s">
        <v>14</v>
      </c>
      <c r="H2260" t="str">
        <f t="shared" si="35"/>
        <v>20482|Spring|Reading</v>
      </c>
      <c r="I2260">
        <v>185</v>
      </c>
      <c r="J2260">
        <v>40</v>
      </c>
      <c r="K2260">
        <v>2</v>
      </c>
      <c r="L2260" t="s">
        <v>17</v>
      </c>
    </row>
    <row r="2261" spans="1:12" x14ac:dyDescent="0.25">
      <c r="A2261">
        <v>20482</v>
      </c>
      <c r="B2261" t="s">
        <v>11</v>
      </c>
      <c r="C2261">
        <v>2</v>
      </c>
      <c r="D2261">
        <v>2019</v>
      </c>
      <c r="E2261" t="s">
        <v>22</v>
      </c>
      <c r="F2261" t="s">
        <v>16</v>
      </c>
      <c r="G2261" t="s">
        <v>15</v>
      </c>
      <c r="H2261" t="str">
        <f t="shared" si="35"/>
        <v>20482|Spring|Math</v>
      </c>
      <c r="I2261">
        <v>179</v>
      </c>
      <c r="J2261">
        <v>17</v>
      </c>
      <c r="K2261">
        <v>1</v>
      </c>
      <c r="L2261" t="s">
        <v>17</v>
      </c>
    </row>
    <row r="2262" spans="1:12" x14ac:dyDescent="0.25">
      <c r="A2262">
        <v>23831</v>
      </c>
      <c r="B2262" t="s">
        <v>20</v>
      </c>
      <c r="C2262">
        <v>2</v>
      </c>
      <c r="D2262">
        <v>2019</v>
      </c>
      <c r="E2262" t="s">
        <v>19</v>
      </c>
      <c r="F2262" t="s">
        <v>13</v>
      </c>
      <c r="G2262" t="s">
        <v>14</v>
      </c>
      <c r="H2262" t="str">
        <f t="shared" si="35"/>
        <v>23831|Fall|Reading</v>
      </c>
      <c r="I2262">
        <v>191</v>
      </c>
      <c r="J2262">
        <v>82</v>
      </c>
      <c r="K2262">
        <v>4</v>
      </c>
      <c r="L2262">
        <v>8</v>
      </c>
    </row>
    <row r="2263" spans="1:12" x14ac:dyDescent="0.25">
      <c r="A2263">
        <v>23831</v>
      </c>
      <c r="B2263" t="s">
        <v>20</v>
      </c>
      <c r="C2263">
        <v>2</v>
      </c>
      <c r="D2263">
        <v>2019</v>
      </c>
      <c r="E2263" t="s">
        <v>19</v>
      </c>
      <c r="F2263" t="s">
        <v>13</v>
      </c>
      <c r="G2263" t="s">
        <v>15</v>
      </c>
      <c r="H2263" t="str">
        <f t="shared" si="35"/>
        <v>23831|Fall|Math</v>
      </c>
      <c r="I2263">
        <v>182</v>
      </c>
      <c r="J2263">
        <v>53</v>
      </c>
      <c r="K2263">
        <v>3</v>
      </c>
      <c r="L2263">
        <v>12</v>
      </c>
    </row>
    <row r="2264" spans="1:12" x14ac:dyDescent="0.25">
      <c r="A2264">
        <v>23831</v>
      </c>
      <c r="B2264" t="s">
        <v>20</v>
      </c>
      <c r="C2264">
        <v>2</v>
      </c>
      <c r="D2264">
        <v>2019</v>
      </c>
      <c r="E2264" t="s">
        <v>19</v>
      </c>
      <c r="F2264" t="s">
        <v>16</v>
      </c>
      <c r="G2264" t="s">
        <v>14</v>
      </c>
      <c r="H2264" t="str">
        <f t="shared" si="35"/>
        <v>23831|Spring|Reading</v>
      </c>
      <c r="I2264">
        <v>208</v>
      </c>
      <c r="J2264">
        <v>90</v>
      </c>
      <c r="K2264">
        <v>4</v>
      </c>
      <c r="L2264" t="s">
        <v>17</v>
      </c>
    </row>
    <row r="2265" spans="1:12" x14ac:dyDescent="0.25">
      <c r="A2265">
        <v>23831</v>
      </c>
      <c r="B2265" t="s">
        <v>20</v>
      </c>
      <c r="C2265">
        <v>2</v>
      </c>
      <c r="D2265">
        <v>2019</v>
      </c>
      <c r="E2265" t="s">
        <v>19</v>
      </c>
      <c r="F2265" t="s">
        <v>16</v>
      </c>
      <c r="G2265" t="s">
        <v>15</v>
      </c>
      <c r="H2265" t="str">
        <f t="shared" si="35"/>
        <v>23831|Spring|Math</v>
      </c>
      <c r="I2265">
        <v>189</v>
      </c>
      <c r="J2265">
        <v>41</v>
      </c>
      <c r="K2265">
        <v>2</v>
      </c>
      <c r="L2265" t="s">
        <v>17</v>
      </c>
    </row>
    <row r="2266" spans="1:12" x14ac:dyDescent="0.25">
      <c r="A2266">
        <v>13709</v>
      </c>
      <c r="B2266" t="s">
        <v>18</v>
      </c>
      <c r="C2266">
        <v>2</v>
      </c>
      <c r="D2266">
        <v>2019</v>
      </c>
      <c r="E2266" t="s">
        <v>22</v>
      </c>
      <c r="F2266" t="s">
        <v>13</v>
      </c>
      <c r="G2266" t="s">
        <v>14</v>
      </c>
      <c r="H2266" t="str">
        <f t="shared" si="35"/>
        <v>13709|Fall|Reading</v>
      </c>
      <c r="I2266">
        <v>169</v>
      </c>
      <c r="J2266">
        <v>28</v>
      </c>
      <c r="K2266">
        <v>2</v>
      </c>
      <c r="L2266">
        <v>13</v>
      </c>
    </row>
    <row r="2267" spans="1:12" x14ac:dyDescent="0.25">
      <c r="A2267">
        <v>13709</v>
      </c>
      <c r="B2267" t="s">
        <v>18</v>
      </c>
      <c r="C2267">
        <v>2</v>
      </c>
      <c r="D2267">
        <v>2019</v>
      </c>
      <c r="E2267" t="s">
        <v>22</v>
      </c>
      <c r="F2267" t="s">
        <v>13</v>
      </c>
      <c r="G2267" t="s">
        <v>15</v>
      </c>
      <c r="H2267" t="str">
        <f t="shared" si="35"/>
        <v>13709|Fall|Math</v>
      </c>
      <c r="I2267">
        <v>165</v>
      </c>
      <c r="J2267">
        <v>12</v>
      </c>
      <c r="K2267">
        <v>1</v>
      </c>
      <c r="L2267">
        <v>16</v>
      </c>
    </row>
    <row r="2268" spans="1:12" x14ac:dyDescent="0.25">
      <c r="A2268">
        <v>13709</v>
      </c>
      <c r="B2268" t="s">
        <v>18</v>
      </c>
      <c r="C2268">
        <v>2</v>
      </c>
      <c r="D2268">
        <v>2019</v>
      </c>
      <c r="E2268" t="s">
        <v>22</v>
      </c>
      <c r="F2268" t="s">
        <v>16</v>
      </c>
      <c r="G2268" t="s">
        <v>14</v>
      </c>
      <c r="H2268" t="str">
        <f t="shared" si="35"/>
        <v>13709|Spring|Reading</v>
      </c>
      <c r="I2268">
        <v>144</v>
      </c>
      <c r="J2268">
        <v>1</v>
      </c>
      <c r="K2268">
        <v>1</v>
      </c>
      <c r="L2268" t="s">
        <v>17</v>
      </c>
    </row>
    <row r="2269" spans="1:12" x14ac:dyDescent="0.25">
      <c r="A2269">
        <v>13709</v>
      </c>
      <c r="B2269" t="s">
        <v>18</v>
      </c>
      <c r="C2269">
        <v>2</v>
      </c>
      <c r="D2269">
        <v>2019</v>
      </c>
      <c r="E2269" t="s">
        <v>22</v>
      </c>
      <c r="F2269" t="s">
        <v>16</v>
      </c>
      <c r="G2269" t="s">
        <v>15</v>
      </c>
      <c r="H2269" t="str">
        <f t="shared" si="35"/>
        <v>13709|Spring|Math</v>
      </c>
      <c r="I2269">
        <v>169</v>
      </c>
      <c r="J2269">
        <v>4</v>
      </c>
      <c r="K2269">
        <v>1</v>
      </c>
      <c r="L2269" t="s">
        <v>17</v>
      </c>
    </row>
    <row r="2270" spans="1:12" x14ac:dyDescent="0.25">
      <c r="A2270">
        <v>26169</v>
      </c>
      <c r="B2270" t="s">
        <v>18</v>
      </c>
      <c r="C2270">
        <v>2</v>
      </c>
      <c r="D2270">
        <v>2019</v>
      </c>
      <c r="E2270" t="s">
        <v>19</v>
      </c>
      <c r="F2270" t="s">
        <v>13</v>
      </c>
      <c r="G2270" t="s">
        <v>14</v>
      </c>
      <c r="H2270" t="str">
        <f t="shared" si="35"/>
        <v>26169|Fall|Reading</v>
      </c>
      <c r="I2270">
        <v>175</v>
      </c>
      <c r="J2270">
        <v>43</v>
      </c>
      <c r="K2270">
        <v>2</v>
      </c>
      <c r="L2270">
        <v>11</v>
      </c>
    </row>
    <row r="2271" spans="1:12" x14ac:dyDescent="0.25">
      <c r="A2271">
        <v>26169</v>
      </c>
      <c r="B2271" t="s">
        <v>18</v>
      </c>
      <c r="C2271">
        <v>2</v>
      </c>
      <c r="D2271">
        <v>2019</v>
      </c>
      <c r="E2271" t="s">
        <v>19</v>
      </c>
      <c r="F2271" t="s">
        <v>13</v>
      </c>
      <c r="G2271" t="s">
        <v>15</v>
      </c>
      <c r="H2271" t="str">
        <f t="shared" si="35"/>
        <v>26169|Fall|Math</v>
      </c>
      <c r="I2271">
        <v>181</v>
      </c>
      <c r="J2271">
        <v>51</v>
      </c>
      <c r="K2271">
        <v>3</v>
      </c>
      <c r="L2271">
        <v>12</v>
      </c>
    </row>
    <row r="2272" spans="1:12" x14ac:dyDescent="0.25">
      <c r="A2272">
        <v>26169</v>
      </c>
      <c r="B2272" t="s">
        <v>18</v>
      </c>
      <c r="C2272">
        <v>2</v>
      </c>
      <c r="D2272">
        <v>2019</v>
      </c>
      <c r="E2272" t="s">
        <v>19</v>
      </c>
      <c r="F2272" t="s">
        <v>16</v>
      </c>
      <c r="G2272" t="s">
        <v>14</v>
      </c>
      <c r="H2272" t="str">
        <f t="shared" si="35"/>
        <v>26169|Spring|Reading</v>
      </c>
      <c r="I2272">
        <v>174</v>
      </c>
      <c r="J2272">
        <v>17</v>
      </c>
      <c r="K2272">
        <v>1</v>
      </c>
      <c r="L2272" t="s">
        <v>17</v>
      </c>
    </row>
    <row r="2273" spans="1:12" x14ac:dyDescent="0.25">
      <c r="A2273">
        <v>26169</v>
      </c>
      <c r="B2273" t="s">
        <v>18</v>
      </c>
      <c r="C2273">
        <v>2</v>
      </c>
      <c r="D2273">
        <v>2019</v>
      </c>
      <c r="E2273" t="s">
        <v>19</v>
      </c>
      <c r="F2273" t="s">
        <v>16</v>
      </c>
      <c r="G2273" t="s">
        <v>15</v>
      </c>
      <c r="H2273" t="str">
        <f t="shared" si="35"/>
        <v>26169|Spring|Math</v>
      </c>
      <c r="I2273">
        <v>181</v>
      </c>
      <c r="J2273">
        <v>21</v>
      </c>
      <c r="K2273">
        <v>1</v>
      </c>
      <c r="L2273" t="s">
        <v>17</v>
      </c>
    </row>
    <row r="2274" spans="1:12" x14ac:dyDescent="0.25">
      <c r="A2274">
        <v>23013</v>
      </c>
      <c r="B2274" t="s">
        <v>11</v>
      </c>
      <c r="C2274">
        <v>2</v>
      </c>
      <c r="D2274">
        <v>2019</v>
      </c>
      <c r="E2274" t="s">
        <v>23</v>
      </c>
      <c r="F2274" t="s">
        <v>13</v>
      </c>
      <c r="G2274" t="s">
        <v>14</v>
      </c>
      <c r="H2274" t="str">
        <f t="shared" si="35"/>
        <v>23013|Fall|Reading</v>
      </c>
      <c r="I2274">
        <v>193</v>
      </c>
      <c r="J2274">
        <v>86</v>
      </c>
      <c r="K2274">
        <v>4</v>
      </c>
      <c r="L2274">
        <v>8</v>
      </c>
    </row>
    <row r="2275" spans="1:12" x14ac:dyDescent="0.25">
      <c r="A2275">
        <v>23013</v>
      </c>
      <c r="B2275" t="s">
        <v>11</v>
      </c>
      <c r="C2275">
        <v>2</v>
      </c>
      <c r="D2275">
        <v>2019</v>
      </c>
      <c r="E2275" t="s">
        <v>23</v>
      </c>
      <c r="F2275" t="s">
        <v>13</v>
      </c>
      <c r="G2275" t="s">
        <v>15</v>
      </c>
      <c r="H2275" t="str">
        <f t="shared" si="35"/>
        <v>23013|Fall|Math</v>
      </c>
      <c r="I2275">
        <v>197</v>
      </c>
      <c r="J2275">
        <v>88</v>
      </c>
      <c r="K2275">
        <v>4</v>
      </c>
      <c r="L2275">
        <v>9</v>
      </c>
    </row>
    <row r="2276" spans="1:12" x14ac:dyDescent="0.25">
      <c r="A2276">
        <v>23013</v>
      </c>
      <c r="B2276" t="s">
        <v>11</v>
      </c>
      <c r="C2276">
        <v>2</v>
      </c>
      <c r="D2276">
        <v>2019</v>
      </c>
      <c r="E2276" t="s">
        <v>23</v>
      </c>
      <c r="F2276" t="s">
        <v>16</v>
      </c>
      <c r="G2276" t="s">
        <v>14</v>
      </c>
      <c r="H2276" t="str">
        <f t="shared" si="35"/>
        <v>23013|Spring|Reading</v>
      </c>
      <c r="I2276">
        <v>196</v>
      </c>
      <c r="J2276">
        <v>68</v>
      </c>
      <c r="K2276">
        <v>3</v>
      </c>
      <c r="L2276" t="s">
        <v>17</v>
      </c>
    </row>
    <row r="2277" spans="1:12" x14ac:dyDescent="0.25">
      <c r="A2277">
        <v>23013</v>
      </c>
      <c r="B2277" t="s">
        <v>11</v>
      </c>
      <c r="C2277">
        <v>2</v>
      </c>
      <c r="D2277">
        <v>2019</v>
      </c>
      <c r="E2277" t="s">
        <v>23</v>
      </c>
      <c r="F2277" t="s">
        <v>16</v>
      </c>
      <c r="G2277" t="s">
        <v>15</v>
      </c>
      <c r="H2277" t="str">
        <f t="shared" si="35"/>
        <v>23013|Spring|Math</v>
      </c>
      <c r="I2277">
        <v>209</v>
      </c>
      <c r="J2277">
        <v>89</v>
      </c>
      <c r="K2277">
        <v>4</v>
      </c>
      <c r="L2277" t="s">
        <v>17</v>
      </c>
    </row>
    <row r="2278" spans="1:12" x14ac:dyDescent="0.25">
      <c r="A2278">
        <v>18189</v>
      </c>
      <c r="B2278" t="s">
        <v>20</v>
      </c>
      <c r="C2278">
        <v>2</v>
      </c>
      <c r="D2278">
        <v>2019</v>
      </c>
      <c r="E2278" t="s">
        <v>19</v>
      </c>
      <c r="F2278" t="s">
        <v>13</v>
      </c>
      <c r="G2278" t="s">
        <v>14</v>
      </c>
      <c r="H2278" t="str">
        <f t="shared" si="35"/>
        <v>18189|Fall|Reading</v>
      </c>
      <c r="I2278" t="s">
        <v>17</v>
      </c>
      <c r="J2278" t="s">
        <v>17</v>
      </c>
      <c r="K2278" t="s">
        <v>17</v>
      </c>
      <c r="L2278" t="s">
        <v>17</v>
      </c>
    </row>
    <row r="2279" spans="1:12" x14ac:dyDescent="0.25">
      <c r="A2279">
        <v>18189</v>
      </c>
      <c r="B2279" t="s">
        <v>20</v>
      </c>
      <c r="C2279">
        <v>2</v>
      </c>
      <c r="D2279">
        <v>2019</v>
      </c>
      <c r="E2279" t="s">
        <v>19</v>
      </c>
      <c r="F2279" t="s">
        <v>13</v>
      </c>
      <c r="G2279" t="s">
        <v>15</v>
      </c>
      <c r="H2279" t="str">
        <f t="shared" si="35"/>
        <v>18189|Fall|Math</v>
      </c>
      <c r="I2279" t="s">
        <v>17</v>
      </c>
      <c r="J2279" t="s">
        <v>17</v>
      </c>
      <c r="K2279" t="s">
        <v>17</v>
      </c>
      <c r="L2279" t="s">
        <v>17</v>
      </c>
    </row>
    <row r="2280" spans="1:12" x14ac:dyDescent="0.25">
      <c r="A2280">
        <v>18189</v>
      </c>
      <c r="B2280" t="s">
        <v>20</v>
      </c>
      <c r="C2280">
        <v>2</v>
      </c>
      <c r="D2280">
        <v>2019</v>
      </c>
      <c r="E2280" t="s">
        <v>19</v>
      </c>
      <c r="F2280" t="s">
        <v>16</v>
      </c>
      <c r="G2280" t="s">
        <v>14</v>
      </c>
      <c r="H2280" t="str">
        <f t="shared" si="35"/>
        <v>18189|Spring|Reading</v>
      </c>
      <c r="I2280">
        <v>196</v>
      </c>
      <c r="J2280">
        <v>68</v>
      </c>
      <c r="K2280">
        <v>3</v>
      </c>
      <c r="L2280" t="s">
        <v>17</v>
      </c>
    </row>
    <row r="2281" spans="1:12" x14ac:dyDescent="0.25">
      <c r="A2281">
        <v>18189</v>
      </c>
      <c r="B2281" t="s">
        <v>20</v>
      </c>
      <c r="C2281">
        <v>2</v>
      </c>
      <c r="D2281">
        <v>2019</v>
      </c>
      <c r="E2281" t="s">
        <v>19</v>
      </c>
      <c r="F2281" t="s">
        <v>16</v>
      </c>
      <c r="G2281" t="s">
        <v>15</v>
      </c>
      <c r="H2281" t="str">
        <f t="shared" si="35"/>
        <v>18189|Spring|Math</v>
      </c>
      <c r="I2281">
        <v>192</v>
      </c>
      <c r="J2281">
        <v>50</v>
      </c>
      <c r="K2281">
        <v>3</v>
      </c>
      <c r="L2281" t="s">
        <v>17</v>
      </c>
    </row>
    <row r="2282" spans="1:12" x14ac:dyDescent="0.25">
      <c r="A2282">
        <v>26780</v>
      </c>
      <c r="B2282" t="s">
        <v>20</v>
      </c>
      <c r="C2282">
        <v>2</v>
      </c>
      <c r="D2282">
        <v>2019</v>
      </c>
      <c r="E2282" t="s">
        <v>19</v>
      </c>
      <c r="F2282" t="s">
        <v>13</v>
      </c>
      <c r="G2282" t="s">
        <v>14</v>
      </c>
      <c r="H2282" t="str">
        <f t="shared" si="35"/>
        <v>26780|Fall|Reading</v>
      </c>
      <c r="I2282">
        <v>180</v>
      </c>
      <c r="J2282">
        <v>57</v>
      </c>
      <c r="K2282">
        <v>3</v>
      </c>
      <c r="L2282">
        <v>10</v>
      </c>
    </row>
    <row r="2283" spans="1:12" x14ac:dyDescent="0.25">
      <c r="A2283">
        <v>26780</v>
      </c>
      <c r="B2283" t="s">
        <v>20</v>
      </c>
      <c r="C2283">
        <v>2</v>
      </c>
      <c r="D2283">
        <v>2019</v>
      </c>
      <c r="E2283" t="s">
        <v>19</v>
      </c>
      <c r="F2283" t="s">
        <v>13</v>
      </c>
      <c r="G2283" t="s">
        <v>15</v>
      </c>
      <c r="H2283" t="str">
        <f t="shared" si="35"/>
        <v>26780|Fall|Math</v>
      </c>
      <c r="I2283">
        <v>186</v>
      </c>
      <c r="J2283">
        <v>65</v>
      </c>
      <c r="K2283">
        <v>3</v>
      </c>
      <c r="L2283">
        <v>11</v>
      </c>
    </row>
    <row r="2284" spans="1:12" x14ac:dyDescent="0.25">
      <c r="A2284">
        <v>26780</v>
      </c>
      <c r="B2284" t="s">
        <v>20</v>
      </c>
      <c r="C2284">
        <v>2</v>
      </c>
      <c r="D2284">
        <v>2019</v>
      </c>
      <c r="E2284" t="s">
        <v>19</v>
      </c>
      <c r="F2284" t="s">
        <v>16</v>
      </c>
      <c r="G2284" t="s">
        <v>14</v>
      </c>
      <c r="H2284" t="str">
        <f t="shared" si="35"/>
        <v>26780|Spring|Reading</v>
      </c>
      <c r="I2284">
        <v>187</v>
      </c>
      <c r="J2284">
        <v>46</v>
      </c>
      <c r="K2284">
        <v>2</v>
      </c>
      <c r="L2284" t="s">
        <v>17</v>
      </c>
    </row>
    <row r="2285" spans="1:12" x14ac:dyDescent="0.25">
      <c r="A2285">
        <v>26780</v>
      </c>
      <c r="B2285" t="s">
        <v>20</v>
      </c>
      <c r="C2285">
        <v>2</v>
      </c>
      <c r="D2285">
        <v>2019</v>
      </c>
      <c r="E2285" t="s">
        <v>19</v>
      </c>
      <c r="F2285" t="s">
        <v>16</v>
      </c>
      <c r="G2285" t="s">
        <v>15</v>
      </c>
      <c r="H2285" t="str">
        <f t="shared" si="35"/>
        <v>26780|Spring|Math</v>
      </c>
      <c r="I2285">
        <v>187</v>
      </c>
      <c r="J2285">
        <v>35</v>
      </c>
      <c r="K2285">
        <v>2</v>
      </c>
      <c r="L2285" t="s">
        <v>17</v>
      </c>
    </row>
    <row r="2286" spans="1:12" x14ac:dyDescent="0.25">
      <c r="A2286">
        <v>28878</v>
      </c>
      <c r="B2286" t="s">
        <v>20</v>
      </c>
      <c r="C2286">
        <v>2</v>
      </c>
      <c r="D2286">
        <v>2019</v>
      </c>
      <c r="E2286" t="s">
        <v>19</v>
      </c>
      <c r="F2286" t="s">
        <v>13</v>
      </c>
      <c r="G2286" t="s">
        <v>14</v>
      </c>
      <c r="H2286" t="str">
        <f t="shared" si="35"/>
        <v>28878|Fall|Reading</v>
      </c>
      <c r="I2286">
        <v>184</v>
      </c>
      <c r="J2286">
        <v>67</v>
      </c>
      <c r="K2286">
        <v>3</v>
      </c>
      <c r="L2286">
        <v>10</v>
      </c>
    </row>
    <row r="2287" spans="1:12" x14ac:dyDescent="0.25">
      <c r="A2287">
        <v>28878</v>
      </c>
      <c r="B2287" t="s">
        <v>20</v>
      </c>
      <c r="C2287">
        <v>2</v>
      </c>
      <c r="D2287">
        <v>2019</v>
      </c>
      <c r="E2287" t="s">
        <v>19</v>
      </c>
      <c r="F2287" t="s">
        <v>13</v>
      </c>
      <c r="G2287" t="s">
        <v>15</v>
      </c>
      <c r="H2287" t="str">
        <f t="shared" si="35"/>
        <v>28878|Fall|Math</v>
      </c>
      <c r="I2287">
        <v>188</v>
      </c>
      <c r="J2287">
        <v>70</v>
      </c>
      <c r="K2287">
        <v>3</v>
      </c>
      <c r="L2287">
        <v>11</v>
      </c>
    </row>
    <row r="2288" spans="1:12" x14ac:dyDescent="0.25">
      <c r="A2288">
        <v>28878</v>
      </c>
      <c r="B2288" t="s">
        <v>20</v>
      </c>
      <c r="C2288">
        <v>2</v>
      </c>
      <c r="D2288">
        <v>2019</v>
      </c>
      <c r="E2288" t="s">
        <v>19</v>
      </c>
      <c r="F2288" t="s">
        <v>16</v>
      </c>
      <c r="G2288" t="s">
        <v>14</v>
      </c>
      <c r="H2288" t="str">
        <f t="shared" si="35"/>
        <v>28878|Spring|Reading</v>
      </c>
      <c r="I2288">
        <v>197</v>
      </c>
      <c r="J2288">
        <v>71</v>
      </c>
      <c r="K2288">
        <v>3</v>
      </c>
      <c r="L2288" t="s">
        <v>17</v>
      </c>
    </row>
    <row r="2289" spans="1:12" x14ac:dyDescent="0.25">
      <c r="A2289">
        <v>28878</v>
      </c>
      <c r="B2289" t="s">
        <v>20</v>
      </c>
      <c r="C2289">
        <v>2</v>
      </c>
      <c r="D2289">
        <v>2019</v>
      </c>
      <c r="E2289" t="s">
        <v>19</v>
      </c>
      <c r="F2289" t="s">
        <v>16</v>
      </c>
      <c r="G2289" t="s">
        <v>15</v>
      </c>
      <c r="H2289" t="str">
        <f t="shared" si="35"/>
        <v>28878|Spring|Math</v>
      </c>
      <c r="I2289">
        <v>187</v>
      </c>
      <c r="J2289">
        <v>35</v>
      </c>
      <c r="K2289">
        <v>2</v>
      </c>
      <c r="L2289" t="s">
        <v>17</v>
      </c>
    </row>
    <row r="2290" spans="1:12" x14ac:dyDescent="0.25">
      <c r="A2290">
        <v>24620</v>
      </c>
      <c r="B2290" t="s">
        <v>11</v>
      </c>
      <c r="C2290">
        <v>2</v>
      </c>
      <c r="D2290">
        <v>2019</v>
      </c>
      <c r="E2290" t="s">
        <v>19</v>
      </c>
      <c r="F2290" t="s">
        <v>13</v>
      </c>
      <c r="G2290" t="s">
        <v>14</v>
      </c>
      <c r="H2290" t="str">
        <f t="shared" si="35"/>
        <v>24620|Fall|Reading</v>
      </c>
      <c r="I2290">
        <v>192</v>
      </c>
      <c r="J2290">
        <v>84</v>
      </c>
      <c r="K2290">
        <v>4</v>
      </c>
      <c r="L2290">
        <v>8</v>
      </c>
    </row>
    <row r="2291" spans="1:12" x14ac:dyDescent="0.25">
      <c r="A2291">
        <v>24620</v>
      </c>
      <c r="B2291" t="s">
        <v>11</v>
      </c>
      <c r="C2291">
        <v>2</v>
      </c>
      <c r="D2291">
        <v>2019</v>
      </c>
      <c r="E2291" t="s">
        <v>19</v>
      </c>
      <c r="F2291" t="s">
        <v>13</v>
      </c>
      <c r="G2291" t="s">
        <v>15</v>
      </c>
      <c r="H2291" t="str">
        <f t="shared" si="35"/>
        <v>24620|Fall|Math</v>
      </c>
      <c r="I2291">
        <v>197</v>
      </c>
      <c r="J2291">
        <v>88</v>
      </c>
      <c r="K2291">
        <v>4</v>
      </c>
      <c r="L2291">
        <v>9</v>
      </c>
    </row>
    <row r="2292" spans="1:12" x14ac:dyDescent="0.25">
      <c r="A2292">
        <v>24620</v>
      </c>
      <c r="B2292" t="s">
        <v>11</v>
      </c>
      <c r="C2292">
        <v>2</v>
      </c>
      <c r="D2292">
        <v>2019</v>
      </c>
      <c r="E2292" t="s">
        <v>19</v>
      </c>
      <c r="F2292" t="s">
        <v>16</v>
      </c>
      <c r="G2292" t="s">
        <v>14</v>
      </c>
      <c r="H2292" t="str">
        <f t="shared" si="35"/>
        <v>24620|Spring|Reading</v>
      </c>
      <c r="I2292">
        <v>189</v>
      </c>
      <c r="J2292">
        <v>51</v>
      </c>
      <c r="K2292">
        <v>3</v>
      </c>
      <c r="L2292" t="s">
        <v>17</v>
      </c>
    </row>
    <row r="2293" spans="1:12" x14ac:dyDescent="0.25">
      <c r="A2293">
        <v>24620</v>
      </c>
      <c r="B2293" t="s">
        <v>11</v>
      </c>
      <c r="C2293">
        <v>2</v>
      </c>
      <c r="D2293">
        <v>2019</v>
      </c>
      <c r="E2293" t="s">
        <v>19</v>
      </c>
      <c r="F2293" t="s">
        <v>16</v>
      </c>
      <c r="G2293" t="s">
        <v>15</v>
      </c>
      <c r="H2293" t="str">
        <f t="shared" si="35"/>
        <v>24620|Spring|Math</v>
      </c>
      <c r="I2293">
        <v>195</v>
      </c>
      <c r="J2293">
        <v>58</v>
      </c>
      <c r="K2293">
        <v>3</v>
      </c>
      <c r="L2293" t="s">
        <v>17</v>
      </c>
    </row>
    <row r="2294" spans="1:12" x14ac:dyDescent="0.25">
      <c r="A2294">
        <v>13309</v>
      </c>
      <c r="B2294" t="s">
        <v>11</v>
      </c>
      <c r="C2294">
        <v>2</v>
      </c>
      <c r="D2294">
        <v>2019</v>
      </c>
      <c r="E2294" t="s">
        <v>19</v>
      </c>
      <c r="F2294" t="s">
        <v>13</v>
      </c>
      <c r="G2294" t="s">
        <v>14</v>
      </c>
      <c r="H2294" t="str">
        <f t="shared" si="35"/>
        <v>13309|Fall|Reading</v>
      </c>
      <c r="I2294">
        <v>174</v>
      </c>
      <c r="J2294">
        <v>40</v>
      </c>
      <c r="K2294">
        <v>2</v>
      </c>
      <c r="L2294">
        <v>12</v>
      </c>
    </row>
    <row r="2295" spans="1:12" x14ac:dyDescent="0.25">
      <c r="A2295">
        <v>13309</v>
      </c>
      <c r="B2295" t="s">
        <v>11</v>
      </c>
      <c r="C2295">
        <v>2</v>
      </c>
      <c r="D2295">
        <v>2019</v>
      </c>
      <c r="E2295" t="s">
        <v>19</v>
      </c>
      <c r="F2295" t="s">
        <v>13</v>
      </c>
      <c r="G2295" t="s">
        <v>15</v>
      </c>
      <c r="H2295" t="str">
        <f t="shared" si="35"/>
        <v>13309|Fall|Math</v>
      </c>
      <c r="I2295">
        <v>177</v>
      </c>
      <c r="J2295">
        <v>39</v>
      </c>
      <c r="K2295">
        <v>2</v>
      </c>
      <c r="L2295">
        <v>13</v>
      </c>
    </row>
    <row r="2296" spans="1:12" x14ac:dyDescent="0.25">
      <c r="A2296">
        <v>13309</v>
      </c>
      <c r="B2296" t="s">
        <v>11</v>
      </c>
      <c r="C2296">
        <v>2</v>
      </c>
      <c r="D2296">
        <v>2019</v>
      </c>
      <c r="E2296" t="s">
        <v>19</v>
      </c>
      <c r="F2296" t="s">
        <v>16</v>
      </c>
      <c r="G2296" t="s">
        <v>14</v>
      </c>
      <c r="H2296" t="str">
        <f t="shared" si="35"/>
        <v>13309|Spring|Reading</v>
      </c>
      <c r="I2296">
        <v>188</v>
      </c>
      <c r="J2296">
        <v>48</v>
      </c>
      <c r="K2296">
        <v>2</v>
      </c>
      <c r="L2296" t="s">
        <v>17</v>
      </c>
    </row>
    <row r="2297" spans="1:12" x14ac:dyDescent="0.25">
      <c r="A2297">
        <v>13309</v>
      </c>
      <c r="B2297" t="s">
        <v>11</v>
      </c>
      <c r="C2297">
        <v>2</v>
      </c>
      <c r="D2297">
        <v>2019</v>
      </c>
      <c r="E2297" t="s">
        <v>19</v>
      </c>
      <c r="F2297" t="s">
        <v>16</v>
      </c>
      <c r="G2297" t="s">
        <v>15</v>
      </c>
      <c r="H2297" t="str">
        <f t="shared" si="35"/>
        <v>13309|Spring|Math</v>
      </c>
      <c r="I2297">
        <v>185</v>
      </c>
      <c r="J2297">
        <v>30</v>
      </c>
      <c r="K2297">
        <v>2</v>
      </c>
      <c r="L2297" t="s">
        <v>17</v>
      </c>
    </row>
    <row r="2298" spans="1:12" x14ac:dyDescent="0.25">
      <c r="A2298">
        <v>24975</v>
      </c>
      <c r="B2298" t="s">
        <v>20</v>
      </c>
      <c r="C2298">
        <v>2</v>
      </c>
      <c r="D2298">
        <v>2019</v>
      </c>
      <c r="E2298" t="s">
        <v>19</v>
      </c>
      <c r="F2298" t="s">
        <v>13</v>
      </c>
      <c r="G2298" t="s">
        <v>14</v>
      </c>
      <c r="H2298" t="str">
        <f t="shared" si="35"/>
        <v>24975|Fall|Reading</v>
      </c>
      <c r="I2298">
        <v>166</v>
      </c>
      <c r="J2298">
        <v>21</v>
      </c>
      <c r="K2298">
        <v>1</v>
      </c>
      <c r="L2298">
        <v>13</v>
      </c>
    </row>
    <row r="2299" spans="1:12" x14ac:dyDescent="0.25">
      <c r="A2299">
        <v>24975</v>
      </c>
      <c r="B2299" t="s">
        <v>20</v>
      </c>
      <c r="C2299">
        <v>2</v>
      </c>
      <c r="D2299">
        <v>2019</v>
      </c>
      <c r="E2299" t="s">
        <v>19</v>
      </c>
      <c r="F2299" t="s">
        <v>13</v>
      </c>
      <c r="G2299" t="s">
        <v>15</v>
      </c>
      <c r="H2299" t="str">
        <f t="shared" si="35"/>
        <v>24975|Fall|Math</v>
      </c>
      <c r="I2299">
        <v>183</v>
      </c>
      <c r="J2299">
        <v>56</v>
      </c>
      <c r="K2299">
        <v>3</v>
      </c>
      <c r="L2299">
        <v>12</v>
      </c>
    </row>
    <row r="2300" spans="1:12" x14ac:dyDescent="0.25">
      <c r="A2300">
        <v>24975</v>
      </c>
      <c r="B2300" t="s">
        <v>20</v>
      </c>
      <c r="C2300">
        <v>2</v>
      </c>
      <c r="D2300">
        <v>2019</v>
      </c>
      <c r="E2300" t="s">
        <v>19</v>
      </c>
      <c r="F2300" t="s">
        <v>16</v>
      </c>
      <c r="G2300" t="s">
        <v>14</v>
      </c>
      <c r="H2300" t="str">
        <f t="shared" si="35"/>
        <v>24975|Spring|Reading</v>
      </c>
      <c r="I2300">
        <v>169</v>
      </c>
      <c r="J2300">
        <v>10</v>
      </c>
      <c r="K2300">
        <v>1</v>
      </c>
      <c r="L2300" t="s">
        <v>17</v>
      </c>
    </row>
    <row r="2301" spans="1:12" x14ac:dyDescent="0.25">
      <c r="A2301">
        <v>24975</v>
      </c>
      <c r="B2301" t="s">
        <v>20</v>
      </c>
      <c r="C2301">
        <v>2</v>
      </c>
      <c r="D2301">
        <v>2019</v>
      </c>
      <c r="E2301" t="s">
        <v>19</v>
      </c>
      <c r="F2301" t="s">
        <v>16</v>
      </c>
      <c r="G2301" t="s">
        <v>15</v>
      </c>
      <c r="H2301" t="str">
        <f t="shared" si="35"/>
        <v>24975|Spring|Math</v>
      </c>
      <c r="I2301">
        <v>175</v>
      </c>
      <c r="J2301">
        <v>10</v>
      </c>
      <c r="K2301">
        <v>1</v>
      </c>
      <c r="L2301" t="s">
        <v>17</v>
      </c>
    </row>
    <row r="2302" spans="1:12" x14ac:dyDescent="0.25">
      <c r="A2302">
        <v>12349</v>
      </c>
      <c r="B2302" t="s">
        <v>18</v>
      </c>
      <c r="C2302">
        <v>2</v>
      </c>
      <c r="D2302">
        <v>2019</v>
      </c>
      <c r="E2302" t="s">
        <v>19</v>
      </c>
      <c r="F2302" t="s">
        <v>13</v>
      </c>
      <c r="G2302" t="s">
        <v>14</v>
      </c>
      <c r="H2302" t="str">
        <f t="shared" si="35"/>
        <v>12349|Fall|Reading</v>
      </c>
      <c r="I2302">
        <v>200</v>
      </c>
      <c r="J2302">
        <v>94</v>
      </c>
      <c r="K2302">
        <v>4</v>
      </c>
      <c r="L2302">
        <v>6</v>
      </c>
    </row>
    <row r="2303" spans="1:12" x14ac:dyDescent="0.25">
      <c r="A2303">
        <v>12349</v>
      </c>
      <c r="B2303" t="s">
        <v>18</v>
      </c>
      <c r="C2303">
        <v>2</v>
      </c>
      <c r="D2303">
        <v>2019</v>
      </c>
      <c r="E2303" t="s">
        <v>19</v>
      </c>
      <c r="F2303" t="s">
        <v>13</v>
      </c>
      <c r="G2303" t="s">
        <v>15</v>
      </c>
      <c r="H2303" t="str">
        <f t="shared" si="35"/>
        <v>12349|Fall|Math</v>
      </c>
      <c r="I2303">
        <v>209</v>
      </c>
      <c r="J2303">
        <v>98</v>
      </c>
      <c r="K2303">
        <v>4</v>
      </c>
      <c r="L2303">
        <v>6</v>
      </c>
    </row>
    <row r="2304" spans="1:12" x14ac:dyDescent="0.25">
      <c r="A2304">
        <v>12349</v>
      </c>
      <c r="B2304" t="s">
        <v>18</v>
      </c>
      <c r="C2304">
        <v>2</v>
      </c>
      <c r="D2304">
        <v>2019</v>
      </c>
      <c r="E2304" t="s">
        <v>19</v>
      </c>
      <c r="F2304" t="s">
        <v>16</v>
      </c>
      <c r="G2304" t="s">
        <v>14</v>
      </c>
      <c r="H2304" t="str">
        <f t="shared" si="35"/>
        <v>12349|Spring|Reading</v>
      </c>
      <c r="I2304">
        <v>197</v>
      </c>
      <c r="J2304">
        <v>71</v>
      </c>
      <c r="K2304">
        <v>3</v>
      </c>
      <c r="L2304" t="s">
        <v>17</v>
      </c>
    </row>
    <row r="2305" spans="1:12" x14ac:dyDescent="0.25">
      <c r="A2305">
        <v>12349</v>
      </c>
      <c r="B2305" t="s">
        <v>18</v>
      </c>
      <c r="C2305">
        <v>2</v>
      </c>
      <c r="D2305">
        <v>2019</v>
      </c>
      <c r="E2305" t="s">
        <v>19</v>
      </c>
      <c r="F2305" t="s">
        <v>16</v>
      </c>
      <c r="G2305" t="s">
        <v>15</v>
      </c>
      <c r="H2305" t="str">
        <f t="shared" si="35"/>
        <v>12349|Spring|Math</v>
      </c>
      <c r="I2305">
        <v>209</v>
      </c>
      <c r="J2305">
        <v>89</v>
      </c>
      <c r="K2305">
        <v>4</v>
      </c>
      <c r="L2305" t="s">
        <v>17</v>
      </c>
    </row>
    <row r="2306" spans="1:12" x14ac:dyDescent="0.25">
      <c r="A2306">
        <v>12043</v>
      </c>
      <c r="B2306" t="s">
        <v>11</v>
      </c>
      <c r="C2306">
        <v>2</v>
      </c>
      <c r="D2306">
        <v>2019</v>
      </c>
      <c r="E2306" t="s">
        <v>19</v>
      </c>
      <c r="F2306" t="s">
        <v>13</v>
      </c>
      <c r="G2306" t="s">
        <v>14</v>
      </c>
      <c r="H2306" t="str">
        <f t="shared" si="35"/>
        <v>12043|Fall|Reading</v>
      </c>
      <c r="I2306">
        <v>174</v>
      </c>
      <c r="J2306">
        <v>40</v>
      </c>
      <c r="K2306">
        <v>2</v>
      </c>
      <c r="L2306">
        <v>12</v>
      </c>
    </row>
    <row r="2307" spans="1:12" x14ac:dyDescent="0.25">
      <c r="A2307">
        <v>12043</v>
      </c>
      <c r="B2307" t="s">
        <v>11</v>
      </c>
      <c r="C2307">
        <v>2</v>
      </c>
      <c r="D2307">
        <v>2019</v>
      </c>
      <c r="E2307" t="s">
        <v>19</v>
      </c>
      <c r="F2307" t="s">
        <v>13</v>
      </c>
      <c r="G2307" t="s">
        <v>15</v>
      </c>
      <c r="H2307" t="str">
        <f t="shared" ref="H2307:H2370" si="36">A2307&amp;"|"&amp;F2307&amp;"|"&amp;G2307</f>
        <v>12043|Fall|Math</v>
      </c>
      <c r="I2307">
        <v>176</v>
      </c>
      <c r="J2307">
        <v>36</v>
      </c>
      <c r="K2307">
        <v>2</v>
      </c>
      <c r="L2307">
        <v>13</v>
      </c>
    </row>
    <row r="2308" spans="1:12" x14ac:dyDescent="0.25">
      <c r="A2308">
        <v>12043</v>
      </c>
      <c r="B2308" t="s">
        <v>11</v>
      </c>
      <c r="C2308">
        <v>2</v>
      </c>
      <c r="D2308">
        <v>2019</v>
      </c>
      <c r="E2308" t="s">
        <v>19</v>
      </c>
      <c r="F2308" t="s">
        <v>16</v>
      </c>
      <c r="G2308" t="s">
        <v>14</v>
      </c>
      <c r="H2308" t="str">
        <f t="shared" si="36"/>
        <v>12043|Spring|Reading</v>
      </c>
      <c r="I2308">
        <v>180</v>
      </c>
      <c r="J2308">
        <v>28</v>
      </c>
      <c r="K2308">
        <v>2</v>
      </c>
      <c r="L2308" t="s">
        <v>17</v>
      </c>
    </row>
    <row r="2309" spans="1:12" x14ac:dyDescent="0.25">
      <c r="A2309">
        <v>12043</v>
      </c>
      <c r="B2309" t="s">
        <v>11</v>
      </c>
      <c r="C2309">
        <v>2</v>
      </c>
      <c r="D2309">
        <v>2019</v>
      </c>
      <c r="E2309" t="s">
        <v>19</v>
      </c>
      <c r="F2309" t="s">
        <v>16</v>
      </c>
      <c r="G2309" t="s">
        <v>15</v>
      </c>
      <c r="H2309" t="str">
        <f t="shared" si="36"/>
        <v>12043|Spring|Math</v>
      </c>
      <c r="I2309">
        <v>182</v>
      </c>
      <c r="J2309">
        <v>23</v>
      </c>
      <c r="K2309">
        <v>1</v>
      </c>
      <c r="L2309" t="s">
        <v>17</v>
      </c>
    </row>
    <row r="2310" spans="1:12" x14ac:dyDescent="0.25">
      <c r="A2310">
        <v>11037</v>
      </c>
      <c r="B2310" t="s">
        <v>20</v>
      </c>
      <c r="C2310">
        <v>2</v>
      </c>
      <c r="D2310">
        <v>2019</v>
      </c>
      <c r="E2310" t="s">
        <v>19</v>
      </c>
      <c r="F2310" t="s">
        <v>13</v>
      </c>
      <c r="G2310" t="s">
        <v>14</v>
      </c>
      <c r="H2310" t="str">
        <f t="shared" si="36"/>
        <v>11037|Fall|Reading</v>
      </c>
      <c r="I2310" t="s">
        <v>17</v>
      </c>
      <c r="J2310" t="s">
        <v>17</v>
      </c>
      <c r="K2310" t="s">
        <v>17</v>
      </c>
      <c r="L2310" t="s">
        <v>17</v>
      </c>
    </row>
    <row r="2311" spans="1:12" x14ac:dyDescent="0.25">
      <c r="A2311">
        <v>11037</v>
      </c>
      <c r="B2311" t="s">
        <v>20</v>
      </c>
      <c r="C2311">
        <v>2</v>
      </c>
      <c r="D2311">
        <v>2019</v>
      </c>
      <c r="E2311" t="s">
        <v>19</v>
      </c>
      <c r="F2311" t="s">
        <v>13</v>
      </c>
      <c r="G2311" t="s">
        <v>15</v>
      </c>
      <c r="H2311" t="str">
        <f t="shared" si="36"/>
        <v>11037|Fall|Math</v>
      </c>
      <c r="I2311" t="s">
        <v>17</v>
      </c>
      <c r="J2311" t="s">
        <v>17</v>
      </c>
      <c r="K2311" t="s">
        <v>17</v>
      </c>
      <c r="L2311" t="s">
        <v>17</v>
      </c>
    </row>
    <row r="2312" spans="1:12" x14ac:dyDescent="0.25">
      <c r="A2312">
        <v>11037</v>
      </c>
      <c r="B2312" t="s">
        <v>20</v>
      </c>
      <c r="C2312">
        <v>2</v>
      </c>
      <c r="D2312">
        <v>2019</v>
      </c>
      <c r="E2312" t="s">
        <v>19</v>
      </c>
      <c r="F2312" t="s">
        <v>16</v>
      </c>
      <c r="G2312" t="s">
        <v>14</v>
      </c>
      <c r="H2312" t="str">
        <f t="shared" si="36"/>
        <v>11037|Spring|Reading</v>
      </c>
      <c r="I2312">
        <v>195</v>
      </c>
      <c r="J2312">
        <v>66</v>
      </c>
      <c r="K2312">
        <v>3</v>
      </c>
      <c r="L2312" t="s">
        <v>17</v>
      </c>
    </row>
    <row r="2313" spans="1:12" x14ac:dyDescent="0.25">
      <c r="A2313">
        <v>11037</v>
      </c>
      <c r="B2313" t="s">
        <v>20</v>
      </c>
      <c r="C2313">
        <v>2</v>
      </c>
      <c r="D2313">
        <v>2019</v>
      </c>
      <c r="E2313" t="s">
        <v>19</v>
      </c>
      <c r="F2313" t="s">
        <v>16</v>
      </c>
      <c r="G2313" t="s">
        <v>15</v>
      </c>
      <c r="H2313" t="str">
        <f t="shared" si="36"/>
        <v>11037|Spring|Math</v>
      </c>
      <c r="I2313">
        <v>195</v>
      </c>
      <c r="J2313">
        <v>58</v>
      </c>
      <c r="K2313">
        <v>3</v>
      </c>
      <c r="L2313" t="s">
        <v>17</v>
      </c>
    </row>
    <row r="2314" spans="1:12" x14ac:dyDescent="0.25">
      <c r="A2314">
        <v>19451</v>
      </c>
      <c r="B2314" t="s">
        <v>20</v>
      </c>
      <c r="C2314">
        <v>2</v>
      </c>
      <c r="D2314">
        <v>2019</v>
      </c>
      <c r="E2314" t="s">
        <v>19</v>
      </c>
      <c r="F2314" t="s">
        <v>13</v>
      </c>
      <c r="G2314" t="s">
        <v>14</v>
      </c>
      <c r="H2314" t="str">
        <f t="shared" si="36"/>
        <v>19451|Fall|Reading</v>
      </c>
      <c r="I2314">
        <v>199</v>
      </c>
      <c r="J2314">
        <v>93</v>
      </c>
      <c r="K2314">
        <v>4</v>
      </c>
      <c r="L2314">
        <v>7</v>
      </c>
    </row>
    <row r="2315" spans="1:12" x14ac:dyDescent="0.25">
      <c r="A2315">
        <v>19451</v>
      </c>
      <c r="B2315" t="s">
        <v>20</v>
      </c>
      <c r="C2315">
        <v>2</v>
      </c>
      <c r="D2315">
        <v>2019</v>
      </c>
      <c r="E2315" t="s">
        <v>19</v>
      </c>
      <c r="F2315" t="s">
        <v>13</v>
      </c>
      <c r="G2315" t="s">
        <v>15</v>
      </c>
      <c r="H2315" t="str">
        <f t="shared" si="36"/>
        <v>19451|Fall|Math</v>
      </c>
      <c r="I2315">
        <v>199</v>
      </c>
      <c r="J2315">
        <v>91</v>
      </c>
      <c r="K2315">
        <v>4</v>
      </c>
      <c r="L2315">
        <v>8</v>
      </c>
    </row>
    <row r="2316" spans="1:12" x14ac:dyDescent="0.25">
      <c r="A2316">
        <v>19451</v>
      </c>
      <c r="B2316" t="s">
        <v>20</v>
      </c>
      <c r="C2316">
        <v>2</v>
      </c>
      <c r="D2316">
        <v>2019</v>
      </c>
      <c r="E2316" t="s">
        <v>19</v>
      </c>
      <c r="F2316" t="s">
        <v>16</v>
      </c>
      <c r="G2316" t="s">
        <v>14</v>
      </c>
      <c r="H2316" t="str">
        <f t="shared" si="36"/>
        <v>19451|Spring|Reading</v>
      </c>
      <c r="I2316">
        <v>199</v>
      </c>
      <c r="J2316">
        <v>75</v>
      </c>
      <c r="K2316">
        <v>4</v>
      </c>
      <c r="L2316" t="s">
        <v>17</v>
      </c>
    </row>
    <row r="2317" spans="1:12" x14ac:dyDescent="0.25">
      <c r="A2317">
        <v>19451</v>
      </c>
      <c r="B2317" t="s">
        <v>20</v>
      </c>
      <c r="C2317">
        <v>2</v>
      </c>
      <c r="D2317">
        <v>2019</v>
      </c>
      <c r="E2317" t="s">
        <v>19</v>
      </c>
      <c r="F2317" t="s">
        <v>16</v>
      </c>
      <c r="G2317" t="s">
        <v>15</v>
      </c>
      <c r="H2317" t="str">
        <f t="shared" si="36"/>
        <v>19451|Spring|Math</v>
      </c>
      <c r="I2317">
        <v>201</v>
      </c>
      <c r="J2317">
        <v>74</v>
      </c>
      <c r="K2317">
        <v>3</v>
      </c>
      <c r="L2317" t="s">
        <v>17</v>
      </c>
    </row>
    <row r="2318" spans="1:12" x14ac:dyDescent="0.25">
      <c r="A2318">
        <v>15826</v>
      </c>
      <c r="B2318" t="s">
        <v>11</v>
      </c>
      <c r="C2318">
        <v>2</v>
      </c>
      <c r="D2318">
        <v>2019</v>
      </c>
      <c r="E2318" t="s">
        <v>19</v>
      </c>
      <c r="F2318" t="s">
        <v>13</v>
      </c>
      <c r="G2318" t="s">
        <v>14</v>
      </c>
      <c r="H2318" t="str">
        <f t="shared" si="36"/>
        <v>15826|Fall|Reading</v>
      </c>
      <c r="I2318">
        <v>192</v>
      </c>
      <c r="J2318">
        <v>84</v>
      </c>
      <c r="K2318">
        <v>4</v>
      </c>
      <c r="L2318">
        <v>8</v>
      </c>
    </row>
    <row r="2319" spans="1:12" x14ac:dyDescent="0.25">
      <c r="A2319">
        <v>15826</v>
      </c>
      <c r="B2319" t="s">
        <v>11</v>
      </c>
      <c r="C2319">
        <v>2</v>
      </c>
      <c r="D2319">
        <v>2019</v>
      </c>
      <c r="E2319" t="s">
        <v>19</v>
      </c>
      <c r="F2319" t="s">
        <v>13</v>
      </c>
      <c r="G2319" t="s">
        <v>15</v>
      </c>
      <c r="H2319" t="str">
        <f t="shared" si="36"/>
        <v>15826|Fall|Math</v>
      </c>
      <c r="I2319">
        <v>201</v>
      </c>
      <c r="J2319">
        <v>93</v>
      </c>
      <c r="K2319">
        <v>4</v>
      </c>
      <c r="L2319">
        <v>8</v>
      </c>
    </row>
    <row r="2320" spans="1:12" x14ac:dyDescent="0.25">
      <c r="A2320">
        <v>15826</v>
      </c>
      <c r="B2320" t="s">
        <v>11</v>
      </c>
      <c r="C2320">
        <v>2</v>
      </c>
      <c r="D2320">
        <v>2019</v>
      </c>
      <c r="E2320" t="s">
        <v>19</v>
      </c>
      <c r="F2320" t="s">
        <v>16</v>
      </c>
      <c r="G2320" t="s">
        <v>14</v>
      </c>
      <c r="H2320" t="str">
        <f t="shared" si="36"/>
        <v>15826|Spring|Reading</v>
      </c>
      <c r="I2320">
        <v>197</v>
      </c>
      <c r="J2320">
        <v>71</v>
      </c>
      <c r="K2320">
        <v>3</v>
      </c>
      <c r="L2320" t="s">
        <v>17</v>
      </c>
    </row>
    <row r="2321" spans="1:12" x14ac:dyDescent="0.25">
      <c r="A2321">
        <v>15826</v>
      </c>
      <c r="B2321" t="s">
        <v>11</v>
      </c>
      <c r="C2321">
        <v>2</v>
      </c>
      <c r="D2321">
        <v>2019</v>
      </c>
      <c r="E2321" t="s">
        <v>19</v>
      </c>
      <c r="F2321" t="s">
        <v>16</v>
      </c>
      <c r="G2321" t="s">
        <v>15</v>
      </c>
      <c r="H2321" t="str">
        <f t="shared" si="36"/>
        <v>15826|Spring|Math</v>
      </c>
      <c r="I2321">
        <v>192</v>
      </c>
      <c r="J2321">
        <v>50</v>
      </c>
      <c r="K2321">
        <v>3</v>
      </c>
      <c r="L2321" t="s">
        <v>17</v>
      </c>
    </row>
    <row r="2322" spans="1:12" x14ac:dyDescent="0.25">
      <c r="A2322">
        <v>27115</v>
      </c>
      <c r="B2322" t="s">
        <v>18</v>
      </c>
      <c r="C2322">
        <v>2</v>
      </c>
      <c r="D2322">
        <v>2019</v>
      </c>
      <c r="E2322" t="s">
        <v>19</v>
      </c>
      <c r="F2322" t="s">
        <v>13</v>
      </c>
      <c r="G2322" t="s">
        <v>14</v>
      </c>
      <c r="H2322" t="str">
        <f t="shared" si="36"/>
        <v>27115|Fall|Reading</v>
      </c>
      <c r="I2322">
        <v>175</v>
      </c>
      <c r="J2322">
        <v>43</v>
      </c>
      <c r="K2322">
        <v>2</v>
      </c>
      <c r="L2322">
        <v>12</v>
      </c>
    </row>
    <row r="2323" spans="1:12" x14ac:dyDescent="0.25">
      <c r="A2323">
        <v>27115</v>
      </c>
      <c r="B2323" t="s">
        <v>18</v>
      </c>
      <c r="C2323">
        <v>2</v>
      </c>
      <c r="D2323">
        <v>2019</v>
      </c>
      <c r="E2323" t="s">
        <v>19</v>
      </c>
      <c r="F2323" t="s">
        <v>13</v>
      </c>
      <c r="G2323" t="s">
        <v>15</v>
      </c>
      <c r="H2323" t="str">
        <f t="shared" si="36"/>
        <v>27115|Fall|Math</v>
      </c>
      <c r="I2323">
        <v>173</v>
      </c>
      <c r="J2323">
        <v>28</v>
      </c>
      <c r="K2323">
        <v>2</v>
      </c>
      <c r="L2323">
        <v>14</v>
      </c>
    </row>
    <row r="2324" spans="1:12" x14ac:dyDescent="0.25">
      <c r="A2324">
        <v>27115</v>
      </c>
      <c r="B2324" t="s">
        <v>18</v>
      </c>
      <c r="C2324">
        <v>2</v>
      </c>
      <c r="D2324">
        <v>2019</v>
      </c>
      <c r="E2324" t="s">
        <v>19</v>
      </c>
      <c r="F2324" t="s">
        <v>16</v>
      </c>
      <c r="G2324" t="s">
        <v>14</v>
      </c>
      <c r="H2324" t="str">
        <f t="shared" si="36"/>
        <v>27115|Spring|Reading</v>
      </c>
      <c r="I2324">
        <v>166</v>
      </c>
      <c r="J2324">
        <v>7</v>
      </c>
      <c r="K2324">
        <v>1</v>
      </c>
      <c r="L2324" t="s">
        <v>17</v>
      </c>
    </row>
    <row r="2325" spans="1:12" x14ac:dyDescent="0.25">
      <c r="A2325">
        <v>27115</v>
      </c>
      <c r="B2325" t="s">
        <v>18</v>
      </c>
      <c r="C2325">
        <v>2</v>
      </c>
      <c r="D2325">
        <v>2019</v>
      </c>
      <c r="E2325" t="s">
        <v>19</v>
      </c>
      <c r="F2325" t="s">
        <v>16</v>
      </c>
      <c r="G2325" t="s">
        <v>15</v>
      </c>
      <c r="H2325" t="str">
        <f t="shared" si="36"/>
        <v>27115|Spring|Math</v>
      </c>
      <c r="I2325">
        <v>170</v>
      </c>
      <c r="J2325">
        <v>5</v>
      </c>
      <c r="K2325">
        <v>1</v>
      </c>
      <c r="L2325" t="s">
        <v>17</v>
      </c>
    </row>
    <row r="2326" spans="1:12" x14ac:dyDescent="0.25">
      <c r="A2326">
        <v>19571</v>
      </c>
      <c r="B2326" t="s">
        <v>20</v>
      </c>
      <c r="C2326">
        <v>2</v>
      </c>
      <c r="D2326">
        <v>2019</v>
      </c>
      <c r="E2326" t="s">
        <v>19</v>
      </c>
      <c r="F2326" t="s">
        <v>13</v>
      </c>
      <c r="G2326" t="s">
        <v>14</v>
      </c>
      <c r="H2326" t="str">
        <f t="shared" si="36"/>
        <v>19571|Fall|Reading</v>
      </c>
      <c r="I2326">
        <v>176</v>
      </c>
      <c r="J2326">
        <v>46</v>
      </c>
      <c r="K2326">
        <v>2</v>
      </c>
      <c r="L2326">
        <v>11</v>
      </c>
    </row>
    <row r="2327" spans="1:12" x14ac:dyDescent="0.25">
      <c r="A2327">
        <v>19571</v>
      </c>
      <c r="B2327" t="s">
        <v>20</v>
      </c>
      <c r="C2327">
        <v>2</v>
      </c>
      <c r="D2327">
        <v>2019</v>
      </c>
      <c r="E2327" t="s">
        <v>19</v>
      </c>
      <c r="F2327" t="s">
        <v>13</v>
      </c>
      <c r="G2327" t="s">
        <v>15</v>
      </c>
      <c r="H2327" t="str">
        <f t="shared" si="36"/>
        <v>19571|Fall|Math</v>
      </c>
      <c r="I2327">
        <v>171</v>
      </c>
      <c r="J2327">
        <v>24</v>
      </c>
      <c r="K2327">
        <v>1</v>
      </c>
      <c r="L2327">
        <v>15</v>
      </c>
    </row>
    <row r="2328" spans="1:12" x14ac:dyDescent="0.25">
      <c r="A2328">
        <v>19571</v>
      </c>
      <c r="B2328" t="s">
        <v>20</v>
      </c>
      <c r="C2328">
        <v>2</v>
      </c>
      <c r="D2328">
        <v>2019</v>
      </c>
      <c r="E2328" t="s">
        <v>19</v>
      </c>
      <c r="F2328" t="s">
        <v>16</v>
      </c>
      <c r="G2328" t="s">
        <v>14</v>
      </c>
      <c r="H2328" t="str">
        <f t="shared" si="36"/>
        <v>19571|Spring|Reading</v>
      </c>
      <c r="I2328">
        <v>196</v>
      </c>
      <c r="J2328">
        <v>68</v>
      </c>
      <c r="K2328">
        <v>3</v>
      </c>
      <c r="L2328" t="s">
        <v>17</v>
      </c>
    </row>
    <row r="2329" spans="1:12" x14ac:dyDescent="0.25">
      <c r="A2329">
        <v>19571</v>
      </c>
      <c r="B2329" t="s">
        <v>20</v>
      </c>
      <c r="C2329">
        <v>2</v>
      </c>
      <c r="D2329">
        <v>2019</v>
      </c>
      <c r="E2329" t="s">
        <v>19</v>
      </c>
      <c r="F2329" t="s">
        <v>16</v>
      </c>
      <c r="G2329" t="s">
        <v>15</v>
      </c>
      <c r="H2329" t="str">
        <f t="shared" si="36"/>
        <v>19571|Spring|Math</v>
      </c>
      <c r="I2329">
        <v>179</v>
      </c>
      <c r="J2329">
        <v>17</v>
      </c>
      <c r="K2329">
        <v>1</v>
      </c>
      <c r="L2329" t="s">
        <v>17</v>
      </c>
    </row>
    <row r="2330" spans="1:12" x14ac:dyDescent="0.25">
      <c r="A2330">
        <v>12350</v>
      </c>
      <c r="B2330" t="s">
        <v>11</v>
      </c>
      <c r="C2330">
        <v>2</v>
      </c>
      <c r="D2330">
        <v>2019</v>
      </c>
      <c r="E2330" t="s">
        <v>19</v>
      </c>
      <c r="F2330" t="s">
        <v>13</v>
      </c>
      <c r="G2330" t="s">
        <v>14</v>
      </c>
      <c r="H2330" t="str">
        <f t="shared" si="36"/>
        <v>12350|Fall|Reading</v>
      </c>
      <c r="I2330">
        <v>188</v>
      </c>
      <c r="J2330">
        <v>77</v>
      </c>
      <c r="K2330">
        <v>4</v>
      </c>
      <c r="L2330">
        <v>9</v>
      </c>
    </row>
    <row r="2331" spans="1:12" x14ac:dyDescent="0.25">
      <c r="A2331">
        <v>12350</v>
      </c>
      <c r="B2331" t="s">
        <v>11</v>
      </c>
      <c r="C2331">
        <v>2</v>
      </c>
      <c r="D2331">
        <v>2019</v>
      </c>
      <c r="E2331" t="s">
        <v>19</v>
      </c>
      <c r="F2331" t="s">
        <v>13</v>
      </c>
      <c r="G2331" t="s">
        <v>15</v>
      </c>
      <c r="H2331" t="str">
        <f t="shared" si="36"/>
        <v>12350|Fall|Math</v>
      </c>
      <c r="I2331">
        <v>196</v>
      </c>
      <c r="J2331">
        <v>87</v>
      </c>
      <c r="K2331">
        <v>4</v>
      </c>
      <c r="L2331">
        <v>9</v>
      </c>
    </row>
    <row r="2332" spans="1:12" x14ac:dyDescent="0.25">
      <c r="A2332">
        <v>12350</v>
      </c>
      <c r="B2332" t="s">
        <v>11</v>
      </c>
      <c r="C2332">
        <v>2</v>
      </c>
      <c r="D2332">
        <v>2019</v>
      </c>
      <c r="E2332" t="s">
        <v>19</v>
      </c>
      <c r="F2332" t="s">
        <v>16</v>
      </c>
      <c r="G2332" t="s">
        <v>14</v>
      </c>
      <c r="H2332" t="str">
        <f t="shared" si="36"/>
        <v>12350|Spring|Reading</v>
      </c>
      <c r="I2332">
        <v>197</v>
      </c>
      <c r="J2332">
        <v>71</v>
      </c>
      <c r="K2332">
        <v>3</v>
      </c>
      <c r="L2332" t="s">
        <v>17</v>
      </c>
    </row>
    <row r="2333" spans="1:12" x14ac:dyDescent="0.25">
      <c r="A2333">
        <v>12350</v>
      </c>
      <c r="B2333" t="s">
        <v>11</v>
      </c>
      <c r="C2333">
        <v>2</v>
      </c>
      <c r="D2333">
        <v>2019</v>
      </c>
      <c r="E2333" t="s">
        <v>19</v>
      </c>
      <c r="F2333" t="s">
        <v>16</v>
      </c>
      <c r="G2333" t="s">
        <v>15</v>
      </c>
      <c r="H2333" t="str">
        <f t="shared" si="36"/>
        <v>12350|Spring|Math</v>
      </c>
      <c r="I2333">
        <v>197</v>
      </c>
      <c r="J2333">
        <v>64</v>
      </c>
      <c r="K2333">
        <v>3</v>
      </c>
      <c r="L2333" t="s">
        <v>17</v>
      </c>
    </row>
    <row r="2334" spans="1:12" x14ac:dyDescent="0.25">
      <c r="A2334">
        <v>13055</v>
      </c>
      <c r="B2334" t="s">
        <v>20</v>
      </c>
      <c r="C2334">
        <v>2</v>
      </c>
      <c r="D2334">
        <v>2019</v>
      </c>
      <c r="E2334" t="s">
        <v>19</v>
      </c>
      <c r="F2334" t="s">
        <v>13</v>
      </c>
      <c r="G2334" t="s">
        <v>14</v>
      </c>
      <c r="H2334" t="str">
        <f t="shared" si="36"/>
        <v>13055|Fall|Reading</v>
      </c>
      <c r="I2334">
        <v>193</v>
      </c>
      <c r="J2334">
        <v>86</v>
      </c>
      <c r="K2334">
        <v>4</v>
      </c>
      <c r="L2334">
        <v>8</v>
      </c>
    </row>
    <row r="2335" spans="1:12" x14ac:dyDescent="0.25">
      <c r="A2335">
        <v>13055</v>
      </c>
      <c r="B2335" t="s">
        <v>20</v>
      </c>
      <c r="C2335">
        <v>2</v>
      </c>
      <c r="D2335">
        <v>2019</v>
      </c>
      <c r="E2335" t="s">
        <v>19</v>
      </c>
      <c r="F2335" t="s">
        <v>13</v>
      </c>
      <c r="G2335" t="s">
        <v>15</v>
      </c>
      <c r="H2335" t="str">
        <f t="shared" si="36"/>
        <v>13055|Fall|Math</v>
      </c>
      <c r="I2335">
        <v>185</v>
      </c>
      <c r="J2335">
        <v>62</v>
      </c>
      <c r="K2335">
        <v>3</v>
      </c>
      <c r="L2335">
        <v>11</v>
      </c>
    </row>
    <row r="2336" spans="1:12" x14ac:dyDescent="0.25">
      <c r="A2336">
        <v>13055</v>
      </c>
      <c r="B2336" t="s">
        <v>20</v>
      </c>
      <c r="C2336">
        <v>2</v>
      </c>
      <c r="D2336">
        <v>2019</v>
      </c>
      <c r="E2336" t="s">
        <v>19</v>
      </c>
      <c r="F2336" t="s">
        <v>16</v>
      </c>
      <c r="G2336" t="s">
        <v>14</v>
      </c>
      <c r="H2336" t="str">
        <f t="shared" si="36"/>
        <v>13055|Spring|Reading</v>
      </c>
      <c r="I2336">
        <v>198</v>
      </c>
      <c r="J2336">
        <v>73</v>
      </c>
      <c r="K2336">
        <v>3</v>
      </c>
      <c r="L2336" t="s">
        <v>17</v>
      </c>
    </row>
    <row r="2337" spans="1:12" x14ac:dyDescent="0.25">
      <c r="A2337">
        <v>13055</v>
      </c>
      <c r="B2337" t="s">
        <v>20</v>
      </c>
      <c r="C2337">
        <v>2</v>
      </c>
      <c r="D2337">
        <v>2019</v>
      </c>
      <c r="E2337" t="s">
        <v>19</v>
      </c>
      <c r="F2337" t="s">
        <v>16</v>
      </c>
      <c r="G2337" t="s">
        <v>15</v>
      </c>
      <c r="H2337" t="str">
        <f t="shared" si="36"/>
        <v>13055|Spring|Math</v>
      </c>
      <c r="I2337">
        <v>199</v>
      </c>
      <c r="J2337">
        <v>69</v>
      </c>
      <c r="K2337">
        <v>3</v>
      </c>
      <c r="L2337" t="s">
        <v>17</v>
      </c>
    </row>
    <row r="2338" spans="1:12" x14ac:dyDescent="0.25">
      <c r="A2338">
        <v>19188</v>
      </c>
      <c r="B2338" t="s">
        <v>20</v>
      </c>
      <c r="C2338">
        <v>2</v>
      </c>
      <c r="D2338">
        <v>2019</v>
      </c>
      <c r="E2338" t="s">
        <v>19</v>
      </c>
      <c r="F2338" t="s">
        <v>13</v>
      </c>
      <c r="G2338" t="s">
        <v>14</v>
      </c>
      <c r="H2338" t="str">
        <f t="shared" si="36"/>
        <v>19188|Fall|Reading</v>
      </c>
      <c r="I2338">
        <v>170</v>
      </c>
      <c r="J2338">
        <v>30</v>
      </c>
      <c r="K2338">
        <v>2</v>
      </c>
      <c r="L2338">
        <v>13</v>
      </c>
    </row>
    <row r="2339" spans="1:12" x14ac:dyDescent="0.25">
      <c r="A2339">
        <v>19188</v>
      </c>
      <c r="B2339" t="s">
        <v>20</v>
      </c>
      <c r="C2339">
        <v>2</v>
      </c>
      <c r="D2339">
        <v>2019</v>
      </c>
      <c r="E2339" t="s">
        <v>19</v>
      </c>
      <c r="F2339" t="s">
        <v>13</v>
      </c>
      <c r="G2339" t="s">
        <v>15</v>
      </c>
      <c r="H2339" t="str">
        <f t="shared" si="36"/>
        <v>19188|Fall|Math</v>
      </c>
      <c r="I2339">
        <v>179</v>
      </c>
      <c r="J2339">
        <v>45</v>
      </c>
      <c r="K2339">
        <v>2</v>
      </c>
      <c r="L2339">
        <v>13</v>
      </c>
    </row>
    <row r="2340" spans="1:12" x14ac:dyDescent="0.25">
      <c r="A2340">
        <v>19188</v>
      </c>
      <c r="B2340" t="s">
        <v>20</v>
      </c>
      <c r="C2340">
        <v>2</v>
      </c>
      <c r="D2340">
        <v>2019</v>
      </c>
      <c r="E2340" t="s">
        <v>19</v>
      </c>
      <c r="F2340" t="s">
        <v>16</v>
      </c>
      <c r="G2340" t="s">
        <v>14</v>
      </c>
      <c r="H2340" t="str">
        <f t="shared" si="36"/>
        <v>19188|Spring|Reading</v>
      </c>
      <c r="I2340">
        <v>168</v>
      </c>
      <c r="J2340">
        <v>9</v>
      </c>
      <c r="K2340">
        <v>1</v>
      </c>
      <c r="L2340" t="s">
        <v>17</v>
      </c>
    </row>
    <row r="2341" spans="1:12" x14ac:dyDescent="0.25">
      <c r="A2341">
        <v>19188</v>
      </c>
      <c r="B2341" t="s">
        <v>20</v>
      </c>
      <c r="C2341">
        <v>2</v>
      </c>
      <c r="D2341">
        <v>2019</v>
      </c>
      <c r="E2341" t="s">
        <v>19</v>
      </c>
      <c r="F2341" t="s">
        <v>16</v>
      </c>
      <c r="G2341" t="s">
        <v>15</v>
      </c>
      <c r="H2341" t="str">
        <f t="shared" si="36"/>
        <v>19188|Spring|Math</v>
      </c>
      <c r="I2341">
        <v>188</v>
      </c>
      <c r="J2341">
        <v>38</v>
      </c>
      <c r="K2341">
        <v>2</v>
      </c>
      <c r="L2341" t="s">
        <v>17</v>
      </c>
    </row>
    <row r="2342" spans="1:12" x14ac:dyDescent="0.25">
      <c r="A2342">
        <v>19042</v>
      </c>
      <c r="B2342" t="s">
        <v>11</v>
      </c>
      <c r="C2342">
        <v>2</v>
      </c>
      <c r="D2342">
        <v>2019</v>
      </c>
      <c r="E2342" t="s">
        <v>19</v>
      </c>
      <c r="F2342" t="s">
        <v>13</v>
      </c>
      <c r="G2342" t="s">
        <v>14</v>
      </c>
      <c r="H2342" t="str">
        <f t="shared" si="36"/>
        <v>19042|Fall|Reading</v>
      </c>
      <c r="I2342">
        <v>187</v>
      </c>
      <c r="J2342">
        <v>74</v>
      </c>
      <c r="K2342">
        <v>3</v>
      </c>
      <c r="L2342">
        <v>9</v>
      </c>
    </row>
    <row r="2343" spans="1:12" x14ac:dyDescent="0.25">
      <c r="A2343">
        <v>19042</v>
      </c>
      <c r="B2343" t="s">
        <v>11</v>
      </c>
      <c r="C2343">
        <v>2</v>
      </c>
      <c r="D2343">
        <v>2019</v>
      </c>
      <c r="E2343" t="s">
        <v>19</v>
      </c>
      <c r="F2343" t="s">
        <v>13</v>
      </c>
      <c r="G2343" t="s">
        <v>15</v>
      </c>
      <c r="H2343" t="str">
        <f t="shared" si="36"/>
        <v>19042|Fall|Math</v>
      </c>
      <c r="I2343">
        <v>180</v>
      </c>
      <c r="J2343">
        <v>48</v>
      </c>
      <c r="K2343">
        <v>2</v>
      </c>
      <c r="L2343">
        <v>13</v>
      </c>
    </row>
    <row r="2344" spans="1:12" x14ac:dyDescent="0.25">
      <c r="A2344">
        <v>19042</v>
      </c>
      <c r="B2344" t="s">
        <v>11</v>
      </c>
      <c r="C2344">
        <v>2</v>
      </c>
      <c r="D2344">
        <v>2019</v>
      </c>
      <c r="E2344" t="s">
        <v>19</v>
      </c>
      <c r="F2344" t="s">
        <v>16</v>
      </c>
      <c r="G2344" t="s">
        <v>14</v>
      </c>
      <c r="H2344" t="str">
        <f t="shared" si="36"/>
        <v>19042|Spring|Reading</v>
      </c>
      <c r="I2344">
        <v>195</v>
      </c>
      <c r="J2344">
        <v>66</v>
      </c>
      <c r="K2344">
        <v>3</v>
      </c>
      <c r="L2344" t="s">
        <v>17</v>
      </c>
    </row>
    <row r="2345" spans="1:12" x14ac:dyDescent="0.25">
      <c r="A2345">
        <v>19042</v>
      </c>
      <c r="B2345" t="s">
        <v>11</v>
      </c>
      <c r="C2345">
        <v>2</v>
      </c>
      <c r="D2345">
        <v>2019</v>
      </c>
      <c r="E2345" t="s">
        <v>19</v>
      </c>
      <c r="F2345" t="s">
        <v>16</v>
      </c>
      <c r="G2345" t="s">
        <v>15</v>
      </c>
      <c r="H2345" t="str">
        <f t="shared" si="36"/>
        <v>19042|Spring|Math</v>
      </c>
      <c r="I2345">
        <v>192</v>
      </c>
      <c r="J2345">
        <v>50</v>
      </c>
      <c r="K2345">
        <v>3</v>
      </c>
      <c r="L2345" t="s">
        <v>17</v>
      </c>
    </row>
    <row r="2346" spans="1:12" x14ac:dyDescent="0.25">
      <c r="A2346">
        <v>26552</v>
      </c>
      <c r="B2346" t="s">
        <v>11</v>
      </c>
      <c r="C2346">
        <v>2</v>
      </c>
      <c r="D2346">
        <v>2019</v>
      </c>
      <c r="E2346" t="s">
        <v>19</v>
      </c>
      <c r="F2346" t="s">
        <v>13</v>
      </c>
      <c r="G2346" t="s">
        <v>14</v>
      </c>
      <c r="H2346" t="str">
        <f t="shared" si="36"/>
        <v>26552|Fall|Reading</v>
      </c>
      <c r="I2346">
        <v>195</v>
      </c>
      <c r="J2346">
        <v>89</v>
      </c>
      <c r="K2346">
        <v>4</v>
      </c>
      <c r="L2346">
        <v>7</v>
      </c>
    </row>
    <row r="2347" spans="1:12" x14ac:dyDescent="0.25">
      <c r="A2347">
        <v>26552</v>
      </c>
      <c r="B2347" t="s">
        <v>11</v>
      </c>
      <c r="C2347">
        <v>2</v>
      </c>
      <c r="D2347">
        <v>2019</v>
      </c>
      <c r="E2347" t="s">
        <v>19</v>
      </c>
      <c r="F2347" t="s">
        <v>13</v>
      </c>
      <c r="G2347" t="s">
        <v>15</v>
      </c>
      <c r="H2347" t="str">
        <f t="shared" si="36"/>
        <v>26552|Fall|Math</v>
      </c>
      <c r="I2347">
        <v>197</v>
      </c>
      <c r="J2347">
        <v>88</v>
      </c>
      <c r="K2347">
        <v>4</v>
      </c>
      <c r="L2347">
        <v>9</v>
      </c>
    </row>
    <row r="2348" spans="1:12" x14ac:dyDescent="0.25">
      <c r="A2348">
        <v>26552</v>
      </c>
      <c r="B2348" t="s">
        <v>11</v>
      </c>
      <c r="C2348">
        <v>2</v>
      </c>
      <c r="D2348">
        <v>2019</v>
      </c>
      <c r="E2348" t="s">
        <v>19</v>
      </c>
      <c r="F2348" t="s">
        <v>16</v>
      </c>
      <c r="G2348" t="s">
        <v>14</v>
      </c>
      <c r="H2348" t="str">
        <f t="shared" si="36"/>
        <v>26552|Spring|Reading</v>
      </c>
      <c r="I2348">
        <v>204</v>
      </c>
      <c r="J2348">
        <v>84</v>
      </c>
      <c r="K2348">
        <v>4</v>
      </c>
      <c r="L2348" t="s">
        <v>17</v>
      </c>
    </row>
    <row r="2349" spans="1:12" x14ac:dyDescent="0.25">
      <c r="A2349">
        <v>26552</v>
      </c>
      <c r="B2349" t="s">
        <v>11</v>
      </c>
      <c r="C2349">
        <v>2</v>
      </c>
      <c r="D2349">
        <v>2019</v>
      </c>
      <c r="E2349" t="s">
        <v>19</v>
      </c>
      <c r="F2349" t="s">
        <v>16</v>
      </c>
      <c r="G2349" t="s">
        <v>15</v>
      </c>
      <c r="H2349" t="str">
        <f t="shared" si="36"/>
        <v>26552|Spring|Math</v>
      </c>
      <c r="I2349">
        <v>202</v>
      </c>
      <c r="J2349">
        <v>77</v>
      </c>
      <c r="K2349">
        <v>4</v>
      </c>
      <c r="L2349" t="s">
        <v>17</v>
      </c>
    </row>
    <row r="2350" spans="1:12" x14ac:dyDescent="0.25">
      <c r="A2350">
        <v>14070</v>
      </c>
      <c r="B2350" t="s">
        <v>20</v>
      </c>
      <c r="C2350">
        <v>2</v>
      </c>
      <c r="D2350">
        <v>2019</v>
      </c>
      <c r="E2350" t="s">
        <v>19</v>
      </c>
      <c r="F2350" t="s">
        <v>13</v>
      </c>
      <c r="G2350" t="s">
        <v>14</v>
      </c>
      <c r="H2350" t="str">
        <f t="shared" si="36"/>
        <v>14070|Fall|Reading</v>
      </c>
      <c r="I2350">
        <v>184</v>
      </c>
      <c r="J2350">
        <v>67</v>
      </c>
      <c r="K2350">
        <v>3</v>
      </c>
      <c r="L2350">
        <v>10</v>
      </c>
    </row>
    <row r="2351" spans="1:12" x14ac:dyDescent="0.25">
      <c r="A2351">
        <v>14070</v>
      </c>
      <c r="B2351" t="s">
        <v>20</v>
      </c>
      <c r="C2351">
        <v>2</v>
      </c>
      <c r="D2351">
        <v>2019</v>
      </c>
      <c r="E2351" t="s">
        <v>19</v>
      </c>
      <c r="F2351" t="s">
        <v>13</v>
      </c>
      <c r="G2351" t="s">
        <v>15</v>
      </c>
      <c r="H2351" t="str">
        <f t="shared" si="36"/>
        <v>14070|Fall|Math</v>
      </c>
      <c r="I2351">
        <v>178</v>
      </c>
      <c r="J2351">
        <v>42</v>
      </c>
      <c r="K2351">
        <v>2</v>
      </c>
      <c r="L2351">
        <v>13</v>
      </c>
    </row>
    <row r="2352" spans="1:12" x14ac:dyDescent="0.25">
      <c r="A2352">
        <v>14070</v>
      </c>
      <c r="B2352" t="s">
        <v>20</v>
      </c>
      <c r="C2352">
        <v>2</v>
      </c>
      <c r="D2352">
        <v>2019</v>
      </c>
      <c r="E2352" t="s">
        <v>19</v>
      </c>
      <c r="F2352" t="s">
        <v>16</v>
      </c>
      <c r="G2352" t="s">
        <v>14</v>
      </c>
      <c r="H2352" t="str">
        <f t="shared" si="36"/>
        <v>14070|Spring|Reading</v>
      </c>
      <c r="I2352">
        <v>193</v>
      </c>
      <c r="J2352">
        <v>61</v>
      </c>
      <c r="K2352">
        <v>3</v>
      </c>
      <c r="L2352" t="s">
        <v>17</v>
      </c>
    </row>
    <row r="2353" spans="1:12" x14ac:dyDescent="0.25">
      <c r="A2353">
        <v>14070</v>
      </c>
      <c r="B2353" t="s">
        <v>20</v>
      </c>
      <c r="C2353">
        <v>2</v>
      </c>
      <c r="D2353">
        <v>2019</v>
      </c>
      <c r="E2353" t="s">
        <v>19</v>
      </c>
      <c r="F2353" t="s">
        <v>16</v>
      </c>
      <c r="G2353" t="s">
        <v>15</v>
      </c>
      <c r="H2353" t="str">
        <f t="shared" si="36"/>
        <v>14070|Spring|Math</v>
      </c>
      <c r="I2353">
        <v>187</v>
      </c>
      <c r="J2353">
        <v>35</v>
      </c>
      <c r="K2353">
        <v>2</v>
      </c>
      <c r="L2353" t="s">
        <v>17</v>
      </c>
    </row>
    <row r="2354" spans="1:12" x14ac:dyDescent="0.25">
      <c r="A2354">
        <v>16877</v>
      </c>
      <c r="B2354" t="s">
        <v>18</v>
      </c>
      <c r="C2354">
        <v>2</v>
      </c>
      <c r="D2354">
        <v>2019</v>
      </c>
      <c r="E2354" t="s">
        <v>21</v>
      </c>
      <c r="F2354" t="s">
        <v>13</v>
      </c>
      <c r="G2354" t="s">
        <v>14</v>
      </c>
      <c r="H2354" t="str">
        <f t="shared" si="36"/>
        <v>16877|Fall|Reading</v>
      </c>
      <c r="I2354">
        <v>171</v>
      </c>
      <c r="J2354">
        <v>33</v>
      </c>
      <c r="K2354">
        <v>2</v>
      </c>
      <c r="L2354">
        <v>12</v>
      </c>
    </row>
    <row r="2355" spans="1:12" x14ac:dyDescent="0.25">
      <c r="A2355">
        <v>16877</v>
      </c>
      <c r="B2355" t="s">
        <v>18</v>
      </c>
      <c r="C2355">
        <v>2</v>
      </c>
      <c r="D2355">
        <v>2019</v>
      </c>
      <c r="E2355" t="s">
        <v>21</v>
      </c>
      <c r="F2355" t="s">
        <v>13</v>
      </c>
      <c r="G2355" t="s">
        <v>15</v>
      </c>
      <c r="H2355" t="str">
        <f t="shared" si="36"/>
        <v>16877|Fall|Math</v>
      </c>
      <c r="I2355">
        <v>186</v>
      </c>
      <c r="J2355">
        <v>65</v>
      </c>
      <c r="K2355">
        <v>3</v>
      </c>
      <c r="L2355">
        <v>11</v>
      </c>
    </row>
    <row r="2356" spans="1:12" x14ac:dyDescent="0.25">
      <c r="A2356">
        <v>16877</v>
      </c>
      <c r="B2356" t="s">
        <v>18</v>
      </c>
      <c r="C2356">
        <v>2</v>
      </c>
      <c r="D2356">
        <v>2019</v>
      </c>
      <c r="E2356" t="s">
        <v>21</v>
      </c>
      <c r="F2356" t="s">
        <v>16</v>
      </c>
      <c r="G2356" t="s">
        <v>14</v>
      </c>
      <c r="H2356" t="str">
        <f t="shared" si="36"/>
        <v>16877|Spring|Reading</v>
      </c>
      <c r="I2356">
        <v>190</v>
      </c>
      <c r="J2356">
        <v>53</v>
      </c>
      <c r="K2356">
        <v>3</v>
      </c>
      <c r="L2356" t="s">
        <v>17</v>
      </c>
    </row>
    <row r="2357" spans="1:12" x14ac:dyDescent="0.25">
      <c r="A2357">
        <v>16877</v>
      </c>
      <c r="B2357" t="s">
        <v>18</v>
      </c>
      <c r="C2357">
        <v>2</v>
      </c>
      <c r="D2357">
        <v>2019</v>
      </c>
      <c r="E2357" t="s">
        <v>21</v>
      </c>
      <c r="F2357" t="s">
        <v>16</v>
      </c>
      <c r="G2357" t="s">
        <v>15</v>
      </c>
      <c r="H2357" t="str">
        <f t="shared" si="36"/>
        <v>16877|Spring|Math</v>
      </c>
      <c r="I2357">
        <v>194</v>
      </c>
      <c r="J2357">
        <v>56</v>
      </c>
      <c r="K2357">
        <v>3</v>
      </c>
      <c r="L2357" t="s">
        <v>17</v>
      </c>
    </row>
    <row r="2358" spans="1:12" x14ac:dyDescent="0.25">
      <c r="A2358">
        <v>14378</v>
      </c>
      <c r="B2358" t="s">
        <v>20</v>
      </c>
      <c r="C2358">
        <v>2</v>
      </c>
      <c r="D2358">
        <v>2019</v>
      </c>
      <c r="E2358" t="s">
        <v>19</v>
      </c>
      <c r="F2358" t="s">
        <v>13</v>
      </c>
      <c r="G2358" t="s">
        <v>14</v>
      </c>
      <c r="H2358" t="str">
        <f t="shared" si="36"/>
        <v>14378|Fall|Reading</v>
      </c>
      <c r="I2358">
        <v>185</v>
      </c>
      <c r="J2358">
        <v>70</v>
      </c>
      <c r="K2358">
        <v>3</v>
      </c>
      <c r="L2358">
        <v>9</v>
      </c>
    </row>
    <row r="2359" spans="1:12" x14ac:dyDescent="0.25">
      <c r="A2359">
        <v>14378</v>
      </c>
      <c r="B2359" t="s">
        <v>20</v>
      </c>
      <c r="C2359">
        <v>2</v>
      </c>
      <c r="D2359">
        <v>2019</v>
      </c>
      <c r="E2359" t="s">
        <v>19</v>
      </c>
      <c r="F2359" t="s">
        <v>13</v>
      </c>
      <c r="G2359" t="s">
        <v>15</v>
      </c>
      <c r="H2359" t="str">
        <f t="shared" si="36"/>
        <v>14378|Fall|Math</v>
      </c>
      <c r="I2359">
        <v>176</v>
      </c>
      <c r="J2359">
        <v>36</v>
      </c>
      <c r="K2359">
        <v>2</v>
      </c>
      <c r="L2359">
        <v>13</v>
      </c>
    </row>
    <row r="2360" spans="1:12" x14ac:dyDescent="0.25">
      <c r="A2360">
        <v>14378</v>
      </c>
      <c r="B2360" t="s">
        <v>20</v>
      </c>
      <c r="C2360">
        <v>2</v>
      </c>
      <c r="D2360">
        <v>2019</v>
      </c>
      <c r="E2360" t="s">
        <v>19</v>
      </c>
      <c r="F2360" t="s">
        <v>16</v>
      </c>
      <c r="G2360" t="s">
        <v>14</v>
      </c>
      <c r="H2360" t="str">
        <f t="shared" si="36"/>
        <v>14378|Spring|Reading</v>
      </c>
      <c r="I2360">
        <v>195</v>
      </c>
      <c r="J2360">
        <v>66</v>
      </c>
      <c r="K2360">
        <v>3</v>
      </c>
      <c r="L2360" t="s">
        <v>17</v>
      </c>
    </row>
    <row r="2361" spans="1:12" x14ac:dyDescent="0.25">
      <c r="A2361">
        <v>14378</v>
      </c>
      <c r="B2361" t="s">
        <v>20</v>
      </c>
      <c r="C2361">
        <v>2</v>
      </c>
      <c r="D2361">
        <v>2019</v>
      </c>
      <c r="E2361" t="s">
        <v>19</v>
      </c>
      <c r="F2361" t="s">
        <v>16</v>
      </c>
      <c r="G2361" t="s">
        <v>15</v>
      </c>
      <c r="H2361" t="str">
        <f t="shared" si="36"/>
        <v>14378|Spring|Math</v>
      </c>
      <c r="I2361">
        <v>198</v>
      </c>
      <c r="J2361">
        <v>67</v>
      </c>
      <c r="K2361">
        <v>3</v>
      </c>
      <c r="L2361" t="s">
        <v>17</v>
      </c>
    </row>
    <row r="2362" spans="1:12" x14ac:dyDescent="0.25">
      <c r="A2362">
        <v>29340</v>
      </c>
      <c r="B2362" t="s">
        <v>11</v>
      </c>
      <c r="C2362">
        <v>2</v>
      </c>
      <c r="D2362">
        <v>2019</v>
      </c>
      <c r="E2362" t="s">
        <v>19</v>
      </c>
      <c r="F2362" t="s">
        <v>13</v>
      </c>
      <c r="G2362" t="s">
        <v>14</v>
      </c>
      <c r="H2362" t="str">
        <f t="shared" si="36"/>
        <v>29340|Fall|Reading</v>
      </c>
      <c r="I2362">
        <v>206</v>
      </c>
      <c r="J2362">
        <v>98</v>
      </c>
      <c r="K2362">
        <v>4</v>
      </c>
      <c r="L2362">
        <v>5</v>
      </c>
    </row>
    <row r="2363" spans="1:12" x14ac:dyDescent="0.25">
      <c r="A2363">
        <v>29340</v>
      </c>
      <c r="B2363" t="s">
        <v>11</v>
      </c>
      <c r="C2363">
        <v>2</v>
      </c>
      <c r="D2363">
        <v>2019</v>
      </c>
      <c r="E2363" t="s">
        <v>19</v>
      </c>
      <c r="F2363" t="s">
        <v>13</v>
      </c>
      <c r="G2363" t="s">
        <v>15</v>
      </c>
      <c r="H2363" t="str">
        <f t="shared" si="36"/>
        <v>29340|Fall|Math</v>
      </c>
      <c r="I2363">
        <v>203</v>
      </c>
      <c r="J2363">
        <v>95</v>
      </c>
      <c r="K2363">
        <v>4</v>
      </c>
      <c r="L2363">
        <v>7</v>
      </c>
    </row>
    <row r="2364" spans="1:12" x14ac:dyDescent="0.25">
      <c r="A2364">
        <v>29340</v>
      </c>
      <c r="B2364" t="s">
        <v>11</v>
      </c>
      <c r="C2364">
        <v>2</v>
      </c>
      <c r="D2364">
        <v>2019</v>
      </c>
      <c r="E2364" t="s">
        <v>19</v>
      </c>
      <c r="F2364" t="s">
        <v>16</v>
      </c>
      <c r="G2364" t="s">
        <v>14</v>
      </c>
      <c r="H2364" t="str">
        <f t="shared" si="36"/>
        <v>29340|Spring|Reading</v>
      </c>
      <c r="I2364">
        <v>201</v>
      </c>
      <c r="J2364">
        <v>79</v>
      </c>
      <c r="K2364">
        <v>4</v>
      </c>
      <c r="L2364" t="s">
        <v>17</v>
      </c>
    </row>
    <row r="2365" spans="1:12" x14ac:dyDescent="0.25">
      <c r="A2365">
        <v>29340</v>
      </c>
      <c r="B2365" t="s">
        <v>11</v>
      </c>
      <c r="C2365">
        <v>2</v>
      </c>
      <c r="D2365">
        <v>2019</v>
      </c>
      <c r="E2365" t="s">
        <v>19</v>
      </c>
      <c r="F2365" t="s">
        <v>16</v>
      </c>
      <c r="G2365" t="s">
        <v>15</v>
      </c>
      <c r="H2365" t="str">
        <f t="shared" si="36"/>
        <v>29340|Spring|Math</v>
      </c>
      <c r="I2365">
        <v>208</v>
      </c>
      <c r="J2365">
        <v>88</v>
      </c>
      <c r="K2365">
        <v>4</v>
      </c>
      <c r="L2365" t="s">
        <v>17</v>
      </c>
    </row>
    <row r="2366" spans="1:12" x14ac:dyDescent="0.25">
      <c r="A2366">
        <v>16156</v>
      </c>
      <c r="B2366" t="s">
        <v>11</v>
      </c>
      <c r="C2366">
        <v>2</v>
      </c>
      <c r="D2366">
        <v>2019</v>
      </c>
      <c r="E2366" t="s">
        <v>19</v>
      </c>
      <c r="F2366" t="s">
        <v>13</v>
      </c>
      <c r="G2366" t="s">
        <v>14</v>
      </c>
      <c r="H2366" t="str">
        <f t="shared" si="36"/>
        <v>16156|Fall|Reading</v>
      </c>
      <c r="I2366">
        <v>193</v>
      </c>
      <c r="J2366">
        <v>86</v>
      </c>
      <c r="K2366">
        <v>4</v>
      </c>
      <c r="L2366">
        <v>8</v>
      </c>
    </row>
    <row r="2367" spans="1:12" x14ac:dyDescent="0.25">
      <c r="A2367">
        <v>16156</v>
      </c>
      <c r="B2367" t="s">
        <v>11</v>
      </c>
      <c r="C2367">
        <v>2</v>
      </c>
      <c r="D2367">
        <v>2019</v>
      </c>
      <c r="E2367" t="s">
        <v>19</v>
      </c>
      <c r="F2367" t="s">
        <v>13</v>
      </c>
      <c r="G2367" t="s">
        <v>15</v>
      </c>
      <c r="H2367" t="str">
        <f t="shared" si="36"/>
        <v>16156|Fall|Math</v>
      </c>
      <c r="I2367">
        <v>189</v>
      </c>
      <c r="J2367">
        <v>73</v>
      </c>
      <c r="K2367">
        <v>3</v>
      </c>
      <c r="L2367">
        <v>11</v>
      </c>
    </row>
    <row r="2368" spans="1:12" x14ac:dyDescent="0.25">
      <c r="A2368">
        <v>16156</v>
      </c>
      <c r="B2368" t="s">
        <v>11</v>
      </c>
      <c r="C2368">
        <v>2</v>
      </c>
      <c r="D2368">
        <v>2019</v>
      </c>
      <c r="E2368" t="s">
        <v>19</v>
      </c>
      <c r="F2368" t="s">
        <v>16</v>
      </c>
      <c r="G2368" t="s">
        <v>14</v>
      </c>
      <c r="H2368" t="str">
        <f t="shared" si="36"/>
        <v>16156|Spring|Reading</v>
      </c>
      <c r="I2368">
        <v>206</v>
      </c>
      <c r="J2368">
        <v>87</v>
      </c>
      <c r="K2368">
        <v>4</v>
      </c>
      <c r="L2368" t="s">
        <v>17</v>
      </c>
    </row>
    <row r="2369" spans="1:12" x14ac:dyDescent="0.25">
      <c r="A2369">
        <v>16156</v>
      </c>
      <c r="B2369" t="s">
        <v>11</v>
      </c>
      <c r="C2369">
        <v>2</v>
      </c>
      <c r="D2369">
        <v>2019</v>
      </c>
      <c r="E2369" t="s">
        <v>19</v>
      </c>
      <c r="F2369" t="s">
        <v>16</v>
      </c>
      <c r="G2369" t="s">
        <v>15</v>
      </c>
      <c r="H2369" t="str">
        <f t="shared" si="36"/>
        <v>16156|Spring|Math</v>
      </c>
      <c r="I2369">
        <v>197</v>
      </c>
      <c r="J2369">
        <v>64</v>
      </c>
      <c r="K2369">
        <v>3</v>
      </c>
      <c r="L2369" t="s">
        <v>17</v>
      </c>
    </row>
    <row r="2370" spans="1:12" x14ac:dyDescent="0.25">
      <c r="A2370">
        <v>15027</v>
      </c>
      <c r="B2370" t="s">
        <v>18</v>
      </c>
      <c r="C2370">
        <v>2</v>
      </c>
      <c r="D2370">
        <v>2019</v>
      </c>
      <c r="E2370" t="s">
        <v>19</v>
      </c>
      <c r="F2370" t="s">
        <v>13</v>
      </c>
      <c r="G2370" t="s">
        <v>14</v>
      </c>
      <c r="H2370" t="str">
        <f t="shared" si="36"/>
        <v>15027|Fall|Reading</v>
      </c>
      <c r="I2370">
        <v>187</v>
      </c>
      <c r="J2370">
        <v>74</v>
      </c>
      <c r="K2370">
        <v>3</v>
      </c>
      <c r="L2370">
        <v>9</v>
      </c>
    </row>
    <row r="2371" spans="1:12" x14ac:dyDescent="0.25">
      <c r="A2371">
        <v>15027</v>
      </c>
      <c r="B2371" t="s">
        <v>18</v>
      </c>
      <c r="C2371">
        <v>2</v>
      </c>
      <c r="D2371">
        <v>2019</v>
      </c>
      <c r="E2371" t="s">
        <v>19</v>
      </c>
      <c r="F2371" t="s">
        <v>13</v>
      </c>
      <c r="G2371" t="s">
        <v>15</v>
      </c>
      <c r="H2371" t="str">
        <f t="shared" ref="H2371:H2434" si="37">A2371&amp;"|"&amp;F2371&amp;"|"&amp;G2371</f>
        <v>15027|Fall|Math</v>
      </c>
      <c r="I2371">
        <v>181</v>
      </c>
      <c r="J2371">
        <v>51</v>
      </c>
      <c r="K2371">
        <v>3</v>
      </c>
      <c r="L2371">
        <v>12</v>
      </c>
    </row>
    <row r="2372" spans="1:12" x14ac:dyDescent="0.25">
      <c r="A2372">
        <v>15027</v>
      </c>
      <c r="B2372" t="s">
        <v>18</v>
      </c>
      <c r="C2372">
        <v>2</v>
      </c>
      <c r="D2372">
        <v>2019</v>
      </c>
      <c r="E2372" t="s">
        <v>19</v>
      </c>
      <c r="F2372" t="s">
        <v>16</v>
      </c>
      <c r="G2372" t="s">
        <v>14</v>
      </c>
      <c r="H2372" t="str">
        <f t="shared" si="37"/>
        <v>15027|Spring|Reading</v>
      </c>
      <c r="I2372">
        <v>188</v>
      </c>
      <c r="J2372">
        <v>48</v>
      </c>
      <c r="K2372">
        <v>2</v>
      </c>
      <c r="L2372" t="s">
        <v>17</v>
      </c>
    </row>
    <row r="2373" spans="1:12" x14ac:dyDescent="0.25">
      <c r="A2373">
        <v>15027</v>
      </c>
      <c r="B2373" t="s">
        <v>18</v>
      </c>
      <c r="C2373">
        <v>2</v>
      </c>
      <c r="D2373">
        <v>2019</v>
      </c>
      <c r="E2373" t="s">
        <v>19</v>
      </c>
      <c r="F2373" t="s">
        <v>16</v>
      </c>
      <c r="G2373" t="s">
        <v>15</v>
      </c>
      <c r="H2373" t="str">
        <f t="shared" si="37"/>
        <v>15027|Spring|Math</v>
      </c>
      <c r="I2373">
        <v>192</v>
      </c>
      <c r="J2373">
        <v>50</v>
      </c>
      <c r="K2373">
        <v>3</v>
      </c>
      <c r="L2373" t="s">
        <v>17</v>
      </c>
    </row>
    <row r="2374" spans="1:12" x14ac:dyDescent="0.25">
      <c r="A2374">
        <v>24068</v>
      </c>
      <c r="B2374" t="s">
        <v>20</v>
      </c>
      <c r="C2374">
        <v>2</v>
      </c>
      <c r="D2374">
        <v>2019</v>
      </c>
      <c r="E2374" t="s">
        <v>19</v>
      </c>
      <c r="F2374" t="s">
        <v>13</v>
      </c>
      <c r="G2374" t="s">
        <v>14</v>
      </c>
      <c r="H2374" t="str">
        <f t="shared" si="37"/>
        <v>24068|Fall|Reading</v>
      </c>
      <c r="I2374">
        <v>193</v>
      </c>
      <c r="J2374">
        <v>86</v>
      </c>
      <c r="K2374">
        <v>4</v>
      </c>
      <c r="L2374">
        <v>8</v>
      </c>
    </row>
    <row r="2375" spans="1:12" x14ac:dyDescent="0.25">
      <c r="A2375">
        <v>24068</v>
      </c>
      <c r="B2375" t="s">
        <v>20</v>
      </c>
      <c r="C2375">
        <v>2</v>
      </c>
      <c r="D2375">
        <v>2019</v>
      </c>
      <c r="E2375" t="s">
        <v>19</v>
      </c>
      <c r="F2375" t="s">
        <v>13</v>
      </c>
      <c r="G2375" t="s">
        <v>15</v>
      </c>
      <c r="H2375" t="str">
        <f t="shared" si="37"/>
        <v>24068|Fall|Math</v>
      </c>
      <c r="I2375">
        <v>200</v>
      </c>
      <c r="J2375">
        <v>92</v>
      </c>
      <c r="K2375">
        <v>4</v>
      </c>
      <c r="L2375">
        <v>8</v>
      </c>
    </row>
    <row r="2376" spans="1:12" x14ac:dyDescent="0.25">
      <c r="A2376">
        <v>24068</v>
      </c>
      <c r="B2376" t="s">
        <v>20</v>
      </c>
      <c r="C2376">
        <v>2</v>
      </c>
      <c r="D2376">
        <v>2019</v>
      </c>
      <c r="E2376" t="s">
        <v>19</v>
      </c>
      <c r="F2376" t="s">
        <v>16</v>
      </c>
      <c r="G2376" t="s">
        <v>14</v>
      </c>
      <c r="H2376" t="str">
        <f t="shared" si="37"/>
        <v>24068|Spring|Reading</v>
      </c>
      <c r="I2376">
        <v>201</v>
      </c>
      <c r="J2376">
        <v>79</v>
      </c>
      <c r="K2376">
        <v>4</v>
      </c>
      <c r="L2376" t="s">
        <v>17</v>
      </c>
    </row>
    <row r="2377" spans="1:12" x14ac:dyDescent="0.25">
      <c r="A2377">
        <v>24068</v>
      </c>
      <c r="B2377" t="s">
        <v>20</v>
      </c>
      <c r="C2377">
        <v>2</v>
      </c>
      <c r="D2377">
        <v>2019</v>
      </c>
      <c r="E2377" t="s">
        <v>19</v>
      </c>
      <c r="F2377" t="s">
        <v>16</v>
      </c>
      <c r="G2377" t="s">
        <v>15</v>
      </c>
      <c r="H2377" t="str">
        <f t="shared" si="37"/>
        <v>24068|Spring|Math</v>
      </c>
      <c r="I2377">
        <v>197</v>
      </c>
      <c r="J2377">
        <v>64</v>
      </c>
      <c r="K2377">
        <v>3</v>
      </c>
      <c r="L2377" t="s">
        <v>17</v>
      </c>
    </row>
    <row r="2378" spans="1:12" x14ac:dyDescent="0.25">
      <c r="A2378">
        <v>20553</v>
      </c>
      <c r="B2378" t="s">
        <v>11</v>
      </c>
      <c r="C2378">
        <v>2</v>
      </c>
      <c r="D2378">
        <v>2019</v>
      </c>
      <c r="E2378" t="s">
        <v>19</v>
      </c>
      <c r="F2378" t="s">
        <v>13</v>
      </c>
      <c r="G2378" t="s">
        <v>14</v>
      </c>
      <c r="H2378" t="str">
        <f t="shared" si="37"/>
        <v>20553|Fall|Reading</v>
      </c>
      <c r="I2378">
        <v>189</v>
      </c>
      <c r="J2378">
        <v>79</v>
      </c>
      <c r="K2378">
        <v>4</v>
      </c>
      <c r="L2378">
        <v>9</v>
      </c>
    </row>
    <row r="2379" spans="1:12" x14ac:dyDescent="0.25">
      <c r="A2379">
        <v>20553</v>
      </c>
      <c r="B2379" t="s">
        <v>11</v>
      </c>
      <c r="C2379">
        <v>2</v>
      </c>
      <c r="D2379">
        <v>2019</v>
      </c>
      <c r="E2379" t="s">
        <v>19</v>
      </c>
      <c r="F2379" t="s">
        <v>13</v>
      </c>
      <c r="G2379" t="s">
        <v>15</v>
      </c>
      <c r="H2379" t="str">
        <f t="shared" si="37"/>
        <v>20553|Fall|Math</v>
      </c>
      <c r="I2379">
        <v>184</v>
      </c>
      <c r="J2379">
        <v>59</v>
      </c>
      <c r="K2379">
        <v>3</v>
      </c>
      <c r="L2379">
        <v>12</v>
      </c>
    </row>
    <row r="2380" spans="1:12" x14ac:dyDescent="0.25">
      <c r="A2380">
        <v>20553</v>
      </c>
      <c r="B2380" t="s">
        <v>11</v>
      </c>
      <c r="C2380">
        <v>2</v>
      </c>
      <c r="D2380">
        <v>2019</v>
      </c>
      <c r="E2380" t="s">
        <v>19</v>
      </c>
      <c r="F2380" t="s">
        <v>16</v>
      </c>
      <c r="G2380" t="s">
        <v>14</v>
      </c>
      <c r="H2380" t="str">
        <f t="shared" si="37"/>
        <v>20553|Spring|Reading</v>
      </c>
      <c r="I2380">
        <v>200</v>
      </c>
      <c r="J2380">
        <v>77</v>
      </c>
      <c r="K2380">
        <v>4</v>
      </c>
      <c r="L2380" t="s">
        <v>17</v>
      </c>
    </row>
    <row r="2381" spans="1:12" x14ac:dyDescent="0.25">
      <c r="A2381">
        <v>20553</v>
      </c>
      <c r="B2381" t="s">
        <v>11</v>
      </c>
      <c r="C2381">
        <v>2</v>
      </c>
      <c r="D2381">
        <v>2019</v>
      </c>
      <c r="E2381" t="s">
        <v>19</v>
      </c>
      <c r="F2381" t="s">
        <v>16</v>
      </c>
      <c r="G2381" t="s">
        <v>15</v>
      </c>
      <c r="H2381" t="str">
        <f t="shared" si="37"/>
        <v>20553|Spring|Math</v>
      </c>
      <c r="I2381">
        <v>190</v>
      </c>
      <c r="J2381">
        <v>44</v>
      </c>
      <c r="K2381">
        <v>2</v>
      </c>
      <c r="L2381" t="s">
        <v>17</v>
      </c>
    </row>
    <row r="2382" spans="1:12" x14ac:dyDescent="0.25">
      <c r="A2382">
        <v>15591</v>
      </c>
      <c r="B2382" t="s">
        <v>20</v>
      </c>
      <c r="C2382">
        <v>2</v>
      </c>
      <c r="D2382">
        <v>2019</v>
      </c>
      <c r="E2382" t="s">
        <v>19</v>
      </c>
      <c r="F2382" t="s">
        <v>13</v>
      </c>
      <c r="G2382" t="s">
        <v>14</v>
      </c>
      <c r="H2382" t="str">
        <f t="shared" si="37"/>
        <v>15591|Fall|Reading</v>
      </c>
      <c r="I2382">
        <v>182</v>
      </c>
      <c r="J2382">
        <v>62</v>
      </c>
      <c r="K2382">
        <v>3</v>
      </c>
      <c r="L2382">
        <v>10</v>
      </c>
    </row>
    <row r="2383" spans="1:12" x14ac:dyDescent="0.25">
      <c r="A2383">
        <v>15591</v>
      </c>
      <c r="B2383" t="s">
        <v>20</v>
      </c>
      <c r="C2383">
        <v>2</v>
      </c>
      <c r="D2383">
        <v>2019</v>
      </c>
      <c r="E2383" t="s">
        <v>19</v>
      </c>
      <c r="F2383" t="s">
        <v>13</v>
      </c>
      <c r="G2383" t="s">
        <v>15</v>
      </c>
      <c r="H2383" t="str">
        <f t="shared" si="37"/>
        <v>15591|Fall|Math</v>
      </c>
      <c r="I2383">
        <v>182</v>
      </c>
      <c r="J2383">
        <v>53</v>
      </c>
      <c r="K2383">
        <v>3</v>
      </c>
      <c r="L2383">
        <v>12</v>
      </c>
    </row>
    <row r="2384" spans="1:12" x14ac:dyDescent="0.25">
      <c r="A2384">
        <v>15591</v>
      </c>
      <c r="B2384" t="s">
        <v>20</v>
      </c>
      <c r="C2384">
        <v>2</v>
      </c>
      <c r="D2384">
        <v>2019</v>
      </c>
      <c r="E2384" t="s">
        <v>19</v>
      </c>
      <c r="F2384" t="s">
        <v>16</v>
      </c>
      <c r="G2384" t="s">
        <v>14</v>
      </c>
      <c r="H2384" t="str">
        <f t="shared" si="37"/>
        <v>15591|Spring|Reading</v>
      </c>
      <c r="I2384">
        <v>212</v>
      </c>
      <c r="J2384">
        <v>94</v>
      </c>
      <c r="K2384">
        <v>4</v>
      </c>
      <c r="L2384" t="s">
        <v>17</v>
      </c>
    </row>
    <row r="2385" spans="1:12" x14ac:dyDescent="0.25">
      <c r="A2385">
        <v>15591</v>
      </c>
      <c r="B2385" t="s">
        <v>20</v>
      </c>
      <c r="C2385">
        <v>2</v>
      </c>
      <c r="D2385">
        <v>2019</v>
      </c>
      <c r="E2385" t="s">
        <v>19</v>
      </c>
      <c r="F2385" t="s">
        <v>16</v>
      </c>
      <c r="G2385" t="s">
        <v>15</v>
      </c>
      <c r="H2385" t="str">
        <f t="shared" si="37"/>
        <v>15591|Spring|Math</v>
      </c>
      <c r="I2385">
        <v>193</v>
      </c>
      <c r="J2385">
        <v>53</v>
      </c>
      <c r="K2385">
        <v>3</v>
      </c>
      <c r="L2385" t="s">
        <v>17</v>
      </c>
    </row>
    <row r="2386" spans="1:12" x14ac:dyDescent="0.25">
      <c r="A2386">
        <v>11538</v>
      </c>
      <c r="B2386" t="s">
        <v>18</v>
      </c>
      <c r="C2386">
        <v>2</v>
      </c>
      <c r="D2386">
        <v>2019</v>
      </c>
      <c r="E2386" t="s">
        <v>19</v>
      </c>
      <c r="F2386" t="s">
        <v>13</v>
      </c>
      <c r="G2386" t="s">
        <v>14</v>
      </c>
      <c r="H2386" t="str">
        <f t="shared" si="37"/>
        <v>11538|Fall|Reading</v>
      </c>
      <c r="I2386">
        <v>205</v>
      </c>
      <c r="J2386">
        <v>97</v>
      </c>
      <c r="K2386">
        <v>4</v>
      </c>
      <c r="L2386">
        <v>5</v>
      </c>
    </row>
    <row r="2387" spans="1:12" x14ac:dyDescent="0.25">
      <c r="A2387">
        <v>11538</v>
      </c>
      <c r="B2387" t="s">
        <v>18</v>
      </c>
      <c r="C2387">
        <v>2</v>
      </c>
      <c r="D2387">
        <v>2019</v>
      </c>
      <c r="E2387" t="s">
        <v>19</v>
      </c>
      <c r="F2387" t="s">
        <v>13</v>
      </c>
      <c r="G2387" t="s">
        <v>15</v>
      </c>
      <c r="H2387" t="str">
        <f t="shared" si="37"/>
        <v>11538|Fall|Math</v>
      </c>
      <c r="I2387">
        <v>200</v>
      </c>
      <c r="J2387">
        <v>92</v>
      </c>
      <c r="K2387">
        <v>4</v>
      </c>
      <c r="L2387">
        <v>8</v>
      </c>
    </row>
    <row r="2388" spans="1:12" x14ac:dyDescent="0.25">
      <c r="A2388">
        <v>11538</v>
      </c>
      <c r="B2388" t="s">
        <v>18</v>
      </c>
      <c r="C2388">
        <v>2</v>
      </c>
      <c r="D2388">
        <v>2019</v>
      </c>
      <c r="E2388" t="s">
        <v>19</v>
      </c>
      <c r="F2388" t="s">
        <v>16</v>
      </c>
      <c r="G2388" t="s">
        <v>14</v>
      </c>
      <c r="H2388" t="str">
        <f t="shared" si="37"/>
        <v>11538|Spring|Reading</v>
      </c>
      <c r="I2388">
        <v>211</v>
      </c>
      <c r="J2388">
        <v>93</v>
      </c>
      <c r="K2388">
        <v>4</v>
      </c>
      <c r="L2388" t="s">
        <v>17</v>
      </c>
    </row>
    <row r="2389" spans="1:12" x14ac:dyDescent="0.25">
      <c r="A2389">
        <v>11538</v>
      </c>
      <c r="B2389" t="s">
        <v>18</v>
      </c>
      <c r="C2389">
        <v>2</v>
      </c>
      <c r="D2389">
        <v>2019</v>
      </c>
      <c r="E2389" t="s">
        <v>19</v>
      </c>
      <c r="F2389" t="s">
        <v>16</v>
      </c>
      <c r="G2389" t="s">
        <v>15</v>
      </c>
      <c r="H2389" t="str">
        <f t="shared" si="37"/>
        <v>11538|Spring|Math</v>
      </c>
      <c r="I2389">
        <v>202</v>
      </c>
      <c r="J2389">
        <v>77</v>
      </c>
      <c r="K2389">
        <v>4</v>
      </c>
      <c r="L2389" t="s">
        <v>17</v>
      </c>
    </row>
    <row r="2390" spans="1:12" x14ac:dyDescent="0.25">
      <c r="A2390">
        <v>22466</v>
      </c>
      <c r="B2390" t="s">
        <v>11</v>
      </c>
      <c r="C2390">
        <v>2</v>
      </c>
      <c r="D2390">
        <v>2019</v>
      </c>
      <c r="E2390" t="s">
        <v>19</v>
      </c>
      <c r="F2390" t="s">
        <v>13</v>
      </c>
      <c r="G2390" t="s">
        <v>14</v>
      </c>
      <c r="H2390" t="str">
        <f t="shared" si="37"/>
        <v>22466|Fall|Reading</v>
      </c>
      <c r="I2390">
        <v>191</v>
      </c>
      <c r="J2390">
        <v>82</v>
      </c>
      <c r="K2390">
        <v>4</v>
      </c>
      <c r="L2390">
        <v>8</v>
      </c>
    </row>
    <row r="2391" spans="1:12" x14ac:dyDescent="0.25">
      <c r="A2391">
        <v>22466</v>
      </c>
      <c r="B2391" t="s">
        <v>11</v>
      </c>
      <c r="C2391">
        <v>2</v>
      </c>
      <c r="D2391">
        <v>2019</v>
      </c>
      <c r="E2391" t="s">
        <v>19</v>
      </c>
      <c r="F2391" t="s">
        <v>13</v>
      </c>
      <c r="G2391" t="s">
        <v>15</v>
      </c>
      <c r="H2391" t="str">
        <f t="shared" si="37"/>
        <v>22466|Fall|Math</v>
      </c>
      <c r="I2391">
        <v>196</v>
      </c>
      <c r="J2391">
        <v>87</v>
      </c>
      <c r="K2391">
        <v>4</v>
      </c>
      <c r="L2391">
        <v>9</v>
      </c>
    </row>
    <row r="2392" spans="1:12" x14ac:dyDescent="0.25">
      <c r="A2392">
        <v>22466</v>
      </c>
      <c r="B2392" t="s">
        <v>11</v>
      </c>
      <c r="C2392">
        <v>2</v>
      </c>
      <c r="D2392">
        <v>2019</v>
      </c>
      <c r="E2392" t="s">
        <v>19</v>
      </c>
      <c r="F2392" t="s">
        <v>16</v>
      </c>
      <c r="G2392" t="s">
        <v>14</v>
      </c>
      <c r="H2392" t="str">
        <f t="shared" si="37"/>
        <v>22466|Spring|Reading</v>
      </c>
      <c r="I2392">
        <v>185</v>
      </c>
      <c r="J2392">
        <v>40</v>
      </c>
      <c r="K2392">
        <v>2</v>
      </c>
      <c r="L2392" t="s">
        <v>17</v>
      </c>
    </row>
    <row r="2393" spans="1:12" x14ac:dyDescent="0.25">
      <c r="A2393">
        <v>22466</v>
      </c>
      <c r="B2393" t="s">
        <v>11</v>
      </c>
      <c r="C2393">
        <v>2</v>
      </c>
      <c r="D2393">
        <v>2019</v>
      </c>
      <c r="E2393" t="s">
        <v>19</v>
      </c>
      <c r="F2393" t="s">
        <v>16</v>
      </c>
      <c r="G2393" t="s">
        <v>15</v>
      </c>
      <c r="H2393" t="str">
        <f t="shared" si="37"/>
        <v>22466|Spring|Math</v>
      </c>
      <c r="I2393">
        <v>208</v>
      </c>
      <c r="J2393">
        <v>88</v>
      </c>
      <c r="K2393">
        <v>4</v>
      </c>
      <c r="L2393" t="s">
        <v>17</v>
      </c>
    </row>
    <row r="2394" spans="1:12" x14ac:dyDescent="0.25">
      <c r="A2394">
        <v>23927</v>
      </c>
      <c r="B2394" t="s">
        <v>11</v>
      </c>
      <c r="C2394">
        <v>2</v>
      </c>
      <c r="D2394">
        <v>2019</v>
      </c>
      <c r="E2394" t="s">
        <v>19</v>
      </c>
      <c r="F2394" t="s">
        <v>13</v>
      </c>
      <c r="G2394" t="s">
        <v>14</v>
      </c>
      <c r="H2394" t="str">
        <f t="shared" si="37"/>
        <v>23927|Fall|Reading</v>
      </c>
      <c r="I2394">
        <v>176</v>
      </c>
      <c r="J2394">
        <v>46</v>
      </c>
      <c r="K2394">
        <v>2</v>
      </c>
      <c r="L2394">
        <v>11</v>
      </c>
    </row>
    <row r="2395" spans="1:12" x14ac:dyDescent="0.25">
      <c r="A2395">
        <v>23927</v>
      </c>
      <c r="B2395" t="s">
        <v>11</v>
      </c>
      <c r="C2395">
        <v>2</v>
      </c>
      <c r="D2395">
        <v>2019</v>
      </c>
      <c r="E2395" t="s">
        <v>19</v>
      </c>
      <c r="F2395" t="s">
        <v>13</v>
      </c>
      <c r="G2395" t="s">
        <v>15</v>
      </c>
      <c r="H2395" t="str">
        <f t="shared" si="37"/>
        <v>23927|Fall|Math</v>
      </c>
      <c r="I2395">
        <v>179</v>
      </c>
      <c r="J2395">
        <v>45</v>
      </c>
      <c r="K2395">
        <v>2</v>
      </c>
      <c r="L2395">
        <v>13</v>
      </c>
    </row>
    <row r="2396" spans="1:12" x14ac:dyDescent="0.25">
      <c r="A2396">
        <v>23927</v>
      </c>
      <c r="B2396" t="s">
        <v>11</v>
      </c>
      <c r="C2396">
        <v>2</v>
      </c>
      <c r="D2396">
        <v>2019</v>
      </c>
      <c r="E2396" t="s">
        <v>19</v>
      </c>
      <c r="F2396" t="s">
        <v>16</v>
      </c>
      <c r="G2396" t="s">
        <v>14</v>
      </c>
      <c r="H2396" t="str">
        <f t="shared" si="37"/>
        <v>23927|Spring|Reading</v>
      </c>
      <c r="I2396">
        <v>185</v>
      </c>
      <c r="J2396">
        <v>40</v>
      </c>
      <c r="K2396">
        <v>2</v>
      </c>
      <c r="L2396" t="s">
        <v>17</v>
      </c>
    </row>
    <row r="2397" spans="1:12" x14ac:dyDescent="0.25">
      <c r="A2397">
        <v>23927</v>
      </c>
      <c r="B2397" t="s">
        <v>11</v>
      </c>
      <c r="C2397">
        <v>2</v>
      </c>
      <c r="D2397">
        <v>2019</v>
      </c>
      <c r="E2397" t="s">
        <v>19</v>
      </c>
      <c r="F2397" t="s">
        <v>16</v>
      </c>
      <c r="G2397" t="s">
        <v>15</v>
      </c>
      <c r="H2397" t="str">
        <f t="shared" si="37"/>
        <v>23927|Spring|Math</v>
      </c>
      <c r="I2397">
        <v>191</v>
      </c>
      <c r="J2397">
        <v>47</v>
      </c>
      <c r="K2397">
        <v>2</v>
      </c>
      <c r="L2397" t="s">
        <v>17</v>
      </c>
    </row>
    <row r="2398" spans="1:12" x14ac:dyDescent="0.25">
      <c r="A2398">
        <v>27602</v>
      </c>
      <c r="B2398" t="s">
        <v>20</v>
      </c>
      <c r="C2398">
        <v>2</v>
      </c>
      <c r="D2398">
        <v>2019</v>
      </c>
      <c r="E2398" t="s">
        <v>12</v>
      </c>
      <c r="F2398" t="s">
        <v>13</v>
      </c>
      <c r="G2398" t="s">
        <v>14</v>
      </c>
      <c r="H2398" t="str">
        <f t="shared" si="37"/>
        <v>27602|Fall|Reading</v>
      </c>
      <c r="I2398">
        <v>176</v>
      </c>
      <c r="J2398">
        <v>46</v>
      </c>
      <c r="K2398">
        <v>2</v>
      </c>
      <c r="L2398">
        <v>11</v>
      </c>
    </row>
    <row r="2399" spans="1:12" x14ac:dyDescent="0.25">
      <c r="A2399">
        <v>27602</v>
      </c>
      <c r="B2399" t="s">
        <v>20</v>
      </c>
      <c r="C2399">
        <v>2</v>
      </c>
      <c r="D2399">
        <v>2019</v>
      </c>
      <c r="E2399" t="s">
        <v>12</v>
      </c>
      <c r="F2399" t="s">
        <v>13</v>
      </c>
      <c r="G2399" t="s">
        <v>15</v>
      </c>
      <c r="H2399" t="str">
        <f t="shared" si="37"/>
        <v>27602|Fall|Math</v>
      </c>
      <c r="I2399">
        <v>186</v>
      </c>
      <c r="J2399">
        <v>65</v>
      </c>
      <c r="K2399">
        <v>3</v>
      </c>
      <c r="L2399">
        <v>11</v>
      </c>
    </row>
    <row r="2400" spans="1:12" x14ac:dyDescent="0.25">
      <c r="A2400">
        <v>27602</v>
      </c>
      <c r="B2400" t="s">
        <v>20</v>
      </c>
      <c r="C2400">
        <v>2</v>
      </c>
      <c r="D2400">
        <v>2019</v>
      </c>
      <c r="E2400" t="s">
        <v>12</v>
      </c>
      <c r="F2400" t="s">
        <v>16</v>
      </c>
      <c r="G2400" t="s">
        <v>14</v>
      </c>
      <c r="H2400" t="str">
        <f t="shared" si="37"/>
        <v>27602|Spring|Reading</v>
      </c>
      <c r="I2400">
        <v>192</v>
      </c>
      <c r="J2400">
        <v>59</v>
      </c>
      <c r="K2400">
        <v>3</v>
      </c>
      <c r="L2400" t="s">
        <v>17</v>
      </c>
    </row>
    <row r="2401" spans="1:12" x14ac:dyDescent="0.25">
      <c r="A2401">
        <v>27602</v>
      </c>
      <c r="B2401" t="s">
        <v>20</v>
      </c>
      <c r="C2401">
        <v>2</v>
      </c>
      <c r="D2401">
        <v>2019</v>
      </c>
      <c r="E2401" t="s">
        <v>12</v>
      </c>
      <c r="F2401" t="s">
        <v>16</v>
      </c>
      <c r="G2401" t="s">
        <v>15</v>
      </c>
      <c r="H2401" t="str">
        <f t="shared" si="37"/>
        <v>27602|Spring|Math</v>
      </c>
      <c r="I2401">
        <v>196</v>
      </c>
      <c r="J2401">
        <v>61</v>
      </c>
      <c r="K2401">
        <v>3</v>
      </c>
      <c r="L2401" t="s">
        <v>17</v>
      </c>
    </row>
    <row r="2402" spans="1:12" x14ac:dyDescent="0.25">
      <c r="A2402">
        <v>11913</v>
      </c>
      <c r="B2402" t="s">
        <v>20</v>
      </c>
      <c r="C2402">
        <v>2</v>
      </c>
      <c r="D2402">
        <v>2019</v>
      </c>
      <c r="E2402" t="s">
        <v>19</v>
      </c>
      <c r="F2402" t="s">
        <v>13</v>
      </c>
      <c r="G2402" t="s">
        <v>14</v>
      </c>
      <c r="H2402" t="str">
        <f t="shared" si="37"/>
        <v>11913|Fall|Reading</v>
      </c>
      <c r="I2402" t="s">
        <v>17</v>
      </c>
      <c r="J2402" t="s">
        <v>17</v>
      </c>
      <c r="K2402" t="s">
        <v>17</v>
      </c>
      <c r="L2402" t="s">
        <v>17</v>
      </c>
    </row>
    <row r="2403" spans="1:12" x14ac:dyDescent="0.25">
      <c r="A2403">
        <v>11913</v>
      </c>
      <c r="B2403" t="s">
        <v>20</v>
      </c>
      <c r="C2403">
        <v>2</v>
      </c>
      <c r="D2403">
        <v>2019</v>
      </c>
      <c r="E2403" t="s">
        <v>19</v>
      </c>
      <c r="F2403" t="s">
        <v>13</v>
      </c>
      <c r="G2403" t="s">
        <v>15</v>
      </c>
      <c r="H2403" t="str">
        <f t="shared" si="37"/>
        <v>11913|Fall|Math</v>
      </c>
      <c r="I2403" t="s">
        <v>17</v>
      </c>
      <c r="J2403" t="s">
        <v>17</v>
      </c>
      <c r="K2403" t="s">
        <v>17</v>
      </c>
      <c r="L2403" t="s">
        <v>17</v>
      </c>
    </row>
    <row r="2404" spans="1:12" x14ac:dyDescent="0.25">
      <c r="A2404">
        <v>11913</v>
      </c>
      <c r="B2404" t="s">
        <v>20</v>
      </c>
      <c r="C2404">
        <v>2</v>
      </c>
      <c r="D2404">
        <v>2019</v>
      </c>
      <c r="E2404" t="s">
        <v>19</v>
      </c>
      <c r="F2404" t="s">
        <v>16</v>
      </c>
      <c r="G2404" t="s">
        <v>14</v>
      </c>
      <c r="H2404" t="str">
        <f t="shared" si="37"/>
        <v>11913|Spring|Reading</v>
      </c>
      <c r="I2404">
        <v>190</v>
      </c>
      <c r="J2404">
        <v>53</v>
      </c>
      <c r="K2404">
        <v>3</v>
      </c>
      <c r="L2404" t="s">
        <v>17</v>
      </c>
    </row>
    <row r="2405" spans="1:12" x14ac:dyDescent="0.25">
      <c r="A2405">
        <v>11913</v>
      </c>
      <c r="B2405" t="s">
        <v>20</v>
      </c>
      <c r="C2405">
        <v>2</v>
      </c>
      <c r="D2405">
        <v>2019</v>
      </c>
      <c r="E2405" t="s">
        <v>19</v>
      </c>
      <c r="F2405" t="s">
        <v>16</v>
      </c>
      <c r="G2405" t="s">
        <v>15</v>
      </c>
      <c r="H2405" t="str">
        <f t="shared" si="37"/>
        <v>11913|Spring|Math</v>
      </c>
      <c r="I2405">
        <v>196</v>
      </c>
      <c r="J2405">
        <v>61</v>
      </c>
      <c r="K2405">
        <v>3</v>
      </c>
      <c r="L2405" t="s">
        <v>17</v>
      </c>
    </row>
    <row r="2406" spans="1:12" x14ac:dyDescent="0.25">
      <c r="A2406">
        <v>26420</v>
      </c>
      <c r="B2406" t="s">
        <v>18</v>
      </c>
      <c r="C2406">
        <v>2</v>
      </c>
      <c r="D2406">
        <v>2019</v>
      </c>
      <c r="E2406" t="s">
        <v>19</v>
      </c>
      <c r="F2406" t="s">
        <v>13</v>
      </c>
      <c r="G2406" t="s">
        <v>14</v>
      </c>
      <c r="H2406" t="str">
        <f t="shared" si="37"/>
        <v>26420|Fall|Reading</v>
      </c>
      <c r="I2406" t="s">
        <v>17</v>
      </c>
      <c r="J2406" t="s">
        <v>17</v>
      </c>
      <c r="K2406" t="s">
        <v>17</v>
      </c>
      <c r="L2406" t="s">
        <v>17</v>
      </c>
    </row>
    <row r="2407" spans="1:12" x14ac:dyDescent="0.25">
      <c r="A2407">
        <v>26420</v>
      </c>
      <c r="B2407" t="s">
        <v>18</v>
      </c>
      <c r="C2407">
        <v>2</v>
      </c>
      <c r="D2407">
        <v>2019</v>
      </c>
      <c r="E2407" t="s">
        <v>19</v>
      </c>
      <c r="F2407" t="s">
        <v>13</v>
      </c>
      <c r="G2407" t="s">
        <v>15</v>
      </c>
      <c r="H2407" t="str">
        <f t="shared" si="37"/>
        <v>26420|Fall|Math</v>
      </c>
      <c r="I2407" t="s">
        <v>17</v>
      </c>
      <c r="J2407" t="s">
        <v>17</v>
      </c>
      <c r="K2407" t="s">
        <v>17</v>
      </c>
      <c r="L2407" t="s">
        <v>17</v>
      </c>
    </row>
    <row r="2408" spans="1:12" x14ac:dyDescent="0.25">
      <c r="A2408">
        <v>26420</v>
      </c>
      <c r="B2408" t="s">
        <v>18</v>
      </c>
      <c r="C2408">
        <v>2</v>
      </c>
      <c r="D2408">
        <v>2019</v>
      </c>
      <c r="E2408" t="s">
        <v>19</v>
      </c>
      <c r="F2408" t="s">
        <v>16</v>
      </c>
      <c r="G2408" t="s">
        <v>14</v>
      </c>
      <c r="H2408" t="str">
        <f t="shared" si="37"/>
        <v>26420|Spring|Reading</v>
      </c>
      <c r="I2408">
        <v>206</v>
      </c>
      <c r="J2408">
        <v>87</v>
      </c>
      <c r="K2408">
        <v>4</v>
      </c>
      <c r="L2408" t="s">
        <v>17</v>
      </c>
    </row>
    <row r="2409" spans="1:12" x14ac:dyDescent="0.25">
      <c r="A2409">
        <v>26420</v>
      </c>
      <c r="B2409" t="s">
        <v>18</v>
      </c>
      <c r="C2409">
        <v>2</v>
      </c>
      <c r="D2409">
        <v>2019</v>
      </c>
      <c r="E2409" t="s">
        <v>19</v>
      </c>
      <c r="F2409" t="s">
        <v>16</v>
      </c>
      <c r="G2409" t="s">
        <v>15</v>
      </c>
      <c r="H2409" t="str">
        <f t="shared" si="37"/>
        <v>26420|Spring|Math</v>
      </c>
      <c r="I2409">
        <v>194</v>
      </c>
      <c r="J2409">
        <v>56</v>
      </c>
      <c r="K2409">
        <v>3</v>
      </c>
      <c r="L2409" t="s">
        <v>17</v>
      </c>
    </row>
    <row r="2410" spans="1:12" x14ac:dyDescent="0.25">
      <c r="A2410">
        <v>22564</v>
      </c>
      <c r="B2410" t="s">
        <v>18</v>
      </c>
      <c r="C2410">
        <v>2</v>
      </c>
      <c r="D2410">
        <v>2019</v>
      </c>
      <c r="E2410" t="s">
        <v>19</v>
      </c>
      <c r="F2410" t="s">
        <v>13</v>
      </c>
      <c r="G2410" t="s">
        <v>14</v>
      </c>
      <c r="H2410" t="str">
        <f t="shared" si="37"/>
        <v>22564|Fall|Reading</v>
      </c>
      <c r="I2410" t="s">
        <v>17</v>
      </c>
      <c r="J2410" t="s">
        <v>17</v>
      </c>
      <c r="K2410" t="s">
        <v>17</v>
      </c>
      <c r="L2410" t="s">
        <v>17</v>
      </c>
    </row>
    <row r="2411" spans="1:12" x14ac:dyDescent="0.25">
      <c r="A2411">
        <v>22564</v>
      </c>
      <c r="B2411" t="s">
        <v>18</v>
      </c>
      <c r="C2411">
        <v>2</v>
      </c>
      <c r="D2411">
        <v>2019</v>
      </c>
      <c r="E2411" t="s">
        <v>19</v>
      </c>
      <c r="F2411" t="s">
        <v>13</v>
      </c>
      <c r="G2411" t="s">
        <v>15</v>
      </c>
      <c r="H2411" t="str">
        <f t="shared" si="37"/>
        <v>22564|Fall|Math</v>
      </c>
      <c r="I2411" t="s">
        <v>17</v>
      </c>
      <c r="J2411" t="s">
        <v>17</v>
      </c>
      <c r="K2411" t="s">
        <v>17</v>
      </c>
      <c r="L2411" t="s">
        <v>17</v>
      </c>
    </row>
    <row r="2412" spans="1:12" x14ac:dyDescent="0.25">
      <c r="A2412">
        <v>22564</v>
      </c>
      <c r="B2412" t="s">
        <v>18</v>
      </c>
      <c r="C2412">
        <v>2</v>
      </c>
      <c r="D2412">
        <v>2019</v>
      </c>
      <c r="E2412" t="s">
        <v>19</v>
      </c>
      <c r="F2412" t="s">
        <v>16</v>
      </c>
      <c r="G2412" t="s">
        <v>14</v>
      </c>
      <c r="H2412" t="str">
        <f t="shared" si="37"/>
        <v>22564|Spring|Reading</v>
      </c>
      <c r="I2412">
        <v>194</v>
      </c>
      <c r="J2412">
        <v>64</v>
      </c>
      <c r="K2412">
        <v>3</v>
      </c>
      <c r="L2412" t="s">
        <v>17</v>
      </c>
    </row>
    <row r="2413" spans="1:12" x14ac:dyDescent="0.25">
      <c r="A2413">
        <v>22564</v>
      </c>
      <c r="B2413" t="s">
        <v>18</v>
      </c>
      <c r="C2413">
        <v>2</v>
      </c>
      <c r="D2413">
        <v>2019</v>
      </c>
      <c r="E2413" t="s">
        <v>19</v>
      </c>
      <c r="F2413" t="s">
        <v>16</v>
      </c>
      <c r="G2413" t="s">
        <v>15</v>
      </c>
      <c r="H2413" t="str">
        <f t="shared" si="37"/>
        <v>22564|Spring|Math</v>
      </c>
      <c r="I2413">
        <v>202</v>
      </c>
      <c r="J2413">
        <v>77</v>
      </c>
      <c r="K2413">
        <v>4</v>
      </c>
      <c r="L2413" t="s">
        <v>17</v>
      </c>
    </row>
    <row r="2414" spans="1:12" x14ac:dyDescent="0.25">
      <c r="A2414">
        <v>27488</v>
      </c>
      <c r="B2414" t="s">
        <v>18</v>
      </c>
      <c r="C2414">
        <v>2</v>
      </c>
      <c r="D2414">
        <v>2019</v>
      </c>
      <c r="E2414" t="s">
        <v>19</v>
      </c>
      <c r="F2414" t="s">
        <v>13</v>
      </c>
      <c r="G2414" t="s">
        <v>14</v>
      </c>
      <c r="H2414" t="str">
        <f t="shared" si="37"/>
        <v>27488|Fall|Reading</v>
      </c>
      <c r="I2414">
        <v>176</v>
      </c>
      <c r="J2414">
        <v>46</v>
      </c>
      <c r="K2414">
        <v>2</v>
      </c>
      <c r="L2414">
        <v>11</v>
      </c>
    </row>
    <row r="2415" spans="1:12" x14ac:dyDescent="0.25">
      <c r="A2415">
        <v>27488</v>
      </c>
      <c r="B2415" t="s">
        <v>18</v>
      </c>
      <c r="C2415">
        <v>2</v>
      </c>
      <c r="D2415">
        <v>2019</v>
      </c>
      <c r="E2415" t="s">
        <v>19</v>
      </c>
      <c r="F2415" t="s">
        <v>13</v>
      </c>
      <c r="G2415" t="s">
        <v>15</v>
      </c>
      <c r="H2415" t="str">
        <f t="shared" si="37"/>
        <v>27488|Fall|Math</v>
      </c>
      <c r="I2415">
        <v>185</v>
      </c>
      <c r="J2415">
        <v>62</v>
      </c>
      <c r="K2415">
        <v>3</v>
      </c>
      <c r="L2415">
        <v>11</v>
      </c>
    </row>
    <row r="2416" spans="1:12" x14ac:dyDescent="0.25">
      <c r="A2416">
        <v>27488</v>
      </c>
      <c r="B2416" t="s">
        <v>18</v>
      </c>
      <c r="C2416">
        <v>2</v>
      </c>
      <c r="D2416">
        <v>2019</v>
      </c>
      <c r="E2416" t="s">
        <v>19</v>
      </c>
      <c r="F2416" t="s">
        <v>16</v>
      </c>
      <c r="G2416" t="s">
        <v>14</v>
      </c>
      <c r="H2416" t="str">
        <f t="shared" si="37"/>
        <v>27488|Spring|Reading</v>
      </c>
      <c r="I2416" t="s">
        <v>17</v>
      </c>
      <c r="J2416" t="s">
        <v>17</v>
      </c>
      <c r="K2416" t="s">
        <v>17</v>
      </c>
      <c r="L2416" t="s">
        <v>17</v>
      </c>
    </row>
    <row r="2417" spans="1:12" x14ac:dyDescent="0.25">
      <c r="A2417">
        <v>27488</v>
      </c>
      <c r="B2417" t="s">
        <v>18</v>
      </c>
      <c r="C2417">
        <v>2</v>
      </c>
      <c r="D2417">
        <v>2019</v>
      </c>
      <c r="E2417" t="s">
        <v>19</v>
      </c>
      <c r="F2417" t="s">
        <v>16</v>
      </c>
      <c r="G2417" t="s">
        <v>15</v>
      </c>
      <c r="H2417" t="str">
        <f t="shared" si="37"/>
        <v>27488|Spring|Math</v>
      </c>
      <c r="I2417" t="s">
        <v>17</v>
      </c>
      <c r="J2417" t="s">
        <v>17</v>
      </c>
      <c r="K2417" t="s">
        <v>17</v>
      </c>
      <c r="L2417" t="s">
        <v>17</v>
      </c>
    </row>
    <row r="2418" spans="1:12" x14ac:dyDescent="0.25">
      <c r="A2418">
        <v>12526</v>
      </c>
      <c r="B2418" t="s">
        <v>18</v>
      </c>
      <c r="C2418">
        <v>2</v>
      </c>
      <c r="D2418">
        <v>2019</v>
      </c>
      <c r="E2418" t="s">
        <v>19</v>
      </c>
      <c r="F2418" t="s">
        <v>13</v>
      </c>
      <c r="G2418" t="s">
        <v>14</v>
      </c>
      <c r="H2418" t="str">
        <f t="shared" si="37"/>
        <v>12526|Fall|Reading</v>
      </c>
      <c r="I2418">
        <v>197</v>
      </c>
      <c r="J2418">
        <v>91</v>
      </c>
      <c r="K2418">
        <v>4</v>
      </c>
      <c r="L2418">
        <v>7</v>
      </c>
    </row>
    <row r="2419" spans="1:12" x14ac:dyDescent="0.25">
      <c r="A2419">
        <v>12526</v>
      </c>
      <c r="B2419" t="s">
        <v>18</v>
      </c>
      <c r="C2419">
        <v>2</v>
      </c>
      <c r="D2419">
        <v>2019</v>
      </c>
      <c r="E2419" t="s">
        <v>19</v>
      </c>
      <c r="F2419" t="s">
        <v>13</v>
      </c>
      <c r="G2419" t="s">
        <v>15</v>
      </c>
      <c r="H2419" t="str">
        <f t="shared" si="37"/>
        <v>12526|Fall|Math</v>
      </c>
      <c r="I2419">
        <v>210</v>
      </c>
      <c r="J2419">
        <v>98</v>
      </c>
      <c r="K2419">
        <v>4</v>
      </c>
      <c r="L2419">
        <v>6</v>
      </c>
    </row>
    <row r="2420" spans="1:12" x14ac:dyDescent="0.25">
      <c r="A2420">
        <v>12526</v>
      </c>
      <c r="B2420" t="s">
        <v>18</v>
      </c>
      <c r="C2420">
        <v>2</v>
      </c>
      <c r="D2420">
        <v>2019</v>
      </c>
      <c r="E2420" t="s">
        <v>19</v>
      </c>
      <c r="F2420" t="s">
        <v>16</v>
      </c>
      <c r="G2420" t="s">
        <v>14</v>
      </c>
      <c r="H2420" t="str">
        <f t="shared" si="37"/>
        <v>12526|Spring|Reading</v>
      </c>
      <c r="I2420" t="s">
        <v>17</v>
      </c>
      <c r="J2420" t="s">
        <v>17</v>
      </c>
      <c r="K2420" t="s">
        <v>17</v>
      </c>
      <c r="L2420" t="s">
        <v>17</v>
      </c>
    </row>
    <row r="2421" spans="1:12" x14ac:dyDescent="0.25">
      <c r="A2421">
        <v>12526</v>
      </c>
      <c r="B2421" t="s">
        <v>18</v>
      </c>
      <c r="C2421">
        <v>2</v>
      </c>
      <c r="D2421">
        <v>2019</v>
      </c>
      <c r="E2421" t="s">
        <v>19</v>
      </c>
      <c r="F2421" t="s">
        <v>16</v>
      </c>
      <c r="G2421" t="s">
        <v>15</v>
      </c>
      <c r="H2421" t="str">
        <f t="shared" si="37"/>
        <v>12526|Spring|Math</v>
      </c>
      <c r="I2421" t="s">
        <v>17</v>
      </c>
      <c r="J2421" t="s">
        <v>17</v>
      </c>
      <c r="K2421" t="s">
        <v>17</v>
      </c>
      <c r="L2421" t="s">
        <v>17</v>
      </c>
    </row>
    <row r="2422" spans="1:12" x14ac:dyDescent="0.25">
      <c r="A2422">
        <v>24028</v>
      </c>
      <c r="B2422" t="s">
        <v>18</v>
      </c>
      <c r="C2422">
        <v>2</v>
      </c>
      <c r="D2422">
        <v>2019</v>
      </c>
      <c r="E2422" t="s">
        <v>19</v>
      </c>
      <c r="F2422" t="s">
        <v>13</v>
      </c>
      <c r="G2422" t="s">
        <v>14</v>
      </c>
      <c r="H2422" t="str">
        <f t="shared" si="37"/>
        <v>24028|Fall|Reading</v>
      </c>
      <c r="I2422">
        <v>172</v>
      </c>
      <c r="J2422">
        <v>35</v>
      </c>
      <c r="K2422">
        <v>2</v>
      </c>
      <c r="L2422">
        <v>12</v>
      </c>
    </row>
    <row r="2423" spans="1:12" x14ac:dyDescent="0.25">
      <c r="A2423">
        <v>24028</v>
      </c>
      <c r="B2423" t="s">
        <v>18</v>
      </c>
      <c r="C2423">
        <v>2</v>
      </c>
      <c r="D2423">
        <v>2019</v>
      </c>
      <c r="E2423" t="s">
        <v>19</v>
      </c>
      <c r="F2423" t="s">
        <v>13</v>
      </c>
      <c r="G2423" t="s">
        <v>15</v>
      </c>
      <c r="H2423" t="str">
        <f t="shared" si="37"/>
        <v>24028|Fall|Math</v>
      </c>
      <c r="I2423">
        <v>178</v>
      </c>
      <c r="J2423">
        <v>42</v>
      </c>
      <c r="K2423">
        <v>2</v>
      </c>
      <c r="L2423">
        <v>13</v>
      </c>
    </row>
    <row r="2424" spans="1:12" x14ac:dyDescent="0.25">
      <c r="A2424">
        <v>24028</v>
      </c>
      <c r="B2424" t="s">
        <v>18</v>
      </c>
      <c r="C2424">
        <v>2</v>
      </c>
      <c r="D2424">
        <v>2019</v>
      </c>
      <c r="E2424" t="s">
        <v>19</v>
      </c>
      <c r="F2424" t="s">
        <v>16</v>
      </c>
      <c r="G2424" t="s">
        <v>14</v>
      </c>
      <c r="H2424" t="str">
        <f t="shared" si="37"/>
        <v>24028|Spring|Reading</v>
      </c>
      <c r="I2424" t="s">
        <v>17</v>
      </c>
      <c r="J2424" t="s">
        <v>17</v>
      </c>
      <c r="K2424" t="s">
        <v>17</v>
      </c>
      <c r="L2424" t="s">
        <v>17</v>
      </c>
    </row>
    <row r="2425" spans="1:12" x14ac:dyDescent="0.25">
      <c r="A2425">
        <v>24028</v>
      </c>
      <c r="B2425" t="s">
        <v>18</v>
      </c>
      <c r="C2425">
        <v>2</v>
      </c>
      <c r="D2425">
        <v>2019</v>
      </c>
      <c r="E2425" t="s">
        <v>19</v>
      </c>
      <c r="F2425" t="s">
        <v>16</v>
      </c>
      <c r="G2425" t="s">
        <v>15</v>
      </c>
      <c r="H2425" t="str">
        <f t="shared" si="37"/>
        <v>24028|Spring|Math</v>
      </c>
      <c r="I2425" t="s">
        <v>17</v>
      </c>
      <c r="J2425" t="s">
        <v>17</v>
      </c>
      <c r="K2425" t="s">
        <v>17</v>
      </c>
      <c r="L2425" t="s">
        <v>17</v>
      </c>
    </row>
    <row r="2426" spans="1:12" x14ac:dyDescent="0.25">
      <c r="A2426">
        <v>20098</v>
      </c>
      <c r="B2426" t="s">
        <v>18</v>
      </c>
      <c r="C2426">
        <v>2</v>
      </c>
      <c r="D2426">
        <v>2019</v>
      </c>
      <c r="E2426" t="s">
        <v>19</v>
      </c>
      <c r="F2426" t="s">
        <v>13</v>
      </c>
      <c r="G2426" t="s">
        <v>14</v>
      </c>
      <c r="H2426" t="str">
        <f t="shared" si="37"/>
        <v>20098|Fall|Reading</v>
      </c>
      <c r="I2426">
        <v>195</v>
      </c>
      <c r="J2426">
        <v>89</v>
      </c>
      <c r="K2426">
        <v>4</v>
      </c>
      <c r="L2426">
        <v>7</v>
      </c>
    </row>
    <row r="2427" spans="1:12" x14ac:dyDescent="0.25">
      <c r="A2427">
        <v>20098</v>
      </c>
      <c r="B2427" t="s">
        <v>18</v>
      </c>
      <c r="C2427">
        <v>2</v>
      </c>
      <c r="D2427">
        <v>2019</v>
      </c>
      <c r="E2427" t="s">
        <v>19</v>
      </c>
      <c r="F2427" t="s">
        <v>13</v>
      </c>
      <c r="G2427" t="s">
        <v>15</v>
      </c>
      <c r="H2427" t="str">
        <f t="shared" si="37"/>
        <v>20098|Fall|Math</v>
      </c>
      <c r="I2427">
        <v>182</v>
      </c>
      <c r="J2427">
        <v>53</v>
      </c>
      <c r="K2427">
        <v>3</v>
      </c>
      <c r="L2427">
        <v>12</v>
      </c>
    </row>
    <row r="2428" spans="1:12" x14ac:dyDescent="0.25">
      <c r="A2428">
        <v>20098</v>
      </c>
      <c r="B2428" t="s">
        <v>18</v>
      </c>
      <c r="C2428">
        <v>2</v>
      </c>
      <c r="D2428">
        <v>2019</v>
      </c>
      <c r="E2428" t="s">
        <v>19</v>
      </c>
      <c r="F2428" t="s">
        <v>16</v>
      </c>
      <c r="G2428" t="s">
        <v>14</v>
      </c>
      <c r="H2428" t="str">
        <f t="shared" si="37"/>
        <v>20098|Spring|Reading</v>
      </c>
      <c r="I2428" t="s">
        <v>17</v>
      </c>
      <c r="J2428" t="s">
        <v>17</v>
      </c>
      <c r="K2428" t="s">
        <v>17</v>
      </c>
      <c r="L2428" t="s">
        <v>17</v>
      </c>
    </row>
    <row r="2429" spans="1:12" x14ac:dyDescent="0.25">
      <c r="A2429">
        <v>20098</v>
      </c>
      <c r="B2429" t="s">
        <v>18</v>
      </c>
      <c r="C2429">
        <v>2</v>
      </c>
      <c r="D2429">
        <v>2019</v>
      </c>
      <c r="E2429" t="s">
        <v>19</v>
      </c>
      <c r="F2429" t="s">
        <v>16</v>
      </c>
      <c r="G2429" t="s">
        <v>15</v>
      </c>
      <c r="H2429" t="str">
        <f t="shared" si="37"/>
        <v>20098|Spring|Math</v>
      </c>
      <c r="I2429" t="s">
        <v>17</v>
      </c>
      <c r="J2429" t="s">
        <v>17</v>
      </c>
      <c r="K2429" t="s">
        <v>17</v>
      </c>
      <c r="L2429" t="s">
        <v>17</v>
      </c>
    </row>
    <row r="2430" spans="1:12" x14ac:dyDescent="0.25">
      <c r="A2430">
        <v>29036</v>
      </c>
      <c r="B2430" t="s">
        <v>18</v>
      </c>
      <c r="C2430">
        <v>2</v>
      </c>
      <c r="D2430">
        <v>2019</v>
      </c>
      <c r="E2430" t="s">
        <v>19</v>
      </c>
      <c r="F2430" t="s">
        <v>13</v>
      </c>
      <c r="G2430" t="s">
        <v>14</v>
      </c>
      <c r="H2430" t="str">
        <f t="shared" si="37"/>
        <v>29036|Fall|Reading</v>
      </c>
      <c r="I2430">
        <v>181</v>
      </c>
      <c r="J2430">
        <v>60</v>
      </c>
      <c r="K2430">
        <v>3</v>
      </c>
      <c r="L2430">
        <v>10</v>
      </c>
    </row>
    <row r="2431" spans="1:12" x14ac:dyDescent="0.25">
      <c r="A2431">
        <v>29036</v>
      </c>
      <c r="B2431" t="s">
        <v>18</v>
      </c>
      <c r="C2431">
        <v>2</v>
      </c>
      <c r="D2431">
        <v>2019</v>
      </c>
      <c r="E2431" t="s">
        <v>19</v>
      </c>
      <c r="F2431" t="s">
        <v>13</v>
      </c>
      <c r="G2431" t="s">
        <v>15</v>
      </c>
      <c r="H2431" t="str">
        <f t="shared" si="37"/>
        <v>29036|Fall|Math</v>
      </c>
      <c r="I2431">
        <v>181</v>
      </c>
      <c r="J2431">
        <v>51</v>
      </c>
      <c r="K2431">
        <v>3</v>
      </c>
      <c r="L2431">
        <v>12</v>
      </c>
    </row>
    <row r="2432" spans="1:12" x14ac:dyDescent="0.25">
      <c r="A2432">
        <v>29036</v>
      </c>
      <c r="B2432" t="s">
        <v>18</v>
      </c>
      <c r="C2432">
        <v>2</v>
      </c>
      <c r="D2432">
        <v>2019</v>
      </c>
      <c r="E2432" t="s">
        <v>19</v>
      </c>
      <c r="F2432" t="s">
        <v>16</v>
      </c>
      <c r="G2432" t="s">
        <v>14</v>
      </c>
      <c r="H2432" t="str">
        <f t="shared" si="37"/>
        <v>29036|Spring|Reading</v>
      </c>
      <c r="I2432" t="s">
        <v>17</v>
      </c>
      <c r="J2432" t="s">
        <v>17</v>
      </c>
      <c r="K2432" t="s">
        <v>17</v>
      </c>
      <c r="L2432" t="s">
        <v>17</v>
      </c>
    </row>
    <row r="2433" spans="1:12" x14ac:dyDescent="0.25">
      <c r="A2433">
        <v>29036</v>
      </c>
      <c r="B2433" t="s">
        <v>18</v>
      </c>
      <c r="C2433">
        <v>2</v>
      </c>
      <c r="D2433">
        <v>2019</v>
      </c>
      <c r="E2433" t="s">
        <v>19</v>
      </c>
      <c r="F2433" t="s">
        <v>16</v>
      </c>
      <c r="G2433" t="s">
        <v>15</v>
      </c>
      <c r="H2433" t="str">
        <f t="shared" si="37"/>
        <v>29036|Spring|Math</v>
      </c>
      <c r="I2433" t="s">
        <v>17</v>
      </c>
      <c r="J2433" t="s">
        <v>17</v>
      </c>
      <c r="K2433" t="s">
        <v>17</v>
      </c>
      <c r="L2433" t="s">
        <v>17</v>
      </c>
    </row>
    <row r="2434" spans="1:12" x14ac:dyDescent="0.25">
      <c r="A2434">
        <v>19990</v>
      </c>
      <c r="B2434" t="s">
        <v>18</v>
      </c>
      <c r="C2434">
        <v>2</v>
      </c>
      <c r="D2434">
        <v>2019</v>
      </c>
      <c r="E2434" t="s">
        <v>12</v>
      </c>
      <c r="F2434" t="s">
        <v>13</v>
      </c>
      <c r="G2434" t="s">
        <v>14</v>
      </c>
      <c r="H2434" t="str">
        <f t="shared" si="37"/>
        <v>19990|Fall|Reading</v>
      </c>
      <c r="I2434">
        <v>153</v>
      </c>
      <c r="J2434">
        <v>4</v>
      </c>
      <c r="K2434">
        <v>1</v>
      </c>
      <c r="L2434">
        <v>16</v>
      </c>
    </row>
    <row r="2435" spans="1:12" x14ac:dyDescent="0.25">
      <c r="A2435">
        <v>19990</v>
      </c>
      <c r="B2435" t="s">
        <v>18</v>
      </c>
      <c r="C2435">
        <v>2</v>
      </c>
      <c r="D2435">
        <v>2019</v>
      </c>
      <c r="E2435" t="s">
        <v>12</v>
      </c>
      <c r="F2435" t="s">
        <v>13</v>
      </c>
      <c r="G2435" t="s">
        <v>15</v>
      </c>
      <c r="H2435" t="str">
        <f t="shared" ref="H2435:H2498" si="38">A2435&amp;"|"&amp;F2435&amp;"|"&amp;G2435</f>
        <v>19990|Fall|Math</v>
      </c>
      <c r="I2435">
        <v>130</v>
      </c>
      <c r="J2435">
        <v>1</v>
      </c>
      <c r="K2435">
        <v>1</v>
      </c>
      <c r="L2435">
        <v>24</v>
      </c>
    </row>
    <row r="2436" spans="1:12" x14ac:dyDescent="0.25">
      <c r="A2436">
        <v>19990</v>
      </c>
      <c r="B2436" t="s">
        <v>18</v>
      </c>
      <c r="C2436">
        <v>2</v>
      </c>
      <c r="D2436">
        <v>2019</v>
      </c>
      <c r="E2436" t="s">
        <v>12</v>
      </c>
      <c r="F2436" t="s">
        <v>16</v>
      </c>
      <c r="G2436" t="s">
        <v>14</v>
      </c>
      <c r="H2436" t="str">
        <f t="shared" si="38"/>
        <v>19990|Spring|Reading</v>
      </c>
      <c r="I2436" t="s">
        <v>17</v>
      </c>
      <c r="J2436" t="s">
        <v>17</v>
      </c>
      <c r="K2436" t="s">
        <v>17</v>
      </c>
      <c r="L2436" t="s">
        <v>17</v>
      </c>
    </row>
    <row r="2437" spans="1:12" x14ac:dyDescent="0.25">
      <c r="A2437">
        <v>19990</v>
      </c>
      <c r="B2437" t="s">
        <v>18</v>
      </c>
      <c r="C2437">
        <v>2</v>
      </c>
      <c r="D2437">
        <v>2019</v>
      </c>
      <c r="E2437" t="s">
        <v>12</v>
      </c>
      <c r="F2437" t="s">
        <v>16</v>
      </c>
      <c r="G2437" t="s">
        <v>15</v>
      </c>
      <c r="H2437" t="str">
        <f t="shared" si="38"/>
        <v>19990|Spring|Math</v>
      </c>
      <c r="I2437">
        <v>166</v>
      </c>
      <c r="J2437">
        <v>3</v>
      </c>
      <c r="K2437">
        <v>1</v>
      </c>
      <c r="L2437" t="s">
        <v>17</v>
      </c>
    </row>
    <row r="2438" spans="1:12" x14ac:dyDescent="0.25">
      <c r="A2438">
        <v>29773</v>
      </c>
      <c r="B2438" t="s">
        <v>18</v>
      </c>
      <c r="C2438">
        <v>2</v>
      </c>
      <c r="D2438">
        <v>2019</v>
      </c>
      <c r="E2438" t="s">
        <v>19</v>
      </c>
      <c r="F2438" t="s">
        <v>13</v>
      </c>
      <c r="G2438" t="s">
        <v>14</v>
      </c>
      <c r="H2438" t="str">
        <f t="shared" si="38"/>
        <v>29773|Fall|Reading</v>
      </c>
      <c r="I2438">
        <v>196</v>
      </c>
      <c r="J2438">
        <v>90</v>
      </c>
      <c r="K2438">
        <v>4</v>
      </c>
      <c r="L2438">
        <v>7</v>
      </c>
    </row>
    <row r="2439" spans="1:12" x14ac:dyDescent="0.25">
      <c r="A2439">
        <v>29773</v>
      </c>
      <c r="B2439" t="s">
        <v>18</v>
      </c>
      <c r="C2439">
        <v>2</v>
      </c>
      <c r="D2439">
        <v>2019</v>
      </c>
      <c r="E2439" t="s">
        <v>19</v>
      </c>
      <c r="F2439" t="s">
        <v>13</v>
      </c>
      <c r="G2439" t="s">
        <v>15</v>
      </c>
      <c r="H2439" t="str">
        <f t="shared" si="38"/>
        <v>29773|Fall|Math</v>
      </c>
      <c r="I2439">
        <v>191</v>
      </c>
      <c r="J2439">
        <v>77</v>
      </c>
      <c r="K2439">
        <v>4</v>
      </c>
      <c r="L2439">
        <v>10</v>
      </c>
    </row>
    <row r="2440" spans="1:12" x14ac:dyDescent="0.25">
      <c r="A2440">
        <v>29773</v>
      </c>
      <c r="B2440" t="s">
        <v>18</v>
      </c>
      <c r="C2440">
        <v>2</v>
      </c>
      <c r="D2440">
        <v>2019</v>
      </c>
      <c r="E2440" t="s">
        <v>19</v>
      </c>
      <c r="F2440" t="s">
        <v>16</v>
      </c>
      <c r="G2440" t="s">
        <v>14</v>
      </c>
      <c r="H2440" t="str">
        <f t="shared" si="38"/>
        <v>29773|Spring|Reading</v>
      </c>
      <c r="I2440" t="s">
        <v>17</v>
      </c>
      <c r="J2440" t="s">
        <v>17</v>
      </c>
      <c r="K2440" t="s">
        <v>17</v>
      </c>
      <c r="L2440" t="s">
        <v>17</v>
      </c>
    </row>
    <row r="2441" spans="1:12" x14ac:dyDescent="0.25">
      <c r="A2441">
        <v>29773</v>
      </c>
      <c r="B2441" t="s">
        <v>18</v>
      </c>
      <c r="C2441">
        <v>2</v>
      </c>
      <c r="D2441">
        <v>2019</v>
      </c>
      <c r="E2441" t="s">
        <v>19</v>
      </c>
      <c r="F2441" t="s">
        <v>16</v>
      </c>
      <c r="G2441" t="s">
        <v>15</v>
      </c>
      <c r="H2441" t="str">
        <f t="shared" si="38"/>
        <v>29773|Spring|Math</v>
      </c>
      <c r="I2441" t="s">
        <v>17</v>
      </c>
      <c r="J2441" t="s">
        <v>17</v>
      </c>
      <c r="K2441" t="s">
        <v>17</v>
      </c>
      <c r="L2441" t="s">
        <v>17</v>
      </c>
    </row>
    <row r="2442" spans="1:12" x14ac:dyDescent="0.25">
      <c r="A2442">
        <v>25785</v>
      </c>
      <c r="B2442" t="s">
        <v>20</v>
      </c>
      <c r="C2442">
        <v>2</v>
      </c>
      <c r="D2442">
        <v>2019</v>
      </c>
      <c r="E2442" t="s">
        <v>19</v>
      </c>
      <c r="F2442" t="s">
        <v>13</v>
      </c>
      <c r="G2442" t="s">
        <v>14</v>
      </c>
      <c r="H2442" t="str">
        <f t="shared" si="38"/>
        <v>25785|Fall|Reading</v>
      </c>
      <c r="I2442">
        <v>175</v>
      </c>
      <c r="J2442">
        <v>43</v>
      </c>
      <c r="K2442">
        <v>2</v>
      </c>
      <c r="L2442">
        <v>11</v>
      </c>
    </row>
    <row r="2443" spans="1:12" x14ac:dyDescent="0.25">
      <c r="A2443">
        <v>25785</v>
      </c>
      <c r="B2443" t="s">
        <v>20</v>
      </c>
      <c r="C2443">
        <v>2</v>
      </c>
      <c r="D2443">
        <v>2019</v>
      </c>
      <c r="E2443" t="s">
        <v>19</v>
      </c>
      <c r="F2443" t="s">
        <v>13</v>
      </c>
      <c r="G2443" t="s">
        <v>15</v>
      </c>
      <c r="H2443" t="str">
        <f t="shared" si="38"/>
        <v>25785|Fall|Math</v>
      </c>
      <c r="I2443">
        <v>172</v>
      </c>
      <c r="J2443">
        <v>26</v>
      </c>
      <c r="K2443">
        <v>2</v>
      </c>
      <c r="L2443">
        <v>14</v>
      </c>
    </row>
    <row r="2444" spans="1:12" x14ac:dyDescent="0.25">
      <c r="A2444">
        <v>25785</v>
      </c>
      <c r="B2444" t="s">
        <v>20</v>
      </c>
      <c r="C2444">
        <v>2</v>
      </c>
      <c r="D2444">
        <v>2019</v>
      </c>
      <c r="E2444" t="s">
        <v>19</v>
      </c>
      <c r="F2444" t="s">
        <v>16</v>
      </c>
      <c r="G2444" t="s">
        <v>14</v>
      </c>
      <c r="H2444" t="str">
        <f t="shared" si="38"/>
        <v>25785|Spring|Reading</v>
      </c>
      <c r="I2444" t="s">
        <v>17</v>
      </c>
      <c r="J2444" t="s">
        <v>17</v>
      </c>
      <c r="K2444" t="s">
        <v>17</v>
      </c>
      <c r="L2444" t="s">
        <v>17</v>
      </c>
    </row>
    <row r="2445" spans="1:12" x14ac:dyDescent="0.25">
      <c r="A2445">
        <v>25785</v>
      </c>
      <c r="B2445" t="s">
        <v>20</v>
      </c>
      <c r="C2445">
        <v>2</v>
      </c>
      <c r="D2445">
        <v>2019</v>
      </c>
      <c r="E2445" t="s">
        <v>19</v>
      </c>
      <c r="F2445" t="s">
        <v>16</v>
      </c>
      <c r="G2445" t="s">
        <v>15</v>
      </c>
      <c r="H2445" t="str">
        <f t="shared" si="38"/>
        <v>25785|Spring|Math</v>
      </c>
      <c r="I2445" t="s">
        <v>17</v>
      </c>
      <c r="J2445" t="s">
        <v>17</v>
      </c>
      <c r="K2445" t="s">
        <v>17</v>
      </c>
      <c r="L2445" t="s">
        <v>17</v>
      </c>
    </row>
    <row r="2446" spans="1:12" x14ac:dyDescent="0.25">
      <c r="A2446">
        <v>24470</v>
      </c>
      <c r="B2446" t="s">
        <v>20</v>
      </c>
      <c r="C2446">
        <v>2</v>
      </c>
      <c r="D2446">
        <v>2019</v>
      </c>
      <c r="E2446" t="s">
        <v>19</v>
      </c>
      <c r="F2446" t="s">
        <v>13</v>
      </c>
      <c r="G2446" t="s">
        <v>14</v>
      </c>
      <c r="H2446" t="str">
        <f t="shared" si="38"/>
        <v>24470|Fall|Reading</v>
      </c>
      <c r="I2446">
        <v>187</v>
      </c>
      <c r="J2446">
        <v>74</v>
      </c>
      <c r="K2446">
        <v>3</v>
      </c>
      <c r="L2446">
        <v>9</v>
      </c>
    </row>
    <row r="2447" spans="1:12" x14ac:dyDescent="0.25">
      <c r="A2447">
        <v>24470</v>
      </c>
      <c r="B2447" t="s">
        <v>20</v>
      </c>
      <c r="C2447">
        <v>2</v>
      </c>
      <c r="D2447">
        <v>2019</v>
      </c>
      <c r="E2447" t="s">
        <v>19</v>
      </c>
      <c r="F2447" t="s">
        <v>13</v>
      </c>
      <c r="G2447" t="s">
        <v>15</v>
      </c>
      <c r="H2447" t="str">
        <f t="shared" si="38"/>
        <v>24470|Fall|Math</v>
      </c>
      <c r="I2447">
        <v>205</v>
      </c>
      <c r="J2447">
        <v>96</v>
      </c>
      <c r="K2447">
        <v>4</v>
      </c>
      <c r="L2447">
        <v>7</v>
      </c>
    </row>
    <row r="2448" spans="1:12" x14ac:dyDescent="0.25">
      <c r="A2448">
        <v>24470</v>
      </c>
      <c r="B2448" t="s">
        <v>20</v>
      </c>
      <c r="C2448">
        <v>2</v>
      </c>
      <c r="D2448">
        <v>2019</v>
      </c>
      <c r="E2448" t="s">
        <v>19</v>
      </c>
      <c r="F2448" t="s">
        <v>16</v>
      </c>
      <c r="G2448" t="s">
        <v>14</v>
      </c>
      <c r="H2448" t="str">
        <f t="shared" si="38"/>
        <v>24470|Spring|Reading</v>
      </c>
      <c r="I2448" t="s">
        <v>17</v>
      </c>
      <c r="J2448" t="s">
        <v>17</v>
      </c>
      <c r="K2448" t="s">
        <v>17</v>
      </c>
      <c r="L2448" t="s">
        <v>17</v>
      </c>
    </row>
    <row r="2449" spans="1:12" x14ac:dyDescent="0.25">
      <c r="A2449">
        <v>24470</v>
      </c>
      <c r="B2449" t="s">
        <v>20</v>
      </c>
      <c r="C2449">
        <v>2</v>
      </c>
      <c r="D2449">
        <v>2019</v>
      </c>
      <c r="E2449" t="s">
        <v>19</v>
      </c>
      <c r="F2449" t="s">
        <v>16</v>
      </c>
      <c r="G2449" t="s">
        <v>15</v>
      </c>
      <c r="H2449" t="str">
        <f t="shared" si="38"/>
        <v>24470|Spring|Math</v>
      </c>
      <c r="I2449" t="s">
        <v>17</v>
      </c>
      <c r="J2449" t="s">
        <v>17</v>
      </c>
      <c r="K2449" t="s">
        <v>17</v>
      </c>
      <c r="L2449" t="s">
        <v>17</v>
      </c>
    </row>
    <row r="2450" spans="1:12" x14ac:dyDescent="0.25">
      <c r="A2450">
        <v>21402</v>
      </c>
      <c r="B2450" t="s">
        <v>20</v>
      </c>
      <c r="C2450">
        <v>2</v>
      </c>
      <c r="D2450">
        <v>2019</v>
      </c>
      <c r="E2450" t="s">
        <v>19</v>
      </c>
      <c r="F2450" t="s">
        <v>13</v>
      </c>
      <c r="G2450" t="s">
        <v>14</v>
      </c>
      <c r="H2450" t="str">
        <f t="shared" si="38"/>
        <v>21402|Fall|Reading</v>
      </c>
      <c r="I2450">
        <v>198</v>
      </c>
      <c r="J2450">
        <v>92</v>
      </c>
      <c r="K2450">
        <v>4</v>
      </c>
      <c r="L2450">
        <v>7</v>
      </c>
    </row>
    <row r="2451" spans="1:12" x14ac:dyDescent="0.25">
      <c r="A2451">
        <v>21402</v>
      </c>
      <c r="B2451" t="s">
        <v>20</v>
      </c>
      <c r="C2451">
        <v>2</v>
      </c>
      <c r="D2451">
        <v>2019</v>
      </c>
      <c r="E2451" t="s">
        <v>19</v>
      </c>
      <c r="F2451" t="s">
        <v>13</v>
      </c>
      <c r="G2451" t="s">
        <v>15</v>
      </c>
      <c r="H2451" t="str">
        <f t="shared" si="38"/>
        <v>21402|Fall|Math</v>
      </c>
      <c r="I2451">
        <v>203</v>
      </c>
      <c r="J2451">
        <v>95</v>
      </c>
      <c r="K2451">
        <v>4</v>
      </c>
      <c r="L2451">
        <v>7</v>
      </c>
    </row>
    <row r="2452" spans="1:12" x14ac:dyDescent="0.25">
      <c r="A2452">
        <v>21402</v>
      </c>
      <c r="B2452" t="s">
        <v>20</v>
      </c>
      <c r="C2452">
        <v>2</v>
      </c>
      <c r="D2452">
        <v>2019</v>
      </c>
      <c r="E2452" t="s">
        <v>19</v>
      </c>
      <c r="F2452" t="s">
        <v>16</v>
      </c>
      <c r="G2452" t="s">
        <v>14</v>
      </c>
      <c r="H2452" t="str">
        <f t="shared" si="38"/>
        <v>21402|Spring|Reading</v>
      </c>
      <c r="I2452" t="s">
        <v>17</v>
      </c>
      <c r="J2452" t="s">
        <v>17</v>
      </c>
      <c r="K2452" t="s">
        <v>17</v>
      </c>
      <c r="L2452" t="s">
        <v>17</v>
      </c>
    </row>
    <row r="2453" spans="1:12" x14ac:dyDescent="0.25">
      <c r="A2453">
        <v>21402</v>
      </c>
      <c r="B2453" t="s">
        <v>20</v>
      </c>
      <c r="C2453">
        <v>2</v>
      </c>
      <c r="D2453">
        <v>2019</v>
      </c>
      <c r="E2453" t="s">
        <v>19</v>
      </c>
      <c r="F2453" t="s">
        <v>16</v>
      </c>
      <c r="G2453" t="s">
        <v>15</v>
      </c>
      <c r="H2453" t="str">
        <f t="shared" si="38"/>
        <v>21402|Spring|Math</v>
      </c>
      <c r="I2453" t="s">
        <v>17</v>
      </c>
      <c r="J2453" t="s">
        <v>17</v>
      </c>
      <c r="K2453" t="s">
        <v>17</v>
      </c>
      <c r="L2453" t="s">
        <v>17</v>
      </c>
    </row>
    <row r="2454" spans="1:12" x14ac:dyDescent="0.25">
      <c r="A2454">
        <v>28538</v>
      </c>
      <c r="B2454" t="s">
        <v>20</v>
      </c>
      <c r="C2454">
        <v>2</v>
      </c>
      <c r="D2454">
        <v>2019</v>
      </c>
      <c r="E2454" t="s">
        <v>19</v>
      </c>
      <c r="F2454" t="s">
        <v>13</v>
      </c>
      <c r="G2454" t="s">
        <v>14</v>
      </c>
      <c r="H2454" t="str">
        <f t="shared" si="38"/>
        <v>28538|Fall|Reading</v>
      </c>
      <c r="I2454">
        <v>185</v>
      </c>
      <c r="J2454">
        <v>70</v>
      </c>
      <c r="K2454">
        <v>3</v>
      </c>
      <c r="L2454">
        <v>9</v>
      </c>
    </row>
    <row r="2455" spans="1:12" x14ac:dyDescent="0.25">
      <c r="A2455">
        <v>28538</v>
      </c>
      <c r="B2455" t="s">
        <v>20</v>
      </c>
      <c r="C2455">
        <v>2</v>
      </c>
      <c r="D2455">
        <v>2019</v>
      </c>
      <c r="E2455" t="s">
        <v>19</v>
      </c>
      <c r="F2455" t="s">
        <v>13</v>
      </c>
      <c r="G2455" t="s">
        <v>15</v>
      </c>
      <c r="H2455" t="str">
        <f t="shared" si="38"/>
        <v>28538|Fall|Math</v>
      </c>
      <c r="I2455">
        <v>184</v>
      </c>
      <c r="J2455">
        <v>59</v>
      </c>
      <c r="K2455">
        <v>3</v>
      </c>
      <c r="L2455">
        <v>12</v>
      </c>
    </row>
    <row r="2456" spans="1:12" x14ac:dyDescent="0.25">
      <c r="A2456">
        <v>28538</v>
      </c>
      <c r="B2456" t="s">
        <v>20</v>
      </c>
      <c r="C2456">
        <v>2</v>
      </c>
      <c r="D2456">
        <v>2019</v>
      </c>
      <c r="E2456" t="s">
        <v>19</v>
      </c>
      <c r="F2456" t="s">
        <v>16</v>
      </c>
      <c r="G2456" t="s">
        <v>14</v>
      </c>
      <c r="H2456" t="str">
        <f t="shared" si="38"/>
        <v>28538|Spring|Reading</v>
      </c>
      <c r="I2456" t="s">
        <v>17</v>
      </c>
      <c r="J2456" t="s">
        <v>17</v>
      </c>
      <c r="K2456" t="s">
        <v>17</v>
      </c>
      <c r="L2456" t="s">
        <v>17</v>
      </c>
    </row>
    <row r="2457" spans="1:12" x14ac:dyDescent="0.25">
      <c r="A2457">
        <v>28538</v>
      </c>
      <c r="B2457" t="s">
        <v>20</v>
      </c>
      <c r="C2457">
        <v>2</v>
      </c>
      <c r="D2457">
        <v>2019</v>
      </c>
      <c r="E2457" t="s">
        <v>19</v>
      </c>
      <c r="F2457" t="s">
        <v>16</v>
      </c>
      <c r="G2457" t="s">
        <v>15</v>
      </c>
      <c r="H2457" t="str">
        <f t="shared" si="38"/>
        <v>28538|Spring|Math</v>
      </c>
      <c r="I2457" t="s">
        <v>17</v>
      </c>
      <c r="J2457" t="s">
        <v>17</v>
      </c>
      <c r="K2457" t="s">
        <v>17</v>
      </c>
      <c r="L2457" t="s">
        <v>17</v>
      </c>
    </row>
    <row r="2458" spans="1:12" x14ac:dyDescent="0.25">
      <c r="A2458">
        <v>14084</v>
      </c>
      <c r="B2458" t="s">
        <v>20</v>
      </c>
      <c r="C2458">
        <v>2</v>
      </c>
      <c r="D2458">
        <v>2019</v>
      </c>
      <c r="E2458" t="s">
        <v>19</v>
      </c>
      <c r="F2458" t="s">
        <v>13</v>
      </c>
      <c r="G2458" t="s">
        <v>14</v>
      </c>
      <c r="H2458" t="str">
        <f t="shared" si="38"/>
        <v>14084|Fall|Reading</v>
      </c>
      <c r="I2458">
        <v>175</v>
      </c>
      <c r="J2458">
        <v>43</v>
      </c>
      <c r="K2458">
        <v>2</v>
      </c>
      <c r="L2458">
        <v>11</v>
      </c>
    </row>
    <row r="2459" spans="1:12" x14ac:dyDescent="0.25">
      <c r="A2459">
        <v>14084</v>
      </c>
      <c r="B2459" t="s">
        <v>20</v>
      </c>
      <c r="C2459">
        <v>2</v>
      </c>
      <c r="D2459">
        <v>2019</v>
      </c>
      <c r="E2459" t="s">
        <v>19</v>
      </c>
      <c r="F2459" t="s">
        <v>13</v>
      </c>
      <c r="G2459" t="s">
        <v>15</v>
      </c>
      <c r="H2459" t="str">
        <f t="shared" si="38"/>
        <v>14084|Fall|Math</v>
      </c>
      <c r="I2459">
        <v>183</v>
      </c>
      <c r="J2459">
        <v>56</v>
      </c>
      <c r="K2459">
        <v>3</v>
      </c>
      <c r="L2459">
        <v>12</v>
      </c>
    </row>
    <row r="2460" spans="1:12" x14ac:dyDescent="0.25">
      <c r="A2460">
        <v>14084</v>
      </c>
      <c r="B2460" t="s">
        <v>20</v>
      </c>
      <c r="C2460">
        <v>2</v>
      </c>
      <c r="D2460">
        <v>2019</v>
      </c>
      <c r="E2460" t="s">
        <v>19</v>
      </c>
      <c r="F2460" t="s">
        <v>16</v>
      </c>
      <c r="G2460" t="s">
        <v>14</v>
      </c>
      <c r="H2460" t="str">
        <f t="shared" si="38"/>
        <v>14084|Spring|Reading</v>
      </c>
      <c r="I2460" t="s">
        <v>17</v>
      </c>
      <c r="J2460" t="s">
        <v>17</v>
      </c>
      <c r="K2460" t="s">
        <v>17</v>
      </c>
      <c r="L2460" t="s">
        <v>17</v>
      </c>
    </row>
    <row r="2461" spans="1:12" x14ac:dyDescent="0.25">
      <c r="A2461">
        <v>14084</v>
      </c>
      <c r="B2461" t="s">
        <v>20</v>
      </c>
      <c r="C2461">
        <v>2</v>
      </c>
      <c r="D2461">
        <v>2019</v>
      </c>
      <c r="E2461" t="s">
        <v>19</v>
      </c>
      <c r="F2461" t="s">
        <v>16</v>
      </c>
      <c r="G2461" t="s">
        <v>15</v>
      </c>
      <c r="H2461" t="str">
        <f t="shared" si="38"/>
        <v>14084|Spring|Math</v>
      </c>
      <c r="I2461" t="s">
        <v>17</v>
      </c>
      <c r="J2461" t="s">
        <v>17</v>
      </c>
      <c r="K2461" t="s">
        <v>17</v>
      </c>
      <c r="L2461" t="s">
        <v>17</v>
      </c>
    </row>
    <row r="2462" spans="1:12" x14ac:dyDescent="0.25">
      <c r="A2462">
        <v>10148</v>
      </c>
      <c r="B2462" t="s">
        <v>20</v>
      </c>
      <c r="C2462">
        <v>2</v>
      </c>
      <c r="D2462">
        <v>2019</v>
      </c>
      <c r="E2462" t="s">
        <v>19</v>
      </c>
      <c r="F2462" t="s">
        <v>13</v>
      </c>
      <c r="G2462" t="s">
        <v>14</v>
      </c>
      <c r="H2462" t="str">
        <f t="shared" si="38"/>
        <v>10148|Fall|Reading</v>
      </c>
      <c r="I2462">
        <v>177</v>
      </c>
      <c r="J2462">
        <v>49</v>
      </c>
      <c r="K2462">
        <v>2</v>
      </c>
      <c r="L2462">
        <v>11</v>
      </c>
    </row>
    <row r="2463" spans="1:12" x14ac:dyDescent="0.25">
      <c r="A2463">
        <v>10148</v>
      </c>
      <c r="B2463" t="s">
        <v>20</v>
      </c>
      <c r="C2463">
        <v>2</v>
      </c>
      <c r="D2463">
        <v>2019</v>
      </c>
      <c r="E2463" t="s">
        <v>19</v>
      </c>
      <c r="F2463" t="s">
        <v>13</v>
      </c>
      <c r="G2463" t="s">
        <v>15</v>
      </c>
      <c r="H2463" t="str">
        <f t="shared" si="38"/>
        <v>10148|Fall|Math</v>
      </c>
      <c r="I2463">
        <v>189</v>
      </c>
      <c r="J2463">
        <v>73</v>
      </c>
      <c r="K2463">
        <v>3</v>
      </c>
      <c r="L2463">
        <v>11</v>
      </c>
    </row>
    <row r="2464" spans="1:12" x14ac:dyDescent="0.25">
      <c r="A2464">
        <v>10148</v>
      </c>
      <c r="B2464" t="s">
        <v>20</v>
      </c>
      <c r="C2464">
        <v>2</v>
      </c>
      <c r="D2464">
        <v>2019</v>
      </c>
      <c r="E2464" t="s">
        <v>19</v>
      </c>
      <c r="F2464" t="s">
        <v>16</v>
      </c>
      <c r="G2464" t="s">
        <v>14</v>
      </c>
      <c r="H2464" t="str">
        <f t="shared" si="38"/>
        <v>10148|Spring|Reading</v>
      </c>
      <c r="I2464" t="s">
        <v>17</v>
      </c>
      <c r="J2464" t="s">
        <v>17</v>
      </c>
      <c r="K2464" t="s">
        <v>17</v>
      </c>
      <c r="L2464" t="s">
        <v>17</v>
      </c>
    </row>
    <row r="2465" spans="1:12" x14ac:dyDescent="0.25">
      <c r="A2465">
        <v>10148</v>
      </c>
      <c r="B2465" t="s">
        <v>20</v>
      </c>
      <c r="C2465">
        <v>2</v>
      </c>
      <c r="D2465">
        <v>2019</v>
      </c>
      <c r="E2465" t="s">
        <v>19</v>
      </c>
      <c r="F2465" t="s">
        <v>16</v>
      </c>
      <c r="G2465" t="s">
        <v>15</v>
      </c>
      <c r="H2465" t="str">
        <f t="shared" si="38"/>
        <v>10148|Spring|Math</v>
      </c>
      <c r="I2465" t="s">
        <v>17</v>
      </c>
      <c r="J2465" t="s">
        <v>17</v>
      </c>
      <c r="K2465" t="s">
        <v>17</v>
      </c>
      <c r="L2465" t="s">
        <v>17</v>
      </c>
    </row>
    <row r="2466" spans="1:12" x14ac:dyDescent="0.25">
      <c r="A2466">
        <v>17770</v>
      </c>
      <c r="B2466" t="s">
        <v>20</v>
      </c>
      <c r="C2466">
        <v>2</v>
      </c>
      <c r="D2466">
        <v>2019</v>
      </c>
      <c r="E2466" t="s">
        <v>19</v>
      </c>
      <c r="F2466" t="s">
        <v>13</v>
      </c>
      <c r="G2466" t="s">
        <v>14</v>
      </c>
      <c r="H2466" t="str">
        <f t="shared" si="38"/>
        <v>17770|Fall|Reading</v>
      </c>
      <c r="I2466">
        <v>163</v>
      </c>
      <c r="J2466">
        <v>16</v>
      </c>
      <c r="K2466">
        <v>1</v>
      </c>
      <c r="L2466">
        <v>14</v>
      </c>
    </row>
    <row r="2467" spans="1:12" x14ac:dyDescent="0.25">
      <c r="A2467">
        <v>17770</v>
      </c>
      <c r="B2467" t="s">
        <v>20</v>
      </c>
      <c r="C2467">
        <v>2</v>
      </c>
      <c r="D2467">
        <v>2019</v>
      </c>
      <c r="E2467" t="s">
        <v>19</v>
      </c>
      <c r="F2467" t="s">
        <v>13</v>
      </c>
      <c r="G2467" t="s">
        <v>15</v>
      </c>
      <c r="H2467" t="str">
        <f t="shared" si="38"/>
        <v>17770|Fall|Math</v>
      </c>
      <c r="I2467">
        <v>176</v>
      </c>
      <c r="J2467">
        <v>36</v>
      </c>
      <c r="K2467">
        <v>2</v>
      </c>
      <c r="L2467">
        <v>13</v>
      </c>
    </row>
    <row r="2468" spans="1:12" x14ac:dyDescent="0.25">
      <c r="A2468">
        <v>17770</v>
      </c>
      <c r="B2468" t="s">
        <v>20</v>
      </c>
      <c r="C2468">
        <v>2</v>
      </c>
      <c r="D2468">
        <v>2019</v>
      </c>
      <c r="E2468" t="s">
        <v>19</v>
      </c>
      <c r="F2468" t="s">
        <v>16</v>
      </c>
      <c r="G2468" t="s">
        <v>14</v>
      </c>
      <c r="H2468" t="str">
        <f t="shared" si="38"/>
        <v>17770|Spring|Reading</v>
      </c>
      <c r="I2468" t="s">
        <v>17</v>
      </c>
      <c r="J2468" t="s">
        <v>17</v>
      </c>
      <c r="K2468" t="s">
        <v>17</v>
      </c>
      <c r="L2468" t="s">
        <v>17</v>
      </c>
    </row>
    <row r="2469" spans="1:12" x14ac:dyDescent="0.25">
      <c r="A2469">
        <v>17770</v>
      </c>
      <c r="B2469" t="s">
        <v>20</v>
      </c>
      <c r="C2469">
        <v>2</v>
      </c>
      <c r="D2469">
        <v>2019</v>
      </c>
      <c r="E2469" t="s">
        <v>19</v>
      </c>
      <c r="F2469" t="s">
        <v>16</v>
      </c>
      <c r="G2469" t="s">
        <v>15</v>
      </c>
      <c r="H2469" t="str">
        <f t="shared" si="38"/>
        <v>17770|Spring|Math</v>
      </c>
      <c r="I2469" t="s">
        <v>17</v>
      </c>
      <c r="J2469" t="s">
        <v>17</v>
      </c>
      <c r="K2469" t="s">
        <v>17</v>
      </c>
      <c r="L2469" t="s">
        <v>17</v>
      </c>
    </row>
    <row r="2470" spans="1:12" x14ac:dyDescent="0.25">
      <c r="A2470">
        <v>14749</v>
      </c>
      <c r="B2470" t="s">
        <v>20</v>
      </c>
      <c r="C2470">
        <v>2</v>
      </c>
      <c r="D2470">
        <v>2019</v>
      </c>
      <c r="E2470" t="s">
        <v>19</v>
      </c>
      <c r="F2470" t="s">
        <v>13</v>
      </c>
      <c r="G2470" t="s">
        <v>14</v>
      </c>
      <c r="H2470" t="str">
        <f t="shared" si="38"/>
        <v>14749|Fall|Reading</v>
      </c>
      <c r="I2470">
        <v>180</v>
      </c>
      <c r="J2470">
        <v>57</v>
      </c>
      <c r="K2470">
        <v>3</v>
      </c>
      <c r="L2470">
        <v>10</v>
      </c>
    </row>
    <row r="2471" spans="1:12" x14ac:dyDescent="0.25">
      <c r="A2471">
        <v>14749</v>
      </c>
      <c r="B2471" t="s">
        <v>20</v>
      </c>
      <c r="C2471">
        <v>2</v>
      </c>
      <c r="D2471">
        <v>2019</v>
      </c>
      <c r="E2471" t="s">
        <v>19</v>
      </c>
      <c r="F2471" t="s">
        <v>13</v>
      </c>
      <c r="G2471" t="s">
        <v>15</v>
      </c>
      <c r="H2471" t="str">
        <f t="shared" si="38"/>
        <v>14749|Fall|Math</v>
      </c>
      <c r="I2471">
        <v>191</v>
      </c>
      <c r="J2471">
        <v>77</v>
      </c>
      <c r="K2471">
        <v>4</v>
      </c>
      <c r="L2471">
        <v>10</v>
      </c>
    </row>
    <row r="2472" spans="1:12" x14ac:dyDescent="0.25">
      <c r="A2472">
        <v>14749</v>
      </c>
      <c r="B2472" t="s">
        <v>20</v>
      </c>
      <c r="C2472">
        <v>2</v>
      </c>
      <c r="D2472">
        <v>2019</v>
      </c>
      <c r="E2472" t="s">
        <v>19</v>
      </c>
      <c r="F2472" t="s">
        <v>16</v>
      </c>
      <c r="G2472" t="s">
        <v>14</v>
      </c>
      <c r="H2472" t="str">
        <f t="shared" si="38"/>
        <v>14749|Spring|Reading</v>
      </c>
      <c r="I2472" t="s">
        <v>17</v>
      </c>
      <c r="J2472" t="s">
        <v>17</v>
      </c>
      <c r="K2472" t="s">
        <v>17</v>
      </c>
      <c r="L2472" t="s">
        <v>17</v>
      </c>
    </row>
    <row r="2473" spans="1:12" x14ac:dyDescent="0.25">
      <c r="A2473">
        <v>14749</v>
      </c>
      <c r="B2473" t="s">
        <v>20</v>
      </c>
      <c r="C2473">
        <v>2</v>
      </c>
      <c r="D2473">
        <v>2019</v>
      </c>
      <c r="E2473" t="s">
        <v>19</v>
      </c>
      <c r="F2473" t="s">
        <v>16</v>
      </c>
      <c r="G2473" t="s">
        <v>15</v>
      </c>
      <c r="H2473" t="str">
        <f t="shared" si="38"/>
        <v>14749|Spring|Math</v>
      </c>
      <c r="I2473" t="s">
        <v>17</v>
      </c>
      <c r="J2473" t="s">
        <v>17</v>
      </c>
      <c r="K2473" t="s">
        <v>17</v>
      </c>
      <c r="L2473" t="s">
        <v>17</v>
      </c>
    </row>
    <row r="2474" spans="1:12" x14ac:dyDescent="0.25">
      <c r="A2474">
        <v>26158</v>
      </c>
      <c r="B2474" t="s">
        <v>20</v>
      </c>
      <c r="C2474">
        <v>2</v>
      </c>
      <c r="D2474">
        <v>2019</v>
      </c>
      <c r="E2474" t="s">
        <v>19</v>
      </c>
      <c r="F2474" t="s">
        <v>13</v>
      </c>
      <c r="G2474" t="s">
        <v>14</v>
      </c>
      <c r="H2474" t="str">
        <f t="shared" si="38"/>
        <v>26158|Fall|Reading</v>
      </c>
      <c r="I2474">
        <v>184</v>
      </c>
      <c r="J2474">
        <v>67</v>
      </c>
      <c r="K2474">
        <v>3</v>
      </c>
      <c r="L2474">
        <v>10</v>
      </c>
    </row>
    <row r="2475" spans="1:12" x14ac:dyDescent="0.25">
      <c r="A2475">
        <v>26158</v>
      </c>
      <c r="B2475" t="s">
        <v>20</v>
      </c>
      <c r="C2475">
        <v>2</v>
      </c>
      <c r="D2475">
        <v>2019</v>
      </c>
      <c r="E2475" t="s">
        <v>19</v>
      </c>
      <c r="F2475" t="s">
        <v>13</v>
      </c>
      <c r="G2475" t="s">
        <v>15</v>
      </c>
      <c r="H2475" t="str">
        <f t="shared" si="38"/>
        <v>26158|Fall|Math</v>
      </c>
      <c r="I2475">
        <v>179</v>
      </c>
      <c r="J2475">
        <v>45</v>
      </c>
      <c r="K2475">
        <v>2</v>
      </c>
      <c r="L2475">
        <v>13</v>
      </c>
    </row>
    <row r="2476" spans="1:12" x14ac:dyDescent="0.25">
      <c r="A2476">
        <v>26158</v>
      </c>
      <c r="B2476" t="s">
        <v>20</v>
      </c>
      <c r="C2476">
        <v>2</v>
      </c>
      <c r="D2476">
        <v>2019</v>
      </c>
      <c r="E2476" t="s">
        <v>19</v>
      </c>
      <c r="F2476" t="s">
        <v>16</v>
      </c>
      <c r="G2476" t="s">
        <v>14</v>
      </c>
      <c r="H2476" t="str">
        <f t="shared" si="38"/>
        <v>26158|Spring|Reading</v>
      </c>
      <c r="I2476" t="s">
        <v>17</v>
      </c>
      <c r="J2476" t="s">
        <v>17</v>
      </c>
      <c r="K2476" t="s">
        <v>17</v>
      </c>
      <c r="L2476" t="s">
        <v>17</v>
      </c>
    </row>
    <row r="2477" spans="1:12" x14ac:dyDescent="0.25">
      <c r="A2477">
        <v>26158</v>
      </c>
      <c r="B2477" t="s">
        <v>20</v>
      </c>
      <c r="C2477">
        <v>2</v>
      </c>
      <c r="D2477">
        <v>2019</v>
      </c>
      <c r="E2477" t="s">
        <v>19</v>
      </c>
      <c r="F2477" t="s">
        <v>16</v>
      </c>
      <c r="G2477" t="s">
        <v>15</v>
      </c>
      <c r="H2477" t="str">
        <f t="shared" si="38"/>
        <v>26158|Spring|Math</v>
      </c>
      <c r="I2477" t="s">
        <v>17</v>
      </c>
      <c r="J2477" t="s">
        <v>17</v>
      </c>
      <c r="K2477" t="s">
        <v>17</v>
      </c>
      <c r="L2477" t="s">
        <v>17</v>
      </c>
    </row>
    <row r="2478" spans="1:12" x14ac:dyDescent="0.25">
      <c r="A2478">
        <v>26856</v>
      </c>
      <c r="B2478" t="s">
        <v>11</v>
      </c>
      <c r="C2478">
        <v>2</v>
      </c>
      <c r="D2478">
        <v>2019</v>
      </c>
      <c r="E2478" t="s">
        <v>19</v>
      </c>
      <c r="F2478" t="s">
        <v>13</v>
      </c>
      <c r="G2478" t="s">
        <v>14</v>
      </c>
      <c r="H2478" t="str">
        <f t="shared" si="38"/>
        <v>26856|Fall|Reading</v>
      </c>
      <c r="I2478">
        <v>194</v>
      </c>
      <c r="J2478">
        <v>87</v>
      </c>
      <c r="K2478">
        <v>4</v>
      </c>
      <c r="L2478">
        <v>8</v>
      </c>
    </row>
    <row r="2479" spans="1:12" x14ac:dyDescent="0.25">
      <c r="A2479">
        <v>26856</v>
      </c>
      <c r="B2479" t="s">
        <v>11</v>
      </c>
      <c r="C2479">
        <v>2</v>
      </c>
      <c r="D2479">
        <v>2019</v>
      </c>
      <c r="E2479" t="s">
        <v>19</v>
      </c>
      <c r="F2479" t="s">
        <v>13</v>
      </c>
      <c r="G2479" t="s">
        <v>15</v>
      </c>
      <c r="H2479" t="str">
        <f t="shared" si="38"/>
        <v>26856|Fall|Math</v>
      </c>
      <c r="I2479">
        <v>185</v>
      </c>
      <c r="J2479">
        <v>62</v>
      </c>
      <c r="K2479">
        <v>3</v>
      </c>
      <c r="L2479">
        <v>11</v>
      </c>
    </row>
    <row r="2480" spans="1:12" x14ac:dyDescent="0.25">
      <c r="A2480">
        <v>26856</v>
      </c>
      <c r="B2480" t="s">
        <v>11</v>
      </c>
      <c r="C2480">
        <v>2</v>
      </c>
      <c r="D2480">
        <v>2019</v>
      </c>
      <c r="E2480" t="s">
        <v>19</v>
      </c>
      <c r="F2480" t="s">
        <v>16</v>
      </c>
      <c r="G2480" t="s">
        <v>14</v>
      </c>
      <c r="H2480" t="str">
        <f t="shared" si="38"/>
        <v>26856|Spring|Reading</v>
      </c>
      <c r="I2480" t="s">
        <v>17</v>
      </c>
      <c r="J2480" t="s">
        <v>17</v>
      </c>
      <c r="K2480" t="s">
        <v>17</v>
      </c>
      <c r="L2480" t="s">
        <v>17</v>
      </c>
    </row>
    <row r="2481" spans="1:12" x14ac:dyDescent="0.25">
      <c r="A2481">
        <v>26856</v>
      </c>
      <c r="B2481" t="s">
        <v>11</v>
      </c>
      <c r="C2481">
        <v>2</v>
      </c>
      <c r="D2481">
        <v>2019</v>
      </c>
      <c r="E2481" t="s">
        <v>19</v>
      </c>
      <c r="F2481" t="s">
        <v>16</v>
      </c>
      <c r="G2481" t="s">
        <v>15</v>
      </c>
      <c r="H2481" t="str">
        <f t="shared" si="38"/>
        <v>26856|Spring|Math</v>
      </c>
      <c r="I2481" t="s">
        <v>17</v>
      </c>
      <c r="J2481" t="s">
        <v>17</v>
      </c>
      <c r="K2481" t="s">
        <v>17</v>
      </c>
      <c r="L2481" t="s">
        <v>17</v>
      </c>
    </row>
    <row r="2482" spans="1:12" x14ac:dyDescent="0.25">
      <c r="A2482">
        <v>12468</v>
      </c>
      <c r="B2482" t="s">
        <v>11</v>
      </c>
      <c r="C2482">
        <v>2</v>
      </c>
      <c r="D2482">
        <v>2019</v>
      </c>
      <c r="E2482" t="s">
        <v>19</v>
      </c>
      <c r="F2482" t="s">
        <v>13</v>
      </c>
      <c r="G2482" t="s">
        <v>14</v>
      </c>
      <c r="H2482" t="str">
        <f t="shared" si="38"/>
        <v>12468|Fall|Reading</v>
      </c>
      <c r="I2482">
        <v>202</v>
      </c>
      <c r="J2482">
        <v>95</v>
      </c>
      <c r="K2482">
        <v>4</v>
      </c>
      <c r="L2482">
        <v>6</v>
      </c>
    </row>
    <row r="2483" spans="1:12" x14ac:dyDescent="0.25">
      <c r="A2483">
        <v>12468</v>
      </c>
      <c r="B2483" t="s">
        <v>11</v>
      </c>
      <c r="C2483">
        <v>2</v>
      </c>
      <c r="D2483">
        <v>2019</v>
      </c>
      <c r="E2483" t="s">
        <v>19</v>
      </c>
      <c r="F2483" t="s">
        <v>13</v>
      </c>
      <c r="G2483" t="s">
        <v>15</v>
      </c>
      <c r="H2483" t="str">
        <f t="shared" si="38"/>
        <v>12468|Fall|Math</v>
      </c>
      <c r="I2483">
        <v>189</v>
      </c>
      <c r="J2483">
        <v>73</v>
      </c>
      <c r="K2483">
        <v>3</v>
      </c>
      <c r="L2483">
        <v>11</v>
      </c>
    </row>
    <row r="2484" spans="1:12" x14ac:dyDescent="0.25">
      <c r="A2484">
        <v>12468</v>
      </c>
      <c r="B2484" t="s">
        <v>11</v>
      </c>
      <c r="C2484">
        <v>2</v>
      </c>
      <c r="D2484">
        <v>2019</v>
      </c>
      <c r="E2484" t="s">
        <v>19</v>
      </c>
      <c r="F2484" t="s">
        <v>16</v>
      </c>
      <c r="G2484" t="s">
        <v>14</v>
      </c>
      <c r="H2484" t="str">
        <f t="shared" si="38"/>
        <v>12468|Spring|Reading</v>
      </c>
      <c r="I2484" t="s">
        <v>17</v>
      </c>
      <c r="J2484" t="s">
        <v>17</v>
      </c>
      <c r="K2484" t="s">
        <v>17</v>
      </c>
      <c r="L2484" t="s">
        <v>17</v>
      </c>
    </row>
    <row r="2485" spans="1:12" x14ac:dyDescent="0.25">
      <c r="A2485">
        <v>12468</v>
      </c>
      <c r="B2485" t="s">
        <v>11</v>
      </c>
      <c r="C2485">
        <v>2</v>
      </c>
      <c r="D2485">
        <v>2019</v>
      </c>
      <c r="E2485" t="s">
        <v>19</v>
      </c>
      <c r="F2485" t="s">
        <v>16</v>
      </c>
      <c r="G2485" t="s">
        <v>15</v>
      </c>
      <c r="H2485" t="str">
        <f t="shared" si="38"/>
        <v>12468|Spring|Math</v>
      </c>
      <c r="I2485" t="s">
        <v>17</v>
      </c>
      <c r="J2485" t="s">
        <v>17</v>
      </c>
      <c r="K2485" t="s">
        <v>17</v>
      </c>
      <c r="L2485" t="s">
        <v>17</v>
      </c>
    </row>
    <row r="2486" spans="1:12" x14ac:dyDescent="0.25">
      <c r="A2486">
        <v>16796</v>
      </c>
      <c r="B2486" t="s">
        <v>11</v>
      </c>
      <c r="C2486">
        <v>2</v>
      </c>
      <c r="D2486">
        <v>2019</v>
      </c>
      <c r="E2486" t="s">
        <v>19</v>
      </c>
      <c r="F2486" t="s">
        <v>13</v>
      </c>
      <c r="G2486" t="s">
        <v>14</v>
      </c>
      <c r="H2486" t="str">
        <f t="shared" si="38"/>
        <v>16796|Fall|Reading</v>
      </c>
      <c r="I2486">
        <v>166</v>
      </c>
      <c r="J2486">
        <v>21</v>
      </c>
      <c r="K2486">
        <v>1</v>
      </c>
      <c r="L2486">
        <v>13</v>
      </c>
    </row>
    <row r="2487" spans="1:12" x14ac:dyDescent="0.25">
      <c r="A2487">
        <v>16796</v>
      </c>
      <c r="B2487" t="s">
        <v>11</v>
      </c>
      <c r="C2487">
        <v>2</v>
      </c>
      <c r="D2487">
        <v>2019</v>
      </c>
      <c r="E2487" t="s">
        <v>19</v>
      </c>
      <c r="F2487" t="s">
        <v>13</v>
      </c>
      <c r="G2487" t="s">
        <v>15</v>
      </c>
      <c r="H2487" t="str">
        <f t="shared" si="38"/>
        <v>16796|Fall|Math</v>
      </c>
      <c r="I2487">
        <v>163</v>
      </c>
      <c r="J2487">
        <v>10</v>
      </c>
      <c r="K2487">
        <v>1</v>
      </c>
      <c r="L2487">
        <v>16</v>
      </c>
    </row>
    <row r="2488" spans="1:12" x14ac:dyDescent="0.25">
      <c r="A2488">
        <v>16796</v>
      </c>
      <c r="B2488" t="s">
        <v>11</v>
      </c>
      <c r="C2488">
        <v>2</v>
      </c>
      <c r="D2488">
        <v>2019</v>
      </c>
      <c r="E2488" t="s">
        <v>19</v>
      </c>
      <c r="F2488" t="s">
        <v>16</v>
      </c>
      <c r="G2488" t="s">
        <v>14</v>
      </c>
      <c r="H2488" t="str">
        <f t="shared" si="38"/>
        <v>16796|Spring|Reading</v>
      </c>
      <c r="I2488" t="s">
        <v>17</v>
      </c>
      <c r="J2488" t="s">
        <v>17</v>
      </c>
      <c r="K2488" t="s">
        <v>17</v>
      </c>
      <c r="L2488" t="s">
        <v>17</v>
      </c>
    </row>
    <row r="2489" spans="1:12" x14ac:dyDescent="0.25">
      <c r="A2489">
        <v>16796</v>
      </c>
      <c r="B2489" t="s">
        <v>11</v>
      </c>
      <c r="C2489">
        <v>2</v>
      </c>
      <c r="D2489">
        <v>2019</v>
      </c>
      <c r="E2489" t="s">
        <v>19</v>
      </c>
      <c r="F2489" t="s">
        <v>16</v>
      </c>
      <c r="G2489" t="s">
        <v>15</v>
      </c>
      <c r="H2489" t="str">
        <f t="shared" si="38"/>
        <v>16796|Spring|Math</v>
      </c>
      <c r="I2489" t="s">
        <v>17</v>
      </c>
      <c r="J2489" t="s">
        <v>17</v>
      </c>
      <c r="K2489" t="s">
        <v>17</v>
      </c>
      <c r="L2489" t="s">
        <v>17</v>
      </c>
    </row>
    <row r="2490" spans="1:12" x14ac:dyDescent="0.25">
      <c r="A2490">
        <v>16352</v>
      </c>
      <c r="B2490" t="s">
        <v>11</v>
      </c>
      <c r="C2490">
        <v>2</v>
      </c>
      <c r="D2490">
        <v>2019</v>
      </c>
      <c r="E2490" t="s">
        <v>19</v>
      </c>
      <c r="F2490" t="s">
        <v>13</v>
      </c>
      <c r="G2490" t="s">
        <v>14</v>
      </c>
      <c r="H2490" t="str">
        <f t="shared" si="38"/>
        <v>16352|Fall|Reading</v>
      </c>
      <c r="I2490">
        <v>198</v>
      </c>
      <c r="J2490">
        <v>92</v>
      </c>
      <c r="K2490">
        <v>4</v>
      </c>
      <c r="L2490">
        <v>7</v>
      </c>
    </row>
    <row r="2491" spans="1:12" x14ac:dyDescent="0.25">
      <c r="A2491">
        <v>16352</v>
      </c>
      <c r="B2491" t="s">
        <v>11</v>
      </c>
      <c r="C2491">
        <v>2</v>
      </c>
      <c r="D2491">
        <v>2019</v>
      </c>
      <c r="E2491" t="s">
        <v>19</v>
      </c>
      <c r="F2491" t="s">
        <v>13</v>
      </c>
      <c r="G2491" t="s">
        <v>15</v>
      </c>
      <c r="H2491" t="str">
        <f t="shared" si="38"/>
        <v>16352|Fall|Math</v>
      </c>
      <c r="I2491">
        <v>201</v>
      </c>
      <c r="J2491">
        <v>93</v>
      </c>
      <c r="K2491">
        <v>4</v>
      </c>
      <c r="L2491">
        <v>8</v>
      </c>
    </row>
    <row r="2492" spans="1:12" x14ac:dyDescent="0.25">
      <c r="A2492">
        <v>16352</v>
      </c>
      <c r="B2492" t="s">
        <v>11</v>
      </c>
      <c r="C2492">
        <v>2</v>
      </c>
      <c r="D2492">
        <v>2019</v>
      </c>
      <c r="E2492" t="s">
        <v>19</v>
      </c>
      <c r="F2492" t="s">
        <v>16</v>
      </c>
      <c r="G2492" t="s">
        <v>14</v>
      </c>
      <c r="H2492" t="str">
        <f t="shared" si="38"/>
        <v>16352|Spring|Reading</v>
      </c>
      <c r="I2492" t="s">
        <v>17</v>
      </c>
      <c r="J2492" t="s">
        <v>17</v>
      </c>
      <c r="K2492" t="s">
        <v>17</v>
      </c>
      <c r="L2492" t="s">
        <v>17</v>
      </c>
    </row>
    <row r="2493" spans="1:12" x14ac:dyDescent="0.25">
      <c r="A2493">
        <v>16352</v>
      </c>
      <c r="B2493" t="s">
        <v>11</v>
      </c>
      <c r="C2493">
        <v>2</v>
      </c>
      <c r="D2493">
        <v>2019</v>
      </c>
      <c r="E2493" t="s">
        <v>19</v>
      </c>
      <c r="F2493" t="s">
        <v>16</v>
      </c>
      <c r="G2493" t="s">
        <v>15</v>
      </c>
      <c r="H2493" t="str">
        <f t="shared" si="38"/>
        <v>16352|Spring|Math</v>
      </c>
      <c r="I2493" t="s">
        <v>17</v>
      </c>
      <c r="J2493" t="s">
        <v>17</v>
      </c>
      <c r="K2493" t="s">
        <v>17</v>
      </c>
      <c r="L2493" t="s">
        <v>17</v>
      </c>
    </row>
    <row r="2494" spans="1:12" x14ac:dyDescent="0.25">
      <c r="A2494">
        <v>29103</v>
      </c>
      <c r="B2494" t="s">
        <v>11</v>
      </c>
      <c r="C2494">
        <v>2</v>
      </c>
      <c r="D2494">
        <v>2019</v>
      </c>
      <c r="E2494" t="s">
        <v>19</v>
      </c>
      <c r="F2494" t="s">
        <v>13</v>
      </c>
      <c r="G2494" t="s">
        <v>14</v>
      </c>
      <c r="H2494" t="str">
        <f t="shared" si="38"/>
        <v>29103|Fall|Reading</v>
      </c>
      <c r="I2494">
        <v>171</v>
      </c>
      <c r="J2494">
        <v>33</v>
      </c>
      <c r="K2494">
        <v>2</v>
      </c>
      <c r="L2494">
        <v>12</v>
      </c>
    </row>
    <row r="2495" spans="1:12" x14ac:dyDescent="0.25">
      <c r="A2495">
        <v>29103</v>
      </c>
      <c r="B2495" t="s">
        <v>11</v>
      </c>
      <c r="C2495">
        <v>2</v>
      </c>
      <c r="D2495">
        <v>2019</v>
      </c>
      <c r="E2495" t="s">
        <v>19</v>
      </c>
      <c r="F2495" t="s">
        <v>13</v>
      </c>
      <c r="G2495" t="s">
        <v>15</v>
      </c>
      <c r="H2495" t="str">
        <f t="shared" si="38"/>
        <v>29103|Fall|Math</v>
      </c>
      <c r="I2495">
        <v>180</v>
      </c>
      <c r="J2495">
        <v>48</v>
      </c>
      <c r="K2495">
        <v>2</v>
      </c>
      <c r="L2495">
        <v>13</v>
      </c>
    </row>
    <row r="2496" spans="1:12" x14ac:dyDescent="0.25">
      <c r="A2496">
        <v>29103</v>
      </c>
      <c r="B2496" t="s">
        <v>11</v>
      </c>
      <c r="C2496">
        <v>2</v>
      </c>
      <c r="D2496">
        <v>2019</v>
      </c>
      <c r="E2496" t="s">
        <v>19</v>
      </c>
      <c r="F2496" t="s">
        <v>16</v>
      </c>
      <c r="G2496" t="s">
        <v>14</v>
      </c>
      <c r="H2496" t="str">
        <f t="shared" si="38"/>
        <v>29103|Spring|Reading</v>
      </c>
      <c r="I2496" t="s">
        <v>17</v>
      </c>
      <c r="J2496" t="s">
        <v>17</v>
      </c>
      <c r="K2496" t="s">
        <v>17</v>
      </c>
      <c r="L2496" t="s">
        <v>17</v>
      </c>
    </row>
    <row r="2497" spans="1:12" x14ac:dyDescent="0.25">
      <c r="A2497">
        <v>29103</v>
      </c>
      <c r="B2497" t="s">
        <v>11</v>
      </c>
      <c r="C2497">
        <v>2</v>
      </c>
      <c r="D2497">
        <v>2019</v>
      </c>
      <c r="E2497" t="s">
        <v>19</v>
      </c>
      <c r="F2497" t="s">
        <v>16</v>
      </c>
      <c r="G2497" t="s">
        <v>15</v>
      </c>
      <c r="H2497" t="str">
        <f t="shared" si="38"/>
        <v>29103|Spring|Math</v>
      </c>
      <c r="I2497" t="s">
        <v>17</v>
      </c>
      <c r="J2497" t="s">
        <v>17</v>
      </c>
      <c r="K2497" t="s">
        <v>17</v>
      </c>
      <c r="L2497" t="s">
        <v>17</v>
      </c>
    </row>
    <row r="2498" spans="1:12" x14ac:dyDescent="0.25">
      <c r="A2498">
        <v>15608</v>
      </c>
      <c r="B2498" t="s">
        <v>11</v>
      </c>
      <c r="C2498">
        <v>2</v>
      </c>
      <c r="D2498">
        <v>2019</v>
      </c>
      <c r="E2498" t="s">
        <v>19</v>
      </c>
      <c r="F2498" t="s">
        <v>13</v>
      </c>
      <c r="G2498" t="s">
        <v>14</v>
      </c>
      <c r="H2498" t="str">
        <f t="shared" si="38"/>
        <v>15608|Fall|Reading</v>
      </c>
      <c r="I2498">
        <v>194</v>
      </c>
      <c r="J2498">
        <v>87</v>
      </c>
      <c r="K2498">
        <v>4</v>
      </c>
      <c r="L2498">
        <v>8</v>
      </c>
    </row>
    <row r="2499" spans="1:12" x14ac:dyDescent="0.25">
      <c r="A2499">
        <v>15608</v>
      </c>
      <c r="B2499" t="s">
        <v>11</v>
      </c>
      <c r="C2499">
        <v>2</v>
      </c>
      <c r="D2499">
        <v>2019</v>
      </c>
      <c r="E2499" t="s">
        <v>19</v>
      </c>
      <c r="F2499" t="s">
        <v>13</v>
      </c>
      <c r="G2499" t="s">
        <v>15</v>
      </c>
      <c r="H2499" t="str">
        <f t="shared" ref="H2499:H2562" si="39">A2499&amp;"|"&amp;F2499&amp;"|"&amp;G2499</f>
        <v>15608|Fall|Math</v>
      </c>
      <c r="I2499">
        <v>188</v>
      </c>
      <c r="J2499">
        <v>70</v>
      </c>
      <c r="K2499">
        <v>3</v>
      </c>
      <c r="L2499">
        <v>11</v>
      </c>
    </row>
    <row r="2500" spans="1:12" x14ac:dyDescent="0.25">
      <c r="A2500">
        <v>15608</v>
      </c>
      <c r="B2500" t="s">
        <v>11</v>
      </c>
      <c r="C2500">
        <v>2</v>
      </c>
      <c r="D2500">
        <v>2019</v>
      </c>
      <c r="E2500" t="s">
        <v>19</v>
      </c>
      <c r="F2500" t="s">
        <v>16</v>
      </c>
      <c r="G2500" t="s">
        <v>14</v>
      </c>
      <c r="H2500" t="str">
        <f t="shared" si="39"/>
        <v>15608|Spring|Reading</v>
      </c>
      <c r="I2500" t="s">
        <v>17</v>
      </c>
      <c r="J2500" t="s">
        <v>17</v>
      </c>
      <c r="K2500" t="s">
        <v>17</v>
      </c>
      <c r="L2500" t="s">
        <v>17</v>
      </c>
    </row>
    <row r="2501" spans="1:12" x14ac:dyDescent="0.25">
      <c r="A2501">
        <v>15608</v>
      </c>
      <c r="B2501" t="s">
        <v>11</v>
      </c>
      <c r="C2501">
        <v>2</v>
      </c>
      <c r="D2501">
        <v>2019</v>
      </c>
      <c r="E2501" t="s">
        <v>19</v>
      </c>
      <c r="F2501" t="s">
        <v>16</v>
      </c>
      <c r="G2501" t="s">
        <v>15</v>
      </c>
      <c r="H2501" t="str">
        <f t="shared" si="39"/>
        <v>15608|Spring|Math</v>
      </c>
      <c r="I2501" t="s">
        <v>17</v>
      </c>
      <c r="J2501" t="s">
        <v>17</v>
      </c>
      <c r="K2501" t="s">
        <v>17</v>
      </c>
      <c r="L2501" t="s">
        <v>17</v>
      </c>
    </row>
    <row r="2502" spans="1:12" x14ac:dyDescent="0.25">
      <c r="A2502">
        <v>19876</v>
      </c>
      <c r="B2502" t="s">
        <v>11</v>
      </c>
      <c r="C2502">
        <v>2</v>
      </c>
      <c r="D2502">
        <v>2019</v>
      </c>
      <c r="E2502" t="s">
        <v>19</v>
      </c>
      <c r="F2502" t="s">
        <v>13</v>
      </c>
      <c r="G2502" t="s">
        <v>14</v>
      </c>
      <c r="H2502" t="str">
        <f t="shared" si="39"/>
        <v>19876|Fall|Reading</v>
      </c>
      <c r="I2502">
        <v>192</v>
      </c>
      <c r="J2502">
        <v>84</v>
      </c>
      <c r="K2502">
        <v>4</v>
      </c>
      <c r="L2502">
        <v>8</v>
      </c>
    </row>
    <row r="2503" spans="1:12" x14ac:dyDescent="0.25">
      <c r="A2503">
        <v>19876</v>
      </c>
      <c r="B2503" t="s">
        <v>11</v>
      </c>
      <c r="C2503">
        <v>2</v>
      </c>
      <c r="D2503">
        <v>2019</v>
      </c>
      <c r="E2503" t="s">
        <v>19</v>
      </c>
      <c r="F2503" t="s">
        <v>13</v>
      </c>
      <c r="G2503" t="s">
        <v>15</v>
      </c>
      <c r="H2503" t="str">
        <f t="shared" si="39"/>
        <v>19876|Fall|Math</v>
      </c>
      <c r="I2503">
        <v>193</v>
      </c>
      <c r="J2503">
        <v>81</v>
      </c>
      <c r="K2503">
        <v>4</v>
      </c>
      <c r="L2503">
        <v>10</v>
      </c>
    </row>
    <row r="2504" spans="1:12" x14ac:dyDescent="0.25">
      <c r="A2504">
        <v>19876</v>
      </c>
      <c r="B2504" t="s">
        <v>11</v>
      </c>
      <c r="C2504">
        <v>2</v>
      </c>
      <c r="D2504">
        <v>2019</v>
      </c>
      <c r="E2504" t="s">
        <v>19</v>
      </c>
      <c r="F2504" t="s">
        <v>16</v>
      </c>
      <c r="G2504" t="s">
        <v>14</v>
      </c>
      <c r="H2504" t="str">
        <f t="shared" si="39"/>
        <v>19876|Spring|Reading</v>
      </c>
      <c r="I2504" t="s">
        <v>17</v>
      </c>
      <c r="J2504" t="s">
        <v>17</v>
      </c>
      <c r="K2504" t="s">
        <v>17</v>
      </c>
      <c r="L2504" t="s">
        <v>17</v>
      </c>
    </row>
    <row r="2505" spans="1:12" x14ac:dyDescent="0.25">
      <c r="A2505">
        <v>19876</v>
      </c>
      <c r="B2505" t="s">
        <v>11</v>
      </c>
      <c r="C2505">
        <v>2</v>
      </c>
      <c r="D2505">
        <v>2019</v>
      </c>
      <c r="E2505" t="s">
        <v>19</v>
      </c>
      <c r="F2505" t="s">
        <v>16</v>
      </c>
      <c r="G2505" t="s">
        <v>15</v>
      </c>
      <c r="H2505" t="str">
        <f t="shared" si="39"/>
        <v>19876|Spring|Math</v>
      </c>
      <c r="I2505" t="s">
        <v>17</v>
      </c>
      <c r="J2505" t="s">
        <v>17</v>
      </c>
      <c r="K2505" t="s">
        <v>17</v>
      </c>
      <c r="L2505" t="s">
        <v>17</v>
      </c>
    </row>
    <row r="2506" spans="1:12" x14ac:dyDescent="0.25">
      <c r="A2506">
        <v>24338</v>
      </c>
      <c r="B2506" t="s">
        <v>11</v>
      </c>
      <c r="C2506">
        <v>2</v>
      </c>
      <c r="D2506">
        <v>2019</v>
      </c>
      <c r="E2506" t="s">
        <v>19</v>
      </c>
      <c r="F2506" t="s">
        <v>13</v>
      </c>
      <c r="G2506" t="s">
        <v>14</v>
      </c>
      <c r="H2506" t="str">
        <f t="shared" si="39"/>
        <v>24338|Fall|Reading</v>
      </c>
      <c r="I2506">
        <v>174</v>
      </c>
      <c r="J2506">
        <v>40</v>
      </c>
      <c r="K2506">
        <v>2</v>
      </c>
      <c r="L2506">
        <v>12</v>
      </c>
    </row>
    <row r="2507" spans="1:12" x14ac:dyDescent="0.25">
      <c r="A2507">
        <v>24338</v>
      </c>
      <c r="B2507" t="s">
        <v>11</v>
      </c>
      <c r="C2507">
        <v>2</v>
      </c>
      <c r="D2507">
        <v>2019</v>
      </c>
      <c r="E2507" t="s">
        <v>19</v>
      </c>
      <c r="F2507" t="s">
        <v>13</v>
      </c>
      <c r="G2507" t="s">
        <v>15</v>
      </c>
      <c r="H2507" t="str">
        <f t="shared" si="39"/>
        <v>24338|Fall|Math</v>
      </c>
      <c r="I2507">
        <v>183</v>
      </c>
      <c r="J2507">
        <v>56</v>
      </c>
      <c r="K2507">
        <v>3</v>
      </c>
      <c r="L2507">
        <v>12</v>
      </c>
    </row>
    <row r="2508" spans="1:12" x14ac:dyDescent="0.25">
      <c r="A2508">
        <v>24338</v>
      </c>
      <c r="B2508" t="s">
        <v>11</v>
      </c>
      <c r="C2508">
        <v>2</v>
      </c>
      <c r="D2508">
        <v>2019</v>
      </c>
      <c r="E2508" t="s">
        <v>19</v>
      </c>
      <c r="F2508" t="s">
        <v>16</v>
      </c>
      <c r="G2508" t="s">
        <v>14</v>
      </c>
      <c r="H2508" t="str">
        <f t="shared" si="39"/>
        <v>24338|Spring|Reading</v>
      </c>
      <c r="I2508" t="s">
        <v>17</v>
      </c>
      <c r="J2508" t="s">
        <v>17</v>
      </c>
      <c r="K2508" t="s">
        <v>17</v>
      </c>
      <c r="L2508" t="s">
        <v>17</v>
      </c>
    </row>
    <row r="2509" spans="1:12" x14ac:dyDescent="0.25">
      <c r="A2509">
        <v>24338</v>
      </c>
      <c r="B2509" t="s">
        <v>11</v>
      </c>
      <c r="C2509">
        <v>2</v>
      </c>
      <c r="D2509">
        <v>2019</v>
      </c>
      <c r="E2509" t="s">
        <v>19</v>
      </c>
      <c r="F2509" t="s">
        <v>16</v>
      </c>
      <c r="G2509" t="s">
        <v>15</v>
      </c>
      <c r="H2509" t="str">
        <f t="shared" si="39"/>
        <v>24338|Spring|Math</v>
      </c>
      <c r="I2509" t="s">
        <v>17</v>
      </c>
      <c r="J2509" t="s">
        <v>17</v>
      </c>
      <c r="K2509" t="s">
        <v>17</v>
      </c>
      <c r="L2509" t="s">
        <v>17</v>
      </c>
    </row>
    <row r="2510" spans="1:12" x14ac:dyDescent="0.25">
      <c r="A2510">
        <v>25540</v>
      </c>
      <c r="B2510" t="s">
        <v>11</v>
      </c>
      <c r="C2510">
        <v>2</v>
      </c>
      <c r="D2510">
        <v>2019</v>
      </c>
      <c r="E2510" t="s">
        <v>19</v>
      </c>
      <c r="F2510" t="s">
        <v>13</v>
      </c>
      <c r="G2510" t="s">
        <v>14</v>
      </c>
      <c r="H2510" t="str">
        <f t="shared" si="39"/>
        <v>25540|Fall|Reading</v>
      </c>
      <c r="I2510">
        <v>194</v>
      </c>
      <c r="J2510">
        <v>87</v>
      </c>
      <c r="K2510">
        <v>4</v>
      </c>
      <c r="L2510">
        <v>8</v>
      </c>
    </row>
    <row r="2511" spans="1:12" x14ac:dyDescent="0.25">
      <c r="A2511">
        <v>25540</v>
      </c>
      <c r="B2511" t="s">
        <v>11</v>
      </c>
      <c r="C2511">
        <v>2</v>
      </c>
      <c r="D2511">
        <v>2019</v>
      </c>
      <c r="E2511" t="s">
        <v>19</v>
      </c>
      <c r="F2511" t="s">
        <v>13</v>
      </c>
      <c r="G2511" t="s">
        <v>15</v>
      </c>
      <c r="H2511" t="str">
        <f t="shared" si="39"/>
        <v>25540|Fall|Math</v>
      </c>
      <c r="I2511">
        <v>196</v>
      </c>
      <c r="J2511">
        <v>87</v>
      </c>
      <c r="K2511">
        <v>4</v>
      </c>
      <c r="L2511">
        <v>9</v>
      </c>
    </row>
    <row r="2512" spans="1:12" x14ac:dyDescent="0.25">
      <c r="A2512">
        <v>25540</v>
      </c>
      <c r="B2512" t="s">
        <v>11</v>
      </c>
      <c r="C2512">
        <v>2</v>
      </c>
      <c r="D2512">
        <v>2019</v>
      </c>
      <c r="E2512" t="s">
        <v>19</v>
      </c>
      <c r="F2512" t="s">
        <v>16</v>
      </c>
      <c r="G2512" t="s">
        <v>14</v>
      </c>
      <c r="H2512" t="str">
        <f t="shared" si="39"/>
        <v>25540|Spring|Reading</v>
      </c>
      <c r="I2512" t="s">
        <v>17</v>
      </c>
      <c r="J2512" t="s">
        <v>17</v>
      </c>
      <c r="K2512" t="s">
        <v>17</v>
      </c>
      <c r="L2512" t="s">
        <v>17</v>
      </c>
    </row>
    <row r="2513" spans="1:12" x14ac:dyDescent="0.25">
      <c r="A2513">
        <v>25540</v>
      </c>
      <c r="B2513" t="s">
        <v>11</v>
      </c>
      <c r="C2513">
        <v>2</v>
      </c>
      <c r="D2513">
        <v>2019</v>
      </c>
      <c r="E2513" t="s">
        <v>19</v>
      </c>
      <c r="F2513" t="s">
        <v>16</v>
      </c>
      <c r="G2513" t="s">
        <v>15</v>
      </c>
      <c r="H2513" t="str">
        <f t="shared" si="39"/>
        <v>25540|Spring|Math</v>
      </c>
      <c r="I2513" t="s">
        <v>17</v>
      </c>
      <c r="J2513" t="s">
        <v>17</v>
      </c>
      <c r="K2513" t="s">
        <v>17</v>
      </c>
      <c r="L2513" t="s">
        <v>17</v>
      </c>
    </row>
    <row r="2514" spans="1:12" x14ac:dyDescent="0.25">
      <c r="A2514">
        <v>24259</v>
      </c>
      <c r="B2514" t="s">
        <v>11</v>
      </c>
      <c r="C2514">
        <v>2</v>
      </c>
      <c r="D2514">
        <v>2019</v>
      </c>
      <c r="E2514" t="s">
        <v>19</v>
      </c>
      <c r="F2514" t="s">
        <v>13</v>
      </c>
      <c r="G2514" t="s">
        <v>14</v>
      </c>
      <c r="H2514" t="str">
        <f t="shared" si="39"/>
        <v>24259|Fall|Reading</v>
      </c>
      <c r="I2514">
        <v>211</v>
      </c>
      <c r="J2514">
        <v>99</v>
      </c>
      <c r="K2514">
        <v>4</v>
      </c>
      <c r="L2514">
        <v>4</v>
      </c>
    </row>
    <row r="2515" spans="1:12" x14ac:dyDescent="0.25">
      <c r="A2515">
        <v>24259</v>
      </c>
      <c r="B2515" t="s">
        <v>11</v>
      </c>
      <c r="C2515">
        <v>2</v>
      </c>
      <c r="D2515">
        <v>2019</v>
      </c>
      <c r="E2515" t="s">
        <v>19</v>
      </c>
      <c r="F2515" t="s">
        <v>13</v>
      </c>
      <c r="G2515" t="s">
        <v>15</v>
      </c>
      <c r="H2515" t="str">
        <f t="shared" si="39"/>
        <v>24259|Fall|Math</v>
      </c>
      <c r="I2515">
        <v>216</v>
      </c>
      <c r="J2515">
        <v>99</v>
      </c>
      <c r="K2515">
        <v>4</v>
      </c>
      <c r="L2515">
        <v>5</v>
      </c>
    </row>
    <row r="2516" spans="1:12" x14ac:dyDescent="0.25">
      <c r="A2516">
        <v>24259</v>
      </c>
      <c r="B2516" t="s">
        <v>11</v>
      </c>
      <c r="C2516">
        <v>2</v>
      </c>
      <c r="D2516">
        <v>2019</v>
      </c>
      <c r="E2516" t="s">
        <v>19</v>
      </c>
      <c r="F2516" t="s">
        <v>16</v>
      </c>
      <c r="G2516" t="s">
        <v>14</v>
      </c>
      <c r="H2516" t="str">
        <f t="shared" si="39"/>
        <v>24259|Spring|Reading</v>
      </c>
      <c r="I2516" t="s">
        <v>17</v>
      </c>
      <c r="J2516" t="s">
        <v>17</v>
      </c>
      <c r="K2516" t="s">
        <v>17</v>
      </c>
      <c r="L2516" t="s">
        <v>17</v>
      </c>
    </row>
    <row r="2517" spans="1:12" x14ac:dyDescent="0.25">
      <c r="A2517">
        <v>24259</v>
      </c>
      <c r="B2517" t="s">
        <v>11</v>
      </c>
      <c r="C2517">
        <v>2</v>
      </c>
      <c r="D2517">
        <v>2019</v>
      </c>
      <c r="E2517" t="s">
        <v>19</v>
      </c>
      <c r="F2517" t="s">
        <v>16</v>
      </c>
      <c r="G2517" t="s">
        <v>15</v>
      </c>
      <c r="H2517" t="str">
        <f t="shared" si="39"/>
        <v>24259|Spring|Math</v>
      </c>
      <c r="I2517" t="s">
        <v>17</v>
      </c>
      <c r="J2517" t="s">
        <v>17</v>
      </c>
      <c r="K2517" t="s">
        <v>17</v>
      </c>
      <c r="L2517" t="s">
        <v>17</v>
      </c>
    </row>
    <row r="2518" spans="1:12" x14ac:dyDescent="0.25">
      <c r="A2518">
        <v>28049</v>
      </c>
      <c r="B2518" t="s">
        <v>11</v>
      </c>
      <c r="C2518">
        <v>2</v>
      </c>
      <c r="D2518">
        <v>2019</v>
      </c>
      <c r="E2518" t="s">
        <v>19</v>
      </c>
      <c r="F2518" t="s">
        <v>13</v>
      </c>
      <c r="G2518" t="s">
        <v>14</v>
      </c>
      <c r="H2518" t="str">
        <f t="shared" si="39"/>
        <v>28049|Fall|Reading</v>
      </c>
      <c r="I2518">
        <v>163</v>
      </c>
      <c r="J2518">
        <v>16</v>
      </c>
      <c r="K2518">
        <v>1</v>
      </c>
      <c r="L2518">
        <v>14</v>
      </c>
    </row>
    <row r="2519" spans="1:12" x14ac:dyDescent="0.25">
      <c r="A2519">
        <v>28049</v>
      </c>
      <c r="B2519" t="s">
        <v>11</v>
      </c>
      <c r="C2519">
        <v>2</v>
      </c>
      <c r="D2519">
        <v>2019</v>
      </c>
      <c r="E2519" t="s">
        <v>19</v>
      </c>
      <c r="F2519" t="s">
        <v>13</v>
      </c>
      <c r="G2519" t="s">
        <v>15</v>
      </c>
      <c r="H2519" t="str">
        <f t="shared" si="39"/>
        <v>28049|Fall|Math</v>
      </c>
      <c r="I2519">
        <v>165</v>
      </c>
      <c r="J2519">
        <v>12</v>
      </c>
      <c r="K2519">
        <v>1</v>
      </c>
      <c r="L2519">
        <v>16</v>
      </c>
    </row>
    <row r="2520" spans="1:12" x14ac:dyDescent="0.25">
      <c r="A2520">
        <v>28049</v>
      </c>
      <c r="B2520" t="s">
        <v>11</v>
      </c>
      <c r="C2520">
        <v>2</v>
      </c>
      <c r="D2520">
        <v>2019</v>
      </c>
      <c r="E2520" t="s">
        <v>19</v>
      </c>
      <c r="F2520" t="s">
        <v>16</v>
      </c>
      <c r="G2520" t="s">
        <v>14</v>
      </c>
      <c r="H2520" t="str">
        <f t="shared" si="39"/>
        <v>28049|Spring|Reading</v>
      </c>
      <c r="I2520" t="s">
        <v>17</v>
      </c>
      <c r="J2520" t="s">
        <v>17</v>
      </c>
      <c r="K2520" t="s">
        <v>17</v>
      </c>
      <c r="L2520" t="s">
        <v>17</v>
      </c>
    </row>
    <row r="2521" spans="1:12" x14ac:dyDescent="0.25">
      <c r="A2521">
        <v>28049</v>
      </c>
      <c r="B2521" t="s">
        <v>11</v>
      </c>
      <c r="C2521">
        <v>2</v>
      </c>
      <c r="D2521">
        <v>2019</v>
      </c>
      <c r="E2521" t="s">
        <v>19</v>
      </c>
      <c r="F2521" t="s">
        <v>16</v>
      </c>
      <c r="G2521" t="s">
        <v>15</v>
      </c>
      <c r="H2521" t="str">
        <f t="shared" si="39"/>
        <v>28049|Spring|Math</v>
      </c>
      <c r="I2521" t="s">
        <v>17</v>
      </c>
      <c r="J2521" t="s">
        <v>17</v>
      </c>
      <c r="K2521" t="s">
        <v>17</v>
      </c>
      <c r="L2521" t="s">
        <v>17</v>
      </c>
    </row>
    <row r="2522" spans="1:12" x14ac:dyDescent="0.25">
      <c r="A2522">
        <v>13696</v>
      </c>
      <c r="B2522" t="s">
        <v>11</v>
      </c>
      <c r="C2522">
        <v>2</v>
      </c>
      <c r="D2522">
        <v>2019</v>
      </c>
      <c r="E2522" t="s">
        <v>19</v>
      </c>
      <c r="F2522" t="s">
        <v>13</v>
      </c>
      <c r="G2522" t="s">
        <v>14</v>
      </c>
      <c r="H2522" t="str">
        <f t="shared" si="39"/>
        <v>13696|Fall|Reading</v>
      </c>
      <c r="I2522">
        <v>173</v>
      </c>
      <c r="J2522">
        <v>38</v>
      </c>
      <c r="K2522">
        <v>2</v>
      </c>
      <c r="L2522">
        <v>12</v>
      </c>
    </row>
    <row r="2523" spans="1:12" x14ac:dyDescent="0.25">
      <c r="A2523">
        <v>13696</v>
      </c>
      <c r="B2523" t="s">
        <v>11</v>
      </c>
      <c r="C2523">
        <v>2</v>
      </c>
      <c r="D2523">
        <v>2019</v>
      </c>
      <c r="E2523" t="s">
        <v>19</v>
      </c>
      <c r="F2523" t="s">
        <v>13</v>
      </c>
      <c r="G2523" t="s">
        <v>15</v>
      </c>
      <c r="H2523" t="str">
        <f t="shared" si="39"/>
        <v>13696|Fall|Math</v>
      </c>
      <c r="I2523">
        <v>183</v>
      </c>
      <c r="J2523">
        <v>56</v>
      </c>
      <c r="K2523">
        <v>3</v>
      </c>
      <c r="L2523">
        <v>12</v>
      </c>
    </row>
    <row r="2524" spans="1:12" x14ac:dyDescent="0.25">
      <c r="A2524">
        <v>13696</v>
      </c>
      <c r="B2524" t="s">
        <v>11</v>
      </c>
      <c r="C2524">
        <v>2</v>
      </c>
      <c r="D2524">
        <v>2019</v>
      </c>
      <c r="E2524" t="s">
        <v>19</v>
      </c>
      <c r="F2524" t="s">
        <v>16</v>
      </c>
      <c r="G2524" t="s">
        <v>14</v>
      </c>
      <c r="H2524" t="str">
        <f t="shared" si="39"/>
        <v>13696|Spring|Reading</v>
      </c>
      <c r="I2524" t="s">
        <v>17</v>
      </c>
      <c r="J2524" t="s">
        <v>17</v>
      </c>
      <c r="K2524" t="s">
        <v>17</v>
      </c>
      <c r="L2524" t="s">
        <v>17</v>
      </c>
    </row>
    <row r="2525" spans="1:12" x14ac:dyDescent="0.25">
      <c r="A2525">
        <v>13696</v>
      </c>
      <c r="B2525" t="s">
        <v>11</v>
      </c>
      <c r="C2525">
        <v>2</v>
      </c>
      <c r="D2525">
        <v>2019</v>
      </c>
      <c r="E2525" t="s">
        <v>19</v>
      </c>
      <c r="F2525" t="s">
        <v>16</v>
      </c>
      <c r="G2525" t="s">
        <v>15</v>
      </c>
      <c r="H2525" t="str">
        <f t="shared" si="39"/>
        <v>13696|Spring|Math</v>
      </c>
      <c r="I2525" t="s">
        <v>17</v>
      </c>
      <c r="J2525" t="s">
        <v>17</v>
      </c>
      <c r="K2525" t="s">
        <v>17</v>
      </c>
      <c r="L2525" t="s">
        <v>17</v>
      </c>
    </row>
    <row r="2526" spans="1:12" x14ac:dyDescent="0.25">
      <c r="A2526">
        <v>20175</v>
      </c>
      <c r="B2526" t="s">
        <v>11</v>
      </c>
      <c r="C2526">
        <v>2</v>
      </c>
      <c r="D2526">
        <v>2019</v>
      </c>
      <c r="E2526" t="s">
        <v>19</v>
      </c>
      <c r="F2526" t="s">
        <v>13</v>
      </c>
      <c r="G2526" t="s">
        <v>14</v>
      </c>
      <c r="H2526" t="str">
        <f t="shared" si="39"/>
        <v>20175|Fall|Reading</v>
      </c>
      <c r="I2526">
        <v>160</v>
      </c>
      <c r="J2526">
        <v>11</v>
      </c>
      <c r="K2526">
        <v>1</v>
      </c>
      <c r="L2526">
        <v>15</v>
      </c>
    </row>
    <row r="2527" spans="1:12" x14ac:dyDescent="0.25">
      <c r="A2527">
        <v>20175</v>
      </c>
      <c r="B2527" t="s">
        <v>11</v>
      </c>
      <c r="C2527">
        <v>2</v>
      </c>
      <c r="D2527">
        <v>2019</v>
      </c>
      <c r="E2527" t="s">
        <v>19</v>
      </c>
      <c r="F2527" t="s">
        <v>13</v>
      </c>
      <c r="G2527" t="s">
        <v>15</v>
      </c>
      <c r="H2527" t="str">
        <f t="shared" si="39"/>
        <v>20175|Fall|Math</v>
      </c>
      <c r="I2527">
        <v>176</v>
      </c>
      <c r="J2527">
        <v>36</v>
      </c>
      <c r="K2527">
        <v>2</v>
      </c>
      <c r="L2527">
        <v>13</v>
      </c>
    </row>
    <row r="2528" spans="1:12" x14ac:dyDescent="0.25">
      <c r="A2528">
        <v>20175</v>
      </c>
      <c r="B2528" t="s">
        <v>11</v>
      </c>
      <c r="C2528">
        <v>2</v>
      </c>
      <c r="D2528">
        <v>2019</v>
      </c>
      <c r="E2528" t="s">
        <v>19</v>
      </c>
      <c r="F2528" t="s">
        <v>16</v>
      </c>
      <c r="G2528" t="s">
        <v>14</v>
      </c>
      <c r="H2528" t="str">
        <f t="shared" si="39"/>
        <v>20175|Spring|Reading</v>
      </c>
      <c r="I2528" t="s">
        <v>17</v>
      </c>
      <c r="J2528" t="s">
        <v>17</v>
      </c>
      <c r="K2528" t="s">
        <v>17</v>
      </c>
      <c r="L2528" t="s">
        <v>17</v>
      </c>
    </row>
    <row r="2529" spans="1:12" x14ac:dyDescent="0.25">
      <c r="A2529">
        <v>20175</v>
      </c>
      <c r="B2529" t="s">
        <v>11</v>
      </c>
      <c r="C2529">
        <v>2</v>
      </c>
      <c r="D2529">
        <v>2019</v>
      </c>
      <c r="E2529" t="s">
        <v>19</v>
      </c>
      <c r="F2529" t="s">
        <v>16</v>
      </c>
      <c r="G2529" t="s">
        <v>15</v>
      </c>
      <c r="H2529" t="str">
        <f t="shared" si="39"/>
        <v>20175|Spring|Math</v>
      </c>
      <c r="I2529" t="s">
        <v>17</v>
      </c>
      <c r="J2529" t="s">
        <v>17</v>
      </c>
      <c r="K2529" t="s">
        <v>17</v>
      </c>
      <c r="L2529" t="s">
        <v>17</v>
      </c>
    </row>
    <row r="2530" spans="1:12" x14ac:dyDescent="0.25">
      <c r="A2530">
        <v>22456</v>
      </c>
      <c r="B2530" t="s">
        <v>11</v>
      </c>
      <c r="C2530">
        <v>2</v>
      </c>
      <c r="D2530">
        <v>2019</v>
      </c>
      <c r="E2530" t="s">
        <v>19</v>
      </c>
      <c r="F2530" t="s">
        <v>13</v>
      </c>
      <c r="G2530" t="s">
        <v>14</v>
      </c>
      <c r="H2530" t="str">
        <f t="shared" si="39"/>
        <v>22456|Fall|Reading</v>
      </c>
      <c r="I2530">
        <v>181</v>
      </c>
      <c r="J2530">
        <v>60</v>
      </c>
      <c r="K2530">
        <v>3</v>
      </c>
      <c r="L2530">
        <v>10</v>
      </c>
    </row>
    <row r="2531" spans="1:12" x14ac:dyDescent="0.25">
      <c r="A2531">
        <v>22456</v>
      </c>
      <c r="B2531" t="s">
        <v>11</v>
      </c>
      <c r="C2531">
        <v>2</v>
      </c>
      <c r="D2531">
        <v>2019</v>
      </c>
      <c r="E2531" t="s">
        <v>19</v>
      </c>
      <c r="F2531" t="s">
        <v>13</v>
      </c>
      <c r="G2531" t="s">
        <v>15</v>
      </c>
      <c r="H2531" t="str">
        <f t="shared" si="39"/>
        <v>22456|Fall|Math</v>
      </c>
      <c r="I2531">
        <v>188</v>
      </c>
      <c r="J2531">
        <v>70</v>
      </c>
      <c r="K2531">
        <v>3</v>
      </c>
      <c r="L2531">
        <v>11</v>
      </c>
    </row>
    <row r="2532" spans="1:12" x14ac:dyDescent="0.25">
      <c r="A2532">
        <v>22456</v>
      </c>
      <c r="B2532" t="s">
        <v>11</v>
      </c>
      <c r="C2532">
        <v>2</v>
      </c>
      <c r="D2532">
        <v>2019</v>
      </c>
      <c r="E2532" t="s">
        <v>19</v>
      </c>
      <c r="F2532" t="s">
        <v>16</v>
      </c>
      <c r="G2532" t="s">
        <v>14</v>
      </c>
      <c r="H2532" t="str">
        <f t="shared" si="39"/>
        <v>22456|Spring|Reading</v>
      </c>
      <c r="I2532" t="s">
        <v>17</v>
      </c>
      <c r="J2532" t="s">
        <v>17</v>
      </c>
      <c r="K2532" t="s">
        <v>17</v>
      </c>
      <c r="L2532" t="s">
        <v>17</v>
      </c>
    </row>
    <row r="2533" spans="1:12" x14ac:dyDescent="0.25">
      <c r="A2533">
        <v>22456</v>
      </c>
      <c r="B2533" t="s">
        <v>11</v>
      </c>
      <c r="C2533">
        <v>2</v>
      </c>
      <c r="D2533">
        <v>2019</v>
      </c>
      <c r="E2533" t="s">
        <v>19</v>
      </c>
      <c r="F2533" t="s">
        <v>16</v>
      </c>
      <c r="G2533" t="s">
        <v>15</v>
      </c>
      <c r="H2533" t="str">
        <f t="shared" si="39"/>
        <v>22456|Spring|Math</v>
      </c>
      <c r="I2533" t="s">
        <v>17</v>
      </c>
      <c r="J2533" t="s">
        <v>17</v>
      </c>
      <c r="K2533" t="s">
        <v>17</v>
      </c>
      <c r="L2533" t="s">
        <v>17</v>
      </c>
    </row>
    <row r="2534" spans="1:12" x14ac:dyDescent="0.25">
      <c r="A2534">
        <v>26309</v>
      </c>
      <c r="B2534" t="s">
        <v>11</v>
      </c>
      <c r="C2534">
        <v>2</v>
      </c>
      <c r="D2534">
        <v>2019</v>
      </c>
      <c r="E2534" t="s">
        <v>19</v>
      </c>
      <c r="F2534" t="s">
        <v>13</v>
      </c>
      <c r="G2534" t="s">
        <v>14</v>
      </c>
      <c r="H2534" t="str">
        <f t="shared" si="39"/>
        <v>26309|Fall|Reading</v>
      </c>
      <c r="I2534">
        <v>143</v>
      </c>
      <c r="J2534">
        <v>1</v>
      </c>
      <c r="K2534">
        <v>1</v>
      </c>
      <c r="L2534">
        <v>18</v>
      </c>
    </row>
    <row r="2535" spans="1:12" x14ac:dyDescent="0.25">
      <c r="A2535">
        <v>26309</v>
      </c>
      <c r="B2535" t="s">
        <v>11</v>
      </c>
      <c r="C2535">
        <v>2</v>
      </c>
      <c r="D2535">
        <v>2019</v>
      </c>
      <c r="E2535" t="s">
        <v>19</v>
      </c>
      <c r="F2535" t="s">
        <v>13</v>
      </c>
      <c r="G2535" t="s">
        <v>15</v>
      </c>
      <c r="H2535" t="str">
        <f t="shared" si="39"/>
        <v>26309|Fall|Math</v>
      </c>
      <c r="I2535">
        <v>155</v>
      </c>
      <c r="J2535">
        <v>3</v>
      </c>
      <c r="K2535">
        <v>1</v>
      </c>
      <c r="L2535">
        <v>18</v>
      </c>
    </row>
    <row r="2536" spans="1:12" x14ac:dyDescent="0.25">
      <c r="A2536">
        <v>26309</v>
      </c>
      <c r="B2536" t="s">
        <v>11</v>
      </c>
      <c r="C2536">
        <v>2</v>
      </c>
      <c r="D2536">
        <v>2019</v>
      </c>
      <c r="E2536" t="s">
        <v>19</v>
      </c>
      <c r="F2536" t="s">
        <v>16</v>
      </c>
      <c r="G2536" t="s">
        <v>14</v>
      </c>
      <c r="H2536" t="str">
        <f t="shared" si="39"/>
        <v>26309|Spring|Reading</v>
      </c>
      <c r="I2536" t="s">
        <v>17</v>
      </c>
      <c r="J2536" t="s">
        <v>17</v>
      </c>
      <c r="K2536" t="s">
        <v>17</v>
      </c>
      <c r="L2536" t="s">
        <v>17</v>
      </c>
    </row>
    <row r="2537" spans="1:12" x14ac:dyDescent="0.25">
      <c r="A2537">
        <v>26309</v>
      </c>
      <c r="B2537" t="s">
        <v>11</v>
      </c>
      <c r="C2537">
        <v>2</v>
      </c>
      <c r="D2537">
        <v>2019</v>
      </c>
      <c r="E2537" t="s">
        <v>19</v>
      </c>
      <c r="F2537" t="s">
        <v>16</v>
      </c>
      <c r="G2537" t="s">
        <v>15</v>
      </c>
      <c r="H2537" t="str">
        <f t="shared" si="39"/>
        <v>26309|Spring|Math</v>
      </c>
      <c r="I2537" t="s">
        <v>17</v>
      </c>
      <c r="J2537" t="s">
        <v>17</v>
      </c>
      <c r="K2537" t="s">
        <v>17</v>
      </c>
      <c r="L2537" t="s">
        <v>17</v>
      </c>
    </row>
    <row r="2538" spans="1:12" x14ac:dyDescent="0.25">
      <c r="A2538">
        <v>16413</v>
      </c>
      <c r="B2538" t="s">
        <v>11</v>
      </c>
      <c r="C2538">
        <v>2</v>
      </c>
      <c r="D2538">
        <v>2019</v>
      </c>
      <c r="E2538" t="s">
        <v>19</v>
      </c>
      <c r="F2538" t="s">
        <v>13</v>
      </c>
      <c r="G2538" t="s">
        <v>14</v>
      </c>
      <c r="H2538" t="str">
        <f t="shared" si="39"/>
        <v>16413|Fall|Reading</v>
      </c>
      <c r="I2538">
        <v>191</v>
      </c>
      <c r="J2538">
        <v>82</v>
      </c>
      <c r="K2538">
        <v>4</v>
      </c>
      <c r="L2538">
        <v>8</v>
      </c>
    </row>
    <row r="2539" spans="1:12" x14ac:dyDescent="0.25">
      <c r="A2539">
        <v>16413</v>
      </c>
      <c r="B2539" t="s">
        <v>11</v>
      </c>
      <c r="C2539">
        <v>2</v>
      </c>
      <c r="D2539">
        <v>2019</v>
      </c>
      <c r="E2539" t="s">
        <v>19</v>
      </c>
      <c r="F2539" t="s">
        <v>13</v>
      </c>
      <c r="G2539" t="s">
        <v>15</v>
      </c>
      <c r="H2539" t="str">
        <f t="shared" si="39"/>
        <v>16413|Fall|Math</v>
      </c>
      <c r="I2539">
        <v>196</v>
      </c>
      <c r="J2539">
        <v>87</v>
      </c>
      <c r="K2539">
        <v>4</v>
      </c>
      <c r="L2539">
        <v>9</v>
      </c>
    </row>
    <row r="2540" spans="1:12" x14ac:dyDescent="0.25">
      <c r="A2540">
        <v>16413</v>
      </c>
      <c r="B2540" t="s">
        <v>11</v>
      </c>
      <c r="C2540">
        <v>2</v>
      </c>
      <c r="D2540">
        <v>2019</v>
      </c>
      <c r="E2540" t="s">
        <v>19</v>
      </c>
      <c r="F2540" t="s">
        <v>16</v>
      </c>
      <c r="G2540" t="s">
        <v>14</v>
      </c>
      <c r="H2540" t="str">
        <f t="shared" si="39"/>
        <v>16413|Spring|Reading</v>
      </c>
      <c r="I2540" t="s">
        <v>17</v>
      </c>
      <c r="J2540" t="s">
        <v>17</v>
      </c>
      <c r="K2540" t="s">
        <v>17</v>
      </c>
      <c r="L2540" t="s">
        <v>17</v>
      </c>
    </row>
    <row r="2541" spans="1:12" x14ac:dyDescent="0.25">
      <c r="A2541">
        <v>16413</v>
      </c>
      <c r="B2541" t="s">
        <v>11</v>
      </c>
      <c r="C2541">
        <v>2</v>
      </c>
      <c r="D2541">
        <v>2019</v>
      </c>
      <c r="E2541" t="s">
        <v>19</v>
      </c>
      <c r="F2541" t="s">
        <v>16</v>
      </c>
      <c r="G2541" t="s">
        <v>15</v>
      </c>
      <c r="H2541" t="str">
        <f t="shared" si="39"/>
        <v>16413|Spring|Math</v>
      </c>
      <c r="I2541" t="s">
        <v>17</v>
      </c>
      <c r="J2541" t="s">
        <v>17</v>
      </c>
      <c r="K2541" t="s">
        <v>17</v>
      </c>
      <c r="L2541" t="s">
        <v>17</v>
      </c>
    </row>
    <row r="2542" spans="1:12" x14ac:dyDescent="0.25">
      <c r="A2542">
        <v>25488</v>
      </c>
      <c r="B2542" t="s">
        <v>18</v>
      </c>
      <c r="C2542">
        <v>2</v>
      </c>
      <c r="D2542">
        <v>2019</v>
      </c>
      <c r="E2542" t="s">
        <v>19</v>
      </c>
      <c r="F2542" t="s">
        <v>13</v>
      </c>
      <c r="G2542" t="s">
        <v>14</v>
      </c>
      <c r="H2542" t="str">
        <f t="shared" si="39"/>
        <v>25488|Fall|Reading</v>
      </c>
      <c r="I2542" t="s">
        <v>17</v>
      </c>
      <c r="J2542" t="s">
        <v>17</v>
      </c>
      <c r="K2542" t="s">
        <v>17</v>
      </c>
      <c r="L2542" t="s">
        <v>17</v>
      </c>
    </row>
    <row r="2543" spans="1:12" x14ac:dyDescent="0.25">
      <c r="A2543">
        <v>25488</v>
      </c>
      <c r="B2543" t="s">
        <v>18</v>
      </c>
      <c r="C2543">
        <v>2</v>
      </c>
      <c r="D2543">
        <v>2019</v>
      </c>
      <c r="E2543" t="s">
        <v>19</v>
      </c>
      <c r="F2543" t="s">
        <v>13</v>
      </c>
      <c r="G2543" t="s">
        <v>15</v>
      </c>
      <c r="H2543" t="str">
        <f t="shared" si="39"/>
        <v>25488|Fall|Math</v>
      </c>
      <c r="I2543" t="s">
        <v>17</v>
      </c>
      <c r="J2543" t="s">
        <v>17</v>
      </c>
      <c r="K2543" t="s">
        <v>17</v>
      </c>
      <c r="L2543" t="s">
        <v>17</v>
      </c>
    </row>
    <row r="2544" spans="1:12" x14ac:dyDescent="0.25">
      <c r="A2544">
        <v>25488</v>
      </c>
      <c r="B2544" t="s">
        <v>18</v>
      </c>
      <c r="C2544">
        <v>2</v>
      </c>
      <c r="D2544">
        <v>2019</v>
      </c>
      <c r="E2544" t="s">
        <v>19</v>
      </c>
      <c r="F2544" t="s">
        <v>16</v>
      </c>
      <c r="G2544" t="s">
        <v>14</v>
      </c>
      <c r="H2544" t="str">
        <f t="shared" si="39"/>
        <v>25488|Spring|Reading</v>
      </c>
      <c r="I2544">
        <v>212</v>
      </c>
      <c r="J2544">
        <v>94</v>
      </c>
      <c r="K2544">
        <v>4</v>
      </c>
      <c r="L2544" t="s">
        <v>17</v>
      </c>
    </row>
    <row r="2545" spans="1:12" x14ac:dyDescent="0.25">
      <c r="A2545">
        <v>25488</v>
      </c>
      <c r="B2545" t="s">
        <v>18</v>
      </c>
      <c r="C2545">
        <v>2</v>
      </c>
      <c r="D2545">
        <v>2019</v>
      </c>
      <c r="E2545" t="s">
        <v>19</v>
      </c>
      <c r="F2545" t="s">
        <v>16</v>
      </c>
      <c r="G2545" t="s">
        <v>15</v>
      </c>
      <c r="H2545" t="str">
        <f t="shared" si="39"/>
        <v>25488|Spring|Math</v>
      </c>
      <c r="I2545">
        <v>199</v>
      </c>
      <c r="J2545">
        <v>69</v>
      </c>
      <c r="K2545">
        <v>3</v>
      </c>
      <c r="L2545" t="s">
        <v>17</v>
      </c>
    </row>
    <row r="2546" spans="1:12" x14ac:dyDescent="0.25">
      <c r="A2546">
        <v>13013</v>
      </c>
      <c r="B2546" t="s">
        <v>11</v>
      </c>
      <c r="C2546">
        <v>2</v>
      </c>
      <c r="D2546">
        <v>2019</v>
      </c>
      <c r="E2546" t="s">
        <v>12</v>
      </c>
      <c r="F2546" t="s">
        <v>13</v>
      </c>
      <c r="G2546" t="s">
        <v>14</v>
      </c>
      <c r="H2546" t="str">
        <f t="shared" si="39"/>
        <v>13013|Fall|Reading</v>
      </c>
      <c r="I2546" t="s">
        <v>17</v>
      </c>
      <c r="J2546" t="s">
        <v>17</v>
      </c>
      <c r="K2546" t="s">
        <v>17</v>
      </c>
      <c r="L2546" t="s">
        <v>17</v>
      </c>
    </row>
    <row r="2547" spans="1:12" x14ac:dyDescent="0.25">
      <c r="A2547">
        <v>13013</v>
      </c>
      <c r="B2547" t="s">
        <v>11</v>
      </c>
      <c r="C2547">
        <v>2</v>
      </c>
      <c r="D2547">
        <v>2019</v>
      </c>
      <c r="E2547" t="s">
        <v>12</v>
      </c>
      <c r="F2547" t="s">
        <v>13</v>
      </c>
      <c r="G2547" t="s">
        <v>15</v>
      </c>
      <c r="H2547" t="str">
        <f t="shared" si="39"/>
        <v>13013|Fall|Math</v>
      </c>
      <c r="I2547" t="s">
        <v>17</v>
      </c>
      <c r="J2547" t="s">
        <v>17</v>
      </c>
      <c r="K2547" t="s">
        <v>17</v>
      </c>
      <c r="L2547" t="s">
        <v>17</v>
      </c>
    </row>
    <row r="2548" spans="1:12" x14ac:dyDescent="0.25">
      <c r="A2548">
        <v>13013</v>
      </c>
      <c r="B2548" t="s">
        <v>11</v>
      </c>
      <c r="C2548">
        <v>2</v>
      </c>
      <c r="D2548">
        <v>2019</v>
      </c>
      <c r="E2548" t="s">
        <v>12</v>
      </c>
      <c r="F2548" t="s">
        <v>16</v>
      </c>
      <c r="G2548" t="s">
        <v>14</v>
      </c>
      <c r="H2548" t="str">
        <f t="shared" si="39"/>
        <v>13013|Spring|Reading</v>
      </c>
      <c r="I2548">
        <v>185</v>
      </c>
      <c r="J2548">
        <v>40</v>
      </c>
      <c r="K2548">
        <v>2</v>
      </c>
      <c r="L2548" t="s">
        <v>17</v>
      </c>
    </row>
    <row r="2549" spans="1:12" x14ac:dyDescent="0.25">
      <c r="A2549">
        <v>13013</v>
      </c>
      <c r="B2549" t="s">
        <v>11</v>
      </c>
      <c r="C2549">
        <v>2</v>
      </c>
      <c r="D2549">
        <v>2019</v>
      </c>
      <c r="E2549" t="s">
        <v>12</v>
      </c>
      <c r="F2549" t="s">
        <v>16</v>
      </c>
      <c r="G2549" t="s">
        <v>15</v>
      </c>
      <c r="H2549" t="str">
        <f t="shared" si="39"/>
        <v>13013|Spring|Math</v>
      </c>
      <c r="I2549">
        <v>185</v>
      </c>
      <c r="J2549">
        <v>30</v>
      </c>
      <c r="K2549">
        <v>2</v>
      </c>
      <c r="L2549" t="s">
        <v>17</v>
      </c>
    </row>
    <row r="2550" spans="1:12" x14ac:dyDescent="0.25">
      <c r="A2550">
        <v>22414</v>
      </c>
      <c r="B2550" t="s">
        <v>11</v>
      </c>
      <c r="C2550">
        <v>2</v>
      </c>
      <c r="D2550">
        <v>2019</v>
      </c>
      <c r="E2550" t="s">
        <v>22</v>
      </c>
      <c r="F2550" t="s">
        <v>13</v>
      </c>
      <c r="G2550" t="s">
        <v>14</v>
      </c>
      <c r="H2550" t="str">
        <f t="shared" si="39"/>
        <v>22414|Fall|Reading</v>
      </c>
      <c r="I2550" t="s">
        <v>17</v>
      </c>
      <c r="J2550" t="s">
        <v>17</v>
      </c>
      <c r="K2550" t="s">
        <v>17</v>
      </c>
      <c r="L2550" t="s">
        <v>17</v>
      </c>
    </row>
    <row r="2551" spans="1:12" x14ac:dyDescent="0.25">
      <c r="A2551">
        <v>22414</v>
      </c>
      <c r="B2551" t="s">
        <v>11</v>
      </c>
      <c r="C2551">
        <v>2</v>
      </c>
      <c r="D2551">
        <v>2019</v>
      </c>
      <c r="E2551" t="s">
        <v>22</v>
      </c>
      <c r="F2551" t="s">
        <v>13</v>
      </c>
      <c r="G2551" t="s">
        <v>15</v>
      </c>
      <c r="H2551" t="str">
        <f t="shared" si="39"/>
        <v>22414|Fall|Math</v>
      </c>
      <c r="I2551" t="s">
        <v>17</v>
      </c>
      <c r="J2551" t="s">
        <v>17</v>
      </c>
      <c r="K2551" t="s">
        <v>17</v>
      </c>
      <c r="L2551" t="s">
        <v>17</v>
      </c>
    </row>
    <row r="2552" spans="1:12" x14ac:dyDescent="0.25">
      <c r="A2552">
        <v>22414</v>
      </c>
      <c r="B2552" t="s">
        <v>11</v>
      </c>
      <c r="C2552">
        <v>2</v>
      </c>
      <c r="D2552">
        <v>2019</v>
      </c>
      <c r="E2552" t="s">
        <v>22</v>
      </c>
      <c r="F2552" t="s">
        <v>16</v>
      </c>
      <c r="G2552" t="s">
        <v>14</v>
      </c>
      <c r="H2552" t="str">
        <f t="shared" si="39"/>
        <v>22414|Spring|Reading</v>
      </c>
      <c r="I2552">
        <v>152</v>
      </c>
      <c r="J2552">
        <v>1</v>
      </c>
      <c r="K2552">
        <v>1</v>
      </c>
      <c r="L2552" t="s">
        <v>17</v>
      </c>
    </row>
    <row r="2553" spans="1:12" x14ac:dyDescent="0.25">
      <c r="A2553">
        <v>22414</v>
      </c>
      <c r="B2553" t="s">
        <v>11</v>
      </c>
      <c r="C2553">
        <v>2</v>
      </c>
      <c r="D2553">
        <v>2019</v>
      </c>
      <c r="E2553" t="s">
        <v>22</v>
      </c>
      <c r="F2553" t="s">
        <v>16</v>
      </c>
      <c r="G2553" t="s">
        <v>15</v>
      </c>
      <c r="H2553" t="str">
        <f t="shared" si="39"/>
        <v>22414|Spring|Math</v>
      </c>
      <c r="I2553">
        <v>177</v>
      </c>
      <c r="J2553">
        <v>13</v>
      </c>
      <c r="K2553">
        <v>1</v>
      </c>
      <c r="L2553" t="s">
        <v>17</v>
      </c>
    </row>
    <row r="2554" spans="1:12" x14ac:dyDescent="0.25">
      <c r="A2554">
        <v>14561</v>
      </c>
      <c r="B2554" t="s">
        <v>18</v>
      </c>
      <c r="C2554">
        <v>2</v>
      </c>
      <c r="D2554">
        <v>2019</v>
      </c>
      <c r="E2554" t="s">
        <v>19</v>
      </c>
      <c r="F2554" t="s">
        <v>13</v>
      </c>
      <c r="G2554" t="s">
        <v>14</v>
      </c>
      <c r="H2554" t="str">
        <f t="shared" si="39"/>
        <v>14561|Fall|Reading</v>
      </c>
      <c r="I2554" t="s">
        <v>17</v>
      </c>
      <c r="J2554" t="s">
        <v>17</v>
      </c>
      <c r="K2554" t="s">
        <v>17</v>
      </c>
      <c r="L2554" t="s">
        <v>17</v>
      </c>
    </row>
    <row r="2555" spans="1:12" x14ac:dyDescent="0.25">
      <c r="A2555">
        <v>14561</v>
      </c>
      <c r="B2555" t="s">
        <v>18</v>
      </c>
      <c r="C2555">
        <v>2</v>
      </c>
      <c r="D2555">
        <v>2019</v>
      </c>
      <c r="E2555" t="s">
        <v>19</v>
      </c>
      <c r="F2555" t="s">
        <v>13</v>
      </c>
      <c r="G2555" t="s">
        <v>15</v>
      </c>
      <c r="H2555" t="str">
        <f t="shared" si="39"/>
        <v>14561|Fall|Math</v>
      </c>
      <c r="I2555" t="s">
        <v>17</v>
      </c>
      <c r="J2555" t="s">
        <v>17</v>
      </c>
      <c r="K2555" t="s">
        <v>17</v>
      </c>
      <c r="L2555" t="s">
        <v>17</v>
      </c>
    </row>
    <row r="2556" spans="1:12" x14ac:dyDescent="0.25">
      <c r="A2556">
        <v>14561</v>
      </c>
      <c r="B2556" t="s">
        <v>18</v>
      </c>
      <c r="C2556">
        <v>2</v>
      </c>
      <c r="D2556">
        <v>2019</v>
      </c>
      <c r="E2556" t="s">
        <v>19</v>
      </c>
      <c r="F2556" t="s">
        <v>16</v>
      </c>
      <c r="G2556" t="s">
        <v>14</v>
      </c>
      <c r="H2556" t="str">
        <f t="shared" si="39"/>
        <v>14561|Spring|Reading</v>
      </c>
      <c r="I2556">
        <v>176</v>
      </c>
      <c r="J2556">
        <v>20</v>
      </c>
      <c r="K2556">
        <v>1</v>
      </c>
      <c r="L2556" t="s">
        <v>17</v>
      </c>
    </row>
    <row r="2557" spans="1:12" x14ac:dyDescent="0.25">
      <c r="A2557">
        <v>14561</v>
      </c>
      <c r="B2557" t="s">
        <v>18</v>
      </c>
      <c r="C2557">
        <v>2</v>
      </c>
      <c r="D2557">
        <v>2019</v>
      </c>
      <c r="E2557" t="s">
        <v>19</v>
      </c>
      <c r="F2557" t="s">
        <v>16</v>
      </c>
      <c r="G2557" t="s">
        <v>15</v>
      </c>
      <c r="H2557" t="str">
        <f t="shared" si="39"/>
        <v>14561|Spring|Math</v>
      </c>
      <c r="I2557">
        <v>184</v>
      </c>
      <c r="J2557">
        <v>27</v>
      </c>
      <c r="K2557">
        <v>2</v>
      </c>
      <c r="L2557" t="s">
        <v>17</v>
      </c>
    </row>
    <row r="2558" spans="1:12" x14ac:dyDescent="0.25">
      <c r="A2558">
        <v>24768</v>
      </c>
      <c r="B2558" t="s">
        <v>18</v>
      </c>
      <c r="C2558">
        <v>3</v>
      </c>
      <c r="D2558">
        <v>2019</v>
      </c>
      <c r="E2558" t="s">
        <v>12</v>
      </c>
      <c r="F2558" t="s">
        <v>13</v>
      </c>
      <c r="G2558" t="s">
        <v>14</v>
      </c>
      <c r="H2558" t="str">
        <f t="shared" si="39"/>
        <v>24768|Fall|Reading</v>
      </c>
      <c r="I2558">
        <v>175</v>
      </c>
      <c r="J2558">
        <v>18</v>
      </c>
      <c r="K2558">
        <v>1</v>
      </c>
      <c r="L2558">
        <v>13</v>
      </c>
    </row>
    <row r="2559" spans="1:12" x14ac:dyDescent="0.25">
      <c r="A2559">
        <v>24768</v>
      </c>
      <c r="B2559" t="s">
        <v>18</v>
      </c>
      <c r="C2559">
        <v>3</v>
      </c>
      <c r="D2559">
        <v>2019</v>
      </c>
      <c r="E2559" t="s">
        <v>12</v>
      </c>
      <c r="F2559" t="s">
        <v>13</v>
      </c>
      <c r="G2559" t="s">
        <v>15</v>
      </c>
      <c r="H2559" t="str">
        <f t="shared" si="39"/>
        <v>24768|Fall|Math</v>
      </c>
      <c r="I2559">
        <v>163</v>
      </c>
      <c r="J2559">
        <v>2</v>
      </c>
      <c r="K2559">
        <v>1</v>
      </c>
      <c r="L2559">
        <v>15</v>
      </c>
    </row>
    <row r="2560" spans="1:12" x14ac:dyDescent="0.25">
      <c r="A2560">
        <v>24768</v>
      </c>
      <c r="B2560" t="s">
        <v>18</v>
      </c>
      <c r="C2560">
        <v>3</v>
      </c>
      <c r="D2560">
        <v>2019</v>
      </c>
      <c r="E2560" t="s">
        <v>12</v>
      </c>
      <c r="F2560" t="s">
        <v>16</v>
      </c>
      <c r="G2560" t="s">
        <v>14</v>
      </c>
      <c r="H2560" t="str">
        <f t="shared" si="39"/>
        <v>24768|Spring|Reading</v>
      </c>
      <c r="I2560">
        <v>169</v>
      </c>
      <c r="J2560">
        <v>3</v>
      </c>
      <c r="K2560">
        <v>1</v>
      </c>
      <c r="L2560" t="s">
        <v>17</v>
      </c>
    </row>
    <row r="2561" spans="1:12" x14ac:dyDescent="0.25">
      <c r="A2561">
        <v>24768</v>
      </c>
      <c r="B2561" t="s">
        <v>18</v>
      </c>
      <c r="C2561">
        <v>3</v>
      </c>
      <c r="D2561">
        <v>2019</v>
      </c>
      <c r="E2561" t="s">
        <v>12</v>
      </c>
      <c r="F2561" t="s">
        <v>16</v>
      </c>
      <c r="G2561" t="s">
        <v>15</v>
      </c>
      <c r="H2561" t="str">
        <f t="shared" si="39"/>
        <v>24768|Spring|Math</v>
      </c>
      <c r="I2561">
        <v>171</v>
      </c>
      <c r="J2561">
        <v>1</v>
      </c>
      <c r="K2561">
        <v>1</v>
      </c>
      <c r="L2561" t="s">
        <v>17</v>
      </c>
    </row>
    <row r="2562" spans="1:12" x14ac:dyDescent="0.25">
      <c r="A2562">
        <v>29585</v>
      </c>
      <c r="B2562" t="s">
        <v>18</v>
      </c>
      <c r="C2562">
        <v>3</v>
      </c>
      <c r="D2562">
        <v>2019</v>
      </c>
      <c r="E2562" t="s">
        <v>19</v>
      </c>
      <c r="F2562" t="s">
        <v>13</v>
      </c>
      <c r="G2562" t="s">
        <v>14</v>
      </c>
      <c r="H2562" t="str">
        <f t="shared" si="39"/>
        <v>29585|Fall|Reading</v>
      </c>
      <c r="I2562">
        <v>180</v>
      </c>
      <c r="J2562">
        <v>28</v>
      </c>
      <c r="K2562">
        <v>2</v>
      </c>
      <c r="L2562">
        <v>12</v>
      </c>
    </row>
    <row r="2563" spans="1:12" x14ac:dyDescent="0.25">
      <c r="A2563">
        <v>29585</v>
      </c>
      <c r="B2563" t="s">
        <v>18</v>
      </c>
      <c r="C2563">
        <v>3</v>
      </c>
      <c r="D2563">
        <v>2019</v>
      </c>
      <c r="E2563" t="s">
        <v>19</v>
      </c>
      <c r="F2563" t="s">
        <v>13</v>
      </c>
      <c r="G2563" t="s">
        <v>15</v>
      </c>
      <c r="H2563" t="str">
        <f t="shared" ref="H2563:H2626" si="40">A2563&amp;"|"&amp;F2563&amp;"|"&amp;G2563</f>
        <v>29585|Fall|Math</v>
      </c>
      <c r="I2563">
        <v>177</v>
      </c>
      <c r="J2563">
        <v>13</v>
      </c>
      <c r="K2563">
        <v>1</v>
      </c>
      <c r="L2563">
        <v>13</v>
      </c>
    </row>
    <row r="2564" spans="1:12" x14ac:dyDescent="0.25">
      <c r="A2564">
        <v>29585</v>
      </c>
      <c r="B2564" t="s">
        <v>18</v>
      </c>
      <c r="C2564">
        <v>3</v>
      </c>
      <c r="D2564">
        <v>2019</v>
      </c>
      <c r="E2564" t="s">
        <v>19</v>
      </c>
      <c r="F2564" t="s">
        <v>16</v>
      </c>
      <c r="G2564" t="s">
        <v>14</v>
      </c>
      <c r="H2564" t="str">
        <f t="shared" si="40"/>
        <v>29585|Spring|Reading</v>
      </c>
      <c r="I2564">
        <v>183</v>
      </c>
      <c r="J2564">
        <v>15</v>
      </c>
      <c r="K2564">
        <v>1</v>
      </c>
      <c r="L2564" t="s">
        <v>17</v>
      </c>
    </row>
    <row r="2565" spans="1:12" x14ac:dyDescent="0.25">
      <c r="A2565">
        <v>29585</v>
      </c>
      <c r="B2565" t="s">
        <v>18</v>
      </c>
      <c r="C2565">
        <v>3</v>
      </c>
      <c r="D2565">
        <v>2019</v>
      </c>
      <c r="E2565" t="s">
        <v>19</v>
      </c>
      <c r="F2565" t="s">
        <v>16</v>
      </c>
      <c r="G2565" t="s">
        <v>15</v>
      </c>
      <c r="H2565" t="str">
        <f t="shared" si="40"/>
        <v>29585|Spring|Math</v>
      </c>
      <c r="I2565">
        <v>191</v>
      </c>
      <c r="J2565">
        <v>18</v>
      </c>
      <c r="K2565">
        <v>1</v>
      </c>
      <c r="L2565" t="s">
        <v>17</v>
      </c>
    </row>
    <row r="2566" spans="1:12" x14ac:dyDescent="0.25">
      <c r="A2566">
        <v>12376</v>
      </c>
      <c r="B2566" t="s">
        <v>18</v>
      </c>
      <c r="C2566">
        <v>3</v>
      </c>
      <c r="D2566">
        <v>2019</v>
      </c>
      <c r="E2566" t="s">
        <v>19</v>
      </c>
      <c r="F2566" t="s">
        <v>13</v>
      </c>
      <c r="G2566" t="s">
        <v>14</v>
      </c>
      <c r="H2566" t="str">
        <f t="shared" si="40"/>
        <v>12376|Fall|Reading</v>
      </c>
      <c r="I2566">
        <v>167</v>
      </c>
      <c r="J2566">
        <v>8</v>
      </c>
      <c r="K2566">
        <v>1</v>
      </c>
      <c r="L2566">
        <v>14</v>
      </c>
    </row>
    <row r="2567" spans="1:12" x14ac:dyDescent="0.25">
      <c r="A2567">
        <v>12376</v>
      </c>
      <c r="B2567" t="s">
        <v>18</v>
      </c>
      <c r="C2567">
        <v>3</v>
      </c>
      <c r="D2567">
        <v>2019</v>
      </c>
      <c r="E2567" t="s">
        <v>19</v>
      </c>
      <c r="F2567" t="s">
        <v>13</v>
      </c>
      <c r="G2567" t="s">
        <v>15</v>
      </c>
      <c r="H2567" t="str">
        <f t="shared" si="40"/>
        <v>12376|Fall|Math</v>
      </c>
      <c r="I2567">
        <v>183</v>
      </c>
      <c r="J2567">
        <v>25</v>
      </c>
      <c r="K2567">
        <v>2</v>
      </c>
      <c r="L2567">
        <v>13</v>
      </c>
    </row>
    <row r="2568" spans="1:12" x14ac:dyDescent="0.25">
      <c r="A2568">
        <v>12376</v>
      </c>
      <c r="B2568" t="s">
        <v>18</v>
      </c>
      <c r="C2568">
        <v>3</v>
      </c>
      <c r="D2568">
        <v>2019</v>
      </c>
      <c r="E2568" t="s">
        <v>19</v>
      </c>
      <c r="F2568" t="s">
        <v>16</v>
      </c>
      <c r="G2568" t="s">
        <v>14</v>
      </c>
      <c r="H2568" t="str">
        <f t="shared" si="40"/>
        <v>12376|Spring|Reading</v>
      </c>
      <c r="I2568">
        <v>182</v>
      </c>
      <c r="J2568">
        <v>14</v>
      </c>
      <c r="K2568">
        <v>1</v>
      </c>
      <c r="L2568" t="s">
        <v>17</v>
      </c>
    </row>
    <row r="2569" spans="1:12" x14ac:dyDescent="0.25">
      <c r="A2569">
        <v>12376</v>
      </c>
      <c r="B2569" t="s">
        <v>18</v>
      </c>
      <c r="C2569">
        <v>3</v>
      </c>
      <c r="D2569">
        <v>2019</v>
      </c>
      <c r="E2569" t="s">
        <v>19</v>
      </c>
      <c r="F2569" t="s">
        <v>16</v>
      </c>
      <c r="G2569" t="s">
        <v>15</v>
      </c>
      <c r="H2569" t="str">
        <f t="shared" si="40"/>
        <v>12376|Spring|Math</v>
      </c>
      <c r="I2569">
        <v>191</v>
      </c>
      <c r="J2569">
        <v>18</v>
      </c>
      <c r="K2569">
        <v>1</v>
      </c>
      <c r="L2569" t="s">
        <v>17</v>
      </c>
    </row>
    <row r="2570" spans="1:12" x14ac:dyDescent="0.25">
      <c r="A2570">
        <v>13122</v>
      </c>
      <c r="B2570" t="s">
        <v>20</v>
      </c>
      <c r="C2570">
        <v>3</v>
      </c>
      <c r="D2570">
        <v>2019</v>
      </c>
      <c r="E2570" t="s">
        <v>12</v>
      </c>
      <c r="F2570" t="s">
        <v>13</v>
      </c>
      <c r="G2570" t="s">
        <v>14</v>
      </c>
      <c r="H2570" t="str">
        <f t="shared" si="40"/>
        <v>13122|Fall|Reading</v>
      </c>
      <c r="I2570">
        <v>185</v>
      </c>
      <c r="J2570">
        <v>40</v>
      </c>
      <c r="K2570">
        <v>2</v>
      </c>
      <c r="L2570">
        <v>11</v>
      </c>
    </row>
    <row r="2571" spans="1:12" x14ac:dyDescent="0.25">
      <c r="A2571">
        <v>13122</v>
      </c>
      <c r="B2571" t="s">
        <v>20</v>
      </c>
      <c r="C2571">
        <v>3</v>
      </c>
      <c r="D2571">
        <v>2019</v>
      </c>
      <c r="E2571" t="s">
        <v>12</v>
      </c>
      <c r="F2571" t="s">
        <v>13</v>
      </c>
      <c r="G2571" t="s">
        <v>15</v>
      </c>
      <c r="H2571" t="str">
        <f t="shared" si="40"/>
        <v>13122|Fall|Math</v>
      </c>
      <c r="I2571">
        <v>191</v>
      </c>
      <c r="J2571">
        <v>47</v>
      </c>
      <c r="K2571">
        <v>2</v>
      </c>
      <c r="L2571">
        <v>12</v>
      </c>
    </row>
    <row r="2572" spans="1:12" x14ac:dyDescent="0.25">
      <c r="A2572">
        <v>13122</v>
      </c>
      <c r="B2572" t="s">
        <v>20</v>
      </c>
      <c r="C2572">
        <v>3</v>
      </c>
      <c r="D2572">
        <v>2019</v>
      </c>
      <c r="E2572" t="s">
        <v>12</v>
      </c>
      <c r="F2572" t="s">
        <v>16</v>
      </c>
      <c r="G2572" t="s">
        <v>14</v>
      </c>
      <c r="H2572" t="str">
        <f t="shared" si="40"/>
        <v>13122|Spring|Reading</v>
      </c>
      <c r="I2572">
        <v>195</v>
      </c>
      <c r="J2572">
        <v>41</v>
      </c>
      <c r="K2572">
        <v>2</v>
      </c>
      <c r="L2572" t="s">
        <v>17</v>
      </c>
    </row>
    <row r="2573" spans="1:12" x14ac:dyDescent="0.25">
      <c r="A2573">
        <v>13122</v>
      </c>
      <c r="B2573" t="s">
        <v>20</v>
      </c>
      <c r="C2573">
        <v>3</v>
      </c>
      <c r="D2573">
        <v>2019</v>
      </c>
      <c r="E2573" t="s">
        <v>12</v>
      </c>
      <c r="F2573" t="s">
        <v>16</v>
      </c>
      <c r="G2573" t="s">
        <v>15</v>
      </c>
      <c r="H2573" t="str">
        <f t="shared" si="40"/>
        <v>13122|Spring|Math</v>
      </c>
      <c r="I2573">
        <v>198</v>
      </c>
      <c r="J2573">
        <v>35</v>
      </c>
      <c r="K2573">
        <v>2</v>
      </c>
      <c r="L2573" t="s">
        <v>17</v>
      </c>
    </row>
    <row r="2574" spans="1:12" x14ac:dyDescent="0.25">
      <c r="A2574">
        <v>26997</v>
      </c>
      <c r="B2574" t="s">
        <v>18</v>
      </c>
      <c r="C2574">
        <v>3</v>
      </c>
      <c r="D2574">
        <v>2019</v>
      </c>
      <c r="E2574" t="s">
        <v>19</v>
      </c>
      <c r="F2574" t="s">
        <v>13</v>
      </c>
      <c r="G2574" t="s">
        <v>14</v>
      </c>
      <c r="H2574" t="str">
        <f t="shared" si="40"/>
        <v>26997|Fall|Reading</v>
      </c>
      <c r="I2574">
        <v>197</v>
      </c>
      <c r="J2574">
        <v>71</v>
      </c>
      <c r="K2574">
        <v>3</v>
      </c>
      <c r="L2574">
        <v>9</v>
      </c>
    </row>
    <row r="2575" spans="1:12" x14ac:dyDescent="0.25">
      <c r="A2575">
        <v>26997</v>
      </c>
      <c r="B2575" t="s">
        <v>18</v>
      </c>
      <c r="C2575">
        <v>3</v>
      </c>
      <c r="D2575">
        <v>2019</v>
      </c>
      <c r="E2575" t="s">
        <v>19</v>
      </c>
      <c r="F2575" t="s">
        <v>13</v>
      </c>
      <c r="G2575" t="s">
        <v>15</v>
      </c>
      <c r="H2575" t="str">
        <f t="shared" si="40"/>
        <v>26997|Fall|Math</v>
      </c>
      <c r="I2575">
        <v>194</v>
      </c>
      <c r="J2575">
        <v>56</v>
      </c>
      <c r="K2575">
        <v>3</v>
      </c>
      <c r="L2575">
        <v>12</v>
      </c>
    </row>
    <row r="2576" spans="1:12" x14ac:dyDescent="0.25">
      <c r="A2576">
        <v>26997</v>
      </c>
      <c r="B2576" t="s">
        <v>18</v>
      </c>
      <c r="C2576">
        <v>3</v>
      </c>
      <c r="D2576">
        <v>2019</v>
      </c>
      <c r="E2576" t="s">
        <v>19</v>
      </c>
      <c r="F2576" t="s">
        <v>16</v>
      </c>
      <c r="G2576" t="s">
        <v>14</v>
      </c>
      <c r="H2576" t="str">
        <f t="shared" si="40"/>
        <v>26997|Spring|Reading</v>
      </c>
      <c r="I2576">
        <v>226</v>
      </c>
      <c r="J2576">
        <v>96</v>
      </c>
      <c r="K2576">
        <v>4</v>
      </c>
      <c r="L2576" t="s">
        <v>17</v>
      </c>
    </row>
    <row r="2577" spans="1:12" x14ac:dyDescent="0.25">
      <c r="A2577">
        <v>26997</v>
      </c>
      <c r="B2577" t="s">
        <v>18</v>
      </c>
      <c r="C2577">
        <v>3</v>
      </c>
      <c r="D2577">
        <v>2019</v>
      </c>
      <c r="E2577" t="s">
        <v>19</v>
      </c>
      <c r="F2577" t="s">
        <v>16</v>
      </c>
      <c r="G2577" t="s">
        <v>15</v>
      </c>
      <c r="H2577" t="str">
        <f t="shared" si="40"/>
        <v>26997|Spring|Math</v>
      </c>
      <c r="I2577">
        <v>215</v>
      </c>
      <c r="J2577">
        <v>80</v>
      </c>
      <c r="K2577">
        <v>4</v>
      </c>
      <c r="L2577" t="s">
        <v>17</v>
      </c>
    </row>
    <row r="2578" spans="1:12" x14ac:dyDescent="0.25">
      <c r="A2578">
        <v>16229</v>
      </c>
      <c r="B2578" t="s">
        <v>20</v>
      </c>
      <c r="C2578">
        <v>3</v>
      </c>
      <c r="D2578">
        <v>2019</v>
      </c>
      <c r="E2578" t="s">
        <v>19</v>
      </c>
      <c r="F2578" t="s">
        <v>13</v>
      </c>
      <c r="G2578" t="s">
        <v>14</v>
      </c>
      <c r="H2578" t="str">
        <f t="shared" si="40"/>
        <v>16229|Fall|Reading</v>
      </c>
      <c r="I2578">
        <v>197</v>
      </c>
      <c r="J2578">
        <v>71</v>
      </c>
      <c r="K2578">
        <v>3</v>
      </c>
      <c r="L2578">
        <v>9</v>
      </c>
    </row>
    <row r="2579" spans="1:12" x14ac:dyDescent="0.25">
      <c r="A2579">
        <v>16229</v>
      </c>
      <c r="B2579" t="s">
        <v>20</v>
      </c>
      <c r="C2579">
        <v>3</v>
      </c>
      <c r="D2579">
        <v>2019</v>
      </c>
      <c r="E2579" t="s">
        <v>19</v>
      </c>
      <c r="F2579" t="s">
        <v>13</v>
      </c>
      <c r="G2579" t="s">
        <v>15</v>
      </c>
      <c r="H2579" t="str">
        <f t="shared" si="40"/>
        <v>16229|Fall|Math</v>
      </c>
      <c r="I2579">
        <v>191</v>
      </c>
      <c r="J2579">
        <v>47</v>
      </c>
      <c r="K2579">
        <v>2</v>
      </c>
      <c r="L2579">
        <v>12</v>
      </c>
    </row>
    <row r="2580" spans="1:12" x14ac:dyDescent="0.25">
      <c r="A2580">
        <v>16229</v>
      </c>
      <c r="B2580" t="s">
        <v>20</v>
      </c>
      <c r="C2580">
        <v>3</v>
      </c>
      <c r="D2580">
        <v>2019</v>
      </c>
      <c r="E2580" t="s">
        <v>19</v>
      </c>
      <c r="F2580" t="s">
        <v>16</v>
      </c>
      <c r="G2580" t="s">
        <v>14</v>
      </c>
      <c r="H2580" t="str">
        <f t="shared" si="40"/>
        <v>16229|Spring|Reading</v>
      </c>
      <c r="I2580">
        <v>203</v>
      </c>
      <c r="J2580">
        <v>61</v>
      </c>
      <c r="K2580">
        <v>3</v>
      </c>
      <c r="L2580" t="s">
        <v>17</v>
      </c>
    </row>
    <row r="2581" spans="1:12" x14ac:dyDescent="0.25">
      <c r="A2581">
        <v>16229</v>
      </c>
      <c r="B2581" t="s">
        <v>20</v>
      </c>
      <c r="C2581">
        <v>3</v>
      </c>
      <c r="D2581">
        <v>2019</v>
      </c>
      <c r="E2581" t="s">
        <v>19</v>
      </c>
      <c r="F2581" t="s">
        <v>16</v>
      </c>
      <c r="G2581" t="s">
        <v>15</v>
      </c>
      <c r="H2581" t="str">
        <f t="shared" si="40"/>
        <v>16229|Spring|Math</v>
      </c>
      <c r="I2581">
        <v>200</v>
      </c>
      <c r="J2581">
        <v>40</v>
      </c>
      <c r="K2581">
        <v>2</v>
      </c>
      <c r="L2581" t="s">
        <v>17</v>
      </c>
    </row>
    <row r="2582" spans="1:12" x14ac:dyDescent="0.25">
      <c r="A2582">
        <v>22438</v>
      </c>
      <c r="B2582" t="s">
        <v>20</v>
      </c>
      <c r="C2582">
        <v>3</v>
      </c>
      <c r="D2582">
        <v>2019</v>
      </c>
      <c r="E2582" t="s">
        <v>19</v>
      </c>
      <c r="F2582" t="s">
        <v>13</v>
      </c>
      <c r="G2582" t="s">
        <v>14</v>
      </c>
      <c r="H2582" t="str">
        <f t="shared" si="40"/>
        <v>22438|Fall|Reading</v>
      </c>
      <c r="I2582">
        <v>189</v>
      </c>
      <c r="J2582">
        <v>51</v>
      </c>
      <c r="K2582">
        <v>3</v>
      </c>
      <c r="L2582">
        <v>10</v>
      </c>
    </row>
    <row r="2583" spans="1:12" x14ac:dyDescent="0.25">
      <c r="A2583">
        <v>22438</v>
      </c>
      <c r="B2583" t="s">
        <v>20</v>
      </c>
      <c r="C2583">
        <v>3</v>
      </c>
      <c r="D2583">
        <v>2019</v>
      </c>
      <c r="E2583" t="s">
        <v>19</v>
      </c>
      <c r="F2583" t="s">
        <v>13</v>
      </c>
      <c r="G2583" t="s">
        <v>15</v>
      </c>
      <c r="H2583" t="str">
        <f t="shared" si="40"/>
        <v>22438|Fall|Math</v>
      </c>
      <c r="I2583">
        <v>199</v>
      </c>
      <c r="J2583">
        <v>69</v>
      </c>
      <c r="K2583">
        <v>3</v>
      </c>
      <c r="L2583">
        <v>11</v>
      </c>
    </row>
    <row r="2584" spans="1:12" x14ac:dyDescent="0.25">
      <c r="A2584">
        <v>22438</v>
      </c>
      <c r="B2584" t="s">
        <v>20</v>
      </c>
      <c r="C2584">
        <v>3</v>
      </c>
      <c r="D2584">
        <v>2019</v>
      </c>
      <c r="E2584" t="s">
        <v>19</v>
      </c>
      <c r="F2584" t="s">
        <v>16</v>
      </c>
      <c r="G2584" t="s">
        <v>14</v>
      </c>
      <c r="H2584" t="str">
        <f t="shared" si="40"/>
        <v>22438|Spring|Reading</v>
      </c>
      <c r="I2584">
        <v>200</v>
      </c>
      <c r="J2584">
        <v>54</v>
      </c>
      <c r="K2584">
        <v>3</v>
      </c>
      <c r="L2584" t="s">
        <v>17</v>
      </c>
    </row>
    <row r="2585" spans="1:12" x14ac:dyDescent="0.25">
      <c r="A2585">
        <v>22438</v>
      </c>
      <c r="B2585" t="s">
        <v>20</v>
      </c>
      <c r="C2585">
        <v>3</v>
      </c>
      <c r="D2585">
        <v>2019</v>
      </c>
      <c r="E2585" t="s">
        <v>19</v>
      </c>
      <c r="F2585" t="s">
        <v>16</v>
      </c>
      <c r="G2585" t="s">
        <v>15</v>
      </c>
      <c r="H2585" t="str">
        <f t="shared" si="40"/>
        <v>22438|Spring|Math</v>
      </c>
      <c r="I2585">
        <v>203</v>
      </c>
      <c r="J2585">
        <v>49</v>
      </c>
      <c r="K2585">
        <v>2</v>
      </c>
      <c r="L2585" t="s">
        <v>17</v>
      </c>
    </row>
    <row r="2586" spans="1:12" x14ac:dyDescent="0.25">
      <c r="A2586">
        <v>19939</v>
      </c>
      <c r="B2586" t="s">
        <v>20</v>
      </c>
      <c r="C2586">
        <v>3</v>
      </c>
      <c r="D2586">
        <v>2019</v>
      </c>
      <c r="E2586" t="s">
        <v>21</v>
      </c>
      <c r="F2586" t="s">
        <v>13</v>
      </c>
      <c r="G2586" t="s">
        <v>14</v>
      </c>
      <c r="H2586" t="str">
        <f t="shared" si="40"/>
        <v>19939|Fall|Reading</v>
      </c>
      <c r="I2586">
        <v>192</v>
      </c>
      <c r="J2586">
        <v>59</v>
      </c>
      <c r="K2586">
        <v>3</v>
      </c>
      <c r="L2586">
        <v>10</v>
      </c>
    </row>
    <row r="2587" spans="1:12" x14ac:dyDescent="0.25">
      <c r="A2587">
        <v>19939</v>
      </c>
      <c r="B2587" t="s">
        <v>20</v>
      </c>
      <c r="C2587">
        <v>3</v>
      </c>
      <c r="D2587">
        <v>2019</v>
      </c>
      <c r="E2587" t="s">
        <v>21</v>
      </c>
      <c r="F2587" t="s">
        <v>13</v>
      </c>
      <c r="G2587" t="s">
        <v>15</v>
      </c>
      <c r="H2587" t="str">
        <f t="shared" si="40"/>
        <v>19939|Fall|Math</v>
      </c>
      <c r="I2587">
        <v>204</v>
      </c>
      <c r="J2587">
        <v>81</v>
      </c>
      <c r="K2587">
        <v>4</v>
      </c>
      <c r="L2587">
        <v>10</v>
      </c>
    </row>
    <row r="2588" spans="1:12" x14ac:dyDescent="0.25">
      <c r="A2588">
        <v>19939</v>
      </c>
      <c r="B2588" t="s">
        <v>20</v>
      </c>
      <c r="C2588">
        <v>3</v>
      </c>
      <c r="D2588">
        <v>2019</v>
      </c>
      <c r="E2588" t="s">
        <v>21</v>
      </c>
      <c r="F2588" t="s">
        <v>16</v>
      </c>
      <c r="G2588" t="s">
        <v>14</v>
      </c>
      <c r="H2588" t="str">
        <f t="shared" si="40"/>
        <v>19939|Spring|Reading</v>
      </c>
      <c r="I2588">
        <v>201</v>
      </c>
      <c r="J2588">
        <v>56</v>
      </c>
      <c r="K2588">
        <v>3</v>
      </c>
      <c r="L2588" t="s">
        <v>17</v>
      </c>
    </row>
    <row r="2589" spans="1:12" x14ac:dyDescent="0.25">
      <c r="A2589">
        <v>19939</v>
      </c>
      <c r="B2589" t="s">
        <v>20</v>
      </c>
      <c r="C2589">
        <v>3</v>
      </c>
      <c r="D2589">
        <v>2019</v>
      </c>
      <c r="E2589" t="s">
        <v>21</v>
      </c>
      <c r="F2589" t="s">
        <v>16</v>
      </c>
      <c r="G2589" t="s">
        <v>15</v>
      </c>
      <c r="H2589" t="str">
        <f t="shared" si="40"/>
        <v>19939|Spring|Math</v>
      </c>
      <c r="I2589">
        <v>221</v>
      </c>
      <c r="J2589">
        <v>90</v>
      </c>
      <c r="K2589">
        <v>4</v>
      </c>
      <c r="L2589" t="s">
        <v>17</v>
      </c>
    </row>
    <row r="2590" spans="1:12" x14ac:dyDescent="0.25">
      <c r="A2590">
        <v>25961</v>
      </c>
      <c r="B2590" t="s">
        <v>18</v>
      </c>
      <c r="C2590">
        <v>3</v>
      </c>
      <c r="D2590">
        <v>2019</v>
      </c>
      <c r="E2590" t="s">
        <v>19</v>
      </c>
      <c r="F2590" t="s">
        <v>13</v>
      </c>
      <c r="G2590" t="s">
        <v>14</v>
      </c>
      <c r="H2590" t="str">
        <f t="shared" si="40"/>
        <v>25961|Fall|Reading</v>
      </c>
      <c r="I2590">
        <v>194</v>
      </c>
      <c r="J2590">
        <v>64</v>
      </c>
      <c r="K2590">
        <v>3</v>
      </c>
      <c r="L2590">
        <v>9</v>
      </c>
    </row>
    <row r="2591" spans="1:12" x14ac:dyDescent="0.25">
      <c r="A2591">
        <v>25961</v>
      </c>
      <c r="B2591" t="s">
        <v>18</v>
      </c>
      <c r="C2591">
        <v>3</v>
      </c>
      <c r="D2591">
        <v>2019</v>
      </c>
      <c r="E2591" t="s">
        <v>19</v>
      </c>
      <c r="F2591" t="s">
        <v>13</v>
      </c>
      <c r="G2591" t="s">
        <v>15</v>
      </c>
      <c r="H2591" t="str">
        <f t="shared" si="40"/>
        <v>25961|Fall|Math</v>
      </c>
      <c r="I2591">
        <v>199</v>
      </c>
      <c r="J2591">
        <v>69</v>
      </c>
      <c r="K2591">
        <v>3</v>
      </c>
      <c r="L2591">
        <v>11</v>
      </c>
    </row>
    <row r="2592" spans="1:12" x14ac:dyDescent="0.25">
      <c r="A2592">
        <v>25961</v>
      </c>
      <c r="B2592" t="s">
        <v>18</v>
      </c>
      <c r="C2592">
        <v>3</v>
      </c>
      <c r="D2592">
        <v>2019</v>
      </c>
      <c r="E2592" t="s">
        <v>19</v>
      </c>
      <c r="F2592" t="s">
        <v>16</v>
      </c>
      <c r="G2592" t="s">
        <v>14</v>
      </c>
      <c r="H2592" t="str">
        <f t="shared" si="40"/>
        <v>25961|Spring|Reading</v>
      </c>
      <c r="I2592">
        <v>209</v>
      </c>
      <c r="J2592">
        <v>75</v>
      </c>
      <c r="K2592">
        <v>4</v>
      </c>
      <c r="L2592" t="s">
        <v>17</v>
      </c>
    </row>
    <row r="2593" spans="1:12" x14ac:dyDescent="0.25">
      <c r="A2593">
        <v>25961</v>
      </c>
      <c r="B2593" t="s">
        <v>18</v>
      </c>
      <c r="C2593">
        <v>3</v>
      </c>
      <c r="D2593">
        <v>2019</v>
      </c>
      <c r="E2593" t="s">
        <v>19</v>
      </c>
      <c r="F2593" t="s">
        <v>16</v>
      </c>
      <c r="G2593" t="s">
        <v>15</v>
      </c>
      <c r="H2593" t="str">
        <f t="shared" si="40"/>
        <v>25961|Spring|Math</v>
      </c>
      <c r="I2593">
        <v>206</v>
      </c>
      <c r="J2593">
        <v>57</v>
      </c>
      <c r="K2593">
        <v>3</v>
      </c>
      <c r="L2593" t="s">
        <v>17</v>
      </c>
    </row>
    <row r="2594" spans="1:12" x14ac:dyDescent="0.25">
      <c r="A2594">
        <v>11768</v>
      </c>
      <c r="B2594" t="s">
        <v>18</v>
      </c>
      <c r="C2594">
        <v>3</v>
      </c>
      <c r="D2594">
        <v>2019</v>
      </c>
      <c r="E2594" t="s">
        <v>19</v>
      </c>
      <c r="F2594" t="s">
        <v>13</v>
      </c>
      <c r="G2594" t="s">
        <v>14</v>
      </c>
      <c r="H2594" t="str">
        <f t="shared" si="40"/>
        <v>11768|Fall|Reading</v>
      </c>
      <c r="I2594">
        <v>201</v>
      </c>
      <c r="J2594">
        <v>79</v>
      </c>
      <c r="K2594">
        <v>4</v>
      </c>
      <c r="L2594">
        <v>8</v>
      </c>
    </row>
    <row r="2595" spans="1:12" x14ac:dyDescent="0.25">
      <c r="A2595">
        <v>11768</v>
      </c>
      <c r="B2595" t="s">
        <v>18</v>
      </c>
      <c r="C2595">
        <v>3</v>
      </c>
      <c r="D2595">
        <v>2019</v>
      </c>
      <c r="E2595" t="s">
        <v>19</v>
      </c>
      <c r="F2595" t="s">
        <v>13</v>
      </c>
      <c r="G2595" t="s">
        <v>15</v>
      </c>
      <c r="H2595" t="str">
        <f t="shared" si="40"/>
        <v>11768|Fall|Math</v>
      </c>
      <c r="I2595">
        <v>199</v>
      </c>
      <c r="J2595">
        <v>69</v>
      </c>
      <c r="K2595">
        <v>3</v>
      </c>
      <c r="L2595">
        <v>11</v>
      </c>
    </row>
    <row r="2596" spans="1:12" x14ac:dyDescent="0.25">
      <c r="A2596">
        <v>11768</v>
      </c>
      <c r="B2596" t="s">
        <v>18</v>
      </c>
      <c r="C2596">
        <v>3</v>
      </c>
      <c r="D2596">
        <v>2019</v>
      </c>
      <c r="E2596" t="s">
        <v>19</v>
      </c>
      <c r="F2596" t="s">
        <v>16</v>
      </c>
      <c r="G2596" t="s">
        <v>14</v>
      </c>
      <c r="H2596" t="str">
        <f t="shared" si="40"/>
        <v>11768|Spring|Reading</v>
      </c>
      <c r="I2596">
        <v>205</v>
      </c>
      <c r="J2596">
        <v>66</v>
      </c>
      <c r="K2596">
        <v>3</v>
      </c>
      <c r="L2596" t="s">
        <v>17</v>
      </c>
    </row>
    <row r="2597" spans="1:12" x14ac:dyDescent="0.25">
      <c r="A2597">
        <v>11768</v>
      </c>
      <c r="B2597" t="s">
        <v>18</v>
      </c>
      <c r="C2597">
        <v>3</v>
      </c>
      <c r="D2597">
        <v>2019</v>
      </c>
      <c r="E2597" t="s">
        <v>19</v>
      </c>
      <c r="F2597" t="s">
        <v>16</v>
      </c>
      <c r="G2597" t="s">
        <v>15</v>
      </c>
      <c r="H2597" t="str">
        <f t="shared" si="40"/>
        <v>11768|Spring|Math</v>
      </c>
      <c r="I2597">
        <v>203</v>
      </c>
      <c r="J2597">
        <v>49</v>
      </c>
      <c r="K2597">
        <v>2</v>
      </c>
      <c r="L2597" t="s">
        <v>17</v>
      </c>
    </row>
    <row r="2598" spans="1:12" x14ac:dyDescent="0.25">
      <c r="A2598">
        <v>13305</v>
      </c>
      <c r="B2598" t="s">
        <v>18</v>
      </c>
      <c r="C2598">
        <v>3</v>
      </c>
      <c r="D2598">
        <v>2019</v>
      </c>
      <c r="E2598" t="s">
        <v>19</v>
      </c>
      <c r="F2598" t="s">
        <v>13</v>
      </c>
      <c r="G2598" t="s">
        <v>14</v>
      </c>
      <c r="H2598" t="str">
        <f t="shared" si="40"/>
        <v>13305|Fall|Reading</v>
      </c>
      <c r="I2598">
        <v>166</v>
      </c>
      <c r="J2598">
        <v>7</v>
      </c>
      <c r="K2598">
        <v>1</v>
      </c>
      <c r="L2598">
        <v>14</v>
      </c>
    </row>
    <row r="2599" spans="1:12" x14ac:dyDescent="0.25">
      <c r="A2599">
        <v>13305</v>
      </c>
      <c r="B2599" t="s">
        <v>18</v>
      </c>
      <c r="C2599">
        <v>3</v>
      </c>
      <c r="D2599">
        <v>2019</v>
      </c>
      <c r="E2599" t="s">
        <v>19</v>
      </c>
      <c r="F2599" t="s">
        <v>13</v>
      </c>
      <c r="G2599" t="s">
        <v>15</v>
      </c>
      <c r="H2599" t="str">
        <f t="shared" si="40"/>
        <v>13305|Fall|Math</v>
      </c>
      <c r="I2599">
        <v>177</v>
      </c>
      <c r="J2599">
        <v>13</v>
      </c>
      <c r="K2599">
        <v>1</v>
      </c>
      <c r="L2599">
        <v>13</v>
      </c>
    </row>
    <row r="2600" spans="1:12" x14ac:dyDescent="0.25">
      <c r="A2600">
        <v>13305</v>
      </c>
      <c r="B2600" t="s">
        <v>18</v>
      </c>
      <c r="C2600">
        <v>3</v>
      </c>
      <c r="D2600">
        <v>2019</v>
      </c>
      <c r="E2600" t="s">
        <v>19</v>
      </c>
      <c r="F2600" t="s">
        <v>16</v>
      </c>
      <c r="G2600" t="s">
        <v>14</v>
      </c>
      <c r="H2600" t="str">
        <f t="shared" si="40"/>
        <v>13305|Spring|Reading</v>
      </c>
      <c r="I2600">
        <v>181</v>
      </c>
      <c r="J2600">
        <v>12</v>
      </c>
      <c r="K2600">
        <v>1</v>
      </c>
      <c r="L2600" t="s">
        <v>17</v>
      </c>
    </row>
    <row r="2601" spans="1:12" x14ac:dyDescent="0.25">
      <c r="A2601">
        <v>13305</v>
      </c>
      <c r="B2601" t="s">
        <v>18</v>
      </c>
      <c r="C2601">
        <v>3</v>
      </c>
      <c r="D2601">
        <v>2019</v>
      </c>
      <c r="E2601" t="s">
        <v>19</v>
      </c>
      <c r="F2601" t="s">
        <v>16</v>
      </c>
      <c r="G2601" t="s">
        <v>15</v>
      </c>
      <c r="H2601" t="str">
        <f t="shared" si="40"/>
        <v>13305|Spring|Math</v>
      </c>
      <c r="I2601">
        <v>184</v>
      </c>
      <c r="J2601">
        <v>8</v>
      </c>
      <c r="K2601">
        <v>1</v>
      </c>
      <c r="L2601" t="s">
        <v>17</v>
      </c>
    </row>
    <row r="2602" spans="1:12" x14ac:dyDescent="0.25">
      <c r="A2602">
        <v>23700</v>
      </c>
      <c r="B2602" t="s">
        <v>18</v>
      </c>
      <c r="C2602">
        <v>3</v>
      </c>
      <c r="D2602">
        <v>2019</v>
      </c>
      <c r="E2602" t="s">
        <v>19</v>
      </c>
      <c r="F2602" t="s">
        <v>13</v>
      </c>
      <c r="G2602" t="s">
        <v>14</v>
      </c>
      <c r="H2602" t="str">
        <f t="shared" si="40"/>
        <v>23700|Fall|Reading</v>
      </c>
      <c r="I2602">
        <v>186</v>
      </c>
      <c r="J2602">
        <v>43</v>
      </c>
      <c r="K2602">
        <v>2</v>
      </c>
      <c r="L2602">
        <v>11</v>
      </c>
    </row>
    <row r="2603" spans="1:12" x14ac:dyDescent="0.25">
      <c r="A2603">
        <v>23700</v>
      </c>
      <c r="B2603" t="s">
        <v>18</v>
      </c>
      <c r="C2603">
        <v>3</v>
      </c>
      <c r="D2603">
        <v>2019</v>
      </c>
      <c r="E2603" t="s">
        <v>19</v>
      </c>
      <c r="F2603" t="s">
        <v>13</v>
      </c>
      <c r="G2603" t="s">
        <v>15</v>
      </c>
      <c r="H2603" t="str">
        <f t="shared" si="40"/>
        <v>23700|Fall|Math</v>
      </c>
      <c r="I2603">
        <v>189</v>
      </c>
      <c r="J2603">
        <v>41</v>
      </c>
      <c r="K2603">
        <v>2</v>
      </c>
      <c r="L2603">
        <v>12</v>
      </c>
    </row>
    <row r="2604" spans="1:12" x14ac:dyDescent="0.25">
      <c r="A2604">
        <v>23700</v>
      </c>
      <c r="B2604" t="s">
        <v>18</v>
      </c>
      <c r="C2604">
        <v>3</v>
      </c>
      <c r="D2604">
        <v>2019</v>
      </c>
      <c r="E2604" t="s">
        <v>19</v>
      </c>
      <c r="F2604" t="s">
        <v>16</v>
      </c>
      <c r="G2604" t="s">
        <v>14</v>
      </c>
      <c r="H2604" t="str">
        <f t="shared" si="40"/>
        <v>23700|Spring|Reading</v>
      </c>
      <c r="I2604">
        <v>197</v>
      </c>
      <c r="J2604">
        <v>46</v>
      </c>
      <c r="K2604">
        <v>2</v>
      </c>
      <c r="L2604" t="s">
        <v>17</v>
      </c>
    </row>
    <row r="2605" spans="1:12" x14ac:dyDescent="0.25">
      <c r="A2605">
        <v>23700</v>
      </c>
      <c r="B2605" t="s">
        <v>18</v>
      </c>
      <c r="C2605">
        <v>3</v>
      </c>
      <c r="D2605">
        <v>2019</v>
      </c>
      <c r="E2605" t="s">
        <v>19</v>
      </c>
      <c r="F2605" t="s">
        <v>16</v>
      </c>
      <c r="G2605" t="s">
        <v>15</v>
      </c>
      <c r="H2605" t="str">
        <f t="shared" si="40"/>
        <v>23700|Spring|Math</v>
      </c>
      <c r="I2605">
        <v>196</v>
      </c>
      <c r="J2605">
        <v>30</v>
      </c>
      <c r="K2605">
        <v>2</v>
      </c>
      <c r="L2605" t="s">
        <v>17</v>
      </c>
    </row>
    <row r="2606" spans="1:12" x14ac:dyDescent="0.25">
      <c r="A2606">
        <v>12236</v>
      </c>
      <c r="B2606" t="s">
        <v>20</v>
      </c>
      <c r="C2606">
        <v>3</v>
      </c>
      <c r="D2606">
        <v>2019</v>
      </c>
      <c r="E2606" t="s">
        <v>19</v>
      </c>
      <c r="F2606" t="s">
        <v>13</v>
      </c>
      <c r="G2606" t="s">
        <v>14</v>
      </c>
      <c r="H2606" t="str">
        <f t="shared" si="40"/>
        <v>12236|Fall|Reading</v>
      </c>
      <c r="I2606">
        <v>189</v>
      </c>
      <c r="J2606">
        <v>51</v>
      </c>
      <c r="K2606">
        <v>3</v>
      </c>
      <c r="L2606">
        <v>10</v>
      </c>
    </row>
    <row r="2607" spans="1:12" x14ac:dyDescent="0.25">
      <c r="A2607">
        <v>12236</v>
      </c>
      <c r="B2607" t="s">
        <v>20</v>
      </c>
      <c r="C2607">
        <v>3</v>
      </c>
      <c r="D2607">
        <v>2019</v>
      </c>
      <c r="E2607" t="s">
        <v>19</v>
      </c>
      <c r="F2607" t="s">
        <v>13</v>
      </c>
      <c r="G2607" t="s">
        <v>15</v>
      </c>
      <c r="H2607" t="str">
        <f t="shared" si="40"/>
        <v>12236|Fall|Math</v>
      </c>
      <c r="I2607">
        <v>194</v>
      </c>
      <c r="J2607">
        <v>56</v>
      </c>
      <c r="K2607">
        <v>3</v>
      </c>
      <c r="L2607">
        <v>12</v>
      </c>
    </row>
    <row r="2608" spans="1:12" x14ac:dyDescent="0.25">
      <c r="A2608">
        <v>12236</v>
      </c>
      <c r="B2608" t="s">
        <v>20</v>
      </c>
      <c r="C2608">
        <v>3</v>
      </c>
      <c r="D2608">
        <v>2019</v>
      </c>
      <c r="E2608" t="s">
        <v>19</v>
      </c>
      <c r="F2608" t="s">
        <v>16</v>
      </c>
      <c r="G2608" t="s">
        <v>14</v>
      </c>
      <c r="H2608" t="str">
        <f t="shared" si="40"/>
        <v>12236|Spring|Reading</v>
      </c>
      <c r="I2608">
        <v>203</v>
      </c>
      <c r="J2608">
        <v>61</v>
      </c>
      <c r="K2608">
        <v>3</v>
      </c>
      <c r="L2608" t="s">
        <v>17</v>
      </c>
    </row>
    <row r="2609" spans="1:12" x14ac:dyDescent="0.25">
      <c r="A2609">
        <v>12236</v>
      </c>
      <c r="B2609" t="s">
        <v>20</v>
      </c>
      <c r="C2609">
        <v>3</v>
      </c>
      <c r="D2609">
        <v>2019</v>
      </c>
      <c r="E2609" t="s">
        <v>19</v>
      </c>
      <c r="F2609" t="s">
        <v>16</v>
      </c>
      <c r="G2609" t="s">
        <v>15</v>
      </c>
      <c r="H2609" t="str">
        <f t="shared" si="40"/>
        <v>12236|Spring|Math</v>
      </c>
      <c r="I2609">
        <v>207</v>
      </c>
      <c r="J2609">
        <v>60</v>
      </c>
      <c r="K2609">
        <v>3</v>
      </c>
      <c r="L2609" t="s">
        <v>17</v>
      </c>
    </row>
    <row r="2610" spans="1:12" x14ac:dyDescent="0.25">
      <c r="A2610">
        <v>27368</v>
      </c>
      <c r="B2610" t="s">
        <v>18</v>
      </c>
      <c r="C2610">
        <v>3</v>
      </c>
      <c r="D2610">
        <v>2019</v>
      </c>
      <c r="E2610" t="s">
        <v>19</v>
      </c>
      <c r="F2610" t="s">
        <v>13</v>
      </c>
      <c r="G2610" t="s">
        <v>14</v>
      </c>
      <c r="H2610" t="str">
        <f t="shared" si="40"/>
        <v>27368|Fall|Reading</v>
      </c>
      <c r="I2610">
        <v>185</v>
      </c>
      <c r="J2610">
        <v>40</v>
      </c>
      <c r="K2610">
        <v>2</v>
      </c>
      <c r="L2610">
        <v>11</v>
      </c>
    </row>
    <row r="2611" spans="1:12" x14ac:dyDescent="0.25">
      <c r="A2611">
        <v>27368</v>
      </c>
      <c r="B2611" t="s">
        <v>18</v>
      </c>
      <c r="C2611">
        <v>3</v>
      </c>
      <c r="D2611">
        <v>2019</v>
      </c>
      <c r="E2611" t="s">
        <v>19</v>
      </c>
      <c r="F2611" t="s">
        <v>13</v>
      </c>
      <c r="G2611" t="s">
        <v>15</v>
      </c>
      <c r="H2611" t="str">
        <f t="shared" si="40"/>
        <v>27368|Fall|Math</v>
      </c>
      <c r="I2611">
        <v>191</v>
      </c>
      <c r="J2611">
        <v>47</v>
      </c>
      <c r="K2611">
        <v>2</v>
      </c>
      <c r="L2611">
        <v>12</v>
      </c>
    </row>
    <row r="2612" spans="1:12" x14ac:dyDescent="0.25">
      <c r="A2612">
        <v>27368</v>
      </c>
      <c r="B2612" t="s">
        <v>18</v>
      </c>
      <c r="C2612">
        <v>3</v>
      </c>
      <c r="D2612">
        <v>2019</v>
      </c>
      <c r="E2612" t="s">
        <v>19</v>
      </c>
      <c r="F2612" t="s">
        <v>16</v>
      </c>
      <c r="G2612" t="s">
        <v>14</v>
      </c>
      <c r="H2612" t="str">
        <f t="shared" si="40"/>
        <v>27368|Spring|Reading</v>
      </c>
      <c r="I2612">
        <v>194</v>
      </c>
      <c r="J2612">
        <v>38</v>
      </c>
      <c r="K2612">
        <v>2</v>
      </c>
      <c r="L2612" t="s">
        <v>17</v>
      </c>
    </row>
    <row r="2613" spans="1:12" x14ac:dyDescent="0.25">
      <c r="A2613">
        <v>27368</v>
      </c>
      <c r="B2613" t="s">
        <v>18</v>
      </c>
      <c r="C2613">
        <v>3</v>
      </c>
      <c r="D2613">
        <v>2019</v>
      </c>
      <c r="E2613" t="s">
        <v>19</v>
      </c>
      <c r="F2613" t="s">
        <v>16</v>
      </c>
      <c r="G2613" t="s">
        <v>15</v>
      </c>
      <c r="H2613" t="str">
        <f t="shared" si="40"/>
        <v>27368|Spring|Math</v>
      </c>
      <c r="I2613">
        <v>198</v>
      </c>
      <c r="J2613">
        <v>35</v>
      </c>
      <c r="K2613">
        <v>2</v>
      </c>
      <c r="L2613" t="s">
        <v>17</v>
      </c>
    </row>
    <row r="2614" spans="1:12" x14ac:dyDescent="0.25">
      <c r="A2614">
        <v>10209</v>
      </c>
      <c r="B2614" t="s">
        <v>20</v>
      </c>
      <c r="C2614">
        <v>3</v>
      </c>
      <c r="D2614">
        <v>2019</v>
      </c>
      <c r="E2614" t="s">
        <v>22</v>
      </c>
      <c r="F2614" t="s">
        <v>13</v>
      </c>
      <c r="G2614" t="s">
        <v>14</v>
      </c>
      <c r="H2614" t="str">
        <f t="shared" si="40"/>
        <v>10209|Fall|Reading</v>
      </c>
      <c r="I2614">
        <v>190</v>
      </c>
      <c r="J2614">
        <v>53</v>
      </c>
      <c r="K2614">
        <v>3</v>
      </c>
      <c r="L2614">
        <v>10</v>
      </c>
    </row>
    <row r="2615" spans="1:12" x14ac:dyDescent="0.25">
      <c r="A2615">
        <v>10209</v>
      </c>
      <c r="B2615" t="s">
        <v>20</v>
      </c>
      <c r="C2615">
        <v>3</v>
      </c>
      <c r="D2615">
        <v>2019</v>
      </c>
      <c r="E2615" t="s">
        <v>22</v>
      </c>
      <c r="F2615" t="s">
        <v>13</v>
      </c>
      <c r="G2615" t="s">
        <v>15</v>
      </c>
      <c r="H2615" t="str">
        <f t="shared" si="40"/>
        <v>10209|Fall|Math</v>
      </c>
      <c r="I2615">
        <v>184</v>
      </c>
      <c r="J2615">
        <v>27</v>
      </c>
      <c r="K2615">
        <v>2</v>
      </c>
      <c r="L2615">
        <v>13</v>
      </c>
    </row>
    <row r="2616" spans="1:12" x14ac:dyDescent="0.25">
      <c r="A2616">
        <v>10209</v>
      </c>
      <c r="B2616" t="s">
        <v>20</v>
      </c>
      <c r="C2616">
        <v>3</v>
      </c>
      <c r="D2616">
        <v>2019</v>
      </c>
      <c r="E2616" t="s">
        <v>22</v>
      </c>
      <c r="F2616" t="s">
        <v>16</v>
      </c>
      <c r="G2616" t="s">
        <v>14</v>
      </c>
      <c r="H2616" t="str">
        <f t="shared" si="40"/>
        <v>10209|Spring|Reading</v>
      </c>
      <c r="I2616">
        <v>182</v>
      </c>
      <c r="J2616">
        <v>14</v>
      </c>
      <c r="K2616">
        <v>1</v>
      </c>
      <c r="L2616" t="s">
        <v>17</v>
      </c>
    </row>
    <row r="2617" spans="1:12" x14ac:dyDescent="0.25">
      <c r="A2617">
        <v>10209</v>
      </c>
      <c r="B2617" t="s">
        <v>20</v>
      </c>
      <c r="C2617">
        <v>3</v>
      </c>
      <c r="D2617">
        <v>2019</v>
      </c>
      <c r="E2617" t="s">
        <v>22</v>
      </c>
      <c r="F2617" t="s">
        <v>16</v>
      </c>
      <c r="G2617" t="s">
        <v>15</v>
      </c>
      <c r="H2617" t="str">
        <f t="shared" si="40"/>
        <v>10209|Spring|Math</v>
      </c>
      <c r="I2617">
        <v>191</v>
      </c>
      <c r="J2617">
        <v>18</v>
      </c>
      <c r="K2617">
        <v>1</v>
      </c>
      <c r="L2617" t="s">
        <v>17</v>
      </c>
    </row>
    <row r="2618" spans="1:12" x14ac:dyDescent="0.25">
      <c r="A2618">
        <v>16134</v>
      </c>
      <c r="B2618" t="s">
        <v>18</v>
      </c>
      <c r="C2618">
        <v>3</v>
      </c>
      <c r="D2618">
        <v>2019</v>
      </c>
      <c r="E2618" t="s">
        <v>19</v>
      </c>
      <c r="F2618" t="s">
        <v>13</v>
      </c>
      <c r="G2618" t="s">
        <v>14</v>
      </c>
      <c r="H2618" t="str">
        <f t="shared" si="40"/>
        <v>16134|Fall|Reading</v>
      </c>
      <c r="I2618">
        <v>198</v>
      </c>
      <c r="J2618">
        <v>73</v>
      </c>
      <c r="K2618">
        <v>3</v>
      </c>
      <c r="L2618">
        <v>9</v>
      </c>
    </row>
    <row r="2619" spans="1:12" x14ac:dyDescent="0.25">
      <c r="A2619">
        <v>16134</v>
      </c>
      <c r="B2619" t="s">
        <v>18</v>
      </c>
      <c r="C2619">
        <v>3</v>
      </c>
      <c r="D2619">
        <v>2019</v>
      </c>
      <c r="E2619" t="s">
        <v>19</v>
      </c>
      <c r="F2619" t="s">
        <v>13</v>
      </c>
      <c r="G2619" t="s">
        <v>15</v>
      </c>
      <c r="H2619" t="str">
        <f t="shared" si="40"/>
        <v>16134|Fall|Math</v>
      </c>
      <c r="I2619">
        <v>188</v>
      </c>
      <c r="J2619">
        <v>38</v>
      </c>
      <c r="K2619">
        <v>2</v>
      </c>
      <c r="L2619">
        <v>12</v>
      </c>
    </row>
    <row r="2620" spans="1:12" x14ac:dyDescent="0.25">
      <c r="A2620">
        <v>16134</v>
      </c>
      <c r="B2620" t="s">
        <v>18</v>
      </c>
      <c r="C2620">
        <v>3</v>
      </c>
      <c r="D2620">
        <v>2019</v>
      </c>
      <c r="E2620" t="s">
        <v>19</v>
      </c>
      <c r="F2620" t="s">
        <v>16</v>
      </c>
      <c r="G2620" t="s">
        <v>14</v>
      </c>
      <c r="H2620" t="str">
        <f t="shared" si="40"/>
        <v>16134|Spring|Reading</v>
      </c>
      <c r="I2620">
        <v>196</v>
      </c>
      <c r="J2620">
        <v>43</v>
      </c>
      <c r="K2620">
        <v>2</v>
      </c>
      <c r="L2620" t="s">
        <v>17</v>
      </c>
    </row>
    <row r="2621" spans="1:12" x14ac:dyDescent="0.25">
      <c r="A2621">
        <v>16134</v>
      </c>
      <c r="B2621" t="s">
        <v>18</v>
      </c>
      <c r="C2621">
        <v>3</v>
      </c>
      <c r="D2621">
        <v>2019</v>
      </c>
      <c r="E2621" t="s">
        <v>19</v>
      </c>
      <c r="F2621" t="s">
        <v>16</v>
      </c>
      <c r="G2621" t="s">
        <v>15</v>
      </c>
      <c r="H2621" t="str">
        <f t="shared" si="40"/>
        <v>16134|Spring|Math</v>
      </c>
      <c r="I2621">
        <v>199</v>
      </c>
      <c r="J2621">
        <v>38</v>
      </c>
      <c r="K2621">
        <v>2</v>
      </c>
      <c r="L2621" t="s">
        <v>17</v>
      </c>
    </row>
    <row r="2622" spans="1:12" x14ac:dyDescent="0.25">
      <c r="A2622">
        <v>29639</v>
      </c>
      <c r="B2622" t="s">
        <v>20</v>
      </c>
      <c r="C2622">
        <v>3</v>
      </c>
      <c r="D2622">
        <v>2019</v>
      </c>
      <c r="E2622" t="s">
        <v>19</v>
      </c>
      <c r="F2622" t="s">
        <v>13</v>
      </c>
      <c r="G2622" t="s">
        <v>14</v>
      </c>
      <c r="H2622" t="str">
        <f t="shared" si="40"/>
        <v>29639|Fall|Reading</v>
      </c>
      <c r="I2622">
        <v>199</v>
      </c>
      <c r="J2622">
        <v>75</v>
      </c>
      <c r="K2622">
        <v>4</v>
      </c>
      <c r="L2622">
        <v>9</v>
      </c>
    </row>
    <row r="2623" spans="1:12" x14ac:dyDescent="0.25">
      <c r="A2623">
        <v>29639</v>
      </c>
      <c r="B2623" t="s">
        <v>20</v>
      </c>
      <c r="C2623">
        <v>3</v>
      </c>
      <c r="D2623">
        <v>2019</v>
      </c>
      <c r="E2623" t="s">
        <v>19</v>
      </c>
      <c r="F2623" t="s">
        <v>13</v>
      </c>
      <c r="G2623" t="s">
        <v>15</v>
      </c>
      <c r="H2623" t="str">
        <f t="shared" si="40"/>
        <v>29639|Fall|Math</v>
      </c>
      <c r="I2623">
        <v>197</v>
      </c>
      <c r="J2623">
        <v>64</v>
      </c>
      <c r="K2623">
        <v>3</v>
      </c>
      <c r="L2623">
        <v>11</v>
      </c>
    </row>
    <row r="2624" spans="1:12" x14ac:dyDescent="0.25">
      <c r="A2624">
        <v>29639</v>
      </c>
      <c r="B2624" t="s">
        <v>20</v>
      </c>
      <c r="C2624">
        <v>3</v>
      </c>
      <c r="D2624">
        <v>2019</v>
      </c>
      <c r="E2624" t="s">
        <v>19</v>
      </c>
      <c r="F2624" t="s">
        <v>16</v>
      </c>
      <c r="G2624" t="s">
        <v>14</v>
      </c>
      <c r="H2624" t="str">
        <f t="shared" si="40"/>
        <v>29639|Spring|Reading</v>
      </c>
      <c r="I2624">
        <v>207</v>
      </c>
      <c r="J2624">
        <v>71</v>
      </c>
      <c r="K2624">
        <v>3</v>
      </c>
      <c r="L2624" t="s">
        <v>17</v>
      </c>
    </row>
    <row r="2625" spans="1:12" x14ac:dyDescent="0.25">
      <c r="A2625">
        <v>29639</v>
      </c>
      <c r="B2625" t="s">
        <v>20</v>
      </c>
      <c r="C2625">
        <v>3</v>
      </c>
      <c r="D2625">
        <v>2019</v>
      </c>
      <c r="E2625" t="s">
        <v>19</v>
      </c>
      <c r="F2625" t="s">
        <v>16</v>
      </c>
      <c r="G2625" t="s">
        <v>15</v>
      </c>
      <c r="H2625" t="str">
        <f t="shared" si="40"/>
        <v>29639|Spring|Math</v>
      </c>
      <c r="I2625">
        <v>210</v>
      </c>
      <c r="J2625">
        <v>68</v>
      </c>
      <c r="K2625">
        <v>3</v>
      </c>
      <c r="L2625" t="s">
        <v>17</v>
      </c>
    </row>
    <row r="2626" spans="1:12" x14ac:dyDescent="0.25">
      <c r="A2626">
        <v>28081</v>
      </c>
      <c r="B2626" t="s">
        <v>20</v>
      </c>
      <c r="C2626">
        <v>3</v>
      </c>
      <c r="D2626">
        <v>2019</v>
      </c>
      <c r="E2626" t="s">
        <v>19</v>
      </c>
      <c r="F2626" t="s">
        <v>13</v>
      </c>
      <c r="G2626" t="s">
        <v>14</v>
      </c>
      <c r="H2626" t="str">
        <f t="shared" si="40"/>
        <v>28081|Fall|Reading</v>
      </c>
      <c r="I2626">
        <v>193</v>
      </c>
      <c r="J2626">
        <v>61</v>
      </c>
      <c r="K2626">
        <v>3</v>
      </c>
      <c r="L2626">
        <v>10</v>
      </c>
    </row>
    <row r="2627" spans="1:12" x14ac:dyDescent="0.25">
      <c r="A2627">
        <v>28081</v>
      </c>
      <c r="B2627" t="s">
        <v>20</v>
      </c>
      <c r="C2627">
        <v>3</v>
      </c>
      <c r="D2627">
        <v>2019</v>
      </c>
      <c r="E2627" t="s">
        <v>19</v>
      </c>
      <c r="F2627" t="s">
        <v>13</v>
      </c>
      <c r="G2627" t="s">
        <v>15</v>
      </c>
      <c r="H2627" t="str">
        <f t="shared" ref="H2627:H2690" si="41">A2627&amp;"|"&amp;F2627&amp;"|"&amp;G2627</f>
        <v>28081|Fall|Math</v>
      </c>
      <c r="I2627">
        <v>190</v>
      </c>
      <c r="J2627">
        <v>44</v>
      </c>
      <c r="K2627">
        <v>2</v>
      </c>
      <c r="L2627">
        <v>12</v>
      </c>
    </row>
    <row r="2628" spans="1:12" x14ac:dyDescent="0.25">
      <c r="A2628">
        <v>28081</v>
      </c>
      <c r="B2628" t="s">
        <v>20</v>
      </c>
      <c r="C2628">
        <v>3</v>
      </c>
      <c r="D2628">
        <v>2019</v>
      </c>
      <c r="E2628" t="s">
        <v>19</v>
      </c>
      <c r="F2628" t="s">
        <v>16</v>
      </c>
      <c r="G2628" t="s">
        <v>14</v>
      </c>
      <c r="H2628" t="str">
        <f t="shared" si="41"/>
        <v>28081|Spring|Reading</v>
      </c>
      <c r="I2628">
        <v>188</v>
      </c>
      <c r="J2628">
        <v>24</v>
      </c>
      <c r="K2628">
        <v>1</v>
      </c>
      <c r="L2628" t="s">
        <v>17</v>
      </c>
    </row>
    <row r="2629" spans="1:12" x14ac:dyDescent="0.25">
      <c r="A2629">
        <v>28081</v>
      </c>
      <c r="B2629" t="s">
        <v>20</v>
      </c>
      <c r="C2629">
        <v>3</v>
      </c>
      <c r="D2629">
        <v>2019</v>
      </c>
      <c r="E2629" t="s">
        <v>19</v>
      </c>
      <c r="F2629" t="s">
        <v>16</v>
      </c>
      <c r="G2629" t="s">
        <v>15</v>
      </c>
      <c r="H2629" t="str">
        <f t="shared" si="41"/>
        <v>28081|Spring|Math</v>
      </c>
      <c r="I2629">
        <v>186</v>
      </c>
      <c r="J2629">
        <v>10</v>
      </c>
      <c r="K2629">
        <v>1</v>
      </c>
      <c r="L2629" t="s">
        <v>17</v>
      </c>
    </row>
    <row r="2630" spans="1:12" x14ac:dyDescent="0.25">
      <c r="A2630">
        <v>20577</v>
      </c>
      <c r="B2630" t="s">
        <v>20</v>
      </c>
      <c r="C2630">
        <v>3</v>
      </c>
      <c r="D2630">
        <v>2019</v>
      </c>
      <c r="E2630" t="s">
        <v>19</v>
      </c>
      <c r="F2630" t="s">
        <v>13</v>
      </c>
      <c r="G2630" t="s">
        <v>14</v>
      </c>
      <c r="H2630" t="str">
        <f t="shared" si="41"/>
        <v>20577|Fall|Reading</v>
      </c>
      <c r="I2630" t="s">
        <v>17</v>
      </c>
      <c r="J2630" t="s">
        <v>17</v>
      </c>
      <c r="K2630" t="s">
        <v>17</v>
      </c>
      <c r="L2630" t="s">
        <v>17</v>
      </c>
    </row>
    <row r="2631" spans="1:12" x14ac:dyDescent="0.25">
      <c r="A2631">
        <v>20577</v>
      </c>
      <c r="B2631" t="s">
        <v>20</v>
      </c>
      <c r="C2631">
        <v>3</v>
      </c>
      <c r="D2631">
        <v>2019</v>
      </c>
      <c r="E2631" t="s">
        <v>19</v>
      </c>
      <c r="F2631" t="s">
        <v>13</v>
      </c>
      <c r="G2631" t="s">
        <v>15</v>
      </c>
      <c r="H2631" t="str">
        <f t="shared" si="41"/>
        <v>20577|Fall|Math</v>
      </c>
      <c r="I2631" t="s">
        <v>17</v>
      </c>
      <c r="J2631" t="s">
        <v>17</v>
      </c>
      <c r="K2631" t="s">
        <v>17</v>
      </c>
      <c r="L2631" t="s">
        <v>17</v>
      </c>
    </row>
    <row r="2632" spans="1:12" x14ac:dyDescent="0.25">
      <c r="A2632">
        <v>20577</v>
      </c>
      <c r="B2632" t="s">
        <v>20</v>
      </c>
      <c r="C2632">
        <v>3</v>
      </c>
      <c r="D2632">
        <v>2019</v>
      </c>
      <c r="E2632" t="s">
        <v>19</v>
      </c>
      <c r="F2632" t="s">
        <v>16</v>
      </c>
      <c r="G2632" t="s">
        <v>14</v>
      </c>
      <c r="H2632" t="str">
        <f t="shared" si="41"/>
        <v>20577|Spring|Reading</v>
      </c>
      <c r="I2632">
        <v>211</v>
      </c>
      <c r="J2632">
        <v>79</v>
      </c>
      <c r="K2632">
        <v>4</v>
      </c>
      <c r="L2632" t="s">
        <v>17</v>
      </c>
    </row>
    <row r="2633" spans="1:12" x14ac:dyDescent="0.25">
      <c r="A2633">
        <v>20577</v>
      </c>
      <c r="B2633" t="s">
        <v>20</v>
      </c>
      <c r="C2633">
        <v>3</v>
      </c>
      <c r="D2633">
        <v>2019</v>
      </c>
      <c r="E2633" t="s">
        <v>19</v>
      </c>
      <c r="F2633" t="s">
        <v>16</v>
      </c>
      <c r="G2633" t="s">
        <v>15</v>
      </c>
      <c r="H2633" t="str">
        <f t="shared" si="41"/>
        <v>20577|Spring|Math</v>
      </c>
      <c r="I2633">
        <v>226</v>
      </c>
      <c r="J2633">
        <v>95</v>
      </c>
      <c r="K2633">
        <v>4</v>
      </c>
      <c r="L2633" t="s">
        <v>17</v>
      </c>
    </row>
    <row r="2634" spans="1:12" x14ac:dyDescent="0.25">
      <c r="A2634">
        <v>12535</v>
      </c>
      <c r="B2634" t="s">
        <v>18</v>
      </c>
      <c r="C2634">
        <v>3</v>
      </c>
      <c r="D2634">
        <v>2019</v>
      </c>
      <c r="E2634" t="s">
        <v>19</v>
      </c>
      <c r="F2634" t="s">
        <v>13</v>
      </c>
      <c r="G2634" t="s">
        <v>14</v>
      </c>
      <c r="H2634" t="str">
        <f t="shared" si="41"/>
        <v>12535|Fall|Reading</v>
      </c>
      <c r="I2634">
        <v>175</v>
      </c>
      <c r="J2634">
        <v>18</v>
      </c>
      <c r="K2634">
        <v>1</v>
      </c>
      <c r="L2634">
        <v>13</v>
      </c>
    </row>
    <row r="2635" spans="1:12" x14ac:dyDescent="0.25">
      <c r="A2635">
        <v>12535</v>
      </c>
      <c r="B2635" t="s">
        <v>18</v>
      </c>
      <c r="C2635">
        <v>3</v>
      </c>
      <c r="D2635">
        <v>2019</v>
      </c>
      <c r="E2635" t="s">
        <v>19</v>
      </c>
      <c r="F2635" t="s">
        <v>13</v>
      </c>
      <c r="G2635" t="s">
        <v>15</v>
      </c>
      <c r="H2635" t="str">
        <f t="shared" si="41"/>
        <v>12535|Fall|Math</v>
      </c>
      <c r="I2635">
        <v>186</v>
      </c>
      <c r="J2635">
        <v>33</v>
      </c>
      <c r="K2635">
        <v>2</v>
      </c>
      <c r="L2635">
        <v>12</v>
      </c>
    </row>
    <row r="2636" spans="1:12" x14ac:dyDescent="0.25">
      <c r="A2636">
        <v>12535</v>
      </c>
      <c r="B2636" t="s">
        <v>18</v>
      </c>
      <c r="C2636">
        <v>3</v>
      </c>
      <c r="D2636">
        <v>2019</v>
      </c>
      <c r="E2636" t="s">
        <v>19</v>
      </c>
      <c r="F2636" t="s">
        <v>16</v>
      </c>
      <c r="G2636" t="s">
        <v>14</v>
      </c>
      <c r="H2636" t="str">
        <f t="shared" si="41"/>
        <v>12535|Spring|Reading</v>
      </c>
      <c r="I2636">
        <v>196</v>
      </c>
      <c r="J2636">
        <v>43</v>
      </c>
      <c r="K2636">
        <v>2</v>
      </c>
      <c r="L2636" t="s">
        <v>17</v>
      </c>
    </row>
    <row r="2637" spans="1:12" x14ac:dyDescent="0.25">
      <c r="A2637">
        <v>12535</v>
      </c>
      <c r="B2637" t="s">
        <v>18</v>
      </c>
      <c r="C2637">
        <v>3</v>
      </c>
      <c r="D2637">
        <v>2019</v>
      </c>
      <c r="E2637" t="s">
        <v>19</v>
      </c>
      <c r="F2637" t="s">
        <v>16</v>
      </c>
      <c r="G2637" t="s">
        <v>15</v>
      </c>
      <c r="H2637" t="str">
        <f t="shared" si="41"/>
        <v>12535|Spring|Math</v>
      </c>
      <c r="I2637">
        <v>204</v>
      </c>
      <c r="J2637">
        <v>52</v>
      </c>
      <c r="K2637">
        <v>3</v>
      </c>
      <c r="L2637" t="s">
        <v>17</v>
      </c>
    </row>
    <row r="2638" spans="1:12" x14ac:dyDescent="0.25">
      <c r="A2638">
        <v>29268</v>
      </c>
      <c r="B2638" t="s">
        <v>20</v>
      </c>
      <c r="C2638">
        <v>3</v>
      </c>
      <c r="D2638">
        <v>2019</v>
      </c>
      <c r="E2638" t="s">
        <v>19</v>
      </c>
      <c r="F2638" t="s">
        <v>13</v>
      </c>
      <c r="G2638" t="s">
        <v>14</v>
      </c>
      <c r="H2638" t="str">
        <f t="shared" si="41"/>
        <v>29268|Fall|Reading</v>
      </c>
      <c r="I2638">
        <v>179</v>
      </c>
      <c r="J2638">
        <v>26</v>
      </c>
      <c r="K2638">
        <v>2</v>
      </c>
      <c r="L2638">
        <v>12</v>
      </c>
    </row>
    <row r="2639" spans="1:12" x14ac:dyDescent="0.25">
      <c r="A2639">
        <v>29268</v>
      </c>
      <c r="B2639" t="s">
        <v>20</v>
      </c>
      <c r="C2639">
        <v>3</v>
      </c>
      <c r="D2639">
        <v>2019</v>
      </c>
      <c r="E2639" t="s">
        <v>19</v>
      </c>
      <c r="F2639" t="s">
        <v>13</v>
      </c>
      <c r="G2639" t="s">
        <v>15</v>
      </c>
      <c r="H2639" t="str">
        <f t="shared" si="41"/>
        <v>29268|Fall|Math</v>
      </c>
      <c r="I2639">
        <v>197</v>
      </c>
      <c r="J2639">
        <v>64</v>
      </c>
      <c r="K2639">
        <v>3</v>
      </c>
      <c r="L2639">
        <v>11</v>
      </c>
    </row>
    <row r="2640" spans="1:12" x14ac:dyDescent="0.25">
      <c r="A2640">
        <v>29268</v>
      </c>
      <c r="B2640" t="s">
        <v>20</v>
      </c>
      <c r="C2640">
        <v>3</v>
      </c>
      <c r="D2640">
        <v>2019</v>
      </c>
      <c r="E2640" t="s">
        <v>19</v>
      </c>
      <c r="F2640" t="s">
        <v>16</v>
      </c>
      <c r="G2640" t="s">
        <v>14</v>
      </c>
      <c r="H2640" t="str">
        <f t="shared" si="41"/>
        <v>29268|Spring|Reading</v>
      </c>
      <c r="I2640">
        <v>196</v>
      </c>
      <c r="J2640">
        <v>43</v>
      </c>
      <c r="K2640">
        <v>2</v>
      </c>
      <c r="L2640" t="s">
        <v>17</v>
      </c>
    </row>
    <row r="2641" spans="1:12" x14ac:dyDescent="0.25">
      <c r="A2641">
        <v>29268</v>
      </c>
      <c r="B2641" t="s">
        <v>20</v>
      </c>
      <c r="C2641">
        <v>3</v>
      </c>
      <c r="D2641">
        <v>2019</v>
      </c>
      <c r="E2641" t="s">
        <v>19</v>
      </c>
      <c r="F2641" t="s">
        <v>16</v>
      </c>
      <c r="G2641" t="s">
        <v>15</v>
      </c>
      <c r="H2641" t="str">
        <f t="shared" si="41"/>
        <v>29268|Spring|Math</v>
      </c>
      <c r="I2641">
        <v>200</v>
      </c>
      <c r="J2641">
        <v>40</v>
      </c>
      <c r="K2641">
        <v>2</v>
      </c>
      <c r="L2641" t="s">
        <v>17</v>
      </c>
    </row>
    <row r="2642" spans="1:12" x14ac:dyDescent="0.25">
      <c r="A2642">
        <v>28983</v>
      </c>
      <c r="B2642" t="s">
        <v>18</v>
      </c>
      <c r="C2642">
        <v>3</v>
      </c>
      <c r="D2642">
        <v>2019</v>
      </c>
      <c r="E2642" t="s">
        <v>19</v>
      </c>
      <c r="F2642" t="s">
        <v>13</v>
      </c>
      <c r="G2642" t="s">
        <v>14</v>
      </c>
      <c r="H2642" t="str">
        <f t="shared" si="41"/>
        <v>28983|Fall|Reading</v>
      </c>
      <c r="I2642">
        <v>196</v>
      </c>
      <c r="J2642">
        <v>68</v>
      </c>
      <c r="K2642">
        <v>3</v>
      </c>
      <c r="L2642">
        <v>9</v>
      </c>
    </row>
    <row r="2643" spans="1:12" x14ac:dyDescent="0.25">
      <c r="A2643">
        <v>28983</v>
      </c>
      <c r="B2643" t="s">
        <v>18</v>
      </c>
      <c r="C2643">
        <v>3</v>
      </c>
      <c r="D2643">
        <v>2019</v>
      </c>
      <c r="E2643" t="s">
        <v>19</v>
      </c>
      <c r="F2643" t="s">
        <v>13</v>
      </c>
      <c r="G2643" t="s">
        <v>15</v>
      </c>
      <c r="H2643" t="str">
        <f t="shared" si="41"/>
        <v>28983|Fall|Math</v>
      </c>
      <c r="I2643">
        <v>195</v>
      </c>
      <c r="J2643">
        <v>58</v>
      </c>
      <c r="K2643">
        <v>3</v>
      </c>
      <c r="L2643">
        <v>11</v>
      </c>
    </row>
    <row r="2644" spans="1:12" x14ac:dyDescent="0.25">
      <c r="A2644">
        <v>28983</v>
      </c>
      <c r="B2644" t="s">
        <v>18</v>
      </c>
      <c r="C2644">
        <v>3</v>
      </c>
      <c r="D2644">
        <v>2019</v>
      </c>
      <c r="E2644" t="s">
        <v>19</v>
      </c>
      <c r="F2644" t="s">
        <v>16</v>
      </c>
      <c r="G2644" t="s">
        <v>14</v>
      </c>
      <c r="H2644" t="str">
        <f t="shared" si="41"/>
        <v>28983|Spring|Reading</v>
      </c>
      <c r="I2644">
        <v>209</v>
      </c>
      <c r="J2644">
        <v>75</v>
      </c>
      <c r="K2644">
        <v>4</v>
      </c>
      <c r="L2644" t="s">
        <v>17</v>
      </c>
    </row>
    <row r="2645" spans="1:12" x14ac:dyDescent="0.25">
      <c r="A2645">
        <v>28983</v>
      </c>
      <c r="B2645" t="s">
        <v>18</v>
      </c>
      <c r="C2645">
        <v>3</v>
      </c>
      <c r="D2645">
        <v>2019</v>
      </c>
      <c r="E2645" t="s">
        <v>19</v>
      </c>
      <c r="F2645" t="s">
        <v>16</v>
      </c>
      <c r="G2645" t="s">
        <v>15</v>
      </c>
      <c r="H2645" t="str">
        <f t="shared" si="41"/>
        <v>28983|Spring|Math</v>
      </c>
      <c r="I2645">
        <v>201</v>
      </c>
      <c r="J2645">
        <v>43</v>
      </c>
      <c r="K2645">
        <v>2</v>
      </c>
      <c r="L2645" t="s">
        <v>17</v>
      </c>
    </row>
    <row r="2646" spans="1:12" x14ac:dyDescent="0.25">
      <c r="A2646">
        <v>12472</v>
      </c>
      <c r="B2646" t="s">
        <v>20</v>
      </c>
      <c r="C2646">
        <v>3</v>
      </c>
      <c r="D2646">
        <v>2019</v>
      </c>
      <c r="E2646" t="s">
        <v>19</v>
      </c>
      <c r="F2646" t="s">
        <v>13</v>
      </c>
      <c r="G2646" t="s">
        <v>14</v>
      </c>
      <c r="H2646" t="str">
        <f t="shared" si="41"/>
        <v>12472|Fall|Reading</v>
      </c>
      <c r="I2646">
        <v>206</v>
      </c>
      <c r="J2646">
        <v>87</v>
      </c>
      <c r="K2646">
        <v>4</v>
      </c>
      <c r="L2646">
        <v>7</v>
      </c>
    </row>
    <row r="2647" spans="1:12" x14ac:dyDescent="0.25">
      <c r="A2647">
        <v>12472</v>
      </c>
      <c r="B2647" t="s">
        <v>20</v>
      </c>
      <c r="C2647">
        <v>3</v>
      </c>
      <c r="D2647">
        <v>2019</v>
      </c>
      <c r="E2647" t="s">
        <v>19</v>
      </c>
      <c r="F2647" t="s">
        <v>13</v>
      </c>
      <c r="G2647" t="s">
        <v>15</v>
      </c>
      <c r="H2647" t="str">
        <f t="shared" si="41"/>
        <v>12472|Fall|Math</v>
      </c>
      <c r="I2647">
        <v>200</v>
      </c>
      <c r="J2647">
        <v>72</v>
      </c>
      <c r="K2647">
        <v>3</v>
      </c>
      <c r="L2647">
        <v>11</v>
      </c>
    </row>
    <row r="2648" spans="1:12" x14ac:dyDescent="0.25">
      <c r="A2648">
        <v>12472</v>
      </c>
      <c r="B2648" t="s">
        <v>20</v>
      </c>
      <c r="C2648">
        <v>3</v>
      </c>
      <c r="D2648">
        <v>2019</v>
      </c>
      <c r="E2648" t="s">
        <v>19</v>
      </c>
      <c r="F2648" t="s">
        <v>16</v>
      </c>
      <c r="G2648" t="s">
        <v>14</v>
      </c>
      <c r="H2648" t="str">
        <f t="shared" si="41"/>
        <v>12472|Spring|Reading</v>
      </c>
      <c r="I2648">
        <v>214</v>
      </c>
      <c r="J2648">
        <v>85</v>
      </c>
      <c r="K2648">
        <v>4</v>
      </c>
      <c r="L2648" t="s">
        <v>17</v>
      </c>
    </row>
    <row r="2649" spans="1:12" x14ac:dyDescent="0.25">
      <c r="A2649">
        <v>12472</v>
      </c>
      <c r="B2649" t="s">
        <v>20</v>
      </c>
      <c r="C2649">
        <v>3</v>
      </c>
      <c r="D2649">
        <v>2019</v>
      </c>
      <c r="E2649" t="s">
        <v>19</v>
      </c>
      <c r="F2649" t="s">
        <v>16</v>
      </c>
      <c r="G2649" t="s">
        <v>15</v>
      </c>
      <c r="H2649" t="str">
        <f t="shared" si="41"/>
        <v>12472|Spring|Math</v>
      </c>
      <c r="I2649">
        <v>215</v>
      </c>
      <c r="J2649">
        <v>80</v>
      </c>
      <c r="K2649">
        <v>4</v>
      </c>
      <c r="L2649" t="s">
        <v>17</v>
      </c>
    </row>
    <row r="2650" spans="1:12" x14ac:dyDescent="0.25">
      <c r="A2650">
        <v>11167</v>
      </c>
      <c r="B2650" t="s">
        <v>18</v>
      </c>
      <c r="C2650">
        <v>3</v>
      </c>
      <c r="D2650">
        <v>2019</v>
      </c>
      <c r="E2650" t="s">
        <v>19</v>
      </c>
      <c r="F2650" t="s">
        <v>13</v>
      </c>
      <c r="G2650" t="s">
        <v>14</v>
      </c>
      <c r="H2650" t="str">
        <f t="shared" si="41"/>
        <v>11167|Fall|Reading</v>
      </c>
      <c r="I2650">
        <v>174</v>
      </c>
      <c r="J2650">
        <v>17</v>
      </c>
      <c r="K2650">
        <v>1</v>
      </c>
      <c r="L2650">
        <v>13</v>
      </c>
    </row>
    <row r="2651" spans="1:12" x14ac:dyDescent="0.25">
      <c r="A2651">
        <v>11167</v>
      </c>
      <c r="B2651" t="s">
        <v>18</v>
      </c>
      <c r="C2651">
        <v>3</v>
      </c>
      <c r="D2651">
        <v>2019</v>
      </c>
      <c r="E2651" t="s">
        <v>19</v>
      </c>
      <c r="F2651" t="s">
        <v>13</v>
      </c>
      <c r="G2651" t="s">
        <v>15</v>
      </c>
      <c r="H2651" t="str">
        <f t="shared" si="41"/>
        <v>11167|Fall|Math</v>
      </c>
      <c r="I2651">
        <v>191</v>
      </c>
      <c r="J2651">
        <v>47</v>
      </c>
      <c r="K2651">
        <v>2</v>
      </c>
      <c r="L2651">
        <v>12</v>
      </c>
    </row>
    <row r="2652" spans="1:12" x14ac:dyDescent="0.25">
      <c r="A2652">
        <v>11167</v>
      </c>
      <c r="B2652" t="s">
        <v>18</v>
      </c>
      <c r="C2652">
        <v>3</v>
      </c>
      <c r="D2652">
        <v>2019</v>
      </c>
      <c r="E2652" t="s">
        <v>19</v>
      </c>
      <c r="F2652" t="s">
        <v>16</v>
      </c>
      <c r="G2652" t="s">
        <v>14</v>
      </c>
      <c r="H2652" t="str">
        <f t="shared" si="41"/>
        <v>11167|Spring|Reading</v>
      </c>
      <c r="I2652">
        <v>204</v>
      </c>
      <c r="J2652">
        <v>64</v>
      </c>
      <c r="K2652">
        <v>3</v>
      </c>
      <c r="L2652" t="s">
        <v>17</v>
      </c>
    </row>
    <row r="2653" spans="1:12" x14ac:dyDescent="0.25">
      <c r="A2653">
        <v>11167</v>
      </c>
      <c r="B2653" t="s">
        <v>18</v>
      </c>
      <c r="C2653">
        <v>3</v>
      </c>
      <c r="D2653">
        <v>2019</v>
      </c>
      <c r="E2653" t="s">
        <v>19</v>
      </c>
      <c r="F2653" t="s">
        <v>16</v>
      </c>
      <c r="G2653" t="s">
        <v>15</v>
      </c>
      <c r="H2653" t="str">
        <f t="shared" si="41"/>
        <v>11167|Spring|Math</v>
      </c>
      <c r="I2653">
        <v>202</v>
      </c>
      <c r="J2653">
        <v>46</v>
      </c>
      <c r="K2653">
        <v>2</v>
      </c>
      <c r="L2653" t="s">
        <v>17</v>
      </c>
    </row>
    <row r="2654" spans="1:12" x14ac:dyDescent="0.25">
      <c r="A2654">
        <v>27507</v>
      </c>
      <c r="B2654" t="s">
        <v>20</v>
      </c>
      <c r="C2654">
        <v>3</v>
      </c>
      <c r="D2654">
        <v>2019</v>
      </c>
      <c r="E2654" t="s">
        <v>19</v>
      </c>
      <c r="F2654" t="s">
        <v>13</v>
      </c>
      <c r="G2654" t="s">
        <v>14</v>
      </c>
      <c r="H2654" t="str">
        <f t="shared" si="41"/>
        <v>27507|Fall|Reading</v>
      </c>
      <c r="I2654">
        <v>196</v>
      </c>
      <c r="J2654">
        <v>68</v>
      </c>
      <c r="K2654">
        <v>3</v>
      </c>
      <c r="L2654">
        <v>9</v>
      </c>
    </row>
    <row r="2655" spans="1:12" x14ac:dyDescent="0.25">
      <c r="A2655">
        <v>27507</v>
      </c>
      <c r="B2655" t="s">
        <v>20</v>
      </c>
      <c r="C2655">
        <v>3</v>
      </c>
      <c r="D2655">
        <v>2019</v>
      </c>
      <c r="E2655" t="s">
        <v>19</v>
      </c>
      <c r="F2655" t="s">
        <v>13</v>
      </c>
      <c r="G2655" t="s">
        <v>15</v>
      </c>
      <c r="H2655" t="str">
        <f t="shared" si="41"/>
        <v>27507|Fall|Math</v>
      </c>
      <c r="I2655">
        <v>192</v>
      </c>
      <c r="J2655">
        <v>50</v>
      </c>
      <c r="K2655">
        <v>3</v>
      </c>
      <c r="L2655">
        <v>12</v>
      </c>
    </row>
    <row r="2656" spans="1:12" x14ac:dyDescent="0.25">
      <c r="A2656">
        <v>27507</v>
      </c>
      <c r="B2656" t="s">
        <v>20</v>
      </c>
      <c r="C2656">
        <v>3</v>
      </c>
      <c r="D2656">
        <v>2019</v>
      </c>
      <c r="E2656" t="s">
        <v>19</v>
      </c>
      <c r="F2656" t="s">
        <v>16</v>
      </c>
      <c r="G2656" t="s">
        <v>14</v>
      </c>
      <c r="H2656" t="str">
        <f t="shared" si="41"/>
        <v>27507|Spring|Reading</v>
      </c>
      <c r="I2656">
        <v>201</v>
      </c>
      <c r="J2656">
        <v>56</v>
      </c>
      <c r="K2656">
        <v>3</v>
      </c>
      <c r="L2656" t="s">
        <v>17</v>
      </c>
    </row>
    <row r="2657" spans="1:12" x14ac:dyDescent="0.25">
      <c r="A2657">
        <v>27507</v>
      </c>
      <c r="B2657" t="s">
        <v>20</v>
      </c>
      <c r="C2657">
        <v>3</v>
      </c>
      <c r="D2657">
        <v>2019</v>
      </c>
      <c r="E2657" t="s">
        <v>19</v>
      </c>
      <c r="F2657" t="s">
        <v>16</v>
      </c>
      <c r="G2657" t="s">
        <v>15</v>
      </c>
      <c r="H2657" t="str">
        <f t="shared" si="41"/>
        <v>27507|Spring|Math</v>
      </c>
      <c r="I2657">
        <v>202</v>
      </c>
      <c r="J2657">
        <v>46</v>
      </c>
      <c r="K2657">
        <v>2</v>
      </c>
      <c r="L2657" t="s">
        <v>17</v>
      </c>
    </row>
    <row r="2658" spans="1:12" x14ac:dyDescent="0.25">
      <c r="A2658">
        <v>11169</v>
      </c>
      <c r="B2658" t="s">
        <v>20</v>
      </c>
      <c r="C2658">
        <v>3</v>
      </c>
      <c r="D2658">
        <v>2019</v>
      </c>
      <c r="E2658" t="s">
        <v>19</v>
      </c>
      <c r="F2658" t="s">
        <v>13</v>
      </c>
      <c r="G2658" t="s">
        <v>14</v>
      </c>
      <c r="H2658" t="str">
        <f t="shared" si="41"/>
        <v>11169|Fall|Reading</v>
      </c>
      <c r="I2658">
        <v>201</v>
      </c>
      <c r="J2658">
        <v>79</v>
      </c>
      <c r="K2658">
        <v>4</v>
      </c>
      <c r="L2658">
        <v>8</v>
      </c>
    </row>
    <row r="2659" spans="1:12" x14ac:dyDescent="0.25">
      <c r="A2659">
        <v>11169</v>
      </c>
      <c r="B2659" t="s">
        <v>20</v>
      </c>
      <c r="C2659">
        <v>3</v>
      </c>
      <c r="D2659">
        <v>2019</v>
      </c>
      <c r="E2659" t="s">
        <v>19</v>
      </c>
      <c r="F2659" t="s">
        <v>13</v>
      </c>
      <c r="G2659" t="s">
        <v>15</v>
      </c>
      <c r="H2659" t="str">
        <f t="shared" si="41"/>
        <v>11169|Fall|Math</v>
      </c>
      <c r="I2659">
        <v>195</v>
      </c>
      <c r="J2659">
        <v>58</v>
      </c>
      <c r="K2659">
        <v>3</v>
      </c>
      <c r="L2659">
        <v>11</v>
      </c>
    </row>
    <row r="2660" spans="1:12" x14ac:dyDescent="0.25">
      <c r="A2660">
        <v>11169</v>
      </c>
      <c r="B2660" t="s">
        <v>20</v>
      </c>
      <c r="C2660">
        <v>3</v>
      </c>
      <c r="D2660">
        <v>2019</v>
      </c>
      <c r="E2660" t="s">
        <v>19</v>
      </c>
      <c r="F2660" t="s">
        <v>16</v>
      </c>
      <c r="G2660" t="s">
        <v>14</v>
      </c>
      <c r="H2660" t="str">
        <f t="shared" si="41"/>
        <v>11169|Spring|Reading</v>
      </c>
      <c r="I2660">
        <v>203</v>
      </c>
      <c r="J2660">
        <v>61</v>
      </c>
      <c r="K2660">
        <v>3</v>
      </c>
      <c r="L2660" t="s">
        <v>17</v>
      </c>
    </row>
    <row r="2661" spans="1:12" x14ac:dyDescent="0.25">
      <c r="A2661">
        <v>11169</v>
      </c>
      <c r="B2661" t="s">
        <v>20</v>
      </c>
      <c r="C2661">
        <v>3</v>
      </c>
      <c r="D2661">
        <v>2019</v>
      </c>
      <c r="E2661" t="s">
        <v>19</v>
      </c>
      <c r="F2661" t="s">
        <v>16</v>
      </c>
      <c r="G2661" t="s">
        <v>15</v>
      </c>
      <c r="H2661" t="str">
        <f t="shared" si="41"/>
        <v>11169|Spring|Math</v>
      </c>
      <c r="I2661">
        <v>211</v>
      </c>
      <c r="J2661">
        <v>71</v>
      </c>
      <c r="K2661">
        <v>3</v>
      </c>
      <c r="L2661" t="s">
        <v>17</v>
      </c>
    </row>
    <row r="2662" spans="1:12" x14ac:dyDescent="0.25">
      <c r="A2662">
        <v>11457</v>
      </c>
      <c r="B2662" t="s">
        <v>20</v>
      </c>
      <c r="C2662">
        <v>3</v>
      </c>
      <c r="D2662">
        <v>2019</v>
      </c>
      <c r="E2662" t="s">
        <v>12</v>
      </c>
      <c r="F2662" t="s">
        <v>13</v>
      </c>
      <c r="G2662" t="s">
        <v>14</v>
      </c>
      <c r="H2662" t="str">
        <f t="shared" si="41"/>
        <v>11457|Fall|Reading</v>
      </c>
      <c r="I2662">
        <v>176</v>
      </c>
      <c r="J2662">
        <v>20</v>
      </c>
      <c r="K2662">
        <v>1</v>
      </c>
      <c r="L2662">
        <v>13</v>
      </c>
    </row>
    <row r="2663" spans="1:12" x14ac:dyDescent="0.25">
      <c r="A2663">
        <v>11457</v>
      </c>
      <c r="B2663" t="s">
        <v>20</v>
      </c>
      <c r="C2663">
        <v>3</v>
      </c>
      <c r="D2663">
        <v>2019</v>
      </c>
      <c r="E2663" t="s">
        <v>12</v>
      </c>
      <c r="F2663" t="s">
        <v>13</v>
      </c>
      <c r="G2663" t="s">
        <v>15</v>
      </c>
      <c r="H2663" t="str">
        <f t="shared" si="41"/>
        <v>11457|Fall|Math</v>
      </c>
      <c r="I2663">
        <v>176</v>
      </c>
      <c r="J2663">
        <v>12</v>
      </c>
      <c r="K2663">
        <v>1</v>
      </c>
      <c r="L2663">
        <v>13</v>
      </c>
    </row>
    <row r="2664" spans="1:12" x14ac:dyDescent="0.25">
      <c r="A2664">
        <v>11457</v>
      </c>
      <c r="B2664" t="s">
        <v>20</v>
      </c>
      <c r="C2664">
        <v>3</v>
      </c>
      <c r="D2664">
        <v>2019</v>
      </c>
      <c r="E2664" t="s">
        <v>12</v>
      </c>
      <c r="F2664" t="s">
        <v>16</v>
      </c>
      <c r="G2664" t="s">
        <v>14</v>
      </c>
      <c r="H2664" t="str">
        <f t="shared" si="41"/>
        <v>11457|Spring|Reading</v>
      </c>
      <c r="I2664">
        <v>193</v>
      </c>
      <c r="J2664">
        <v>35</v>
      </c>
      <c r="K2664">
        <v>2</v>
      </c>
      <c r="L2664" t="s">
        <v>17</v>
      </c>
    </row>
    <row r="2665" spans="1:12" x14ac:dyDescent="0.25">
      <c r="A2665">
        <v>11457</v>
      </c>
      <c r="B2665" t="s">
        <v>20</v>
      </c>
      <c r="C2665">
        <v>3</v>
      </c>
      <c r="D2665">
        <v>2019</v>
      </c>
      <c r="E2665" t="s">
        <v>12</v>
      </c>
      <c r="F2665" t="s">
        <v>16</v>
      </c>
      <c r="G2665" t="s">
        <v>15</v>
      </c>
      <c r="H2665" t="str">
        <f t="shared" si="41"/>
        <v>11457|Spring|Math</v>
      </c>
      <c r="I2665">
        <v>192</v>
      </c>
      <c r="J2665">
        <v>20</v>
      </c>
      <c r="K2665">
        <v>1</v>
      </c>
      <c r="L2665" t="s">
        <v>17</v>
      </c>
    </row>
    <row r="2666" spans="1:12" x14ac:dyDescent="0.25">
      <c r="A2666">
        <v>17738</v>
      </c>
      <c r="B2666" t="s">
        <v>18</v>
      </c>
      <c r="C2666">
        <v>3</v>
      </c>
      <c r="D2666">
        <v>2019</v>
      </c>
      <c r="E2666" t="s">
        <v>19</v>
      </c>
      <c r="F2666" t="s">
        <v>13</v>
      </c>
      <c r="G2666" t="s">
        <v>14</v>
      </c>
      <c r="H2666" t="str">
        <f t="shared" si="41"/>
        <v>17738|Fall|Reading</v>
      </c>
      <c r="I2666">
        <v>183</v>
      </c>
      <c r="J2666">
        <v>35</v>
      </c>
      <c r="K2666">
        <v>2</v>
      </c>
      <c r="L2666">
        <v>11</v>
      </c>
    </row>
    <row r="2667" spans="1:12" x14ac:dyDescent="0.25">
      <c r="A2667">
        <v>17738</v>
      </c>
      <c r="B2667" t="s">
        <v>18</v>
      </c>
      <c r="C2667">
        <v>3</v>
      </c>
      <c r="D2667">
        <v>2019</v>
      </c>
      <c r="E2667" t="s">
        <v>19</v>
      </c>
      <c r="F2667" t="s">
        <v>13</v>
      </c>
      <c r="G2667" t="s">
        <v>15</v>
      </c>
      <c r="H2667" t="str">
        <f t="shared" si="41"/>
        <v>17738|Fall|Math</v>
      </c>
      <c r="I2667">
        <v>187</v>
      </c>
      <c r="J2667">
        <v>35</v>
      </c>
      <c r="K2667">
        <v>2</v>
      </c>
      <c r="L2667">
        <v>12</v>
      </c>
    </row>
    <row r="2668" spans="1:12" x14ac:dyDescent="0.25">
      <c r="A2668">
        <v>17738</v>
      </c>
      <c r="B2668" t="s">
        <v>18</v>
      </c>
      <c r="C2668">
        <v>3</v>
      </c>
      <c r="D2668">
        <v>2019</v>
      </c>
      <c r="E2668" t="s">
        <v>19</v>
      </c>
      <c r="F2668" t="s">
        <v>16</v>
      </c>
      <c r="G2668" t="s">
        <v>14</v>
      </c>
      <c r="H2668" t="str">
        <f t="shared" si="41"/>
        <v>17738|Spring|Reading</v>
      </c>
      <c r="I2668">
        <v>200</v>
      </c>
      <c r="J2668">
        <v>54</v>
      </c>
      <c r="K2668">
        <v>3</v>
      </c>
      <c r="L2668" t="s">
        <v>17</v>
      </c>
    </row>
    <row r="2669" spans="1:12" x14ac:dyDescent="0.25">
      <c r="A2669">
        <v>17738</v>
      </c>
      <c r="B2669" t="s">
        <v>18</v>
      </c>
      <c r="C2669">
        <v>3</v>
      </c>
      <c r="D2669">
        <v>2019</v>
      </c>
      <c r="E2669" t="s">
        <v>19</v>
      </c>
      <c r="F2669" t="s">
        <v>16</v>
      </c>
      <c r="G2669" t="s">
        <v>15</v>
      </c>
      <c r="H2669" t="str">
        <f t="shared" si="41"/>
        <v>17738|Spring|Math</v>
      </c>
      <c r="I2669">
        <v>197</v>
      </c>
      <c r="J2669">
        <v>32</v>
      </c>
      <c r="K2669">
        <v>2</v>
      </c>
      <c r="L2669" t="s">
        <v>17</v>
      </c>
    </row>
    <row r="2670" spans="1:12" x14ac:dyDescent="0.25">
      <c r="A2670">
        <v>15450</v>
      </c>
      <c r="B2670" t="s">
        <v>20</v>
      </c>
      <c r="C2670">
        <v>3</v>
      </c>
      <c r="D2670">
        <v>2019</v>
      </c>
      <c r="E2670" t="s">
        <v>19</v>
      </c>
      <c r="F2670" t="s">
        <v>13</v>
      </c>
      <c r="G2670" t="s">
        <v>14</v>
      </c>
      <c r="H2670" t="str">
        <f t="shared" si="41"/>
        <v>15450|Fall|Reading</v>
      </c>
      <c r="I2670">
        <v>193</v>
      </c>
      <c r="J2670">
        <v>61</v>
      </c>
      <c r="K2670">
        <v>3</v>
      </c>
      <c r="L2670">
        <v>10</v>
      </c>
    </row>
    <row r="2671" spans="1:12" x14ac:dyDescent="0.25">
      <c r="A2671">
        <v>15450</v>
      </c>
      <c r="B2671" t="s">
        <v>20</v>
      </c>
      <c r="C2671">
        <v>3</v>
      </c>
      <c r="D2671">
        <v>2019</v>
      </c>
      <c r="E2671" t="s">
        <v>19</v>
      </c>
      <c r="F2671" t="s">
        <v>13</v>
      </c>
      <c r="G2671" t="s">
        <v>15</v>
      </c>
      <c r="H2671" t="str">
        <f t="shared" si="41"/>
        <v>15450|Fall|Math</v>
      </c>
      <c r="I2671">
        <v>181</v>
      </c>
      <c r="J2671">
        <v>21</v>
      </c>
      <c r="K2671">
        <v>1</v>
      </c>
      <c r="L2671">
        <v>13</v>
      </c>
    </row>
    <row r="2672" spans="1:12" x14ac:dyDescent="0.25">
      <c r="A2672">
        <v>15450</v>
      </c>
      <c r="B2672" t="s">
        <v>20</v>
      </c>
      <c r="C2672">
        <v>3</v>
      </c>
      <c r="D2672">
        <v>2019</v>
      </c>
      <c r="E2672" t="s">
        <v>19</v>
      </c>
      <c r="F2672" t="s">
        <v>16</v>
      </c>
      <c r="G2672" t="s">
        <v>14</v>
      </c>
      <c r="H2672" t="str">
        <f t="shared" si="41"/>
        <v>15450|Spring|Reading</v>
      </c>
      <c r="I2672">
        <v>186</v>
      </c>
      <c r="J2672">
        <v>20</v>
      </c>
      <c r="K2672">
        <v>1</v>
      </c>
      <c r="L2672" t="s">
        <v>17</v>
      </c>
    </row>
    <row r="2673" spans="1:12" x14ac:dyDescent="0.25">
      <c r="A2673">
        <v>15450</v>
      </c>
      <c r="B2673" t="s">
        <v>20</v>
      </c>
      <c r="C2673">
        <v>3</v>
      </c>
      <c r="D2673">
        <v>2019</v>
      </c>
      <c r="E2673" t="s">
        <v>19</v>
      </c>
      <c r="F2673" t="s">
        <v>16</v>
      </c>
      <c r="G2673" t="s">
        <v>15</v>
      </c>
      <c r="H2673" t="str">
        <f t="shared" si="41"/>
        <v>15450|Spring|Math</v>
      </c>
      <c r="I2673">
        <v>182</v>
      </c>
      <c r="J2673">
        <v>6</v>
      </c>
      <c r="K2673">
        <v>1</v>
      </c>
      <c r="L2673" t="s">
        <v>17</v>
      </c>
    </row>
    <row r="2674" spans="1:12" x14ac:dyDescent="0.25">
      <c r="A2674">
        <v>18469</v>
      </c>
      <c r="B2674" t="s">
        <v>18</v>
      </c>
      <c r="C2674">
        <v>3</v>
      </c>
      <c r="D2674">
        <v>2019</v>
      </c>
      <c r="E2674" t="s">
        <v>19</v>
      </c>
      <c r="F2674" t="s">
        <v>13</v>
      </c>
      <c r="G2674" t="s">
        <v>14</v>
      </c>
      <c r="H2674" t="str">
        <f t="shared" si="41"/>
        <v>18469|Fall|Reading</v>
      </c>
      <c r="I2674">
        <v>183</v>
      </c>
      <c r="J2674">
        <v>35</v>
      </c>
      <c r="K2674">
        <v>2</v>
      </c>
      <c r="L2674">
        <v>11</v>
      </c>
    </row>
    <row r="2675" spans="1:12" x14ac:dyDescent="0.25">
      <c r="A2675">
        <v>18469</v>
      </c>
      <c r="B2675" t="s">
        <v>18</v>
      </c>
      <c r="C2675">
        <v>3</v>
      </c>
      <c r="D2675">
        <v>2019</v>
      </c>
      <c r="E2675" t="s">
        <v>19</v>
      </c>
      <c r="F2675" t="s">
        <v>13</v>
      </c>
      <c r="G2675" t="s">
        <v>15</v>
      </c>
      <c r="H2675" t="str">
        <f t="shared" si="41"/>
        <v>18469|Fall|Math</v>
      </c>
      <c r="I2675">
        <v>169</v>
      </c>
      <c r="J2675">
        <v>4</v>
      </c>
      <c r="K2675">
        <v>1</v>
      </c>
      <c r="L2675">
        <v>14</v>
      </c>
    </row>
    <row r="2676" spans="1:12" x14ac:dyDescent="0.25">
      <c r="A2676">
        <v>18469</v>
      </c>
      <c r="B2676" t="s">
        <v>18</v>
      </c>
      <c r="C2676">
        <v>3</v>
      </c>
      <c r="D2676">
        <v>2019</v>
      </c>
      <c r="E2676" t="s">
        <v>19</v>
      </c>
      <c r="F2676" t="s">
        <v>16</v>
      </c>
      <c r="G2676" t="s">
        <v>14</v>
      </c>
      <c r="H2676" t="str">
        <f t="shared" si="41"/>
        <v>18469|Spring|Reading</v>
      </c>
      <c r="I2676">
        <v>195</v>
      </c>
      <c r="J2676">
        <v>41</v>
      </c>
      <c r="K2676">
        <v>2</v>
      </c>
      <c r="L2676" t="s">
        <v>17</v>
      </c>
    </row>
    <row r="2677" spans="1:12" x14ac:dyDescent="0.25">
      <c r="A2677">
        <v>18469</v>
      </c>
      <c r="B2677" t="s">
        <v>18</v>
      </c>
      <c r="C2677">
        <v>3</v>
      </c>
      <c r="D2677">
        <v>2019</v>
      </c>
      <c r="E2677" t="s">
        <v>19</v>
      </c>
      <c r="F2677" t="s">
        <v>16</v>
      </c>
      <c r="G2677" t="s">
        <v>15</v>
      </c>
      <c r="H2677" t="str">
        <f t="shared" si="41"/>
        <v>18469|Spring|Math</v>
      </c>
      <c r="I2677">
        <v>193</v>
      </c>
      <c r="J2677">
        <v>23</v>
      </c>
      <c r="K2677">
        <v>1</v>
      </c>
      <c r="L2677" t="s">
        <v>17</v>
      </c>
    </row>
    <row r="2678" spans="1:12" x14ac:dyDescent="0.25">
      <c r="A2678">
        <v>10700</v>
      </c>
      <c r="B2678" t="s">
        <v>18</v>
      </c>
      <c r="C2678">
        <v>3</v>
      </c>
      <c r="D2678">
        <v>2019</v>
      </c>
      <c r="E2678" t="s">
        <v>19</v>
      </c>
      <c r="F2678" t="s">
        <v>13</v>
      </c>
      <c r="G2678" t="s">
        <v>14</v>
      </c>
      <c r="H2678" t="str">
        <f t="shared" si="41"/>
        <v>10700|Fall|Reading</v>
      </c>
      <c r="I2678">
        <v>203</v>
      </c>
      <c r="J2678">
        <v>83</v>
      </c>
      <c r="K2678">
        <v>4</v>
      </c>
      <c r="L2678">
        <v>8</v>
      </c>
    </row>
    <row r="2679" spans="1:12" x14ac:dyDescent="0.25">
      <c r="A2679">
        <v>10700</v>
      </c>
      <c r="B2679" t="s">
        <v>18</v>
      </c>
      <c r="C2679">
        <v>3</v>
      </c>
      <c r="D2679">
        <v>2019</v>
      </c>
      <c r="E2679" t="s">
        <v>19</v>
      </c>
      <c r="F2679" t="s">
        <v>13</v>
      </c>
      <c r="G2679" t="s">
        <v>15</v>
      </c>
      <c r="H2679" t="str">
        <f t="shared" si="41"/>
        <v>10700|Fall|Math</v>
      </c>
      <c r="I2679">
        <v>190</v>
      </c>
      <c r="J2679">
        <v>44</v>
      </c>
      <c r="K2679">
        <v>2</v>
      </c>
      <c r="L2679">
        <v>12</v>
      </c>
    </row>
    <row r="2680" spans="1:12" x14ac:dyDescent="0.25">
      <c r="A2680">
        <v>10700</v>
      </c>
      <c r="B2680" t="s">
        <v>18</v>
      </c>
      <c r="C2680">
        <v>3</v>
      </c>
      <c r="D2680">
        <v>2019</v>
      </c>
      <c r="E2680" t="s">
        <v>19</v>
      </c>
      <c r="F2680" t="s">
        <v>16</v>
      </c>
      <c r="G2680" t="s">
        <v>14</v>
      </c>
      <c r="H2680" t="str">
        <f t="shared" si="41"/>
        <v>10700|Spring|Reading</v>
      </c>
      <c r="I2680">
        <v>204</v>
      </c>
      <c r="J2680">
        <v>64</v>
      </c>
      <c r="K2680">
        <v>3</v>
      </c>
      <c r="L2680" t="s">
        <v>17</v>
      </c>
    </row>
    <row r="2681" spans="1:12" x14ac:dyDescent="0.25">
      <c r="A2681">
        <v>10700</v>
      </c>
      <c r="B2681" t="s">
        <v>18</v>
      </c>
      <c r="C2681">
        <v>3</v>
      </c>
      <c r="D2681">
        <v>2019</v>
      </c>
      <c r="E2681" t="s">
        <v>19</v>
      </c>
      <c r="F2681" t="s">
        <v>16</v>
      </c>
      <c r="G2681" t="s">
        <v>15</v>
      </c>
      <c r="H2681" t="str">
        <f t="shared" si="41"/>
        <v>10700|Spring|Math</v>
      </c>
      <c r="I2681">
        <v>200</v>
      </c>
      <c r="J2681">
        <v>40</v>
      </c>
      <c r="K2681">
        <v>2</v>
      </c>
      <c r="L2681" t="s">
        <v>17</v>
      </c>
    </row>
    <row r="2682" spans="1:12" x14ac:dyDescent="0.25">
      <c r="A2682">
        <v>15373</v>
      </c>
      <c r="B2682" t="s">
        <v>18</v>
      </c>
      <c r="C2682">
        <v>3</v>
      </c>
      <c r="D2682">
        <v>2019</v>
      </c>
      <c r="E2682" t="s">
        <v>12</v>
      </c>
      <c r="F2682" t="s">
        <v>13</v>
      </c>
      <c r="G2682" t="s">
        <v>14</v>
      </c>
      <c r="H2682" t="str">
        <f t="shared" si="41"/>
        <v>15373|Fall|Reading</v>
      </c>
      <c r="I2682">
        <v>168</v>
      </c>
      <c r="J2682">
        <v>9</v>
      </c>
      <c r="K2682">
        <v>1</v>
      </c>
      <c r="L2682">
        <v>14</v>
      </c>
    </row>
    <row r="2683" spans="1:12" x14ac:dyDescent="0.25">
      <c r="A2683">
        <v>15373</v>
      </c>
      <c r="B2683" t="s">
        <v>18</v>
      </c>
      <c r="C2683">
        <v>3</v>
      </c>
      <c r="D2683">
        <v>2019</v>
      </c>
      <c r="E2683" t="s">
        <v>12</v>
      </c>
      <c r="F2683" t="s">
        <v>13</v>
      </c>
      <c r="G2683" t="s">
        <v>15</v>
      </c>
      <c r="H2683" t="str">
        <f t="shared" si="41"/>
        <v>15373|Fall|Math</v>
      </c>
      <c r="I2683">
        <v>182</v>
      </c>
      <c r="J2683">
        <v>23</v>
      </c>
      <c r="K2683">
        <v>1</v>
      </c>
      <c r="L2683">
        <v>13</v>
      </c>
    </row>
    <row r="2684" spans="1:12" x14ac:dyDescent="0.25">
      <c r="A2684">
        <v>15373</v>
      </c>
      <c r="B2684" t="s">
        <v>18</v>
      </c>
      <c r="C2684">
        <v>3</v>
      </c>
      <c r="D2684">
        <v>2019</v>
      </c>
      <c r="E2684" t="s">
        <v>12</v>
      </c>
      <c r="F2684" t="s">
        <v>16</v>
      </c>
      <c r="G2684" t="s">
        <v>14</v>
      </c>
      <c r="H2684" t="str">
        <f t="shared" si="41"/>
        <v>15373|Spring|Reading</v>
      </c>
      <c r="I2684">
        <v>174</v>
      </c>
      <c r="J2684">
        <v>5</v>
      </c>
      <c r="K2684">
        <v>1</v>
      </c>
      <c r="L2684" t="s">
        <v>17</v>
      </c>
    </row>
    <row r="2685" spans="1:12" x14ac:dyDescent="0.25">
      <c r="A2685">
        <v>15373</v>
      </c>
      <c r="B2685" t="s">
        <v>18</v>
      </c>
      <c r="C2685">
        <v>3</v>
      </c>
      <c r="D2685">
        <v>2019</v>
      </c>
      <c r="E2685" t="s">
        <v>12</v>
      </c>
      <c r="F2685" t="s">
        <v>16</v>
      </c>
      <c r="G2685" t="s">
        <v>15</v>
      </c>
      <c r="H2685" t="str">
        <f t="shared" si="41"/>
        <v>15373|Spring|Math</v>
      </c>
      <c r="I2685">
        <v>187</v>
      </c>
      <c r="J2685">
        <v>12</v>
      </c>
      <c r="K2685">
        <v>1</v>
      </c>
      <c r="L2685" t="s">
        <v>17</v>
      </c>
    </row>
    <row r="2686" spans="1:12" x14ac:dyDescent="0.25">
      <c r="A2686">
        <v>25150</v>
      </c>
      <c r="B2686" t="s">
        <v>18</v>
      </c>
      <c r="C2686">
        <v>3</v>
      </c>
      <c r="D2686">
        <v>2019</v>
      </c>
      <c r="E2686" t="s">
        <v>12</v>
      </c>
      <c r="F2686" t="s">
        <v>13</v>
      </c>
      <c r="G2686" t="s">
        <v>14</v>
      </c>
      <c r="H2686" t="str">
        <f t="shared" si="41"/>
        <v>25150|Fall|Reading</v>
      </c>
      <c r="I2686">
        <v>162</v>
      </c>
      <c r="J2686">
        <v>4</v>
      </c>
      <c r="K2686">
        <v>1</v>
      </c>
      <c r="L2686">
        <v>15</v>
      </c>
    </row>
    <row r="2687" spans="1:12" x14ac:dyDescent="0.25">
      <c r="A2687">
        <v>25150</v>
      </c>
      <c r="B2687" t="s">
        <v>18</v>
      </c>
      <c r="C2687">
        <v>3</v>
      </c>
      <c r="D2687">
        <v>2019</v>
      </c>
      <c r="E2687" t="s">
        <v>12</v>
      </c>
      <c r="F2687" t="s">
        <v>13</v>
      </c>
      <c r="G2687" t="s">
        <v>15</v>
      </c>
      <c r="H2687" t="str">
        <f t="shared" si="41"/>
        <v>25150|Fall|Math</v>
      </c>
      <c r="I2687">
        <v>180</v>
      </c>
      <c r="J2687">
        <v>19</v>
      </c>
      <c r="K2687">
        <v>1</v>
      </c>
      <c r="L2687">
        <v>13</v>
      </c>
    </row>
    <row r="2688" spans="1:12" x14ac:dyDescent="0.25">
      <c r="A2688">
        <v>25150</v>
      </c>
      <c r="B2688" t="s">
        <v>18</v>
      </c>
      <c r="C2688">
        <v>3</v>
      </c>
      <c r="D2688">
        <v>2019</v>
      </c>
      <c r="E2688" t="s">
        <v>12</v>
      </c>
      <c r="F2688" t="s">
        <v>16</v>
      </c>
      <c r="G2688" t="s">
        <v>14</v>
      </c>
      <c r="H2688" t="str">
        <f t="shared" si="41"/>
        <v>25150|Spring|Reading</v>
      </c>
      <c r="I2688">
        <v>175</v>
      </c>
      <c r="J2688">
        <v>6</v>
      </c>
      <c r="K2688">
        <v>1</v>
      </c>
      <c r="L2688" t="s">
        <v>17</v>
      </c>
    </row>
    <row r="2689" spans="1:12" x14ac:dyDescent="0.25">
      <c r="A2689">
        <v>25150</v>
      </c>
      <c r="B2689" t="s">
        <v>18</v>
      </c>
      <c r="C2689">
        <v>3</v>
      </c>
      <c r="D2689">
        <v>2019</v>
      </c>
      <c r="E2689" t="s">
        <v>12</v>
      </c>
      <c r="F2689" t="s">
        <v>16</v>
      </c>
      <c r="G2689" t="s">
        <v>15</v>
      </c>
      <c r="H2689" t="str">
        <f t="shared" si="41"/>
        <v>25150|Spring|Math</v>
      </c>
      <c r="I2689">
        <v>182</v>
      </c>
      <c r="J2689">
        <v>6</v>
      </c>
      <c r="K2689">
        <v>1</v>
      </c>
      <c r="L2689" t="s">
        <v>17</v>
      </c>
    </row>
    <row r="2690" spans="1:12" x14ac:dyDescent="0.25">
      <c r="A2690">
        <v>22666</v>
      </c>
      <c r="B2690" t="s">
        <v>20</v>
      </c>
      <c r="C2690">
        <v>3</v>
      </c>
      <c r="D2690">
        <v>2019</v>
      </c>
      <c r="E2690" t="s">
        <v>19</v>
      </c>
      <c r="F2690" t="s">
        <v>13</v>
      </c>
      <c r="G2690" t="s">
        <v>14</v>
      </c>
      <c r="H2690" t="str">
        <f t="shared" si="41"/>
        <v>22666|Fall|Reading</v>
      </c>
      <c r="I2690">
        <v>199</v>
      </c>
      <c r="J2690">
        <v>75</v>
      </c>
      <c r="K2690">
        <v>4</v>
      </c>
      <c r="L2690">
        <v>9</v>
      </c>
    </row>
    <row r="2691" spans="1:12" x14ac:dyDescent="0.25">
      <c r="A2691">
        <v>22666</v>
      </c>
      <c r="B2691" t="s">
        <v>20</v>
      </c>
      <c r="C2691">
        <v>3</v>
      </c>
      <c r="D2691">
        <v>2019</v>
      </c>
      <c r="E2691" t="s">
        <v>19</v>
      </c>
      <c r="F2691" t="s">
        <v>13</v>
      </c>
      <c r="G2691" t="s">
        <v>15</v>
      </c>
      <c r="H2691" t="str">
        <f t="shared" ref="H2691:H2754" si="42">A2691&amp;"|"&amp;F2691&amp;"|"&amp;G2691</f>
        <v>22666|Fall|Math</v>
      </c>
      <c r="I2691">
        <v>199</v>
      </c>
      <c r="J2691">
        <v>69</v>
      </c>
      <c r="K2691">
        <v>3</v>
      </c>
      <c r="L2691">
        <v>11</v>
      </c>
    </row>
    <row r="2692" spans="1:12" x14ac:dyDescent="0.25">
      <c r="A2692">
        <v>22666</v>
      </c>
      <c r="B2692" t="s">
        <v>20</v>
      </c>
      <c r="C2692">
        <v>3</v>
      </c>
      <c r="D2692">
        <v>2019</v>
      </c>
      <c r="E2692" t="s">
        <v>19</v>
      </c>
      <c r="F2692" t="s">
        <v>16</v>
      </c>
      <c r="G2692" t="s">
        <v>14</v>
      </c>
      <c r="H2692" t="str">
        <f t="shared" si="42"/>
        <v>22666|Spring|Reading</v>
      </c>
      <c r="I2692">
        <v>190</v>
      </c>
      <c r="J2692">
        <v>28</v>
      </c>
      <c r="K2692">
        <v>2</v>
      </c>
      <c r="L2692" t="s">
        <v>17</v>
      </c>
    </row>
    <row r="2693" spans="1:12" x14ac:dyDescent="0.25">
      <c r="A2693">
        <v>22666</v>
      </c>
      <c r="B2693" t="s">
        <v>20</v>
      </c>
      <c r="C2693">
        <v>3</v>
      </c>
      <c r="D2693">
        <v>2019</v>
      </c>
      <c r="E2693" t="s">
        <v>19</v>
      </c>
      <c r="F2693" t="s">
        <v>16</v>
      </c>
      <c r="G2693" t="s">
        <v>15</v>
      </c>
      <c r="H2693" t="str">
        <f t="shared" si="42"/>
        <v>22666|Spring|Math</v>
      </c>
      <c r="I2693">
        <v>199</v>
      </c>
      <c r="J2693">
        <v>37</v>
      </c>
      <c r="K2693">
        <v>2</v>
      </c>
      <c r="L2693" t="s">
        <v>17</v>
      </c>
    </row>
    <row r="2694" spans="1:12" x14ac:dyDescent="0.25">
      <c r="A2694">
        <v>29019</v>
      </c>
      <c r="B2694" t="s">
        <v>20</v>
      </c>
      <c r="C2694">
        <v>3</v>
      </c>
      <c r="D2694">
        <v>2019</v>
      </c>
      <c r="E2694">
        <v>504</v>
      </c>
      <c r="F2694" t="s">
        <v>13</v>
      </c>
      <c r="G2694" t="s">
        <v>14</v>
      </c>
      <c r="H2694" t="str">
        <f t="shared" si="42"/>
        <v>29019|Fall|Reading</v>
      </c>
      <c r="I2694">
        <v>188</v>
      </c>
      <c r="J2694">
        <v>48</v>
      </c>
      <c r="K2694">
        <v>2</v>
      </c>
      <c r="L2694">
        <v>10</v>
      </c>
    </row>
    <row r="2695" spans="1:12" x14ac:dyDescent="0.25">
      <c r="A2695">
        <v>29019</v>
      </c>
      <c r="B2695" t="s">
        <v>20</v>
      </c>
      <c r="C2695">
        <v>3</v>
      </c>
      <c r="D2695">
        <v>2019</v>
      </c>
      <c r="E2695">
        <v>504</v>
      </c>
      <c r="F2695" t="s">
        <v>13</v>
      </c>
      <c r="G2695" t="s">
        <v>15</v>
      </c>
      <c r="H2695" t="str">
        <f t="shared" si="42"/>
        <v>29019|Fall|Math</v>
      </c>
      <c r="I2695">
        <v>190</v>
      </c>
      <c r="J2695">
        <v>44</v>
      </c>
      <c r="K2695">
        <v>2</v>
      </c>
      <c r="L2695">
        <v>12</v>
      </c>
    </row>
    <row r="2696" spans="1:12" x14ac:dyDescent="0.25">
      <c r="A2696">
        <v>29019</v>
      </c>
      <c r="B2696" t="s">
        <v>20</v>
      </c>
      <c r="C2696">
        <v>3</v>
      </c>
      <c r="D2696">
        <v>2019</v>
      </c>
      <c r="E2696">
        <v>504</v>
      </c>
      <c r="F2696" t="s">
        <v>16</v>
      </c>
      <c r="G2696" t="s">
        <v>14</v>
      </c>
      <c r="H2696" t="str">
        <f t="shared" si="42"/>
        <v>29019|Spring|Reading</v>
      </c>
      <c r="I2696">
        <v>196</v>
      </c>
      <c r="J2696">
        <v>43</v>
      </c>
      <c r="K2696">
        <v>2</v>
      </c>
      <c r="L2696" t="s">
        <v>17</v>
      </c>
    </row>
    <row r="2697" spans="1:12" x14ac:dyDescent="0.25">
      <c r="A2697">
        <v>29019</v>
      </c>
      <c r="B2697" t="s">
        <v>20</v>
      </c>
      <c r="C2697">
        <v>3</v>
      </c>
      <c r="D2697">
        <v>2019</v>
      </c>
      <c r="E2697">
        <v>504</v>
      </c>
      <c r="F2697" t="s">
        <v>16</v>
      </c>
      <c r="G2697" t="s">
        <v>15</v>
      </c>
      <c r="H2697" t="str">
        <f t="shared" si="42"/>
        <v>29019|Spring|Math</v>
      </c>
      <c r="I2697" t="s">
        <v>17</v>
      </c>
      <c r="J2697" t="s">
        <v>17</v>
      </c>
      <c r="K2697" t="s">
        <v>17</v>
      </c>
      <c r="L2697" t="s">
        <v>17</v>
      </c>
    </row>
    <row r="2698" spans="1:12" x14ac:dyDescent="0.25">
      <c r="A2698">
        <v>15657</v>
      </c>
      <c r="B2698" t="s">
        <v>18</v>
      </c>
      <c r="C2698">
        <v>3</v>
      </c>
      <c r="D2698">
        <v>2019</v>
      </c>
      <c r="E2698" t="s">
        <v>19</v>
      </c>
      <c r="F2698" t="s">
        <v>13</v>
      </c>
      <c r="G2698" t="s">
        <v>14</v>
      </c>
      <c r="H2698" t="str">
        <f t="shared" si="42"/>
        <v>15657|Fall|Reading</v>
      </c>
      <c r="I2698">
        <v>195</v>
      </c>
      <c r="J2698">
        <v>66</v>
      </c>
      <c r="K2698">
        <v>3</v>
      </c>
      <c r="L2698">
        <v>9</v>
      </c>
    </row>
    <row r="2699" spans="1:12" x14ac:dyDescent="0.25">
      <c r="A2699">
        <v>15657</v>
      </c>
      <c r="B2699" t="s">
        <v>18</v>
      </c>
      <c r="C2699">
        <v>3</v>
      </c>
      <c r="D2699">
        <v>2019</v>
      </c>
      <c r="E2699" t="s">
        <v>19</v>
      </c>
      <c r="F2699" t="s">
        <v>13</v>
      </c>
      <c r="G2699" t="s">
        <v>15</v>
      </c>
      <c r="H2699" t="str">
        <f t="shared" si="42"/>
        <v>15657|Fall|Math</v>
      </c>
      <c r="I2699">
        <v>192</v>
      </c>
      <c r="J2699">
        <v>50</v>
      </c>
      <c r="K2699">
        <v>3</v>
      </c>
      <c r="L2699">
        <v>12</v>
      </c>
    </row>
    <row r="2700" spans="1:12" x14ac:dyDescent="0.25">
      <c r="A2700">
        <v>15657</v>
      </c>
      <c r="B2700" t="s">
        <v>18</v>
      </c>
      <c r="C2700">
        <v>3</v>
      </c>
      <c r="D2700">
        <v>2019</v>
      </c>
      <c r="E2700" t="s">
        <v>19</v>
      </c>
      <c r="F2700" t="s">
        <v>16</v>
      </c>
      <c r="G2700" t="s">
        <v>14</v>
      </c>
      <c r="H2700" t="str">
        <f t="shared" si="42"/>
        <v>15657|Spring|Reading</v>
      </c>
      <c r="I2700">
        <v>205</v>
      </c>
      <c r="J2700">
        <v>66</v>
      </c>
      <c r="K2700">
        <v>3</v>
      </c>
      <c r="L2700" t="s">
        <v>17</v>
      </c>
    </row>
    <row r="2701" spans="1:12" x14ac:dyDescent="0.25">
      <c r="A2701">
        <v>15657</v>
      </c>
      <c r="B2701" t="s">
        <v>18</v>
      </c>
      <c r="C2701">
        <v>3</v>
      </c>
      <c r="D2701">
        <v>2019</v>
      </c>
      <c r="E2701" t="s">
        <v>19</v>
      </c>
      <c r="F2701" t="s">
        <v>16</v>
      </c>
      <c r="G2701" t="s">
        <v>15</v>
      </c>
      <c r="H2701" t="str">
        <f t="shared" si="42"/>
        <v>15657|Spring|Math</v>
      </c>
      <c r="I2701">
        <v>205</v>
      </c>
      <c r="J2701">
        <v>55</v>
      </c>
      <c r="K2701">
        <v>3</v>
      </c>
      <c r="L2701" t="s">
        <v>17</v>
      </c>
    </row>
    <row r="2702" spans="1:12" x14ac:dyDescent="0.25">
      <c r="A2702">
        <v>25042</v>
      </c>
      <c r="B2702" t="s">
        <v>18</v>
      </c>
      <c r="C2702">
        <v>3</v>
      </c>
      <c r="D2702">
        <v>2019</v>
      </c>
      <c r="E2702" t="s">
        <v>19</v>
      </c>
      <c r="F2702" t="s">
        <v>13</v>
      </c>
      <c r="G2702" t="s">
        <v>14</v>
      </c>
      <c r="H2702" t="str">
        <f t="shared" si="42"/>
        <v>25042|Fall|Reading</v>
      </c>
      <c r="I2702">
        <v>226</v>
      </c>
      <c r="J2702">
        <v>99</v>
      </c>
      <c r="K2702">
        <v>4</v>
      </c>
      <c r="L2702">
        <v>4</v>
      </c>
    </row>
    <row r="2703" spans="1:12" x14ac:dyDescent="0.25">
      <c r="A2703">
        <v>25042</v>
      </c>
      <c r="B2703" t="s">
        <v>18</v>
      </c>
      <c r="C2703">
        <v>3</v>
      </c>
      <c r="D2703">
        <v>2019</v>
      </c>
      <c r="E2703" t="s">
        <v>19</v>
      </c>
      <c r="F2703" t="s">
        <v>13</v>
      </c>
      <c r="G2703" t="s">
        <v>15</v>
      </c>
      <c r="H2703" t="str">
        <f t="shared" si="42"/>
        <v>25042|Fall|Math</v>
      </c>
      <c r="I2703">
        <v>203</v>
      </c>
      <c r="J2703">
        <v>79</v>
      </c>
      <c r="K2703">
        <v>4</v>
      </c>
      <c r="L2703">
        <v>11</v>
      </c>
    </row>
    <row r="2704" spans="1:12" x14ac:dyDescent="0.25">
      <c r="A2704">
        <v>25042</v>
      </c>
      <c r="B2704" t="s">
        <v>18</v>
      </c>
      <c r="C2704">
        <v>3</v>
      </c>
      <c r="D2704">
        <v>2019</v>
      </c>
      <c r="E2704" t="s">
        <v>19</v>
      </c>
      <c r="F2704" t="s">
        <v>16</v>
      </c>
      <c r="G2704" t="s">
        <v>14</v>
      </c>
      <c r="H2704" t="str">
        <f t="shared" si="42"/>
        <v>25042|Spring|Reading</v>
      </c>
      <c r="I2704">
        <v>223</v>
      </c>
      <c r="J2704">
        <v>95</v>
      </c>
      <c r="K2704">
        <v>4</v>
      </c>
      <c r="L2704" t="s">
        <v>17</v>
      </c>
    </row>
    <row r="2705" spans="1:12" x14ac:dyDescent="0.25">
      <c r="A2705">
        <v>25042</v>
      </c>
      <c r="B2705" t="s">
        <v>18</v>
      </c>
      <c r="C2705">
        <v>3</v>
      </c>
      <c r="D2705">
        <v>2019</v>
      </c>
      <c r="E2705" t="s">
        <v>19</v>
      </c>
      <c r="F2705" t="s">
        <v>16</v>
      </c>
      <c r="G2705" t="s">
        <v>15</v>
      </c>
      <c r="H2705" t="str">
        <f t="shared" si="42"/>
        <v>25042|Spring|Math</v>
      </c>
      <c r="I2705">
        <v>212</v>
      </c>
      <c r="J2705">
        <v>73</v>
      </c>
      <c r="K2705">
        <v>3</v>
      </c>
      <c r="L2705" t="s">
        <v>17</v>
      </c>
    </row>
    <row r="2706" spans="1:12" x14ac:dyDescent="0.25">
      <c r="A2706">
        <v>10763</v>
      </c>
      <c r="B2706" t="s">
        <v>18</v>
      </c>
      <c r="C2706">
        <v>3</v>
      </c>
      <c r="D2706">
        <v>2019</v>
      </c>
      <c r="E2706" t="s">
        <v>19</v>
      </c>
      <c r="F2706" t="s">
        <v>13</v>
      </c>
      <c r="G2706" t="s">
        <v>14</v>
      </c>
      <c r="H2706" t="str">
        <f t="shared" si="42"/>
        <v>10763|Fall|Reading</v>
      </c>
      <c r="I2706">
        <v>196</v>
      </c>
      <c r="J2706">
        <v>68</v>
      </c>
      <c r="K2706">
        <v>3</v>
      </c>
      <c r="L2706">
        <v>9</v>
      </c>
    </row>
    <row r="2707" spans="1:12" x14ac:dyDescent="0.25">
      <c r="A2707">
        <v>10763</v>
      </c>
      <c r="B2707" t="s">
        <v>18</v>
      </c>
      <c r="C2707">
        <v>3</v>
      </c>
      <c r="D2707">
        <v>2019</v>
      </c>
      <c r="E2707" t="s">
        <v>19</v>
      </c>
      <c r="F2707" t="s">
        <v>13</v>
      </c>
      <c r="G2707" t="s">
        <v>15</v>
      </c>
      <c r="H2707" t="str">
        <f t="shared" si="42"/>
        <v>10763|Fall|Math</v>
      </c>
      <c r="I2707">
        <v>192</v>
      </c>
      <c r="J2707">
        <v>50</v>
      </c>
      <c r="K2707">
        <v>3</v>
      </c>
      <c r="L2707">
        <v>12</v>
      </c>
    </row>
    <row r="2708" spans="1:12" x14ac:dyDescent="0.25">
      <c r="A2708">
        <v>10763</v>
      </c>
      <c r="B2708" t="s">
        <v>18</v>
      </c>
      <c r="C2708">
        <v>3</v>
      </c>
      <c r="D2708">
        <v>2019</v>
      </c>
      <c r="E2708" t="s">
        <v>19</v>
      </c>
      <c r="F2708" t="s">
        <v>16</v>
      </c>
      <c r="G2708" t="s">
        <v>14</v>
      </c>
      <c r="H2708" t="str">
        <f t="shared" si="42"/>
        <v>10763|Spring|Reading</v>
      </c>
      <c r="I2708">
        <v>198</v>
      </c>
      <c r="J2708">
        <v>48</v>
      </c>
      <c r="K2708">
        <v>2</v>
      </c>
      <c r="L2708" t="s">
        <v>17</v>
      </c>
    </row>
    <row r="2709" spans="1:12" x14ac:dyDescent="0.25">
      <c r="A2709">
        <v>10763</v>
      </c>
      <c r="B2709" t="s">
        <v>18</v>
      </c>
      <c r="C2709">
        <v>3</v>
      </c>
      <c r="D2709">
        <v>2019</v>
      </c>
      <c r="E2709" t="s">
        <v>19</v>
      </c>
      <c r="F2709" t="s">
        <v>16</v>
      </c>
      <c r="G2709" t="s">
        <v>15</v>
      </c>
      <c r="H2709" t="str">
        <f t="shared" si="42"/>
        <v>10763|Spring|Math</v>
      </c>
      <c r="I2709">
        <v>201</v>
      </c>
      <c r="J2709">
        <v>43</v>
      </c>
      <c r="K2709">
        <v>2</v>
      </c>
      <c r="L2709" t="s">
        <v>17</v>
      </c>
    </row>
    <row r="2710" spans="1:12" x14ac:dyDescent="0.25">
      <c r="A2710">
        <v>26098</v>
      </c>
      <c r="B2710" t="s">
        <v>18</v>
      </c>
      <c r="C2710">
        <v>3</v>
      </c>
      <c r="D2710">
        <v>2019</v>
      </c>
      <c r="E2710" t="s">
        <v>19</v>
      </c>
      <c r="F2710" t="s">
        <v>13</v>
      </c>
      <c r="G2710" t="s">
        <v>14</v>
      </c>
      <c r="H2710" t="str">
        <f t="shared" si="42"/>
        <v>26098|Fall|Reading</v>
      </c>
      <c r="I2710">
        <v>192</v>
      </c>
      <c r="J2710">
        <v>59</v>
      </c>
      <c r="K2710">
        <v>3</v>
      </c>
      <c r="L2710">
        <v>10</v>
      </c>
    </row>
    <row r="2711" spans="1:12" x14ac:dyDescent="0.25">
      <c r="A2711">
        <v>26098</v>
      </c>
      <c r="B2711" t="s">
        <v>18</v>
      </c>
      <c r="C2711">
        <v>3</v>
      </c>
      <c r="D2711">
        <v>2019</v>
      </c>
      <c r="E2711" t="s">
        <v>19</v>
      </c>
      <c r="F2711" t="s">
        <v>13</v>
      </c>
      <c r="G2711" t="s">
        <v>15</v>
      </c>
      <c r="H2711" t="str">
        <f t="shared" si="42"/>
        <v>26098|Fall|Math</v>
      </c>
      <c r="I2711">
        <v>189</v>
      </c>
      <c r="J2711">
        <v>41</v>
      </c>
      <c r="K2711">
        <v>2</v>
      </c>
      <c r="L2711">
        <v>12</v>
      </c>
    </row>
    <row r="2712" spans="1:12" x14ac:dyDescent="0.25">
      <c r="A2712">
        <v>26098</v>
      </c>
      <c r="B2712" t="s">
        <v>18</v>
      </c>
      <c r="C2712">
        <v>3</v>
      </c>
      <c r="D2712">
        <v>2019</v>
      </c>
      <c r="E2712" t="s">
        <v>19</v>
      </c>
      <c r="F2712" t="s">
        <v>16</v>
      </c>
      <c r="G2712" t="s">
        <v>14</v>
      </c>
      <c r="H2712" t="str">
        <f t="shared" si="42"/>
        <v>26098|Spring|Reading</v>
      </c>
      <c r="I2712">
        <v>194</v>
      </c>
      <c r="J2712">
        <v>38</v>
      </c>
      <c r="K2712">
        <v>2</v>
      </c>
      <c r="L2712" t="s">
        <v>17</v>
      </c>
    </row>
    <row r="2713" spans="1:12" x14ac:dyDescent="0.25">
      <c r="A2713">
        <v>26098</v>
      </c>
      <c r="B2713" t="s">
        <v>18</v>
      </c>
      <c r="C2713">
        <v>3</v>
      </c>
      <c r="D2713">
        <v>2019</v>
      </c>
      <c r="E2713" t="s">
        <v>19</v>
      </c>
      <c r="F2713" t="s">
        <v>16</v>
      </c>
      <c r="G2713" t="s">
        <v>15</v>
      </c>
      <c r="H2713" t="str">
        <f t="shared" si="42"/>
        <v>26098|Spring|Math</v>
      </c>
      <c r="I2713">
        <v>200</v>
      </c>
      <c r="J2713">
        <v>40</v>
      </c>
      <c r="K2713">
        <v>2</v>
      </c>
      <c r="L2713" t="s">
        <v>17</v>
      </c>
    </row>
    <row r="2714" spans="1:12" x14ac:dyDescent="0.25">
      <c r="A2714">
        <v>13664</v>
      </c>
      <c r="B2714" t="s">
        <v>18</v>
      </c>
      <c r="C2714">
        <v>3</v>
      </c>
      <c r="D2714">
        <v>2019</v>
      </c>
      <c r="E2714" t="s">
        <v>22</v>
      </c>
      <c r="F2714" t="s">
        <v>13</v>
      </c>
      <c r="G2714" t="s">
        <v>14</v>
      </c>
      <c r="H2714" t="str">
        <f t="shared" si="42"/>
        <v>13664|Fall|Reading</v>
      </c>
      <c r="I2714">
        <v>171</v>
      </c>
      <c r="J2714">
        <v>12</v>
      </c>
      <c r="K2714">
        <v>1</v>
      </c>
      <c r="L2714">
        <v>13</v>
      </c>
    </row>
    <row r="2715" spans="1:12" x14ac:dyDescent="0.25">
      <c r="A2715">
        <v>13664</v>
      </c>
      <c r="B2715" t="s">
        <v>18</v>
      </c>
      <c r="C2715">
        <v>3</v>
      </c>
      <c r="D2715">
        <v>2019</v>
      </c>
      <c r="E2715" t="s">
        <v>22</v>
      </c>
      <c r="F2715" t="s">
        <v>13</v>
      </c>
      <c r="G2715" t="s">
        <v>15</v>
      </c>
      <c r="H2715" t="str">
        <f t="shared" si="42"/>
        <v>13664|Fall|Math</v>
      </c>
      <c r="I2715">
        <v>185</v>
      </c>
      <c r="J2715">
        <v>30</v>
      </c>
      <c r="K2715">
        <v>2</v>
      </c>
      <c r="L2715">
        <v>13</v>
      </c>
    </row>
    <row r="2716" spans="1:12" x14ac:dyDescent="0.25">
      <c r="A2716">
        <v>13664</v>
      </c>
      <c r="B2716" t="s">
        <v>18</v>
      </c>
      <c r="C2716">
        <v>3</v>
      </c>
      <c r="D2716">
        <v>2019</v>
      </c>
      <c r="E2716" t="s">
        <v>22</v>
      </c>
      <c r="F2716" t="s">
        <v>16</v>
      </c>
      <c r="G2716" t="s">
        <v>14</v>
      </c>
      <c r="H2716" t="str">
        <f t="shared" si="42"/>
        <v>13664|Spring|Reading</v>
      </c>
      <c r="I2716">
        <v>199</v>
      </c>
      <c r="J2716">
        <v>51</v>
      </c>
      <c r="K2716">
        <v>3</v>
      </c>
      <c r="L2716" t="s">
        <v>17</v>
      </c>
    </row>
    <row r="2717" spans="1:12" x14ac:dyDescent="0.25">
      <c r="A2717">
        <v>13664</v>
      </c>
      <c r="B2717" t="s">
        <v>18</v>
      </c>
      <c r="C2717">
        <v>3</v>
      </c>
      <c r="D2717">
        <v>2019</v>
      </c>
      <c r="E2717" t="s">
        <v>22</v>
      </c>
      <c r="F2717" t="s">
        <v>16</v>
      </c>
      <c r="G2717" t="s">
        <v>15</v>
      </c>
      <c r="H2717" t="str">
        <f t="shared" si="42"/>
        <v>13664|Spring|Math</v>
      </c>
      <c r="I2717">
        <v>196</v>
      </c>
      <c r="J2717">
        <v>30</v>
      </c>
      <c r="K2717">
        <v>2</v>
      </c>
      <c r="L2717" t="s">
        <v>17</v>
      </c>
    </row>
    <row r="2718" spans="1:12" x14ac:dyDescent="0.25">
      <c r="A2718">
        <v>25251</v>
      </c>
      <c r="B2718" t="s">
        <v>18</v>
      </c>
      <c r="C2718">
        <v>3</v>
      </c>
      <c r="D2718">
        <v>2019</v>
      </c>
      <c r="E2718" t="s">
        <v>19</v>
      </c>
      <c r="F2718" t="s">
        <v>13</v>
      </c>
      <c r="G2718" t="s">
        <v>14</v>
      </c>
      <c r="H2718" t="str">
        <f t="shared" si="42"/>
        <v>25251|Fall|Reading</v>
      </c>
      <c r="I2718">
        <v>209</v>
      </c>
      <c r="J2718">
        <v>91</v>
      </c>
      <c r="K2718">
        <v>4</v>
      </c>
      <c r="L2718">
        <v>7</v>
      </c>
    </row>
    <row r="2719" spans="1:12" x14ac:dyDescent="0.25">
      <c r="A2719">
        <v>25251</v>
      </c>
      <c r="B2719" t="s">
        <v>18</v>
      </c>
      <c r="C2719">
        <v>3</v>
      </c>
      <c r="D2719">
        <v>2019</v>
      </c>
      <c r="E2719" t="s">
        <v>19</v>
      </c>
      <c r="F2719" t="s">
        <v>13</v>
      </c>
      <c r="G2719" t="s">
        <v>15</v>
      </c>
      <c r="H2719" t="str">
        <f t="shared" si="42"/>
        <v>25251|Fall|Math</v>
      </c>
      <c r="I2719">
        <v>197</v>
      </c>
      <c r="J2719">
        <v>64</v>
      </c>
      <c r="K2719">
        <v>3</v>
      </c>
      <c r="L2719">
        <v>11</v>
      </c>
    </row>
    <row r="2720" spans="1:12" x14ac:dyDescent="0.25">
      <c r="A2720">
        <v>25251</v>
      </c>
      <c r="B2720" t="s">
        <v>18</v>
      </c>
      <c r="C2720">
        <v>3</v>
      </c>
      <c r="D2720">
        <v>2019</v>
      </c>
      <c r="E2720" t="s">
        <v>19</v>
      </c>
      <c r="F2720" t="s">
        <v>16</v>
      </c>
      <c r="G2720" t="s">
        <v>14</v>
      </c>
      <c r="H2720" t="str">
        <f t="shared" si="42"/>
        <v>25251|Spring|Reading</v>
      </c>
      <c r="I2720">
        <v>208</v>
      </c>
      <c r="J2720">
        <v>73</v>
      </c>
      <c r="K2720">
        <v>3</v>
      </c>
      <c r="L2720" t="s">
        <v>17</v>
      </c>
    </row>
    <row r="2721" spans="1:12" x14ac:dyDescent="0.25">
      <c r="A2721">
        <v>25251</v>
      </c>
      <c r="B2721" t="s">
        <v>18</v>
      </c>
      <c r="C2721">
        <v>3</v>
      </c>
      <c r="D2721">
        <v>2019</v>
      </c>
      <c r="E2721" t="s">
        <v>19</v>
      </c>
      <c r="F2721" t="s">
        <v>16</v>
      </c>
      <c r="G2721" t="s">
        <v>15</v>
      </c>
      <c r="H2721" t="str">
        <f t="shared" si="42"/>
        <v>25251|Spring|Math</v>
      </c>
      <c r="I2721">
        <v>207</v>
      </c>
      <c r="J2721">
        <v>60</v>
      </c>
      <c r="K2721">
        <v>3</v>
      </c>
      <c r="L2721" t="s">
        <v>17</v>
      </c>
    </row>
    <row r="2722" spans="1:12" x14ac:dyDescent="0.25">
      <c r="A2722">
        <v>22469</v>
      </c>
      <c r="B2722" t="s">
        <v>18</v>
      </c>
      <c r="C2722">
        <v>3</v>
      </c>
      <c r="D2722">
        <v>2019</v>
      </c>
      <c r="E2722" t="s">
        <v>19</v>
      </c>
      <c r="F2722" t="s">
        <v>13</v>
      </c>
      <c r="G2722" t="s">
        <v>14</v>
      </c>
      <c r="H2722" t="str">
        <f t="shared" si="42"/>
        <v>22469|Fall|Reading</v>
      </c>
      <c r="I2722">
        <v>207</v>
      </c>
      <c r="J2722">
        <v>89</v>
      </c>
      <c r="K2722">
        <v>4</v>
      </c>
      <c r="L2722">
        <v>7</v>
      </c>
    </row>
    <row r="2723" spans="1:12" x14ac:dyDescent="0.25">
      <c r="A2723">
        <v>22469</v>
      </c>
      <c r="B2723" t="s">
        <v>18</v>
      </c>
      <c r="C2723">
        <v>3</v>
      </c>
      <c r="D2723">
        <v>2019</v>
      </c>
      <c r="E2723" t="s">
        <v>19</v>
      </c>
      <c r="F2723" t="s">
        <v>13</v>
      </c>
      <c r="G2723" t="s">
        <v>15</v>
      </c>
      <c r="H2723" t="str">
        <f t="shared" si="42"/>
        <v>22469|Fall|Math</v>
      </c>
      <c r="I2723">
        <v>204</v>
      </c>
      <c r="J2723">
        <v>81</v>
      </c>
      <c r="K2723">
        <v>4</v>
      </c>
      <c r="L2723">
        <v>10</v>
      </c>
    </row>
    <row r="2724" spans="1:12" x14ac:dyDescent="0.25">
      <c r="A2724">
        <v>22469</v>
      </c>
      <c r="B2724" t="s">
        <v>18</v>
      </c>
      <c r="C2724">
        <v>3</v>
      </c>
      <c r="D2724">
        <v>2019</v>
      </c>
      <c r="E2724" t="s">
        <v>19</v>
      </c>
      <c r="F2724" t="s">
        <v>16</v>
      </c>
      <c r="G2724" t="s">
        <v>14</v>
      </c>
      <c r="H2724" t="str">
        <f t="shared" si="42"/>
        <v>22469|Spring|Reading</v>
      </c>
      <c r="I2724">
        <v>211</v>
      </c>
      <c r="J2724">
        <v>79</v>
      </c>
      <c r="K2724">
        <v>4</v>
      </c>
      <c r="L2724" t="s">
        <v>17</v>
      </c>
    </row>
    <row r="2725" spans="1:12" x14ac:dyDescent="0.25">
      <c r="A2725">
        <v>22469</v>
      </c>
      <c r="B2725" t="s">
        <v>18</v>
      </c>
      <c r="C2725">
        <v>3</v>
      </c>
      <c r="D2725">
        <v>2019</v>
      </c>
      <c r="E2725" t="s">
        <v>19</v>
      </c>
      <c r="F2725" t="s">
        <v>16</v>
      </c>
      <c r="G2725" t="s">
        <v>15</v>
      </c>
      <c r="H2725" t="str">
        <f t="shared" si="42"/>
        <v>22469|Spring|Math</v>
      </c>
      <c r="I2725">
        <v>210</v>
      </c>
      <c r="J2725">
        <v>68</v>
      </c>
      <c r="K2725">
        <v>3</v>
      </c>
      <c r="L2725" t="s">
        <v>17</v>
      </c>
    </row>
    <row r="2726" spans="1:12" x14ac:dyDescent="0.25">
      <c r="A2726">
        <v>24974</v>
      </c>
      <c r="B2726" t="s">
        <v>18</v>
      </c>
      <c r="C2726">
        <v>3</v>
      </c>
      <c r="D2726">
        <v>2019</v>
      </c>
      <c r="E2726" t="s">
        <v>19</v>
      </c>
      <c r="F2726" t="s">
        <v>13</v>
      </c>
      <c r="G2726" t="s">
        <v>14</v>
      </c>
      <c r="H2726" t="str">
        <f t="shared" si="42"/>
        <v>24974|Fall|Reading</v>
      </c>
      <c r="I2726">
        <v>178</v>
      </c>
      <c r="J2726">
        <v>24</v>
      </c>
      <c r="K2726">
        <v>1</v>
      </c>
      <c r="L2726">
        <v>12</v>
      </c>
    </row>
    <row r="2727" spans="1:12" x14ac:dyDescent="0.25">
      <c r="A2727">
        <v>24974</v>
      </c>
      <c r="B2727" t="s">
        <v>18</v>
      </c>
      <c r="C2727">
        <v>3</v>
      </c>
      <c r="D2727">
        <v>2019</v>
      </c>
      <c r="E2727" t="s">
        <v>19</v>
      </c>
      <c r="F2727" t="s">
        <v>13</v>
      </c>
      <c r="G2727" t="s">
        <v>15</v>
      </c>
      <c r="H2727" t="str">
        <f t="shared" si="42"/>
        <v>24974|Fall|Math</v>
      </c>
      <c r="I2727">
        <v>183</v>
      </c>
      <c r="J2727">
        <v>25</v>
      </c>
      <c r="K2727">
        <v>2</v>
      </c>
      <c r="L2727">
        <v>13</v>
      </c>
    </row>
    <row r="2728" spans="1:12" x14ac:dyDescent="0.25">
      <c r="A2728">
        <v>24974</v>
      </c>
      <c r="B2728" t="s">
        <v>18</v>
      </c>
      <c r="C2728">
        <v>3</v>
      </c>
      <c r="D2728">
        <v>2019</v>
      </c>
      <c r="E2728" t="s">
        <v>19</v>
      </c>
      <c r="F2728" t="s">
        <v>16</v>
      </c>
      <c r="G2728" t="s">
        <v>14</v>
      </c>
      <c r="H2728" t="str">
        <f t="shared" si="42"/>
        <v>24974|Spring|Reading</v>
      </c>
      <c r="I2728">
        <v>197</v>
      </c>
      <c r="J2728">
        <v>46</v>
      </c>
      <c r="K2728">
        <v>2</v>
      </c>
      <c r="L2728" t="s">
        <v>17</v>
      </c>
    </row>
    <row r="2729" spans="1:12" x14ac:dyDescent="0.25">
      <c r="A2729">
        <v>24974</v>
      </c>
      <c r="B2729" t="s">
        <v>18</v>
      </c>
      <c r="C2729">
        <v>3</v>
      </c>
      <c r="D2729">
        <v>2019</v>
      </c>
      <c r="E2729" t="s">
        <v>19</v>
      </c>
      <c r="F2729" t="s">
        <v>16</v>
      </c>
      <c r="G2729" t="s">
        <v>15</v>
      </c>
      <c r="H2729" t="str">
        <f t="shared" si="42"/>
        <v>24974|Spring|Math</v>
      </c>
      <c r="I2729">
        <v>203</v>
      </c>
      <c r="J2729">
        <v>49</v>
      </c>
      <c r="K2729">
        <v>2</v>
      </c>
      <c r="L2729" t="s">
        <v>17</v>
      </c>
    </row>
    <row r="2730" spans="1:12" x14ac:dyDescent="0.25">
      <c r="A2730">
        <v>21480</v>
      </c>
      <c r="B2730" t="s">
        <v>18</v>
      </c>
      <c r="C2730">
        <v>3</v>
      </c>
      <c r="D2730">
        <v>2019</v>
      </c>
      <c r="E2730" t="s">
        <v>19</v>
      </c>
      <c r="F2730" t="s">
        <v>13</v>
      </c>
      <c r="G2730" t="s">
        <v>14</v>
      </c>
      <c r="H2730" t="str">
        <f t="shared" si="42"/>
        <v>21480|Fall|Reading</v>
      </c>
      <c r="I2730">
        <v>206</v>
      </c>
      <c r="J2730">
        <v>87</v>
      </c>
      <c r="K2730">
        <v>4</v>
      </c>
      <c r="L2730">
        <v>8</v>
      </c>
    </row>
    <row r="2731" spans="1:12" x14ac:dyDescent="0.25">
      <c r="A2731">
        <v>21480</v>
      </c>
      <c r="B2731" t="s">
        <v>18</v>
      </c>
      <c r="C2731">
        <v>3</v>
      </c>
      <c r="D2731">
        <v>2019</v>
      </c>
      <c r="E2731" t="s">
        <v>19</v>
      </c>
      <c r="F2731" t="s">
        <v>13</v>
      </c>
      <c r="G2731" t="s">
        <v>15</v>
      </c>
      <c r="H2731" t="str">
        <f t="shared" si="42"/>
        <v>21480|Fall|Math</v>
      </c>
      <c r="I2731">
        <v>184</v>
      </c>
      <c r="J2731">
        <v>27</v>
      </c>
      <c r="K2731">
        <v>2</v>
      </c>
      <c r="L2731">
        <v>13</v>
      </c>
    </row>
    <row r="2732" spans="1:12" x14ac:dyDescent="0.25">
      <c r="A2732">
        <v>21480</v>
      </c>
      <c r="B2732" t="s">
        <v>18</v>
      </c>
      <c r="C2732">
        <v>3</v>
      </c>
      <c r="D2732">
        <v>2019</v>
      </c>
      <c r="E2732" t="s">
        <v>19</v>
      </c>
      <c r="F2732" t="s">
        <v>16</v>
      </c>
      <c r="G2732" t="s">
        <v>14</v>
      </c>
      <c r="H2732" t="str">
        <f t="shared" si="42"/>
        <v>21480|Spring|Reading</v>
      </c>
      <c r="I2732">
        <v>215</v>
      </c>
      <c r="J2732">
        <v>86</v>
      </c>
      <c r="K2732">
        <v>4</v>
      </c>
      <c r="L2732" t="s">
        <v>17</v>
      </c>
    </row>
    <row r="2733" spans="1:12" x14ac:dyDescent="0.25">
      <c r="A2733">
        <v>21480</v>
      </c>
      <c r="B2733" t="s">
        <v>18</v>
      </c>
      <c r="C2733">
        <v>3</v>
      </c>
      <c r="D2733">
        <v>2019</v>
      </c>
      <c r="E2733" t="s">
        <v>19</v>
      </c>
      <c r="F2733" t="s">
        <v>16</v>
      </c>
      <c r="G2733" t="s">
        <v>15</v>
      </c>
      <c r="H2733" t="str">
        <f t="shared" si="42"/>
        <v>21480|Spring|Math</v>
      </c>
      <c r="I2733">
        <v>205</v>
      </c>
      <c r="J2733">
        <v>55</v>
      </c>
      <c r="K2733">
        <v>3</v>
      </c>
      <c r="L2733" t="s">
        <v>17</v>
      </c>
    </row>
    <row r="2734" spans="1:12" x14ac:dyDescent="0.25">
      <c r="A2734">
        <v>16750</v>
      </c>
      <c r="B2734" t="s">
        <v>18</v>
      </c>
      <c r="C2734">
        <v>3</v>
      </c>
      <c r="D2734">
        <v>2019</v>
      </c>
      <c r="E2734" t="s">
        <v>19</v>
      </c>
      <c r="F2734" t="s">
        <v>13</v>
      </c>
      <c r="G2734" t="s">
        <v>14</v>
      </c>
      <c r="H2734" t="str">
        <f t="shared" si="42"/>
        <v>16750|Fall|Reading</v>
      </c>
      <c r="I2734">
        <v>169</v>
      </c>
      <c r="J2734">
        <v>10</v>
      </c>
      <c r="K2734">
        <v>1</v>
      </c>
      <c r="L2734">
        <v>14</v>
      </c>
    </row>
    <row r="2735" spans="1:12" x14ac:dyDescent="0.25">
      <c r="A2735">
        <v>16750</v>
      </c>
      <c r="B2735" t="s">
        <v>18</v>
      </c>
      <c r="C2735">
        <v>3</v>
      </c>
      <c r="D2735">
        <v>2019</v>
      </c>
      <c r="E2735" t="s">
        <v>19</v>
      </c>
      <c r="F2735" t="s">
        <v>13</v>
      </c>
      <c r="G2735" t="s">
        <v>15</v>
      </c>
      <c r="H2735" t="str">
        <f t="shared" si="42"/>
        <v>16750|Fall|Math</v>
      </c>
      <c r="I2735">
        <v>180</v>
      </c>
      <c r="J2735">
        <v>19</v>
      </c>
      <c r="K2735">
        <v>1</v>
      </c>
      <c r="L2735">
        <v>13</v>
      </c>
    </row>
    <row r="2736" spans="1:12" x14ac:dyDescent="0.25">
      <c r="A2736">
        <v>16750</v>
      </c>
      <c r="B2736" t="s">
        <v>18</v>
      </c>
      <c r="C2736">
        <v>3</v>
      </c>
      <c r="D2736">
        <v>2019</v>
      </c>
      <c r="E2736" t="s">
        <v>19</v>
      </c>
      <c r="F2736" t="s">
        <v>16</v>
      </c>
      <c r="G2736" t="s">
        <v>14</v>
      </c>
      <c r="H2736" t="str">
        <f t="shared" si="42"/>
        <v>16750|Spring|Reading</v>
      </c>
      <c r="I2736">
        <v>182</v>
      </c>
      <c r="J2736">
        <v>14</v>
      </c>
      <c r="K2736">
        <v>1</v>
      </c>
      <c r="L2736" t="s">
        <v>17</v>
      </c>
    </row>
    <row r="2737" spans="1:12" x14ac:dyDescent="0.25">
      <c r="A2737">
        <v>16750</v>
      </c>
      <c r="B2737" t="s">
        <v>18</v>
      </c>
      <c r="C2737">
        <v>3</v>
      </c>
      <c r="D2737">
        <v>2019</v>
      </c>
      <c r="E2737" t="s">
        <v>19</v>
      </c>
      <c r="F2737" t="s">
        <v>16</v>
      </c>
      <c r="G2737" t="s">
        <v>15</v>
      </c>
      <c r="H2737" t="str">
        <f t="shared" si="42"/>
        <v>16750|Spring|Math</v>
      </c>
      <c r="I2737">
        <v>188</v>
      </c>
      <c r="J2737">
        <v>13</v>
      </c>
      <c r="K2737">
        <v>1</v>
      </c>
      <c r="L2737" t="s">
        <v>17</v>
      </c>
    </row>
    <row r="2738" spans="1:12" x14ac:dyDescent="0.25">
      <c r="A2738">
        <v>27609</v>
      </c>
      <c r="B2738" t="s">
        <v>18</v>
      </c>
      <c r="C2738">
        <v>3</v>
      </c>
      <c r="D2738">
        <v>2019</v>
      </c>
      <c r="E2738" t="s">
        <v>12</v>
      </c>
      <c r="F2738" t="s">
        <v>13</v>
      </c>
      <c r="G2738" t="s">
        <v>14</v>
      </c>
      <c r="H2738" t="str">
        <f t="shared" si="42"/>
        <v>27609|Fall|Reading</v>
      </c>
      <c r="I2738">
        <v>161</v>
      </c>
      <c r="J2738">
        <v>3</v>
      </c>
      <c r="K2738">
        <v>1</v>
      </c>
      <c r="L2738">
        <v>15</v>
      </c>
    </row>
    <row r="2739" spans="1:12" x14ac:dyDescent="0.25">
      <c r="A2739">
        <v>27609</v>
      </c>
      <c r="B2739" t="s">
        <v>18</v>
      </c>
      <c r="C2739">
        <v>3</v>
      </c>
      <c r="D2739">
        <v>2019</v>
      </c>
      <c r="E2739" t="s">
        <v>12</v>
      </c>
      <c r="F2739" t="s">
        <v>13</v>
      </c>
      <c r="G2739" t="s">
        <v>15</v>
      </c>
      <c r="H2739" t="str">
        <f t="shared" si="42"/>
        <v>27609|Fall|Math</v>
      </c>
      <c r="I2739">
        <v>166</v>
      </c>
      <c r="J2739">
        <v>3</v>
      </c>
      <c r="K2739">
        <v>1</v>
      </c>
      <c r="L2739">
        <v>15</v>
      </c>
    </row>
    <row r="2740" spans="1:12" x14ac:dyDescent="0.25">
      <c r="A2740">
        <v>27609</v>
      </c>
      <c r="B2740" t="s">
        <v>18</v>
      </c>
      <c r="C2740">
        <v>3</v>
      </c>
      <c r="D2740">
        <v>2019</v>
      </c>
      <c r="E2740" t="s">
        <v>12</v>
      </c>
      <c r="F2740" t="s">
        <v>16</v>
      </c>
      <c r="G2740" t="s">
        <v>14</v>
      </c>
      <c r="H2740" t="str">
        <f t="shared" si="42"/>
        <v>27609|Spring|Reading</v>
      </c>
      <c r="I2740">
        <v>172</v>
      </c>
      <c r="J2740">
        <v>4</v>
      </c>
      <c r="K2740">
        <v>1</v>
      </c>
      <c r="L2740" t="s">
        <v>17</v>
      </c>
    </row>
    <row r="2741" spans="1:12" x14ac:dyDescent="0.25">
      <c r="A2741">
        <v>27609</v>
      </c>
      <c r="B2741" t="s">
        <v>18</v>
      </c>
      <c r="C2741">
        <v>3</v>
      </c>
      <c r="D2741">
        <v>2019</v>
      </c>
      <c r="E2741" t="s">
        <v>12</v>
      </c>
      <c r="F2741" t="s">
        <v>16</v>
      </c>
      <c r="G2741" t="s">
        <v>15</v>
      </c>
      <c r="H2741" t="str">
        <f t="shared" si="42"/>
        <v>27609|Spring|Math</v>
      </c>
      <c r="I2741">
        <v>172</v>
      </c>
      <c r="J2741">
        <v>1</v>
      </c>
      <c r="K2741">
        <v>1</v>
      </c>
      <c r="L2741" t="s">
        <v>17</v>
      </c>
    </row>
    <row r="2742" spans="1:12" x14ac:dyDescent="0.25">
      <c r="A2742">
        <v>17831</v>
      </c>
      <c r="B2742" t="s">
        <v>18</v>
      </c>
      <c r="C2742">
        <v>3</v>
      </c>
      <c r="D2742">
        <v>2019</v>
      </c>
      <c r="E2742" t="s">
        <v>19</v>
      </c>
      <c r="F2742" t="s">
        <v>13</v>
      </c>
      <c r="G2742" t="s">
        <v>14</v>
      </c>
      <c r="H2742" t="str">
        <f t="shared" si="42"/>
        <v>17831|Fall|Reading</v>
      </c>
      <c r="I2742">
        <v>177</v>
      </c>
      <c r="J2742">
        <v>22</v>
      </c>
      <c r="K2742">
        <v>1</v>
      </c>
      <c r="L2742">
        <v>12</v>
      </c>
    </row>
    <row r="2743" spans="1:12" x14ac:dyDescent="0.25">
      <c r="A2743">
        <v>17831</v>
      </c>
      <c r="B2743" t="s">
        <v>18</v>
      </c>
      <c r="C2743">
        <v>3</v>
      </c>
      <c r="D2743">
        <v>2019</v>
      </c>
      <c r="E2743" t="s">
        <v>19</v>
      </c>
      <c r="F2743" t="s">
        <v>13</v>
      </c>
      <c r="G2743" t="s">
        <v>15</v>
      </c>
      <c r="H2743" t="str">
        <f t="shared" si="42"/>
        <v>17831|Fall|Math</v>
      </c>
      <c r="I2743">
        <v>186</v>
      </c>
      <c r="J2743">
        <v>33</v>
      </c>
      <c r="K2743">
        <v>2</v>
      </c>
      <c r="L2743">
        <v>12</v>
      </c>
    </row>
    <row r="2744" spans="1:12" x14ac:dyDescent="0.25">
      <c r="A2744">
        <v>17831</v>
      </c>
      <c r="B2744" t="s">
        <v>18</v>
      </c>
      <c r="C2744">
        <v>3</v>
      </c>
      <c r="D2744">
        <v>2019</v>
      </c>
      <c r="E2744" t="s">
        <v>19</v>
      </c>
      <c r="F2744" t="s">
        <v>16</v>
      </c>
      <c r="G2744" t="s">
        <v>14</v>
      </c>
      <c r="H2744" t="str">
        <f t="shared" si="42"/>
        <v>17831|Spring|Reading</v>
      </c>
      <c r="I2744">
        <v>188</v>
      </c>
      <c r="J2744">
        <v>24</v>
      </c>
      <c r="K2744">
        <v>1</v>
      </c>
      <c r="L2744" t="s">
        <v>17</v>
      </c>
    </row>
    <row r="2745" spans="1:12" x14ac:dyDescent="0.25">
      <c r="A2745">
        <v>17831</v>
      </c>
      <c r="B2745" t="s">
        <v>18</v>
      </c>
      <c r="C2745">
        <v>3</v>
      </c>
      <c r="D2745">
        <v>2019</v>
      </c>
      <c r="E2745" t="s">
        <v>19</v>
      </c>
      <c r="F2745" t="s">
        <v>16</v>
      </c>
      <c r="G2745" t="s">
        <v>15</v>
      </c>
      <c r="H2745" t="str">
        <f t="shared" si="42"/>
        <v>17831|Spring|Math</v>
      </c>
      <c r="I2745">
        <v>195</v>
      </c>
      <c r="J2745">
        <v>27</v>
      </c>
      <c r="K2745">
        <v>2</v>
      </c>
      <c r="L2745" t="s">
        <v>17</v>
      </c>
    </row>
    <row r="2746" spans="1:12" x14ac:dyDescent="0.25">
      <c r="A2746">
        <v>22746</v>
      </c>
      <c r="B2746" t="s">
        <v>18</v>
      </c>
      <c r="C2746">
        <v>3</v>
      </c>
      <c r="D2746">
        <v>2019</v>
      </c>
      <c r="E2746" t="s">
        <v>19</v>
      </c>
      <c r="F2746" t="s">
        <v>13</v>
      </c>
      <c r="G2746" t="s">
        <v>14</v>
      </c>
      <c r="H2746" t="str">
        <f t="shared" si="42"/>
        <v>22746|Fall|Reading</v>
      </c>
      <c r="I2746">
        <v>198</v>
      </c>
      <c r="J2746">
        <v>73</v>
      </c>
      <c r="K2746">
        <v>3</v>
      </c>
      <c r="L2746">
        <v>9</v>
      </c>
    </row>
    <row r="2747" spans="1:12" x14ac:dyDescent="0.25">
      <c r="A2747">
        <v>22746</v>
      </c>
      <c r="B2747" t="s">
        <v>18</v>
      </c>
      <c r="C2747">
        <v>3</v>
      </c>
      <c r="D2747">
        <v>2019</v>
      </c>
      <c r="E2747" t="s">
        <v>19</v>
      </c>
      <c r="F2747" t="s">
        <v>13</v>
      </c>
      <c r="G2747" t="s">
        <v>15</v>
      </c>
      <c r="H2747" t="str">
        <f t="shared" si="42"/>
        <v>22746|Fall|Math</v>
      </c>
      <c r="I2747">
        <v>193</v>
      </c>
      <c r="J2747">
        <v>53</v>
      </c>
      <c r="K2747">
        <v>3</v>
      </c>
      <c r="L2747">
        <v>12</v>
      </c>
    </row>
    <row r="2748" spans="1:12" x14ac:dyDescent="0.25">
      <c r="A2748">
        <v>22746</v>
      </c>
      <c r="B2748" t="s">
        <v>18</v>
      </c>
      <c r="C2748">
        <v>3</v>
      </c>
      <c r="D2748">
        <v>2019</v>
      </c>
      <c r="E2748" t="s">
        <v>19</v>
      </c>
      <c r="F2748" t="s">
        <v>16</v>
      </c>
      <c r="G2748" t="s">
        <v>14</v>
      </c>
      <c r="H2748" t="str">
        <f t="shared" si="42"/>
        <v>22746|Spring|Reading</v>
      </c>
      <c r="I2748">
        <v>213</v>
      </c>
      <c r="J2748">
        <v>83</v>
      </c>
      <c r="K2748">
        <v>4</v>
      </c>
      <c r="L2748" t="s">
        <v>17</v>
      </c>
    </row>
    <row r="2749" spans="1:12" x14ac:dyDescent="0.25">
      <c r="A2749">
        <v>22746</v>
      </c>
      <c r="B2749" t="s">
        <v>18</v>
      </c>
      <c r="C2749">
        <v>3</v>
      </c>
      <c r="D2749">
        <v>2019</v>
      </c>
      <c r="E2749" t="s">
        <v>19</v>
      </c>
      <c r="F2749" t="s">
        <v>16</v>
      </c>
      <c r="G2749" t="s">
        <v>15</v>
      </c>
      <c r="H2749" t="str">
        <f t="shared" si="42"/>
        <v>22746|Spring|Math</v>
      </c>
      <c r="I2749">
        <v>209</v>
      </c>
      <c r="J2749">
        <v>66</v>
      </c>
      <c r="K2749">
        <v>3</v>
      </c>
      <c r="L2749" t="s">
        <v>17</v>
      </c>
    </row>
    <row r="2750" spans="1:12" x14ac:dyDescent="0.25">
      <c r="A2750">
        <v>26568</v>
      </c>
      <c r="B2750" t="s">
        <v>18</v>
      </c>
      <c r="C2750">
        <v>3</v>
      </c>
      <c r="D2750">
        <v>2019</v>
      </c>
      <c r="E2750" t="s">
        <v>19</v>
      </c>
      <c r="F2750" t="s">
        <v>13</v>
      </c>
      <c r="G2750" t="s">
        <v>14</v>
      </c>
      <c r="H2750" t="str">
        <f t="shared" si="42"/>
        <v>26568|Fall|Reading</v>
      </c>
      <c r="I2750">
        <v>203</v>
      </c>
      <c r="J2750">
        <v>83</v>
      </c>
      <c r="K2750">
        <v>4</v>
      </c>
      <c r="L2750">
        <v>8</v>
      </c>
    </row>
    <row r="2751" spans="1:12" x14ac:dyDescent="0.25">
      <c r="A2751">
        <v>26568</v>
      </c>
      <c r="B2751" t="s">
        <v>18</v>
      </c>
      <c r="C2751">
        <v>3</v>
      </c>
      <c r="D2751">
        <v>2019</v>
      </c>
      <c r="E2751" t="s">
        <v>19</v>
      </c>
      <c r="F2751" t="s">
        <v>13</v>
      </c>
      <c r="G2751" t="s">
        <v>15</v>
      </c>
      <c r="H2751" t="str">
        <f t="shared" si="42"/>
        <v>26568|Fall|Math</v>
      </c>
      <c r="I2751">
        <v>205</v>
      </c>
      <c r="J2751">
        <v>83</v>
      </c>
      <c r="K2751">
        <v>4</v>
      </c>
      <c r="L2751">
        <v>10</v>
      </c>
    </row>
    <row r="2752" spans="1:12" x14ac:dyDescent="0.25">
      <c r="A2752">
        <v>26568</v>
      </c>
      <c r="B2752" t="s">
        <v>18</v>
      </c>
      <c r="C2752">
        <v>3</v>
      </c>
      <c r="D2752">
        <v>2019</v>
      </c>
      <c r="E2752" t="s">
        <v>19</v>
      </c>
      <c r="F2752" t="s">
        <v>16</v>
      </c>
      <c r="G2752" t="s">
        <v>14</v>
      </c>
      <c r="H2752" t="str">
        <f t="shared" si="42"/>
        <v>26568|Spring|Reading</v>
      </c>
      <c r="I2752">
        <v>214</v>
      </c>
      <c r="J2752">
        <v>85</v>
      </c>
      <c r="K2752">
        <v>4</v>
      </c>
      <c r="L2752" t="s">
        <v>17</v>
      </c>
    </row>
    <row r="2753" spans="1:12" x14ac:dyDescent="0.25">
      <c r="A2753">
        <v>26568</v>
      </c>
      <c r="B2753" t="s">
        <v>18</v>
      </c>
      <c r="C2753">
        <v>3</v>
      </c>
      <c r="D2753">
        <v>2019</v>
      </c>
      <c r="E2753" t="s">
        <v>19</v>
      </c>
      <c r="F2753" t="s">
        <v>16</v>
      </c>
      <c r="G2753" t="s">
        <v>15</v>
      </c>
      <c r="H2753" t="str">
        <f t="shared" si="42"/>
        <v>26568|Spring|Math</v>
      </c>
      <c r="I2753">
        <v>210</v>
      </c>
      <c r="J2753">
        <v>68</v>
      </c>
      <c r="K2753">
        <v>3</v>
      </c>
      <c r="L2753" t="s">
        <v>17</v>
      </c>
    </row>
    <row r="2754" spans="1:12" x14ac:dyDescent="0.25">
      <c r="A2754">
        <v>22901</v>
      </c>
      <c r="B2754" t="s">
        <v>18</v>
      </c>
      <c r="C2754">
        <v>3</v>
      </c>
      <c r="D2754">
        <v>2019</v>
      </c>
      <c r="E2754" t="s">
        <v>19</v>
      </c>
      <c r="F2754" t="s">
        <v>13</v>
      </c>
      <c r="G2754" t="s">
        <v>14</v>
      </c>
      <c r="H2754" t="str">
        <f t="shared" si="42"/>
        <v>22901|Fall|Reading</v>
      </c>
      <c r="I2754">
        <v>212</v>
      </c>
      <c r="J2754">
        <v>94</v>
      </c>
      <c r="K2754">
        <v>4</v>
      </c>
      <c r="L2754">
        <v>6</v>
      </c>
    </row>
    <row r="2755" spans="1:12" x14ac:dyDescent="0.25">
      <c r="A2755">
        <v>22901</v>
      </c>
      <c r="B2755" t="s">
        <v>18</v>
      </c>
      <c r="C2755">
        <v>3</v>
      </c>
      <c r="D2755">
        <v>2019</v>
      </c>
      <c r="E2755" t="s">
        <v>19</v>
      </c>
      <c r="F2755" t="s">
        <v>13</v>
      </c>
      <c r="G2755" t="s">
        <v>15</v>
      </c>
      <c r="H2755" t="str">
        <f t="shared" ref="H2755:H2818" si="43">A2755&amp;"|"&amp;F2755&amp;"|"&amp;G2755</f>
        <v>22901|Fall|Math</v>
      </c>
      <c r="I2755">
        <v>200</v>
      </c>
      <c r="J2755">
        <v>72</v>
      </c>
      <c r="K2755">
        <v>3</v>
      </c>
      <c r="L2755">
        <v>11</v>
      </c>
    </row>
    <row r="2756" spans="1:12" x14ac:dyDescent="0.25">
      <c r="A2756">
        <v>22901</v>
      </c>
      <c r="B2756" t="s">
        <v>18</v>
      </c>
      <c r="C2756">
        <v>3</v>
      </c>
      <c r="D2756">
        <v>2019</v>
      </c>
      <c r="E2756" t="s">
        <v>19</v>
      </c>
      <c r="F2756" t="s">
        <v>16</v>
      </c>
      <c r="G2756" t="s">
        <v>14</v>
      </c>
      <c r="H2756" t="str">
        <f t="shared" si="43"/>
        <v>22901|Spring|Reading</v>
      </c>
      <c r="I2756">
        <v>214</v>
      </c>
      <c r="J2756">
        <v>85</v>
      </c>
      <c r="K2756">
        <v>4</v>
      </c>
      <c r="L2756" t="s">
        <v>17</v>
      </c>
    </row>
    <row r="2757" spans="1:12" x14ac:dyDescent="0.25">
      <c r="A2757">
        <v>22901</v>
      </c>
      <c r="B2757" t="s">
        <v>18</v>
      </c>
      <c r="C2757">
        <v>3</v>
      </c>
      <c r="D2757">
        <v>2019</v>
      </c>
      <c r="E2757" t="s">
        <v>19</v>
      </c>
      <c r="F2757" t="s">
        <v>16</v>
      </c>
      <c r="G2757" t="s">
        <v>15</v>
      </c>
      <c r="H2757" t="str">
        <f t="shared" si="43"/>
        <v>22901|Spring|Math</v>
      </c>
      <c r="I2757">
        <v>216</v>
      </c>
      <c r="J2757">
        <v>82</v>
      </c>
      <c r="K2757">
        <v>4</v>
      </c>
      <c r="L2757" t="s">
        <v>17</v>
      </c>
    </row>
    <row r="2758" spans="1:12" x14ac:dyDescent="0.25">
      <c r="A2758">
        <v>26586</v>
      </c>
      <c r="B2758" t="s">
        <v>18</v>
      </c>
      <c r="C2758">
        <v>3</v>
      </c>
      <c r="D2758">
        <v>2019</v>
      </c>
      <c r="E2758" t="s">
        <v>19</v>
      </c>
      <c r="F2758" t="s">
        <v>13</v>
      </c>
      <c r="G2758" t="s">
        <v>14</v>
      </c>
      <c r="H2758" t="str">
        <f t="shared" si="43"/>
        <v>26586|Fall|Reading</v>
      </c>
      <c r="I2758">
        <v>192</v>
      </c>
      <c r="J2758">
        <v>59</v>
      </c>
      <c r="K2758">
        <v>3</v>
      </c>
      <c r="L2758">
        <v>10</v>
      </c>
    </row>
    <row r="2759" spans="1:12" x14ac:dyDescent="0.25">
      <c r="A2759">
        <v>26586</v>
      </c>
      <c r="B2759" t="s">
        <v>18</v>
      </c>
      <c r="C2759">
        <v>3</v>
      </c>
      <c r="D2759">
        <v>2019</v>
      </c>
      <c r="E2759" t="s">
        <v>19</v>
      </c>
      <c r="F2759" t="s">
        <v>13</v>
      </c>
      <c r="G2759" t="s">
        <v>15</v>
      </c>
      <c r="H2759" t="str">
        <f t="shared" si="43"/>
        <v>26586|Fall|Math</v>
      </c>
      <c r="I2759">
        <v>185</v>
      </c>
      <c r="J2759">
        <v>30</v>
      </c>
      <c r="K2759">
        <v>2</v>
      </c>
      <c r="L2759">
        <v>13</v>
      </c>
    </row>
    <row r="2760" spans="1:12" x14ac:dyDescent="0.25">
      <c r="A2760">
        <v>26586</v>
      </c>
      <c r="B2760" t="s">
        <v>18</v>
      </c>
      <c r="C2760">
        <v>3</v>
      </c>
      <c r="D2760">
        <v>2019</v>
      </c>
      <c r="E2760" t="s">
        <v>19</v>
      </c>
      <c r="F2760" t="s">
        <v>16</v>
      </c>
      <c r="G2760" t="s">
        <v>14</v>
      </c>
      <c r="H2760" t="str">
        <f t="shared" si="43"/>
        <v>26586|Spring|Reading</v>
      </c>
      <c r="I2760">
        <v>199</v>
      </c>
      <c r="J2760">
        <v>51</v>
      </c>
      <c r="K2760">
        <v>3</v>
      </c>
      <c r="L2760" t="s">
        <v>17</v>
      </c>
    </row>
    <row r="2761" spans="1:12" x14ac:dyDescent="0.25">
      <c r="A2761">
        <v>26586</v>
      </c>
      <c r="B2761" t="s">
        <v>18</v>
      </c>
      <c r="C2761">
        <v>3</v>
      </c>
      <c r="D2761">
        <v>2019</v>
      </c>
      <c r="E2761" t="s">
        <v>19</v>
      </c>
      <c r="F2761" t="s">
        <v>16</v>
      </c>
      <c r="G2761" t="s">
        <v>15</v>
      </c>
      <c r="H2761" t="str">
        <f t="shared" si="43"/>
        <v>26586|Spring|Math</v>
      </c>
      <c r="I2761">
        <v>198</v>
      </c>
      <c r="J2761">
        <v>35</v>
      </c>
      <c r="K2761">
        <v>2</v>
      </c>
      <c r="L2761" t="s">
        <v>17</v>
      </c>
    </row>
    <row r="2762" spans="1:12" x14ac:dyDescent="0.25">
      <c r="A2762">
        <v>19614</v>
      </c>
      <c r="B2762" t="s">
        <v>18</v>
      </c>
      <c r="C2762">
        <v>3</v>
      </c>
      <c r="D2762">
        <v>2019</v>
      </c>
      <c r="E2762" t="s">
        <v>19</v>
      </c>
      <c r="F2762" t="s">
        <v>13</v>
      </c>
      <c r="G2762" t="s">
        <v>14</v>
      </c>
      <c r="H2762" t="str">
        <f t="shared" si="43"/>
        <v>19614|Fall|Reading</v>
      </c>
      <c r="I2762">
        <v>174</v>
      </c>
      <c r="J2762">
        <v>17</v>
      </c>
      <c r="K2762">
        <v>1</v>
      </c>
      <c r="L2762">
        <v>13</v>
      </c>
    </row>
    <row r="2763" spans="1:12" x14ac:dyDescent="0.25">
      <c r="A2763">
        <v>19614</v>
      </c>
      <c r="B2763" t="s">
        <v>18</v>
      </c>
      <c r="C2763">
        <v>3</v>
      </c>
      <c r="D2763">
        <v>2019</v>
      </c>
      <c r="E2763" t="s">
        <v>19</v>
      </c>
      <c r="F2763" t="s">
        <v>13</v>
      </c>
      <c r="G2763" t="s">
        <v>15</v>
      </c>
      <c r="H2763" t="str">
        <f t="shared" si="43"/>
        <v>19614|Fall|Math</v>
      </c>
      <c r="I2763">
        <v>176</v>
      </c>
      <c r="J2763">
        <v>12</v>
      </c>
      <c r="K2763">
        <v>1</v>
      </c>
      <c r="L2763">
        <v>13</v>
      </c>
    </row>
    <row r="2764" spans="1:12" x14ac:dyDescent="0.25">
      <c r="A2764">
        <v>19614</v>
      </c>
      <c r="B2764" t="s">
        <v>18</v>
      </c>
      <c r="C2764">
        <v>3</v>
      </c>
      <c r="D2764">
        <v>2019</v>
      </c>
      <c r="E2764" t="s">
        <v>19</v>
      </c>
      <c r="F2764" t="s">
        <v>16</v>
      </c>
      <c r="G2764" t="s">
        <v>14</v>
      </c>
      <c r="H2764" t="str">
        <f t="shared" si="43"/>
        <v>19614|Spring|Reading</v>
      </c>
      <c r="I2764">
        <v>190</v>
      </c>
      <c r="J2764">
        <v>28</v>
      </c>
      <c r="K2764">
        <v>2</v>
      </c>
      <c r="L2764" t="s">
        <v>17</v>
      </c>
    </row>
    <row r="2765" spans="1:12" x14ac:dyDescent="0.25">
      <c r="A2765">
        <v>19614</v>
      </c>
      <c r="B2765" t="s">
        <v>18</v>
      </c>
      <c r="C2765">
        <v>3</v>
      </c>
      <c r="D2765">
        <v>2019</v>
      </c>
      <c r="E2765" t="s">
        <v>19</v>
      </c>
      <c r="F2765" t="s">
        <v>16</v>
      </c>
      <c r="G2765" t="s">
        <v>15</v>
      </c>
      <c r="H2765" t="str">
        <f t="shared" si="43"/>
        <v>19614|Spring|Math</v>
      </c>
      <c r="I2765">
        <v>183</v>
      </c>
      <c r="J2765">
        <v>7</v>
      </c>
      <c r="K2765">
        <v>1</v>
      </c>
      <c r="L2765" t="s">
        <v>17</v>
      </c>
    </row>
    <row r="2766" spans="1:12" x14ac:dyDescent="0.25">
      <c r="A2766">
        <v>25356</v>
      </c>
      <c r="B2766" t="s">
        <v>18</v>
      </c>
      <c r="C2766">
        <v>3</v>
      </c>
      <c r="D2766">
        <v>2019</v>
      </c>
      <c r="E2766" t="s">
        <v>19</v>
      </c>
      <c r="F2766" t="s">
        <v>13</v>
      </c>
      <c r="G2766" t="s">
        <v>14</v>
      </c>
      <c r="H2766" t="str">
        <f t="shared" si="43"/>
        <v>25356|Fall|Reading</v>
      </c>
      <c r="I2766">
        <v>199</v>
      </c>
      <c r="J2766">
        <v>75</v>
      </c>
      <c r="K2766">
        <v>4</v>
      </c>
      <c r="L2766">
        <v>9</v>
      </c>
    </row>
    <row r="2767" spans="1:12" x14ac:dyDescent="0.25">
      <c r="A2767">
        <v>25356</v>
      </c>
      <c r="B2767" t="s">
        <v>18</v>
      </c>
      <c r="C2767">
        <v>3</v>
      </c>
      <c r="D2767">
        <v>2019</v>
      </c>
      <c r="E2767" t="s">
        <v>19</v>
      </c>
      <c r="F2767" t="s">
        <v>13</v>
      </c>
      <c r="G2767" t="s">
        <v>15</v>
      </c>
      <c r="H2767" t="str">
        <f t="shared" si="43"/>
        <v>25356|Fall|Math</v>
      </c>
      <c r="I2767">
        <v>192</v>
      </c>
      <c r="J2767">
        <v>50</v>
      </c>
      <c r="K2767">
        <v>3</v>
      </c>
      <c r="L2767">
        <v>12</v>
      </c>
    </row>
    <row r="2768" spans="1:12" x14ac:dyDescent="0.25">
      <c r="A2768">
        <v>25356</v>
      </c>
      <c r="B2768" t="s">
        <v>18</v>
      </c>
      <c r="C2768">
        <v>3</v>
      </c>
      <c r="D2768">
        <v>2019</v>
      </c>
      <c r="E2768" t="s">
        <v>19</v>
      </c>
      <c r="F2768" t="s">
        <v>16</v>
      </c>
      <c r="G2768" t="s">
        <v>14</v>
      </c>
      <c r="H2768" t="str">
        <f t="shared" si="43"/>
        <v>25356|Spring|Reading</v>
      </c>
      <c r="I2768">
        <v>196</v>
      </c>
      <c r="J2768">
        <v>43</v>
      </c>
      <c r="K2768">
        <v>2</v>
      </c>
      <c r="L2768" t="s">
        <v>17</v>
      </c>
    </row>
    <row r="2769" spans="1:12" x14ac:dyDescent="0.25">
      <c r="A2769">
        <v>25356</v>
      </c>
      <c r="B2769" t="s">
        <v>18</v>
      </c>
      <c r="C2769">
        <v>3</v>
      </c>
      <c r="D2769">
        <v>2019</v>
      </c>
      <c r="E2769" t="s">
        <v>19</v>
      </c>
      <c r="F2769" t="s">
        <v>16</v>
      </c>
      <c r="G2769" t="s">
        <v>15</v>
      </c>
      <c r="H2769" t="str">
        <f t="shared" si="43"/>
        <v>25356|Spring|Math</v>
      </c>
      <c r="I2769">
        <v>196</v>
      </c>
      <c r="J2769">
        <v>30</v>
      </c>
      <c r="K2769">
        <v>2</v>
      </c>
      <c r="L2769" t="s">
        <v>17</v>
      </c>
    </row>
    <row r="2770" spans="1:12" x14ac:dyDescent="0.25">
      <c r="A2770">
        <v>23330</v>
      </c>
      <c r="B2770" t="s">
        <v>18</v>
      </c>
      <c r="C2770">
        <v>3</v>
      </c>
      <c r="D2770">
        <v>2019</v>
      </c>
      <c r="E2770" t="s">
        <v>19</v>
      </c>
      <c r="F2770" t="s">
        <v>13</v>
      </c>
      <c r="G2770" t="s">
        <v>14</v>
      </c>
      <c r="H2770" t="str">
        <f t="shared" si="43"/>
        <v>23330|Fall|Reading</v>
      </c>
      <c r="I2770">
        <v>190</v>
      </c>
      <c r="J2770">
        <v>53</v>
      </c>
      <c r="K2770">
        <v>3</v>
      </c>
      <c r="L2770">
        <v>10</v>
      </c>
    </row>
    <row r="2771" spans="1:12" x14ac:dyDescent="0.25">
      <c r="A2771">
        <v>23330</v>
      </c>
      <c r="B2771" t="s">
        <v>18</v>
      </c>
      <c r="C2771">
        <v>3</v>
      </c>
      <c r="D2771">
        <v>2019</v>
      </c>
      <c r="E2771" t="s">
        <v>19</v>
      </c>
      <c r="F2771" t="s">
        <v>13</v>
      </c>
      <c r="G2771" t="s">
        <v>15</v>
      </c>
      <c r="H2771" t="str">
        <f t="shared" si="43"/>
        <v>23330|Fall|Math</v>
      </c>
      <c r="I2771">
        <v>193</v>
      </c>
      <c r="J2771">
        <v>53</v>
      </c>
      <c r="K2771">
        <v>3</v>
      </c>
      <c r="L2771">
        <v>12</v>
      </c>
    </row>
    <row r="2772" spans="1:12" x14ac:dyDescent="0.25">
      <c r="A2772">
        <v>23330</v>
      </c>
      <c r="B2772" t="s">
        <v>18</v>
      </c>
      <c r="C2772">
        <v>3</v>
      </c>
      <c r="D2772">
        <v>2019</v>
      </c>
      <c r="E2772" t="s">
        <v>19</v>
      </c>
      <c r="F2772" t="s">
        <v>16</v>
      </c>
      <c r="G2772" t="s">
        <v>14</v>
      </c>
      <c r="H2772" t="str">
        <f t="shared" si="43"/>
        <v>23330|Spring|Reading</v>
      </c>
      <c r="I2772">
        <v>197</v>
      </c>
      <c r="J2772">
        <v>46</v>
      </c>
      <c r="K2772">
        <v>2</v>
      </c>
      <c r="L2772" t="s">
        <v>17</v>
      </c>
    </row>
    <row r="2773" spans="1:12" x14ac:dyDescent="0.25">
      <c r="A2773">
        <v>23330</v>
      </c>
      <c r="B2773" t="s">
        <v>18</v>
      </c>
      <c r="C2773">
        <v>3</v>
      </c>
      <c r="D2773">
        <v>2019</v>
      </c>
      <c r="E2773" t="s">
        <v>19</v>
      </c>
      <c r="F2773" t="s">
        <v>16</v>
      </c>
      <c r="G2773" t="s">
        <v>15</v>
      </c>
      <c r="H2773" t="str">
        <f t="shared" si="43"/>
        <v>23330|Spring|Math</v>
      </c>
      <c r="I2773">
        <v>201</v>
      </c>
      <c r="J2773">
        <v>43</v>
      </c>
      <c r="K2773">
        <v>2</v>
      </c>
      <c r="L2773" t="s">
        <v>17</v>
      </c>
    </row>
    <row r="2774" spans="1:12" x14ac:dyDescent="0.25">
      <c r="A2774">
        <v>17676</v>
      </c>
      <c r="B2774" t="s">
        <v>18</v>
      </c>
      <c r="C2774">
        <v>3</v>
      </c>
      <c r="D2774">
        <v>2019</v>
      </c>
      <c r="E2774" t="s">
        <v>19</v>
      </c>
      <c r="F2774" t="s">
        <v>13</v>
      </c>
      <c r="G2774" t="s">
        <v>14</v>
      </c>
      <c r="H2774" t="str">
        <f t="shared" si="43"/>
        <v>17676|Fall|Reading</v>
      </c>
      <c r="I2774">
        <v>205</v>
      </c>
      <c r="J2774">
        <v>86</v>
      </c>
      <c r="K2774">
        <v>4</v>
      </c>
      <c r="L2774">
        <v>8</v>
      </c>
    </row>
    <row r="2775" spans="1:12" x14ac:dyDescent="0.25">
      <c r="A2775">
        <v>17676</v>
      </c>
      <c r="B2775" t="s">
        <v>18</v>
      </c>
      <c r="C2775">
        <v>3</v>
      </c>
      <c r="D2775">
        <v>2019</v>
      </c>
      <c r="E2775" t="s">
        <v>19</v>
      </c>
      <c r="F2775" t="s">
        <v>13</v>
      </c>
      <c r="G2775" t="s">
        <v>15</v>
      </c>
      <c r="H2775" t="str">
        <f t="shared" si="43"/>
        <v>17676|Fall|Math</v>
      </c>
      <c r="I2775">
        <v>205</v>
      </c>
      <c r="J2775">
        <v>83</v>
      </c>
      <c r="K2775">
        <v>4</v>
      </c>
      <c r="L2775">
        <v>10</v>
      </c>
    </row>
    <row r="2776" spans="1:12" x14ac:dyDescent="0.25">
      <c r="A2776">
        <v>17676</v>
      </c>
      <c r="B2776" t="s">
        <v>18</v>
      </c>
      <c r="C2776">
        <v>3</v>
      </c>
      <c r="D2776">
        <v>2019</v>
      </c>
      <c r="E2776" t="s">
        <v>19</v>
      </c>
      <c r="F2776" t="s">
        <v>16</v>
      </c>
      <c r="G2776" t="s">
        <v>14</v>
      </c>
      <c r="H2776" t="str">
        <f t="shared" si="43"/>
        <v>17676|Spring|Reading</v>
      </c>
      <c r="I2776">
        <v>202</v>
      </c>
      <c r="J2776">
        <v>59</v>
      </c>
      <c r="K2776">
        <v>3</v>
      </c>
      <c r="L2776" t="s">
        <v>17</v>
      </c>
    </row>
    <row r="2777" spans="1:12" x14ac:dyDescent="0.25">
      <c r="A2777">
        <v>17676</v>
      </c>
      <c r="B2777" t="s">
        <v>18</v>
      </c>
      <c r="C2777">
        <v>3</v>
      </c>
      <c r="D2777">
        <v>2019</v>
      </c>
      <c r="E2777" t="s">
        <v>19</v>
      </c>
      <c r="F2777" t="s">
        <v>16</v>
      </c>
      <c r="G2777" t="s">
        <v>15</v>
      </c>
      <c r="H2777" t="str">
        <f t="shared" si="43"/>
        <v>17676|Spring|Math</v>
      </c>
      <c r="I2777">
        <v>209</v>
      </c>
      <c r="J2777">
        <v>66</v>
      </c>
      <c r="K2777">
        <v>3</v>
      </c>
      <c r="L2777" t="s">
        <v>17</v>
      </c>
    </row>
    <row r="2778" spans="1:12" x14ac:dyDescent="0.25">
      <c r="A2778">
        <v>24226</v>
      </c>
      <c r="B2778" t="s">
        <v>18</v>
      </c>
      <c r="C2778">
        <v>3</v>
      </c>
      <c r="D2778">
        <v>2019</v>
      </c>
      <c r="E2778" t="s">
        <v>19</v>
      </c>
      <c r="F2778" t="s">
        <v>13</v>
      </c>
      <c r="G2778" t="s">
        <v>14</v>
      </c>
      <c r="H2778" t="str">
        <f t="shared" si="43"/>
        <v>24226|Fall|Reading</v>
      </c>
      <c r="I2778">
        <v>192</v>
      </c>
      <c r="J2778">
        <v>59</v>
      </c>
      <c r="K2778">
        <v>3</v>
      </c>
      <c r="L2778">
        <v>10</v>
      </c>
    </row>
    <row r="2779" spans="1:12" x14ac:dyDescent="0.25">
      <c r="A2779">
        <v>24226</v>
      </c>
      <c r="B2779" t="s">
        <v>18</v>
      </c>
      <c r="C2779">
        <v>3</v>
      </c>
      <c r="D2779">
        <v>2019</v>
      </c>
      <c r="E2779" t="s">
        <v>19</v>
      </c>
      <c r="F2779" t="s">
        <v>13</v>
      </c>
      <c r="G2779" t="s">
        <v>15</v>
      </c>
      <c r="H2779" t="str">
        <f t="shared" si="43"/>
        <v>24226|Fall|Math</v>
      </c>
      <c r="I2779">
        <v>194</v>
      </c>
      <c r="J2779">
        <v>56</v>
      </c>
      <c r="K2779">
        <v>3</v>
      </c>
      <c r="L2779">
        <v>12</v>
      </c>
    </row>
    <row r="2780" spans="1:12" x14ac:dyDescent="0.25">
      <c r="A2780">
        <v>24226</v>
      </c>
      <c r="B2780" t="s">
        <v>18</v>
      </c>
      <c r="C2780">
        <v>3</v>
      </c>
      <c r="D2780">
        <v>2019</v>
      </c>
      <c r="E2780" t="s">
        <v>19</v>
      </c>
      <c r="F2780" t="s">
        <v>16</v>
      </c>
      <c r="G2780" t="s">
        <v>14</v>
      </c>
      <c r="H2780" t="str">
        <f t="shared" si="43"/>
        <v>24226|Spring|Reading</v>
      </c>
      <c r="I2780">
        <v>205</v>
      </c>
      <c r="J2780">
        <v>66</v>
      </c>
      <c r="K2780">
        <v>3</v>
      </c>
      <c r="L2780" t="s">
        <v>17</v>
      </c>
    </row>
    <row r="2781" spans="1:12" x14ac:dyDescent="0.25">
      <c r="A2781">
        <v>24226</v>
      </c>
      <c r="B2781" t="s">
        <v>18</v>
      </c>
      <c r="C2781">
        <v>3</v>
      </c>
      <c r="D2781">
        <v>2019</v>
      </c>
      <c r="E2781" t="s">
        <v>19</v>
      </c>
      <c r="F2781" t="s">
        <v>16</v>
      </c>
      <c r="G2781" t="s">
        <v>15</v>
      </c>
      <c r="H2781" t="str">
        <f t="shared" si="43"/>
        <v>24226|Spring|Math</v>
      </c>
      <c r="I2781">
        <v>201</v>
      </c>
      <c r="J2781">
        <v>43</v>
      </c>
      <c r="K2781">
        <v>2</v>
      </c>
      <c r="L2781" t="s">
        <v>17</v>
      </c>
    </row>
    <row r="2782" spans="1:12" x14ac:dyDescent="0.25">
      <c r="A2782">
        <v>19323</v>
      </c>
      <c r="B2782" t="s">
        <v>18</v>
      </c>
      <c r="C2782">
        <v>3</v>
      </c>
      <c r="D2782">
        <v>2019</v>
      </c>
      <c r="E2782" t="s">
        <v>19</v>
      </c>
      <c r="F2782" t="s">
        <v>13</v>
      </c>
      <c r="G2782" t="s">
        <v>14</v>
      </c>
      <c r="H2782" t="str">
        <f t="shared" si="43"/>
        <v>19323|Fall|Reading</v>
      </c>
      <c r="I2782">
        <v>188</v>
      </c>
      <c r="J2782">
        <v>48</v>
      </c>
      <c r="K2782">
        <v>2</v>
      </c>
      <c r="L2782">
        <v>10</v>
      </c>
    </row>
    <row r="2783" spans="1:12" x14ac:dyDescent="0.25">
      <c r="A2783">
        <v>19323</v>
      </c>
      <c r="B2783" t="s">
        <v>18</v>
      </c>
      <c r="C2783">
        <v>3</v>
      </c>
      <c r="D2783">
        <v>2019</v>
      </c>
      <c r="E2783" t="s">
        <v>19</v>
      </c>
      <c r="F2783" t="s">
        <v>13</v>
      </c>
      <c r="G2783" t="s">
        <v>15</v>
      </c>
      <c r="H2783" t="str">
        <f t="shared" si="43"/>
        <v>19323|Fall|Math</v>
      </c>
      <c r="I2783">
        <v>187</v>
      </c>
      <c r="J2783">
        <v>35</v>
      </c>
      <c r="K2783">
        <v>2</v>
      </c>
      <c r="L2783">
        <v>12</v>
      </c>
    </row>
    <row r="2784" spans="1:12" x14ac:dyDescent="0.25">
      <c r="A2784">
        <v>19323</v>
      </c>
      <c r="B2784" t="s">
        <v>18</v>
      </c>
      <c r="C2784">
        <v>3</v>
      </c>
      <c r="D2784">
        <v>2019</v>
      </c>
      <c r="E2784" t="s">
        <v>19</v>
      </c>
      <c r="F2784" t="s">
        <v>16</v>
      </c>
      <c r="G2784" t="s">
        <v>14</v>
      </c>
      <c r="H2784" t="str">
        <f t="shared" si="43"/>
        <v>19323|Spring|Reading</v>
      </c>
      <c r="I2784">
        <v>205</v>
      </c>
      <c r="J2784">
        <v>66</v>
      </c>
      <c r="K2784">
        <v>3</v>
      </c>
      <c r="L2784" t="s">
        <v>17</v>
      </c>
    </row>
    <row r="2785" spans="1:12" x14ac:dyDescent="0.25">
      <c r="A2785">
        <v>19323</v>
      </c>
      <c r="B2785" t="s">
        <v>18</v>
      </c>
      <c r="C2785">
        <v>3</v>
      </c>
      <c r="D2785">
        <v>2019</v>
      </c>
      <c r="E2785" t="s">
        <v>19</v>
      </c>
      <c r="F2785" t="s">
        <v>16</v>
      </c>
      <c r="G2785" t="s">
        <v>15</v>
      </c>
      <c r="H2785" t="str">
        <f t="shared" si="43"/>
        <v>19323|Spring|Math</v>
      </c>
      <c r="I2785">
        <v>197</v>
      </c>
      <c r="J2785">
        <v>32</v>
      </c>
      <c r="K2785">
        <v>2</v>
      </c>
      <c r="L2785" t="s">
        <v>17</v>
      </c>
    </row>
    <row r="2786" spans="1:12" x14ac:dyDescent="0.25">
      <c r="A2786">
        <v>15193</v>
      </c>
      <c r="B2786" t="s">
        <v>18</v>
      </c>
      <c r="C2786">
        <v>3</v>
      </c>
      <c r="D2786">
        <v>2019</v>
      </c>
      <c r="E2786" t="s">
        <v>19</v>
      </c>
      <c r="F2786" t="s">
        <v>13</v>
      </c>
      <c r="G2786" t="s">
        <v>14</v>
      </c>
      <c r="H2786" t="str">
        <f t="shared" si="43"/>
        <v>15193|Fall|Reading</v>
      </c>
      <c r="I2786">
        <v>199</v>
      </c>
      <c r="J2786">
        <v>75</v>
      </c>
      <c r="K2786">
        <v>4</v>
      </c>
      <c r="L2786">
        <v>9</v>
      </c>
    </row>
    <row r="2787" spans="1:12" x14ac:dyDescent="0.25">
      <c r="A2787">
        <v>15193</v>
      </c>
      <c r="B2787" t="s">
        <v>18</v>
      </c>
      <c r="C2787">
        <v>3</v>
      </c>
      <c r="D2787">
        <v>2019</v>
      </c>
      <c r="E2787" t="s">
        <v>19</v>
      </c>
      <c r="F2787" t="s">
        <v>13</v>
      </c>
      <c r="G2787" t="s">
        <v>15</v>
      </c>
      <c r="H2787" t="str">
        <f t="shared" si="43"/>
        <v>15193|Fall|Math</v>
      </c>
      <c r="I2787">
        <v>200</v>
      </c>
      <c r="J2787">
        <v>72</v>
      </c>
      <c r="K2787">
        <v>3</v>
      </c>
      <c r="L2787">
        <v>11</v>
      </c>
    </row>
    <row r="2788" spans="1:12" x14ac:dyDescent="0.25">
      <c r="A2788">
        <v>15193</v>
      </c>
      <c r="B2788" t="s">
        <v>18</v>
      </c>
      <c r="C2788">
        <v>3</v>
      </c>
      <c r="D2788">
        <v>2019</v>
      </c>
      <c r="E2788" t="s">
        <v>19</v>
      </c>
      <c r="F2788" t="s">
        <v>16</v>
      </c>
      <c r="G2788" t="s">
        <v>14</v>
      </c>
      <c r="H2788" t="str">
        <f t="shared" si="43"/>
        <v>15193|Spring|Reading</v>
      </c>
      <c r="I2788">
        <v>222</v>
      </c>
      <c r="J2788">
        <v>94</v>
      </c>
      <c r="K2788">
        <v>4</v>
      </c>
      <c r="L2788" t="s">
        <v>17</v>
      </c>
    </row>
    <row r="2789" spans="1:12" x14ac:dyDescent="0.25">
      <c r="A2789">
        <v>15193</v>
      </c>
      <c r="B2789" t="s">
        <v>18</v>
      </c>
      <c r="C2789">
        <v>3</v>
      </c>
      <c r="D2789">
        <v>2019</v>
      </c>
      <c r="E2789" t="s">
        <v>19</v>
      </c>
      <c r="F2789" t="s">
        <v>16</v>
      </c>
      <c r="G2789" t="s">
        <v>15</v>
      </c>
      <c r="H2789" t="str">
        <f t="shared" si="43"/>
        <v>15193|Spring|Math</v>
      </c>
      <c r="I2789">
        <v>209</v>
      </c>
      <c r="J2789">
        <v>66</v>
      </c>
      <c r="K2789">
        <v>3</v>
      </c>
      <c r="L2789" t="s">
        <v>17</v>
      </c>
    </row>
    <row r="2790" spans="1:12" x14ac:dyDescent="0.25">
      <c r="A2790">
        <v>29945</v>
      </c>
      <c r="B2790" t="s">
        <v>18</v>
      </c>
      <c r="C2790">
        <v>3</v>
      </c>
      <c r="D2790">
        <v>2019</v>
      </c>
      <c r="E2790" t="s">
        <v>19</v>
      </c>
      <c r="F2790" t="s">
        <v>13</v>
      </c>
      <c r="G2790" t="s">
        <v>14</v>
      </c>
      <c r="H2790" t="str">
        <f t="shared" si="43"/>
        <v>29945|Fall|Reading</v>
      </c>
      <c r="I2790">
        <v>202</v>
      </c>
      <c r="J2790">
        <v>81</v>
      </c>
      <c r="K2790">
        <v>4</v>
      </c>
      <c r="L2790">
        <v>8</v>
      </c>
    </row>
    <row r="2791" spans="1:12" x14ac:dyDescent="0.25">
      <c r="A2791">
        <v>29945</v>
      </c>
      <c r="B2791" t="s">
        <v>18</v>
      </c>
      <c r="C2791">
        <v>3</v>
      </c>
      <c r="D2791">
        <v>2019</v>
      </c>
      <c r="E2791" t="s">
        <v>19</v>
      </c>
      <c r="F2791" t="s">
        <v>13</v>
      </c>
      <c r="G2791" t="s">
        <v>15</v>
      </c>
      <c r="H2791" t="str">
        <f t="shared" si="43"/>
        <v>29945|Fall|Math</v>
      </c>
      <c r="I2791">
        <v>202</v>
      </c>
      <c r="J2791">
        <v>77</v>
      </c>
      <c r="K2791">
        <v>4</v>
      </c>
      <c r="L2791">
        <v>11</v>
      </c>
    </row>
    <row r="2792" spans="1:12" x14ac:dyDescent="0.25">
      <c r="A2792">
        <v>29945</v>
      </c>
      <c r="B2792" t="s">
        <v>18</v>
      </c>
      <c r="C2792">
        <v>3</v>
      </c>
      <c r="D2792">
        <v>2019</v>
      </c>
      <c r="E2792" t="s">
        <v>19</v>
      </c>
      <c r="F2792" t="s">
        <v>16</v>
      </c>
      <c r="G2792" t="s">
        <v>14</v>
      </c>
      <c r="H2792" t="str">
        <f t="shared" si="43"/>
        <v>29945|Spring|Reading</v>
      </c>
      <c r="I2792">
        <v>217</v>
      </c>
      <c r="J2792">
        <v>89</v>
      </c>
      <c r="K2792">
        <v>4</v>
      </c>
      <c r="L2792" t="s">
        <v>17</v>
      </c>
    </row>
    <row r="2793" spans="1:12" x14ac:dyDescent="0.25">
      <c r="A2793">
        <v>29945</v>
      </c>
      <c r="B2793" t="s">
        <v>18</v>
      </c>
      <c r="C2793">
        <v>3</v>
      </c>
      <c r="D2793">
        <v>2019</v>
      </c>
      <c r="E2793" t="s">
        <v>19</v>
      </c>
      <c r="F2793" t="s">
        <v>16</v>
      </c>
      <c r="G2793" t="s">
        <v>15</v>
      </c>
      <c r="H2793" t="str">
        <f t="shared" si="43"/>
        <v>29945|Spring|Math</v>
      </c>
      <c r="I2793">
        <v>205</v>
      </c>
      <c r="J2793">
        <v>55</v>
      </c>
      <c r="K2793">
        <v>3</v>
      </c>
      <c r="L2793" t="s">
        <v>17</v>
      </c>
    </row>
    <row r="2794" spans="1:12" x14ac:dyDescent="0.25">
      <c r="A2794">
        <v>18067</v>
      </c>
      <c r="B2794" t="s">
        <v>18</v>
      </c>
      <c r="C2794">
        <v>3</v>
      </c>
      <c r="D2794">
        <v>2019</v>
      </c>
      <c r="E2794" t="s">
        <v>19</v>
      </c>
      <c r="F2794" t="s">
        <v>13</v>
      </c>
      <c r="G2794" t="s">
        <v>14</v>
      </c>
      <c r="H2794" t="str">
        <f t="shared" si="43"/>
        <v>18067|Fall|Reading</v>
      </c>
      <c r="I2794">
        <v>184</v>
      </c>
      <c r="J2794">
        <v>38</v>
      </c>
      <c r="K2794">
        <v>2</v>
      </c>
      <c r="L2794">
        <v>11</v>
      </c>
    </row>
    <row r="2795" spans="1:12" x14ac:dyDescent="0.25">
      <c r="A2795">
        <v>18067</v>
      </c>
      <c r="B2795" t="s">
        <v>18</v>
      </c>
      <c r="C2795">
        <v>3</v>
      </c>
      <c r="D2795">
        <v>2019</v>
      </c>
      <c r="E2795" t="s">
        <v>19</v>
      </c>
      <c r="F2795" t="s">
        <v>13</v>
      </c>
      <c r="G2795" t="s">
        <v>15</v>
      </c>
      <c r="H2795" t="str">
        <f t="shared" si="43"/>
        <v>18067|Fall|Math</v>
      </c>
      <c r="I2795">
        <v>199</v>
      </c>
      <c r="J2795">
        <v>69</v>
      </c>
      <c r="K2795">
        <v>3</v>
      </c>
      <c r="L2795">
        <v>11</v>
      </c>
    </row>
    <row r="2796" spans="1:12" x14ac:dyDescent="0.25">
      <c r="A2796">
        <v>18067</v>
      </c>
      <c r="B2796" t="s">
        <v>18</v>
      </c>
      <c r="C2796">
        <v>3</v>
      </c>
      <c r="D2796">
        <v>2019</v>
      </c>
      <c r="E2796" t="s">
        <v>19</v>
      </c>
      <c r="F2796" t="s">
        <v>16</v>
      </c>
      <c r="G2796" t="s">
        <v>14</v>
      </c>
      <c r="H2796" t="str">
        <f t="shared" si="43"/>
        <v>18067|Spring|Reading</v>
      </c>
      <c r="I2796">
        <v>210</v>
      </c>
      <c r="J2796">
        <v>77</v>
      </c>
      <c r="K2796">
        <v>4</v>
      </c>
      <c r="L2796" t="s">
        <v>17</v>
      </c>
    </row>
    <row r="2797" spans="1:12" x14ac:dyDescent="0.25">
      <c r="A2797">
        <v>18067</v>
      </c>
      <c r="B2797" t="s">
        <v>18</v>
      </c>
      <c r="C2797">
        <v>3</v>
      </c>
      <c r="D2797">
        <v>2019</v>
      </c>
      <c r="E2797" t="s">
        <v>19</v>
      </c>
      <c r="F2797" t="s">
        <v>16</v>
      </c>
      <c r="G2797" t="s">
        <v>15</v>
      </c>
      <c r="H2797" t="str">
        <f t="shared" si="43"/>
        <v>18067|Spring|Math</v>
      </c>
      <c r="I2797">
        <v>221</v>
      </c>
      <c r="J2797">
        <v>90</v>
      </c>
      <c r="K2797">
        <v>4</v>
      </c>
      <c r="L2797" t="s">
        <v>17</v>
      </c>
    </row>
    <row r="2798" spans="1:12" x14ac:dyDescent="0.25">
      <c r="A2798">
        <v>27319</v>
      </c>
      <c r="B2798" t="s">
        <v>18</v>
      </c>
      <c r="C2798">
        <v>3</v>
      </c>
      <c r="D2798">
        <v>2019</v>
      </c>
      <c r="E2798" t="s">
        <v>19</v>
      </c>
      <c r="F2798" t="s">
        <v>13</v>
      </c>
      <c r="G2798" t="s">
        <v>14</v>
      </c>
      <c r="H2798" t="str">
        <f t="shared" si="43"/>
        <v>27319|Fall|Reading</v>
      </c>
      <c r="I2798">
        <v>169</v>
      </c>
      <c r="J2798">
        <v>10</v>
      </c>
      <c r="K2798">
        <v>1</v>
      </c>
      <c r="L2798">
        <v>14</v>
      </c>
    </row>
    <row r="2799" spans="1:12" x14ac:dyDescent="0.25">
      <c r="A2799">
        <v>27319</v>
      </c>
      <c r="B2799" t="s">
        <v>18</v>
      </c>
      <c r="C2799">
        <v>3</v>
      </c>
      <c r="D2799">
        <v>2019</v>
      </c>
      <c r="E2799" t="s">
        <v>19</v>
      </c>
      <c r="F2799" t="s">
        <v>13</v>
      </c>
      <c r="G2799" t="s">
        <v>15</v>
      </c>
      <c r="H2799" t="str">
        <f t="shared" si="43"/>
        <v>27319|Fall|Math</v>
      </c>
      <c r="I2799">
        <v>179</v>
      </c>
      <c r="J2799">
        <v>17</v>
      </c>
      <c r="K2799">
        <v>1</v>
      </c>
      <c r="L2799">
        <v>13</v>
      </c>
    </row>
    <row r="2800" spans="1:12" x14ac:dyDescent="0.25">
      <c r="A2800">
        <v>27319</v>
      </c>
      <c r="B2800" t="s">
        <v>18</v>
      </c>
      <c r="C2800">
        <v>3</v>
      </c>
      <c r="D2800">
        <v>2019</v>
      </c>
      <c r="E2800" t="s">
        <v>19</v>
      </c>
      <c r="F2800" t="s">
        <v>16</v>
      </c>
      <c r="G2800" t="s">
        <v>14</v>
      </c>
      <c r="H2800" t="str">
        <f t="shared" si="43"/>
        <v>27319|Spring|Reading</v>
      </c>
      <c r="I2800">
        <v>184</v>
      </c>
      <c r="J2800">
        <v>17</v>
      </c>
      <c r="K2800">
        <v>1</v>
      </c>
      <c r="L2800" t="s">
        <v>17</v>
      </c>
    </row>
    <row r="2801" spans="1:12" x14ac:dyDescent="0.25">
      <c r="A2801">
        <v>27319</v>
      </c>
      <c r="B2801" t="s">
        <v>18</v>
      </c>
      <c r="C2801">
        <v>3</v>
      </c>
      <c r="D2801">
        <v>2019</v>
      </c>
      <c r="E2801" t="s">
        <v>19</v>
      </c>
      <c r="F2801" t="s">
        <v>16</v>
      </c>
      <c r="G2801" t="s">
        <v>15</v>
      </c>
      <c r="H2801" t="str">
        <f t="shared" si="43"/>
        <v>27319|Spring|Math</v>
      </c>
      <c r="I2801">
        <v>192</v>
      </c>
      <c r="J2801">
        <v>20</v>
      </c>
      <c r="K2801">
        <v>1</v>
      </c>
      <c r="L2801" t="s">
        <v>17</v>
      </c>
    </row>
    <row r="2802" spans="1:12" x14ac:dyDescent="0.25">
      <c r="A2802">
        <v>11975</v>
      </c>
      <c r="B2802" t="s">
        <v>18</v>
      </c>
      <c r="C2802">
        <v>3</v>
      </c>
      <c r="D2802">
        <v>2019</v>
      </c>
      <c r="E2802" t="s">
        <v>19</v>
      </c>
      <c r="F2802" t="s">
        <v>13</v>
      </c>
      <c r="G2802" t="s">
        <v>14</v>
      </c>
      <c r="H2802" t="str">
        <f t="shared" si="43"/>
        <v>11975|Fall|Reading</v>
      </c>
      <c r="I2802">
        <v>179</v>
      </c>
      <c r="J2802">
        <v>26</v>
      </c>
      <c r="K2802">
        <v>2</v>
      </c>
      <c r="L2802">
        <v>12</v>
      </c>
    </row>
    <row r="2803" spans="1:12" x14ac:dyDescent="0.25">
      <c r="A2803">
        <v>11975</v>
      </c>
      <c r="B2803" t="s">
        <v>18</v>
      </c>
      <c r="C2803">
        <v>3</v>
      </c>
      <c r="D2803">
        <v>2019</v>
      </c>
      <c r="E2803" t="s">
        <v>19</v>
      </c>
      <c r="F2803" t="s">
        <v>13</v>
      </c>
      <c r="G2803" t="s">
        <v>15</v>
      </c>
      <c r="H2803" t="str">
        <f t="shared" si="43"/>
        <v>11975|Fall|Math</v>
      </c>
      <c r="I2803">
        <v>182</v>
      </c>
      <c r="J2803">
        <v>23</v>
      </c>
      <c r="K2803">
        <v>1</v>
      </c>
      <c r="L2803">
        <v>13</v>
      </c>
    </row>
    <row r="2804" spans="1:12" x14ac:dyDescent="0.25">
      <c r="A2804">
        <v>11975</v>
      </c>
      <c r="B2804" t="s">
        <v>18</v>
      </c>
      <c r="C2804">
        <v>3</v>
      </c>
      <c r="D2804">
        <v>2019</v>
      </c>
      <c r="E2804" t="s">
        <v>19</v>
      </c>
      <c r="F2804" t="s">
        <v>16</v>
      </c>
      <c r="G2804" t="s">
        <v>14</v>
      </c>
      <c r="H2804" t="str">
        <f t="shared" si="43"/>
        <v>11975|Spring|Reading</v>
      </c>
      <c r="I2804">
        <v>176</v>
      </c>
      <c r="J2804">
        <v>7</v>
      </c>
      <c r="K2804">
        <v>1</v>
      </c>
      <c r="L2804" t="s">
        <v>17</v>
      </c>
    </row>
    <row r="2805" spans="1:12" x14ac:dyDescent="0.25">
      <c r="A2805">
        <v>11975</v>
      </c>
      <c r="B2805" t="s">
        <v>18</v>
      </c>
      <c r="C2805">
        <v>3</v>
      </c>
      <c r="D2805">
        <v>2019</v>
      </c>
      <c r="E2805" t="s">
        <v>19</v>
      </c>
      <c r="F2805" t="s">
        <v>16</v>
      </c>
      <c r="G2805" t="s">
        <v>15</v>
      </c>
      <c r="H2805" t="str">
        <f t="shared" si="43"/>
        <v>11975|Spring|Math</v>
      </c>
      <c r="I2805">
        <v>189</v>
      </c>
      <c r="J2805">
        <v>15</v>
      </c>
      <c r="K2805">
        <v>1</v>
      </c>
      <c r="L2805" t="s">
        <v>17</v>
      </c>
    </row>
    <row r="2806" spans="1:12" x14ac:dyDescent="0.25">
      <c r="A2806">
        <v>27701</v>
      </c>
      <c r="B2806" t="s">
        <v>18</v>
      </c>
      <c r="C2806">
        <v>3</v>
      </c>
      <c r="D2806">
        <v>2019</v>
      </c>
      <c r="E2806" t="s">
        <v>19</v>
      </c>
      <c r="F2806" t="s">
        <v>13</v>
      </c>
      <c r="G2806" t="s">
        <v>14</v>
      </c>
      <c r="H2806" t="str">
        <f t="shared" si="43"/>
        <v>27701|Fall|Reading</v>
      </c>
      <c r="I2806">
        <v>207</v>
      </c>
      <c r="J2806">
        <v>89</v>
      </c>
      <c r="K2806">
        <v>4</v>
      </c>
      <c r="L2806">
        <v>7</v>
      </c>
    </row>
    <row r="2807" spans="1:12" x14ac:dyDescent="0.25">
      <c r="A2807">
        <v>27701</v>
      </c>
      <c r="B2807" t="s">
        <v>18</v>
      </c>
      <c r="C2807">
        <v>3</v>
      </c>
      <c r="D2807">
        <v>2019</v>
      </c>
      <c r="E2807" t="s">
        <v>19</v>
      </c>
      <c r="F2807" t="s">
        <v>13</v>
      </c>
      <c r="G2807" t="s">
        <v>15</v>
      </c>
      <c r="H2807" t="str">
        <f t="shared" si="43"/>
        <v>27701|Fall|Math</v>
      </c>
      <c r="I2807">
        <v>195</v>
      </c>
      <c r="J2807">
        <v>58</v>
      </c>
      <c r="K2807">
        <v>3</v>
      </c>
      <c r="L2807">
        <v>11</v>
      </c>
    </row>
    <row r="2808" spans="1:12" x14ac:dyDescent="0.25">
      <c r="A2808">
        <v>27701</v>
      </c>
      <c r="B2808" t="s">
        <v>18</v>
      </c>
      <c r="C2808">
        <v>3</v>
      </c>
      <c r="D2808">
        <v>2019</v>
      </c>
      <c r="E2808" t="s">
        <v>19</v>
      </c>
      <c r="F2808" t="s">
        <v>16</v>
      </c>
      <c r="G2808" t="s">
        <v>14</v>
      </c>
      <c r="H2808" t="str">
        <f t="shared" si="43"/>
        <v>27701|Spring|Reading</v>
      </c>
      <c r="I2808">
        <v>204</v>
      </c>
      <c r="J2808">
        <v>64</v>
      </c>
      <c r="K2808">
        <v>3</v>
      </c>
      <c r="L2808" t="s">
        <v>17</v>
      </c>
    </row>
    <row r="2809" spans="1:12" x14ac:dyDescent="0.25">
      <c r="A2809">
        <v>27701</v>
      </c>
      <c r="B2809" t="s">
        <v>18</v>
      </c>
      <c r="C2809">
        <v>3</v>
      </c>
      <c r="D2809">
        <v>2019</v>
      </c>
      <c r="E2809" t="s">
        <v>19</v>
      </c>
      <c r="F2809" t="s">
        <v>16</v>
      </c>
      <c r="G2809" t="s">
        <v>15</v>
      </c>
      <c r="H2809" t="str">
        <f t="shared" si="43"/>
        <v>27701|Spring|Math</v>
      </c>
      <c r="I2809">
        <v>212</v>
      </c>
      <c r="J2809">
        <v>73</v>
      </c>
      <c r="K2809">
        <v>3</v>
      </c>
      <c r="L2809" t="s">
        <v>17</v>
      </c>
    </row>
    <row r="2810" spans="1:12" x14ac:dyDescent="0.25">
      <c r="A2810">
        <v>21032</v>
      </c>
      <c r="B2810" t="s">
        <v>18</v>
      </c>
      <c r="C2810">
        <v>3</v>
      </c>
      <c r="D2810">
        <v>2019</v>
      </c>
      <c r="E2810" t="s">
        <v>19</v>
      </c>
      <c r="F2810" t="s">
        <v>13</v>
      </c>
      <c r="G2810" t="s">
        <v>14</v>
      </c>
      <c r="H2810" t="str">
        <f t="shared" si="43"/>
        <v>21032|Fall|Reading</v>
      </c>
      <c r="I2810">
        <v>186</v>
      </c>
      <c r="J2810">
        <v>43</v>
      </c>
      <c r="K2810">
        <v>2</v>
      </c>
      <c r="L2810">
        <v>11</v>
      </c>
    </row>
    <row r="2811" spans="1:12" x14ac:dyDescent="0.25">
      <c r="A2811">
        <v>21032</v>
      </c>
      <c r="B2811" t="s">
        <v>18</v>
      </c>
      <c r="C2811">
        <v>3</v>
      </c>
      <c r="D2811">
        <v>2019</v>
      </c>
      <c r="E2811" t="s">
        <v>19</v>
      </c>
      <c r="F2811" t="s">
        <v>13</v>
      </c>
      <c r="G2811" t="s">
        <v>15</v>
      </c>
      <c r="H2811" t="str">
        <f t="shared" si="43"/>
        <v>21032|Fall|Math</v>
      </c>
      <c r="I2811">
        <v>190</v>
      </c>
      <c r="J2811">
        <v>44</v>
      </c>
      <c r="K2811">
        <v>2</v>
      </c>
      <c r="L2811">
        <v>12</v>
      </c>
    </row>
    <row r="2812" spans="1:12" x14ac:dyDescent="0.25">
      <c r="A2812">
        <v>21032</v>
      </c>
      <c r="B2812" t="s">
        <v>18</v>
      </c>
      <c r="C2812">
        <v>3</v>
      </c>
      <c r="D2812">
        <v>2019</v>
      </c>
      <c r="E2812" t="s">
        <v>19</v>
      </c>
      <c r="F2812" t="s">
        <v>16</v>
      </c>
      <c r="G2812" t="s">
        <v>14</v>
      </c>
      <c r="H2812" t="str">
        <f t="shared" si="43"/>
        <v>21032|Spring|Reading</v>
      </c>
      <c r="I2812">
        <v>195</v>
      </c>
      <c r="J2812">
        <v>41</v>
      </c>
      <c r="K2812">
        <v>2</v>
      </c>
      <c r="L2812" t="s">
        <v>17</v>
      </c>
    </row>
    <row r="2813" spans="1:12" x14ac:dyDescent="0.25">
      <c r="A2813">
        <v>21032</v>
      </c>
      <c r="B2813" t="s">
        <v>18</v>
      </c>
      <c r="C2813">
        <v>3</v>
      </c>
      <c r="D2813">
        <v>2019</v>
      </c>
      <c r="E2813" t="s">
        <v>19</v>
      </c>
      <c r="F2813" t="s">
        <v>16</v>
      </c>
      <c r="G2813" t="s">
        <v>15</v>
      </c>
      <c r="H2813" t="str">
        <f t="shared" si="43"/>
        <v>21032|Spring|Math</v>
      </c>
      <c r="I2813">
        <v>201</v>
      </c>
      <c r="J2813">
        <v>43</v>
      </c>
      <c r="K2813">
        <v>2</v>
      </c>
      <c r="L2813" t="s">
        <v>17</v>
      </c>
    </row>
    <row r="2814" spans="1:12" x14ac:dyDescent="0.25">
      <c r="A2814">
        <v>21940</v>
      </c>
      <c r="B2814" t="s">
        <v>18</v>
      </c>
      <c r="C2814">
        <v>3</v>
      </c>
      <c r="D2814">
        <v>2019</v>
      </c>
      <c r="E2814" t="s">
        <v>19</v>
      </c>
      <c r="F2814" t="s">
        <v>13</v>
      </c>
      <c r="G2814" t="s">
        <v>14</v>
      </c>
      <c r="H2814" t="str">
        <f t="shared" si="43"/>
        <v>21940|Fall|Reading</v>
      </c>
      <c r="I2814">
        <v>177</v>
      </c>
      <c r="J2814">
        <v>22</v>
      </c>
      <c r="K2814">
        <v>1</v>
      </c>
      <c r="L2814">
        <v>12</v>
      </c>
    </row>
    <row r="2815" spans="1:12" x14ac:dyDescent="0.25">
      <c r="A2815">
        <v>21940</v>
      </c>
      <c r="B2815" t="s">
        <v>18</v>
      </c>
      <c r="C2815">
        <v>3</v>
      </c>
      <c r="D2815">
        <v>2019</v>
      </c>
      <c r="E2815" t="s">
        <v>19</v>
      </c>
      <c r="F2815" t="s">
        <v>13</v>
      </c>
      <c r="G2815" t="s">
        <v>15</v>
      </c>
      <c r="H2815" t="str">
        <f t="shared" si="43"/>
        <v>21940|Fall|Math</v>
      </c>
      <c r="I2815">
        <v>177</v>
      </c>
      <c r="J2815">
        <v>13</v>
      </c>
      <c r="K2815">
        <v>1</v>
      </c>
      <c r="L2815">
        <v>13</v>
      </c>
    </row>
    <row r="2816" spans="1:12" x14ac:dyDescent="0.25">
      <c r="A2816">
        <v>21940</v>
      </c>
      <c r="B2816" t="s">
        <v>18</v>
      </c>
      <c r="C2816">
        <v>3</v>
      </c>
      <c r="D2816">
        <v>2019</v>
      </c>
      <c r="E2816" t="s">
        <v>19</v>
      </c>
      <c r="F2816" t="s">
        <v>16</v>
      </c>
      <c r="G2816" t="s">
        <v>14</v>
      </c>
      <c r="H2816" t="str">
        <f t="shared" si="43"/>
        <v>21940|Spring|Reading</v>
      </c>
      <c r="I2816">
        <v>186</v>
      </c>
      <c r="J2816">
        <v>20</v>
      </c>
      <c r="K2816">
        <v>1</v>
      </c>
      <c r="L2816" t="s">
        <v>17</v>
      </c>
    </row>
    <row r="2817" spans="1:12" x14ac:dyDescent="0.25">
      <c r="A2817">
        <v>21940</v>
      </c>
      <c r="B2817" t="s">
        <v>18</v>
      </c>
      <c r="C2817">
        <v>3</v>
      </c>
      <c r="D2817">
        <v>2019</v>
      </c>
      <c r="E2817" t="s">
        <v>19</v>
      </c>
      <c r="F2817" t="s">
        <v>16</v>
      </c>
      <c r="G2817" t="s">
        <v>15</v>
      </c>
      <c r="H2817" t="str">
        <f t="shared" si="43"/>
        <v>21940|Spring|Math</v>
      </c>
      <c r="I2817">
        <v>188</v>
      </c>
      <c r="J2817">
        <v>13</v>
      </c>
      <c r="K2817">
        <v>1</v>
      </c>
      <c r="L2817" t="s">
        <v>17</v>
      </c>
    </row>
    <row r="2818" spans="1:12" x14ac:dyDescent="0.25">
      <c r="A2818">
        <v>21037</v>
      </c>
      <c r="B2818" t="s">
        <v>18</v>
      </c>
      <c r="C2818">
        <v>3</v>
      </c>
      <c r="D2818">
        <v>2019</v>
      </c>
      <c r="E2818" t="s">
        <v>19</v>
      </c>
      <c r="F2818" t="s">
        <v>13</v>
      </c>
      <c r="G2818" t="s">
        <v>14</v>
      </c>
      <c r="H2818" t="str">
        <f t="shared" si="43"/>
        <v>21037|Fall|Reading</v>
      </c>
      <c r="I2818">
        <v>183</v>
      </c>
      <c r="J2818">
        <v>35</v>
      </c>
      <c r="K2818">
        <v>2</v>
      </c>
      <c r="L2818">
        <v>11</v>
      </c>
    </row>
    <row r="2819" spans="1:12" x14ac:dyDescent="0.25">
      <c r="A2819">
        <v>21037</v>
      </c>
      <c r="B2819" t="s">
        <v>18</v>
      </c>
      <c r="C2819">
        <v>3</v>
      </c>
      <c r="D2819">
        <v>2019</v>
      </c>
      <c r="E2819" t="s">
        <v>19</v>
      </c>
      <c r="F2819" t="s">
        <v>13</v>
      </c>
      <c r="G2819" t="s">
        <v>15</v>
      </c>
      <c r="H2819" t="str">
        <f t="shared" ref="H2819:H2882" si="44">A2819&amp;"|"&amp;F2819&amp;"|"&amp;G2819</f>
        <v>21037|Fall|Math</v>
      </c>
      <c r="I2819">
        <v>187</v>
      </c>
      <c r="J2819">
        <v>35</v>
      </c>
      <c r="K2819">
        <v>2</v>
      </c>
      <c r="L2819">
        <v>12</v>
      </c>
    </row>
    <row r="2820" spans="1:12" x14ac:dyDescent="0.25">
      <c r="A2820">
        <v>21037</v>
      </c>
      <c r="B2820" t="s">
        <v>18</v>
      </c>
      <c r="C2820">
        <v>3</v>
      </c>
      <c r="D2820">
        <v>2019</v>
      </c>
      <c r="E2820" t="s">
        <v>19</v>
      </c>
      <c r="F2820" t="s">
        <v>16</v>
      </c>
      <c r="G2820" t="s">
        <v>14</v>
      </c>
      <c r="H2820" t="str">
        <f t="shared" si="44"/>
        <v>21037|Spring|Reading</v>
      </c>
      <c r="I2820">
        <v>198</v>
      </c>
      <c r="J2820">
        <v>48</v>
      </c>
      <c r="K2820">
        <v>2</v>
      </c>
      <c r="L2820" t="s">
        <v>17</v>
      </c>
    </row>
    <row r="2821" spans="1:12" x14ac:dyDescent="0.25">
      <c r="A2821">
        <v>21037</v>
      </c>
      <c r="B2821" t="s">
        <v>18</v>
      </c>
      <c r="C2821">
        <v>3</v>
      </c>
      <c r="D2821">
        <v>2019</v>
      </c>
      <c r="E2821" t="s">
        <v>19</v>
      </c>
      <c r="F2821" t="s">
        <v>16</v>
      </c>
      <c r="G2821" t="s">
        <v>15</v>
      </c>
      <c r="H2821" t="str">
        <f t="shared" si="44"/>
        <v>21037|Spring|Math</v>
      </c>
      <c r="I2821">
        <v>188</v>
      </c>
      <c r="J2821">
        <v>13</v>
      </c>
      <c r="K2821">
        <v>1</v>
      </c>
      <c r="L2821" t="s">
        <v>17</v>
      </c>
    </row>
    <row r="2822" spans="1:12" x14ac:dyDescent="0.25">
      <c r="A2822">
        <v>12153</v>
      </c>
      <c r="B2822" t="s">
        <v>18</v>
      </c>
      <c r="C2822">
        <v>3</v>
      </c>
      <c r="D2822">
        <v>2019</v>
      </c>
      <c r="E2822" t="s">
        <v>19</v>
      </c>
      <c r="F2822" t="s">
        <v>13</v>
      </c>
      <c r="G2822" t="s">
        <v>14</v>
      </c>
      <c r="H2822" t="str">
        <f t="shared" si="44"/>
        <v>12153|Fall|Reading</v>
      </c>
      <c r="I2822">
        <v>200</v>
      </c>
      <c r="J2822">
        <v>77</v>
      </c>
      <c r="K2822">
        <v>4</v>
      </c>
      <c r="L2822">
        <v>8</v>
      </c>
    </row>
    <row r="2823" spans="1:12" x14ac:dyDescent="0.25">
      <c r="A2823">
        <v>12153</v>
      </c>
      <c r="B2823" t="s">
        <v>18</v>
      </c>
      <c r="C2823">
        <v>3</v>
      </c>
      <c r="D2823">
        <v>2019</v>
      </c>
      <c r="E2823" t="s">
        <v>19</v>
      </c>
      <c r="F2823" t="s">
        <v>13</v>
      </c>
      <c r="G2823" t="s">
        <v>15</v>
      </c>
      <c r="H2823" t="str">
        <f t="shared" si="44"/>
        <v>12153|Fall|Math</v>
      </c>
      <c r="I2823">
        <v>189</v>
      </c>
      <c r="J2823">
        <v>41</v>
      </c>
      <c r="K2823">
        <v>2</v>
      </c>
      <c r="L2823">
        <v>12</v>
      </c>
    </row>
    <row r="2824" spans="1:12" x14ac:dyDescent="0.25">
      <c r="A2824">
        <v>12153</v>
      </c>
      <c r="B2824" t="s">
        <v>18</v>
      </c>
      <c r="C2824">
        <v>3</v>
      </c>
      <c r="D2824">
        <v>2019</v>
      </c>
      <c r="E2824" t="s">
        <v>19</v>
      </c>
      <c r="F2824" t="s">
        <v>16</v>
      </c>
      <c r="G2824" t="s">
        <v>14</v>
      </c>
      <c r="H2824" t="str">
        <f t="shared" si="44"/>
        <v>12153|Spring|Reading</v>
      </c>
      <c r="I2824">
        <v>197</v>
      </c>
      <c r="J2824">
        <v>46</v>
      </c>
      <c r="K2824">
        <v>2</v>
      </c>
      <c r="L2824" t="s">
        <v>17</v>
      </c>
    </row>
    <row r="2825" spans="1:12" x14ac:dyDescent="0.25">
      <c r="A2825">
        <v>12153</v>
      </c>
      <c r="B2825" t="s">
        <v>18</v>
      </c>
      <c r="C2825">
        <v>3</v>
      </c>
      <c r="D2825">
        <v>2019</v>
      </c>
      <c r="E2825" t="s">
        <v>19</v>
      </c>
      <c r="F2825" t="s">
        <v>16</v>
      </c>
      <c r="G2825" t="s">
        <v>15</v>
      </c>
      <c r="H2825" t="str">
        <f t="shared" si="44"/>
        <v>12153|Spring|Math</v>
      </c>
      <c r="I2825">
        <v>193</v>
      </c>
      <c r="J2825">
        <v>23</v>
      </c>
      <c r="K2825">
        <v>1</v>
      </c>
      <c r="L2825" t="s">
        <v>17</v>
      </c>
    </row>
    <row r="2826" spans="1:12" x14ac:dyDescent="0.25">
      <c r="A2826">
        <v>20325</v>
      </c>
      <c r="B2826" t="s">
        <v>18</v>
      </c>
      <c r="C2826">
        <v>3</v>
      </c>
      <c r="D2826">
        <v>2019</v>
      </c>
      <c r="E2826" t="s">
        <v>19</v>
      </c>
      <c r="F2826" t="s">
        <v>13</v>
      </c>
      <c r="G2826" t="s">
        <v>14</v>
      </c>
      <c r="H2826" t="str">
        <f t="shared" si="44"/>
        <v>20325|Fall|Reading</v>
      </c>
      <c r="I2826">
        <v>188</v>
      </c>
      <c r="J2826">
        <v>48</v>
      </c>
      <c r="K2826">
        <v>2</v>
      </c>
      <c r="L2826">
        <v>10</v>
      </c>
    </row>
    <row r="2827" spans="1:12" x14ac:dyDescent="0.25">
      <c r="A2827">
        <v>20325</v>
      </c>
      <c r="B2827" t="s">
        <v>18</v>
      </c>
      <c r="C2827">
        <v>3</v>
      </c>
      <c r="D2827">
        <v>2019</v>
      </c>
      <c r="E2827" t="s">
        <v>19</v>
      </c>
      <c r="F2827" t="s">
        <v>13</v>
      </c>
      <c r="G2827" t="s">
        <v>15</v>
      </c>
      <c r="H2827" t="str">
        <f t="shared" si="44"/>
        <v>20325|Fall|Math</v>
      </c>
      <c r="I2827">
        <v>176</v>
      </c>
      <c r="J2827">
        <v>12</v>
      </c>
      <c r="K2827">
        <v>1</v>
      </c>
      <c r="L2827">
        <v>13</v>
      </c>
    </row>
    <row r="2828" spans="1:12" x14ac:dyDescent="0.25">
      <c r="A2828">
        <v>20325</v>
      </c>
      <c r="B2828" t="s">
        <v>18</v>
      </c>
      <c r="C2828">
        <v>3</v>
      </c>
      <c r="D2828">
        <v>2019</v>
      </c>
      <c r="E2828" t="s">
        <v>19</v>
      </c>
      <c r="F2828" t="s">
        <v>16</v>
      </c>
      <c r="G2828" t="s">
        <v>14</v>
      </c>
      <c r="H2828" t="str">
        <f t="shared" si="44"/>
        <v>20325|Spring|Reading</v>
      </c>
      <c r="I2828">
        <v>188</v>
      </c>
      <c r="J2828">
        <v>24</v>
      </c>
      <c r="K2828">
        <v>1</v>
      </c>
      <c r="L2828" t="s">
        <v>17</v>
      </c>
    </row>
    <row r="2829" spans="1:12" x14ac:dyDescent="0.25">
      <c r="A2829">
        <v>20325</v>
      </c>
      <c r="B2829" t="s">
        <v>18</v>
      </c>
      <c r="C2829">
        <v>3</v>
      </c>
      <c r="D2829">
        <v>2019</v>
      </c>
      <c r="E2829" t="s">
        <v>19</v>
      </c>
      <c r="F2829" t="s">
        <v>16</v>
      </c>
      <c r="G2829" t="s">
        <v>15</v>
      </c>
      <c r="H2829" t="str">
        <f t="shared" si="44"/>
        <v>20325|Spring|Math</v>
      </c>
      <c r="I2829">
        <v>195</v>
      </c>
      <c r="J2829">
        <v>27</v>
      </c>
      <c r="K2829">
        <v>2</v>
      </c>
      <c r="L2829" t="s">
        <v>17</v>
      </c>
    </row>
    <row r="2830" spans="1:12" x14ac:dyDescent="0.25">
      <c r="A2830">
        <v>21862</v>
      </c>
      <c r="B2830" t="s">
        <v>18</v>
      </c>
      <c r="C2830">
        <v>3</v>
      </c>
      <c r="D2830">
        <v>2019</v>
      </c>
      <c r="E2830" t="s">
        <v>19</v>
      </c>
      <c r="F2830" t="s">
        <v>13</v>
      </c>
      <c r="G2830" t="s">
        <v>14</v>
      </c>
      <c r="H2830" t="str">
        <f t="shared" si="44"/>
        <v>21862|Fall|Reading</v>
      </c>
      <c r="I2830">
        <v>193</v>
      </c>
      <c r="J2830">
        <v>61</v>
      </c>
      <c r="K2830">
        <v>3</v>
      </c>
      <c r="L2830">
        <v>10</v>
      </c>
    </row>
    <row r="2831" spans="1:12" x14ac:dyDescent="0.25">
      <c r="A2831">
        <v>21862</v>
      </c>
      <c r="B2831" t="s">
        <v>18</v>
      </c>
      <c r="C2831">
        <v>3</v>
      </c>
      <c r="D2831">
        <v>2019</v>
      </c>
      <c r="E2831" t="s">
        <v>19</v>
      </c>
      <c r="F2831" t="s">
        <v>13</v>
      </c>
      <c r="G2831" t="s">
        <v>15</v>
      </c>
      <c r="H2831" t="str">
        <f t="shared" si="44"/>
        <v>21862|Fall|Math</v>
      </c>
      <c r="I2831">
        <v>191</v>
      </c>
      <c r="J2831">
        <v>47</v>
      </c>
      <c r="K2831">
        <v>2</v>
      </c>
      <c r="L2831">
        <v>12</v>
      </c>
    </row>
    <row r="2832" spans="1:12" x14ac:dyDescent="0.25">
      <c r="A2832">
        <v>21862</v>
      </c>
      <c r="B2832" t="s">
        <v>18</v>
      </c>
      <c r="C2832">
        <v>3</v>
      </c>
      <c r="D2832">
        <v>2019</v>
      </c>
      <c r="E2832" t="s">
        <v>19</v>
      </c>
      <c r="F2832" t="s">
        <v>16</v>
      </c>
      <c r="G2832" t="s">
        <v>14</v>
      </c>
      <c r="H2832" t="str">
        <f t="shared" si="44"/>
        <v>21862|Spring|Reading</v>
      </c>
      <c r="I2832">
        <v>191</v>
      </c>
      <c r="J2832">
        <v>31</v>
      </c>
      <c r="K2832">
        <v>2</v>
      </c>
      <c r="L2832" t="s">
        <v>17</v>
      </c>
    </row>
    <row r="2833" spans="1:12" x14ac:dyDescent="0.25">
      <c r="A2833">
        <v>21862</v>
      </c>
      <c r="B2833" t="s">
        <v>18</v>
      </c>
      <c r="C2833">
        <v>3</v>
      </c>
      <c r="D2833">
        <v>2019</v>
      </c>
      <c r="E2833" t="s">
        <v>19</v>
      </c>
      <c r="F2833" t="s">
        <v>16</v>
      </c>
      <c r="G2833" t="s">
        <v>15</v>
      </c>
      <c r="H2833" t="str">
        <f t="shared" si="44"/>
        <v>21862|Spring|Math</v>
      </c>
      <c r="I2833">
        <v>207</v>
      </c>
      <c r="J2833">
        <v>60</v>
      </c>
      <c r="K2833">
        <v>3</v>
      </c>
      <c r="L2833" t="s">
        <v>17</v>
      </c>
    </row>
    <row r="2834" spans="1:12" x14ac:dyDescent="0.25">
      <c r="A2834">
        <v>23043</v>
      </c>
      <c r="B2834" t="s">
        <v>18</v>
      </c>
      <c r="C2834">
        <v>3</v>
      </c>
      <c r="D2834">
        <v>2019</v>
      </c>
      <c r="E2834" t="s">
        <v>12</v>
      </c>
      <c r="F2834" t="s">
        <v>13</v>
      </c>
      <c r="G2834" t="s">
        <v>14</v>
      </c>
      <c r="H2834" t="str">
        <f t="shared" si="44"/>
        <v>23043|Fall|Reading</v>
      </c>
      <c r="I2834">
        <v>161</v>
      </c>
      <c r="J2834">
        <v>3</v>
      </c>
      <c r="K2834">
        <v>1</v>
      </c>
      <c r="L2834">
        <v>15</v>
      </c>
    </row>
    <row r="2835" spans="1:12" x14ac:dyDescent="0.25">
      <c r="A2835">
        <v>23043</v>
      </c>
      <c r="B2835" t="s">
        <v>18</v>
      </c>
      <c r="C2835">
        <v>3</v>
      </c>
      <c r="D2835">
        <v>2019</v>
      </c>
      <c r="E2835" t="s">
        <v>12</v>
      </c>
      <c r="F2835" t="s">
        <v>13</v>
      </c>
      <c r="G2835" t="s">
        <v>15</v>
      </c>
      <c r="H2835" t="str">
        <f t="shared" si="44"/>
        <v>23043|Fall|Math</v>
      </c>
      <c r="I2835">
        <v>180</v>
      </c>
      <c r="J2835">
        <v>19</v>
      </c>
      <c r="K2835">
        <v>1</v>
      </c>
      <c r="L2835">
        <v>13</v>
      </c>
    </row>
    <row r="2836" spans="1:12" x14ac:dyDescent="0.25">
      <c r="A2836">
        <v>23043</v>
      </c>
      <c r="B2836" t="s">
        <v>18</v>
      </c>
      <c r="C2836">
        <v>3</v>
      </c>
      <c r="D2836">
        <v>2019</v>
      </c>
      <c r="E2836" t="s">
        <v>12</v>
      </c>
      <c r="F2836" t="s">
        <v>16</v>
      </c>
      <c r="G2836" t="s">
        <v>14</v>
      </c>
      <c r="H2836" t="str">
        <f t="shared" si="44"/>
        <v>23043|Spring|Reading</v>
      </c>
      <c r="I2836">
        <v>200</v>
      </c>
      <c r="J2836">
        <v>54</v>
      </c>
      <c r="K2836">
        <v>3</v>
      </c>
      <c r="L2836" t="s">
        <v>17</v>
      </c>
    </row>
    <row r="2837" spans="1:12" x14ac:dyDescent="0.25">
      <c r="A2837">
        <v>23043</v>
      </c>
      <c r="B2837" t="s">
        <v>18</v>
      </c>
      <c r="C2837">
        <v>3</v>
      </c>
      <c r="D2837">
        <v>2019</v>
      </c>
      <c r="E2837" t="s">
        <v>12</v>
      </c>
      <c r="F2837" t="s">
        <v>16</v>
      </c>
      <c r="G2837" t="s">
        <v>15</v>
      </c>
      <c r="H2837" t="str">
        <f t="shared" si="44"/>
        <v>23043|Spring|Math</v>
      </c>
      <c r="I2837">
        <v>198</v>
      </c>
      <c r="J2837">
        <v>35</v>
      </c>
      <c r="K2837">
        <v>2</v>
      </c>
      <c r="L2837" t="s">
        <v>17</v>
      </c>
    </row>
    <row r="2838" spans="1:12" x14ac:dyDescent="0.25">
      <c r="A2838">
        <v>10658</v>
      </c>
      <c r="B2838" t="s">
        <v>18</v>
      </c>
      <c r="C2838">
        <v>3</v>
      </c>
      <c r="D2838">
        <v>2019</v>
      </c>
      <c r="E2838" t="s">
        <v>19</v>
      </c>
      <c r="F2838" t="s">
        <v>13</v>
      </c>
      <c r="G2838" t="s">
        <v>14</v>
      </c>
      <c r="H2838" t="str">
        <f t="shared" si="44"/>
        <v>10658|Fall|Reading</v>
      </c>
      <c r="I2838">
        <v>182</v>
      </c>
      <c r="J2838">
        <v>33</v>
      </c>
      <c r="K2838">
        <v>2</v>
      </c>
      <c r="L2838">
        <v>12</v>
      </c>
    </row>
    <row r="2839" spans="1:12" x14ac:dyDescent="0.25">
      <c r="A2839">
        <v>10658</v>
      </c>
      <c r="B2839" t="s">
        <v>18</v>
      </c>
      <c r="C2839">
        <v>3</v>
      </c>
      <c r="D2839">
        <v>2019</v>
      </c>
      <c r="E2839" t="s">
        <v>19</v>
      </c>
      <c r="F2839" t="s">
        <v>13</v>
      </c>
      <c r="G2839" t="s">
        <v>15</v>
      </c>
      <c r="H2839" t="str">
        <f t="shared" si="44"/>
        <v>10658|Fall|Math</v>
      </c>
      <c r="I2839">
        <v>177</v>
      </c>
      <c r="J2839">
        <v>13</v>
      </c>
      <c r="K2839">
        <v>1</v>
      </c>
      <c r="L2839">
        <v>13</v>
      </c>
    </row>
    <row r="2840" spans="1:12" x14ac:dyDescent="0.25">
      <c r="A2840">
        <v>10658</v>
      </c>
      <c r="B2840" t="s">
        <v>18</v>
      </c>
      <c r="C2840">
        <v>3</v>
      </c>
      <c r="D2840">
        <v>2019</v>
      </c>
      <c r="E2840" t="s">
        <v>19</v>
      </c>
      <c r="F2840" t="s">
        <v>16</v>
      </c>
      <c r="G2840" t="s">
        <v>14</v>
      </c>
      <c r="H2840" t="str">
        <f t="shared" si="44"/>
        <v>10658|Spring|Reading</v>
      </c>
      <c r="I2840">
        <v>192</v>
      </c>
      <c r="J2840">
        <v>33</v>
      </c>
      <c r="K2840">
        <v>2</v>
      </c>
      <c r="L2840" t="s">
        <v>17</v>
      </c>
    </row>
    <row r="2841" spans="1:12" x14ac:dyDescent="0.25">
      <c r="A2841">
        <v>10658</v>
      </c>
      <c r="B2841" t="s">
        <v>18</v>
      </c>
      <c r="C2841">
        <v>3</v>
      </c>
      <c r="D2841">
        <v>2019</v>
      </c>
      <c r="E2841" t="s">
        <v>19</v>
      </c>
      <c r="F2841" t="s">
        <v>16</v>
      </c>
      <c r="G2841" t="s">
        <v>15</v>
      </c>
      <c r="H2841" t="str">
        <f t="shared" si="44"/>
        <v>10658|Spring|Math</v>
      </c>
      <c r="I2841">
        <v>188</v>
      </c>
      <c r="J2841">
        <v>13</v>
      </c>
      <c r="K2841">
        <v>1</v>
      </c>
      <c r="L2841" t="s">
        <v>17</v>
      </c>
    </row>
    <row r="2842" spans="1:12" x14ac:dyDescent="0.25">
      <c r="A2842">
        <v>27392</v>
      </c>
      <c r="B2842" t="s">
        <v>18</v>
      </c>
      <c r="C2842">
        <v>3</v>
      </c>
      <c r="D2842">
        <v>2019</v>
      </c>
      <c r="E2842" t="s">
        <v>19</v>
      </c>
      <c r="F2842" t="s">
        <v>13</v>
      </c>
      <c r="G2842" t="s">
        <v>14</v>
      </c>
      <c r="H2842" t="str">
        <f t="shared" si="44"/>
        <v>27392|Fall|Reading</v>
      </c>
      <c r="I2842">
        <v>180</v>
      </c>
      <c r="J2842">
        <v>28</v>
      </c>
      <c r="K2842">
        <v>2</v>
      </c>
      <c r="L2842">
        <v>12</v>
      </c>
    </row>
    <row r="2843" spans="1:12" x14ac:dyDescent="0.25">
      <c r="A2843">
        <v>27392</v>
      </c>
      <c r="B2843" t="s">
        <v>18</v>
      </c>
      <c r="C2843">
        <v>3</v>
      </c>
      <c r="D2843">
        <v>2019</v>
      </c>
      <c r="E2843" t="s">
        <v>19</v>
      </c>
      <c r="F2843" t="s">
        <v>13</v>
      </c>
      <c r="G2843" t="s">
        <v>15</v>
      </c>
      <c r="H2843" t="str">
        <f t="shared" si="44"/>
        <v>27392|Fall|Math</v>
      </c>
      <c r="I2843">
        <v>184</v>
      </c>
      <c r="J2843">
        <v>27</v>
      </c>
      <c r="K2843">
        <v>2</v>
      </c>
      <c r="L2843">
        <v>13</v>
      </c>
    </row>
    <row r="2844" spans="1:12" x14ac:dyDescent="0.25">
      <c r="A2844">
        <v>27392</v>
      </c>
      <c r="B2844" t="s">
        <v>18</v>
      </c>
      <c r="C2844">
        <v>3</v>
      </c>
      <c r="D2844">
        <v>2019</v>
      </c>
      <c r="E2844" t="s">
        <v>19</v>
      </c>
      <c r="F2844" t="s">
        <v>16</v>
      </c>
      <c r="G2844" t="s">
        <v>14</v>
      </c>
      <c r="H2844" t="str">
        <f t="shared" si="44"/>
        <v>27392|Spring|Reading</v>
      </c>
      <c r="I2844">
        <v>195</v>
      </c>
      <c r="J2844">
        <v>41</v>
      </c>
      <c r="K2844">
        <v>2</v>
      </c>
      <c r="L2844" t="s">
        <v>17</v>
      </c>
    </row>
    <row r="2845" spans="1:12" x14ac:dyDescent="0.25">
      <c r="A2845">
        <v>27392</v>
      </c>
      <c r="B2845" t="s">
        <v>18</v>
      </c>
      <c r="C2845">
        <v>3</v>
      </c>
      <c r="D2845">
        <v>2019</v>
      </c>
      <c r="E2845" t="s">
        <v>19</v>
      </c>
      <c r="F2845" t="s">
        <v>16</v>
      </c>
      <c r="G2845" t="s">
        <v>15</v>
      </c>
      <c r="H2845" t="str">
        <f t="shared" si="44"/>
        <v>27392|Spring|Math</v>
      </c>
      <c r="I2845">
        <v>199</v>
      </c>
      <c r="J2845">
        <v>38</v>
      </c>
      <c r="K2845">
        <v>2</v>
      </c>
      <c r="L2845" t="s">
        <v>17</v>
      </c>
    </row>
    <row r="2846" spans="1:12" x14ac:dyDescent="0.25">
      <c r="A2846">
        <v>12890</v>
      </c>
      <c r="B2846" t="s">
        <v>18</v>
      </c>
      <c r="C2846">
        <v>3</v>
      </c>
      <c r="D2846">
        <v>2019</v>
      </c>
      <c r="E2846" t="s">
        <v>12</v>
      </c>
      <c r="F2846" t="s">
        <v>13</v>
      </c>
      <c r="G2846" t="s">
        <v>14</v>
      </c>
      <c r="H2846" t="str">
        <f t="shared" si="44"/>
        <v>12890|Fall|Reading</v>
      </c>
      <c r="I2846">
        <v>159</v>
      </c>
      <c r="J2846">
        <v>3</v>
      </c>
      <c r="K2846">
        <v>1</v>
      </c>
      <c r="L2846">
        <v>15</v>
      </c>
    </row>
    <row r="2847" spans="1:12" x14ac:dyDescent="0.25">
      <c r="A2847">
        <v>12890</v>
      </c>
      <c r="B2847" t="s">
        <v>18</v>
      </c>
      <c r="C2847">
        <v>3</v>
      </c>
      <c r="D2847">
        <v>2019</v>
      </c>
      <c r="E2847" t="s">
        <v>12</v>
      </c>
      <c r="F2847" t="s">
        <v>13</v>
      </c>
      <c r="G2847" t="s">
        <v>15</v>
      </c>
      <c r="H2847" t="str">
        <f t="shared" si="44"/>
        <v>12890|Fall|Math</v>
      </c>
      <c r="I2847">
        <v>172</v>
      </c>
      <c r="J2847">
        <v>7</v>
      </c>
      <c r="K2847">
        <v>1</v>
      </c>
      <c r="L2847">
        <v>14</v>
      </c>
    </row>
    <row r="2848" spans="1:12" x14ac:dyDescent="0.25">
      <c r="A2848">
        <v>12890</v>
      </c>
      <c r="B2848" t="s">
        <v>18</v>
      </c>
      <c r="C2848">
        <v>3</v>
      </c>
      <c r="D2848">
        <v>2019</v>
      </c>
      <c r="E2848" t="s">
        <v>12</v>
      </c>
      <c r="F2848" t="s">
        <v>16</v>
      </c>
      <c r="G2848" t="s">
        <v>14</v>
      </c>
      <c r="H2848" t="str">
        <f t="shared" si="44"/>
        <v>12890|Spring|Reading</v>
      </c>
      <c r="I2848">
        <v>181</v>
      </c>
      <c r="J2848">
        <v>12</v>
      </c>
      <c r="K2848">
        <v>1</v>
      </c>
      <c r="L2848" t="s">
        <v>17</v>
      </c>
    </row>
    <row r="2849" spans="1:12" x14ac:dyDescent="0.25">
      <c r="A2849">
        <v>12890</v>
      </c>
      <c r="B2849" t="s">
        <v>18</v>
      </c>
      <c r="C2849">
        <v>3</v>
      </c>
      <c r="D2849">
        <v>2019</v>
      </c>
      <c r="E2849" t="s">
        <v>12</v>
      </c>
      <c r="F2849" t="s">
        <v>16</v>
      </c>
      <c r="G2849" t="s">
        <v>15</v>
      </c>
      <c r="H2849" t="str">
        <f t="shared" si="44"/>
        <v>12890|Spring|Math</v>
      </c>
      <c r="I2849">
        <v>183</v>
      </c>
      <c r="J2849">
        <v>7</v>
      </c>
      <c r="K2849">
        <v>1</v>
      </c>
      <c r="L2849" t="s">
        <v>17</v>
      </c>
    </row>
    <row r="2850" spans="1:12" x14ac:dyDescent="0.25">
      <c r="A2850">
        <v>20095</v>
      </c>
      <c r="B2850" t="s">
        <v>18</v>
      </c>
      <c r="C2850">
        <v>3</v>
      </c>
      <c r="D2850">
        <v>2019</v>
      </c>
      <c r="E2850" t="s">
        <v>19</v>
      </c>
      <c r="F2850" t="s">
        <v>13</v>
      </c>
      <c r="G2850" t="s">
        <v>14</v>
      </c>
      <c r="H2850" t="str">
        <f t="shared" si="44"/>
        <v>20095|Fall|Reading</v>
      </c>
      <c r="I2850">
        <v>202</v>
      </c>
      <c r="J2850">
        <v>81</v>
      </c>
      <c r="K2850">
        <v>4</v>
      </c>
      <c r="L2850">
        <v>8</v>
      </c>
    </row>
    <row r="2851" spans="1:12" x14ac:dyDescent="0.25">
      <c r="A2851">
        <v>20095</v>
      </c>
      <c r="B2851" t="s">
        <v>18</v>
      </c>
      <c r="C2851">
        <v>3</v>
      </c>
      <c r="D2851">
        <v>2019</v>
      </c>
      <c r="E2851" t="s">
        <v>19</v>
      </c>
      <c r="F2851" t="s">
        <v>13</v>
      </c>
      <c r="G2851" t="s">
        <v>15</v>
      </c>
      <c r="H2851" t="str">
        <f t="shared" si="44"/>
        <v>20095|Fall|Math</v>
      </c>
      <c r="I2851">
        <v>198</v>
      </c>
      <c r="J2851">
        <v>67</v>
      </c>
      <c r="K2851">
        <v>3</v>
      </c>
      <c r="L2851">
        <v>11</v>
      </c>
    </row>
    <row r="2852" spans="1:12" x14ac:dyDescent="0.25">
      <c r="A2852">
        <v>20095</v>
      </c>
      <c r="B2852" t="s">
        <v>18</v>
      </c>
      <c r="C2852">
        <v>3</v>
      </c>
      <c r="D2852">
        <v>2019</v>
      </c>
      <c r="E2852" t="s">
        <v>19</v>
      </c>
      <c r="F2852" t="s">
        <v>16</v>
      </c>
      <c r="G2852" t="s">
        <v>14</v>
      </c>
      <c r="H2852" t="str">
        <f t="shared" si="44"/>
        <v>20095|Spring|Reading</v>
      </c>
      <c r="I2852">
        <v>195</v>
      </c>
      <c r="J2852">
        <v>41</v>
      </c>
      <c r="K2852">
        <v>2</v>
      </c>
      <c r="L2852" t="s">
        <v>17</v>
      </c>
    </row>
    <row r="2853" spans="1:12" x14ac:dyDescent="0.25">
      <c r="A2853">
        <v>20095</v>
      </c>
      <c r="B2853" t="s">
        <v>18</v>
      </c>
      <c r="C2853">
        <v>3</v>
      </c>
      <c r="D2853">
        <v>2019</v>
      </c>
      <c r="E2853" t="s">
        <v>19</v>
      </c>
      <c r="F2853" t="s">
        <v>16</v>
      </c>
      <c r="G2853" t="s">
        <v>15</v>
      </c>
      <c r="H2853" t="str">
        <f t="shared" si="44"/>
        <v>20095|Spring|Math</v>
      </c>
      <c r="I2853">
        <v>201</v>
      </c>
      <c r="J2853">
        <v>43</v>
      </c>
      <c r="K2853">
        <v>2</v>
      </c>
      <c r="L2853" t="s">
        <v>17</v>
      </c>
    </row>
    <row r="2854" spans="1:12" x14ac:dyDescent="0.25">
      <c r="A2854">
        <v>19818</v>
      </c>
      <c r="B2854" t="s">
        <v>18</v>
      </c>
      <c r="C2854">
        <v>3</v>
      </c>
      <c r="D2854">
        <v>2019</v>
      </c>
      <c r="E2854" t="s">
        <v>22</v>
      </c>
      <c r="F2854" t="s">
        <v>13</v>
      </c>
      <c r="G2854" t="s">
        <v>14</v>
      </c>
      <c r="H2854" t="str">
        <f t="shared" si="44"/>
        <v>19818|Fall|Reading</v>
      </c>
      <c r="I2854">
        <v>158</v>
      </c>
      <c r="J2854">
        <v>2</v>
      </c>
      <c r="K2854">
        <v>1</v>
      </c>
      <c r="L2854">
        <v>16</v>
      </c>
    </row>
    <row r="2855" spans="1:12" x14ac:dyDescent="0.25">
      <c r="A2855">
        <v>19818</v>
      </c>
      <c r="B2855" t="s">
        <v>18</v>
      </c>
      <c r="C2855">
        <v>3</v>
      </c>
      <c r="D2855">
        <v>2019</v>
      </c>
      <c r="E2855" t="s">
        <v>22</v>
      </c>
      <c r="F2855" t="s">
        <v>13</v>
      </c>
      <c r="G2855" t="s">
        <v>15</v>
      </c>
      <c r="H2855" t="str">
        <f t="shared" si="44"/>
        <v>19818|Fall|Math</v>
      </c>
      <c r="I2855">
        <v>188</v>
      </c>
      <c r="J2855">
        <v>38</v>
      </c>
      <c r="K2855">
        <v>2</v>
      </c>
      <c r="L2855">
        <v>12</v>
      </c>
    </row>
    <row r="2856" spans="1:12" x14ac:dyDescent="0.25">
      <c r="A2856">
        <v>19818</v>
      </c>
      <c r="B2856" t="s">
        <v>18</v>
      </c>
      <c r="C2856">
        <v>3</v>
      </c>
      <c r="D2856">
        <v>2019</v>
      </c>
      <c r="E2856" t="s">
        <v>22</v>
      </c>
      <c r="F2856" t="s">
        <v>16</v>
      </c>
      <c r="G2856" t="s">
        <v>14</v>
      </c>
      <c r="H2856" t="str">
        <f t="shared" si="44"/>
        <v>19818|Spring|Reading</v>
      </c>
      <c r="I2856">
        <v>188</v>
      </c>
      <c r="J2856">
        <v>24</v>
      </c>
      <c r="K2856">
        <v>1</v>
      </c>
      <c r="L2856" t="s">
        <v>17</v>
      </c>
    </row>
    <row r="2857" spans="1:12" x14ac:dyDescent="0.25">
      <c r="A2857">
        <v>19818</v>
      </c>
      <c r="B2857" t="s">
        <v>18</v>
      </c>
      <c r="C2857">
        <v>3</v>
      </c>
      <c r="D2857">
        <v>2019</v>
      </c>
      <c r="E2857" t="s">
        <v>22</v>
      </c>
      <c r="F2857" t="s">
        <v>16</v>
      </c>
      <c r="G2857" t="s">
        <v>15</v>
      </c>
      <c r="H2857" t="str">
        <f t="shared" si="44"/>
        <v>19818|Spring|Math</v>
      </c>
      <c r="I2857">
        <v>205</v>
      </c>
      <c r="J2857">
        <v>55</v>
      </c>
      <c r="K2857">
        <v>3</v>
      </c>
      <c r="L2857" t="s">
        <v>17</v>
      </c>
    </row>
    <row r="2858" spans="1:12" x14ac:dyDescent="0.25">
      <c r="A2858">
        <v>28667</v>
      </c>
      <c r="B2858" t="s">
        <v>18</v>
      </c>
      <c r="C2858">
        <v>3</v>
      </c>
      <c r="D2858">
        <v>2019</v>
      </c>
      <c r="E2858" t="s">
        <v>19</v>
      </c>
      <c r="F2858" t="s">
        <v>13</v>
      </c>
      <c r="G2858" t="s">
        <v>14</v>
      </c>
      <c r="H2858" t="str">
        <f t="shared" si="44"/>
        <v>28667|Fall|Reading</v>
      </c>
      <c r="I2858">
        <v>180</v>
      </c>
      <c r="J2858">
        <v>28</v>
      </c>
      <c r="K2858">
        <v>2</v>
      </c>
      <c r="L2858">
        <v>12</v>
      </c>
    </row>
    <row r="2859" spans="1:12" x14ac:dyDescent="0.25">
      <c r="A2859">
        <v>28667</v>
      </c>
      <c r="B2859" t="s">
        <v>18</v>
      </c>
      <c r="C2859">
        <v>3</v>
      </c>
      <c r="D2859">
        <v>2019</v>
      </c>
      <c r="E2859" t="s">
        <v>19</v>
      </c>
      <c r="F2859" t="s">
        <v>13</v>
      </c>
      <c r="G2859" t="s">
        <v>15</v>
      </c>
      <c r="H2859" t="str">
        <f t="shared" si="44"/>
        <v>28667|Fall|Math</v>
      </c>
      <c r="I2859">
        <v>187</v>
      </c>
      <c r="J2859">
        <v>35</v>
      </c>
      <c r="K2859">
        <v>2</v>
      </c>
      <c r="L2859">
        <v>12</v>
      </c>
    </row>
    <row r="2860" spans="1:12" x14ac:dyDescent="0.25">
      <c r="A2860">
        <v>28667</v>
      </c>
      <c r="B2860" t="s">
        <v>18</v>
      </c>
      <c r="C2860">
        <v>3</v>
      </c>
      <c r="D2860">
        <v>2019</v>
      </c>
      <c r="E2860" t="s">
        <v>19</v>
      </c>
      <c r="F2860" t="s">
        <v>16</v>
      </c>
      <c r="G2860" t="s">
        <v>14</v>
      </c>
      <c r="H2860" t="str">
        <f t="shared" si="44"/>
        <v>28667|Spring|Reading</v>
      </c>
      <c r="I2860">
        <v>190</v>
      </c>
      <c r="J2860">
        <v>28</v>
      </c>
      <c r="K2860">
        <v>2</v>
      </c>
      <c r="L2860" t="s">
        <v>17</v>
      </c>
    </row>
    <row r="2861" spans="1:12" x14ac:dyDescent="0.25">
      <c r="A2861">
        <v>28667</v>
      </c>
      <c r="B2861" t="s">
        <v>18</v>
      </c>
      <c r="C2861">
        <v>3</v>
      </c>
      <c r="D2861">
        <v>2019</v>
      </c>
      <c r="E2861" t="s">
        <v>19</v>
      </c>
      <c r="F2861" t="s">
        <v>16</v>
      </c>
      <c r="G2861" t="s">
        <v>15</v>
      </c>
      <c r="H2861" t="str">
        <f t="shared" si="44"/>
        <v>28667|Spring|Math</v>
      </c>
      <c r="I2861">
        <v>200</v>
      </c>
      <c r="J2861">
        <v>40</v>
      </c>
      <c r="K2861">
        <v>2</v>
      </c>
      <c r="L2861" t="s">
        <v>17</v>
      </c>
    </row>
    <row r="2862" spans="1:12" x14ac:dyDescent="0.25">
      <c r="A2862">
        <v>13480</v>
      </c>
      <c r="B2862" t="s">
        <v>18</v>
      </c>
      <c r="C2862">
        <v>3</v>
      </c>
      <c r="D2862">
        <v>2019</v>
      </c>
      <c r="E2862" t="s">
        <v>19</v>
      </c>
      <c r="F2862" t="s">
        <v>13</v>
      </c>
      <c r="G2862" t="s">
        <v>14</v>
      </c>
      <c r="H2862" t="str">
        <f t="shared" si="44"/>
        <v>13480|Fall|Reading</v>
      </c>
      <c r="I2862">
        <v>196</v>
      </c>
      <c r="J2862">
        <v>68</v>
      </c>
      <c r="K2862">
        <v>3</v>
      </c>
      <c r="L2862">
        <v>9</v>
      </c>
    </row>
    <row r="2863" spans="1:12" x14ac:dyDescent="0.25">
      <c r="A2863">
        <v>13480</v>
      </c>
      <c r="B2863" t="s">
        <v>18</v>
      </c>
      <c r="C2863">
        <v>3</v>
      </c>
      <c r="D2863">
        <v>2019</v>
      </c>
      <c r="E2863" t="s">
        <v>19</v>
      </c>
      <c r="F2863" t="s">
        <v>13</v>
      </c>
      <c r="G2863" t="s">
        <v>15</v>
      </c>
      <c r="H2863" t="str">
        <f t="shared" si="44"/>
        <v>13480|Fall|Math</v>
      </c>
      <c r="I2863">
        <v>189</v>
      </c>
      <c r="J2863">
        <v>41</v>
      </c>
      <c r="K2863">
        <v>2</v>
      </c>
      <c r="L2863">
        <v>12</v>
      </c>
    </row>
    <row r="2864" spans="1:12" x14ac:dyDescent="0.25">
      <c r="A2864">
        <v>13480</v>
      </c>
      <c r="B2864" t="s">
        <v>18</v>
      </c>
      <c r="C2864">
        <v>3</v>
      </c>
      <c r="D2864">
        <v>2019</v>
      </c>
      <c r="E2864" t="s">
        <v>19</v>
      </c>
      <c r="F2864" t="s">
        <v>16</v>
      </c>
      <c r="G2864" t="s">
        <v>14</v>
      </c>
      <c r="H2864" t="str">
        <f t="shared" si="44"/>
        <v>13480|Spring|Reading</v>
      </c>
      <c r="I2864">
        <v>198</v>
      </c>
      <c r="J2864">
        <v>48</v>
      </c>
      <c r="K2864">
        <v>2</v>
      </c>
      <c r="L2864" t="s">
        <v>17</v>
      </c>
    </row>
    <row r="2865" spans="1:12" x14ac:dyDescent="0.25">
      <c r="A2865">
        <v>13480</v>
      </c>
      <c r="B2865" t="s">
        <v>18</v>
      </c>
      <c r="C2865">
        <v>3</v>
      </c>
      <c r="D2865">
        <v>2019</v>
      </c>
      <c r="E2865" t="s">
        <v>19</v>
      </c>
      <c r="F2865" t="s">
        <v>16</v>
      </c>
      <c r="G2865" t="s">
        <v>15</v>
      </c>
      <c r="H2865" t="str">
        <f t="shared" si="44"/>
        <v>13480|Spring|Math</v>
      </c>
      <c r="I2865">
        <v>209</v>
      </c>
      <c r="J2865">
        <v>66</v>
      </c>
      <c r="K2865">
        <v>3</v>
      </c>
      <c r="L2865" t="s">
        <v>17</v>
      </c>
    </row>
    <row r="2866" spans="1:12" x14ac:dyDescent="0.25">
      <c r="A2866">
        <v>20378</v>
      </c>
      <c r="B2866" t="s">
        <v>18</v>
      </c>
      <c r="C2866">
        <v>3</v>
      </c>
      <c r="D2866">
        <v>2019</v>
      </c>
      <c r="E2866" t="s">
        <v>19</v>
      </c>
      <c r="F2866" t="s">
        <v>13</v>
      </c>
      <c r="G2866" t="s">
        <v>14</v>
      </c>
      <c r="H2866" t="str">
        <f t="shared" si="44"/>
        <v>20378|Fall|Reading</v>
      </c>
      <c r="I2866">
        <v>221</v>
      </c>
      <c r="J2866">
        <v>98</v>
      </c>
      <c r="K2866">
        <v>4</v>
      </c>
      <c r="L2866">
        <v>5</v>
      </c>
    </row>
    <row r="2867" spans="1:12" x14ac:dyDescent="0.25">
      <c r="A2867">
        <v>20378</v>
      </c>
      <c r="B2867" t="s">
        <v>18</v>
      </c>
      <c r="C2867">
        <v>3</v>
      </c>
      <c r="D2867">
        <v>2019</v>
      </c>
      <c r="E2867" t="s">
        <v>19</v>
      </c>
      <c r="F2867" t="s">
        <v>13</v>
      </c>
      <c r="G2867" t="s">
        <v>15</v>
      </c>
      <c r="H2867" t="str">
        <f t="shared" si="44"/>
        <v>20378|Fall|Math</v>
      </c>
      <c r="I2867">
        <v>200</v>
      </c>
      <c r="J2867">
        <v>72</v>
      </c>
      <c r="K2867">
        <v>3</v>
      </c>
      <c r="L2867">
        <v>11</v>
      </c>
    </row>
    <row r="2868" spans="1:12" x14ac:dyDescent="0.25">
      <c r="A2868">
        <v>20378</v>
      </c>
      <c r="B2868" t="s">
        <v>18</v>
      </c>
      <c r="C2868">
        <v>3</v>
      </c>
      <c r="D2868">
        <v>2019</v>
      </c>
      <c r="E2868" t="s">
        <v>19</v>
      </c>
      <c r="F2868" t="s">
        <v>16</v>
      </c>
      <c r="G2868" t="s">
        <v>14</v>
      </c>
      <c r="H2868" t="str">
        <f t="shared" si="44"/>
        <v>20378|Spring|Reading</v>
      </c>
      <c r="I2868">
        <v>215</v>
      </c>
      <c r="J2868">
        <v>86</v>
      </c>
      <c r="K2868">
        <v>4</v>
      </c>
      <c r="L2868" t="s">
        <v>17</v>
      </c>
    </row>
    <row r="2869" spans="1:12" x14ac:dyDescent="0.25">
      <c r="A2869">
        <v>20378</v>
      </c>
      <c r="B2869" t="s">
        <v>18</v>
      </c>
      <c r="C2869">
        <v>3</v>
      </c>
      <c r="D2869">
        <v>2019</v>
      </c>
      <c r="E2869" t="s">
        <v>19</v>
      </c>
      <c r="F2869" t="s">
        <v>16</v>
      </c>
      <c r="G2869" t="s">
        <v>15</v>
      </c>
      <c r="H2869" t="str">
        <f t="shared" si="44"/>
        <v>20378|Spring|Math</v>
      </c>
      <c r="I2869">
        <v>212</v>
      </c>
      <c r="J2869">
        <v>73</v>
      </c>
      <c r="K2869">
        <v>3</v>
      </c>
      <c r="L2869" t="s">
        <v>17</v>
      </c>
    </row>
    <row r="2870" spans="1:12" x14ac:dyDescent="0.25">
      <c r="A2870">
        <v>22318</v>
      </c>
      <c r="B2870" t="s">
        <v>20</v>
      </c>
      <c r="C2870">
        <v>3</v>
      </c>
      <c r="D2870">
        <v>2019</v>
      </c>
      <c r="E2870" t="s">
        <v>12</v>
      </c>
      <c r="F2870" t="s">
        <v>13</v>
      </c>
      <c r="G2870" t="s">
        <v>14</v>
      </c>
      <c r="H2870" t="str">
        <f t="shared" si="44"/>
        <v>22318|Fall|Reading</v>
      </c>
      <c r="I2870">
        <v>171</v>
      </c>
      <c r="J2870">
        <v>12</v>
      </c>
      <c r="K2870">
        <v>1</v>
      </c>
      <c r="L2870">
        <v>13</v>
      </c>
    </row>
    <row r="2871" spans="1:12" x14ac:dyDescent="0.25">
      <c r="A2871">
        <v>22318</v>
      </c>
      <c r="B2871" t="s">
        <v>20</v>
      </c>
      <c r="C2871">
        <v>3</v>
      </c>
      <c r="D2871">
        <v>2019</v>
      </c>
      <c r="E2871" t="s">
        <v>12</v>
      </c>
      <c r="F2871" t="s">
        <v>13</v>
      </c>
      <c r="G2871" t="s">
        <v>15</v>
      </c>
      <c r="H2871" t="str">
        <f t="shared" si="44"/>
        <v>22318|Fall|Math</v>
      </c>
      <c r="I2871">
        <v>183</v>
      </c>
      <c r="J2871">
        <v>25</v>
      </c>
      <c r="K2871">
        <v>2</v>
      </c>
      <c r="L2871">
        <v>13</v>
      </c>
    </row>
    <row r="2872" spans="1:12" x14ac:dyDescent="0.25">
      <c r="A2872">
        <v>22318</v>
      </c>
      <c r="B2872" t="s">
        <v>20</v>
      </c>
      <c r="C2872">
        <v>3</v>
      </c>
      <c r="D2872">
        <v>2019</v>
      </c>
      <c r="E2872" t="s">
        <v>12</v>
      </c>
      <c r="F2872" t="s">
        <v>16</v>
      </c>
      <c r="G2872" t="s">
        <v>14</v>
      </c>
      <c r="H2872" t="str">
        <f t="shared" si="44"/>
        <v>22318|Spring|Reading</v>
      </c>
      <c r="I2872">
        <v>172</v>
      </c>
      <c r="J2872">
        <v>4</v>
      </c>
      <c r="K2872">
        <v>1</v>
      </c>
      <c r="L2872" t="s">
        <v>17</v>
      </c>
    </row>
    <row r="2873" spans="1:12" x14ac:dyDescent="0.25">
      <c r="A2873">
        <v>22318</v>
      </c>
      <c r="B2873" t="s">
        <v>20</v>
      </c>
      <c r="C2873">
        <v>3</v>
      </c>
      <c r="D2873">
        <v>2019</v>
      </c>
      <c r="E2873" t="s">
        <v>12</v>
      </c>
      <c r="F2873" t="s">
        <v>16</v>
      </c>
      <c r="G2873" t="s">
        <v>15</v>
      </c>
      <c r="H2873" t="str">
        <f t="shared" si="44"/>
        <v>22318|Spring|Math</v>
      </c>
      <c r="I2873">
        <v>185</v>
      </c>
      <c r="J2873">
        <v>9</v>
      </c>
      <c r="K2873">
        <v>1</v>
      </c>
      <c r="L2873" t="s">
        <v>17</v>
      </c>
    </row>
    <row r="2874" spans="1:12" x14ac:dyDescent="0.25">
      <c r="A2874">
        <v>25417</v>
      </c>
      <c r="B2874" t="s">
        <v>18</v>
      </c>
      <c r="C2874">
        <v>3</v>
      </c>
      <c r="D2874">
        <v>2019</v>
      </c>
      <c r="E2874" t="s">
        <v>19</v>
      </c>
      <c r="F2874" t="s">
        <v>13</v>
      </c>
      <c r="G2874" t="s">
        <v>14</v>
      </c>
      <c r="H2874" t="str">
        <f t="shared" si="44"/>
        <v>25417|Fall|Reading</v>
      </c>
      <c r="I2874">
        <v>189</v>
      </c>
      <c r="J2874">
        <v>51</v>
      </c>
      <c r="K2874">
        <v>3</v>
      </c>
      <c r="L2874">
        <v>10</v>
      </c>
    </row>
    <row r="2875" spans="1:12" x14ac:dyDescent="0.25">
      <c r="A2875">
        <v>25417</v>
      </c>
      <c r="B2875" t="s">
        <v>18</v>
      </c>
      <c r="C2875">
        <v>3</v>
      </c>
      <c r="D2875">
        <v>2019</v>
      </c>
      <c r="E2875" t="s">
        <v>19</v>
      </c>
      <c r="F2875" t="s">
        <v>13</v>
      </c>
      <c r="G2875" t="s">
        <v>15</v>
      </c>
      <c r="H2875" t="str">
        <f t="shared" si="44"/>
        <v>25417|Fall|Math</v>
      </c>
      <c r="I2875">
        <v>193</v>
      </c>
      <c r="J2875">
        <v>53</v>
      </c>
      <c r="K2875">
        <v>3</v>
      </c>
      <c r="L2875">
        <v>12</v>
      </c>
    </row>
    <row r="2876" spans="1:12" x14ac:dyDescent="0.25">
      <c r="A2876">
        <v>25417</v>
      </c>
      <c r="B2876" t="s">
        <v>18</v>
      </c>
      <c r="C2876">
        <v>3</v>
      </c>
      <c r="D2876">
        <v>2019</v>
      </c>
      <c r="E2876" t="s">
        <v>19</v>
      </c>
      <c r="F2876" t="s">
        <v>16</v>
      </c>
      <c r="G2876" t="s">
        <v>14</v>
      </c>
      <c r="H2876" t="str">
        <f t="shared" si="44"/>
        <v>25417|Spring|Reading</v>
      </c>
      <c r="I2876">
        <v>201</v>
      </c>
      <c r="J2876">
        <v>56</v>
      </c>
      <c r="K2876">
        <v>3</v>
      </c>
      <c r="L2876" t="s">
        <v>17</v>
      </c>
    </row>
    <row r="2877" spans="1:12" x14ac:dyDescent="0.25">
      <c r="A2877">
        <v>25417</v>
      </c>
      <c r="B2877" t="s">
        <v>18</v>
      </c>
      <c r="C2877">
        <v>3</v>
      </c>
      <c r="D2877">
        <v>2019</v>
      </c>
      <c r="E2877" t="s">
        <v>19</v>
      </c>
      <c r="F2877" t="s">
        <v>16</v>
      </c>
      <c r="G2877" t="s">
        <v>15</v>
      </c>
      <c r="H2877" t="str">
        <f t="shared" si="44"/>
        <v>25417|Spring|Math</v>
      </c>
      <c r="I2877">
        <v>197</v>
      </c>
      <c r="J2877">
        <v>32</v>
      </c>
      <c r="K2877">
        <v>2</v>
      </c>
      <c r="L2877" t="s">
        <v>17</v>
      </c>
    </row>
    <row r="2878" spans="1:12" x14ac:dyDescent="0.25">
      <c r="A2878">
        <v>14331</v>
      </c>
      <c r="B2878" t="s">
        <v>18</v>
      </c>
      <c r="C2878">
        <v>3</v>
      </c>
      <c r="D2878">
        <v>2019</v>
      </c>
      <c r="E2878" t="s">
        <v>19</v>
      </c>
      <c r="F2878" t="s">
        <v>13</v>
      </c>
      <c r="G2878" t="s">
        <v>14</v>
      </c>
      <c r="H2878" t="str">
        <f t="shared" si="44"/>
        <v>14331|Fall|Reading</v>
      </c>
      <c r="I2878">
        <v>174</v>
      </c>
      <c r="J2878">
        <v>17</v>
      </c>
      <c r="K2878">
        <v>1</v>
      </c>
      <c r="L2878">
        <v>13</v>
      </c>
    </row>
    <row r="2879" spans="1:12" x14ac:dyDescent="0.25">
      <c r="A2879">
        <v>14331</v>
      </c>
      <c r="B2879" t="s">
        <v>18</v>
      </c>
      <c r="C2879">
        <v>3</v>
      </c>
      <c r="D2879">
        <v>2019</v>
      </c>
      <c r="E2879" t="s">
        <v>19</v>
      </c>
      <c r="F2879" t="s">
        <v>13</v>
      </c>
      <c r="G2879" t="s">
        <v>15</v>
      </c>
      <c r="H2879" t="str">
        <f t="shared" si="44"/>
        <v>14331|Fall|Math</v>
      </c>
      <c r="I2879">
        <v>183</v>
      </c>
      <c r="J2879">
        <v>25</v>
      </c>
      <c r="K2879">
        <v>2</v>
      </c>
      <c r="L2879">
        <v>13</v>
      </c>
    </row>
    <row r="2880" spans="1:12" x14ac:dyDescent="0.25">
      <c r="A2880">
        <v>14331</v>
      </c>
      <c r="B2880" t="s">
        <v>18</v>
      </c>
      <c r="C2880">
        <v>3</v>
      </c>
      <c r="D2880">
        <v>2019</v>
      </c>
      <c r="E2880" t="s">
        <v>19</v>
      </c>
      <c r="F2880" t="s">
        <v>16</v>
      </c>
      <c r="G2880" t="s">
        <v>14</v>
      </c>
      <c r="H2880" t="str">
        <f t="shared" si="44"/>
        <v>14331|Spring|Reading</v>
      </c>
      <c r="I2880">
        <v>192</v>
      </c>
      <c r="J2880">
        <v>33</v>
      </c>
      <c r="K2880">
        <v>2</v>
      </c>
      <c r="L2880" t="s">
        <v>17</v>
      </c>
    </row>
    <row r="2881" spans="1:12" x14ac:dyDescent="0.25">
      <c r="A2881">
        <v>14331</v>
      </c>
      <c r="B2881" t="s">
        <v>18</v>
      </c>
      <c r="C2881">
        <v>3</v>
      </c>
      <c r="D2881">
        <v>2019</v>
      </c>
      <c r="E2881" t="s">
        <v>19</v>
      </c>
      <c r="F2881" t="s">
        <v>16</v>
      </c>
      <c r="G2881" t="s">
        <v>15</v>
      </c>
      <c r="H2881" t="str">
        <f t="shared" si="44"/>
        <v>14331|Spring|Math</v>
      </c>
      <c r="I2881">
        <v>196</v>
      </c>
      <c r="J2881">
        <v>30</v>
      </c>
      <c r="K2881">
        <v>2</v>
      </c>
      <c r="L2881" t="s">
        <v>17</v>
      </c>
    </row>
    <row r="2882" spans="1:12" x14ac:dyDescent="0.25">
      <c r="A2882">
        <v>26249</v>
      </c>
      <c r="B2882" t="s">
        <v>18</v>
      </c>
      <c r="C2882">
        <v>3</v>
      </c>
      <c r="D2882">
        <v>2019</v>
      </c>
      <c r="E2882" t="s">
        <v>19</v>
      </c>
      <c r="F2882" t="s">
        <v>13</v>
      </c>
      <c r="G2882" t="s">
        <v>14</v>
      </c>
      <c r="H2882" t="str">
        <f t="shared" si="44"/>
        <v>26249|Fall|Reading</v>
      </c>
      <c r="I2882">
        <v>194</v>
      </c>
      <c r="J2882">
        <v>64</v>
      </c>
      <c r="K2882">
        <v>3</v>
      </c>
      <c r="L2882">
        <v>9</v>
      </c>
    </row>
    <row r="2883" spans="1:12" x14ac:dyDescent="0.25">
      <c r="A2883">
        <v>26249</v>
      </c>
      <c r="B2883" t="s">
        <v>18</v>
      </c>
      <c r="C2883">
        <v>3</v>
      </c>
      <c r="D2883">
        <v>2019</v>
      </c>
      <c r="E2883" t="s">
        <v>19</v>
      </c>
      <c r="F2883" t="s">
        <v>13</v>
      </c>
      <c r="G2883" t="s">
        <v>15</v>
      </c>
      <c r="H2883" t="str">
        <f t="shared" ref="H2883:H2946" si="45">A2883&amp;"|"&amp;F2883&amp;"|"&amp;G2883</f>
        <v>26249|Fall|Math</v>
      </c>
      <c r="I2883">
        <v>195</v>
      </c>
      <c r="J2883">
        <v>58</v>
      </c>
      <c r="K2883">
        <v>3</v>
      </c>
      <c r="L2883">
        <v>11</v>
      </c>
    </row>
    <row r="2884" spans="1:12" x14ac:dyDescent="0.25">
      <c r="A2884">
        <v>26249</v>
      </c>
      <c r="B2884" t="s">
        <v>18</v>
      </c>
      <c r="C2884">
        <v>3</v>
      </c>
      <c r="D2884">
        <v>2019</v>
      </c>
      <c r="E2884" t="s">
        <v>19</v>
      </c>
      <c r="F2884" t="s">
        <v>16</v>
      </c>
      <c r="G2884" t="s">
        <v>14</v>
      </c>
      <c r="H2884" t="str">
        <f t="shared" si="45"/>
        <v>26249|Spring|Reading</v>
      </c>
      <c r="I2884">
        <v>203</v>
      </c>
      <c r="J2884">
        <v>61</v>
      </c>
      <c r="K2884">
        <v>3</v>
      </c>
      <c r="L2884" t="s">
        <v>17</v>
      </c>
    </row>
    <row r="2885" spans="1:12" x14ac:dyDescent="0.25">
      <c r="A2885">
        <v>26249</v>
      </c>
      <c r="B2885" t="s">
        <v>18</v>
      </c>
      <c r="C2885">
        <v>3</v>
      </c>
      <c r="D2885">
        <v>2019</v>
      </c>
      <c r="E2885" t="s">
        <v>19</v>
      </c>
      <c r="F2885" t="s">
        <v>16</v>
      </c>
      <c r="G2885" t="s">
        <v>15</v>
      </c>
      <c r="H2885" t="str">
        <f t="shared" si="45"/>
        <v>26249|Spring|Math</v>
      </c>
      <c r="I2885">
        <v>202</v>
      </c>
      <c r="J2885">
        <v>46</v>
      </c>
      <c r="K2885">
        <v>2</v>
      </c>
      <c r="L2885" t="s">
        <v>17</v>
      </c>
    </row>
    <row r="2886" spans="1:12" x14ac:dyDescent="0.25">
      <c r="A2886">
        <v>11346</v>
      </c>
      <c r="B2886" t="s">
        <v>18</v>
      </c>
      <c r="C2886">
        <v>3</v>
      </c>
      <c r="D2886">
        <v>2019</v>
      </c>
      <c r="E2886" t="s">
        <v>19</v>
      </c>
      <c r="F2886" t="s">
        <v>13</v>
      </c>
      <c r="G2886" t="s">
        <v>14</v>
      </c>
      <c r="H2886" t="str">
        <f t="shared" si="45"/>
        <v>11346|Fall|Reading</v>
      </c>
      <c r="I2886">
        <v>167</v>
      </c>
      <c r="J2886">
        <v>8</v>
      </c>
      <c r="K2886">
        <v>1</v>
      </c>
      <c r="L2886">
        <v>14</v>
      </c>
    </row>
    <row r="2887" spans="1:12" x14ac:dyDescent="0.25">
      <c r="A2887">
        <v>11346</v>
      </c>
      <c r="B2887" t="s">
        <v>18</v>
      </c>
      <c r="C2887">
        <v>3</v>
      </c>
      <c r="D2887">
        <v>2019</v>
      </c>
      <c r="E2887" t="s">
        <v>19</v>
      </c>
      <c r="F2887" t="s">
        <v>13</v>
      </c>
      <c r="G2887" t="s">
        <v>15</v>
      </c>
      <c r="H2887" t="str">
        <f t="shared" si="45"/>
        <v>11346|Fall|Math</v>
      </c>
      <c r="I2887">
        <v>181</v>
      </c>
      <c r="J2887">
        <v>21</v>
      </c>
      <c r="K2887">
        <v>1</v>
      </c>
      <c r="L2887">
        <v>13</v>
      </c>
    </row>
    <row r="2888" spans="1:12" x14ac:dyDescent="0.25">
      <c r="A2888">
        <v>11346</v>
      </c>
      <c r="B2888" t="s">
        <v>18</v>
      </c>
      <c r="C2888">
        <v>3</v>
      </c>
      <c r="D2888">
        <v>2019</v>
      </c>
      <c r="E2888" t="s">
        <v>19</v>
      </c>
      <c r="F2888" t="s">
        <v>16</v>
      </c>
      <c r="G2888" t="s">
        <v>14</v>
      </c>
      <c r="H2888" t="str">
        <f t="shared" si="45"/>
        <v>11346|Spring|Reading</v>
      </c>
      <c r="I2888">
        <v>158</v>
      </c>
      <c r="J2888">
        <v>1</v>
      </c>
      <c r="K2888">
        <v>1</v>
      </c>
      <c r="L2888" t="s">
        <v>17</v>
      </c>
    </row>
    <row r="2889" spans="1:12" x14ac:dyDescent="0.25">
      <c r="A2889">
        <v>11346</v>
      </c>
      <c r="B2889" t="s">
        <v>18</v>
      </c>
      <c r="C2889">
        <v>3</v>
      </c>
      <c r="D2889">
        <v>2019</v>
      </c>
      <c r="E2889" t="s">
        <v>19</v>
      </c>
      <c r="F2889" t="s">
        <v>16</v>
      </c>
      <c r="G2889" t="s">
        <v>15</v>
      </c>
      <c r="H2889" t="str">
        <f t="shared" si="45"/>
        <v>11346|Spring|Math</v>
      </c>
      <c r="I2889">
        <v>190</v>
      </c>
      <c r="J2889">
        <v>17</v>
      </c>
      <c r="K2889">
        <v>1</v>
      </c>
      <c r="L2889" t="s">
        <v>17</v>
      </c>
    </row>
    <row r="2890" spans="1:12" x14ac:dyDescent="0.25">
      <c r="A2890">
        <v>25367</v>
      </c>
      <c r="B2890" t="s">
        <v>18</v>
      </c>
      <c r="C2890">
        <v>3</v>
      </c>
      <c r="D2890">
        <v>2019</v>
      </c>
      <c r="E2890" t="s">
        <v>19</v>
      </c>
      <c r="F2890" t="s">
        <v>13</v>
      </c>
      <c r="G2890" t="s">
        <v>14</v>
      </c>
      <c r="H2890" t="str">
        <f t="shared" si="45"/>
        <v>25367|Fall|Reading</v>
      </c>
      <c r="I2890">
        <v>193</v>
      </c>
      <c r="J2890">
        <v>61</v>
      </c>
      <c r="K2890">
        <v>3</v>
      </c>
      <c r="L2890">
        <v>10</v>
      </c>
    </row>
    <row r="2891" spans="1:12" x14ac:dyDescent="0.25">
      <c r="A2891">
        <v>25367</v>
      </c>
      <c r="B2891" t="s">
        <v>18</v>
      </c>
      <c r="C2891">
        <v>3</v>
      </c>
      <c r="D2891">
        <v>2019</v>
      </c>
      <c r="E2891" t="s">
        <v>19</v>
      </c>
      <c r="F2891" t="s">
        <v>13</v>
      </c>
      <c r="G2891" t="s">
        <v>15</v>
      </c>
      <c r="H2891" t="str">
        <f t="shared" si="45"/>
        <v>25367|Fall|Math</v>
      </c>
      <c r="I2891">
        <v>191</v>
      </c>
      <c r="J2891">
        <v>47</v>
      </c>
      <c r="K2891">
        <v>2</v>
      </c>
      <c r="L2891">
        <v>12</v>
      </c>
    </row>
    <row r="2892" spans="1:12" x14ac:dyDescent="0.25">
      <c r="A2892">
        <v>25367</v>
      </c>
      <c r="B2892" t="s">
        <v>18</v>
      </c>
      <c r="C2892">
        <v>3</v>
      </c>
      <c r="D2892">
        <v>2019</v>
      </c>
      <c r="E2892" t="s">
        <v>19</v>
      </c>
      <c r="F2892" t="s">
        <v>16</v>
      </c>
      <c r="G2892" t="s">
        <v>14</v>
      </c>
      <c r="H2892" t="str">
        <f t="shared" si="45"/>
        <v>25367|Spring|Reading</v>
      </c>
      <c r="I2892">
        <v>188</v>
      </c>
      <c r="J2892">
        <v>24</v>
      </c>
      <c r="K2892">
        <v>1</v>
      </c>
      <c r="L2892" t="s">
        <v>17</v>
      </c>
    </row>
    <row r="2893" spans="1:12" x14ac:dyDescent="0.25">
      <c r="A2893">
        <v>25367</v>
      </c>
      <c r="B2893" t="s">
        <v>18</v>
      </c>
      <c r="C2893">
        <v>3</v>
      </c>
      <c r="D2893">
        <v>2019</v>
      </c>
      <c r="E2893" t="s">
        <v>19</v>
      </c>
      <c r="F2893" t="s">
        <v>16</v>
      </c>
      <c r="G2893" t="s">
        <v>15</v>
      </c>
      <c r="H2893" t="str">
        <f t="shared" si="45"/>
        <v>25367|Spring|Math</v>
      </c>
      <c r="I2893">
        <v>201</v>
      </c>
      <c r="J2893">
        <v>43</v>
      </c>
      <c r="K2893">
        <v>2</v>
      </c>
      <c r="L2893" t="s">
        <v>17</v>
      </c>
    </row>
    <row r="2894" spans="1:12" x14ac:dyDescent="0.25">
      <c r="A2894">
        <v>29456</v>
      </c>
      <c r="B2894" t="s">
        <v>18</v>
      </c>
      <c r="C2894">
        <v>3</v>
      </c>
      <c r="D2894">
        <v>2019</v>
      </c>
      <c r="E2894" t="s">
        <v>19</v>
      </c>
      <c r="F2894" t="s">
        <v>13</v>
      </c>
      <c r="G2894" t="s">
        <v>14</v>
      </c>
      <c r="H2894" t="str">
        <f t="shared" si="45"/>
        <v>29456|Fall|Reading</v>
      </c>
      <c r="I2894">
        <v>171</v>
      </c>
      <c r="J2894">
        <v>12</v>
      </c>
      <c r="K2894">
        <v>1</v>
      </c>
      <c r="L2894">
        <v>13</v>
      </c>
    </row>
    <row r="2895" spans="1:12" x14ac:dyDescent="0.25">
      <c r="A2895">
        <v>29456</v>
      </c>
      <c r="B2895" t="s">
        <v>18</v>
      </c>
      <c r="C2895">
        <v>3</v>
      </c>
      <c r="D2895">
        <v>2019</v>
      </c>
      <c r="E2895" t="s">
        <v>19</v>
      </c>
      <c r="F2895" t="s">
        <v>13</v>
      </c>
      <c r="G2895" t="s">
        <v>15</v>
      </c>
      <c r="H2895" t="str">
        <f t="shared" si="45"/>
        <v>29456|Fall|Math</v>
      </c>
      <c r="I2895">
        <v>179</v>
      </c>
      <c r="J2895">
        <v>17</v>
      </c>
      <c r="K2895">
        <v>1</v>
      </c>
      <c r="L2895">
        <v>13</v>
      </c>
    </row>
    <row r="2896" spans="1:12" x14ac:dyDescent="0.25">
      <c r="A2896">
        <v>29456</v>
      </c>
      <c r="B2896" t="s">
        <v>18</v>
      </c>
      <c r="C2896">
        <v>3</v>
      </c>
      <c r="D2896">
        <v>2019</v>
      </c>
      <c r="E2896" t="s">
        <v>19</v>
      </c>
      <c r="F2896" t="s">
        <v>16</v>
      </c>
      <c r="G2896" t="s">
        <v>14</v>
      </c>
      <c r="H2896" t="str">
        <f t="shared" si="45"/>
        <v>29456|Spring|Reading</v>
      </c>
      <c r="I2896">
        <v>198</v>
      </c>
      <c r="J2896">
        <v>48</v>
      </c>
      <c r="K2896">
        <v>2</v>
      </c>
      <c r="L2896" t="s">
        <v>17</v>
      </c>
    </row>
    <row r="2897" spans="1:12" x14ac:dyDescent="0.25">
      <c r="A2897">
        <v>29456</v>
      </c>
      <c r="B2897" t="s">
        <v>18</v>
      </c>
      <c r="C2897">
        <v>3</v>
      </c>
      <c r="D2897">
        <v>2019</v>
      </c>
      <c r="E2897" t="s">
        <v>19</v>
      </c>
      <c r="F2897" t="s">
        <v>16</v>
      </c>
      <c r="G2897" t="s">
        <v>15</v>
      </c>
      <c r="H2897" t="str">
        <f t="shared" si="45"/>
        <v>29456|Spring|Math</v>
      </c>
      <c r="I2897">
        <v>187</v>
      </c>
      <c r="J2897">
        <v>12</v>
      </c>
      <c r="K2897">
        <v>1</v>
      </c>
      <c r="L2897" t="s">
        <v>17</v>
      </c>
    </row>
    <row r="2898" spans="1:12" x14ac:dyDescent="0.25">
      <c r="A2898">
        <v>20853</v>
      </c>
      <c r="B2898" t="s">
        <v>18</v>
      </c>
      <c r="C2898">
        <v>3</v>
      </c>
      <c r="D2898">
        <v>2019</v>
      </c>
      <c r="E2898" t="s">
        <v>19</v>
      </c>
      <c r="F2898" t="s">
        <v>13</v>
      </c>
      <c r="G2898" t="s">
        <v>14</v>
      </c>
      <c r="H2898" t="str">
        <f t="shared" si="45"/>
        <v>20853|Fall|Reading</v>
      </c>
      <c r="I2898">
        <v>217</v>
      </c>
      <c r="J2898">
        <v>97</v>
      </c>
      <c r="K2898">
        <v>4</v>
      </c>
      <c r="L2898">
        <v>6</v>
      </c>
    </row>
    <row r="2899" spans="1:12" x14ac:dyDescent="0.25">
      <c r="A2899">
        <v>20853</v>
      </c>
      <c r="B2899" t="s">
        <v>18</v>
      </c>
      <c r="C2899">
        <v>3</v>
      </c>
      <c r="D2899">
        <v>2019</v>
      </c>
      <c r="E2899" t="s">
        <v>19</v>
      </c>
      <c r="F2899" t="s">
        <v>13</v>
      </c>
      <c r="G2899" t="s">
        <v>15</v>
      </c>
      <c r="H2899" t="str">
        <f t="shared" si="45"/>
        <v>20853|Fall|Math</v>
      </c>
      <c r="I2899">
        <v>199</v>
      </c>
      <c r="J2899">
        <v>69</v>
      </c>
      <c r="K2899">
        <v>3</v>
      </c>
      <c r="L2899">
        <v>11</v>
      </c>
    </row>
    <row r="2900" spans="1:12" x14ac:dyDescent="0.25">
      <c r="A2900">
        <v>20853</v>
      </c>
      <c r="B2900" t="s">
        <v>18</v>
      </c>
      <c r="C2900">
        <v>3</v>
      </c>
      <c r="D2900">
        <v>2019</v>
      </c>
      <c r="E2900" t="s">
        <v>19</v>
      </c>
      <c r="F2900" t="s">
        <v>16</v>
      </c>
      <c r="G2900" t="s">
        <v>14</v>
      </c>
      <c r="H2900" t="str">
        <f t="shared" si="45"/>
        <v>20853|Spring|Reading</v>
      </c>
      <c r="I2900">
        <v>222</v>
      </c>
      <c r="J2900">
        <v>94</v>
      </c>
      <c r="K2900">
        <v>4</v>
      </c>
      <c r="L2900" t="s">
        <v>17</v>
      </c>
    </row>
    <row r="2901" spans="1:12" x14ac:dyDescent="0.25">
      <c r="A2901">
        <v>20853</v>
      </c>
      <c r="B2901" t="s">
        <v>18</v>
      </c>
      <c r="C2901">
        <v>3</v>
      </c>
      <c r="D2901">
        <v>2019</v>
      </c>
      <c r="E2901" t="s">
        <v>19</v>
      </c>
      <c r="F2901" t="s">
        <v>16</v>
      </c>
      <c r="G2901" t="s">
        <v>15</v>
      </c>
      <c r="H2901" t="str">
        <f t="shared" si="45"/>
        <v>20853|Spring|Math</v>
      </c>
      <c r="I2901">
        <v>210</v>
      </c>
      <c r="J2901">
        <v>68</v>
      </c>
      <c r="K2901">
        <v>3</v>
      </c>
      <c r="L2901" t="s">
        <v>17</v>
      </c>
    </row>
    <row r="2902" spans="1:12" x14ac:dyDescent="0.25">
      <c r="A2902">
        <v>15424</v>
      </c>
      <c r="B2902" t="s">
        <v>18</v>
      </c>
      <c r="C2902">
        <v>3</v>
      </c>
      <c r="D2902">
        <v>2019</v>
      </c>
      <c r="E2902" t="s">
        <v>19</v>
      </c>
      <c r="F2902" t="s">
        <v>13</v>
      </c>
      <c r="G2902" t="s">
        <v>14</v>
      </c>
      <c r="H2902" t="str">
        <f t="shared" si="45"/>
        <v>15424|Fall|Reading</v>
      </c>
      <c r="I2902">
        <v>176</v>
      </c>
      <c r="J2902">
        <v>20</v>
      </c>
      <c r="K2902">
        <v>1</v>
      </c>
      <c r="L2902">
        <v>13</v>
      </c>
    </row>
    <row r="2903" spans="1:12" x14ac:dyDescent="0.25">
      <c r="A2903">
        <v>15424</v>
      </c>
      <c r="B2903" t="s">
        <v>18</v>
      </c>
      <c r="C2903">
        <v>3</v>
      </c>
      <c r="D2903">
        <v>2019</v>
      </c>
      <c r="E2903" t="s">
        <v>19</v>
      </c>
      <c r="F2903" t="s">
        <v>13</v>
      </c>
      <c r="G2903" t="s">
        <v>15</v>
      </c>
      <c r="H2903" t="str">
        <f t="shared" si="45"/>
        <v>15424|Fall|Math</v>
      </c>
      <c r="I2903">
        <v>183</v>
      </c>
      <c r="J2903">
        <v>25</v>
      </c>
      <c r="K2903">
        <v>2</v>
      </c>
      <c r="L2903">
        <v>13</v>
      </c>
    </row>
    <row r="2904" spans="1:12" x14ac:dyDescent="0.25">
      <c r="A2904">
        <v>15424</v>
      </c>
      <c r="B2904" t="s">
        <v>18</v>
      </c>
      <c r="C2904">
        <v>3</v>
      </c>
      <c r="D2904">
        <v>2019</v>
      </c>
      <c r="E2904" t="s">
        <v>19</v>
      </c>
      <c r="F2904" t="s">
        <v>16</v>
      </c>
      <c r="G2904" t="s">
        <v>14</v>
      </c>
      <c r="H2904" t="str">
        <f t="shared" si="45"/>
        <v>15424|Spring|Reading</v>
      </c>
      <c r="I2904">
        <v>180</v>
      </c>
      <c r="J2904">
        <v>11</v>
      </c>
      <c r="K2904">
        <v>1</v>
      </c>
      <c r="L2904" t="s">
        <v>17</v>
      </c>
    </row>
    <row r="2905" spans="1:12" x14ac:dyDescent="0.25">
      <c r="A2905">
        <v>15424</v>
      </c>
      <c r="B2905" t="s">
        <v>18</v>
      </c>
      <c r="C2905">
        <v>3</v>
      </c>
      <c r="D2905">
        <v>2019</v>
      </c>
      <c r="E2905" t="s">
        <v>19</v>
      </c>
      <c r="F2905" t="s">
        <v>16</v>
      </c>
      <c r="G2905" t="s">
        <v>15</v>
      </c>
      <c r="H2905" t="str">
        <f t="shared" si="45"/>
        <v>15424|Spring|Math</v>
      </c>
      <c r="I2905">
        <v>192</v>
      </c>
      <c r="J2905">
        <v>20</v>
      </c>
      <c r="K2905">
        <v>1</v>
      </c>
      <c r="L2905" t="s">
        <v>17</v>
      </c>
    </row>
    <row r="2906" spans="1:12" x14ac:dyDescent="0.25">
      <c r="A2906">
        <v>25471</v>
      </c>
      <c r="B2906" t="s">
        <v>18</v>
      </c>
      <c r="C2906">
        <v>3</v>
      </c>
      <c r="D2906">
        <v>2019</v>
      </c>
      <c r="E2906" t="s">
        <v>19</v>
      </c>
      <c r="F2906" t="s">
        <v>13</v>
      </c>
      <c r="G2906" t="s">
        <v>14</v>
      </c>
      <c r="H2906" t="str">
        <f t="shared" si="45"/>
        <v>25471|Fall|Reading</v>
      </c>
      <c r="I2906">
        <v>211</v>
      </c>
      <c r="J2906">
        <v>93</v>
      </c>
      <c r="K2906">
        <v>4</v>
      </c>
      <c r="L2906">
        <v>7</v>
      </c>
    </row>
    <row r="2907" spans="1:12" x14ac:dyDescent="0.25">
      <c r="A2907">
        <v>25471</v>
      </c>
      <c r="B2907" t="s">
        <v>18</v>
      </c>
      <c r="C2907">
        <v>3</v>
      </c>
      <c r="D2907">
        <v>2019</v>
      </c>
      <c r="E2907" t="s">
        <v>19</v>
      </c>
      <c r="F2907" t="s">
        <v>13</v>
      </c>
      <c r="G2907" t="s">
        <v>15</v>
      </c>
      <c r="H2907" t="str">
        <f t="shared" si="45"/>
        <v>25471|Fall|Math</v>
      </c>
      <c r="I2907">
        <v>202</v>
      </c>
      <c r="J2907">
        <v>77</v>
      </c>
      <c r="K2907">
        <v>4</v>
      </c>
      <c r="L2907">
        <v>11</v>
      </c>
    </row>
    <row r="2908" spans="1:12" x14ac:dyDescent="0.25">
      <c r="A2908">
        <v>25471</v>
      </c>
      <c r="B2908" t="s">
        <v>18</v>
      </c>
      <c r="C2908">
        <v>3</v>
      </c>
      <c r="D2908">
        <v>2019</v>
      </c>
      <c r="E2908" t="s">
        <v>19</v>
      </c>
      <c r="F2908" t="s">
        <v>16</v>
      </c>
      <c r="G2908" t="s">
        <v>14</v>
      </c>
      <c r="H2908" t="str">
        <f t="shared" si="45"/>
        <v>25471|Spring|Reading</v>
      </c>
      <c r="I2908">
        <v>211</v>
      </c>
      <c r="J2908">
        <v>79</v>
      </c>
      <c r="K2908">
        <v>4</v>
      </c>
      <c r="L2908" t="s">
        <v>17</v>
      </c>
    </row>
    <row r="2909" spans="1:12" x14ac:dyDescent="0.25">
      <c r="A2909">
        <v>25471</v>
      </c>
      <c r="B2909" t="s">
        <v>18</v>
      </c>
      <c r="C2909">
        <v>3</v>
      </c>
      <c r="D2909">
        <v>2019</v>
      </c>
      <c r="E2909" t="s">
        <v>19</v>
      </c>
      <c r="F2909" t="s">
        <v>16</v>
      </c>
      <c r="G2909" t="s">
        <v>15</v>
      </c>
      <c r="H2909" t="str">
        <f t="shared" si="45"/>
        <v>25471|Spring|Math</v>
      </c>
      <c r="I2909">
        <v>204</v>
      </c>
      <c r="J2909">
        <v>52</v>
      </c>
      <c r="K2909">
        <v>3</v>
      </c>
      <c r="L2909" t="s">
        <v>17</v>
      </c>
    </row>
    <row r="2910" spans="1:12" x14ac:dyDescent="0.25">
      <c r="A2910">
        <v>28956</v>
      </c>
      <c r="B2910" t="s">
        <v>18</v>
      </c>
      <c r="C2910">
        <v>3</v>
      </c>
      <c r="D2910">
        <v>2019</v>
      </c>
      <c r="E2910" t="s">
        <v>19</v>
      </c>
      <c r="F2910" t="s">
        <v>13</v>
      </c>
      <c r="G2910" t="s">
        <v>14</v>
      </c>
      <c r="H2910" t="str">
        <f t="shared" si="45"/>
        <v>28956|Fall|Reading</v>
      </c>
      <c r="I2910">
        <v>205</v>
      </c>
      <c r="J2910">
        <v>86</v>
      </c>
      <c r="K2910">
        <v>4</v>
      </c>
      <c r="L2910">
        <v>8</v>
      </c>
    </row>
    <row r="2911" spans="1:12" x14ac:dyDescent="0.25">
      <c r="A2911">
        <v>28956</v>
      </c>
      <c r="B2911" t="s">
        <v>18</v>
      </c>
      <c r="C2911">
        <v>3</v>
      </c>
      <c r="D2911">
        <v>2019</v>
      </c>
      <c r="E2911" t="s">
        <v>19</v>
      </c>
      <c r="F2911" t="s">
        <v>13</v>
      </c>
      <c r="G2911" t="s">
        <v>15</v>
      </c>
      <c r="H2911" t="str">
        <f t="shared" si="45"/>
        <v>28956|Fall|Math</v>
      </c>
      <c r="I2911">
        <v>198</v>
      </c>
      <c r="J2911">
        <v>67</v>
      </c>
      <c r="K2911">
        <v>3</v>
      </c>
      <c r="L2911">
        <v>11</v>
      </c>
    </row>
    <row r="2912" spans="1:12" x14ac:dyDescent="0.25">
      <c r="A2912">
        <v>28956</v>
      </c>
      <c r="B2912" t="s">
        <v>18</v>
      </c>
      <c r="C2912">
        <v>3</v>
      </c>
      <c r="D2912">
        <v>2019</v>
      </c>
      <c r="E2912" t="s">
        <v>19</v>
      </c>
      <c r="F2912" t="s">
        <v>16</v>
      </c>
      <c r="G2912" t="s">
        <v>14</v>
      </c>
      <c r="H2912" t="str">
        <f t="shared" si="45"/>
        <v>28956|Spring|Reading</v>
      </c>
      <c r="I2912">
        <v>206</v>
      </c>
      <c r="J2912">
        <v>69</v>
      </c>
      <c r="K2912">
        <v>3</v>
      </c>
      <c r="L2912" t="s">
        <v>17</v>
      </c>
    </row>
    <row r="2913" spans="1:12" x14ac:dyDescent="0.25">
      <c r="A2913">
        <v>28956</v>
      </c>
      <c r="B2913" t="s">
        <v>18</v>
      </c>
      <c r="C2913">
        <v>3</v>
      </c>
      <c r="D2913">
        <v>2019</v>
      </c>
      <c r="E2913" t="s">
        <v>19</v>
      </c>
      <c r="F2913" t="s">
        <v>16</v>
      </c>
      <c r="G2913" t="s">
        <v>15</v>
      </c>
      <c r="H2913" t="str">
        <f t="shared" si="45"/>
        <v>28956|Spring|Math</v>
      </c>
      <c r="I2913">
        <v>207</v>
      </c>
      <c r="J2913">
        <v>60</v>
      </c>
      <c r="K2913">
        <v>3</v>
      </c>
      <c r="L2913" t="s">
        <v>17</v>
      </c>
    </row>
    <row r="2914" spans="1:12" x14ac:dyDescent="0.25">
      <c r="A2914">
        <v>11972</v>
      </c>
      <c r="B2914" t="s">
        <v>20</v>
      </c>
      <c r="C2914">
        <v>3</v>
      </c>
      <c r="D2914">
        <v>2019</v>
      </c>
      <c r="E2914" t="s">
        <v>23</v>
      </c>
      <c r="F2914" t="s">
        <v>13</v>
      </c>
      <c r="G2914" t="s">
        <v>14</v>
      </c>
      <c r="H2914" t="str">
        <f t="shared" si="45"/>
        <v>11972|Fall|Reading</v>
      </c>
      <c r="I2914" t="s">
        <v>17</v>
      </c>
      <c r="J2914" t="s">
        <v>17</v>
      </c>
      <c r="K2914" t="s">
        <v>17</v>
      </c>
      <c r="L2914" t="s">
        <v>17</v>
      </c>
    </row>
    <row r="2915" spans="1:12" x14ac:dyDescent="0.25">
      <c r="A2915">
        <v>11972</v>
      </c>
      <c r="B2915" t="s">
        <v>20</v>
      </c>
      <c r="C2915">
        <v>3</v>
      </c>
      <c r="D2915">
        <v>2019</v>
      </c>
      <c r="E2915" t="s">
        <v>23</v>
      </c>
      <c r="F2915" t="s">
        <v>13</v>
      </c>
      <c r="G2915" t="s">
        <v>15</v>
      </c>
      <c r="H2915" t="str">
        <f t="shared" si="45"/>
        <v>11972|Fall|Math</v>
      </c>
      <c r="I2915" t="s">
        <v>17</v>
      </c>
      <c r="J2915" t="s">
        <v>17</v>
      </c>
      <c r="K2915" t="s">
        <v>17</v>
      </c>
      <c r="L2915" t="s">
        <v>17</v>
      </c>
    </row>
    <row r="2916" spans="1:12" x14ac:dyDescent="0.25">
      <c r="A2916">
        <v>11972</v>
      </c>
      <c r="B2916" t="s">
        <v>20</v>
      </c>
      <c r="C2916">
        <v>3</v>
      </c>
      <c r="D2916">
        <v>2019</v>
      </c>
      <c r="E2916" t="s">
        <v>23</v>
      </c>
      <c r="F2916" t="s">
        <v>16</v>
      </c>
      <c r="G2916" t="s">
        <v>14</v>
      </c>
      <c r="H2916" t="str">
        <f t="shared" si="45"/>
        <v>11972|Spring|Reading</v>
      </c>
      <c r="I2916">
        <v>210</v>
      </c>
      <c r="J2916">
        <v>77</v>
      </c>
      <c r="K2916">
        <v>4</v>
      </c>
      <c r="L2916" t="s">
        <v>17</v>
      </c>
    </row>
    <row r="2917" spans="1:12" x14ac:dyDescent="0.25">
      <c r="A2917">
        <v>11972</v>
      </c>
      <c r="B2917" t="s">
        <v>20</v>
      </c>
      <c r="C2917">
        <v>3</v>
      </c>
      <c r="D2917">
        <v>2019</v>
      </c>
      <c r="E2917" t="s">
        <v>23</v>
      </c>
      <c r="F2917" t="s">
        <v>16</v>
      </c>
      <c r="G2917" t="s">
        <v>15</v>
      </c>
      <c r="H2917" t="str">
        <f t="shared" si="45"/>
        <v>11972|Spring|Math</v>
      </c>
      <c r="I2917">
        <v>210</v>
      </c>
      <c r="J2917">
        <v>68</v>
      </c>
      <c r="K2917">
        <v>3</v>
      </c>
      <c r="L2917" t="s">
        <v>17</v>
      </c>
    </row>
    <row r="2918" spans="1:12" x14ac:dyDescent="0.25">
      <c r="A2918">
        <v>29130</v>
      </c>
      <c r="B2918" t="s">
        <v>18</v>
      </c>
      <c r="C2918">
        <v>3</v>
      </c>
      <c r="D2918">
        <v>2019</v>
      </c>
      <c r="E2918" t="s">
        <v>19</v>
      </c>
      <c r="F2918" t="s">
        <v>13</v>
      </c>
      <c r="G2918" t="s">
        <v>14</v>
      </c>
      <c r="H2918" t="str">
        <f t="shared" si="45"/>
        <v>29130|Fall|Reading</v>
      </c>
      <c r="I2918">
        <v>196</v>
      </c>
      <c r="J2918">
        <v>68</v>
      </c>
      <c r="K2918">
        <v>3</v>
      </c>
      <c r="L2918">
        <v>9</v>
      </c>
    </row>
    <row r="2919" spans="1:12" x14ac:dyDescent="0.25">
      <c r="A2919">
        <v>29130</v>
      </c>
      <c r="B2919" t="s">
        <v>18</v>
      </c>
      <c r="C2919">
        <v>3</v>
      </c>
      <c r="D2919">
        <v>2019</v>
      </c>
      <c r="E2919" t="s">
        <v>19</v>
      </c>
      <c r="F2919" t="s">
        <v>13</v>
      </c>
      <c r="G2919" t="s">
        <v>15</v>
      </c>
      <c r="H2919" t="str">
        <f t="shared" si="45"/>
        <v>29130|Fall|Math</v>
      </c>
      <c r="I2919">
        <v>184</v>
      </c>
      <c r="J2919">
        <v>27</v>
      </c>
      <c r="K2919">
        <v>2</v>
      </c>
      <c r="L2919">
        <v>13</v>
      </c>
    </row>
    <row r="2920" spans="1:12" x14ac:dyDescent="0.25">
      <c r="A2920">
        <v>29130</v>
      </c>
      <c r="B2920" t="s">
        <v>18</v>
      </c>
      <c r="C2920">
        <v>3</v>
      </c>
      <c r="D2920">
        <v>2019</v>
      </c>
      <c r="E2920" t="s">
        <v>19</v>
      </c>
      <c r="F2920" t="s">
        <v>16</v>
      </c>
      <c r="G2920" t="s">
        <v>14</v>
      </c>
      <c r="H2920" t="str">
        <f t="shared" si="45"/>
        <v>29130|Spring|Reading</v>
      </c>
      <c r="I2920">
        <v>198</v>
      </c>
      <c r="J2920">
        <v>48</v>
      </c>
      <c r="K2920">
        <v>2</v>
      </c>
      <c r="L2920" t="s">
        <v>17</v>
      </c>
    </row>
    <row r="2921" spans="1:12" x14ac:dyDescent="0.25">
      <c r="A2921">
        <v>29130</v>
      </c>
      <c r="B2921" t="s">
        <v>18</v>
      </c>
      <c r="C2921">
        <v>3</v>
      </c>
      <c r="D2921">
        <v>2019</v>
      </c>
      <c r="E2921" t="s">
        <v>19</v>
      </c>
      <c r="F2921" t="s">
        <v>16</v>
      </c>
      <c r="G2921" t="s">
        <v>15</v>
      </c>
      <c r="H2921" t="str">
        <f t="shared" si="45"/>
        <v>29130|Spring|Math</v>
      </c>
      <c r="I2921">
        <v>194</v>
      </c>
      <c r="J2921">
        <v>25</v>
      </c>
      <c r="K2921">
        <v>2</v>
      </c>
      <c r="L2921" t="s">
        <v>17</v>
      </c>
    </row>
    <row r="2922" spans="1:12" x14ac:dyDescent="0.25">
      <c r="A2922">
        <v>29827</v>
      </c>
      <c r="B2922" t="s">
        <v>18</v>
      </c>
      <c r="C2922">
        <v>3</v>
      </c>
      <c r="D2922">
        <v>2019</v>
      </c>
      <c r="E2922" t="s">
        <v>19</v>
      </c>
      <c r="F2922" t="s">
        <v>13</v>
      </c>
      <c r="G2922" t="s">
        <v>14</v>
      </c>
      <c r="H2922" t="str">
        <f t="shared" si="45"/>
        <v>29827|Fall|Reading</v>
      </c>
      <c r="I2922">
        <v>171</v>
      </c>
      <c r="J2922">
        <v>12</v>
      </c>
      <c r="K2922">
        <v>1</v>
      </c>
      <c r="L2922">
        <v>13</v>
      </c>
    </row>
    <row r="2923" spans="1:12" x14ac:dyDescent="0.25">
      <c r="A2923">
        <v>29827</v>
      </c>
      <c r="B2923" t="s">
        <v>18</v>
      </c>
      <c r="C2923">
        <v>3</v>
      </c>
      <c r="D2923">
        <v>2019</v>
      </c>
      <c r="E2923" t="s">
        <v>19</v>
      </c>
      <c r="F2923" t="s">
        <v>13</v>
      </c>
      <c r="G2923" t="s">
        <v>15</v>
      </c>
      <c r="H2923" t="str">
        <f t="shared" si="45"/>
        <v>29827|Fall|Math</v>
      </c>
      <c r="I2923">
        <v>181</v>
      </c>
      <c r="J2923">
        <v>21</v>
      </c>
      <c r="K2923">
        <v>1</v>
      </c>
      <c r="L2923">
        <v>13</v>
      </c>
    </row>
    <row r="2924" spans="1:12" x14ac:dyDescent="0.25">
      <c r="A2924">
        <v>29827</v>
      </c>
      <c r="B2924" t="s">
        <v>18</v>
      </c>
      <c r="C2924">
        <v>3</v>
      </c>
      <c r="D2924">
        <v>2019</v>
      </c>
      <c r="E2924" t="s">
        <v>19</v>
      </c>
      <c r="F2924" t="s">
        <v>16</v>
      </c>
      <c r="G2924" t="s">
        <v>14</v>
      </c>
      <c r="H2924" t="str">
        <f t="shared" si="45"/>
        <v>29827|Spring|Reading</v>
      </c>
      <c r="I2924">
        <v>180</v>
      </c>
      <c r="J2924">
        <v>11</v>
      </c>
      <c r="K2924">
        <v>1</v>
      </c>
      <c r="L2924" t="s">
        <v>17</v>
      </c>
    </row>
    <row r="2925" spans="1:12" x14ac:dyDescent="0.25">
      <c r="A2925">
        <v>29827</v>
      </c>
      <c r="B2925" t="s">
        <v>18</v>
      </c>
      <c r="C2925">
        <v>3</v>
      </c>
      <c r="D2925">
        <v>2019</v>
      </c>
      <c r="E2925" t="s">
        <v>19</v>
      </c>
      <c r="F2925" t="s">
        <v>16</v>
      </c>
      <c r="G2925" t="s">
        <v>15</v>
      </c>
      <c r="H2925" t="str">
        <f t="shared" si="45"/>
        <v>29827|Spring|Math</v>
      </c>
      <c r="I2925">
        <v>192</v>
      </c>
      <c r="J2925">
        <v>20</v>
      </c>
      <c r="K2925">
        <v>1</v>
      </c>
      <c r="L2925" t="s">
        <v>17</v>
      </c>
    </row>
    <row r="2926" spans="1:12" x14ac:dyDescent="0.25">
      <c r="A2926">
        <v>15208</v>
      </c>
      <c r="B2926" t="s">
        <v>18</v>
      </c>
      <c r="C2926">
        <v>3</v>
      </c>
      <c r="D2926">
        <v>2019</v>
      </c>
      <c r="E2926" t="s">
        <v>19</v>
      </c>
      <c r="F2926" t="s">
        <v>13</v>
      </c>
      <c r="G2926" t="s">
        <v>14</v>
      </c>
      <c r="H2926" t="str">
        <f t="shared" si="45"/>
        <v>15208|Fall|Reading</v>
      </c>
      <c r="I2926">
        <v>190</v>
      </c>
      <c r="J2926">
        <v>53</v>
      </c>
      <c r="K2926">
        <v>3</v>
      </c>
      <c r="L2926">
        <v>10</v>
      </c>
    </row>
    <row r="2927" spans="1:12" x14ac:dyDescent="0.25">
      <c r="A2927">
        <v>15208</v>
      </c>
      <c r="B2927" t="s">
        <v>18</v>
      </c>
      <c r="C2927">
        <v>3</v>
      </c>
      <c r="D2927">
        <v>2019</v>
      </c>
      <c r="E2927" t="s">
        <v>19</v>
      </c>
      <c r="F2927" t="s">
        <v>13</v>
      </c>
      <c r="G2927" t="s">
        <v>15</v>
      </c>
      <c r="H2927" t="str">
        <f t="shared" si="45"/>
        <v>15208|Fall|Math</v>
      </c>
      <c r="I2927">
        <v>181</v>
      </c>
      <c r="J2927">
        <v>21</v>
      </c>
      <c r="K2927">
        <v>1</v>
      </c>
      <c r="L2927">
        <v>13</v>
      </c>
    </row>
    <row r="2928" spans="1:12" x14ac:dyDescent="0.25">
      <c r="A2928">
        <v>15208</v>
      </c>
      <c r="B2928" t="s">
        <v>18</v>
      </c>
      <c r="C2928">
        <v>3</v>
      </c>
      <c r="D2928">
        <v>2019</v>
      </c>
      <c r="E2928" t="s">
        <v>19</v>
      </c>
      <c r="F2928" t="s">
        <v>16</v>
      </c>
      <c r="G2928" t="s">
        <v>14</v>
      </c>
      <c r="H2928" t="str">
        <f t="shared" si="45"/>
        <v>15208|Spring|Reading</v>
      </c>
      <c r="I2928">
        <v>200</v>
      </c>
      <c r="J2928">
        <v>54</v>
      </c>
      <c r="K2928">
        <v>3</v>
      </c>
      <c r="L2928" t="s">
        <v>17</v>
      </c>
    </row>
    <row r="2929" spans="1:12" x14ac:dyDescent="0.25">
      <c r="A2929">
        <v>15208</v>
      </c>
      <c r="B2929" t="s">
        <v>18</v>
      </c>
      <c r="C2929">
        <v>3</v>
      </c>
      <c r="D2929">
        <v>2019</v>
      </c>
      <c r="E2929" t="s">
        <v>19</v>
      </c>
      <c r="F2929" t="s">
        <v>16</v>
      </c>
      <c r="G2929" t="s">
        <v>15</v>
      </c>
      <c r="H2929" t="str">
        <f t="shared" si="45"/>
        <v>15208|Spring|Math</v>
      </c>
      <c r="I2929">
        <v>191</v>
      </c>
      <c r="J2929">
        <v>18</v>
      </c>
      <c r="K2929">
        <v>1</v>
      </c>
      <c r="L2929" t="s">
        <v>17</v>
      </c>
    </row>
    <row r="2930" spans="1:12" x14ac:dyDescent="0.25">
      <c r="A2930">
        <v>27355</v>
      </c>
      <c r="B2930" t="s">
        <v>18</v>
      </c>
      <c r="C2930">
        <v>3</v>
      </c>
      <c r="D2930">
        <v>2019</v>
      </c>
      <c r="E2930" t="s">
        <v>19</v>
      </c>
      <c r="F2930" t="s">
        <v>13</v>
      </c>
      <c r="G2930" t="s">
        <v>14</v>
      </c>
      <c r="H2930" t="str">
        <f t="shared" si="45"/>
        <v>27355|Fall|Reading</v>
      </c>
      <c r="I2930">
        <v>204</v>
      </c>
      <c r="J2930">
        <v>84</v>
      </c>
      <c r="K2930">
        <v>4</v>
      </c>
      <c r="L2930">
        <v>8</v>
      </c>
    </row>
    <row r="2931" spans="1:12" x14ac:dyDescent="0.25">
      <c r="A2931">
        <v>27355</v>
      </c>
      <c r="B2931" t="s">
        <v>18</v>
      </c>
      <c r="C2931">
        <v>3</v>
      </c>
      <c r="D2931">
        <v>2019</v>
      </c>
      <c r="E2931" t="s">
        <v>19</v>
      </c>
      <c r="F2931" t="s">
        <v>13</v>
      </c>
      <c r="G2931" t="s">
        <v>15</v>
      </c>
      <c r="H2931" t="str">
        <f t="shared" si="45"/>
        <v>27355|Fall|Math</v>
      </c>
      <c r="I2931">
        <v>196</v>
      </c>
      <c r="J2931">
        <v>61</v>
      </c>
      <c r="K2931">
        <v>3</v>
      </c>
      <c r="L2931">
        <v>11</v>
      </c>
    </row>
    <row r="2932" spans="1:12" x14ac:dyDescent="0.25">
      <c r="A2932">
        <v>27355</v>
      </c>
      <c r="B2932" t="s">
        <v>18</v>
      </c>
      <c r="C2932">
        <v>3</v>
      </c>
      <c r="D2932">
        <v>2019</v>
      </c>
      <c r="E2932" t="s">
        <v>19</v>
      </c>
      <c r="F2932" t="s">
        <v>16</v>
      </c>
      <c r="G2932" t="s">
        <v>14</v>
      </c>
      <c r="H2932" t="str">
        <f t="shared" si="45"/>
        <v>27355|Spring|Reading</v>
      </c>
      <c r="I2932">
        <v>206</v>
      </c>
      <c r="J2932">
        <v>69</v>
      </c>
      <c r="K2932">
        <v>3</v>
      </c>
      <c r="L2932" t="s">
        <v>17</v>
      </c>
    </row>
    <row r="2933" spans="1:12" x14ac:dyDescent="0.25">
      <c r="A2933">
        <v>27355</v>
      </c>
      <c r="B2933" t="s">
        <v>18</v>
      </c>
      <c r="C2933">
        <v>3</v>
      </c>
      <c r="D2933">
        <v>2019</v>
      </c>
      <c r="E2933" t="s">
        <v>19</v>
      </c>
      <c r="F2933" t="s">
        <v>16</v>
      </c>
      <c r="G2933" t="s">
        <v>15</v>
      </c>
      <c r="H2933" t="str">
        <f t="shared" si="45"/>
        <v>27355|Spring|Math</v>
      </c>
      <c r="I2933">
        <v>202</v>
      </c>
      <c r="J2933">
        <v>46</v>
      </c>
      <c r="K2933">
        <v>2</v>
      </c>
      <c r="L2933" t="s">
        <v>17</v>
      </c>
    </row>
    <row r="2934" spans="1:12" x14ac:dyDescent="0.25">
      <c r="A2934">
        <v>17381</v>
      </c>
      <c r="B2934" t="s">
        <v>18</v>
      </c>
      <c r="C2934">
        <v>3</v>
      </c>
      <c r="D2934">
        <v>2019</v>
      </c>
      <c r="E2934" t="s">
        <v>19</v>
      </c>
      <c r="F2934" t="s">
        <v>13</v>
      </c>
      <c r="G2934" t="s">
        <v>14</v>
      </c>
      <c r="H2934" t="str">
        <f t="shared" si="45"/>
        <v>17381|Fall|Reading</v>
      </c>
      <c r="I2934">
        <v>209</v>
      </c>
      <c r="J2934">
        <v>91</v>
      </c>
      <c r="K2934">
        <v>4</v>
      </c>
      <c r="L2934">
        <v>7</v>
      </c>
    </row>
    <row r="2935" spans="1:12" x14ac:dyDescent="0.25">
      <c r="A2935">
        <v>17381</v>
      </c>
      <c r="B2935" t="s">
        <v>18</v>
      </c>
      <c r="C2935">
        <v>3</v>
      </c>
      <c r="D2935">
        <v>2019</v>
      </c>
      <c r="E2935" t="s">
        <v>19</v>
      </c>
      <c r="F2935" t="s">
        <v>13</v>
      </c>
      <c r="G2935" t="s">
        <v>15</v>
      </c>
      <c r="H2935" t="str">
        <f t="shared" si="45"/>
        <v>17381|Fall|Math</v>
      </c>
      <c r="I2935">
        <v>203</v>
      </c>
      <c r="J2935">
        <v>79</v>
      </c>
      <c r="K2935">
        <v>4</v>
      </c>
      <c r="L2935">
        <v>11</v>
      </c>
    </row>
    <row r="2936" spans="1:12" x14ac:dyDescent="0.25">
      <c r="A2936">
        <v>17381</v>
      </c>
      <c r="B2936" t="s">
        <v>18</v>
      </c>
      <c r="C2936">
        <v>3</v>
      </c>
      <c r="D2936">
        <v>2019</v>
      </c>
      <c r="E2936" t="s">
        <v>19</v>
      </c>
      <c r="F2936" t="s">
        <v>16</v>
      </c>
      <c r="G2936" t="s">
        <v>14</v>
      </c>
      <c r="H2936" t="str">
        <f t="shared" si="45"/>
        <v>17381|Spring|Reading</v>
      </c>
      <c r="I2936">
        <v>221</v>
      </c>
      <c r="J2936">
        <v>93</v>
      </c>
      <c r="K2936">
        <v>4</v>
      </c>
      <c r="L2936" t="s">
        <v>17</v>
      </c>
    </row>
    <row r="2937" spans="1:12" x14ac:dyDescent="0.25">
      <c r="A2937">
        <v>17381</v>
      </c>
      <c r="B2937" t="s">
        <v>18</v>
      </c>
      <c r="C2937">
        <v>3</v>
      </c>
      <c r="D2937">
        <v>2019</v>
      </c>
      <c r="E2937" t="s">
        <v>19</v>
      </c>
      <c r="F2937" t="s">
        <v>16</v>
      </c>
      <c r="G2937" t="s">
        <v>15</v>
      </c>
      <c r="H2937" t="str">
        <f t="shared" si="45"/>
        <v>17381|Spring|Math</v>
      </c>
      <c r="I2937" t="s">
        <v>17</v>
      </c>
      <c r="J2937" t="s">
        <v>17</v>
      </c>
      <c r="K2937" t="s">
        <v>17</v>
      </c>
      <c r="L2937" t="s">
        <v>17</v>
      </c>
    </row>
    <row r="2938" spans="1:12" x14ac:dyDescent="0.25">
      <c r="A2938">
        <v>27179</v>
      </c>
      <c r="B2938" t="s">
        <v>18</v>
      </c>
      <c r="C2938">
        <v>3</v>
      </c>
      <c r="D2938">
        <v>2019</v>
      </c>
      <c r="E2938" t="s">
        <v>19</v>
      </c>
      <c r="F2938" t="s">
        <v>13</v>
      </c>
      <c r="G2938" t="s">
        <v>14</v>
      </c>
      <c r="H2938" t="str">
        <f t="shared" si="45"/>
        <v>27179|Fall|Reading</v>
      </c>
      <c r="I2938">
        <v>181</v>
      </c>
      <c r="J2938">
        <v>31</v>
      </c>
      <c r="K2938">
        <v>2</v>
      </c>
      <c r="L2938">
        <v>12</v>
      </c>
    </row>
    <row r="2939" spans="1:12" x14ac:dyDescent="0.25">
      <c r="A2939">
        <v>27179</v>
      </c>
      <c r="B2939" t="s">
        <v>18</v>
      </c>
      <c r="C2939">
        <v>3</v>
      </c>
      <c r="D2939">
        <v>2019</v>
      </c>
      <c r="E2939" t="s">
        <v>19</v>
      </c>
      <c r="F2939" t="s">
        <v>13</v>
      </c>
      <c r="G2939" t="s">
        <v>15</v>
      </c>
      <c r="H2939" t="str">
        <f t="shared" si="45"/>
        <v>27179|Fall|Math</v>
      </c>
      <c r="I2939">
        <v>191</v>
      </c>
      <c r="J2939">
        <v>47</v>
      </c>
      <c r="K2939">
        <v>2</v>
      </c>
      <c r="L2939">
        <v>12</v>
      </c>
    </row>
    <row r="2940" spans="1:12" x14ac:dyDescent="0.25">
      <c r="A2940">
        <v>27179</v>
      </c>
      <c r="B2940" t="s">
        <v>18</v>
      </c>
      <c r="C2940">
        <v>3</v>
      </c>
      <c r="D2940">
        <v>2019</v>
      </c>
      <c r="E2940" t="s">
        <v>19</v>
      </c>
      <c r="F2940" t="s">
        <v>16</v>
      </c>
      <c r="G2940" t="s">
        <v>14</v>
      </c>
      <c r="H2940" t="str">
        <f t="shared" si="45"/>
        <v>27179|Spring|Reading</v>
      </c>
      <c r="I2940">
        <v>194</v>
      </c>
      <c r="J2940">
        <v>38</v>
      </c>
      <c r="K2940">
        <v>2</v>
      </c>
      <c r="L2940" t="s">
        <v>17</v>
      </c>
    </row>
    <row r="2941" spans="1:12" x14ac:dyDescent="0.25">
      <c r="A2941">
        <v>27179</v>
      </c>
      <c r="B2941" t="s">
        <v>18</v>
      </c>
      <c r="C2941">
        <v>3</v>
      </c>
      <c r="D2941">
        <v>2019</v>
      </c>
      <c r="E2941" t="s">
        <v>19</v>
      </c>
      <c r="F2941" t="s">
        <v>16</v>
      </c>
      <c r="G2941" t="s">
        <v>15</v>
      </c>
      <c r="H2941" t="str">
        <f t="shared" si="45"/>
        <v>27179|Spring|Math</v>
      </c>
      <c r="I2941">
        <v>203</v>
      </c>
      <c r="J2941">
        <v>49</v>
      </c>
      <c r="K2941">
        <v>2</v>
      </c>
      <c r="L2941" t="s">
        <v>17</v>
      </c>
    </row>
    <row r="2942" spans="1:12" x14ac:dyDescent="0.25">
      <c r="A2942">
        <v>15072</v>
      </c>
      <c r="B2942" t="s">
        <v>18</v>
      </c>
      <c r="C2942">
        <v>3</v>
      </c>
      <c r="D2942">
        <v>2019</v>
      </c>
      <c r="E2942" t="s">
        <v>19</v>
      </c>
      <c r="F2942" t="s">
        <v>13</v>
      </c>
      <c r="G2942" t="s">
        <v>14</v>
      </c>
      <c r="H2942" t="str">
        <f t="shared" si="45"/>
        <v>15072|Fall|Reading</v>
      </c>
      <c r="I2942">
        <v>180</v>
      </c>
      <c r="J2942">
        <v>28</v>
      </c>
      <c r="K2942">
        <v>2</v>
      </c>
      <c r="L2942">
        <v>12</v>
      </c>
    </row>
    <row r="2943" spans="1:12" x14ac:dyDescent="0.25">
      <c r="A2943">
        <v>15072</v>
      </c>
      <c r="B2943" t="s">
        <v>18</v>
      </c>
      <c r="C2943">
        <v>3</v>
      </c>
      <c r="D2943">
        <v>2019</v>
      </c>
      <c r="E2943" t="s">
        <v>19</v>
      </c>
      <c r="F2943" t="s">
        <v>13</v>
      </c>
      <c r="G2943" t="s">
        <v>15</v>
      </c>
      <c r="H2943" t="str">
        <f t="shared" si="45"/>
        <v>15072|Fall|Math</v>
      </c>
      <c r="I2943">
        <v>194</v>
      </c>
      <c r="J2943">
        <v>56</v>
      </c>
      <c r="K2943">
        <v>3</v>
      </c>
      <c r="L2943">
        <v>12</v>
      </c>
    </row>
    <row r="2944" spans="1:12" x14ac:dyDescent="0.25">
      <c r="A2944">
        <v>15072</v>
      </c>
      <c r="B2944" t="s">
        <v>18</v>
      </c>
      <c r="C2944">
        <v>3</v>
      </c>
      <c r="D2944">
        <v>2019</v>
      </c>
      <c r="E2944" t="s">
        <v>19</v>
      </c>
      <c r="F2944" t="s">
        <v>16</v>
      </c>
      <c r="G2944" t="s">
        <v>14</v>
      </c>
      <c r="H2944" t="str">
        <f t="shared" si="45"/>
        <v>15072|Spring|Reading</v>
      </c>
      <c r="I2944">
        <v>189</v>
      </c>
      <c r="J2944">
        <v>26</v>
      </c>
      <c r="K2944">
        <v>2</v>
      </c>
      <c r="L2944" t="s">
        <v>17</v>
      </c>
    </row>
    <row r="2945" spans="1:12" x14ac:dyDescent="0.25">
      <c r="A2945">
        <v>15072</v>
      </c>
      <c r="B2945" t="s">
        <v>18</v>
      </c>
      <c r="C2945">
        <v>3</v>
      </c>
      <c r="D2945">
        <v>2019</v>
      </c>
      <c r="E2945" t="s">
        <v>19</v>
      </c>
      <c r="F2945" t="s">
        <v>16</v>
      </c>
      <c r="G2945" t="s">
        <v>15</v>
      </c>
      <c r="H2945" t="str">
        <f t="shared" si="45"/>
        <v>15072|Spring|Math</v>
      </c>
      <c r="I2945">
        <v>198</v>
      </c>
      <c r="J2945">
        <v>35</v>
      </c>
      <c r="K2945">
        <v>2</v>
      </c>
      <c r="L2945" t="s">
        <v>17</v>
      </c>
    </row>
    <row r="2946" spans="1:12" x14ac:dyDescent="0.25">
      <c r="A2946">
        <v>26479</v>
      </c>
      <c r="B2946" t="s">
        <v>18</v>
      </c>
      <c r="C2946">
        <v>3</v>
      </c>
      <c r="D2946">
        <v>2019</v>
      </c>
      <c r="E2946" t="s">
        <v>22</v>
      </c>
      <c r="F2946" t="s">
        <v>13</v>
      </c>
      <c r="G2946" t="s">
        <v>14</v>
      </c>
      <c r="H2946" t="str">
        <f t="shared" si="45"/>
        <v>26479|Fall|Reading</v>
      </c>
      <c r="I2946">
        <v>180</v>
      </c>
      <c r="J2946">
        <v>28</v>
      </c>
      <c r="K2946">
        <v>2</v>
      </c>
      <c r="L2946">
        <v>12</v>
      </c>
    </row>
    <row r="2947" spans="1:12" x14ac:dyDescent="0.25">
      <c r="A2947">
        <v>26479</v>
      </c>
      <c r="B2947" t="s">
        <v>18</v>
      </c>
      <c r="C2947">
        <v>3</v>
      </c>
      <c r="D2947">
        <v>2019</v>
      </c>
      <c r="E2947" t="s">
        <v>22</v>
      </c>
      <c r="F2947" t="s">
        <v>13</v>
      </c>
      <c r="G2947" t="s">
        <v>15</v>
      </c>
      <c r="H2947" t="str">
        <f t="shared" ref="H2947:H3010" si="46">A2947&amp;"|"&amp;F2947&amp;"|"&amp;G2947</f>
        <v>26479|Fall|Math</v>
      </c>
      <c r="I2947">
        <v>173</v>
      </c>
      <c r="J2947">
        <v>8</v>
      </c>
      <c r="K2947">
        <v>1</v>
      </c>
      <c r="L2947">
        <v>14</v>
      </c>
    </row>
    <row r="2948" spans="1:12" x14ac:dyDescent="0.25">
      <c r="A2948">
        <v>26479</v>
      </c>
      <c r="B2948" t="s">
        <v>18</v>
      </c>
      <c r="C2948">
        <v>3</v>
      </c>
      <c r="D2948">
        <v>2019</v>
      </c>
      <c r="E2948" t="s">
        <v>22</v>
      </c>
      <c r="F2948" t="s">
        <v>16</v>
      </c>
      <c r="G2948" t="s">
        <v>14</v>
      </c>
      <c r="H2948" t="str">
        <f t="shared" si="46"/>
        <v>26479|Spring|Reading</v>
      </c>
      <c r="I2948">
        <v>187</v>
      </c>
      <c r="J2948">
        <v>22</v>
      </c>
      <c r="K2948">
        <v>1</v>
      </c>
      <c r="L2948" t="s">
        <v>17</v>
      </c>
    </row>
    <row r="2949" spans="1:12" x14ac:dyDescent="0.25">
      <c r="A2949">
        <v>26479</v>
      </c>
      <c r="B2949" t="s">
        <v>18</v>
      </c>
      <c r="C2949">
        <v>3</v>
      </c>
      <c r="D2949">
        <v>2019</v>
      </c>
      <c r="E2949" t="s">
        <v>22</v>
      </c>
      <c r="F2949" t="s">
        <v>16</v>
      </c>
      <c r="G2949" t="s">
        <v>15</v>
      </c>
      <c r="H2949" t="str">
        <f t="shared" si="46"/>
        <v>26479|Spring|Math</v>
      </c>
      <c r="I2949">
        <v>185</v>
      </c>
      <c r="J2949">
        <v>9</v>
      </c>
      <c r="K2949">
        <v>1</v>
      </c>
      <c r="L2949" t="s">
        <v>17</v>
      </c>
    </row>
    <row r="2950" spans="1:12" x14ac:dyDescent="0.25">
      <c r="A2950">
        <v>12670</v>
      </c>
      <c r="B2950" t="s">
        <v>20</v>
      </c>
      <c r="C2950">
        <v>3</v>
      </c>
      <c r="D2950">
        <v>2019</v>
      </c>
      <c r="E2950" t="s">
        <v>19</v>
      </c>
      <c r="F2950" t="s">
        <v>13</v>
      </c>
      <c r="G2950" t="s">
        <v>14</v>
      </c>
      <c r="H2950" t="str">
        <f t="shared" si="46"/>
        <v>12670|Fall|Reading</v>
      </c>
      <c r="I2950">
        <v>198</v>
      </c>
      <c r="J2950">
        <v>73</v>
      </c>
      <c r="K2950">
        <v>3</v>
      </c>
      <c r="L2950">
        <v>9</v>
      </c>
    </row>
    <row r="2951" spans="1:12" x14ac:dyDescent="0.25">
      <c r="A2951">
        <v>12670</v>
      </c>
      <c r="B2951" t="s">
        <v>20</v>
      </c>
      <c r="C2951">
        <v>3</v>
      </c>
      <c r="D2951">
        <v>2019</v>
      </c>
      <c r="E2951" t="s">
        <v>19</v>
      </c>
      <c r="F2951" t="s">
        <v>13</v>
      </c>
      <c r="G2951" t="s">
        <v>15</v>
      </c>
      <c r="H2951" t="str">
        <f t="shared" si="46"/>
        <v>12670|Fall|Math</v>
      </c>
      <c r="I2951">
        <v>196</v>
      </c>
      <c r="J2951">
        <v>61</v>
      </c>
      <c r="K2951">
        <v>3</v>
      </c>
      <c r="L2951">
        <v>11</v>
      </c>
    </row>
    <row r="2952" spans="1:12" x14ac:dyDescent="0.25">
      <c r="A2952">
        <v>12670</v>
      </c>
      <c r="B2952" t="s">
        <v>20</v>
      </c>
      <c r="C2952">
        <v>3</v>
      </c>
      <c r="D2952">
        <v>2019</v>
      </c>
      <c r="E2952" t="s">
        <v>19</v>
      </c>
      <c r="F2952" t="s">
        <v>16</v>
      </c>
      <c r="G2952" t="s">
        <v>14</v>
      </c>
      <c r="H2952" t="str">
        <f t="shared" si="46"/>
        <v>12670|Spring|Reading</v>
      </c>
      <c r="I2952">
        <v>206</v>
      </c>
      <c r="J2952">
        <v>69</v>
      </c>
      <c r="K2952">
        <v>3</v>
      </c>
      <c r="L2952" t="s">
        <v>17</v>
      </c>
    </row>
    <row r="2953" spans="1:12" x14ac:dyDescent="0.25">
      <c r="A2953">
        <v>12670</v>
      </c>
      <c r="B2953" t="s">
        <v>20</v>
      </c>
      <c r="C2953">
        <v>3</v>
      </c>
      <c r="D2953">
        <v>2019</v>
      </c>
      <c r="E2953" t="s">
        <v>19</v>
      </c>
      <c r="F2953" t="s">
        <v>16</v>
      </c>
      <c r="G2953" t="s">
        <v>15</v>
      </c>
      <c r="H2953" t="str">
        <f t="shared" si="46"/>
        <v>12670|Spring|Math</v>
      </c>
      <c r="I2953">
        <v>205</v>
      </c>
      <c r="J2953">
        <v>55</v>
      </c>
      <c r="K2953">
        <v>3</v>
      </c>
      <c r="L2953" t="s">
        <v>17</v>
      </c>
    </row>
    <row r="2954" spans="1:12" x14ac:dyDescent="0.25">
      <c r="A2954">
        <v>14419</v>
      </c>
      <c r="B2954" t="s">
        <v>18</v>
      </c>
      <c r="C2954">
        <v>3</v>
      </c>
      <c r="D2954">
        <v>2019</v>
      </c>
      <c r="E2954" t="s">
        <v>19</v>
      </c>
      <c r="F2954" t="s">
        <v>13</v>
      </c>
      <c r="G2954" t="s">
        <v>14</v>
      </c>
      <c r="H2954" t="str">
        <f t="shared" si="46"/>
        <v>14419|Fall|Reading</v>
      </c>
      <c r="I2954">
        <v>195</v>
      </c>
      <c r="J2954">
        <v>66</v>
      </c>
      <c r="K2954">
        <v>3</v>
      </c>
      <c r="L2954">
        <v>9</v>
      </c>
    </row>
    <row r="2955" spans="1:12" x14ac:dyDescent="0.25">
      <c r="A2955">
        <v>14419</v>
      </c>
      <c r="B2955" t="s">
        <v>18</v>
      </c>
      <c r="C2955">
        <v>3</v>
      </c>
      <c r="D2955">
        <v>2019</v>
      </c>
      <c r="E2955" t="s">
        <v>19</v>
      </c>
      <c r="F2955" t="s">
        <v>13</v>
      </c>
      <c r="G2955" t="s">
        <v>15</v>
      </c>
      <c r="H2955" t="str">
        <f t="shared" si="46"/>
        <v>14419|Fall|Math</v>
      </c>
      <c r="I2955">
        <v>195</v>
      </c>
      <c r="J2955">
        <v>58</v>
      </c>
      <c r="K2955">
        <v>3</v>
      </c>
      <c r="L2955">
        <v>11</v>
      </c>
    </row>
    <row r="2956" spans="1:12" x14ac:dyDescent="0.25">
      <c r="A2956">
        <v>14419</v>
      </c>
      <c r="B2956" t="s">
        <v>18</v>
      </c>
      <c r="C2956">
        <v>3</v>
      </c>
      <c r="D2956">
        <v>2019</v>
      </c>
      <c r="E2956" t="s">
        <v>19</v>
      </c>
      <c r="F2956" t="s">
        <v>16</v>
      </c>
      <c r="G2956" t="s">
        <v>14</v>
      </c>
      <c r="H2956" t="str">
        <f t="shared" si="46"/>
        <v>14419|Spring|Reading</v>
      </c>
      <c r="I2956">
        <v>209</v>
      </c>
      <c r="J2956">
        <v>75</v>
      </c>
      <c r="K2956">
        <v>4</v>
      </c>
      <c r="L2956" t="s">
        <v>17</v>
      </c>
    </row>
    <row r="2957" spans="1:12" x14ac:dyDescent="0.25">
      <c r="A2957">
        <v>14419</v>
      </c>
      <c r="B2957" t="s">
        <v>18</v>
      </c>
      <c r="C2957">
        <v>3</v>
      </c>
      <c r="D2957">
        <v>2019</v>
      </c>
      <c r="E2957" t="s">
        <v>19</v>
      </c>
      <c r="F2957" t="s">
        <v>16</v>
      </c>
      <c r="G2957" t="s">
        <v>15</v>
      </c>
      <c r="H2957" t="str">
        <f t="shared" si="46"/>
        <v>14419|Spring|Math</v>
      </c>
      <c r="I2957">
        <v>198</v>
      </c>
      <c r="J2957">
        <v>35</v>
      </c>
      <c r="K2957">
        <v>2</v>
      </c>
      <c r="L2957" t="s">
        <v>17</v>
      </c>
    </row>
    <row r="2958" spans="1:12" x14ac:dyDescent="0.25">
      <c r="A2958">
        <v>28553</v>
      </c>
      <c r="B2958" t="s">
        <v>20</v>
      </c>
      <c r="C2958">
        <v>3</v>
      </c>
      <c r="D2958">
        <v>2019</v>
      </c>
      <c r="E2958" t="s">
        <v>19</v>
      </c>
      <c r="F2958" t="s">
        <v>13</v>
      </c>
      <c r="G2958" t="s">
        <v>14</v>
      </c>
      <c r="H2958" t="str">
        <f t="shared" si="46"/>
        <v>28553|Fall|Reading</v>
      </c>
      <c r="I2958">
        <v>193</v>
      </c>
      <c r="J2958">
        <v>61</v>
      </c>
      <c r="K2958">
        <v>3</v>
      </c>
      <c r="L2958">
        <v>10</v>
      </c>
    </row>
    <row r="2959" spans="1:12" x14ac:dyDescent="0.25">
      <c r="A2959">
        <v>28553</v>
      </c>
      <c r="B2959" t="s">
        <v>20</v>
      </c>
      <c r="C2959">
        <v>3</v>
      </c>
      <c r="D2959">
        <v>2019</v>
      </c>
      <c r="E2959" t="s">
        <v>19</v>
      </c>
      <c r="F2959" t="s">
        <v>13</v>
      </c>
      <c r="G2959" t="s">
        <v>15</v>
      </c>
      <c r="H2959" t="str">
        <f t="shared" si="46"/>
        <v>28553|Fall|Math</v>
      </c>
      <c r="I2959">
        <v>201</v>
      </c>
      <c r="J2959">
        <v>74</v>
      </c>
      <c r="K2959">
        <v>3</v>
      </c>
      <c r="L2959">
        <v>11</v>
      </c>
    </row>
    <row r="2960" spans="1:12" x14ac:dyDescent="0.25">
      <c r="A2960">
        <v>28553</v>
      </c>
      <c r="B2960" t="s">
        <v>20</v>
      </c>
      <c r="C2960">
        <v>3</v>
      </c>
      <c r="D2960">
        <v>2019</v>
      </c>
      <c r="E2960" t="s">
        <v>19</v>
      </c>
      <c r="F2960" t="s">
        <v>16</v>
      </c>
      <c r="G2960" t="s">
        <v>14</v>
      </c>
      <c r="H2960" t="str">
        <f t="shared" si="46"/>
        <v>28553|Spring|Reading</v>
      </c>
      <c r="I2960">
        <v>203</v>
      </c>
      <c r="J2960">
        <v>61</v>
      </c>
      <c r="K2960">
        <v>3</v>
      </c>
      <c r="L2960" t="s">
        <v>17</v>
      </c>
    </row>
    <row r="2961" spans="1:12" x14ac:dyDescent="0.25">
      <c r="A2961">
        <v>28553</v>
      </c>
      <c r="B2961" t="s">
        <v>20</v>
      </c>
      <c r="C2961">
        <v>3</v>
      </c>
      <c r="D2961">
        <v>2019</v>
      </c>
      <c r="E2961" t="s">
        <v>19</v>
      </c>
      <c r="F2961" t="s">
        <v>16</v>
      </c>
      <c r="G2961" t="s">
        <v>15</v>
      </c>
      <c r="H2961" t="str">
        <f t="shared" si="46"/>
        <v>28553|Spring|Math</v>
      </c>
      <c r="I2961">
        <v>215</v>
      </c>
      <c r="J2961">
        <v>80</v>
      </c>
      <c r="K2961">
        <v>4</v>
      </c>
      <c r="L2961" t="s">
        <v>17</v>
      </c>
    </row>
    <row r="2962" spans="1:12" x14ac:dyDescent="0.25">
      <c r="A2962">
        <v>15580</v>
      </c>
      <c r="B2962" t="s">
        <v>20</v>
      </c>
      <c r="C2962">
        <v>3</v>
      </c>
      <c r="D2962">
        <v>2019</v>
      </c>
      <c r="E2962" t="s">
        <v>19</v>
      </c>
      <c r="F2962" t="s">
        <v>13</v>
      </c>
      <c r="G2962" t="s">
        <v>14</v>
      </c>
      <c r="H2962" t="str">
        <f t="shared" si="46"/>
        <v>15580|Fall|Reading</v>
      </c>
      <c r="I2962">
        <v>179</v>
      </c>
      <c r="J2962">
        <v>26</v>
      </c>
      <c r="K2962">
        <v>2</v>
      </c>
      <c r="L2962">
        <v>12</v>
      </c>
    </row>
    <row r="2963" spans="1:12" x14ac:dyDescent="0.25">
      <c r="A2963">
        <v>15580</v>
      </c>
      <c r="B2963" t="s">
        <v>20</v>
      </c>
      <c r="C2963">
        <v>3</v>
      </c>
      <c r="D2963">
        <v>2019</v>
      </c>
      <c r="E2963" t="s">
        <v>19</v>
      </c>
      <c r="F2963" t="s">
        <v>13</v>
      </c>
      <c r="G2963" t="s">
        <v>15</v>
      </c>
      <c r="H2963" t="str">
        <f t="shared" si="46"/>
        <v>15580|Fall|Math</v>
      </c>
      <c r="I2963">
        <v>193</v>
      </c>
      <c r="J2963">
        <v>53</v>
      </c>
      <c r="K2963">
        <v>3</v>
      </c>
      <c r="L2963">
        <v>12</v>
      </c>
    </row>
    <row r="2964" spans="1:12" x14ac:dyDescent="0.25">
      <c r="A2964">
        <v>15580</v>
      </c>
      <c r="B2964" t="s">
        <v>20</v>
      </c>
      <c r="C2964">
        <v>3</v>
      </c>
      <c r="D2964">
        <v>2019</v>
      </c>
      <c r="E2964" t="s">
        <v>19</v>
      </c>
      <c r="F2964" t="s">
        <v>16</v>
      </c>
      <c r="G2964" t="s">
        <v>14</v>
      </c>
      <c r="H2964" t="str">
        <f t="shared" si="46"/>
        <v>15580|Spring|Reading</v>
      </c>
      <c r="I2964">
        <v>175</v>
      </c>
      <c r="J2964">
        <v>6</v>
      </c>
      <c r="K2964">
        <v>1</v>
      </c>
      <c r="L2964" t="s">
        <v>17</v>
      </c>
    </row>
    <row r="2965" spans="1:12" x14ac:dyDescent="0.25">
      <c r="A2965">
        <v>15580</v>
      </c>
      <c r="B2965" t="s">
        <v>20</v>
      </c>
      <c r="C2965">
        <v>3</v>
      </c>
      <c r="D2965">
        <v>2019</v>
      </c>
      <c r="E2965" t="s">
        <v>19</v>
      </c>
      <c r="F2965" t="s">
        <v>16</v>
      </c>
      <c r="G2965" t="s">
        <v>15</v>
      </c>
      <c r="H2965" t="str">
        <f t="shared" si="46"/>
        <v>15580|Spring|Math</v>
      </c>
      <c r="I2965">
        <v>186</v>
      </c>
      <c r="J2965">
        <v>10</v>
      </c>
      <c r="K2965">
        <v>1</v>
      </c>
      <c r="L2965" t="s">
        <v>17</v>
      </c>
    </row>
    <row r="2966" spans="1:12" x14ac:dyDescent="0.25">
      <c r="A2966">
        <v>17845</v>
      </c>
      <c r="B2966" t="s">
        <v>20</v>
      </c>
      <c r="C2966">
        <v>3</v>
      </c>
      <c r="D2966">
        <v>2019</v>
      </c>
      <c r="E2966" t="s">
        <v>19</v>
      </c>
      <c r="F2966" t="s">
        <v>13</v>
      </c>
      <c r="G2966" t="s">
        <v>14</v>
      </c>
      <c r="H2966" t="str">
        <f t="shared" si="46"/>
        <v>17845|Fall|Reading</v>
      </c>
      <c r="I2966">
        <v>199</v>
      </c>
      <c r="J2966">
        <v>75</v>
      </c>
      <c r="K2966">
        <v>4</v>
      </c>
      <c r="L2966">
        <v>9</v>
      </c>
    </row>
    <row r="2967" spans="1:12" x14ac:dyDescent="0.25">
      <c r="A2967">
        <v>17845</v>
      </c>
      <c r="B2967" t="s">
        <v>20</v>
      </c>
      <c r="C2967">
        <v>3</v>
      </c>
      <c r="D2967">
        <v>2019</v>
      </c>
      <c r="E2967" t="s">
        <v>19</v>
      </c>
      <c r="F2967" t="s">
        <v>13</v>
      </c>
      <c r="G2967" t="s">
        <v>15</v>
      </c>
      <c r="H2967" t="str">
        <f t="shared" si="46"/>
        <v>17845|Fall|Math</v>
      </c>
      <c r="I2967">
        <v>195</v>
      </c>
      <c r="J2967">
        <v>58</v>
      </c>
      <c r="K2967">
        <v>3</v>
      </c>
      <c r="L2967">
        <v>11</v>
      </c>
    </row>
    <row r="2968" spans="1:12" x14ac:dyDescent="0.25">
      <c r="A2968">
        <v>17845</v>
      </c>
      <c r="B2968" t="s">
        <v>20</v>
      </c>
      <c r="C2968">
        <v>3</v>
      </c>
      <c r="D2968">
        <v>2019</v>
      </c>
      <c r="E2968" t="s">
        <v>19</v>
      </c>
      <c r="F2968" t="s">
        <v>16</v>
      </c>
      <c r="G2968" t="s">
        <v>14</v>
      </c>
      <c r="H2968" t="str">
        <f t="shared" si="46"/>
        <v>17845|Spring|Reading</v>
      </c>
      <c r="I2968">
        <v>199</v>
      </c>
      <c r="J2968">
        <v>51</v>
      </c>
      <c r="K2968">
        <v>3</v>
      </c>
      <c r="L2968" t="s">
        <v>17</v>
      </c>
    </row>
    <row r="2969" spans="1:12" x14ac:dyDescent="0.25">
      <c r="A2969">
        <v>17845</v>
      </c>
      <c r="B2969" t="s">
        <v>20</v>
      </c>
      <c r="C2969">
        <v>3</v>
      </c>
      <c r="D2969">
        <v>2019</v>
      </c>
      <c r="E2969" t="s">
        <v>19</v>
      </c>
      <c r="F2969" t="s">
        <v>16</v>
      </c>
      <c r="G2969" t="s">
        <v>15</v>
      </c>
      <c r="H2969" t="str">
        <f t="shared" si="46"/>
        <v>17845|Spring|Math</v>
      </c>
      <c r="I2969">
        <v>202</v>
      </c>
      <c r="J2969">
        <v>46</v>
      </c>
      <c r="K2969">
        <v>2</v>
      </c>
      <c r="L2969" t="s">
        <v>17</v>
      </c>
    </row>
    <row r="2970" spans="1:12" x14ac:dyDescent="0.25">
      <c r="A2970">
        <v>25335</v>
      </c>
      <c r="B2970" t="s">
        <v>20</v>
      </c>
      <c r="C2970">
        <v>3</v>
      </c>
      <c r="D2970">
        <v>2019</v>
      </c>
      <c r="E2970" t="s">
        <v>19</v>
      </c>
      <c r="F2970" t="s">
        <v>13</v>
      </c>
      <c r="G2970" t="s">
        <v>14</v>
      </c>
      <c r="H2970" t="str">
        <f t="shared" si="46"/>
        <v>25335|Fall|Reading</v>
      </c>
      <c r="I2970">
        <v>209</v>
      </c>
      <c r="J2970">
        <v>91</v>
      </c>
      <c r="K2970">
        <v>4</v>
      </c>
      <c r="L2970">
        <v>7</v>
      </c>
    </row>
    <row r="2971" spans="1:12" x14ac:dyDescent="0.25">
      <c r="A2971">
        <v>25335</v>
      </c>
      <c r="B2971" t="s">
        <v>20</v>
      </c>
      <c r="C2971">
        <v>3</v>
      </c>
      <c r="D2971">
        <v>2019</v>
      </c>
      <c r="E2971" t="s">
        <v>19</v>
      </c>
      <c r="F2971" t="s">
        <v>13</v>
      </c>
      <c r="G2971" t="s">
        <v>15</v>
      </c>
      <c r="H2971" t="str">
        <f t="shared" si="46"/>
        <v>25335|Fall|Math</v>
      </c>
      <c r="I2971">
        <v>194</v>
      </c>
      <c r="J2971">
        <v>56</v>
      </c>
      <c r="K2971">
        <v>3</v>
      </c>
      <c r="L2971">
        <v>12</v>
      </c>
    </row>
    <row r="2972" spans="1:12" x14ac:dyDescent="0.25">
      <c r="A2972">
        <v>25335</v>
      </c>
      <c r="B2972" t="s">
        <v>20</v>
      </c>
      <c r="C2972">
        <v>3</v>
      </c>
      <c r="D2972">
        <v>2019</v>
      </c>
      <c r="E2972" t="s">
        <v>19</v>
      </c>
      <c r="F2972" t="s">
        <v>16</v>
      </c>
      <c r="G2972" t="s">
        <v>14</v>
      </c>
      <c r="H2972" t="str">
        <f t="shared" si="46"/>
        <v>25335|Spring|Reading</v>
      </c>
      <c r="I2972">
        <v>214</v>
      </c>
      <c r="J2972">
        <v>85</v>
      </c>
      <c r="K2972">
        <v>4</v>
      </c>
      <c r="L2972" t="s">
        <v>17</v>
      </c>
    </row>
    <row r="2973" spans="1:12" x14ac:dyDescent="0.25">
      <c r="A2973">
        <v>25335</v>
      </c>
      <c r="B2973" t="s">
        <v>20</v>
      </c>
      <c r="C2973">
        <v>3</v>
      </c>
      <c r="D2973">
        <v>2019</v>
      </c>
      <c r="E2973" t="s">
        <v>19</v>
      </c>
      <c r="F2973" t="s">
        <v>16</v>
      </c>
      <c r="G2973" t="s">
        <v>15</v>
      </c>
      <c r="H2973" t="str">
        <f t="shared" si="46"/>
        <v>25335|Spring|Math</v>
      </c>
      <c r="I2973">
        <v>213</v>
      </c>
      <c r="J2973">
        <v>76</v>
      </c>
      <c r="K2973">
        <v>4</v>
      </c>
      <c r="L2973" t="s">
        <v>17</v>
      </c>
    </row>
    <row r="2974" spans="1:12" x14ac:dyDescent="0.25">
      <c r="A2974">
        <v>19816</v>
      </c>
      <c r="B2974" t="s">
        <v>20</v>
      </c>
      <c r="C2974">
        <v>3</v>
      </c>
      <c r="D2974">
        <v>2019</v>
      </c>
      <c r="E2974" t="s">
        <v>19</v>
      </c>
      <c r="F2974" t="s">
        <v>13</v>
      </c>
      <c r="G2974" t="s">
        <v>14</v>
      </c>
      <c r="H2974" t="str">
        <f t="shared" si="46"/>
        <v>19816|Fall|Reading</v>
      </c>
      <c r="I2974">
        <v>205</v>
      </c>
      <c r="J2974">
        <v>86</v>
      </c>
      <c r="K2974">
        <v>4</v>
      </c>
      <c r="L2974">
        <v>8</v>
      </c>
    </row>
    <row r="2975" spans="1:12" x14ac:dyDescent="0.25">
      <c r="A2975">
        <v>19816</v>
      </c>
      <c r="B2975" t="s">
        <v>20</v>
      </c>
      <c r="C2975">
        <v>3</v>
      </c>
      <c r="D2975">
        <v>2019</v>
      </c>
      <c r="E2975" t="s">
        <v>19</v>
      </c>
      <c r="F2975" t="s">
        <v>13</v>
      </c>
      <c r="G2975" t="s">
        <v>15</v>
      </c>
      <c r="H2975" t="str">
        <f t="shared" si="46"/>
        <v>19816|Fall|Math</v>
      </c>
      <c r="I2975">
        <v>200</v>
      </c>
      <c r="J2975">
        <v>72</v>
      </c>
      <c r="K2975">
        <v>3</v>
      </c>
      <c r="L2975">
        <v>11</v>
      </c>
    </row>
    <row r="2976" spans="1:12" x14ac:dyDescent="0.25">
      <c r="A2976">
        <v>19816</v>
      </c>
      <c r="B2976" t="s">
        <v>20</v>
      </c>
      <c r="C2976">
        <v>3</v>
      </c>
      <c r="D2976">
        <v>2019</v>
      </c>
      <c r="E2976" t="s">
        <v>19</v>
      </c>
      <c r="F2976" t="s">
        <v>16</v>
      </c>
      <c r="G2976" t="s">
        <v>14</v>
      </c>
      <c r="H2976" t="str">
        <f t="shared" si="46"/>
        <v>19816|Spring|Reading</v>
      </c>
      <c r="I2976">
        <v>219</v>
      </c>
      <c r="J2976">
        <v>91</v>
      </c>
      <c r="K2976">
        <v>4</v>
      </c>
      <c r="L2976" t="s">
        <v>17</v>
      </c>
    </row>
    <row r="2977" spans="1:12" x14ac:dyDescent="0.25">
      <c r="A2977">
        <v>19816</v>
      </c>
      <c r="B2977" t="s">
        <v>20</v>
      </c>
      <c r="C2977">
        <v>3</v>
      </c>
      <c r="D2977">
        <v>2019</v>
      </c>
      <c r="E2977" t="s">
        <v>19</v>
      </c>
      <c r="F2977" t="s">
        <v>16</v>
      </c>
      <c r="G2977" t="s">
        <v>15</v>
      </c>
      <c r="H2977" t="str">
        <f t="shared" si="46"/>
        <v>19816|Spring|Math</v>
      </c>
      <c r="I2977">
        <v>209</v>
      </c>
      <c r="J2977">
        <v>66</v>
      </c>
      <c r="K2977">
        <v>3</v>
      </c>
      <c r="L2977" t="s">
        <v>17</v>
      </c>
    </row>
    <row r="2978" spans="1:12" x14ac:dyDescent="0.25">
      <c r="A2978">
        <v>14902</v>
      </c>
      <c r="B2978" t="s">
        <v>20</v>
      </c>
      <c r="C2978">
        <v>3</v>
      </c>
      <c r="D2978">
        <v>2019</v>
      </c>
      <c r="E2978" t="s">
        <v>19</v>
      </c>
      <c r="F2978" t="s">
        <v>13</v>
      </c>
      <c r="G2978" t="s">
        <v>14</v>
      </c>
      <c r="H2978" t="str">
        <f t="shared" si="46"/>
        <v>14902|Fall|Reading</v>
      </c>
      <c r="I2978">
        <v>190</v>
      </c>
      <c r="J2978">
        <v>53</v>
      </c>
      <c r="K2978">
        <v>3</v>
      </c>
      <c r="L2978">
        <v>10</v>
      </c>
    </row>
    <row r="2979" spans="1:12" x14ac:dyDescent="0.25">
      <c r="A2979">
        <v>14902</v>
      </c>
      <c r="B2979" t="s">
        <v>20</v>
      </c>
      <c r="C2979">
        <v>3</v>
      </c>
      <c r="D2979">
        <v>2019</v>
      </c>
      <c r="E2979" t="s">
        <v>19</v>
      </c>
      <c r="F2979" t="s">
        <v>13</v>
      </c>
      <c r="G2979" t="s">
        <v>15</v>
      </c>
      <c r="H2979" t="str">
        <f t="shared" si="46"/>
        <v>14902|Fall|Math</v>
      </c>
      <c r="I2979">
        <v>198</v>
      </c>
      <c r="J2979">
        <v>67</v>
      </c>
      <c r="K2979">
        <v>3</v>
      </c>
      <c r="L2979">
        <v>11</v>
      </c>
    </row>
    <row r="2980" spans="1:12" x14ac:dyDescent="0.25">
      <c r="A2980">
        <v>14902</v>
      </c>
      <c r="B2980" t="s">
        <v>20</v>
      </c>
      <c r="C2980">
        <v>3</v>
      </c>
      <c r="D2980">
        <v>2019</v>
      </c>
      <c r="E2980" t="s">
        <v>19</v>
      </c>
      <c r="F2980" t="s">
        <v>16</v>
      </c>
      <c r="G2980" t="s">
        <v>14</v>
      </c>
      <c r="H2980" t="str">
        <f t="shared" si="46"/>
        <v>14902|Spring|Reading</v>
      </c>
      <c r="I2980">
        <v>195</v>
      </c>
      <c r="J2980">
        <v>41</v>
      </c>
      <c r="K2980">
        <v>2</v>
      </c>
      <c r="L2980" t="s">
        <v>17</v>
      </c>
    </row>
    <row r="2981" spans="1:12" x14ac:dyDescent="0.25">
      <c r="A2981">
        <v>14902</v>
      </c>
      <c r="B2981" t="s">
        <v>20</v>
      </c>
      <c r="C2981">
        <v>3</v>
      </c>
      <c r="D2981">
        <v>2019</v>
      </c>
      <c r="E2981" t="s">
        <v>19</v>
      </c>
      <c r="F2981" t="s">
        <v>16</v>
      </c>
      <c r="G2981" t="s">
        <v>15</v>
      </c>
      <c r="H2981" t="str">
        <f t="shared" si="46"/>
        <v>14902|Spring|Math</v>
      </c>
      <c r="I2981">
        <v>204</v>
      </c>
      <c r="J2981">
        <v>52</v>
      </c>
      <c r="K2981">
        <v>3</v>
      </c>
      <c r="L2981" t="s">
        <v>17</v>
      </c>
    </row>
    <row r="2982" spans="1:12" x14ac:dyDescent="0.25">
      <c r="A2982">
        <v>27446</v>
      </c>
      <c r="B2982" t="s">
        <v>20</v>
      </c>
      <c r="C2982">
        <v>3</v>
      </c>
      <c r="D2982">
        <v>2019</v>
      </c>
      <c r="E2982" t="s">
        <v>19</v>
      </c>
      <c r="F2982" t="s">
        <v>13</v>
      </c>
      <c r="G2982" t="s">
        <v>14</v>
      </c>
      <c r="H2982" t="str">
        <f t="shared" si="46"/>
        <v>27446|Fall|Reading</v>
      </c>
      <c r="I2982">
        <v>219</v>
      </c>
      <c r="J2982">
        <v>98</v>
      </c>
      <c r="K2982">
        <v>4</v>
      </c>
      <c r="L2982">
        <v>5</v>
      </c>
    </row>
    <row r="2983" spans="1:12" x14ac:dyDescent="0.25">
      <c r="A2983">
        <v>27446</v>
      </c>
      <c r="B2983" t="s">
        <v>20</v>
      </c>
      <c r="C2983">
        <v>3</v>
      </c>
      <c r="D2983">
        <v>2019</v>
      </c>
      <c r="E2983" t="s">
        <v>19</v>
      </c>
      <c r="F2983" t="s">
        <v>13</v>
      </c>
      <c r="G2983" t="s">
        <v>15</v>
      </c>
      <c r="H2983" t="str">
        <f t="shared" si="46"/>
        <v>27446|Fall|Math</v>
      </c>
      <c r="I2983">
        <v>219</v>
      </c>
      <c r="J2983">
        <v>98</v>
      </c>
      <c r="K2983">
        <v>4</v>
      </c>
      <c r="L2983">
        <v>9</v>
      </c>
    </row>
    <row r="2984" spans="1:12" x14ac:dyDescent="0.25">
      <c r="A2984">
        <v>27446</v>
      </c>
      <c r="B2984" t="s">
        <v>20</v>
      </c>
      <c r="C2984">
        <v>3</v>
      </c>
      <c r="D2984">
        <v>2019</v>
      </c>
      <c r="E2984" t="s">
        <v>19</v>
      </c>
      <c r="F2984" t="s">
        <v>16</v>
      </c>
      <c r="G2984" t="s">
        <v>14</v>
      </c>
      <c r="H2984" t="str">
        <f t="shared" si="46"/>
        <v>27446|Spring|Reading</v>
      </c>
      <c r="I2984">
        <v>228</v>
      </c>
      <c r="J2984">
        <v>97</v>
      </c>
      <c r="K2984">
        <v>4</v>
      </c>
      <c r="L2984" t="s">
        <v>17</v>
      </c>
    </row>
    <row r="2985" spans="1:12" x14ac:dyDescent="0.25">
      <c r="A2985">
        <v>27446</v>
      </c>
      <c r="B2985" t="s">
        <v>20</v>
      </c>
      <c r="C2985">
        <v>3</v>
      </c>
      <c r="D2985">
        <v>2019</v>
      </c>
      <c r="E2985" t="s">
        <v>19</v>
      </c>
      <c r="F2985" t="s">
        <v>16</v>
      </c>
      <c r="G2985" t="s">
        <v>15</v>
      </c>
      <c r="H2985" t="str">
        <f t="shared" si="46"/>
        <v>27446|Spring|Math</v>
      </c>
      <c r="I2985">
        <v>229</v>
      </c>
      <c r="J2985">
        <v>97</v>
      </c>
      <c r="K2985">
        <v>4</v>
      </c>
      <c r="L2985" t="s">
        <v>17</v>
      </c>
    </row>
    <row r="2986" spans="1:12" x14ac:dyDescent="0.25">
      <c r="A2986">
        <v>18623</v>
      </c>
      <c r="B2986" t="s">
        <v>20</v>
      </c>
      <c r="C2986">
        <v>3</v>
      </c>
      <c r="D2986">
        <v>2019</v>
      </c>
      <c r="E2986" t="s">
        <v>19</v>
      </c>
      <c r="F2986" t="s">
        <v>13</v>
      </c>
      <c r="G2986" t="s">
        <v>14</v>
      </c>
      <c r="H2986" t="str">
        <f t="shared" si="46"/>
        <v>18623|Fall|Reading</v>
      </c>
      <c r="I2986">
        <v>191</v>
      </c>
      <c r="J2986">
        <v>56</v>
      </c>
      <c r="K2986">
        <v>3</v>
      </c>
      <c r="L2986">
        <v>10</v>
      </c>
    </row>
    <row r="2987" spans="1:12" x14ac:dyDescent="0.25">
      <c r="A2987">
        <v>18623</v>
      </c>
      <c r="B2987" t="s">
        <v>20</v>
      </c>
      <c r="C2987">
        <v>3</v>
      </c>
      <c r="D2987">
        <v>2019</v>
      </c>
      <c r="E2987" t="s">
        <v>19</v>
      </c>
      <c r="F2987" t="s">
        <v>13</v>
      </c>
      <c r="G2987" t="s">
        <v>15</v>
      </c>
      <c r="H2987" t="str">
        <f t="shared" si="46"/>
        <v>18623|Fall|Math</v>
      </c>
      <c r="I2987">
        <v>197</v>
      </c>
      <c r="J2987">
        <v>64</v>
      </c>
      <c r="K2987">
        <v>3</v>
      </c>
      <c r="L2987">
        <v>11</v>
      </c>
    </row>
    <row r="2988" spans="1:12" x14ac:dyDescent="0.25">
      <c r="A2988">
        <v>18623</v>
      </c>
      <c r="B2988" t="s">
        <v>20</v>
      </c>
      <c r="C2988">
        <v>3</v>
      </c>
      <c r="D2988">
        <v>2019</v>
      </c>
      <c r="E2988" t="s">
        <v>19</v>
      </c>
      <c r="F2988" t="s">
        <v>16</v>
      </c>
      <c r="G2988" t="s">
        <v>14</v>
      </c>
      <c r="H2988" t="str">
        <f t="shared" si="46"/>
        <v>18623|Spring|Reading</v>
      </c>
      <c r="I2988">
        <v>194</v>
      </c>
      <c r="J2988">
        <v>38</v>
      </c>
      <c r="K2988">
        <v>2</v>
      </c>
      <c r="L2988" t="s">
        <v>17</v>
      </c>
    </row>
    <row r="2989" spans="1:12" x14ac:dyDescent="0.25">
      <c r="A2989">
        <v>18623</v>
      </c>
      <c r="B2989" t="s">
        <v>20</v>
      </c>
      <c r="C2989">
        <v>3</v>
      </c>
      <c r="D2989">
        <v>2019</v>
      </c>
      <c r="E2989" t="s">
        <v>19</v>
      </c>
      <c r="F2989" t="s">
        <v>16</v>
      </c>
      <c r="G2989" t="s">
        <v>15</v>
      </c>
      <c r="H2989" t="str">
        <f t="shared" si="46"/>
        <v>18623|Spring|Math</v>
      </c>
      <c r="I2989">
        <v>201</v>
      </c>
      <c r="J2989">
        <v>43</v>
      </c>
      <c r="K2989">
        <v>2</v>
      </c>
      <c r="L2989" t="s">
        <v>17</v>
      </c>
    </row>
    <row r="2990" spans="1:12" x14ac:dyDescent="0.25">
      <c r="A2990">
        <v>18465</v>
      </c>
      <c r="B2990" t="s">
        <v>20</v>
      </c>
      <c r="C2990">
        <v>3</v>
      </c>
      <c r="D2990">
        <v>2019</v>
      </c>
      <c r="E2990" t="s">
        <v>19</v>
      </c>
      <c r="F2990" t="s">
        <v>13</v>
      </c>
      <c r="G2990" t="s">
        <v>14</v>
      </c>
      <c r="H2990" t="str">
        <f t="shared" si="46"/>
        <v>18465|Fall|Reading</v>
      </c>
      <c r="I2990">
        <v>197</v>
      </c>
      <c r="J2990">
        <v>71</v>
      </c>
      <c r="K2990">
        <v>3</v>
      </c>
      <c r="L2990">
        <v>9</v>
      </c>
    </row>
    <row r="2991" spans="1:12" x14ac:dyDescent="0.25">
      <c r="A2991">
        <v>18465</v>
      </c>
      <c r="B2991" t="s">
        <v>20</v>
      </c>
      <c r="C2991">
        <v>3</v>
      </c>
      <c r="D2991">
        <v>2019</v>
      </c>
      <c r="E2991" t="s">
        <v>19</v>
      </c>
      <c r="F2991" t="s">
        <v>13</v>
      </c>
      <c r="G2991" t="s">
        <v>15</v>
      </c>
      <c r="H2991" t="str">
        <f t="shared" si="46"/>
        <v>18465|Fall|Math</v>
      </c>
      <c r="I2991">
        <v>196</v>
      </c>
      <c r="J2991">
        <v>61</v>
      </c>
      <c r="K2991">
        <v>3</v>
      </c>
      <c r="L2991">
        <v>11</v>
      </c>
    </row>
    <row r="2992" spans="1:12" x14ac:dyDescent="0.25">
      <c r="A2992">
        <v>18465</v>
      </c>
      <c r="B2992" t="s">
        <v>20</v>
      </c>
      <c r="C2992">
        <v>3</v>
      </c>
      <c r="D2992">
        <v>2019</v>
      </c>
      <c r="E2992" t="s">
        <v>19</v>
      </c>
      <c r="F2992" t="s">
        <v>16</v>
      </c>
      <c r="G2992" t="s">
        <v>14</v>
      </c>
      <c r="H2992" t="str">
        <f t="shared" si="46"/>
        <v>18465|Spring|Reading</v>
      </c>
      <c r="I2992">
        <v>204</v>
      </c>
      <c r="J2992">
        <v>64</v>
      </c>
      <c r="K2992">
        <v>3</v>
      </c>
      <c r="L2992" t="s">
        <v>17</v>
      </c>
    </row>
    <row r="2993" spans="1:12" x14ac:dyDescent="0.25">
      <c r="A2993">
        <v>18465</v>
      </c>
      <c r="B2993" t="s">
        <v>20</v>
      </c>
      <c r="C2993">
        <v>3</v>
      </c>
      <c r="D2993">
        <v>2019</v>
      </c>
      <c r="E2993" t="s">
        <v>19</v>
      </c>
      <c r="F2993" t="s">
        <v>16</v>
      </c>
      <c r="G2993" t="s">
        <v>15</v>
      </c>
      <c r="H2993" t="str">
        <f t="shared" si="46"/>
        <v>18465|Spring|Math</v>
      </c>
      <c r="I2993">
        <v>208</v>
      </c>
      <c r="J2993">
        <v>63</v>
      </c>
      <c r="K2993">
        <v>3</v>
      </c>
      <c r="L2993" t="s">
        <v>17</v>
      </c>
    </row>
    <row r="2994" spans="1:12" x14ac:dyDescent="0.25">
      <c r="A2994">
        <v>24788</v>
      </c>
      <c r="B2994" t="s">
        <v>20</v>
      </c>
      <c r="C2994">
        <v>3</v>
      </c>
      <c r="D2994">
        <v>2019</v>
      </c>
      <c r="E2994" t="s">
        <v>19</v>
      </c>
      <c r="F2994" t="s">
        <v>13</v>
      </c>
      <c r="G2994" t="s">
        <v>14</v>
      </c>
      <c r="H2994" t="str">
        <f t="shared" si="46"/>
        <v>24788|Fall|Reading</v>
      </c>
      <c r="I2994">
        <v>206</v>
      </c>
      <c r="J2994">
        <v>87</v>
      </c>
      <c r="K2994">
        <v>4</v>
      </c>
      <c r="L2994">
        <v>7</v>
      </c>
    </row>
    <row r="2995" spans="1:12" x14ac:dyDescent="0.25">
      <c r="A2995">
        <v>24788</v>
      </c>
      <c r="B2995" t="s">
        <v>20</v>
      </c>
      <c r="C2995">
        <v>3</v>
      </c>
      <c r="D2995">
        <v>2019</v>
      </c>
      <c r="E2995" t="s">
        <v>19</v>
      </c>
      <c r="F2995" t="s">
        <v>13</v>
      </c>
      <c r="G2995" t="s">
        <v>15</v>
      </c>
      <c r="H2995" t="str">
        <f t="shared" si="46"/>
        <v>24788|Fall|Math</v>
      </c>
      <c r="I2995">
        <v>199</v>
      </c>
      <c r="J2995">
        <v>69</v>
      </c>
      <c r="K2995">
        <v>3</v>
      </c>
      <c r="L2995">
        <v>11</v>
      </c>
    </row>
    <row r="2996" spans="1:12" x14ac:dyDescent="0.25">
      <c r="A2996">
        <v>24788</v>
      </c>
      <c r="B2996" t="s">
        <v>20</v>
      </c>
      <c r="C2996">
        <v>3</v>
      </c>
      <c r="D2996">
        <v>2019</v>
      </c>
      <c r="E2996" t="s">
        <v>19</v>
      </c>
      <c r="F2996" t="s">
        <v>16</v>
      </c>
      <c r="G2996" t="s">
        <v>14</v>
      </c>
      <c r="H2996" t="str">
        <f t="shared" si="46"/>
        <v>24788|Spring|Reading</v>
      </c>
      <c r="I2996">
        <v>212</v>
      </c>
      <c r="J2996">
        <v>81</v>
      </c>
      <c r="K2996">
        <v>4</v>
      </c>
      <c r="L2996" t="s">
        <v>17</v>
      </c>
    </row>
    <row r="2997" spans="1:12" x14ac:dyDescent="0.25">
      <c r="A2997">
        <v>24788</v>
      </c>
      <c r="B2997" t="s">
        <v>20</v>
      </c>
      <c r="C2997">
        <v>3</v>
      </c>
      <c r="D2997">
        <v>2019</v>
      </c>
      <c r="E2997" t="s">
        <v>19</v>
      </c>
      <c r="F2997" t="s">
        <v>16</v>
      </c>
      <c r="G2997" t="s">
        <v>15</v>
      </c>
      <c r="H2997" t="str">
        <f t="shared" si="46"/>
        <v>24788|Spring|Math</v>
      </c>
      <c r="I2997">
        <v>205</v>
      </c>
      <c r="J2997">
        <v>55</v>
      </c>
      <c r="K2997">
        <v>3</v>
      </c>
      <c r="L2997" t="s">
        <v>17</v>
      </c>
    </row>
    <row r="2998" spans="1:12" x14ac:dyDescent="0.25">
      <c r="A2998">
        <v>22035</v>
      </c>
      <c r="B2998" t="s">
        <v>20</v>
      </c>
      <c r="C2998">
        <v>3</v>
      </c>
      <c r="D2998">
        <v>2019</v>
      </c>
      <c r="E2998" t="s">
        <v>19</v>
      </c>
      <c r="F2998" t="s">
        <v>13</v>
      </c>
      <c r="G2998" t="s">
        <v>14</v>
      </c>
      <c r="H2998" t="str">
        <f t="shared" si="46"/>
        <v>22035|Fall|Reading</v>
      </c>
      <c r="I2998">
        <v>205</v>
      </c>
      <c r="J2998">
        <v>86</v>
      </c>
      <c r="K2998">
        <v>4</v>
      </c>
      <c r="L2998">
        <v>8</v>
      </c>
    </row>
    <row r="2999" spans="1:12" x14ac:dyDescent="0.25">
      <c r="A2999">
        <v>22035</v>
      </c>
      <c r="B2999" t="s">
        <v>20</v>
      </c>
      <c r="C2999">
        <v>3</v>
      </c>
      <c r="D2999">
        <v>2019</v>
      </c>
      <c r="E2999" t="s">
        <v>19</v>
      </c>
      <c r="F2999" t="s">
        <v>13</v>
      </c>
      <c r="G2999" t="s">
        <v>15</v>
      </c>
      <c r="H2999" t="str">
        <f t="shared" si="46"/>
        <v>22035|Fall|Math</v>
      </c>
      <c r="I2999">
        <v>207</v>
      </c>
      <c r="J2999">
        <v>86</v>
      </c>
      <c r="K2999">
        <v>4</v>
      </c>
      <c r="L2999">
        <v>10</v>
      </c>
    </row>
    <row r="3000" spans="1:12" x14ac:dyDescent="0.25">
      <c r="A3000">
        <v>22035</v>
      </c>
      <c r="B3000" t="s">
        <v>20</v>
      </c>
      <c r="C3000">
        <v>3</v>
      </c>
      <c r="D3000">
        <v>2019</v>
      </c>
      <c r="E3000" t="s">
        <v>19</v>
      </c>
      <c r="F3000" t="s">
        <v>16</v>
      </c>
      <c r="G3000" t="s">
        <v>14</v>
      </c>
      <c r="H3000" t="str">
        <f t="shared" si="46"/>
        <v>22035|Spring|Reading</v>
      </c>
      <c r="I3000">
        <v>216</v>
      </c>
      <c r="J3000">
        <v>88</v>
      </c>
      <c r="K3000">
        <v>4</v>
      </c>
      <c r="L3000" t="s">
        <v>17</v>
      </c>
    </row>
    <row r="3001" spans="1:12" x14ac:dyDescent="0.25">
      <c r="A3001">
        <v>22035</v>
      </c>
      <c r="B3001" t="s">
        <v>20</v>
      </c>
      <c r="C3001">
        <v>3</v>
      </c>
      <c r="D3001">
        <v>2019</v>
      </c>
      <c r="E3001" t="s">
        <v>19</v>
      </c>
      <c r="F3001" t="s">
        <v>16</v>
      </c>
      <c r="G3001" t="s">
        <v>15</v>
      </c>
      <c r="H3001" t="str">
        <f t="shared" si="46"/>
        <v>22035|Spring|Math</v>
      </c>
      <c r="I3001">
        <v>217</v>
      </c>
      <c r="J3001">
        <v>84</v>
      </c>
      <c r="K3001">
        <v>4</v>
      </c>
      <c r="L3001" t="s">
        <v>17</v>
      </c>
    </row>
    <row r="3002" spans="1:12" x14ac:dyDescent="0.25">
      <c r="A3002">
        <v>25103</v>
      </c>
      <c r="B3002" t="s">
        <v>20</v>
      </c>
      <c r="C3002">
        <v>3</v>
      </c>
      <c r="D3002">
        <v>2019</v>
      </c>
      <c r="E3002" t="s">
        <v>22</v>
      </c>
      <c r="F3002" t="s">
        <v>13</v>
      </c>
      <c r="G3002" t="s">
        <v>14</v>
      </c>
      <c r="H3002" t="str">
        <f t="shared" si="46"/>
        <v>25103|Fall|Reading</v>
      </c>
      <c r="I3002">
        <v>191</v>
      </c>
      <c r="J3002">
        <v>56</v>
      </c>
      <c r="K3002">
        <v>3</v>
      </c>
      <c r="L3002">
        <v>10</v>
      </c>
    </row>
    <row r="3003" spans="1:12" x14ac:dyDescent="0.25">
      <c r="A3003">
        <v>25103</v>
      </c>
      <c r="B3003" t="s">
        <v>20</v>
      </c>
      <c r="C3003">
        <v>3</v>
      </c>
      <c r="D3003">
        <v>2019</v>
      </c>
      <c r="E3003" t="s">
        <v>22</v>
      </c>
      <c r="F3003" t="s">
        <v>13</v>
      </c>
      <c r="G3003" t="s">
        <v>15</v>
      </c>
      <c r="H3003" t="str">
        <f t="shared" si="46"/>
        <v>25103|Fall|Math</v>
      </c>
      <c r="I3003">
        <v>200</v>
      </c>
      <c r="J3003">
        <v>72</v>
      </c>
      <c r="K3003">
        <v>3</v>
      </c>
      <c r="L3003">
        <v>11</v>
      </c>
    </row>
    <row r="3004" spans="1:12" x14ac:dyDescent="0.25">
      <c r="A3004">
        <v>25103</v>
      </c>
      <c r="B3004" t="s">
        <v>20</v>
      </c>
      <c r="C3004">
        <v>3</v>
      </c>
      <c r="D3004">
        <v>2019</v>
      </c>
      <c r="E3004" t="s">
        <v>22</v>
      </c>
      <c r="F3004" t="s">
        <v>16</v>
      </c>
      <c r="G3004" t="s">
        <v>14</v>
      </c>
      <c r="H3004" t="str">
        <f t="shared" si="46"/>
        <v>25103|Spring|Reading</v>
      </c>
      <c r="I3004">
        <v>205</v>
      </c>
      <c r="J3004">
        <v>66</v>
      </c>
      <c r="K3004">
        <v>3</v>
      </c>
      <c r="L3004" t="s">
        <v>17</v>
      </c>
    </row>
    <row r="3005" spans="1:12" x14ac:dyDescent="0.25">
      <c r="A3005">
        <v>25103</v>
      </c>
      <c r="B3005" t="s">
        <v>20</v>
      </c>
      <c r="C3005">
        <v>3</v>
      </c>
      <c r="D3005">
        <v>2019</v>
      </c>
      <c r="E3005" t="s">
        <v>22</v>
      </c>
      <c r="F3005" t="s">
        <v>16</v>
      </c>
      <c r="G3005" t="s">
        <v>15</v>
      </c>
      <c r="H3005" t="str">
        <f t="shared" si="46"/>
        <v>25103|Spring|Math</v>
      </c>
      <c r="I3005">
        <v>203</v>
      </c>
      <c r="J3005">
        <v>49</v>
      </c>
      <c r="K3005">
        <v>2</v>
      </c>
      <c r="L3005" t="s">
        <v>17</v>
      </c>
    </row>
    <row r="3006" spans="1:12" x14ac:dyDescent="0.25">
      <c r="A3006">
        <v>20951</v>
      </c>
      <c r="B3006" t="s">
        <v>20</v>
      </c>
      <c r="C3006">
        <v>3</v>
      </c>
      <c r="D3006">
        <v>2019</v>
      </c>
      <c r="E3006" t="s">
        <v>19</v>
      </c>
      <c r="F3006" t="s">
        <v>13</v>
      </c>
      <c r="G3006" t="s">
        <v>14</v>
      </c>
      <c r="H3006" t="str">
        <f t="shared" si="46"/>
        <v>20951|Fall|Reading</v>
      </c>
      <c r="I3006">
        <v>194</v>
      </c>
      <c r="J3006">
        <v>64</v>
      </c>
      <c r="K3006">
        <v>3</v>
      </c>
      <c r="L3006">
        <v>9</v>
      </c>
    </row>
    <row r="3007" spans="1:12" x14ac:dyDescent="0.25">
      <c r="A3007">
        <v>20951</v>
      </c>
      <c r="B3007" t="s">
        <v>20</v>
      </c>
      <c r="C3007">
        <v>3</v>
      </c>
      <c r="D3007">
        <v>2019</v>
      </c>
      <c r="E3007" t="s">
        <v>19</v>
      </c>
      <c r="F3007" t="s">
        <v>13</v>
      </c>
      <c r="G3007" t="s">
        <v>15</v>
      </c>
      <c r="H3007" t="str">
        <f t="shared" si="46"/>
        <v>20951|Fall|Math</v>
      </c>
      <c r="I3007">
        <v>196</v>
      </c>
      <c r="J3007">
        <v>61</v>
      </c>
      <c r="K3007">
        <v>3</v>
      </c>
      <c r="L3007">
        <v>11</v>
      </c>
    </row>
    <row r="3008" spans="1:12" x14ac:dyDescent="0.25">
      <c r="A3008">
        <v>20951</v>
      </c>
      <c r="B3008" t="s">
        <v>20</v>
      </c>
      <c r="C3008">
        <v>3</v>
      </c>
      <c r="D3008">
        <v>2019</v>
      </c>
      <c r="E3008" t="s">
        <v>19</v>
      </c>
      <c r="F3008" t="s">
        <v>16</v>
      </c>
      <c r="G3008" t="s">
        <v>14</v>
      </c>
      <c r="H3008" t="str">
        <f t="shared" si="46"/>
        <v>20951|Spring|Reading</v>
      </c>
      <c r="I3008">
        <v>204</v>
      </c>
      <c r="J3008">
        <v>64</v>
      </c>
      <c r="K3008">
        <v>3</v>
      </c>
      <c r="L3008" t="s">
        <v>17</v>
      </c>
    </row>
    <row r="3009" spans="1:12" x14ac:dyDescent="0.25">
      <c r="A3009">
        <v>20951</v>
      </c>
      <c r="B3009" t="s">
        <v>20</v>
      </c>
      <c r="C3009">
        <v>3</v>
      </c>
      <c r="D3009">
        <v>2019</v>
      </c>
      <c r="E3009" t="s">
        <v>19</v>
      </c>
      <c r="F3009" t="s">
        <v>16</v>
      </c>
      <c r="G3009" t="s">
        <v>15</v>
      </c>
      <c r="H3009" t="str">
        <f t="shared" si="46"/>
        <v>20951|Spring|Math</v>
      </c>
      <c r="I3009">
        <v>213</v>
      </c>
      <c r="J3009">
        <v>76</v>
      </c>
      <c r="K3009">
        <v>4</v>
      </c>
      <c r="L3009" t="s">
        <v>17</v>
      </c>
    </row>
    <row r="3010" spans="1:12" x14ac:dyDescent="0.25">
      <c r="A3010">
        <v>23051</v>
      </c>
      <c r="B3010" t="s">
        <v>20</v>
      </c>
      <c r="C3010">
        <v>3</v>
      </c>
      <c r="D3010">
        <v>2019</v>
      </c>
      <c r="E3010" t="s">
        <v>19</v>
      </c>
      <c r="F3010" t="s">
        <v>13</v>
      </c>
      <c r="G3010" t="s">
        <v>14</v>
      </c>
      <c r="H3010" t="str">
        <f t="shared" si="46"/>
        <v>23051|Fall|Reading</v>
      </c>
      <c r="I3010">
        <v>182</v>
      </c>
      <c r="J3010">
        <v>33</v>
      </c>
      <c r="K3010">
        <v>2</v>
      </c>
      <c r="L3010">
        <v>12</v>
      </c>
    </row>
    <row r="3011" spans="1:12" x14ac:dyDescent="0.25">
      <c r="A3011">
        <v>23051</v>
      </c>
      <c r="B3011" t="s">
        <v>20</v>
      </c>
      <c r="C3011">
        <v>3</v>
      </c>
      <c r="D3011">
        <v>2019</v>
      </c>
      <c r="E3011" t="s">
        <v>19</v>
      </c>
      <c r="F3011" t="s">
        <v>13</v>
      </c>
      <c r="G3011" t="s">
        <v>15</v>
      </c>
      <c r="H3011" t="str">
        <f t="shared" ref="H3011:H3074" si="47">A3011&amp;"|"&amp;F3011&amp;"|"&amp;G3011</f>
        <v>23051|Fall|Math</v>
      </c>
      <c r="I3011">
        <v>190</v>
      </c>
      <c r="J3011">
        <v>44</v>
      </c>
      <c r="K3011">
        <v>2</v>
      </c>
      <c r="L3011">
        <v>12</v>
      </c>
    </row>
    <row r="3012" spans="1:12" x14ac:dyDescent="0.25">
      <c r="A3012">
        <v>23051</v>
      </c>
      <c r="B3012" t="s">
        <v>20</v>
      </c>
      <c r="C3012">
        <v>3</v>
      </c>
      <c r="D3012">
        <v>2019</v>
      </c>
      <c r="E3012" t="s">
        <v>19</v>
      </c>
      <c r="F3012" t="s">
        <v>16</v>
      </c>
      <c r="G3012" t="s">
        <v>14</v>
      </c>
      <c r="H3012" t="str">
        <f t="shared" si="47"/>
        <v>23051|Spring|Reading</v>
      </c>
      <c r="I3012">
        <v>204</v>
      </c>
      <c r="J3012">
        <v>64</v>
      </c>
      <c r="K3012">
        <v>3</v>
      </c>
      <c r="L3012" t="s">
        <v>17</v>
      </c>
    </row>
    <row r="3013" spans="1:12" x14ac:dyDescent="0.25">
      <c r="A3013">
        <v>23051</v>
      </c>
      <c r="B3013" t="s">
        <v>20</v>
      </c>
      <c r="C3013">
        <v>3</v>
      </c>
      <c r="D3013">
        <v>2019</v>
      </c>
      <c r="E3013" t="s">
        <v>19</v>
      </c>
      <c r="F3013" t="s">
        <v>16</v>
      </c>
      <c r="G3013" t="s">
        <v>15</v>
      </c>
      <c r="H3013" t="str">
        <f t="shared" si="47"/>
        <v>23051|Spring|Math</v>
      </c>
      <c r="I3013">
        <v>202</v>
      </c>
      <c r="J3013">
        <v>46</v>
      </c>
      <c r="K3013">
        <v>2</v>
      </c>
      <c r="L3013" t="s">
        <v>17</v>
      </c>
    </row>
    <row r="3014" spans="1:12" x14ac:dyDescent="0.25">
      <c r="A3014">
        <v>28129</v>
      </c>
      <c r="B3014" t="s">
        <v>20</v>
      </c>
      <c r="C3014">
        <v>3</v>
      </c>
      <c r="D3014">
        <v>2019</v>
      </c>
      <c r="E3014" t="s">
        <v>19</v>
      </c>
      <c r="F3014" t="s">
        <v>13</v>
      </c>
      <c r="G3014" t="s">
        <v>14</v>
      </c>
      <c r="H3014" t="str">
        <f t="shared" si="47"/>
        <v>28129|Fall|Reading</v>
      </c>
      <c r="I3014">
        <v>211</v>
      </c>
      <c r="J3014">
        <v>93</v>
      </c>
      <c r="K3014">
        <v>4</v>
      </c>
      <c r="L3014">
        <v>7</v>
      </c>
    </row>
    <row r="3015" spans="1:12" x14ac:dyDescent="0.25">
      <c r="A3015">
        <v>28129</v>
      </c>
      <c r="B3015" t="s">
        <v>20</v>
      </c>
      <c r="C3015">
        <v>3</v>
      </c>
      <c r="D3015">
        <v>2019</v>
      </c>
      <c r="E3015" t="s">
        <v>19</v>
      </c>
      <c r="F3015" t="s">
        <v>13</v>
      </c>
      <c r="G3015" t="s">
        <v>15</v>
      </c>
      <c r="H3015" t="str">
        <f t="shared" si="47"/>
        <v>28129|Fall|Math</v>
      </c>
      <c r="I3015">
        <v>200</v>
      </c>
      <c r="J3015">
        <v>72</v>
      </c>
      <c r="K3015">
        <v>3</v>
      </c>
      <c r="L3015">
        <v>11</v>
      </c>
    </row>
    <row r="3016" spans="1:12" x14ac:dyDescent="0.25">
      <c r="A3016">
        <v>28129</v>
      </c>
      <c r="B3016" t="s">
        <v>20</v>
      </c>
      <c r="C3016">
        <v>3</v>
      </c>
      <c r="D3016">
        <v>2019</v>
      </c>
      <c r="E3016" t="s">
        <v>19</v>
      </c>
      <c r="F3016" t="s">
        <v>16</v>
      </c>
      <c r="G3016" t="s">
        <v>14</v>
      </c>
      <c r="H3016" t="str">
        <f t="shared" si="47"/>
        <v>28129|Spring|Reading</v>
      </c>
      <c r="I3016">
        <v>203</v>
      </c>
      <c r="J3016">
        <v>61</v>
      </c>
      <c r="K3016">
        <v>3</v>
      </c>
      <c r="L3016" t="s">
        <v>17</v>
      </c>
    </row>
    <row r="3017" spans="1:12" x14ac:dyDescent="0.25">
      <c r="A3017">
        <v>28129</v>
      </c>
      <c r="B3017" t="s">
        <v>20</v>
      </c>
      <c r="C3017">
        <v>3</v>
      </c>
      <c r="D3017">
        <v>2019</v>
      </c>
      <c r="E3017" t="s">
        <v>19</v>
      </c>
      <c r="F3017" t="s">
        <v>16</v>
      </c>
      <c r="G3017" t="s">
        <v>15</v>
      </c>
      <c r="H3017" t="str">
        <f t="shared" si="47"/>
        <v>28129|Spring|Math</v>
      </c>
      <c r="I3017">
        <v>211</v>
      </c>
      <c r="J3017">
        <v>71</v>
      </c>
      <c r="K3017">
        <v>3</v>
      </c>
      <c r="L3017" t="s">
        <v>17</v>
      </c>
    </row>
    <row r="3018" spans="1:12" x14ac:dyDescent="0.25">
      <c r="A3018">
        <v>14118</v>
      </c>
      <c r="B3018" t="s">
        <v>20</v>
      </c>
      <c r="C3018">
        <v>3</v>
      </c>
      <c r="D3018">
        <v>2019</v>
      </c>
      <c r="E3018" t="s">
        <v>19</v>
      </c>
      <c r="F3018" t="s">
        <v>13</v>
      </c>
      <c r="G3018" t="s">
        <v>14</v>
      </c>
      <c r="H3018" t="str">
        <f t="shared" si="47"/>
        <v>14118|Fall|Reading</v>
      </c>
      <c r="I3018">
        <v>203</v>
      </c>
      <c r="J3018">
        <v>83</v>
      </c>
      <c r="K3018">
        <v>4</v>
      </c>
      <c r="L3018">
        <v>8</v>
      </c>
    </row>
    <row r="3019" spans="1:12" x14ac:dyDescent="0.25">
      <c r="A3019">
        <v>14118</v>
      </c>
      <c r="B3019" t="s">
        <v>20</v>
      </c>
      <c r="C3019">
        <v>3</v>
      </c>
      <c r="D3019">
        <v>2019</v>
      </c>
      <c r="E3019" t="s">
        <v>19</v>
      </c>
      <c r="F3019" t="s">
        <v>13</v>
      </c>
      <c r="G3019" t="s">
        <v>15</v>
      </c>
      <c r="H3019" t="str">
        <f t="shared" si="47"/>
        <v>14118|Fall|Math</v>
      </c>
      <c r="I3019">
        <v>197</v>
      </c>
      <c r="J3019">
        <v>64</v>
      </c>
      <c r="K3019">
        <v>3</v>
      </c>
      <c r="L3019">
        <v>11</v>
      </c>
    </row>
    <row r="3020" spans="1:12" x14ac:dyDescent="0.25">
      <c r="A3020">
        <v>14118</v>
      </c>
      <c r="B3020" t="s">
        <v>20</v>
      </c>
      <c r="C3020">
        <v>3</v>
      </c>
      <c r="D3020">
        <v>2019</v>
      </c>
      <c r="E3020" t="s">
        <v>19</v>
      </c>
      <c r="F3020" t="s">
        <v>16</v>
      </c>
      <c r="G3020" t="s">
        <v>14</v>
      </c>
      <c r="H3020" t="str">
        <f t="shared" si="47"/>
        <v>14118|Spring|Reading</v>
      </c>
      <c r="I3020">
        <v>208</v>
      </c>
      <c r="J3020">
        <v>73</v>
      </c>
      <c r="K3020">
        <v>3</v>
      </c>
      <c r="L3020" t="s">
        <v>17</v>
      </c>
    </row>
    <row r="3021" spans="1:12" x14ac:dyDescent="0.25">
      <c r="A3021">
        <v>14118</v>
      </c>
      <c r="B3021" t="s">
        <v>20</v>
      </c>
      <c r="C3021">
        <v>3</v>
      </c>
      <c r="D3021">
        <v>2019</v>
      </c>
      <c r="E3021" t="s">
        <v>19</v>
      </c>
      <c r="F3021" t="s">
        <v>16</v>
      </c>
      <c r="G3021" t="s">
        <v>15</v>
      </c>
      <c r="H3021" t="str">
        <f t="shared" si="47"/>
        <v>14118|Spring|Math</v>
      </c>
      <c r="I3021">
        <v>205</v>
      </c>
      <c r="J3021">
        <v>55</v>
      </c>
      <c r="K3021">
        <v>3</v>
      </c>
      <c r="L3021" t="s">
        <v>17</v>
      </c>
    </row>
    <row r="3022" spans="1:12" x14ac:dyDescent="0.25">
      <c r="A3022">
        <v>17935</v>
      </c>
      <c r="B3022" t="s">
        <v>20</v>
      </c>
      <c r="C3022">
        <v>3</v>
      </c>
      <c r="D3022">
        <v>2019</v>
      </c>
      <c r="E3022" t="s">
        <v>19</v>
      </c>
      <c r="F3022" t="s">
        <v>13</v>
      </c>
      <c r="G3022" t="s">
        <v>14</v>
      </c>
      <c r="H3022" t="str">
        <f t="shared" si="47"/>
        <v>17935|Fall|Reading</v>
      </c>
      <c r="I3022">
        <v>194</v>
      </c>
      <c r="J3022">
        <v>64</v>
      </c>
      <c r="K3022">
        <v>3</v>
      </c>
      <c r="L3022">
        <v>9</v>
      </c>
    </row>
    <row r="3023" spans="1:12" x14ac:dyDescent="0.25">
      <c r="A3023">
        <v>17935</v>
      </c>
      <c r="B3023" t="s">
        <v>20</v>
      </c>
      <c r="C3023">
        <v>3</v>
      </c>
      <c r="D3023">
        <v>2019</v>
      </c>
      <c r="E3023" t="s">
        <v>19</v>
      </c>
      <c r="F3023" t="s">
        <v>13</v>
      </c>
      <c r="G3023" t="s">
        <v>15</v>
      </c>
      <c r="H3023" t="str">
        <f t="shared" si="47"/>
        <v>17935|Fall|Math</v>
      </c>
      <c r="I3023">
        <v>196</v>
      </c>
      <c r="J3023">
        <v>61</v>
      </c>
      <c r="K3023">
        <v>3</v>
      </c>
      <c r="L3023">
        <v>11</v>
      </c>
    </row>
    <row r="3024" spans="1:12" x14ac:dyDescent="0.25">
      <c r="A3024">
        <v>17935</v>
      </c>
      <c r="B3024" t="s">
        <v>20</v>
      </c>
      <c r="C3024">
        <v>3</v>
      </c>
      <c r="D3024">
        <v>2019</v>
      </c>
      <c r="E3024" t="s">
        <v>19</v>
      </c>
      <c r="F3024" t="s">
        <v>16</v>
      </c>
      <c r="G3024" t="s">
        <v>14</v>
      </c>
      <c r="H3024" t="str">
        <f t="shared" si="47"/>
        <v>17935|Spring|Reading</v>
      </c>
      <c r="I3024">
        <v>215</v>
      </c>
      <c r="J3024">
        <v>86</v>
      </c>
      <c r="K3024">
        <v>4</v>
      </c>
      <c r="L3024" t="s">
        <v>17</v>
      </c>
    </row>
    <row r="3025" spans="1:12" x14ac:dyDescent="0.25">
      <c r="A3025">
        <v>17935</v>
      </c>
      <c r="B3025" t="s">
        <v>20</v>
      </c>
      <c r="C3025">
        <v>3</v>
      </c>
      <c r="D3025">
        <v>2019</v>
      </c>
      <c r="E3025" t="s">
        <v>19</v>
      </c>
      <c r="F3025" t="s">
        <v>16</v>
      </c>
      <c r="G3025" t="s">
        <v>15</v>
      </c>
      <c r="H3025" t="str">
        <f t="shared" si="47"/>
        <v>17935|Spring|Math</v>
      </c>
      <c r="I3025">
        <v>200</v>
      </c>
      <c r="J3025">
        <v>40</v>
      </c>
      <c r="K3025">
        <v>2</v>
      </c>
      <c r="L3025" t="s">
        <v>17</v>
      </c>
    </row>
    <row r="3026" spans="1:12" x14ac:dyDescent="0.25">
      <c r="A3026">
        <v>14606</v>
      </c>
      <c r="B3026" t="s">
        <v>20</v>
      </c>
      <c r="C3026">
        <v>3</v>
      </c>
      <c r="D3026">
        <v>2019</v>
      </c>
      <c r="E3026" t="s">
        <v>12</v>
      </c>
      <c r="F3026" t="s">
        <v>13</v>
      </c>
      <c r="G3026" t="s">
        <v>14</v>
      </c>
      <c r="H3026" t="str">
        <f t="shared" si="47"/>
        <v>14606|Fall|Reading</v>
      </c>
      <c r="I3026">
        <v>185</v>
      </c>
      <c r="J3026">
        <v>40</v>
      </c>
      <c r="K3026">
        <v>2</v>
      </c>
      <c r="L3026">
        <v>11</v>
      </c>
    </row>
    <row r="3027" spans="1:12" x14ac:dyDescent="0.25">
      <c r="A3027">
        <v>14606</v>
      </c>
      <c r="B3027" t="s">
        <v>20</v>
      </c>
      <c r="C3027">
        <v>3</v>
      </c>
      <c r="D3027">
        <v>2019</v>
      </c>
      <c r="E3027" t="s">
        <v>12</v>
      </c>
      <c r="F3027" t="s">
        <v>13</v>
      </c>
      <c r="G3027" t="s">
        <v>15</v>
      </c>
      <c r="H3027" t="str">
        <f t="shared" si="47"/>
        <v>14606|Fall|Math</v>
      </c>
      <c r="I3027">
        <v>190</v>
      </c>
      <c r="J3027">
        <v>44</v>
      </c>
      <c r="K3027">
        <v>2</v>
      </c>
      <c r="L3027">
        <v>12</v>
      </c>
    </row>
    <row r="3028" spans="1:12" x14ac:dyDescent="0.25">
      <c r="A3028">
        <v>14606</v>
      </c>
      <c r="B3028" t="s">
        <v>20</v>
      </c>
      <c r="C3028">
        <v>3</v>
      </c>
      <c r="D3028">
        <v>2019</v>
      </c>
      <c r="E3028" t="s">
        <v>12</v>
      </c>
      <c r="F3028" t="s">
        <v>16</v>
      </c>
      <c r="G3028" t="s">
        <v>14</v>
      </c>
      <c r="H3028" t="str">
        <f t="shared" si="47"/>
        <v>14606|Spring|Reading</v>
      </c>
      <c r="I3028">
        <v>190</v>
      </c>
      <c r="J3028">
        <v>28</v>
      </c>
      <c r="K3028">
        <v>2</v>
      </c>
      <c r="L3028" t="s">
        <v>17</v>
      </c>
    </row>
    <row r="3029" spans="1:12" x14ac:dyDescent="0.25">
      <c r="A3029">
        <v>14606</v>
      </c>
      <c r="B3029" t="s">
        <v>20</v>
      </c>
      <c r="C3029">
        <v>3</v>
      </c>
      <c r="D3029">
        <v>2019</v>
      </c>
      <c r="E3029" t="s">
        <v>12</v>
      </c>
      <c r="F3029" t="s">
        <v>16</v>
      </c>
      <c r="G3029" t="s">
        <v>15</v>
      </c>
      <c r="H3029" t="str">
        <f t="shared" si="47"/>
        <v>14606|Spring|Math</v>
      </c>
      <c r="I3029">
        <v>197</v>
      </c>
      <c r="J3029">
        <v>32</v>
      </c>
      <c r="K3029">
        <v>2</v>
      </c>
      <c r="L3029" t="s">
        <v>17</v>
      </c>
    </row>
    <row r="3030" spans="1:12" x14ac:dyDescent="0.25">
      <c r="A3030">
        <v>10939</v>
      </c>
      <c r="B3030" t="s">
        <v>20</v>
      </c>
      <c r="C3030">
        <v>3</v>
      </c>
      <c r="D3030">
        <v>2019</v>
      </c>
      <c r="E3030" t="s">
        <v>19</v>
      </c>
      <c r="F3030" t="s">
        <v>13</v>
      </c>
      <c r="G3030" t="s">
        <v>14</v>
      </c>
      <c r="H3030" t="str">
        <f t="shared" si="47"/>
        <v>10939|Fall|Reading</v>
      </c>
      <c r="I3030">
        <v>206</v>
      </c>
      <c r="J3030">
        <v>87</v>
      </c>
      <c r="K3030">
        <v>4</v>
      </c>
      <c r="L3030">
        <v>7</v>
      </c>
    </row>
    <row r="3031" spans="1:12" x14ac:dyDescent="0.25">
      <c r="A3031">
        <v>10939</v>
      </c>
      <c r="B3031" t="s">
        <v>20</v>
      </c>
      <c r="C3031">
        <v>3</v>
      </c>
      <c r="D3031">
        <v>2019</v>
      </c>
      <c r="E3031" t="s">
        <v>19</v>
      </c>
      <c r="F3031" t="s">
        <v>13</v>
      </c>
      <c r="G3031" t="s">
        <v>15</v>
      </c>
      <c r="H3031" t="str">
        <f t="shared" si="47"/>
        <v>10939|Fall|Math</v>
      </c>
      <c r="I3031">
        <v>212</v>
      </c>
      <c r="J3031">
        <v>93</v>
      </c>
      <c r="K3031">
        <v>4</v>
      </c>
      <c r="L3031">
        <v>10</v>
      </c>
    </row>
    <row r="3032" spans="1:12" x14ac:dyDescent="0.25">
      <c r="A3032">
        <v>10939</v>
      </c>
      <c r="B3032" t="s">
        <v>20</v>
      </c>
      <c r="C3032">
        <v>3</v>
      </c>
      <c r="D3032">
        <v>2019</v>
      </c>
      <c r="E3032" t="s">
        <v>19</v>
      </c>
      <c r="F3032" t="s">
        <v>16</v>
      </c>
      <c r="G3032" t="s">
        <v>14</v>
      </c>
      <c r="H3032" t="str">
        <f t="shared" si="47"/>
        <v>10939|Spring|Reading</v>
      </c>
      <c r="I3032">
        <v>212</v>
      </c>
      <c r="J3032">
        <v>81</v>
      </c>
      <c r="K3032">
        <v>4</v>
      </c>
      <c r="L3032" t="s">
        <v>17</v>
      </c>
    </row>
    <row r="3033" spans="1:12" x14ac:dyDescent="0.25">
      <c r="A3033">
        <v>10939</v>
      </c>
      <c r="B3033" t="s">
        <v>20</v>
      </c>
      <c r="C3033">
        <v>3</v>
      </c>
      <c r="D3033">
        <v>2019</v>
      </c>
      <c r="E3033" t="s">
        <v>19</v>
      </c>
      <c r="F3033" t="s">
        <v>16</v>
      </c>
      <c r="G3033" t="s">
        <v>15</v>
      </c>
      <c r="H3033" t="str">
        <f t="shared" si="47"/>
        <v>10939|Spring|Math</v>
      </c>
      <c r="I3033">
        <v>219</v>
      </c>
      <c r="J3033">
        <v>87</v>
      </c>
      <c r="K3033">
        <v>4</v>
      </c>
      <c r="L3033" t="s">
        <v>17</v>
      </c>
    </row>
    <row r="3034" spans="1:12" x14ac:dyDescent="0.25">
      <c r="A3034">
        <v>17875</v>
      </c>
      <c r="B3034" t="s">
        <v>20</v>
      </c>
      <c r="C3034">
        <v>3</v>
      </c>
      <c r="D3034">
        <v>2019</v>
      </c>
      <c r="E3034" t="s">
        <v>23</v>
      </c>
      <c r="F3034" t="s">
        <v>13</v>
      </c>
      <c r="G3034" t="s">
        <v>14</v>
      </c>
      <c r="H3034" t="str">
        <f t="shared" si="47"/>
        <v>17875|Fall|Reading</v>
      </c>
      <c r="I3034">
        <v>194</v>
      </c>
      <c r="J3034">
        <v>64</v>
      </c>
      <c r="K3034">
        <v>3</v>
      </c>
      <c r="L3034">
        <v>9</v>
      </c>
    </row>
    <row r="3035" spans="1:12" x14ac:dyDescent="0.25">
      <c r="A3035">
        <v>17875</v>
      </c>
      <c r="B3035" t="s">
        <v>20</v>
      </c>
      <c r="C3035">
        <v>3</v>
      </c>
      <c r="D3035">
        <v>2019</v>
      </c>
      <c r="E3035" t="s">
        <v>23</v>
      </c>
      <c r="F3035" t="s">
        <v>13</v>
      </c>
      <c r="G3035" t="s">
        <v>15</v>
      </c>
      <c r="H3035" t="str">
        <f t="shared" si="47"/>
        <v>17875|Fall|Math</v>
      </c>
      <c r="I3035">
        <v>199</v>
      </c>
      <c r="J3035">
        <v>69</v>
      </c>
      <c r="K3035">
        <v>3</v>
      </c>
      <c r="L3035">
        <v>11</v>
      </c>
    </row>
    <row r="3036" spans="1:12" x14ac:dyDescent="0.25">
      <c r="A3036">
        <v>17875</v>
      </c>
      <c r="B3036" t="s">
        <v>20</v>
      </c>
      <c r="C3036">
        <v>3</v>
      </c>
      <c r="D3036">
        <v>2019</v>
      </c>
      <c r="E3036" t="s">
        <v>23</v>
      </c>
      <c r="F3036" t="s">
        <v>16</v>
      </c>
      <c r="G3036" t="s">
        <v>14</v>
      </c>
      <c r="H3036" t="str">
        <f t="shared" si="47"/>
        <v>17875|Spring|Reading</v>
      </c>
      <c r="I3036">
        <v>196</v>
      </c>
      <c r="J3036">
        <v>43</v>
      </c>
      <c r="K3036">
        <v>2</v>
      </c>
      <c r="L3036" t="s">
        <v>17</v>
      </c>
    </row>
    <row r="3037" spans="1:12" x14ac:dyDescent="0.25">
      <c r="A3037">
        <v>17875</v>
      </c>
      <c r="B3037" t="s">
        <v>20</v>
      </c>
      <c r="C3037">
        <v>3</v>
      </c>
      <c r="D3037">
        <v>2019</v>
      </c>
      <c r="E3037" t="s">
        <v>23</v>
      </c>
      <c r="F3037" t="s">
        <v>16</v>
      </c>
      <c r="G3037" t="s">
        <v>15</v>
      </c>
      <c r="H3037" t="str">
        <f t="shared" si="47"/>
        <v>17875|Spring|Math</v>
      </c>
      <c r="I3037">
        <v>210</v>
      </c>
      <c r="J3037">
        <v>68</v>
      </c>
      <c r="K3037">
        <v>3</v>
      </c>
      <c r="L3037" t="s">
        <v>17</v>
      </c>
    </row>
    <row r="3038" spans="1:12" x14ac:dyDescent="0.25">
      <c r="A3038">
        <v>15050</v>
      </c>
      <c r="B3038" t="s">
        <v>20</v>
      </c>
      <c r="C3038">
        <v>3</v>
      </c>
      <c r="D3038">
        <v>2019</v>
      </c>
      <c r="E3038" t="s">
        <v>19</v>
      </c>
      <c r="F3038" t="s">
        <v>13</v>
      </c>
      <c r="G3038" t="s">
        <v>14</v>
      </c>
      <c r="H3038" t="str">
        <f t="shared" si="47"/>
        <v>15050|Fall|Reading</v>
      </c>
      <c r="I3038">
        <v>196</v>
      </c>
      <c r="J3038">
        <v>68</v>
      </c>
      <c r="K3038">
        <v>3</v>
      </c>
      <c r="L3038">
        <v>9</v>
      </c>
    </row>
    <row r="3039" spans="1:12" x14ac:dyDescent="0.25">
      <c r="A3039">
        <v>15050</v>
      </c>
      <c r="B3039" t="s">
        <v>20</v>
      </c>
      <c r="C3039">
        <v>3</v>
      </c>
      <c r="D3039">
        <v>2019</v>
      </c>
      <c r="E3039" t="s">
        <v>19</v>
      </c>
      <c r="F3039" t="s">
        <v>13</v>
      </c>
      <c r="G3039" t="s">
        <v>15</v>
      </c>
      <c r="H3039" t="str">
        <f t="shared" si="47"/>
        <v>15050|Fall|Math</v>
      </c>
      <c r="I3039">
        <v>197</v>
      </c>
      <c r="J3039">
        <v>64</v>
      </c>
      <c r="K3039">
        <v>3</v>
      </c>
      <c r="L3039">
        <v>11</v>
      </c>
    </row>
    <row r="3040" spans="1:12" x14ac:dyDescent="0.25">
      <c r="A3040">
        <v>15050</v>
      </c>
      <c r="B3040" t="s">
        <v>20</v>
      </c>
      <c r="C3040">
        <v>3</v>
      </c>
      <c r="D3040">
        <v>2019</v>
      </c>
      <c r="E3040" t="s">
        <v>19</v>
      </c>
      <c r="F3040" t="s">
        <v>16</v>
      </c>
      <c r="G3040" t="s">
        <v>14</v>
      </c>
      <c r="H3040" t="str">
        <f t="shared" si="47"/>
        <v>15050|Spring|Reading</v>
      </c>
      <c r="I3040">
        <v>209</v>
      </c>
      <c r="J3040">
        <v>75</v>
      </c>
      <c r="K3040">
        <v>4</v>
      </c>
      <c r="L3040" t="s">
        <v>17</v>
      </c>
    </row>
    <row r="3041" spans="1:12" x14ac:dyDescent="0.25">
      <c r="A3041">
        <v>15050</v>
      </c>
      <c r="B3041" t="s">
        <v>20</v>
      </c>
      <c r="C3041">
        <v>3</v>
      </c>
      <c r="D3041">
        <v>2019</v>
      </c>
      <c r="E3041" t="s">
        <v>19</v>
      </c>
      <c r="F3041" t="s">
        <v>16</v>
      </c>
      <c r="G3041" t="s">
        <v>15</v>
      </c>
      <c r="H3041" t="str">
        <f t="shared" si="47"/>
        <v>15050|Spring|Math</v>
      </c>
      <c r="I3041">
        <v>206</v>
      </c>
      <c r="J3041">
        <v>57</v>
      </c>
      <c r="K3041">
        <v>3</v>
      </c>
      <c r="L3041" t="s">
        <v>17</v>
      </c>
    </row>
    <row r="3042" spans="1:12" x14ac:dyDescent="0.25">
      <c r="A3042">
        <v>27830</v>
      </c>
      <c r="B3042" t="s">
        <v>20</v>
      </c>
      <c r="C3042">
        <v>3</v>
      </c>
      <c r="D3042">
        <v>2019</v>
      </c>
      <c r="E3042" t="s">
        <v>22</v>
      </c>
      <c r="F3042" t="s">
        <v>13</v>
      </c>
      <c r="G3042" t="s">
        <v>14</v>
      </c>
      <c r="H3042" t="str">
        <f t="shared" si="47"/>
        <v>27830|Fall|Reading</v>
      </c>
      <c r="I3042">
        <v>186</v>
      </c>
      <c r="J3042">
        <v>43</v>
      </c>
      <c r="K3042">
        <v>2</v>
      </c>
      <c r="L3042">
        <v>11</v>
      </c>
    </row>
    <row r="3043" spans="1:12" x14ac:dyDescent="0.25">
      <c r="A3043">
        <v>27830</v>
      </c>
      <c r="B3043" t="s">
        <v>20</v>
      </c>
      <c r="C3043">
        <v>3</v>
      </c>
      <c r="D3043">
        <v>2019</v>
      </c>
      <c r="E3043" t="s">
        <v>22</v>
      </c>
      <c r="F3043" t="s">
        <v>13</v>
      </c>
      <c r="G3043" t="s">
        <v>15</v>
      </c>
      <c r="H3043" t="str">
        <f t="shared" si="47"/>
        <v>27830|Fall|Math</v>
      </c>
      <c r="I3043">
        <v>184</v>
      </c>
      <c r="J3043">
        <v>27</v>
      </c>
      <c r="K3043">
        <v>2</v>
      </c>
      <c r="L3043">
        <v>13</v>
      </c>
    </row>
    <row r="3044" spans="1:12" x14ac:dyDescent="0.25">
      <c r="A3044">
        <v>27830</v>
      </c>
      <c r="B3044" t="s">
        <v>20</v>
      </c>
      <c r="C3044">
        <v>3</v>
      </c>
      <c r="D3044">
        <v>2019</v>
      </c>
      <c r="E3044" t="s">
        <v>22</v>
      </c>
      <c r="F3044" t="s">
        <v>16</v>
      </c>
      <c r="G3044" t="s">
        <v>14</v>
      </c>
      <c r="H3044" t="str">
        <f t="shared" si="47"/>
        <v>27830|Spring|Reading</v>
      </c>
      <c r="I3044">
        <v>186</v>
      </c>
      <c r="J3044">
        <v>20</v>
      </c>
      <c r="K3044">
        <v>1</v>
      </c>
      <c r="L3044" t="s">
        <v>17</v>
      </c>
    </row>
    <row r="3045" spans="1:12" x14ac:dyDescent="0.25">
      <c r="A3045">
        <v>27830</v>
      </c>
      <c r="B3045" t="s">
        <v>20</v>
      </c>
      <c r="C3045">
        <v>3</v>
      </c>
      <c r="D3045">
        <v>2019</v>
      </c>
      <c r="E3045" t="s">
        <v>22</v>
      </c>
      <c r="F3045" t="s">
        <v>16</v>
      </c>
      <c r="G3045" t="s">
        <v>15</v>
      </c>
      <c r="H3045" t="str">
        <f t="shared" si="47"/>
        <v>27830|Spring|Math</v>
      </c>
      <c r="I3045">
        <v>187</v>
      </c>
      <c r="J3045">
        <v>12</v>
      </c>
      <c r="K3045">
        <v>1</v>
      </c>
      <c r="L3045" t="s">
        <v>17</v>
      </c>
    </row>
    <row r="3046" spans="1:12" x14ac:dyDescent="0.25">
      <c r="A3046">
        <v>27019</v>
      </c>
      <c r="B3046" t="s">
        <v>20</v>
      </c>
      <c r="C3046">
        <v>3</v>
      </c>
      <c r="D3046">
        <v>2019</v>
      </c>
      <c r="E3046" t="s">
        <v>19</v>
      </c>
      <c r="F3046" t="s">
        <v>13</v>
      </c>
      <c r="G3046" t="s">
        <v>14</v>
      </c>
      <c r="H3046" t="str">
        <f t="shared" si="47"/>
        <v>27019|Fall|Reading</v>
      </c>
      <c r="I3046">
        <v>203</v>
      </c>
      <c r="J3046">
        <v>83</v>
      </c>
      <c r="K3046">
        <v>4</v>
      </c>
      <c r="L3046">
        <v>8</v>
      </c>
    </row>
    <row r="3047" spans="1:12" x14ac:dyDescent="0.25">
      <c r="A3047">
        <v>27019</v>
      </c>
      <c r="B3047" t="s">
        <v>20</v>
      </c>
      <c r="C3047">
        <v>3</v>
      </c>
      <c r="D3047">
        <v>2019</v>
      </c>
      <c r="E3047" t="s">
        <v>19</v>
      </c>
      <c r="F3047" t="s">
        <v>13</v>
      </c>
      <c r="G3047" t="s">
        <v>15</v>
      </c>
      <c r="H3047" t="str">
        <f t="shared" si="47"/>
        <v>27019|Fall|Math</v>
      </c>
      <c r="I3047">
        <v>195</v>
      </c>
      <c r="J3047">
        <v>58</v>
      </c>
      <c r="K3047">
        <v>3</v>
      </c>
      <c r="L3047">
        <v>11</v>
      </c>
    </row>
    <row r="3048" spans="1:12" x14ac:dyDescent="0.25">
      <c r="A3048">
        <v>27019</v>
      </c>
      <c r="B3048" t="s">
        <v>20</v>
      </c>
      <c r="C3048">
        <v>3</v>
      </c>
      <c r="D3048">
        <v>2019</v>
      </c>
      <c r="E3048" t="s">
        <v>19</v>
      </c>
      <c r="F3048" t="s">
        <v>16</v>
      </c>
      <c r="G3048" t="s">
        <v>14</v>
      </c>
      <c r="H3048" t="str">
        <f t="shared" si="47"/>
        <v>27019|Spring|Reading</v>
      </c>
      <c r="I3048">
        <v>203</v>
      </c>
      <c r="J3048">
        <v>61</v>
      </c>
      <c r="K3048">
        <v>3</v>
      </c>
      <c r="L3048" t="s">
        <v>17</v>
      </c>
    </row>
    <row r="3049" spans="1:12" x14ac:dyDescent="0.25">
      <c r="A3049">
        <v>27019</v>
      </c>
      <c r="B3049" t="s">
        <v>20</v>
      </c>
      <c r="C3049">
        <v>3</v>
      </c>
      <c r="D3049">
        <v>2019</v>
      </c>
      <c r="E3049" t="s">
        <v>19</v>
      </c>
      <c r="F3049" t="s">
        <v>16</v>
      </c>
      <c r="G3049" t="s">
        <v>15</v>
      </c>
      <c r="H3049" t="str">
        <f t="shared" si="47"/>
        <v>27019|Spring|Math</v>
      </c>
      <c r="I3049">
        <v>202</v>
      </c>
      <c r="J3049">
        <v>46</v>
      </c>
      <c r="K3049">
        <v>2</v>
      </c>
      <c r="L3049" t="s">
        <v>17</v>
      </c>
    </row>
    <row r="3050" spans="1:12" x14ac:dyDescent="0.25">
      <c r="A3050">
        <v>17298</v>
      </c>
      <c r="B3050" t="s">
        <v>20</v>
      </c>
      <c r="C3050">
        <v>3</v>
      </c>
      <c r="D3050">
        <v>2019</v>
      </c>
      <c r="E3050" t="s">
        <v>19</v>
      </c>
      <c r="F3050" t="s">
        <v>13</v>
      </c>
      <c r="G3050" t="s">
        <v>14</v>
      </c>
      <c r="H3050" t="str">
        <f t="shared" si="47"/>
        <v>17298|Fall|Reading</v>
      </c>
      <c r="I3050">
        <v>218</v>
      </c>
      <c r="J3050">
        <v>97</v>
      </c>
      <c r="K3050">
        <v>4</v>
      </c>
      <c r="L3050">
        <v>5</v>
      </c>
    </row>
    <row r="3051" spans="1:12" x14ac:dyDescent="0.25">
      <c r="A3051">
        <v>17298</v>
      </c>
      <c r="B3051" t="s">
        <v>20</v>
      </c>
      <c r="C3051">
        <v>3</v>
      </c>
      <c r="D3051">
        <v>2019</v>
      </c>
      <c r="E3051" t="s">
        <v>19</v>
      </c>
      <c r="F3051" t="s">
        <v>13</v>
      </c>
      <c r="G3051" t="s">
        <v>15</v>
      </c>
      <c r="H3051" t="str">
        <f t="shared" si="47"/>
        <v>17298|Fall|Math</v>
      </c>
      <c r="I3051">
        <v>206</v>
      </c>
      <c r="J3051">
        <v>85</v>
      </c>
      <c r="K3051">
        <v>4</v>
      </c>
      <c r="L3051">
        <v>10</v>
      </c>
    </row>
    <row r="3052" spans="1:12" x14ac:dyDescent="0.25">
      <c r="A3052">
        <v>17298</v>
      </c>
      <c r="B3052" t="s">
        <v>20</v>
      </c>
      <c r="C3052">
        <v>3</v>
      </c>
      <c r="D3052">
        <v>2019</v>
      </c>
      <c r="E3052" t="s">
        <v>19</v>
      </c>
      <c r="F3052" t="s">
        <v>16</v>
      </c>
      <c r="G3052" t="s">
        <v>14</v>
      </c>
      <c r="H3052" t="str">
        <f t="shared" si="47"/>
        <v>17298|Spring|Reading</v>
      </c>
      <c r="I3052">
        <v>213</v>
      </c>
      <c r="J3052">
        <v>83</v>
      </c>
      <c r="K3052">
        <v>4</v>
      </c>
      <c r="L3052" t="s">
        <v>17</v>
      </c>
    </row>
    <row r="3053" spans="1:12" x14ac:dyDescent="0.25">
      <c r="A3053">
        <v>17298</v>
      </c>
      <c r="B3053" t="s">
        <v>20</v>
      </c>
      <c r="C3053">
        <v>3</v>
      </c>
      <c r="D3053">
        <v>2019</v>
      </c>
      <c r="E3053" t="s">
        <v>19</v>
      </c>
      <c r="F3053" t="s">
        <v>16</v>
      </c>
      <c r="G3053" t="s">
        <v>15</v>
      </c>
      <c r="H3053" t="str">
        <f t="shared" si="47"/>
        <v>17298|Spring|Math</v>
      </c>
      <c r="I3053">
        <v>207</v>
      </c>
      <c r="J3053">
        <v>60</v>
      </c>
      <c r="K3053">
        <v>3</v>
      </c>
      <c r="L3053" t="s">
        <v>17</v>
      </c>
    </row>
    <row r="3054" spans="1:12" x14ac:dyDescent="0.25">
      <c r="A3054">
        <v>28084</v>
      </c>
      <c r="B3054" t="s">
        <v>20</v>
      </c>
      <c r="C3054">
        <v>3</v>
      </c>
      <c r="D3054">
        <v>2019</v>
      </c>
      <c r="E3054" t="s">
        <v>19</v>
      </c>
      <c r="F3054" t="s">
        <v>13</v>
      </c>
      <c r="G3054" t="s">
        <v>14</v>
      </c>
      <c r="H3054" t="str">
        <f t="shared" si="47"/>
        <v>28084|Fall|Reading</v>
      </c>
      <c r="I3054">
        <v>182</v>
      </c>
      <c r="J3054">
        <v>33</v>
      </c>
      <c r="K3054">
        <v>2</v>
      </c>
      <c r="L3054">
        <v>12</v>
      </c>
    </row>
    <row r="3055" spans="1:12" x14ac:dyDescent="0.25">
      <c r="A3055">
        <v>28084</v>
      </c>
      <c r="B3055" t="s">
        <v>20</v>
      </c>
      <c r="C3055">
        <v>3</v>
      </c>
      <c r="D3055">
        <v>2019</v>
      </c>
      <c r="E3055" t="s">
        <v>19</v>
      </c>
      <c r="F3055" t="s">
        <v>13</v>
      </c>
      <c r="G3055" t="s">
        <v>15</v>
      </c>
      <c r="H3055" t="str">
        <f t="shared" si="47"/>
        <v>28084|Fall|Math</v>
      </c>
      <c r="I3055">
        <v>185</v>
      </c>
      <c r="J3055">
        <v>30</v>
      </c>
      <c r="K3055">
        <v>2</v>
      </c>
      <c r="L3055">
        <v>13</v>
      </c>
    </row>
    <row r="3056" spans="1:12" x14ac:dyDescent="0.25">
      <c r="A3056">
        <v>28084</v>
      </c>
      <c r="B3056" t="s">
        <v>20</v>
      </c>
      <c r="C3056">
        <v>3</v>
      </c>
      <c r="D3056">
        <v>2019</v>
      </c>
      <c r="E3056" t="s">
        <v>19</v>
      </c>
      <c r="F3056" t="s">
        <v>16</v>
      </c>
      <c r="G3056" t="s">
        <v>14</v>
      </c>
      <c r="H3056" t="str">
        <f t="shared" si="47"/>
        <v>28084|Spring|Reading</v>
      </c>
      <c r="I3056">
        <v>196</v>
      </c>
      <c r="J3056">
        <v>43</v>
      </c>
      <c r="K3056">
        <v>2</v>
      </c>
      <c r="L3056" t="s">
        <v>17</v>
      </c>
    </row>
    <row r="3057" spans="1:12" x14ac:dyDescent="0.25">
      <c r="A3057">
        <v>28084</v>
      </c>
      <c r="B3057" t="s">
        <v>20</v>
      </c>
      <c r="C3057">
        <v>3</v>
      </c>
      <c r="D3057">
        <v>2019</v>
      </c>
      <c r="E3057" t="s">
        <v>19</v>
      </c>
      <c r="F3057" t="s">
        <v>16</v>
      </c>
      <c r="G3057" t="s">
        <v>15</v>
      </c>
      <c r="H3057" t="str">
        <f t="shared" si="47"/>
        <v>28084|Spring|Math</v>
      </c>
      <c r="I3057">
        <v>202</v>
      </c>
      <c r="J3057">
        <v>46</v>
      </c>
      <c r="K3057">
        <v>2</v>
      </c>
      <c r="L3057" t="s">
        <v>17</v>
      </c>
    </row>
    <row r="3058" spans="1:12" x14ac:dyDescent="0.25">
      <c r="A3058">
        <v>12339</v>
      </c>
      <c r="B3058" t="s">
        <v>20</v>
      </c>
      <c r="C3058">
        <v>3</v>
      </c>
      <c r="D3058">
        <v>2019</v>
      </c>
      <c r="E3058" t="s">
        <v>19</v>
      </c>
      <c r="F3058" t="s">
        <v>13</v>
      </c>
      <c r="G3058" t="s">
        <v>14</v>
      </c>
      <c r="H3058" t="str">
        <f t="shared" si="47"/>
        <v>12339|Fall|Reading</v>
      </c>
      <c r="I3058">
        <v>177</v>
      </c>
      <c r="J3058">
        <v>22</v>
      </c>
      <c r="K3058">
        <v>1</v>
      </c>
      <c r="L3058">
        <v>12</v>
      </c>
    </row>
    <row r="3059" spans="1:12" x14ac:dyDescent="0.25">
      <c r="A3059">
        <v>12339</v>
      </c>
      <c r="B3059" t="s">
        <v>20</v>
      </c>
      <c r="C3059">
        <v>3</v>
      </c>
      <c r="D3059">
        <v>2019</v>
      </c>
      <c r="E3059" t="s">
        <v>19</v>
      </c>
      <c r="F3059" t="s">
        <v>13</v>
      </c>
      <c r="G3059" t="s">
        <v>15</v>
      </c>
      <c r="H3059" t="str">
        <f t="shared" si="47"/>
        <v>12339|Fall|Math</v>
      </c>
      <c r="I3059">
        <v>188</v>
      </c>
      <c r="J3059">
        <v>38</v>
      </c>
      <c r="K3059">
        <v>2</v>
      </c>
      <c r="L3059">
        <v>12</v>
      </c>
    </row>
    <row r="3060" spans="1:12" x14ac:dyDescent="0.25">
      <c r="A3060">
        <v>12339</v>
      </c>
      <c r="B3060" t="s">
        <v>20</v>
      </c>
      <c r="C3060">
        <v>3</v>
      </c>
      <c r="D3060">
        <v>2019</v>
      </c>
      <c r="E3060" t="s">
        <v>19</v>
      </c>
      <c r="F3060" t="s">
        <v>16</v>
      </c>
      <c r="G3060" t="s">
        <v>14</v>
      </c>
      <c r="H3060" t="str">
        <f t="shared" si="47"/>
        <v>12339|Spring|Reading</v>
      </c>
      <c r="I3060">
        <v>184</v>
      </c>
      <c r="J3060">
        <v>17</v>
      </c>
      <c r="K3060">
        <v>1</v>
      </c>
      <c r="L3060" t="s">
        <v>17</v>
      </c>
    </row>
    <row r="3061" spans="1:12" x14ac:dyDescent="0.25">
      <c r="A3061">
        <v>12339</v>
      </c>
      <c r="B3061" t="s">
        <v>20</v>
      </c>
      <c r="C3061">
        <v>3</v>
      </c>
      <c r="D3061">
        <v>2019</v>
      </c>
      <c r="E3061" t="s">
        <v>19</v>
      </c>
      <c r="F3061" t="s">
        <v>16</v>
      </c>
      <c r="G3061" t="s">
        <v>15</v>
      </c>
      <c r="H3061" t="str">
        <f t="shared" si="47"/>
        <v>12339|Spring|Math</v>
      </c>
      <c r="I3061" t="s">
        <v>17</v>
      </c>
      <c r="J3061" t="s">
        <v>17</v>
      </c>
      <c r="K3061" t="s">
        <v>17</v>
      </c>
      <c r="L3061" t="s">
        <v>17</v>
      </c>
    </row>
    <row r="3062" spans="1:12" x14ac:dyDescent="0.25">
      <c r="A3062">
        <v>24989</v>
      </c>
      <c r="B3062" t="s">
        <v>20</v>
      </c>
      <c r="C3062">
        <v>3</v>
      </c>
      <c r="D3062">
        <v>2019</v>
      </c>
      <c r="E3062" t="s">
        <v>19</v>
      </c>
      <c r="F3062" t="s">
        <v>13</v>
      </c>
      <c r="G3062" t="s">
        <v>14</v>
      </c>
      <c r="H3062" t="str">
        <f t="shared" si="47"/>
        <v>24989|Fall|Reading</v>
      </c>
      <c r="I3062">
        <v>186</v>
      </c>
      <c r="J3062">
        <v>43</v>
      </c>
      <c r="K3062">
        <v>2</v>
      </c>
      <c r="L3062">
        <v>11</v>
      </c>
    </row>
    <row r="3063" spans="1:12" x14ac:dyDescent="0.25">
      <c r="A3063">
        <v>24989</v>
      </c>
      <c r="B3063" t="s">
        <v>20</v>
      </c>
      <c r="C3063">
        <v>3</v>
      </c>
      <c r="D3063">
        <v>2019</v>
      </c>
      <c r="E3063" t="s">
        <v>19</v>
      </c>
      <c r="F3063" t="s">
        <v>13</v>
      </c>
      <c r="G3063" t="s">
        <v>15</v>
      </c>
      <c r="H3063" t="str">
        <f t="shared" si="47"/>
        <v>24989|Fall|Math</v>
      </c>
      <c r="I3063">
        <v>192</v>
      </c>
      <c r="J3063">
        <v>50</v>
      </c>
      <c r="K3063">
        <v>3</v>
      </c>
      <c r="L3063">
        <v>12</v>
      </c>
    </row>
    <row r="3064" spans="1:12" x14ac:dyDescent="0.25">
      <c r="A3064">
        <v>24989</v>
      </c>
      <c r="B3064" t="s">
        <v>20</v>
      </c>
      <c r="C3064">
        <v>3</v>
      </c>
      <c r="D3064">
        <v>2019</v>
      </c>
      <c r="E3064" t="s">
        <v>19</v>
      </c>
      <c r="F3064" t="s">
        <v>16</v>
      </c>
      <c r="G3064" t="s">
        <v>14</v>
      </c>
      <c r="H3064" t="str">
        <f t="shared" si="47"/>
        <v>24989|Spring|Reading</v>
      </c>
      <c r="I3064">
        <v>196</v>
      </c>
      <c r="J3064">
        <v>43</v>
      </c>
      <c r="K3064">
        <v>2</v>
      </c>
      <c r="L3064" t="s">
        <v>17</v>
      </c>
    </row>
    <row r="3065" spans="1:12" x14ac:dyDescent="0.25">
      <c r="A3065">
        <v>24989</v>
      </c>
      <c r="B3065" t="s">
        <v>20</v>
      </c>
      <c r="C3065">
        <v>3</v>
      </c>
      <c r="D3065">
        <v>2019</v>
      </c>
      <c r="E3065" t="s">
        <v>19</v>
      </c>
      <c r="F3065" t="s">
        <v>16</v>
      </c>
      <c r="G3065" t="s">
        <v>15</v>
      </c>
      <c r="H3065" t="str">
        <f t="shared" si="47"/>
        <v>24989|Spring|Math</v>
      </c>
      <c r="I3065">
        <v>191</v>
      </c>
      <c r="J3065">
        <v>18</v>
      </c>
      <c r="K3065">
        <v>1</v>
      </c>
      <c r="L3065" t="s">
        <v>17</v>
      </c>
    </row>
    <row r="3066" spans="1:12" x14ac:dyDescent="0.25">
      <c r="A3066">
        <v>12739</v>
      </c>
      <c r="B3066" t="s">
        <v>20</v>
      </c>
      <c r="C3066">
        <v>3</v>
      </c>
      <c r="D3066">
        <v>2019</v>
      </c>
      <c r="E3066" t="s">
        <v>19</v>
      </c>
      <c r="F3066" t="s">
        <v>13</v>
      </c>
      <c r="G3066" t="s">
        <v>14</v>
      </c>
      <c r="H3066" t="str">
        <f t="shared" si="47"/>
        <v>12739|Fall|Reading</v>
      </c>
      <c r="I3066">
        <v>176</v>
      </c>
      <c r="J3066">
        <v>20</v>
      </c>
      <c r="K3066">
        <v>1</v>
      </c>
      <c r="L3066">
        <v>13</v>
      </c>
    </row>
    <row r="3067" spans="1:12" x14ac:dyDescent="0.25">
      <c r="A3067">
        <v>12739</v>
      </c>
      <c r="B3067" t="s">
        <v>20</v>
      </c>
      <c r="C3067">
        <v>3</v>
      </c>
      <c r="D3067">
        <v>2019</v>
      </c>
      <c r="E3067" t="s">
        <v>19</v>
      </c>
      <c r="F3067" t="s">
        <v>13</v>
      </c>
      <c r="G3067" t="s">
        <v>15</v>
      </c>
      <c r="H3067" t="str">
        <f t="shared" si="47"/>
        <v>12739|Fall|Math</v>
      </c>
      <c r="I3067">
        <v>180</v>
      </c>
      <c r="J3067">
        <v>19</v>
      </c>
      <c r="K3067">
        <v>1</v>
      </c>
      <c r="L3067">
        <v>13</v>
      </c>
    </row>
    <row r="3068" spans="1:12" x14ac:dyDescent="0.25">
      <c r="A3068">
        <v>12739</v>
      </c>
      <c r="B3068" t="s">
        <v>20</v>
      </c>
      <c r="C3068">
        <v>3</v>
      </c>
      <c r="D3068">
        <v>2019</v>
      </c>
      <c r="E3068" t="s">
        <v>19</v>
      </c>
      <c r="F3068" t="s">
        <v>16</v>
      </c>
      <c r="G3068" t="s">
        <v>14</v>
      </c>
      <c r="H3068" t="str">
        <f t="shared" si="47"/>
        <v>12739|Spring|Reading</v>
      </c>
      <c r="I3068">
        <v>201</v>
      </c>
      <c r="J3068">
        <v>56</v>
      </c>
      <c r="K3068">
        <v>3</v>
      </c>
      <c r="L3068" t="s">
        <v>17</v>
      </c>
    </row>
    <row r="3069" spans="1:12" x14ac:dyDescent="0.25">
      <c r="A3069">
        <v>12739</v>
      </c>
      <c r="B3069" t="s">
        <v>20</v>
      </c>
      <c r="C3069">
        <v>3</v>
      </c>
      <c r="D3069">
        <v>2019</v>
      </c>
      <c r="E3069" t="s">
        <v>19</v>
      </c>
      <c r="F3069" t="s">
        <v>16</v>
      </c>
      <c r="G3069" t="s">
        <v>15</v>
      </c>
      <c r="H3069" t="str">
        <f t="shared" si="47"/>
        <v>12739|Spring|Math</v>
      </c>
      <c r="I3069">
        <v>187</v>
      </c>
      <c r="J3069">
        <v>12</v>
      </c>
      <c r="K3069">
        <v>1</v>
      </c>
      <c r="L3069" t="s">
        <v>17</v>
      </c>
    </row>
    <row r="3070" spans="1:12" x14ac:dyDescent="0.25">
      <c r="A3070">
        <v>14107</v>
      </c>
      <c r="B3070" t="s">
        <v>20</v>
      </c>
      <c r="C3070">
        <v>3</v>
      </c>
      <c r="D3070">
        <v>2019</v>
      </c>
      <c r="E3070" t="s">
        <v>19</v>
      </c>
      <c r="F3070" t="s">
        <v>13</v>
      </c>
      <c r="G3070" t="s">
        <v>14</v>
      </c>
      <c r="H3070" t="str">
        <f t="shared" si="47"/>
        <v>14107|Fall|Reading</v>
      </c>
      <c r="I3070">
        <v>172</v>
      </c>
      <c r="J3070">
        <v>14</v>
      </c>
      <c r="K3070">
        <v>1</v>
      </c>
      <c r="L3070">
        <v>13</v>
      </c>
    </row>
    <row r="3071" spans="1:12" x14ac:dyDescent="0.25">
      <c r="A3071">
        <v>14107</v>
      </c>
      <c r="B3071" t="s">
        <v>20</v>
      </c>
      <c r="C3071">
        <v>3</v>
      </c>
      <c r="D3071">
        <v>2019</v>
      </c>
      <c r="E3071" t="s">
        <v>19</v>
      </c>
      <c r="F3071" t="s">
        <v>13</v>
      </c>
      <c r="G3071" t="s">
        <v>15</v>
      </c>
      <c r="H3071" t="str">
        <f t="shared" si="47"/>
        <v>14107|Fall|Math</v>
      </c>
      <c r="I3071">
        <v>185</v>
      </c>
      <c r="J3071">
        <v>30</v>
      </c>
      <c r="K3071">
        <v>2</v>
      </c>
      <c r="L3071">
        <v>13</v>
      </c>
    </row>
    <row r="3072" spans="1:12" x14ac:dyDescent="0.25">
      <c r="A3072">
        <v>14107</v>
      </c>
      <c r="B3072" t="s">
        <v>20</v>
      </c>
      <c r="C3072">
        <v>3</v>
      </c>
      <c r="D3072">
        <v>2019</v>
      </c>
      <c r="E3072" t="s">
        <v>19</v>
      </c>
      <c r="F3072" t="s">
        <v>16</v>
      </c>
      <c r="G3072" t="s">
        <v>14</v>
      </c>
      <c r="H3072" t="str">
        <f t="shared" si="47"/>
        <v>14107|Spring|Reading</v>
      </c>
      <c r="I3072">
        <v>187</v>
      </c>
      <c r="J3072">
        <v>22</v>
      </c>
      <c r="K3072">
        <v>1</v>
      </c>
      <c r="L3072" t="s">
        <v>17</v>
      </c>
    </row>
    <row r="3073" spans="1:12" x14ac:dyDescent="0.25">
      <c r="A3073">
        <v>14107</v>
      </c>
      <c r="B3073" t="s">
        <v>20</v>
      </c>
      <c r="C3073">
        <v>3</v>
      </c>
      <c r="D3073">
        <v>2019</v>
      </c>
      <c r="E3073" t="s">
        <v>19</v>
      </c>
      <c r="F3073" t="s">
        <v>16</v>
      </c>
      <c r="G3073" t="s">
        <v>15</v>
      </c>
      <c r="H3073" t="str">
        <f t="shared" si="47"/>
        <v>14107|Spring|Math</v>
      </c>
      <c r="I3073">
        <v>186</v>
      </c>
      <c r="J3073">
        <v>10</v>
      </c>
      <c r="K3073">
        <v>1</v>
      </c>
      <c r="L3073" t="s">
        <v>17</v>
      </c>
    </row>
    <row r="3074" spans="1:12" x14ac:dyDescent="0.25">
      <c r="A3074">
        <v>24237</v>
      </c>
      <c r="B3074" t="s">
        <v>20</v>
      </c>
      <c r="C3074">
        <v>3</v>
      </c>
      <c r="D3074">
        <v>2019</v>
      </c>
      <c r="E3074" t="s">
        <v>19</v>
      </c>
      <c r="F3074" t="s">
        <v>13</v>
      </c>
      <c r="G3074" t="s">
        <v>14</v>
      </c>
      <c r="H3074" t="str">
        <f t="shared" si="47"/>
        <v>24237|Fall|Reading</v>
      </c>
      <c r="I3074">
        <v>204</v>
      </c>
      <c r="J3074">
        <v>84</v>
      </c>
      <c r="K3074">
        <v>4</v>
      </c>
      <c r="L3074">
        <v>8</v>
      </c>
    </row>
    <row r="3075" spans="1:12" x14ac:dyDescent="0.25">
      <c r="A3075">
        <v>24237</v>
      </c>
      <c r="B3075" t="s">
        <v>20</v>
      </c>
      <c r="C3075">
        <v>3</v>
      </c>
      <c r="D3075">
        <v>2019</v>
      </c>
      <c r="E3075" t="s">
        <v>19</v>
      </c>
      <c r="F3075" t="s">
        <v>13</v>
      </c>
      <c r="G3075" t="s">
        <v>15</v>
      </c>
      <c r="H3075" t="str">
        <f t="shared" ref="H3075:H3138" si="48">A3075&amp;"|"&amp;F3075&amp;"|"&amp;G3075</f>
        <v>24237|Fall|Math</v>
      </c>
      <c r="I3075">
        <v>194</v>
      </c>
      <c r="J3075">
        <v>56</v>
      </c>
      <c r="K3075">
        <v>3</v>
      </c>
      <c r="L3075">
        <v>12</v>
      </c>
    </row>
    <row r="3076" spans="1:12" x14ac:dyDescent="0.25">
      <c r="A3076">
        <v>24237</v>
      </c>
      <c r="B3076" t="s">
        <v>20</v>
      </c>
      <c r="C3076">
        <v>3</v>
      </c>
      <c r="D3076">
        <v>2019</v>
      </c>
      <c r="E3076" t="s">
        <v>19</v>
      </c>
      <c r="F3076" t="s">
        <v>16</v>
      </c>
      <c r="G3076" t="s">
        <v>14</v>
      </c>
      <c r="H3076" t="str">
        <f t="shared" si="48"/>
        <v>24237|Spring|Reading</v>
      </c>
      <c r="I3076">
        <v>199</v>
      </c>
      <c r="J3076">
        <v>51</v>
      </c>
      <c r="K3076">
        <v>3</v>
      </c>
      <c r="L3076" t="s">
        <v>17</v>
      </c>
    </row>
    <row r="3077" spans="1:12" x14ac:dyDescent="0.25">
      <c r="A3077">
        <v>24237</v>
      </c>
      <c r="B3077" t="s">
        <v>20</v>
      </c>
      <c r="C3077">
        <v>3</v>
      </c>
      <c r="D3077">
        <v>2019</v>
      </c>
      <c r="E3077" t="s">
        <v>19</v>
      </c>
      <c r="F3077" t="s">
        <v>16</v>
      </c>
      <c r="G3077" t="s">
        <v>15</v>
      </c>
      <c r="H3077" t="str">
        <f t="shared" si="48"/>
        <v>24237|Spring|Math</v>
      </c>
      <c r="I3077">
        <v>199</v>
      </c>
      <c r="J3077">
        <v>37</v>
      </c>
      <c r="K3077">
        <v>2</v>
      </c>
      <c r="L3077" t="s">
        <v>17</v>
      </c>
    </row>
    <row r="3078" spans="1:12" x14ac:dyDescent="0.25">
      <c r="A3078">
        <v>11380</v>
      </c>
      <c r="B3078" t="s">
        <v>20</v>
      </c>
      <c r="C3078">
        <v>3</v>
      </c>
      <c r="D3078">
        <v>2019</v>
      </c>
      <c r="E3078" t="s">
        <v>19</v>
      </c>
      <c r="F3078" t="s">
        <v>13</v>
      </c>
      <c r="G3078" t="s">
        <v>14</v>
      </c>
      <c r="H3078" t="str">
        <f t="shared" si="48"/>
        <v>11380|Fall|Reading</v>
      </c>
      <c r="I3078">
        <v>225</v>
      </c>
      <c r="J3078">
        <v>99</v>
      </c>
      <c r="K3078">
        <v>4</v>
      </c>
      <c r="L3078">
        <v>4</v>
      </c>
    </row>
    <row r="3079" spans="1:12" x14ac:dyDescent="0.25">
      <c r="A3079">
        <v>11380</v>
      </c>
      <c r="B3079" t="s">
        <v>20</v>
      </c>
      <c r="C3079">
        <v>3</v>
      </c>
      <c r="D3079">
        <v>2019</v>
      </c>
      <c r="E3079" t="s">
        <v>19</v>
      </c>
      <c r="F3079" t="s">
        <v>13</v>
      </c>
      <c r="G3079" t="s">
        <v>15</v>
      </c>
      <c r="H3079" t="str">
        <f t="shared" si="48"/>
        <v>11380|Fall|Math</v>
      </c>
      <c r="I3079">
        <v>210</v>
      </c>
      <c r="J3079">
        <v>91</v>
      </c>
      <c r="K3079">
        <v>4</v>
      </c>
      <c r="L3079">
        <v>10</v>
      </c>
    </row>
    <row r="3080" spans="1:12" x14ac:dyDescent="0.25">
      <c r="A3080">
        <v>11380</v>
      </c>
      <c r="B3080" t="s">
        <v>20</v>
      </c>
      <c r="C3080">
        <v>3</v>
      </c>
      <c r="D3080">
        <v>2019</v>
      </c>
      <c r="E3080" t="s">
        <v>19</v>
      </c>
      <c r="F3080" t="s">
        <v>16</v>
      </c>
      <c r="G3080" t="s">
        <v>14</v>
      </c>
      <c r="H3080" t="str">
        <f t="shared" si="48"/>
        <v>11380|Spring|Reading</v>
      </c>
      <c r="I3080">
        <v>224</v>
      </c>
      <c r="J3080">
        <v>95</v>
      </c>
      <c r="K3080">
        <v>4</v>
      </c>
      <c r="L3080" t="s">
        <v>17</v>
      </c>
    </row>
    <row r="3081" spans="1:12" x14ac:dyDescent="0.25">
      <c r="A3081">
        <v>11380</v>
      </c>
      <c r="B3081" t="s">
        <v>20</v>
      </c>
      <c r="C3081">
        <v>3</v>
      </c>
      <c r="D3081">
        <v>2019</v>
      </c>
      <c r="E3081" t="s">
        <v>19</v>
      </c>
      <c r="F3081" t="s">
        <v>16</v>
      </c>
      <c r="G3081" t="s">
        <v>15</v>
      </c>
      <c r="H3081" t="str">
        <f t="shared" si="48"/>
        <v>11380|Spring|Math</v>
      </c>
      <c r="I3081">
        <v>219</v>
      </c>
      <c r="J3081">
        <v>87</v>
      </c>
      <c r="K3081">
        <v>4</v>
      </c>
      <c r="L3081" t="s">
        <v>17</v>
      </c>
    </row>
    <row r="3082" spans="1:12" x14ac:dyDescent="0.25">
      <c r="A3082">
        <v>21699</v>
      </c>
      <c r="B3082" t="s">
        <v>20</v>
      </c>
      <c r="C3082">
        <v>3</v>
      </c>
      <c r="D3082">
        <v>2019</v>
      </c>
      <c r="E3082" t="s">
        <v>22</v>
      </c>
      <c r="F3082" t="s">
        <v>13</v>
      </c>
      <c r="G3082" t="s">
        <v>14</v>
      </c>
      <c r="H3082" t="str">
        <f t="shared" si="48"/>
        <v>21699|Fall|Reading</v>
      </c>
      <c r="I3082">
        <v>174</v>
      </c>
      <c r="J3082">
        <v>17</v>
      </c>
      <c r="K3082">
        <v>1</v>
      </c>
      <c r="L3082">
        <v>13</v>
      </c>
    </row>
    <row r="3083" spans="1:12" x14ac:dyDescent="0.25">
      <c r="A3083">
        <v>21699</v>
      </c>
      <c r="B3083" t="s">
        <v>20</v>
      </c>
      <c r="C3083">
        <v>3</v>
      </c>
      <c r="D3083">
        <v>2019</v>
      </c>
      <c r="E3083" t="s">
        <v>22</v>
      </c>
      <c r="F3083" t="s">
        <v>13</v>
      </c>
      <c r="G3083" t="s">
        <v>15</v>
      </c>
      <c r="H3083" t="str">
        <f t="shared" si="48"/>
        <v>21699|Fall|Math</v>
      </c>
      <c r="I3083">
        <v>181</v>
      </c>
      <c r="J3083">
        <v>21</v>
      </c>
      <c r="K3083">
        <v>1</v>
      </c>
      <c r="L3083">
        <v>13</v>
      </c>
    </row>
    <row r="3084" spans="1:12" x14ac:dyDescent="0.25">
      <c r="A3084">
        <v>21699</v>
      </c>
      <c r="B3084" t="s">
        <v>20</v>
      </c>
      <c r="C3084">
        <v>3</v>
      </c>
      <c r="D3084">
        <v>2019</v>
      </c>
      <c r="E3084" t="s">
        <v>22</v>
      </c>
      <c r="F3084" t="s">
        <v>16</v>
      </c>
      <c r="G3084" t="s">
        <v>14</v>
      </c>
      <c r="H3084" t="str">
        <f t="shared" si="48"/>
        <v>21699|Spring|Reading</v>
      </c>
      <c r="I3084">
        <v>183</v>
      </c>
      <c r="J3084">
        <v>15</v>
      </c>
      <c r="K3084">
        <v>1</v>
      </c>
      <c r="L3084" t="s">
        <v>17</v>
      </c>
    </row>
    <row r="3085" spans="1:12" x14ac:dyDescent="0.25">
      <c r="A3085">
        <v>21699</v>
      </c>
      <c r="B3085" t="s">
        <v>20</v>
      </c>
      <c r="C3085">
        <v>3</v>
      </c>
      <c r="D3085">
        <v>2019</v>
      </c>
      <c r="E3085" t="s">
        <v>22</v>
      </c>
      <c r="F3085" t="s">
        <v>16</v>
      </c>
      <c r="G3085" t="s">
        <v>15</v>
      </c>
      <c r="H3085" t="str">
        <f t="shared" si="48"/>
        <v>21699|Spring|Math</v>
      </c>
      <c r="I3085">
        <v>178</v>
      </c>
      <c r="J3085">
        <v>3</v>
      </c>
      <c r="K3085">
        <v>1</v>
      </c>
      <c r="L3085" t="s">
        <v>17</v>
      </c>
    </row>
    <row r="3086" spans="1:12" x14ac:dyDescent="0.25">
      <c r="A3086">
        <v>17843</v>
      </c>
      <c r="B3086" t="s">
        <v>20</v>
      </c>
      <c r="C3086">
        <v>3</v>
      </c>
      <c r="D3086">
        <v>2019</v>
      </c>
      <c r="E3086" t="s">
        <v>19</v>
      </c>
      <c r="F3086" t="s">
        <v>13</v>
      </c>
      <c r="G3086" t="s">
        <v>14</v>
      </c>
      <c r="H3086" t="str">
        <f t="shared" si="48"/>
        <v>17843|Fall|Reading</v>
      </c>
      <c r="I3086">
        <v>206</v>
      </c>
      <c r="J3086">
        <v>87</v>
      </c>
      <c r="K3086">
        <v>4</v>
      </c>
      <c r="L3086">
        <v>7</v>
      </c>
    </row>
    <row r="3087" spans="1:12" x14ac:dyDescent="0.25">
      <c r="A3087">
        <v>17843</v>
      </c>
      <c r="B3087" t="s">
        <v>20</v>
      </c>
      <c r="C3087">
        <v>3</v>
      </c>
      <c r="D3087">
        <v>2019</v>
      </c>
      <c r="E3087" t="s">
        <v>19</v>
      </c>
      <c r="F3087" t="s">
        <v>13</v>
      </c>
      <c r="G3087" t="s">
        <v>15</v>
      </c>
      <c r="H3087" t="str">
        <f t="shared" si="48"/>
        <v>17843|Fall|Math</v>
      </c>
      <c r="I3087">
        <v>197</v>
      </c>
      <c r="J3087">
        <v>64</v>
      </c>
      <c r="K3087">
        <v>3</v>
      </c>
      <c r="L3087">
        <v>11</v>
      </c>
    </row>
    <row r="3088" spans="1:12" x14ac:dyDescent="0.25">
      <c r="A3088">
        <v>17843</v>
      </c>
      <c r="B3088" t="s">
        <v>20</v>
      </c>
      <c r="C3088">
        <v>3</v>
      </c>
      <c r="D3088">
        <v>2019</v>
      </c>
      <c r="E3088" t="s">
        <v>19</v>
      </c>
      <c r="F3088" t="s">
        <v>16</v>
      </c>
      <c r="G3088" t="s">
        <v>14</v>
      </c>
      <c r="H3088" t="str">
        <f t="shared" si="48"/>
        <v>17843|Spring|Reading</v>
      </c>
      <c r="I3088">
        <v>209</v>
      </c>
      <c r="J3088">
        <v>75</v>
      </c>
      <c r="K3088">
        <v>4</v>
      </c>
      <c r="L3088" t="s">
        <v>17</v>
      </c>
    </row>
    <row r="3089" spans="1:12" x14ac:dyDescent="0.25">
      <c r="A3089">
        <v>17843</v>
      </c>
      <c r="B3089" t="s">
        <v>20</v>
      </c>
      <c r="C3089">
        <v>3</v>
      </c>
      <c r="D3089">
        <v>2019</v>
      </c>
      <c r="E3089" t="s">
        <v>19</v>
      </c>
      <c r="F3089" t="s">
        <v>16</v>
      </c>
      <c r="G3089" t="s">
        <v>15</v>
      </c>
      <c r="H3089" t="str">
        <f t="shared" si="48"/>
        <v>17843|Spring|Math</v>
      </c>
      <c r="I3089">
        <v>201</v>
      </c>
      <c r="J3089">
        <v>43</v>
      </c>
      <c r="K3089">
        <v>2</v>
      </c>
      <c r="L3089" t="s">
        <v>17</v>
      </c>
    </row>
    <row r="3090" spans="1:12" x14ac:dyDescent="0.25">
      <c r="A3090">
        <v>13071</v>
      </c>
      <c r="B3090" t="s">
        <v>20</v>
      </c>
      <c r="C3090">
        <v>3</v>
      </c>
      <c r="D3090">
        <v>2019</v>
      </c>
      <c r="E3090" t="s">
        <v>19</v>
      </c>
      <c r="F3090" t="s">
        <v>13</v>
      </c>
      <c r="G3090" t="s">
        <v>14</v>
      </c>
      <c r="H3090" t="str">
        <f t="shared" si="48"/>
        <v>13071|Fall|Reading</v>
      </c>
      <c r="I3090">
        <v>194</v>
      </c>
      <c r="J3090">
        <v>64</v>
      </c>
      <c r="K3090">
        <v>3</v>
      </c>
      <c r="L3090">
        <v>9</v>
      </c>
    </row>
    <row r="3091" spans="1:12" x14ac:dyDescent="0.25">
      <c r="A3091">
        <v>13071</v>
      </c>
      <c r="B3091" t="s">
        <v>20</v>
      </c>
      <c r="C3091">
        <v>3</v>
      </c>
      <c r="D3091">
        <v>2019</v>
      </c>
      <c r="E3091" t="s">
        <v>19</v>
      </c>
      <c r="F3091" t="s">
        <v>13</v>
      </c>
      <c r="G3091" t="s">
        <v>15</v>
      </c>
      <c r="H3091" t="str">
        <f t="shared" si="48"/>
        <v>13071|Fall|Math</v>
      </c>
      <c r="I3091">
        <v>200</v>
      </c>
      <c r="J3091">
        <v>72</v>
      </c>
      <c r="K3091">
        <v>3</v>
      </c>
      <c r="L3091">
        <v>11</v>
      </c>
    </row>
    <row r="3092" spans="1:12" x14ac:dyDescent="0.25">
      <c r="A3092">
        <v>13071</v>
      </c>
      <c r="B3092" t="s">
        <v>20</v>
      </c>
      <c r="C3092">
        <v>3</v>
      </c>
      <c r="D3092">
        <v>2019</v>
      </c>
      <c r="E3092" t="s">
        <v>19</v>
      </c>
      <c r="F3092" t="s">
        <v>16</v>
      </c>
      <c r="G3092" t="s">
        <v>14</v>
      </c>
      <c r="H3092" t="str">
        <f t="shared" si="48"/>
        <v>13071|Spring|Reading</v>
      </c>
      <c r="I3092">
        <v>198</v>
      </c>
      <c r="J3092">
        <v>48</v>
      </c>
      <c r="K3092">
        <v>2</v>
      </c>
      <c r="L3092" t="s">
        <v>17</v>
      </c>
    </row>
    <row r="3093" spans="1:12" x14ac:dyDescent="0.25">
      <c r="A3093">
        <v>13071</v>
      </c>
      <c r="B3093" t="s">
        <v>20</v>
      </c>
      <c r="C3093">
        <v>3</v>
      </c>
      <c r="D3093">
        <v>2019</v>
      </c>
      <c r="E3093" t="s">
        <v>19</v>
      </c>
      <c r="F3093" t="s">
        <v>16</v>
      </c>
      <c r="G3093" t="s">
        <v>15</v>
      </c>
      <c r="H3093" t="str">
        <f t="shared" si="48"/>
        <v>13071|Spring|Math</v>
      </c>
      <c r="I3093">
        <v>208</v>
      </c>
      <c r="J3093">
        <v>63</v>
      </c>
      <c r="K3093">
        <v>3</v>
      </c>
      <c r="L3093" t="s">
        <v>17</v>
      </c>
    </row>
    <row r="3094" spans="1:12" x14ac:dyDescent="0.25">
      <c r="A3094">
        <v>20038</v>
      </c>
      <c r="B3094" t="s">
        <v>20</v>
      </c>
      <c r="C3094">
        <v>3</v>
      </c>
      <c r="D3094">
        <v>2019</v>
      </c>
      <c r="E3094" t="s">
        <v>19</v>
      </c>
      <c r="F3094" t="s">
        <v>13</v>
      </c>
      <c r="G3094" t="s">
        <v>14</v>
      </c>
      <c r="H3094" t="str">
        <f t="shared" si="48"/>
        <v>20038|Fall|Reading</v>
      </c>
      <c r="I3094">
        <v>183</v>
      </c>
      <c r="J3094">
        <v>35</v>
      </c>
      <c r="K3094">
        <v>2</v>
      </c>
      <c r="L3094">
        <v>11</v>
      </c>
    </row>
    <row r="3095" spans="1:12" x14ac:dyDescent="0.25">
      <c r="A3095">
        <v>20038</v>
      </c>
      <c r="B3095" t="s">
        <v>20</v>
      </c>
      <c r="C3095">
        <v>3</v>
      </c>
      <c r="D3095">
        <v>2019</v>
      </c>
      <c r="E3095" t="s">
        <v>19</v>
      </c>
      <c r="F3095" t="s">
        <v>13</v>
      </c>
      <c r="G3095" t="s">
        <v>15</v>
      </c>
      <c r="H3095" t="str">
        <f t="shared" si="48"/>
        <v>20038|Fall|Math</v>
      </c>
      <c r="I3095">
        <v>183</v>
      </c>
      <c r="J3095">
        <v>25</v>
      </c>
      <c r="K3095">
        <v>2</v>
      </c>
      <c r="L3095">
        <v>13</v>
      </c>
    </row>
    <row r="3096" spans="1:12" x14ac:dyDescent="0.25">
      <c r="A3096">
        <v>20038</v>
      </c>
      <c r="B3096" t="s">
        <v>20</v>
      </c>
      <c r="C3096">
        <v>3</v>
      </c>
      <c r="D3096">
        <v>2019</v>
      </c>
      <c r="E3096" t="s">
        <v>19</v>
      </c>
      <c r="F3096" t="s">
        <v>16</v>
      </c>
      <c r="G3096" t="s">
        <v>14</v>
      </c>
      <c r="H3096" t="str">
        <f t="shared" si="48"/>
        <v>20038|Spring|Reading</v>
      </c>
      <c r="I3096">
        <v>188</v>
      </c>
      <c r="J3096">
        <v>24</v>
      </c>
      <c r="K3096">
        <v>1</v>
      </c>
      <c r="L3096" t="s">
        <v>17</v>
      </c>
    </row>
    <row r="3097" spans="1:12" x14ac:dyDescent="0.25">
      <c r="A3097">
        <v>20038</v>
      </c>
      <c r="B3097" t="s">
        <v>20</v>
      </c>
      <c r="C3097">
        <v>3</v>
      </c>
      <c r="D3097">
        <v>2019</v>
      </c>
      <c r="E3097" t="s">
        <v>19</v>
      </c>
      <c r="F3097" t="s">
        <v>16</v>
      </c>
      <c r="G3097" t="s">
        <v>15</v>
      </c>
      <c r="H3097" t="str">
        <f t="shared" si="48"/>
        <v>20038|Spring|Math</v>
      </c>
      <c r="I3097">
        <v>196</v>
      </c>
      <c r="J3097">
        <v>30</v>
      </c>
      <c r="K3097">
        <v>2</v>
      </c>
      <c r="L3097" t="s">
        <v>17</v>
      </c>
    </row>
    <row r="3098" spans="1:12" x14ac:dyDescent="0.25">
      <c r="A3098">
        <v>18557</v>
      </c>
      <c r="B3098" t="s">
        <v>20</v>
      </c>
      <c r="C3098">
        <v>3</v>
      </c>
      <c r="D3098">
        <v>2019</v>
      </c>
      <c r="E3098" t="s">
        <v>22</v>
      </c>
      <c r="F3098" t="s">
        <v>13</v>
      </c>
      <c r="G3098" t="s">
        <v>14</v>
      </c>
      <c r="H3098" t="str">
        <f t="shared" si="48"/>
        <v>18557|Fall|Reading</v>
      </c>
      <c r="I3098">
        <v>182</v>
      </c>
      <c r="J3098">
        <v>33</v>
      </c>
      <c r="K3098">
        <v>2</v>
      </c>
      <c r="L3098">
        <v>12</v>
      </c>
    </row>
    <row r="3099" spans="1:12" x14ac:dyDescent="0.25">
      <c r="A3099">
        <v>18557</v>
      </c>
      <c r="B3099" t="s">
        <v>20</v>
      </c>
      <c r="C3099">
        <v>3</v>
      </c>
      <c r="D3099">
        <v>2019</v>
      </c>
      <c r="E3099" t="s">
        <v>22</v>
      </c>
      <c r="F3099" t="s">
        <v>13</v>
      </c>
      <c r="G3099" t="s">
        <v>15</v>
      </c>
      <c r="H3099" t="str">
        <f t="shared" si="48"/>
        <v>18557|Fall|Math</v>
      </c>
      <c r="I3099">
        <v>188</v>
      </c>
      <c r="J3099">
        <v>38</v>
      </c>
      <c r="K3099">
        <v>2</v>
      </c>
      <c r="L3099">
        <v>12</v>
      </c>
    </row>
    <row r="3100" spans="1:12" x14ac:dyDescent="0.25">
      <c r="A3100">
        <v>18557</v>
      </c>
      <c r="B3100" t="s">
        <v>20</v>
      </c>
      <c r="C3100">
        <v>3</v>
      </c>
      <c r="D3100">
        <v>2019</v>
      </c>
      <c r="E3100" t="s">
        <v>22</v>
      </c>
      <c r="F3100" t="s">
        <v>16</v>
      </c>
      <c r="G3100" t="s">
        <v>14</v>
      </c>
      <c r="H3100" t="str">
        <f t="shared" si="48"/>
        <v>18557|Spring|Reading</v>
      </c>
      <c r="I3100">
        <v>195</v>
      </c>
      <c r="J3100">
        <v>41</v>
      </c>
      <c r="K3100">
        <v>2</v>
      </c>
      <c r="L3100" t="s">
        <v>17</v>
      </c>
    </row>
    <row r="3101" spans="1:12" x14ac:dyDescent="0.25">
      <c r="A3101">
        <v>18557</v>
      </c>
      <c r="B3101" t="s">
        <v>20</v>
      </c>
      <c r="C3101">
        <v>3</v>
      </c>
      <c r="D3101">
        <v>2019</v>
      </c>
      <c r="E3101" t="s">
        <v>22</v>
      </c>
      <c r="F3101" t="s">
        <v>16</v>
      </c>
      <c r="G3101" t="s">
        <v>15</v>
      </c>
      <c r="H3101" t="str">
        <f t="shared" si="48"/>
        <v>18557|Spring|Math</v>
      </c>
      <c r="I3101">
        <v>198</v>
      </c>
      <c r="J3101">
        <v>35</v>
      </c>
      <c r="K3101">
        <v>2</v>
      </c>
      <c r="L3101" t="s">
        <v>17</v>
      </c>
    </row>
    <row r="3102" spans="1:12" x14ac:dyDescent="0.25">
      <c r="A3102">
        <v>19582</v>
      </c>
      <c r="B3102" t="s">
        <v>20</v>
      </c>
      <c r="C3102">
        <v>3</v>
      </c>
      <c r="D3102">
        <v>2019</v>
      </c>
      <c r="E3102" t="s">
        <v>19</v>
      </c>
      <c r="F3102" t="s">
        <v>13</v>
      </c>
      <c r="G3102" t="s">
        <v>14</v>
      </c>
      <c r="H3102" t="str">
        <f t="shared" si="48"/>
        <v>19582|Fall|Reading</v>
      </c>
      <c r="I3102">
        <v>205</v>
      </c>
      <c r="J3102">
        <v>86</v>
      </c>
      <c r="K3102">
        <v>4</v>
      </c>
      <c r="L3102">
        <v>8</v>
      </c>
    </row>
    <row r="3103" spans="1:12" x14ac:dyDescent="0.25">
      <c r="A3103">
        <v>19582</v>
      </c>
      <c r="B3103" t="s">
        <v>20</v>
      </c>
      <c r="C3103">
        <v>3</v>
      </c>
      <c r="D3103">
        <v>2019</v>
      </c>
      <c r="E3103" t="s">
        <v>19</v>
      </c>
      <c r="F3103" t="s">
        <v>13</v>
      </c>
      <c r="G3103" t="s">
        <v>15</v>
      </c>
      <c r="H3103" t="str">
        <f t="shared" si="48"/>
        <v>19582|Fall|Math</v>
      </c>
      <c r="I3103">
        <v>192</v>
      </c>
      <c r="J3103">
        <v>50</v>
      </c>
      <c r="K3103">
        <v>3</v>
      </c>
      <c r="L3103">
        <v>12</v>
      </c>
    </row>
    <row r="3104" spans="1:12" x14ac:dyDescent="0.25">
      <c r="A3104">
        <v>19582</v>
      </c>
      <c r="B3104" t="s">
        <v>20</v>
      </c>
      <c r="C3104">
        <v>3</v>
      </c>
      <c r="D3104">
        <v>2019</v>
      </c>
      <c r="E3104" t="s">
        <v>19</v>
      </c>
      <c r="F3104" t="s">
        <v>16</v>
      </c>
      <c r="G3104" t="s">
        <v>14</v>
      </c>
      <c r="H3104" t="str">
        <f t="shared" si="48"/>
        <v>19582|Spring|Reading</v>
      </c>
      <c r="I3104">
        <v>207</v>
      </c>
      <c r="J3104">
        <v>71</v>
      </c>
      <c r="K3104">
        <v>3</v>
      </c>
      <c r="L3104" t="s">
        <v>17</v>
      </c>
    </row>
    <row r="3105" spans="1:12" x14ac:dyDescent="0.25">
      <c r="A3105">
        <v>19582</v>
      </c>
      <c r="B3105" t="s">
        <v>20</v>
      </c>
      <c r="C3105">
        <v>3</v>
      </c>
      <c r="D3105">
        <v>2019</v>
      </c>
      <c r="E3105" t="s">
        <v>19</v>
      </c>
      <c r="F3105" t="s">
        <v>16</v>
      </c>
      <c r="G3105" t="s">
        <v>15</v>
      </c>
      <c r="H3105" t="str">
        <f t="shared" si="48"/>
        <v>19582|Spring|Math</v>
      </c>
      <c r="I3105">
        <v>195</v>
      </c>
      <c r="J3105">
        <v>27</v>
      </c>
      <c r="K3105">
        <v>2</v>
      </c>
      <c r="L3105" t="s">
        <v>17</v>
      </c>
    </row>
    <row r="3106" spans="1:12" x14ac:dyDescent="0.25">
      <c r="A3106">
        <v>28352</v>
      </c>
      <c r="B3106" t="s">
        <v>20</v>
      </c>
      <c r="C3106">
        <v>3</v>
      </c>
      <c r="D3106">
        <v>2019</v>
      </c>
      <c r="E3106" t="s">
        <v>19</v>
      </c>
      <c r="F3106" t="s">
        <v>13</v>
      </c>
      <c r="G3106" t="s">
        <v>14</v>
      </c>
      <c r="H3106" t="str">
        <f t="shared" si="48"/>
        <v>28352|Fall|Reading</v>
      </c>
      <c r="I3106">
        <v>190</v>
      </c>
      <c r="J3106">
        <v>53</v>
      </c>
      <c r="K3106">
        <v>3</v>
      </c>
      <c r="L3106">
        <v>10</v>
      </c>
    </row>
    <row r="3107" spans="1:12" x14ac:dyDescent="0.25">
      <c r="A3107">
        <v>28352</v>
      </c>
      <c r="B3107" t="s">
        <v>20</v>
      </c>
      <c r="C3107">
        <v>3</v>
      </c>
      <c r="D3107">
        <v>2019</v>
      </c>
      <c r="E3107" t="s">
        <v>19</v>
      </c>
      <c r="F3107" t="s">
        <v>13</v>
      </c>
      <c r="G3107" t="s">
        <v>15</v>
      </c>
      <c r="H3107" t="str">
        <f t="shared" si="48"/>
        <v>28352|Fall|Math</v>
      </c>
      <c r="I3107">
        <v>196</v>
      </c>
      <c r="J3107">
        <v>61</v>
      </c>
      <c r="K3107">
        <v>3</v>
      </c>
      <c r="L3107">
        <v>11</v>
      </c>
    </row>
    <row r="3108" spans="1:12" x14ac:dyDescent="0.25">
      <c r="A3108">
        <v>28352</v>
      </c>
      <c r="B3108" t="s">
        <v>20</v>
      </c>
      <c r="C3108">
        <v>3</v>
      </c>
      <c r="D3108">
        <v>2019</v>
      </c>
      <c r="E3108" t="s">
        <v>19</v>
      </c>
      <c r="F3108" t="s">
        <v>16</v>
      </c>
      <c r="G3108" t="s">
        <v>14</v>
      </c>
      <c r="H3108" t="str">
        <f t="shared" si="48"/>
        <v>28352|Spring|Reading</v>
      </c>
      <c r="I3108">
        <v>198</v>
      </c>
      <c r="J3108">
        <v>48</v>
      </c>
      <c r="K3108">
        <v>2</v>
      </c>
      <c r="L3108" t="s">
        <v>17</v>
      </c>
    </row>
    <row r="3109" spans="1:12" x14ac:dyDescent="0.25">
      <c r="A3109">
        <v>28352</v>
      </c>
      <c r="B3109" t="s">
        <v>20</v>
      </c>
      <c r="C3109">
        <v>3</v>
      </c>
      <c r="D3109">
        <v>2019</v>
      </c>
      <c r="E3109" t="s">
        <v>19</v>
      </c>
      <c r="F3109" t="s">
        <v>16</v>
      </c>
      <c r="G3109" t="s">
        <v>15</v>
      </c>
      <c r="H3109" t="str">
        <f t="shared" si="48"/>
        <v>28352|Spring|Math</v>
      </c>
      <c r="I3109">
        <v>200</v>
      </c>
      <c r="J3109">
        <v>40</v>
      </c>
      <c r="K3109">
        <v>2</v>
      </c>
      <c r="L3109" t="s">
        <v>17</v>
      </c>
    </row>
    <row r="3110" spans="1:12" x14ac:dyDescent="0.25">
      <c r="A3110">
        <v>20758</v>
      </c>
      <c r="B3110" t="s">
        <v>20</v>
      </c>
      <c r="C3110">
        <v>3</v>
      </c>
      <c r="D3110">
        <v>2019</v>
      </c>
      <c r="E3110" t="s">
        <v>19</v>
      </c>
      <c r="F3110" t="s">
        <v>13</v>
      </c>
      <c r="G3110" t="s">
        <v>14</v>
      </c>
      <c r="H3110" t="str">
        <f t="shared" si="48"/>
        <v>20758|Fall|Reading</v>
      </c>
      <c r="I3110">
        <v>202</v>
      </c>
      <c r="J3110">
        <v>81</v>
      </c>
      <c r="K3110">
        <v>4</v>
      </c>
      <c r="L3110">
        <v>8</v>
      </c>
    </row>
    <row r="3111" spans="1:12" x14ac:dyDescent="0.25">
      <c r="A3111">
        <v>20758</v>
      </c>
      <c r="B3111" t="s">
        <v>20</v>
      </c>
      <c r="C3111">
        <v>3</v>
      </c>
      <c r="D3111">
        <v>2019</v>
      </c>
      <c r="E3111" t="s">
        <v>19</v>
      </c>
      <c r="F3111" t="s">
        <v>13</v>
      </c>
      <c r="G3111" t="s">
        <v>15</v>
      </c>
      <c r="H3111" t="str">
        <f t="shared" si="48"/>
        <v>20758|Fall|Math</v>
      </c>
      <c r="I3111">
        <v>202</v>
      </c>
      <c r="J3111">
        <v>77</v>
      </c>
      <c r="K3111">
        <v>4</v>
      </c>
      <c r="L3111">
        <v>11</v>
      </c>
    </row>
    <row r="3112" spans="1:12" x14ac:dyDescent="0.25">
      <c r="A3112">
        <v>20758</v>
      </c>
      <c r="B3112" t="s">
        <v>20</v>
      </c>
      <c r="C3112">
        <v>3</v>
      </c>
      <c r="D3112">
        <v>2019</v>
      </c>
      <c r="E3112" t="s">
        <v>19</v>
      </c>
      <c r="F3112" t="s">
        <v>16</v>
      </c>
      <c r="G3112" t="s">
        <v>14</v>
      </c>
      <c r="H3112" t="str">
        <f t="shared" si="48"/>
        <v>20758|Spring|Reading</v>
      </c>
      <c r="I3112">
        <v>209</v>
      </c>
      <c r="J3112">
        <v>75</v>
      </c>
      <c r="K3112">
        <v>4</v>
      </c>
      <c r="L3112" t="s">
        <v>17</v>
      </c>
    </row>
    <row r="3113" spans="1:12" x14ac:dyDescent="0.25">
      <c r="A3113">
        <v>20758</v>
      </c>
      <c r="B3113" t="s">
        <v>20</v>
      </c>
      <c r="C3113">
        <v>3</v>
      </c>
      <c r="D3113">
        <v>2019</v>
      </c>
      <c r="E3113" t="s">
        <v>19</v>
      </c>
      <c r="F3113" t="s">
        <v>16</v>
      </c>
      <c r="G3113" t="s">
        <v>15</v>
      </c>
      <c r="H3113" t="str">
        <f t="shared" si="48"/>
        <v>20758|Spring|Math</v>
      </c>
      <c r="I3113">
        <v>209</v>
      </c>
      <c r="J3113">
        <v>66</v>
      </c>
      <c r="K3113">
        <v>3</v>
      </c>
      <c r="L3113" t="s">
        <v>17</v>
      </c>
    </row>
    <row r="3114" spans="1:12" x14ac:dyDescent="0.25">
      <c r="A3114">
        <v>20287</v>
      </c>
      <c r="B3114" t="s">
        <v>20</v>
      </c>
      <c r="C3114">
        <v>3</v>
      </c>
      <c r="D3114">
        <v>2019</v>
      </c>
      <c r="E3114" t="s">
        <v>19</v>
      </c>
      <c r="F3114" t="s">
        <v>13</v>
      </c>
      <c r="G3114" t="s">
        <v>14</v>
      </c>
      <c r="H3114" t="str">
        <f t="shared" si="48"/>
        <v>20287|Fall|Reading</v>
      </c>
      <c r="I3114">
        <v>177</v>
      </c>
      <c r="J3114">
        <v>22</v>
      </c>
      <c r="K3114">
        <v>1</v>
      </c>
      <c r="L3114">
        <v>12</v>
      </c>
    </row>
    <row r="3115" spans="1:12" x14ac:dyDescent="0.25">
      <c r="A3115">
        <v>20287</v>
      </c>
      <c r="B3115" t="s">
        <v>20</v>
      </c>
      <c r="C3115">
        <v>3</v>
      </c>
      <c r="D3115">
        <v>2019</v>
      </c>
      <c r="E3115" t="s">
        <v>19</v>
      </c>
      <c r="F3115" t="s">
        <v>13</v>
      </c>
      <c r="G3115" t="s">
        <v>15</v>
      </c>
      <c r="H3115" t="str">
        <f t="shared" si="48"/>
        <v>20287|Fall|Math</v>
      </c>
      <c r="I3115">
        <v>191</v>
      </c>
      <c r="J3115">
        <v>47</v>
      </c>
      <c r="K3115">
        <v>2</v>
      </c>
      <c r="L3115">
        <v>12</v>
      </c>
    </row>
    <row r="3116" spans="1:12" x14ac:dyDescent="0.25">
      <c r="A3116">
        <v>20287</v>
      </c>
      <c r="B3116" t="s">
        <v>20</v>
      </c>
      <c r="C3116">
        <v>3</v>
      </c>
      <c r="D3116">
        <v>2019</v>
      </c>
      <c r="E3116" t="s">
        <v>19</v>
      </c>
      <c r="F3116" t="s">
        <v>16</v>
      </c>
      <c r="G3116" t="s">
        <v>14</v>
      </c>
      <c r="H3116" t="str">
        <f t="shared" si="48"/>
        <v>20287|Spring|Reading</v>
      </c>
      <c r="I3116">
        <v>181</v>
      </c>
      <c r="J3116">
        <v>12</v>
      </c>
      <c r="K3116">
        <v>1</v>
      </c>
      <c r="L3116" t="s">
        <v>17</v>
      </c>
    </row>
    <row r="3117" spans="1:12" x14ac:dyDescent="0.25">
      <c r="A3117">
        <v>20287</v>
      </c>
      <c r="B3117" t="s">
        <v>20</v>
      </c>
      <c r="C3117">
        <v>3</v>
      </c>
      <c r="D3117">
        <v>2019</v>
      </c>
      <c r="E3117" t="s">
        <v>19</v>
      </c>
      <c r="F3117" t="s">
        <v>16</v>
      </c>
      <c r="G3117" t="s">
        <v>15</v>
      </c>
      <c r="H3117" t="str">
        <f t="shared" si="48"/>
        <v>20287|Spring|Math</v>
      </c>
      <c r="I3117">
        <v>206</v>
      </c>
      <c r="J3117">
        <v>57</v>
      </c>
      <c r="K3117">
        <v>3</v>
      </c>
      <c r="L3117" t="s">
        <v>17</v>
      </c>
    </row>
    <row r="3118" spans="1:12" x14ac:dyDescent="0.25">
      <c r="A3118">
        <v>29686</v>
      </c>
      <c r="B3118" t="s">
        <v>20</v>
      </c>
      <c r="C3118">
        <v>3</v>
      </c>
      <c r="D3118">
        <v>2019</v>
      </c>
      <c r="E3118" t="s">
        <v>19</v>
      </c>
      <c r="F3118" t="s">
        <v>13</v>
      </c>
      <c r="G3118" t="s">
        <v>14</v>
      </c>
      <c r="H3118" t="str">
        <f t="shared" si="48"/>
        <v>29686|Fall|Reading</v>
      </c>
      <c r="I3118">
        <v>211</v>
      </c>
      <c r="J3118">
        <v>93</v>
      </c>
      <c r="K3118">
        <v>4</v>
      </c>
      <c r="L3118">
        <v>7</v>
      </c>
    </row>
    <row r="3119" spans="1:12" x14ac:dyDescent="0.25">
      <c r="A3119">
        <v>29686</v>
      </c>
      <c r="B3119" t="s">
        <v>20</v>
      </c>
      <c r="C3119">
        <v>3</v>
      </c>
      <c r="D3119">
        <v>2019</v>
      </c>
      <c r="E3119" t="s">
        <v>19</v>
      </c>
      <c r="F3119" t="s">
        <v>13</v>
      </c>
      <c r="G3119" t="s">
        <v>15</v>
      </c>
      <c r="H3119" t="str">
        <f t="shared" si="48"/>
        <v>29686|Fall|Math</v>
      </c>
      <c r="I3119">
        <v>217</v>
      </c>
      <c r="J3119">
        <v>97</v>
      </c>
      <c r="K3119">
        <v>4</v>
      </c>
      <c r="L3119">
        <v>9</v>
      </c>
    </row>
    <row r="3120" spans="1:12" x14ac:dyDescent="0.25">
      <c r="A3120">
        <v>29686</v>
      </c>
      <c r="B3120" t="s">
        <v>20</v>
      </c>
      <c r="C3120">
        <v>3</v>
      </c>
      <c r="D3120">
        <v>2019</v>
      </c>
      <c r="E3120" t="s">
        <v>19</v>
      </c>
      <c r="F3120" t="s">
        <v>16</v>
      </c>
      <c r="G3120" t="s">
        <v>14</v>
      </c>
      <c r="H3120" t="str">
        <f t="shared" si="48"/>
        <v>29686|Spring|Reading</v>
      </c>
      <c r="I3120">
        <v>220</v>
      </c>
      <c r="J3120">
        <v>92</v>
      </c>
      <c r="K3120">
        <v>4</v>
      </c>
      <c r="L3120" t="s">
        <v>17</v>
      </c>
    </row>
    <row r="3121" spans="1:12" x14ac:dyDescent="0.25">
      <c r="A3121">
        <v>29686</v>
      </c>
      <c r="B3121" t="s">
        <v>20</v>
      </c>
      <c r="C3121">
        <v>3</v>
      </c>
      <c r="D3121">
        <v>2019</v>
      </c>
      <c r="E3121" t="s">
        <v>19</v>
      </c>
      <c r="F3121" t="s">
        <v>16</v>
      </c>
      <c r="G3121" t="s">
        <v>15</v>
      </c>
      <c r="H3121" t="str">
        <f t="shared" si="48"/>
        <v>29686|Spring|Math</v>
      </c>
      <c r="I3121">
        <v>229</v>
      </c>
      <c r="J3121">
        <v>97</v>
      </c>
      <c r="K3121">
        <v>4</v>
      </c>
      <c r="L3121" t="s">
        <v>17</v>
      </c>
    </row>
    <row r="3122" spans="1:12" x14ac:dyDescent="0.25">
      <c r="A3122">
        <v>19037</v>
      </c>
      <c r="B3122" t="s">
        <v>20</v>
      </c>
      <c r="C3122">
        <v>3</v>
      </c>
      <c r="D3122">
        <v>2019</v>
      </c>
      <c r="E3122" t="s">
        <v>19</v>
      </c>
      <c r="F3122" t="s">
        <v>13</v>
      </c>
      <c r="G3122" t="s">
        <v>14</v>
      </c>
      <c r="H3122" t="str">
        <f t="shared" si="48"/>
        <v>19037|Fall|Reading</v>
      </c>
      <c r="I3122">
        <v>200</v>
      </c>
      <c r="J3122">
        <v>77</v>
      </c>
      <c r="K3122">
        <v>4</v>
      </c>
      <c r="L3122">
        <v>8</v>
      </c>
    </row>
    <row r="3123" spans="1:12" x14ac:dyDescent="0.25">
      <c r="A3123">
        <v>19037</v>
      </c>
      <c r="B3123" t="s">
        <v>20</v>
      </c>
      <c r="C3123">
        <v>3</v>
      </c>
      <c r="D3123">
        <v>2019</v>
      </c>
      <c r="E3123" t="s">
        <v>19</v>
      </c>
      <c r="F3123" t="s">
        <v>13</v>
      </c>
      <c r="G3123" t="s">
        <v>15</v>
      </c>
      <c r="H3123" t="str">
        <f t="shared" si="48"/>
        <v>19037|Fall|Math</v>
      </c>
      <c r="I3123">
        <v>195</v>
      </c>
      <c r="J3123">
        <v>58</v>
      </c>
      <c r="K3123">
        <v>3</v>
      </c>
      <c r="L3123">
        <v>11</v>
      </c>
    </row>
    <row r="3124" spans="1:12" x14ac:dyDescent="0.25">
      <c r="A3124">
        <v>19037</v>
      </c>
      <c r="B3124" t="s">
        <v>20</v>
      </c>
      <c r="C3124">
        <v>3</v>
      </c>
      <c r="D3124">
        <v>2019</v>
      </c>
      <c r="E3124" t="s">
        <v>19</v>
      </c>
      <c r="F3124" t="s">
        <v>16</v>
      </c>
      <c r="G3124" t="s">
        <v>14</v>
      </c>
      <c r="H3124" t="str">
        <f t="shared" si="48"/>
        <v>19037|Spring|Reading</v>
      </c>
      <c r="I3124">
        <v>199</v>
      </c>
      <c r="J3124">
        <v>51</v>
      </c>
      <c r="K3124">
        <v>3</v>
      </c>
      <c r="L3124" t="s">
        <v>17</v>
      </c>
    </row>
    <row r="3125" spans="1:12" x14ac:dyDescent="0.25">
      <c r="A3125">
        <v>19037</v>
      </c>
      <c r="B3125" t="s">
        <v>20</v>
      </c>
      <c r="C3125">
        <v>3</v>
      </c>
      <c r="D3125">
        <v>2019</v>
      </c>
      <c r="E3125" t="s">
        <v>19</v>
      </c>
      <c r="F3125" t="s">
        <v>16</v>
      </c>
      <c r="G3125" t="s">
        <v>15</v>
      </c>
      <c r="H3125" t="str">
        <f t="shared" si="48"/>
        <v>19037|Spring|Math</v>
      </c>
      <c r="I3125">
        <v>202</v>
      </c>
      <c r="J3125">
        <v>46</v>
      </c>
      <c r="K3125">
        <v>2</v>
      </c>
      <c r="L3125" t="s">
        <v>17</v>
      </c>
    </row>
    <row r="3126" spans="1:12" x14ac:dyDescent="0.25">
      <c r="A3126">
        <v>29244</v>
      </c>
      <c r="B3126" t="s">
        <v>20</v>
      </c>
      <c r="C3126">
        <v>3</v>
      </c>
      <c r="D3126">
        <v>2019</v>
      </c>
      <c r="E3126" t="s">
        <v>19</v>
      </c>
      <c r="F3126" t="s">
        <v>13</v>
      </c>
      <c r="G3126" t="s">
        <v>14</v>
      </c>
      <c r="H3126" t="str">
        <f t="shared" si="48"/>
        <v>29244|Fall|Reading</v>
      </c>
      <c r="I3126">
        <v>186</v>
      </c>
      <c r="J3126">
        <v>43</v>
      </c>
      <c r="K3126">
        <v>2</v>
      </c>
      <c r="L3126">
        <v>11</v>
      </c>
    </row>
    <row r="3127" spans="1:12" x14ac:dyDescent="0.25">
      <c r="A3127">
        <v>29244</v>
      </c>
      <c r="B3127" t="s">
        <v>20</v>
      </c>
      <c r="C3127">
        <v>3</v>
      </c>
      <c r="D3127">
        <v>2019</v>
      </c>
      <c r="E3127" t="s">
        <v>19</v>
      </c>
      <c r="F3127" t="s">
        <v>13</v>
      </c>
      <c r="G3127" t="s">
        <v>15</v>
      </c>
      <c r="H3127" t="str">
        <f t="shared" si="48"/>
        <v>29244|Fall|Math</v>
      </c>
      <c r="I3127">
        <v>187</v>
      </c>
      <c r="J3127">
        <v>35</v>
      </c>
      <c r="K3127">
        <v>2</v>
      </c>
      <c r="L3127">
        <v>12</v>
      </c>
    </row>
    <row r="3128" spans="1:12" x14ac:dyDescent="0.25">
      <c r="A3128">
        <v>29244</v>
      </c>
      <c r="B3128" t="s">
        <v>20</v>
      </c>
      <c r="C3128">
        <v>3</v>
      </c>
      <c r="D3128">
        <v>2019</v>
      </c>
      <c r="E3128" t="s">
        <v>19</v>
      </c>
      <c r="F3128" t="s">
        <v>16</v>
      </c>
      <c r="G3128" t="s">
        <v>14</v>
      </c>
      <c r="H3128" t="str">
        <f t="shared" si="48"/>
        <v>29244|Spring|Reading</v>
      </c>
      <c r="I3128">
        <v>195</v>
      </c>
      <c r="J3128">
        <v>41</v>
      </c>
      <c r="K3128">
        <v>2</v>
      </c>
      <c r="L3128" t="s">
        <v>17</v>
      </c>
    </row>
    <row r="3129" spans="1:12" x14ac:dyDescent="0.25">
      <c r="A3129">
        <v>29244</v>
      </c>
      <c r="B3129" t="s">
        <v>20</v>
      </c>
      <c r="C3129">
        <v>3</v>
      </c>
      <c r="D3129">
        <v>2019</v>
      </c>
      <c r="E3129" t="s">
        <v>19</v>
      </c>
      <c r="F3129" t="s">
        <v>16</v>
      </c>
      <c r="G3129" t="s">
        <v>15</v>
      </c>
      <c r="H3129" t="str">
        <f t="shared" si="48"/>
        <v>29244|Spring|Math</v>
      </c>
      <c r="I3129">
        <v>186</v>
      </c>
      <c r="J3129">
        <v>10</v>
      </c>
      <c r="K3129">
        <v>1</v>
      </c>
      <c r="L3129" t="s">
        <v>17</v>
      </c>
    </row>
    <row r="3130" spans="1:12" x14ac:dyDescent="0.25">
      <c r="A3130">
        <v>17682</v>
      </c>
      <c r="B3130" t="s">
        <v>20</v>
      </c>
      <c r="C3130">
        <v>3</v>
      </c>
      <c r="D3130">
        <v>2019</v>
      </c>
      <c r="E3130" t="s">
        <v>19</v>
      </c>
      <c r="F3130" t="s">
        <v>13</v>
      </c>
      <c r="G3130" t="s">
        <v>14</v>
      </c>
      <c r="H3130" t="str">
        <f t="shared" si="48"/>
        <v>17682|Fall|Reading</v>
      </c>
      <c r="I3130">
        <v>188</v>
      </c>
      <c r="J3130">
        <v>48</v>
      </c>
      <c r="K3130">
        <v>2</v>
      </c>
      <c r="L3130">
        <v>10</v>
      </c>
    </row>
    <row r="3131" spans="1:12" x14ac:dyDescent="0.25">
      <c r="A3131">
        <v>17682</v>
      </c>
      <c r="B3131" t="s">
        <v>20</v>
      </c>
      <c r="C3131">
        <v>3</v>
      </c>
      <c r="D3131">
        <v>2019</v>
      </c>
      <c r="E3131" t="s">
        <v>19</v>
      </c>
      <c r="F3131" t="s">
        <v>13</v>
      </c>
      <c r="G3131" t="s">
        <v>15</v>
      </c>
      <c r="H3131" t="str">
        <f t="shared" si="48"/>
        <v>17682|Fall|Math</v>
      </c>
      <c r="I3131">
        <v>198</v>
      </c>
      <c r="J3131">
        <v>67</v>
      </c>
      <c r="K3131">
        <v>3</v>
      </c>
      <c r="L3131">
        <v>11</v>
      </c>
    </row>
    <row r="3132" spans="1:12" x14ac:dyDescent="0.25">
      <c r="A3132">
        <v>17682</v>
      </c>
      <c r="B3132" t="s">
        <v>20</v>
      </c>
      <c r="C3132">
        <v>3</v>
      </c>
      <c r="D3132">
        <v>2019</v>
      </c>
      <c r="E3132" t="s">
        <v>19</v>
      </c>
      <c r="F3132" t="s">
        <v>16</v>
      </c>
      <c r="G3132" t="s">
        <v>14</v>
      </c>
      <c r="H3132" t="str">
        <f t="shared" si="48"/>
        <v>17682|Spring|Reading</v>
      </c>
      <c r="I3132">
        <v>198</v>
      </c>
      <c r="J3132">
        <v>48</v>
      </c>
      <c r="K3132">
        <v>2</v>
      </c>
      <c r="L3132" t="s">
        <v>17</v>
      </c>
    </row>
    <row r="3133" spans="1:12" x14ac:dyDescent="0.25">
      <c r="A3133">
        <v>17682</v>
      </c>
      <c r="B3133" t="s">
        <v>20</v>
      </c>
      <c r="C3133">
        <v>3</v>
      </c>
      <c r="D3133">
        <v>2019</v>
      </c>
      <c r="E3133" t="s">
        <v>19</v>
      </c>
      <c r="F3133" t="s">
        <v>16</v>
      </c>
      <c r="G3133" t="s">
        <v>15</v>
      </c>
      <c r="H3133" t="str">
        <f t="shared" si="48"/>
        <v>17682|Spring|Math</v>
      </c>
      <c r="I3133">
        <v>201</v>
      </c>
      <c r="J3133">
        <v>43</v>
      </c>
      <c r="K3133">
        <v>2</v>
      </c>
      <c r="L3133" t="s">
        <v>17</v>
      </c>
    </row>
    <row r="3134" spans="1:12" x14ac:dyDescent="0.25">
      <c r="A3134">
        <v>16275</v>
      </c>
      <c r="B3134" t="s">
        <v>20</v>
      </c>
      <c r="C3134">
        <v>3</v>
      </c>
      <c r="D3134">
        <v>2019</v>
      </c>
      <c r="E3134" t="s">
        <v>19</v>
      </c>
      <c r="F3134" t="s">
        <v>13</v>
      </c>
      <c r="G3134" t="s">
        <v>14</v>
      </c>
      <c r="H3134" t="str">
        <f t="shared" si="48"/>
        <v>16275|Fall|Reading</v>
      </c>
      <c r="I3134">
        <v>204</v>
      </c>
      <c r="J3134">
        <v>84</v>
      </c>
      <c r="K3134">
        <v>4</v>
      </c>
      <c r="L3134">
        <v>8</v>
      </c>
    </row>
    <row r="3135" spans="1:12" x14ac:dyDescent="0.25">
      <c r="A3135">
        <v>16275</v>
      </c>
      <c r="B3135" t="s">
        <v>20</v>
      </c>
      <c r="C3135">
        <v>3</v>
      </c>
      <c r="D3135">
        <v>2019</v>
      </c>
      <c r="E3135" t="s">
        <v>19</v>
      </c>
      <c r="F3135" t="s">
        <v>13</v>
      </c>
      <c r="G3135" t="s">
        <v>15</v>
      </c>
      <c r="H3135" t="str">
        <f t="shared" si="48"/>
        <v>16275|Fall|Math</v>
      </c>
      <c r="I3135">
        <v>197</v>
      </c>
      <c r="J3135">
        <v>64</v>
      </c>
      <c r="K3135">
        <v>3</v>
      </c>
      <c r="L3135">
        <v>11</v>
      </c>
    </row>
    <row r="3136" spans="1:12" x14ac:dyDescent="0.25">
      <c r="A3136">
        <v>16275</v>
      </c>
      <c r="B3136" t="s">
        <v>20</v>
      </c>
      <c r="C3136">
        <v>3</v>
      </c>
      <c r="D3136">
        <v>2019</v>
      </c>
      <c r="E3136" t="s">
        <v>19</v>
      </c>
      <c r="F3136" t="s">
        <v>16</v>
      </c>
      <c r="G3136" t="s">
        <v>14</v>
      </c>
      <c r="H3136" t="str">
        <f t="shared" si="48"/>
        <v>16275|Spring|Reading</v>
      </c>
      <c r="I3136">
        <v>210</v>
      </c>
      <c r="J3136">
        <v>77</v>
      </c>
      <c r="K3136">
        <v>4</v>
      </c>
      <c r="L3136" t="s">
        <v>17</v>
      </c>
    </row>
    <row r="3137" spans="1:12" x14ac:dyDescent="0.25">
      <c r="A3137">
        <v>16275</v>
      </c>
      <c r="B3137" t="s">
        <v>20</v>
      </c>
      <c r="C3137">
        <v>3</v>
      </c>
      <c r="D3137">
        <v>2019</v>
      </c>
      <c r="E3137" t="s">
        <v>19</v>
      </c>
      <c r="F3137" t="s">
        <v>16</v>
      </c>
      <c r="G3137" t="s">
        <v>15</v>
      </c>
      <c r="H3137" t="str">
        <f t="shared" si="48"/>
        <v>16275|Spring|Math</v>
      </c>
      <c r="I3137">
        <v>199</v>
      </c>
      <c r="J3137">
        <v>37</v>
      </c>
      <c r="K3137">
        <v>2</v>
      </c>
      <c r="L3137" t="s">
        <v>17</v>
      </c>
    </row>
    <row r="3138" spans="1:12" x14ac:dyDescent="0.25">
      <c r="A3138">
        <v>18550</v>
      </c>
      <c r="B3138" t="s">
        <v>20</v>
      </c>
      <c r="C3138">
        <v>3</v>
      </c>
      <c r="D3138">
        <v>2019</v>
      </c>
      <c r="E3138" t="s">
        <v>19</v>
      </c>
      <c r="F3138" t="s">
        <v>13</v>
      </c>
      <c r="G3138" t="s">
        <v>14</v>
      </c>
      <c r="H3138" t="str">
        <f t="shared" si="48"/>
        <v>18550|Fall|Reading</v>
      </c>
      <c r="I3138">
        <v>199</v>
      </c>
      <c r="J3138">
        <v>75</v>
      </c>
      <c r="K3138">
        <v>4</v>
      </c>
      <c r="L3138">
        <v>9</v>
      </c>
    </row>
    <row r="3139" spans="1:12" x14ac:dyDescent="0.25">
      <c r="A3139">
        <v>18550</v>
      </c>
      <c r="B3139" t="s">
        <v>20</v>
      </c>
      <c r="C3139">
        <v>3</v>
      </c>
      <c r="D3139">
        <v>2019</v>
      </c>
      <c r="E3139" t="s">
        <v>19</v>
      </c>
      <c r="F3139" t="s">
        <v>13</v>
      </c>
      <c r="G3139" t="s">
        <v>15</v>
      </c>
      <c r="H3139" t="str">
        <f t="shared" ref="H3139:H3202" si="49">A3139&amp;"|"&amp;F3139&amp;"|"&amp;G3139</f>
        <v>18550|Fall|Math</v>
      </c>
      <c r="I3139">
        <v>202</v>
      </c>
      <c r="J3139">
        <v>77</v>
      </c>
      <c r="K3139">
        <v>4</v>
      </c>
      <c r="L3139">
        <v>11</v>
      </c>
    </row>
    <row r="3140" spans="1:12" x14ac:dyDescent="0.25">
      <c r="A3140">
        <v>18550</v>
      </c>
      <c r="B3140" t="s">
        <v>20</v>
      </c>
      <c r="C3140">
        <v>3</v>
      </c>
      <c r="D3140">
        <v>2019</v>
      </c>
      <c r="E3140" t="s">
        <v>19</v>
      </c>
      <c r="F3140" t="s">
        <v>16</v>
      </c>
      <c r="G3140" t="s">
        <v>14</v>
      </c>
      <c r="H3140" t="str">
        <f t="shared" si="49"/>
        <v>18550|Spring|Reading</v>
      </c>
      <c r="I3140">
        <v>213</v>
      </c>
      <c r="J3140">
        <v>83</v>
      </c>
      <c r="K3140">
        <v>4</v>
      </c>
      <c r="L3140" t="s">
        <v>17</v>
      </c>
    </row>
    <row r="3141" spans="1:12" x14ac:dyDescent="0.25">
      <c r="A3141">
        <v>18550</v>
      </c>
      <c r="B3141" t="s">
        <v>20</v>
      </c>
      <c r="C3141">
        <v>3</v>
      </c>
      <c r="D3141">
        <v>2019</v>
      </c>
      <c r="E3141" t="s">
        <v>19</v>
      </c>
      <c r="F3141" t="s">
        <v>16</v>
      </c>
      <c r="G3141" t="s">
        <v>15</v>
      </c>
      <c r="H3141" t="str">
        <f t="shared" si="49"/>
        <v>18550|Spring|Math</v>
      </c>
      <c r="I3141">
        <v>204</v>
      </c>
      <c r="J3141">
        <v>52</v>
      </c>
      <c r="K3141">
        <v>3</v>
      </c>
      <c r="L3141" t="s">
        <v>17</v>
      </c>
    </row>
    <row r="3142" spans="1:12" x14ac:dyDescent="0.25">
      <c r="A3142">
        <v>16158</v>
      </c>
      <c r="B3142" t="s">
        <v>20</v>
      </c>
      <c r="C3142">
        <v>3</v>
      </c>
      <c r="D3142">
        <v>2019</v>
      </c>
      <c r="E3142" t="s">
        <v>19</v>
      </c>
      <c r="F3142" t="s">
        <v>13</v>
      </c>
      <c r="G3142" t="s">
        <v>14</v>
      </c>
      <c r="H3142" t="str">
        <f t="shared" si="49"/>
        <v>16158|Fall|Reading</v>
      </c>
      <c r="I3142">
        <v>206</v>
      </c>
      <c r="J3142">
        <v>87</v>
      </c>
      <c r="K3142">
        <v>4</v>
      </c>
      <c r="L3142">
        <v>7</v>
      </c>
    </row>
    <row r="3143" spans="1:12" x14ac:dyDescent="0.25">
      <c r="A3143">
        <v>16158</v>
      </c>
      <c r="B3143" t="s">
        <v>20</v>
      </c>
      <c r="C3143">
        <v>3</v>
      </c>
      <c r="D3143">
        <v>2019</v>
      </c>
      <c r="E3143" t="s">
        <v>19</v>
      </c>
      <c r="F3143" t="s">
        <v>13</v>
      </c>
      <c r="G3143" t="s">
        <v>15</v>
      </c>
      <c r="H3143" t="str">
        <f t="shared" si="49"/>
        <v>16158|Fall|Math</v>
      </c>
      <c r="I3143">
        <v>205</v>
      </c>
      <c r="J3143">
        <v>83</v>
      </c>
      <c r="K3143">
        <v>4</v>
      </c>
      <c r="L3143">
        <v>10</v>
      </c>
    </row>
    <row r="3144" spans="1:12" x14ac:dyDescent="0.25">
      <c r="A3144">
        <v>16158</v>
      </c>
      <c r="B3144" t="s">
        <v>20</v>
      </c>
      <c r="C3144">
        <v>3</v>
      </c>
      <c r="D3144">
        <v>2019</v>
      </c>
      <c r="E3144" t="s">
        <v>19</v>
      </c>
      <c r="F3144" t="s">
        <v>16</v>
      </c>
      <c r="G3144" t="s">
        <v>14</v>
      </c>
      <c r="H3144" t="str">
        <f t="shared" si="49"/>
        <v>16158|Spring|Reading</v>
      </c>
      <c r="I3144">
        <v>226</v>
      </c>
      <c r="J3144">
        <v>96</v>
      </c>
      <c r="K3144">
        <v>4</v>
      </c>
      <c r="L3144" t="s">
        <v>17</v>
      </c>
    </row>
    <row r="3145" spans="1:12" x14ac:dyDescent="0.25">
      <c r="A3145">
        <v>16158</v>
      </c>
      <c r="B3145" t="s">
        <v>20</v>
      </c>
      <c r="C3145">
        <v>3</v>
      </c>
      <c r="D3145">
        <v>2019</v>
      </c>
      <c r="E3145" t="s">
        <v>19</v>
      </c>
      <c r="F3145" t="s">
        <v>16</v>
      </c>
      <c r="G3145" t="s">
        <v>15</v>
      </c>
      <c r="H3145" t="str">
        <f t="shared" si="49"/>
        <v>16158|Spring|Math</v>
      </c>
      <c r="I3145">
        <v>201</v>
      </c>
      <c r="J3145">
        <v>43</v>
      </c>
      <c r="K3145">
        <v>2</v>
      </c>
      <c r="L3145" t="s">
        <v>17</v>
      </c>
    </row>
    <row r="3146" spans="1:12" x14ac:dyDescent="0.25">
      <c r="A3146">
        <v>13558</v>
      </c>
      <c r="B3146" t="s">
        <v>20</v>
      </c>
      <c r="C3146">
        <v>3</v>
      </c>
      <c r="D3146">
        <v>2019</v>
      </c>
      <c r="E3146" t="s">
        <v>19</v>
      </c>
      <c r="F3146" t="s">
        <v>13</v>
      </c>
      <c r="G3146" t="s">
        <v>14</v>
      </c>
      <c r="H3146" t="str">
        <f t="shared" si="49"/>
        <v>13558|Fall|Reading</v>
      </c>
      <c r="I3146">
        <v>186</v>
      </c>
      <c r="J3146">
        <v>43</v>
      </c>
      <c r="K3146">
        <v>2</v>
      </c>
      <c r="L3146">
        <v>11</v>
      </c>
    </row>
    <row r="3147" spans="1:12" x14ac:dyDescent="0.25">
      <c r="A3147">
        <v>13558</v>
      </c>
      <c r="B3147" t="s">
        <v>20</v>
      </c>
      <c r="C3147">
        <v>3</v>
      </c>
      <c r="D3147">
        <v>2019</v>
      </c>
      <c r="E3147" t="s">
        <v>19</v>
      </c>
      <c r="F3147" t="s">
        <v>13</v>
      </c>
      <c r="G3147" t="s">
        <v>15</v>
      </c>
      <c r="H3147" t="str">
        <f t="shared" si="49"/>
        <v>13558|Fall|Math</v>
      </c>
      <c r="I3147">
        <v>192</v>
      </c>
      <c r="J3147">
        <v>50</v>
      </c>
      <c r="K3147">
        <v>3</v>
      </c>
      <c r="L3147">
        <v>12</v>
      </c>
    </row>
    <row r="3148" spans="1:12" x14ac:dyDescent="0.25">
      <c r="A3148">
        <v>13558</v>
      </c>
      <c r="B3148" t="s">
        <v>20</v>
      </c>
      <c r="C3148">
        <v>3</v>
      </c>
      <c r="D3148">
        <v>2019</v>
      </c>
      <c r="E3148" t="s">
        <v>19</v>
      </c>
      <c r="F3148" t="s">
        <v>16</v>
      </c>
      <c r="G3148" t="s">
        <v>14</v>
      </c>
      <c r="H3148" t="str">
        <f t="shared" si="49"/>
        <v>13558|Spring|Reading</v>
      </c>
      <c r="I3148">
        <v>179</v>
      </c>
      <c r="J3148">
        <v>10</v>
      </c>
      <c r="K3148">
        <v>1</v>
      </c>
      <c r="L3148" t="s">
        <v>17</v>
      </c>
    </row>
    <row r="3149" spans="1:12" x14ac:dyDescent="0.25">
      <c r="A3149">
        <v>13558</v>
      </c>
      <c r="B3149" t="s">
        <v>20</v>
      </c>
      <c r="C3149">
        <v>3</v>
      </c>
      <c r="D3149">
        <v>2019</v>
      </c>
      <c r="E3149" t="s">
        <v>19</v>
      </c>
      <c r="F3149" t="s">
        <v>16</v>
      </c>
      <c r="G3149" t="s">
        <v>15</v>
      </c>
      <c r="H3149" t="str">
        <f t="shared" si="49"/>
        <v>13558|Spring|Math</v>
      </c>
      <c r="I3149">
        <v>202</v>
      </c>
      <c r="J3149">
        <v>46</v>
      </c>
      <c r="K3149">
        <v>2</v>
      </c>
      <c r="L3149" t="s">
        <v>17</v>
      </c>
    </row>
    <row r="3150" spans="1:12" x14ac:dyDescent="0.25">
      <c r="A3150">
        <v>16892</v>
      </c>
      <c r="B3150" t="s">
        <v>20</v>
      </c>
      <c r="C3150">
        <v>3</v>
      </c>
      <c r="D3150">
        <v>2019</v>
      </c>
      <c r="E3150" t="s">
        <v>19</v>
      </c>
      <c r="F3150" t="s">
        <v>13</v>
      </c>
      <c r="G3150" t="s">
        <v>14</v>
      </c>
      <c r="H3150" t="str">
        <f t="shared" si="49"/>
        <v>16892|Fall|Reading</v>
      </c>
      <c r="I3150">
        <v>190</v>
      </c>
      <c r="J3150">
        <v>53</v>
      </c>
      <c r="K3150">
        <v>3</v>
      </c>
      <c r="L3150">
        <v>10</v>
      </c>
    </row>
    <row r="3151" spans="1:12" x14ac:dyDescent="0.25">
      <c r="A3151">
        <v>16892</v>
      </c>
      <c r="B3151" t="s">
        <v>20</v>
      </c>
      <c r="C3151">
        <v>3</v>
      </c>
      <c r="D3151">
        <v>2019</v>
      </c>
      <c r="E3151" t="s">
        <v>19</v>
      </c>
      <c r="F3151" t="s">
        <v>13</v>
      </c>
      <c r="G3151" t="s">
        <v>15</v>
      </c>
      <c r="H3151" t="str">
        <f t="shared" si="49"/>
        <v>16892|Fall|Math</v>
      </c>
      <c r="I3151">
        <v>188</v>
      </c>
      <c r="J3151">
        <v>38</v>
      </c>
      <c r="K3151">
        <v>2</v>
      </c>
      <c r="L3151">
        <v>12</v>
      </c>
    </row>
    <row r="3152" spans="1:12" x14ac:dyDescent="0.25">
      <c r="A3152">
        <v>16892</v>
      </c>
      <c r="B3152" t="s">
        <v>20</v>
      </c>
      <c r="C3152">
        <v>3</v>
      </c>
      <c r="D3152">
        <v>2019</v>
      </c>
      <c r="E3152" t="s">
        <v>19</v>
      </c>
      <c r="F3152" t="s">
        <v>16</v>
      </c>
      <c r="G3152" t="s">
        <v>14</v>
      </c>
      <c r="H3152" t="str">
        <f t="shared" si="49"/>
        <v>16892|Spring|Reading</v>
      </c>
      <c r="I3152">
        <v>191</v>
      </c>
      <c r="J3152">
        <v>31</v>
      </c>
      <c r="K3152">
        <v>2</v>
      </c>
      <c r="L3152" t="s">
        <v>17</v>
      </c>
    </row>
    <row r="3153" spans="1:12" x14ac:dyDescent="0.25">
      <c r="A3153">
        <v>16892</v>
      </c>
      <c r="B3153" t="s">
        <v>20</v>
      </c>
      <c r="C3153">
        <v>3</v>
      </c>
      <c r="D3153">
        <v>2019</v>
      </c>
      <c r="E3153" t="s">
        <v>19</v>
      </c>
      <c r="F3153" t="s">
        <v>16</v>
      </c>
      <c r="G3153" t="s">
        <v>15</v>
      </c>
      <c r="H3153" t="str">
        <f t="shared" si="49"/>
        <v>16892|Spring|Math</v>
      </c>
      <c r="I3153">
        <v>195</v>
      </c>
      <c r="J3153">
        <v>27</v>
      </c>
      <c r="K3153">
        <v>2</v>
      </c>
      <c r="L3153" t="s">
        <v>17</v>
      </c>
    </row>
    <row r="3154" spans="1:12" x14ac:dyDescent="0.25">
      <c r="A3154">
        <v>27088</v>
      </c>
      <c r="B3154" t="s">
        <v>20</v>
      </c>
      <c r="C3154">
        <v>3</v>
      </c>
      <c r="D3154">
        <v>2019</v>
      </c>
      <c r="E3154" t="s">
        <v>19</v>
      </c>
      <c r="F3154" t="s">
        <v>13</v>
      </c>
      <c r="G3154" t="s">
        <v>14</v>
      </c>
      <c r="H3154" t="str">
        <f t="shared" si="49"/>
        <v>27088|Fall|Reading</v>
      </c>
      <c r="I3154">
        <v>179</v>
      </c>
      <c r="J3154">
        <v>26</v>
      </c>
      <c r="K3154">
        <v>2</v>
      </c>
      <c r="L3154">
        <v>12</v>
      </c>
    </row>
    <row r="3155" spans="1:12" x14ac:dyDescent="0.25">
      <c r="A3155">
        <v>27088</v>
      </c>
      <c r="B3155" t="s">
        <v>20</v>
      </c>
      <c r="C3155">
        <v>3</v>
      </c>
      <c r="D3155">
        <v>2019</v>
      </c>
      <c r="E3155" t="s">
        <v>19</v>
      </c>
      <c r="F3155" t="s">
        <v>13</v>
      </c>
      <c r="G3155" t="s">
        <v>15</v>
      </c>
      <c r="H3155" t="str">
        <f t="shared" si="49"/>
        <v>27088|Fall|Math</v>
      </c>
      <c r="I3155">
        <v>189</v>
      </c>
      <c r="J3155">
        <v>41</v>
      </c>
      <c r="K3155">
        <v>2</v>
      </c>
      <c r="L3155">
        <v>12</v>
      </c>
    </row>
    <row r="3156" spans="1:12" x14ac:dyDescent="0.25">
      <c r="A3156">
        <v>27088</v>
      </c>
      <c r="B3156" t="s">
        <v>20</v>
      </c>
      <c r="C3156">
        <v>3</v>
      </c>
      <c r="D3156">
        <v>2019</v>
      </c>
      <c r="E3156" t="s">
        <v>19</v>
      </c>
      <c r="F3156" t="s">
        <v>16</v>
      </c>
      <c r="G3156" t="s">
        <v>14</v>
      </c>
      <c r="H3156" t="str">
        <f t="shared" si="49"/>
        <v>27088|Spring|Reading</v>
      </c>
      <c r="I3156">
        <v>196</v>
      </c>
      <c r="J3156">
        <v>43</v>
      </c>
      <c r="K3156">
        <v>2</v>
      </c>
      <c r="L3156" t="s">
        <v>17</v>
      </c>
    </row>
    <row r="3157" spans="1:12" x14ac:dyDescent="0.25">
      <c r="A3157">
        <v>27088</v>
      </c>
      <c r="B3157" t="s">
        <v>20</v>
      </c>
      <c r="C3157">
        <v>3</v>
      </c>
      <c r="D3157">
        <v>2019</v>
      </c>
      <c r="E3157" t="s">
        <v>19</v>
      </c>
      <c r="F3157" t="s">
        <v>16</v>
      </c>
      <c r="G3157" t="s">
        <v>15</v>
      </c>
      <c r="H3157" t="str">
        <f t="shared" si="49"/>
        <v>27088|Spring|Math</v>
      </c>
      <c r="I3157">
        <v>201</v>
      </c>
      <c r="J3157">
        <v>43</v>
      </c>
      <c r="K3157">
        <v>2</v>
      </c>
      <c r="L3157" t="s">
        <v>17</v>
      </c>
    </row>
    <row r="3158" spans="1:12" x14ac:dyDescent="0.25">
      <c r="A3158">
        <v>28022</v>
      </c>
      <c r="B3158" t="s">
        <v>20</v>
      </c>
      <c r="C3158">
        <v>3</v>
      </c>
      <c r="D3158">
        <v>2019</v>
      </c>
      <c r="E3158" t="s">
        <v>19</v>
      </c>
      <c r="F3158" t="s">
        <v>13</v>
      </c>
      <c r="G3158" t="s">
        <v>14</v>
      </c>
      <c r="H3158" t="str">
        <f t="shared" si="49"/>
        <v>28022|Fall|Reading</v>
      </c>
      <c r="I3158">
        <v>201</v>
      </c>
      <c r="J3158">
        <v>79</v>
      </c>
      <c r="K3158">
        <v>4</v>
      </c>
      <c r="L3158">
        <v>8</v>
      </c>
    </row>
    <row r="3159" spans="1:12" x14ac:dyDescent="0.25">
      <c r="A3159">
        <v>28022</v>
      </c>
      <c r="B3159" t="s">
        <v>20</v>
      </c>
      <c r="C3159">
        <v>3</v>
      </c>
      <c r="D3159">
        <v>2019</v>
      </c>
      <c r="E3159" t="s">
        <v>19</v>
      </c>
      <c r="F3159" t="s">
        <v>13</v>
      </c>
      <c r="G3159" t="s">
        <v>15</v>
      </c>
      <c r="H3159" t="str">
        <f t="shared" si="49"/>
        <v>28022|Fall|Math</v>
      </c>
      <c r="I3159">
        <v>197</v>
      </c>
      <c r="J3159">
        <v>64</v>
      </c>
      <c r="K3159">
        <v>3</v>
      </c>
      <c r="L3159">
        <v>11</v>
      </c>
    </row>
    <row r="3160" spans="1:12" x14ac:dyDescent="0.25">
      <c r="A3160">
        <v>28022</v>
      </c>
      <c r="B3160" t="s">
        <v>20</v>
      </c>
      <c r="C3160">
        <v>3</v>
      </c>
      <c r="D3160">
        <v>2019</v>
      </c>
      <c r="E3160" t="s">
        <v>19</v>
      </c>
      <c r="F3160" t="s">
        <v>16</v>
      </c>
      <c r="G3160" t="s">
        <v>14</v>
      </c>
      <c r="H3160" t="str">
        <f t="shared" si="49"/>
        <v>28022|Spring|Reading</v>
      </c>
      <c r="I3160">
        <v>212</v>
      </c>
      <c r="J3160">
        <v>81</v>
      </c>
      <c r="K3160">
        <v>4</v>
      </c>
      <c r="L3160" t="s">
        <v>17</v>
      </c>
    </row>
    <row r="3161" spans="1:12" x14ac:dyDescent="0.25">
      <c r="A3161">
        <v>28022</v>
      </c>
      <c r="B3161" t="s">
        <v>20</v>
      </c>
      <c r="C3161">
        <v>3</v>
      </c>
      <c r="D3161">
        <v>2019</v>
      </c>
      <c r="E3161" t="s">
        <v>19</v>
      </c>
      <c r="F3161" t="s">
        <v>16</v>
      </c>
      <c r="G3161" t="s">
        <v>15</v>
      </c>
      <c r="H3161" t="str">
        <f t="shared" si="49"/>
        <v>28022|Spring|Math</v>
      </c>
      <c r="I3161">
        <v>202</v>
      </c>
      <c r="J3161">
        <v>46</v>
      </c>
      <c r="K3161">
        <v>2</v>
      </c>
      <c r="L3161" t="s">
        <v>17</v>
      </c>
    </row>
    <row r="3162" spans="1:12" x14ac:dyDescent="0.25">
      <c r="A3162">
        <v>23183</v>
      </c>
      <c r="B3162" t="s">
        <v>18</v>
      </c>
      <c r="C3162">
        <v>3</v>
      </c>
      <c r="D3162">
        <v>2019</v>
      </c>
      <c r="E3162" t="s">
        <v>19</v>
      </c>
      <c r="F3162" t="s">
        <v>13</v>
      </c>
      <c r="G3162" t="s">
        <v>14</v>
      </c>
      <c r="H3162" t="str">
        <f t="shared" si="49"/>
        <v>23183|Fall|Reading</v>
      </c>
      <c r="I3162">
        <v>204</v>
      </c>
      <c r="J3162">
        <v>84</v>
      </c>
      <c r="K3162">
        <v>4</v>
      </c>
      <c r="L3162">
        <v>8</v>
      </c>
    </row>
    <row r="3163" spans="1:12" x14ac:dyDescent="0.25">
      <c r="A3163">
        <v>23183</v>
      </c>
      <c r="B3163" t="s">
        <v>18</v>
      </c>
      <c r="C3163">
        <v>3</v>
      </c>
      <c r="D3163">
        <v>2019</v>
      </c>
      <c r="E3163" t="s">
        <v>19</v>
      </c>
      <c r="F3163" t="s">
        <v>13</v>
      </c>
      <c r="G3163" t="s">
        <v>15</v>
      </c>
      <c r="H3163" t="str">
        <f t="shared" si="49"/>
        <v>23183|Fall|Math</v>
      </c>
      <c r="I3163">
        <v>201</v>
      </c>
      <c r="J3163">
        <v>74</v>
      </c>
      <c r="K3163">
        <v>3</v>
      </c>
      <c r="L3163">
        <v>11</v>
      </c>
    </row>
    <row r="3164" spans="1:12" x14ac:dyDescent="0.25">
      <c r="A3164">
        <v>23183</v>
      </c>
      <c r="B3164" t="s">
        <v>18</v>
      </c>
      <c r="C3164">
        <v>3</v>
      </c>
      <c r="D3164">
        <v>2019</v>
      </c>
      <c r="E3164" t="s">
        <v>19</v>
      </c>
      <c r="F3164" t="s">
        <v>16</v>
      </c>
      <c r="G3164" t="s">
        <v>14</v>
      </c>
      <c r="H3164" t="str">
        <f t="shared" si="49"/>
        <v>23183|Spring|Reading</v>
      </c>
      <c r="I3164">
        <v>207</v>
      </c>
      <c r="J3164">
        <v>71</v>
      </c>
      <c r="K3164">
        <v>3</v>
      </c>
      <c r="L3164" t="s">
        <v>17</v>
      </c>
    </row>
    <row r="3165" spans="1:12" x14ac:dyDescent="0.25">
      <c r="A3165">
        <v>23183</v>
      </c>
      <c r="B3165" t="s">
        <v>18</v>
      </c>
      <c r="C3165">
        <v>3</v>
      </c>
      <c r="D3165">
        <v>2019</v>
      </c>
      <c r="E3165" t="s">
        <v>19</v>
      </c>
      <c r="F3165" t="s">
        <v>16</v>
      </c>
      <c r="G3165" t="s">
        <v>15</v>
      </c>
      <c r="H3165" t="str">
        <f t="shared" si="49"/>
        <v>23183|Spring|Math</v>
      </c>
      <c r="I3165">
        <v>212</v>
      </c>
      <c r="J3165">
        <v>73</v>
      </c>
      <c r="K3165">
        <v>3</v>
      </c>
      <c r="L3165" t="s">
        <v>17</v>
      </c>
    </row>
    <row r="3166" spans="1:12" x14ac:dyDescent="0.25">
      <c r="A3166">
        <v>13773</v>
      </c>
      <c r="B3166" t="s">
        <v>20</v>
      </c>
      <c r="C3166">
        <v>3</v>
      </c>
      <c r="D3166">
        <v>2019</v>
      </c>
      <c r="E3166" t="s">
        <v>24</v>
      </c>
      <c r="F3166" t="s">
        <v>13</v>
      </c>
      <c r="G3166" t="s">
        <v>14</v>
      </c>
      <c r="H3166" t="str">
        <f t="shared" si="49"/>
        <v>13773|Fall|Reading</v>
      </c>
      <c r="I3166">
        <v>178</v>
      </c>
      <c r="J3166">
        <v>24</v>
      </c>
      <c r="K3166">
        <v>1</v>
      </c>
      <c r="L3166">
        <v>12</v>
      </c>
    </row>
    <row r="3167" spans="1:12" x14ac:dyDescent="0.25">
      <c r="A3167">
        <v>13773</v>
      </c>
      <c r="B3167" t="s">
        <v>20</v>
      </c>
      <c r="C3167">
        <v>3</v>
      </c>
      <c r="D3167">
        <v>2019</v>
      </c>
      <c r="E3167" t="s">
        <v>24</v>
      </c>
      <c r="F3167" t="s">
        <v>13</v>
      </c>
      <c r="G3167" t="s">
        <v>15</v>
      </c>
      <c r="H3167" t="str">
        <f t="shared" si="49"/>
        <v>13773|Fall|Math</v>
      </c>
      <c r="I3167">
        <v>199</v>
      </c>
      <c r="J3167">
        <v>69</v>
      </c>
      <c r="K3167">
        <v>3</v>
      </c>
      <c r="L3167">
        <v>11</v>
      </c>
    </row>
    <row r="3168" spans="1:12" x14ac:dyDescent="0.25">
      <c r="A3168">
        <v>13773</v>
      </c>
      <c r="B3168" t="s">
        <v>20</v>
      </c>
      <c r="C3168">
        <v>3</v>
      </c>
      <c r="D3168">
        <v>2019</v>
      </c>
      <c r="E3168" t="s">
        <v>24</v>
      </c>
      <c r="F3168" t="s">
        <v>16</v>
      </c>
      <c r="G3168" t="s">
        <v>14</v>
      </c>
      <c r="H3168" t="str">
        <f t="shared" si="49"/>
        <v>13773|Spring|Reading</v>
      </c>
      <c r="I3168">
        <v>188</v>
      </c>
      <c r="J3168">
        <v>24</v>
      </c>
      <c r="K3168">
        <v>1</v>
      </c>
      <c r="L3168" t="s">
        <v>17</v>
      </c>
    </row>
    <row r="3169" spans="1:12" x14ac:dyDescent="0.25">
      <c r="A3169">
        <v>13773</v>
      </c>
      <c r="B3169" t="s">
        <v>20</v>
      </c>
      <c r="C3169">
        <v>3</v>
      </c>
      <c r="D3169">
        <v>2019</v>
      </c>
      <c r="E3169" t="s">
        <v>24</v>
      </c>
      <c r="F3169" t="s">
        <v>16</v>
      </c>
      <c r="G3169" t="s">
        <v>15</v>
      </c>
      <c r="H3169" t="str">
        <f t="shared" si="49"/>
        <v>13773|Spring|Math</v>
      </c>
      <c r="I3169">
        <v>202</v>
      </c>
      <c r="J3169">
        <v>46</v>
      </c>
      <c r="K3169">
        <v>2</v>
      </c>
      <c r="L3169" t="s">
        <v>17</v>
      </c>
    </row>
    <row r="3170" spans="1:12" x14ac:dyDescent="0.25">
      <c r="A3170">
        <v>28001</v>
      </c>
      <c r="B3170" t="s">
        <v>18</v>
      </c>
      <c r="C3170">
        <v>3</v>
      </c>
      <c r="D3170">
        <v>2019</v>
      </c>
      <c r="E3170" t="s">
        <v>19</v>
      </c>
      <c r="F3170" t="s">
        <v>13</v>
      </c>
      <c r="G3170" t="s">
        <v>14</v>
      </c>
      <c r="H3170" t="str">
        <f t="shared" si="49"/>
        <v>28001|Fall|Reading</v>
      </c>
      <c r="I3170">
        <v>183</v>
      </c>
      <c r="J3170">
        <v>35</v>
      </c>
      <c r="K3170">
        <v>2</v>
      </c>
      <c r="L3170">
        <v>11</v>
      </c>
    </row>
    <row r="3171" spans="1:12" x14ac:dyDescent="0.25">
      <c r="A3171">
        <v>28001</v>
      </c>
      <c r="B3171" t="s">
        <v>18</v>
      </c>
      <c r="C3171">
        <v>3</v>
      </c>
      <c r="D3171">
        <v>2019</v>
      </c>
      <c r="E3171" t="s">
        <v>19</v>
      </c>
      <c r="F3171" t="s">
        <v>13</v>
      </c>
      <c r="G3171" t="s">
        <v>15</v>
      </c>
      <c r="H3171" t="str">
        <f t="shared" si="49"/>
        <v>28001|Fall|Math</v>
      </c>
      <c r="I3171">
        <v>181</v>
      </c>
      <c r="J3171">
        <v>21</v>
      </c>
      <c r="K3171">
        <v>1</v>
      </c>
      <c r="L3171">
        <v>13</v>
      </c>
    </row>
    <row r="3172" spans="1:12" x14ac:dyDescent="0.25">
      <c r="A3172">
        <v>28001</v>
      </c>
      <c r="B3172" t="s">
        <v>18</v>
      </c>
      <c r="C3172">
        <v>3</v>
      </c>
      <c r="D3172">
        <v>2019</v>
      </c>
      <c r="E3172" t="s">
        <v>19</v>
      </c>
      <c r="F3172" t="s">
        <v>16</v>
      </c>
      <c r="G3172" t="s">
        <v>14</v>
      </c>
      <c r="H3172" t="str">
        <f t="shared" si="49"/>
        <v>28001|Spring|Reading</v>
      </c>
      <c r="I3172">
        <v>195</v>
      </c>
      <c r="J3172">
        <v>41</v>
      </c>
      <c r="K3172">
        <v>2</v>
      </c>
      <c r="L3172" t="s">
        <v>17</v>
      </c>
    </row>
    <row r="3173" spans="1:12" x14ac:dyDescent="0.25">
      <c r="A3173">
        <v>28001</v>
      </c>
      <c r="B3173" t="s">
        <v>18</v>
      </c>
      <c r="C3173">
        <v>3</v>
      </c>
      <c r="D3173">
        <v>2019</v>
      </c>
      <c r="E3173" t="s">
        <v>19</v>
      </c>
      <c r="F3173" t="s">
        <v>16</v>
      </c>
      <c r="G3173" t="s">
        <v>15</v>
      </c>
      <c r="H3173" t="str">
        <f t="shared" si="49"/>
        <v>28001|Spring|Math</v>
      </c>
      <c r="I3173">
        <v>191</v>
      </c>
      <c r="J3173">
        <v>18</v>
      </c>
      <c r="K3173">
        <v>1</v>
      </c>
      <c r="L3173" t="s">
        <v>17</v>
      </c>
    </row>
    <row r="3174" spans="1:12" x14ac:dyDescent="0.25">
      <c r="A3174">
        <v>16945</v>
      </c>
      <c r="B3174" t="s">
        <v>20</v>
      </c>
      <c r="C3174">
        <v>3</v>
      </c>
      <c r="D3174">
        <v>2019</v>
      </c>
      <c r="E3174" t="s">
        <v>19</v>
      </c>
      <c r="F3174" t="s">
        <v>13</v>
      </c>
      <c r="G3174" t="s">
        <v>14</v>
      </c>
      <c r="H3174" t="str">
        <f t="shared" si="49"/>
        <v>16945|Fall|Reading</v>
      </c>
      <c r="I3174">
        <v>182</v>
      </c>
      <c r="J3174">
        <v>33</v>
      </c>
      <c r="K3174">
        <v>2</v>
      </c>
      <c r="L3174">
        <v>12</v>
      </c>
    </row>
    <row r="3175" spans="1:12" x14ac:dyDescent="0.25">
      <c r="A3175">
        <v>16945</v>
      </c>
      <c r="B3175" t="s">
        <v>20</v>
      </c>
      <c r="C3175">
        <v>3</v>
      </c>
      <c r="D3175">
        <v>2019</v>
      </c>
      <c r="E3175" t="s">
        <v>19</v>
      </c>
      <c r="F3175" t="s">
        <v>13</v>
      </c>
      <c r="G3175" t="s">
        <v>15</v>
      </c>
      <c r="H3175" t="str">
        <f t="shared" si="49"/>
        <v>16945|Fall|Math</v>
      </c>
      <c r="I3175">
        <v>197</v>
      </c>
      <c r="J3175">
        <v>64</v>
      </c>
      <c r="K3175">
        <v>3</v>
      </c>
      <c r="L3175">
        <v>11</v>
      </c>
    </row>
    <row r="3176" spans="1:12" x14ac:dyDescent="0.25">
      <c r="A3176">
        <v>16945</v>
      </c>
      <c r="B3176" t="s">
        <v>20</v>
      </c>
      <c r="C3176">
        <v>3</v>
      </c>
      <c r="D3176">
        <v>2019</v>
      </c>
      <c r="E3176" t="s">
        <v>19</v>
      </c>
      <c r="F3176" t="s">
        <v>16</v>
      </c>
      <c r="G3176" t="s">
        <v>14</v>
      </c>
      <c r="H3176" t="str">
        <f t="shared" si="49"/>
        <v>16945|Spring|Reading</v>
      </c>
      <c r="I3176">
        <v>180</v>
      </c>
      <c r="J3176">
        <v>11</v>
      </c>
      <c r="K3176">
        <v>1</v>
      </c>
      <c r="L3176" t="s">
        <v>17</v>
      </c>
    </row>
    <row r="3177" spans="1:12" x14ac:dyDescent="0.25">
      <c r="A3177">
        <v>16945</v>
      </c>
      <c r="B3177" t="s">
        <v>20</v>
      </c>
      <c r="C3177">
        <v>3</v>
      </c>
      <c r="D3177">
        <v>2019</v>
      </c>
      <c r="E3177" t="s">
        <v>19</v>
      </c>
      <c r="F3177" t="s">
        <v>16</v>
      </c>
      <c r="G3177" t="s">
        <v>15</v>
      </c>
      <c r="H3177" t="str">
        <f t="shared" si="49"/>
        <v>16945|Spring|Math</v>
      </c>
      <c r="I3177">
        <v>199</v>
      </c>
      <c r="J3177">
        <v>37</v>
      </c>
      <c r="K3177">
        <v>2</v>
      </c>
      <c r="L3177" t="s">
        <v>17</v>
      </c>
    </row>
    <row r="3178" spans="1:12" x14ac:dyDescent="0.25">
      <c r="A3178">
        <v>26218</v>
      </c>
      <c r="B3178" t="s">
        <v>20</v>
      </c>
      <c r="C3178">
        <v>3</v>
      </c>
      <c r="D3178">
        <v>2019</v>
      </c>
      <c r="E3178" t="s">
        <v>22</v>
      </c>
      <c r="F3178" t="s">
        <v>13</v>
      </c>
      <c r="G3178" t="s">
        <v>14</v>
      </c>
      <c r="H3178" t="str">
        <f t="shared" si="49"/>
        <v>26218|Fall|Reading</v>
      </c>
      <c r="I3178">
        <v>174</v>
      </c>
      <c r="J3178">
        <v>17</v>
      </c>
      <c r="K3178">
        <v>1</v>
      </c>
      <c r="L3178">
        <v>13</v>
      </c>
    </row>
    <row r="3179" spans="1:12" x14ac:dyDescent="0.25">
      <c r="A3179">
        <v>26218</v>
      </c>
      <c r="B3179" t="s">
        <v>20</v>
      </c>
      <c r="C3179">
        <v>3</v>
      </c>
      <c r="D3179">
        <v>2019</v>
      </c>
      <c r="E3179" t="s">
        <v>22</v>
      </c>
      <c r="F3179" t="s">
        <v>13</v>
      </c>
      <c r="G3179" t="s">
        <v>15</v>
      </c>
      <c r="H3179" t="str">
        <f t="shared" si="49"/>
        <v>26218|Fall|Math</v>
      </c>
      <c r="I3179">
        <v>185</v>
      </c>
      <c r="J3179">
        <v>30</v>
      </c>
      <c r="K3179">
        <v>2</v>
      </c>
      <c r="L3179">
        <v>13</v>
      </c>
    </row>
    <row r="3180" spans="1:12" x14ac:dyDescent="0.25">
      <c r="A3180">
        <v>26218</v>
      </c>
      <c r="B3180" t="s">
        <v>20</v>
      </c>
      <c r="C3180">
        <v>3</v>
      </c>
      <c r="D3180">
        <v>2019</v>
      </c>
      <c r="E3180" t="s">
        <v>22</v>
      </c>
      <c r="F3180" t="s">
        <v>16</v>
      </c>
      <c r="G3180" t="s">
        <v>14</v>
      </c>
      <c r="H3180" t="str">
        <f t="shared" si="49"/>
        <v>26218|Spring|Reading</v>
      </c>
      <c r="I3180">
        <v>179</v>
      </c>
      <c r="J3180">
        <v>10</v>
      </c>
      <c r="K3180">
        <v>1</v>
      </c>
      <c r="L3180" t="s">
        <v>17</v>
      </c>
    </row>
    <row r="3181" spans="1:12" x14ac:dyDescent="0.25">
      <c r="A3181">
        <v>26218</v>
      </c>
      <c r="B3181" t="s">
        <v>20</v>
      </c>
      <c r="C3181">
        <v>3</v>
      </c>
      <c r="D3181">
        <v>2019</v>
      </c>
      <c r="E3181" t="s">
        <v>22</v>
      </c>
      <c r="F3181" t="s">
        <v>16</v>
      </c>
      <c r="G3181" t="s">
        <v>15</v>
      </c>
      <c r="H3181" t="str">
        <f t="shared" si="49"/>
        <v>26218|Spring|Math</v>
      </c>
      <c r="I3181">
        <v>191</v>
      </c>
      <c r="J3181">
        <v>18</v>
      </c>
      <c r="K3181">
        <v>1</v>
      </c>
      <c r="L3181" t="s">
        <v>17</v>
      </c>
    </row>
    <row r="3182" spans="1:12" x14ac:dyDescent="0.25">
      <c r="A3182">
        <v>10006</v>
      </c>
      <c r="B3182" t="s">
        <v>18</v>
      </c>
      <c r="C3182">
        <v>3</v>
      </c>
      <c r="D3182">
        <v>2019</v>
      </c>
      <c r="E3182" t="s">
        <v>19</v>
      </c>
      <c r="F3182" t="s">
        <v>13</v>
      </c>
      <c r="G3182" t="s">
        <v>14</v>
      </c>
      <c r="H3182" t="str">
        <f t="shared" si="49"/>
        <v>10006|Fall|Reading</v>
      </c>
      <c r="I3182">
        <v>221</v>
      </c>
      <c r="J3182">
        <v>98</v>
      </c>
      <c r="K3182">
        <v>4</v>
      </c>
      <c r="L3182">
        <v>5</v>
      </c>
    </row>
    <row r="3183" spans="1:12" x14ac:dyDescent="0.25">
      <c r="A3183">
        <v>10006</v>
      </c>
      <c r="B3183" t="s">
        <v>18</v>
      </c>
      <c r="C3183">
        <v>3</v>
      </c>
      <c r="D3183">
        <v>2019</v>
      </c>
      <c r="E3183" t="s">
        <v>19</v>
      </c>
      <c r="F3183" t="s">
        <v>13</v>
      </c>
      <c r="G3183" t="s">
        <v>15</v>
      </c>
      <c r="H3183" t="str">
        <f t="shared" si="49"/>
        <v>10006|Fall|Math</v>
      </c>
      <c r="I3183">
        <v>204</v>
      </c>
      <c r="J3183">
        <v>81</v>
      </c>
      <c r="K3183">
        <v>4</v>
      </c>
      <c r="L3183">
        <v>10</v>
      </c>
    </row>
    <row r="3184" spans="1:12" x14ac:dyDescent="0.25">
      <c r="A3184">
        <v>10006</v>
      </c>
      <c r="B3184" t="s">
        <v>18</v>
      </c>
      <c r="C3184">
        <v>3</v>
      </c>
      <c r="D3184">
        <v>2019</v>
      </c>
      <c r="E3184" t="s">
        <v>19</v>
      </c>
      <c r="F3184" t="s">
        <v>16</v>
      </c>
      <c r="G3184" t="s">
        <v>14</v>
      </c>
      <c r="H3184" t="str">
        <f t="shared" si="49"/>
        <v>10006|Spring|Reading</v>
      </c>
      <c r="I3184">
        <v>216</v>
      </c>
      <c r="J3184">
        <v>88</v>
      </c>
      <c r="K3184">
        <v>4</v>
      </c>
      <c r="L3184" t="s">
        <v>17</v>
      </c>
    </row>
    <row r="3185" spans="1:12" x14ac:dyDescent="0.25">
      <c r="A3185">
        <v>10006</v>
      </c>
      <c r="B3185" t="s">
        <v>18</v>
      </c>
      <c r="C3185">
        <v>3</v>
      </c>
      <c r="D3185">
        <v>2019</v>
      </c>
      <c r="E3185" t="s">
        <v>19</v>
      </c>
      <c r="F3185" t="s">
        <v>16</v>
      </c>
      <c r="G3185" t="s">
        <v>15</v>
      </c>
      <c r="H3185" t="str">
        <f t="shared" si="49"/>
        <v>10006|Spring|Math</v>
      </c>
      <c r="I3185">
        <v>214</v>
      </c>
      <c r="J3185">
        <v>78</v>
      </c>
      <c r="K3185">
        <v>4</v>
      </c>
      <c r="L3185" t="s">
        <v>17</v>
      </c>
    </row>
    <row r="3186" spans="1:12" x14ac:dyDescent="0.25">
      <c r="A3186">
        <v>16950</v>
      </c>
      <c r="B3186" t="s">
        <v>18</v>
      </c>
      <c r="C3186">
        <v>3</v>
      </c>
      <c r="D3186">
        <v>2019</v>
      </c>
      <c r="E3186" t="s">
        <v>19</v>
      </c>
      <c r="F3186" t="s">
        <v>13</v>
      </c>
      <c r="G3186" t="s">
        <v>14</v>
      </c>
      <c r="H3186" t="str">
        <f t="shared" si="49"/>
        <v>16950|Fall|Reading</v>
      </c>
      <c r="I3186">
        <v>203</v>
      </c>
      <c r="J3186">
        <v>83</v>
      </c>
      <c r="K3186">
        <v>4</v>
      </c>
      <c r="L3186">
        <v>8</v>
      </c>
    </row>
    <row r="3187" spans="1:12" x14ac:dyDescent="0.25">
      <c r="A3187">
        <v>16950</v>
      </c>
      <c r="B3187" t="s">
        <v>18</v>
      </c>
      <c r="C3187">
        <v>3</v>
      </c>
      <c r="D3187">
        <v>2019</v>
      </c>
      <c r="E3187" t="s">
        <v>19</v>
      </c>
      <c r="F3187" t="s">
        <v>13</v>
      </c>
      <c r="G3187" t="s">
        <v>15</v>
      </c>
      <c r="H3187" t="str">
        <f t="shared" si="49"/>
        <v>16950|Fall|Math</v>
      </c>
      <c r="I3187">
        <v>186</v>
      </c>
      <c r="J3187">
        <v>33</v>
      </c>
      <c r="K3187">
        <v>2</v>
      </c>
      <c r="L3187">
        <v>12</v>
      </c>
    </row>
    <row r="3188" spans="1:12" x14ac:dyDescent="0.25">
      <c r="A3188">
        <v>16950</v>
      </c>
      <c r="B3188" t="s">
        <v>18</v>
      </c>
      <c r="C3188">
        <v>3</v>
      </c>
      <c r="D3188">
        <v>2019</v>
      </c>
      <c r="E3188" t="s">
        <v>19</v>
      </c>
      <c r="F3188" t="s">
        <v>16</v>
      </c>
      <c r="G3188" t="s">
        <v>14</v>
      </c>
      <c r="H3188" t="str">
        <f t="shared" si="49"/>
        <v>16950|Spring|Reading</v>
      </c>
      <c r="I3188">
        <v>206</v>
      </c>
      <c r="J3188">
        <v>69</v>
      </c>
      <c r="K3188">
        <v>3</v>
      </c>
      <c r="L3188" t="s">
        <v>17</v>
      </c>
    </row>
    <row r="3189" spans="1:12" x14ac:dyDescent="0.25">
      <c r="A3189">
        <v>16950</v>
      </c>
      <c r="B3189" t="s">
        <v>18</v>
      </c>
      <c r="C3189">
        <v>3</v>
      </c>
      <c r="D3189">
        <v>2019</v>
      </c>
      <c r="E3189" t="s">
        <v>19</v>
      </c>
      <c r="F3189" t="s">
        <v>16</v>
      </c>
      <c r="G3189" t="s">
        <v>15</v>
      </c>
      <c r="H3189" t="str">
        <f t="shared" si="49"/>
        <v>16950|Spring|Math</v>
      </c>
      <c r="I3189">
        <v>191</v>
      </c>
      <c r="J3189">
        <v>18</v>
      </c>
      <c r="K3189">
        <v>1</v>
      </c>
      <c r="L3189" t="s">
        <v>17</v>
      </c>
    </row>
    <row r="3190" spans="1:12" x14ac:dyDescent="0.25">
      <c r="A3190">
        <v>27968</v>
      </c>
      <c r="B3190" t="s">
        <v>20</v>
      </c>
      <c r="C3190">
        <v>3</v>
      </c>
      <c r="D3190">
        <v>2019</v>
      </c>
      <c r="E3190" t="s">
        <v>19</v>
      </c>
      <c r="F3190" t="s">
        <v>13</v>
      </c>
      <c r="G3190" t="s">
        <v>14</v>
      </c>
      <c r="H3190" t="str">
        <f t="shared" si="49"/>
        <v>27968|Fall|Reading</v>
      </c>
      <c r="I3190">
        <v>212</v>
      </c>
      <c r="J3190">
        <v>94</v>
      </c>
      <c r="K3190">
        <v>4</v>
      </c>
      <c r="L3190">
        <v>6</v>
      </c>
    </row>
    <row r="3191" spans="1:12" x14ac:dyDescent="0.25">
      <c r="A3191">
        <v>27968</v>
      </c>
      <c r="B3191" t="s">
        <v>20</v>
      </c>
      <c r="C3191">
        <v>3</v>
      </c>
      <c r="D3191">
        <v>2019</v>
      </c>
      <c r="E3191" t="s">
        <v>19</v>
      </c>
      <c r="F3191" t="s">
        <v>13</v>
      </c>
      <c r="G3191" t="s">
        <v>15</v>
      </c>
      <c r="H3191" t="str">
        <f t="shared" si="49"/>
        <v>27968|Fall|Math</v>
      </c>
      <c r="I3191">
        <v>206</v>
      </c>
      <c r="J3191">
        <v>85</v>
      </c>
      <c r="K3191">
        <v>4</v>
      </c>
      <c r="L3191">
        <v>10</v>
      </c>
    </row>
    <row r="3192" spans="1:12" x14ac:dyDescent="0.25">
      <c r="A3192">
        <v>27968</v>
      </c>
      <c r="B3192" t="s">
        <v>20</v>
      </c>
      <c r="C3192">
        <v>3</v>
      </c>
      <c r="D3192">
        <v>2019</v>
      </c>
      <c r="E3192" t="s">
        <v>19</v>
      </c>
      <c r="F3192" t="s">
        <v>16</v>
      </c>
      <c r="G3192" t="s">
        <v>14</v>
      </c>
      <c r="H3192" t="str">
        <f t="shared" si="49"/>
        <v>27968|Spring|Reading</v>
      </c>
      <c r="I3192">
        <v>213</v>
      </c>
      <c r="J3192">
        <v>83</v>
      </c>
      <c r="K3192">
        <v>4</v>
      </c>
      <c r="L3192" t="s">
        <v>17</v>
      </c>
    </row>
    <row r="3193" spans="1:12" x14ac:dyDescent="0.25">
      <c r="A3193">
        <v>27968</v>
      </c>
      <c r="B3193" t="s">
        <v>20</v>
      </c>
      <c r="C3193">
        <v>3</v>
      </c>
      <c r="D3193">
        <v>2019</v>
      </c>
      <c r="E3193" t="s">
        <v>19</v>
      </c>
      <c r="F3193" t="s">
        <v>16</v>
      </c>
      <c r="G3193" t="s">
        <v>15</v>
      </c>
      <c r="H3193" t="str">
        <f t="shared" si="49"/>
        <v>27968|Spring|Math</v>
      </c>
      <c r="I3193">
        <v>222</v>
      </c>
      <c r="J3193">
        <v>91</v>
      </c>
      <c r="K3193">
        <v>4</v>
      </c>
      <c r="L3193" t="s">
        <v>17</v>
      </c>
    </row>
    <row r="3194" spans="1:12" x14ac:dyDescent="0.25">
      <c r="A3194">
        <v>26619</v>
      </c>
      <c r="B3194" t="s">
        <v>18</v>
      </c>
      <c r="C3194">
        <v>3</v>
      </c>
      <c r="D3194">
        <v>2019</v>
      </c>
      <c r="E3194" t="s">
        <v>19</v>
      </c>
      <c r="F3194" t="s">
        <v>13</v>
      </c>
      <c r="G3194" t="s">
        <v>14</v>
      </c>
      <c r="H3194" t="str">
        <f t="shared" si="49"/>
        <v>26619|Fall|Reading</v>
      </c>
      <c r="I3194">
        <v>200</v>
      </c>
      <c r="J3194">
        <v>77</v>
      </c>
      <c r="K3194">
        <v>4</v>
      </c>
      <c r="L3194">
        <v>8</v>
      </c>
    </row>
    <row r="3195" spans="1:12" x14ac:dyDescent="0.25">
      <c r="A3195">
        <v>26619</v>
      </c>
      <c r="B3195" t="s">
        <v>18</v>
      </c>
      <c r="C3195">
        <v>3</v>
      </c>
      <c r="D3195">
        <v>2019</v>
      </c>
      <c r="E3195" t="s">
        <v>19</v>
      </c>
      <c r="F3195" t="s">
        <v>13</v>
      </c>
      <c r="G3195" t="s">
        <v>15</v>
      </c>
      <c r="H3195" t="str">
        <f t="shared" si="49"/>
        <v>26619|Fall|Math</v>
      </c>
      <c r="I3195">
        <v>193</v>
      </c>
      <c r="J3195">
        <v>53</v>
      </c>
      <c r="K3195">
        <v>3</v>
      </c>
      <c r="L3195">
        <v>12</v>
      </c>
    </row>
    <row r="3196" spans="1:12" x14ac:dyDescent="0.25">
      <c r="A3196">
        <v>26619</v>
      </c>
      <c r="B3196" t="s">
        <v>18</v>
      </c>
      <c r="C3196">
        <v>3</v>
      </c>
      <c r="D3196">
        <v>2019</v>
      </c>
      <c r="E3196" t="s">
        <v>19</v>
      </c>
      <c r="F3196" t="s">
        <v>16</v>
      </c>
      <c r="G3196" t="s">
        <v>14</v>
      </c>
      <c r="H3196" t="str">
        <f t="shared" si="49"/>
        <v>26619|Spring|Reading</v>
      </c>
      <c r="I3196">
        <v>212</v>
      </c>
      <c r="J3196">
        <v>81</v>
      </c>
      <c r="K3196">
        <v>4</v>
      </c>
      <c r="L3196" t="s">
        <v>17</v>
      </c>
    </row>
    <row r="3197" spans="1:12" x14ac:dyDescent="0.25">
      <c r="A3197">
        <v>26619</v>
      </c>
      <c r="B3197" t="s">
        <v>18</v>
      </c>
      <c r="C3197">
        <v>3</v>
      </c>
      <c r="D3197">
        <v>2019</v>
      </c>
      <c r="E3197" t="s">
        <v>19</v>
      </c>
      <c r="F3197" t="s">
        <v>16</v>
      </c>
      <c r="G3197" t="s">
        <v>15</v>
      </c>
      <c r="H3197" t="str">
        <f t="shared" si="49"/>
        <v>26619|Spring|Math</v>
      </c>
      <c r="I3197">
        <v>207</v>
      </c>
      <c r="J3197">
        <v>60</v>
      </c>
      <c r="K3197">
        <v>3</v>
      </c>
      <c r="L3197" t="s">
        <v>17</v>
      </c>
    </row>
    <row r="3198" spans="1:12" x14ac:dyDescent="0.25">
      <c r="A3198">
        <v>22560</v>
      </c>
      <c r="B3198" t="s">
        <v>18</v>
      </c>
      <c r="C3198">
        <v>3</v>
      </c>
      <c r="D3198">
        <v>2019</v>
      </c>
      <c r="E3198" t="s">
        <v>19</v>
      </c>
      <c r="F3198" t="s">
        <v>13</v>
      </c>
      <c r="G3198" t="s">
        <v>14</v>
      </c>
      <c r="H3198" t="str">
        <f t="shared" si="49"/>
        <v>22560|Fall|Reading</v>
      </c>
      <c r="I3198">
        <v>175</v>
      </c>
      <c r="J3198">
        <v>18</v>
      </c>
      <c r="K3198">
        <v>1</v>
      </c>
      <c r="L3198">
        <v>13</v>
      </c>
    </row>
    <row r="3199" spans="1:12" x14ac:dyDescent="0.25">
      <c r="A3199">
        <v>22560</v>
      </c>
      <c r="B3199" t="s">
        <v>18</v>
      </c>
      <c r="C3199">
        <v>3</v>
      </c>
      <c r="D3199">
        <v>2019</v>
      </c>
      <c r="E3199" t="s">
        <v>19</v>
      </c>
      <c r="F3199" t="s">
        <v>13</v>
      </c>
      <c r="G3199" t="s">
        <v>15</v>
      </c>
      <c r="H3199" t="str">
        <f t="shared" si="49"/>
        <v>22560|Fall|Math</v>
      </c>
      <c r="I3199">
        <v>177</v>
      </c>
      <c r="J3199">
        <v>13</v>
      </c>
      <c r="K3199">
        <v>1</v>
      </c>
      <c r="L3199">
        <v>13</v>
      </c>
    </row>
    <row r="3200" spans="1:12" x14ac:dyDescent="0.25">
      <c r="A3200">
        <v>22560</v>
      </c>
      <c r="B3200" t="s">
        <v>18</v>
      </c>
      <c r="C3200">
        <v>3</v>
      </c>
      <c r="D3200">
        <v>2019</v>
      </c>
      <c r="E3200" t="s">
        <v>19</v>
      </c>
      <c r="F3200" t="s">
        <v>16</v>
      </c>
      <c r="G3200" t="s">
        <v>14</v>
      </c>
      <c r="H3200" t="str">
        <f t="shared" si="49"/>
        <v>22560|Spring|Reading</v>
      </c>
      <c r="I3200">
        <v>179</v>
      </c>
      <c r="J3200">
        <v>10</v>
      </c>
      <c r="K3200">
        <v>1</v>
      </c>
      <c r="L3200" t="s">
        <v>17</v>
      </c>
    </row>
    <row r="3201" spans="1:12" x14ac:dyDescent="0.25">
      <c r="A3201">
        <v>22560</v>
      </c>
      <c r="B3201" t="s">
        <v>18</v>
      </c>
      <c r="C3201">
        <v>3</v>
      </c>
      <c r="D3201">
        <v>2019</v>
      </c>
      <c r="E3201" t="s">
        <v>19</v>
      </c>
      <c r="F3201" t="s">
        <v>16</v>
      </c>
      <c r="G3201" t="s">
        <v>15</v>
      </c>
      <c r="H3201" t="str">
        <f t="shared" si="49"/>
        <v>22560|Spring|Math</v>
      </c>
      <c r="I3201">
        <v>183</v>
      </c>
      <c r="J3201">
        <v>7</v>
      </c>
      <c r="K3201">
        <v>1</v>
      </c>
      <c r="L3201" t="s">
        <v>17</v>
      </c>
    </row>
    <row r="3202" spans="1:12" x14ac:dyDescent="0.25">
      <c r="A3202">
        <v>14954</v>
      </c>
      <c r="B3202" t="s">
        <v>18</v>
      </c>
      <c r="C3202">
        <v>3</v>
      </c>
      <c r="D3202">
        <v>2019</v>
      </c>
      <c r="E3202" t="s">
        <v>19</v>
      </c>
      <c r="F3202" t="s">
        <v>13</v>
      </c>
      <c r="G3202" t="s">
        <v>14</v>
      </c>
      <c r="H3202" t="str">
        <f t="shared" si="49"/>
        <v>14954|Fall|Reading</v>
      </c>
      <c r="I3202">
        <v>197</v>
      </c>
      <c r="J3202">
        <v>71</v>
      </c>
      <c r="K3202">
        <v>3</v>
      </c>
      <c r="L3202">
        <v>9</v>
      </c>
    </row>
    <row r="3203" spans="1:12" x14ac:dyDescent="0.25">
      <c r="A3203">
        <v>14954</v>
      </c>
      <c r="B3203" t="s">
        <v>18</v>
      </c>
      <c r="C3203">
        <v>3</v>
      </c>
      <c r="D3203">
        <v>2019</v>
      </c>
      <c r="E3203" t="s">
        <v>19</v>
      </c>
      <c r="F3203" t="s">
        <v>13</v>
      </c>
      <c r="G3203" t="s">
        <v>15</v>
      </c>
      <c r="H3203" t="str">
        <f t="shared" ref="H3203:H3266" si="50">A3203&amp;"|"&amp;F3203&amp;"|"&amp;G3203</f>
        <v>14954|Fall|Math</v>
      </c>
      <c r="I3203">
        <v>184</v>
      </c>
      <c r="J3203">
        <v>27</v>
      </c>
      <c r="K3203">
        <v>2</v>
      </c>
      <c r="L3203">
        <v>13</v>
      </c>
    </row>
    <row r="3204" spans="1:12" x14ac:dyDescent="0.25">
      <c r="A3204">
        <v>14954</v>
      </c>
      <c r="B3204" t="s">
        <v>18</v>
      </c>
      <c r="C3204">
        <v>3</v>
      </c>
      <c r="D3204">
        <v>2019</v>
      </c>
      <c r="E3204" t="s">
        <v>19</v>
      </c>
      <c r="F3204" t="s">
        <v>16</v>
      </c>
      <c r="G3204" t="s">
        <v>14</v>
      </c>
      <c r="H3204" t="str">
        <f t="shared" si="50"/>
        <v>14954|Spring|Reading</v>
      </c>
      <c r="I3204">
        <v>202</v>
      </c>
      <c r="J3204">
        <v>59</v>
      </c>
      <c r="K3204">
        <v>3</v>
      </c>
      <c r="L3204" t="s">
        <v>17</v>
      </c>
    </row>
    <row r="3205" spans="1:12" x14ac:dyDescent="0.25">
      <c r="A3205">
        <v>14954</v>
      </c>
      <c r="B3205" t="s">
        <v>18</v>
      </c>
      <c r="C3205">
        <v>3</v>
      </c>
      <c r="D3205">
        <v>2019</v>
      </c>
      <c r="E3205" t="s">
        <v>19</v>
      </c>
      <c r="F3205" t="s">
        <v>16</v>
      </c>
      <c r="G3205" t="s">
        <v>15</v>
      </c>
      <c r="H3205" t="str">
        <f t="shared" si="50"/>
        <v>14954|Spring|Math</v>
      </c>
      <c r="I3205">
        <v>197</v>
      </c>
      <c r="J3205">
        <v>32</v>
      </c>
      <c r="K3205">
        <v>2</v>
      </c>
      <c r="L3205" t="s">
        <v>17</v>
      </c>
    </row>
    <row r="3206" spans="1:12" x14ac:dyDescent="0.25">
      <c r="A3206">
        <v>25208</v>
      </c>
      <c r="B3206" t="s">
        <v>20</v>
      </c>
      <c r="C3206">
        <v>3</v>
      </c>
      <c r="D3206">
        <v>2019</v>
      </c>
      <c r="E3206" t="s">
        <v>19</v>
      </c>
      <c r="F3206" t="s">
        <v>13</v>
      </c>
      <c r="G3206" t="s">
        <v>14</v>
      </c>
      <c r="H3206" t="str">
        <f t="shared" si="50"/>
        <v>25208|Fall|Reading</v>
      </c>
      <c r="I3206">
        <v>166</v>
      </c>
      <c r="J3206">
        <v>7</v>
      </c>
      <c r="K3206">
        <v>1</v>
      </c>
      <c r="L3206">
        <v>14</v>
      </c>
    </row>
    <row r="3207" spans="1:12" x14ac:dyDescent="0.25">
      <c r="A3207">
        <v>25208</v>
      </c>
      <c r="B3207" t="s">
        <v>20</v>
      </c>
      <c r="C3207">
        <v>3</v>
      </c>
      <c r="D3207">
        <v>2019</v>
      </c>
      <c r="E3207" t="s">
        <v>19</v>
      </c>
      <c r="F3207" t="s">
        <v>13</v>
      </c>
      <c r="G3207" t="s">
        <v>15</v>
      </c>
      <c r="H3207" t="str">
        <f t="shared" si="50"/>
        <v>25208|Fall|Math</v>
      </c>
      <c r="I3207">
        <v>180</v>
      </c>
      <c r="J3207">
        <v>19</v>
      </c>
      <c r="K3207">
        <v>1</v>
      </c>
      <c r="L3207">
        <v>13</v>
      </c>
    </row>
    <row r="3208" spans="1:12" x14ac:dyDescent="0.25">
      <c r="A3208">
        <v>25208</v>
      </c>
      <c r="B3208" t="s">
        <v>20</v>
      </c>
      <c r="C3208">
        <v>3</v>
      </c>
      <c r="D3208">
        <v>2019</v>
      </c>
      <c r="E3208" t="s">
        <v>19</v>
      </c>
      <c r="F3208" t="s">
        <v>16</v>
      </c>
      <c r="G3208" t="s">
        <v>14</v>
      </c>
      <c r="H3208" t="str">
        <f t="shared" si="50"/>
        <v>25208|Spring|Reading</v>
      </c>
      <c r="I3208">
        <v>166</v>
      </c>
      <c r="J3208">
        <v>2</v>
      </c>
      <c r="K3208">
        <v>1</v>
      </c>
      <c r="L3208" t="s">
        <v>17</v>
      </c>
    </row>
    <row r="3209" spans="1:12" x14ac:dyDescent="0.25">
      <c r="A3209">
        <v>25208</v>
      </c>
      <c r="B3209" t="s">
        <v>20</v>
      </c>
      <c r="C3209">
        <v>3</v>
      </c>
      <c r="D3209">
        <v>2019</v>
      </c>
      <c r="E3209" t="s">
        <v>19</v>
      </c>
      <c r="F3209" t="s">
        <v>16</v>
      </c>
      <c r="G3209" t="s">
        <v>15</v>
      </c>
      <c r="H3209" t="str">
        <f t="shared" si="50"/>
        <v>25208|Spring|Math</v>
      </c>
      <c r="I3209">
        <v>185</v>
      </c>
      <c r="J3209">
        <v>9</v>
      </c>
      <c r="K3209">
        <v>1</v>
      </c>
      <c r="L3209" t="s">
        <v>17</v>
      </c>
    </row>
    <row r="3210" spans="1:12" x14ac:dyDescent="0.25">
      <c r="A3210">
        <v>19190</v>
      </c>
      <c r="B3210" t="s">
        <v>20</v>
      </c>
      <c r="C3210">
        <v>3</v>
      </c>
      <c r="D3210">
        <v>2019</v>
      </c>
      <c r="E3210" t="s">
        <v>19</v>
      </c>
      <c r="F3210" t="s">
        <v>13</v>
      </c>
      <c r="G3210" t="s">
        <v>14</v>
      </c>
      <c r="H3210" t="str">
        <f t="shared" si="50"/>
        <v>19190|Fall|Reading</v>
      </c>
      <c r="I3210">
        <v>191</v>
      </c>
      <c r="J3210">
        <v>56</v>
      </c>
      <c r="K3210">
        <v>3</v>
      </c>
      <c r="L3210">
        <v>10</v>
      </c>
    </row>
    <row r="3211" spans="1:12" x14ac:dyDescent="0.25">
      <c r="A3211">
        <v>19190</v>
      </c>
      <c r="B3211" t="s">
        <v>20</v>
      </c>
      <c r="C3211">
        <v>3</v>
      </c>
      <c r="D3211">
        <v>2019</v>
      </c>
      <c r="E3211" t="s">
        <v>19</v>
      </c>
      <c r="F3211" t="s">
        <v>13</v>
      </c>
      <c r="G3211" t="s">
        <v>15</v>
      </c>
      <c r="H3211" t="str">
        <f t="shared" si="50"/>
        <v>19190|Fall|Math</v>
      </c>
      <c r="I3211">
        <v>185</v>
      </c>
      <c r="J3211">
        <v>30</v>
      </c>
      <c r="K3211">
        <v>2</v>
      </c>
      <c r="L3211">
        <v>13</v>
      </c>
    </row>
    <row r="3212" spans="1:12" x14ac:dyDescent="0.25">
      <c r="A3212">
        <v>19190</v>
      </c>
      <c r="B3212" t="s">
        <v>20</v>
      </c>
      <c r="C3212">
        <v>3</v>
      </c>
      <c r="D3212">
        <v>2019</v>
      </c>
      <c r="E3212" t="s">
        <v>19</v>
      </c>
      <c r="F3212" t="s">
        <v>16</v>
      </c>
      <c r="G3212" t="s">
        <v>14</v>
      </c>
      <c r="H3212" t="str">
        <f t="shared" si="50"/>
        <v>19190|Spring|Reading</v>
      </c>
      <c r="I3212">
        <v>201</v>
      </c>
      <c r="J3212">
        <v>56</v>
      </c>
      <c r="K3212">
        <v>3</v>
      </c>
      <c r="L3212" t="s">
        <v>17</v>
      </c>
    </row>
    <row r="3213" spans="1:12" x14ac:dyDescent="0.25">
      <c r="A3213">
        <v>19190</v>
      </c>
      <c r="B3213" t="s">
        <v>20</v>
      </c>
      <c r="C3213">
        <v>3</v>
      </c>
      <c r="D3213">
        <v>2019</v>
      </c>
      <c r="E3213" t="s">
        <v>19</v>
      </c>
      <c r="F3213" t="s">
        <v>16</v>
      </c>
      <c r="G3213" t="s">
        <v>15</v>
      </c>
      <c r="H3213" t="str">
        <f t="shared" si="50"/>
        <v>19190|Spring|Math</v>
      </c>
      <c r="I3213">
        <v>196</v>
      </c>
      <c r="J3213">
        <v>30</v>
      </c>
      <c r="K3213">
        <v>2</v>
      </c>
      <c r="L3213" t="s">
        <v>17</v>
      </c>
    </row>
    <row r="3214" spans="1:12" x14ac:dyDescent="0.25">
      <c r="A3214">
        <v>18280</v>
      </c>
      <c r="B3214" t="s">
        <v>20</v>
      </c>
      <c r="C3214">
        <v>3</v>
      </c>
      <c r="D3214">
        <v>2019</v>
      </c>
      <c r="E3214" t="s">
        <v>19</v>
      </c>
      <c r="F3214" t="s">
        <v>13</v>
      </c>
      <c r="G3214" t="s">
        <v>14</v>
      </c>
      <c r="H3214" t="str">
        <f t="shared" si="50"/>
        <v>18280|Fall|Reading</v>
      </c>
      <c r="I3214">
        <v>193</v>
      </c>
      <c r="J3214">
        <v>61</v>
      </c>
      <c r="K3214">
        <v>3</v>
      </c>
      <c r="L3214">
        <v>10</v>
      </c>
    </row>
    <row r="3215" spans="1:12" x14ac:dyDescent="0.25">
      <c r="A3215">
        <v>18280</v>
      </c>
      <c r="B3215" t="s">
        <v>20</v>
      </c>
      <c r="C3215">
        <v>3</v>
      </c>
      <c r="D3215">
        <v>2019</v>
      </c>
      <c r="E3215" t="s">
        <v>19</v>
      </c>
      <c r="F3215" t="s">
        <v>13</v>
      </c>
      <c r="G3215" t="s">
        <v>15</v>
      </c>
      <c r="H3215" t="str">
        <f t="shared" si="50"/>
        <v>18280|Fall|Math</v>
      </c>
      <c r="I3215">
        <v>202</v>
      </c>
      <c r="J3215">
        <v>77</v>
      </c>
      <c r="K3215">
        <v>4</v>
      </c>
      <c r="L3215">
        <v>11</v>
      </c>
    </row>
    <row r="3216" spans="1:12" x14ac:dyDescent="0.25">
      <c r="A3216">
        <v>18280</v>
      </c>
      <c r="B3216" t="s">
        <v>20</v>
      </c>
      <c r="C3216">
        <v>3</v>
      </c>
      <c r="D3216">
        <v>2019</v>
      </c>
      <c r="E3216" t="s">
        <v>19</v>
      </c>
      <c r="F3216" t="s">
        <v>16</v>
      </c>
      <c r="G3216" t="s">
        <v>14</v>
      </c>
      <c r="H3216" t="str">
        <f t="shared" si="50"/>
        <v>18280|Spring|Reading</v>
      </c>
      <c r="I3216">
        <v>213</v>
      </c>
      <c r="J3216">
        <v>83</v>
      </c>
      <c r="K3216">
        <v>4</v>
      </c>
      <c r="L3216" t="s">
        <v>17</v>
      </c>
    </row>
    <row r="3217" spans="1:12" x14ac:dyDescent="0.25">
      <c r="A3217">
        <v>18280</v>
      </c>
      <c r="B3217" t="s">
        <v>20</v>
      </c>
      <c r="C3217">
        <v>3</v>
      </c>
      <c r="D3217">
        <v>2019</v>
      </c>
      <c r="E3217" t="s">
        <v>19</v>
      </c>
      <c r="F3217" t="s">
        <v>16</v>
      </c>
      <c r="G3217" t="s">
        <v>15</v>
      </c>
      <c r="H3217" t="str">
        <f t="shared" si="50"/>
        <v>18280|Spring|Math</v>
      </c>
      <c r="I3217">
        <v>216</v>
      </c>
      <c r="J3217">
        <v>82</v>
      </c>
      <c r="K3217">
        <v>4</v>
      </c>
      <c r="L3217" t="s">
        <v>17</v>
      </c>
    </row>
    <row r="3218" spans="1:12" x14ac:dyDescent="0.25">
      <c r="A3218">
        <v>24409</v>
      </c>
      <c r="B3218" t="s">
        <v>20</v>
      </c>
      <c r="C3218">
        <v>3</v>
      </c>
      <c r="D3218">
        <v>2019</v>
      </c>
      <c r="E3218" t="s">
        <v>19</v>
      </c>
      <c r="F3218" t="s">
        <v>13</v>
      </c>
      <c r="G3218" t="s">
        <v>14</v>
      </c>
      <c r="H3218" t="str">
        <f t="shared" si="50"/>
        <v>24409|Fall|Reading</v>
      </c>
      <c r="I3218">
        <v>201</v>
      </c>
      <c r="J3218">
        <v>79</v>
      </c>
      <c r="K3218">
        <v>4</v>
      </c>
      <c r="L3218">
        <v>8</v>
      </c>
    </row>
    <row r="3219" spans="1:12" x14ac:dyDescent="0.25">
      <c r="A3219">
        <v>24409</v>
      </c>
      <c r="B3219" t="s">
        <v>20</v>
      </c>
      <c r="C3219">
        <v>3</v>
      </c>
      <c r="D3219">
        <v>2019</v>
      </c>
      <c r="E3219" t="s">
        <v>19</v>
      </c>
      <c r="F3219" t="s">
        <v>13</v>
      </c>
      <c r="G3219" t="s">
        <v>15</v>
      </c>
      <c r="H3219" t="str">
        <f t="shared" si="50"/>
        <v>24409|Fall|Math</v>
      </c>
      <c r="I3219">
        <v>198</v>
      </c>
      <c r="J3219">
        <v>67</v>
      </c>
      <c r="K3219">
        <v>3</v>
      </c>
      <c r="L3219">
        <v>11</v>
      </c>
    </row>
    <row r="3220" spans="1:12" x14ac:dyDescent="0.25">
      <c r="A3220">
        <v>24409</v>
      </c>
      <c r="B3220" t="s">
        <v>20</v>
      </c>
      <c r="C3220">
        <v>3</v>
      </c>
      <c r="D3220">
        <v>2019</v>
      </c>
      <c r="E3220" t="s">
        <v>19</v>
      </c>
      <c r="F3220" t="s">
        <v>16</v>
      </c>
      <c r="G3220" t="s">
        <v>14</v>
      </c>
      <c r="H3220" t="str">
        <f t="shared" si="50"/>
        <v>24409|Spring|Reading</v>
      </c>
      <c r="I3220">
        <v>201</v>
      </c>
      <c r="J3220">
        <v>56</v>
      </c>
      <c r="K3220">
        <v>3</v>
      </c>
      <c r="L3220" t="s">
        <v>17</v>
      </c>
    </row>
    <row r="3221" spans="1:12" x14ac:dyDescent="0.25">
      <c r="A3221">
        <v>24409</v>
      </c>
      <c r="B3221" t="s">
        <v>20</v>
      </c>
      <c r="C3221">
        <v>3</v>
      </c>
      <c r="D3221">
        <v>2019</v>
      </c>
      <c r="E3221" t="s">
        <v>19</v>
      </c>
      <c r="F3221" t="s">
        <v>16</v>
      </c>
      <c r="G3221" t="s">
        <v>15</v>
      </c>
      <c r="H3221" t="str">
        <f t="shared" si="50"/>
        <v>24409|Spring|Math</v>
      </c>
      <c r="I3221">
        <v>213</v>
      </c>
      <c r="J3221">
        <v>76</v>
      </c>
      <c r="K3221">
        <v>4</v>
      </c>
      <c r="L3221" t="s">
        <v>17</v>
      </c>
    </row>
    <row r="3222" spans="1:12" x14ac:dyDescent="0.25">
      <c r="A3222">
        <v>19671</v>
      </c>
      <c r="B3222" t="s">
        <v>20</v>
      </c>
      <c r="C3222">
        <v>3</v>
      </c>
      <c r="D3222">
        <v>2019</v>
      </c>
      <c r="E3222" t="s">
        <v>19</v>
      </c>
      <c r="F3222" t="s">
        <v>13</v>
      </c>
      <c r="G3222" t="s">
        <v>14</v>
      </c>
      <c r="H3222" t="str">
        <f t="shared" si="50"/>
        <v>19671|Fall|Reading</v>
      </c>
      <c r="I3222" t="s">
        <v>17</v>
      </c>
      <c r="J3222" t="s">
        <v>17</v>
      </c>
      <c r="K3222" t="s">
        <v>17</v>
      </c>
      <c r="L3222" t="s">
        <v>17</v>
      </c>
    </row>
    <row r="3223" spans="1:12" x14ac:dyDescent="0.25">
      <c r="A3223">
        <v>19671</v>
      </c>
      <c r="B3223" t="s">
        <v>20</v>
      </c>
      <c r="C3223">
        <v>3</v>
      </c>
      <c r="D3223">
        <v>2019</v>
      </c>
      <c r="E3223" t="s">
        <v>19</v>
      </c>
      <c r="F3223" t="s">
        <v>13</v>
      </c>
      <c r="G3223" t="s">
        <v>15</v>
      </c>
      <c r="H3223" t="str">
        <f t="shared" si="50"/>
        <v>19671|Fall|Math</v>
      </c>
      <c r="I3223" t="s">
        <v>17</v>
      </c>
      <c r="J3223" t="s">
        <v>17</v>
      </c>
      <c r="K3223" t="s">
        <v>17</v>
      </c>
      <c r="L3223" t="s">
        <v>17</v>
      </c>
    </row>
    <row r="3224" spans="1:12" x14ac:dyDescent="0.25">
      <c r="A3224">
        <v>19671</v>
      </c>
      <c r="B3224" t="s">
        <v>20</v>
      </c>
      <c r="C3224">
        <v>3</v>
      </c>
      <c r="D3224">
        <v>2019</v>
      </c>
      <c r="E3224" t="s">
        <v>19</v>
      </c>
      <c r="F3224" t="s">
        <v>16</v>
      </c>
      <c r="G3224" t="s">
        <v>14</v>
      </c>
      <c r="H3224" t="str">
        <f t="shared" si="50"/>
        <v>19671|Spring|Reading</v>
      </c>
      <c r="I3224">
        <v>203</v>
      </c>
      <c r="J3224">
        <v>61</v>
      </c>
      <c r="K3224">
        <v>3</v>
      </c>
      <c r="L3224" t="s">
        <v>17</v>
      </c>
    </row>
    <row r="3225" spans="1:12" x14ac:dyDescent="0.25">
      <c r="A3225">
        <v>19671</v>
      </c>
      <c r="B3225" t="s">
        <v>20</v>
      </c>
      <c r="C3225">
        <v>3</v>
      </c>
      <c r="D3225">
        <v>2019</v>
      </c>
      <c r="E3225" t="s">
        <v>19</v>
      </c>
      <c r="F3225" t="s">
        <v>16</v>
      </c>
      <c r="G3225" t="s">
        <v>15</v>
      </c>
      <c r="H3225" t="str">
        <f t="shared" si="50"/>
        <v>19671|Spring|Math</v>
      </c>
      <c r="I3225">
        <v>209</v>
      </c>
      <c r="J3225">
        <v>66</v>
      </c>
      <c r="K3225">
        <v>3</v>
      </c>
      <c r="L3225" t="s">
        <v>17</v>
      </c>
    </row>
    <row r="3226" spans="1:12" x14ac:dyDescent="0.25">
      <c r="A3226">
        <v>22295</v>
      </c>
      <c r="B3226" t="s">
        <v>18</v>
      </c>
      <c r="C3226">
        <v>3</v>
      </c>
      <c r="D3226">
        <v>2019</v>
      </c>
      <c r="E3226" t="s">
        <v>19</v>
      </c>
      <c r="F3226" t="s">
        <v>13</v>
      </c>
      <c r="G3226" t="s">
        <v>14</v>
      </c>
      <c r="H3226" t="str">
        <f t="shared" si="50"/>
        <v>22295|Fall|Reading</v>
      </c>
      <c r="I3226">
        <v>168</v>
      </c>
      <c r="J3226">
        <v>9</v>
      </c>
      <c r="K3226">
        <v>1</v>
      </c>
      <c r="L3226">
        <v>14</v>
      </c>
    </row>
    <row r="3227" spans="1:12" x14ac:dyDescent="0.25">
      <c r="A3227">
        <v>22295</v>
      </c>
      <c r="B3227" t="s">
        <v>18</v>
      </c>
      <c r="C3227">
        <v>3</v>
      </c>
      <c r="D3227">
        <v>2019</v>
      </c>
      <c r="E3227" t="s">
        <v>19</v>
      </c>
      <c r="F3227" t="s">
        <v>13</v>
      </c>
      <c r="G3227" t="s">
        <v>15</v>
      </c>
      <c r="H3227" t="str">
        <f t="shared" si="50"/>
        <v>22295|Fall|Math</v>
      </c>
      <c r="I3227">
        <v>171</v>
      </c>
      <c r="J3227">
        <v>6</v>
      </c>
      <c r="K3227">
        <v>1</v>
      </c>
      <c r="L3227">
        <v>14</v>
      </c>
    </row>
    <row r="3228" spans="1:12" x14ac:dyDescent="0.25">
      <c r="A3228">
        <v>22295</v>
      </c>
      <c r="B3228" t="s">
        <v>18</v>
      </c>
      <c r="C3228">
        <v>3</v>
      </c>
      <c r="D3228">
        <v>2019</v>
      </c>
      <c r="E3228" t="s">
        <v>19</v>
      </c>
      <c r="F3228" t="s">
        <v>16</v>
      </c>
      <c r="G3228" t="s">
        <v>14</v>
      </c>
      <c r="H3228" t="str">
        <f t="shared" si="50"/>
        <v>22295|Spring|Reading</v>
      </c>
      <c r="I3228">
        <v>173</v>
      </c>
      <c r="J3228">
        <v>4</v>
      </c>
      <c r="K3228">
        <v>1</v>
      </c>
      <c r="L3228" t="s">
        <v>17</v>
      </c>
    </row>
    <row r="3229" spans="1:12" x14ac:dyDescent="0.25">
      <c r="A3229">
        <v>22295</v>
      </c>
      <c r="B3229" t="s">
        <v>18</v>
      </c>
      <c r="C3229">
        <v>3</v>
      </c>
      <c r="D3229">
        <v>2019</v>
      </c>
      <c r="E3229" t="s">
        <v>19</v>
      </c>
      <c r="F3229" t="s">
        <v>16</v>
      </c>
      <c r="G3229" t="s">
        <v>15</v>
      </c>
      <c r="H3229" t="str">
        <f t="shared" si="50"/>
        <v>22295|Spring|Math</v>
      </c>
      <c r="I3229">
        <v>186</v>
      </c>
      <c r="J3229">
        <v>10</v>
      </c>
      <c r="K3229">
        <v>1</v>
      </c>
      <c r="L3229" t="s">
        <v>17</v>
      </c>
    </row>
    <row r="3230" spans="1:12" x14ac:dyDescent="0.25">
      <c r="A3230">
        <v>18440</v>
      </c>
      <c r="B3230" t="s">
        <v>20</v>
      </c>
      <c r="C3230">
        <v>3</v>
      </c>
      <c r="D3230">
        <v>2019</v>
      </c>
      <c r="E3230" t="s">
        <v>19</v>
      </c>
      <c r="F3230" t="s">
        <v>13</v>
      </c>
      <c r="G3230" t="s">
        <v>14</v>
      </c>
      <c r="H3230" t="str">
        <f t="shared" si="50"/>
        <v>18440|Fall|Reading</v>
      </c>
      <c r="I3230">
        <v>192</v>
      </c>
      <c r="J3230">
        <v>59</v>
      </c>
      <c r="K3230">
        <v>3</v>
      </c>
      <c r="L3230">
        <v>10</v>
      </c>
    </row>
    <row r="3231" spans="1:12" x14ac:dyDescent="0.25">
      <c r="A3231">
        <v>18440</v>
      </c>
      <c r="B3231" t="s">
        <v>20</v>
      </c>
      <c r="C3231">
        <v>3</v>
      </c>
      <c r="D3231">
        <v>2019</v>
      </c>
      <c r="E3231" t="s">
        <v>19</v>
      </c>
      <c r="F3231" t="s">
        <v>13</v>
      </c>
      <c r="G3231" t="s">
        <v>15</v>
      </c>
      <c r="H3231" t="str">
        <f t="shared" si="50"/>
        <v>18440|Fall|Math</v>
      </c>
      <c r="I3231">
        <v>193</v>
      </c>
      <c r="J3231">
        <v>53</v>
      </c>
      <c r="K3231">
        <v>3</v>
      </c>
      <c r="L3231">
        <v>12</v>
      </c>
    </row>
    <row r="3232" spans="1:12" x14ac:dyDescent="0.25">
      <c r="A3232">
        <v>18440</v>
      </c>
      <c r="B3232" t="s">
        <v>20</v>
      </c>
      <c r="C3232">
        <v>3</v>
      </c>
      <c r="D3232">
        <v>2019</v>
      </c>
      <c r="E3232" t="s">
        <v>19</v>
      </c>
      <c r="F3232" t="s">
        <v>16</v>
      </c>
      <c r="G3232" t="s">
        <v>14</v>
      </c>
      <c r="H3232" t="str">
        <f t="shared" si="50"/>
        <v>18440|Spring|Reading</v>
      </c>
      <c r="I3232">
        <v>192</v>
      </c>
      <c r="J3232">
        <v>33</v>
      </c>
      <c r="K3232">
        <v>2</v>
      </c>
      <c r="L3232" t="s">
        <v>17</v>
      </c>
    </row>
    <row r="3233" spans="1:12" x14ac:dyDescent="0.25">
      <c r="A3233">
        <v>18440</v>
      </c>
      <c r="B3233" t="s">
        <v>20</v>
      </c>
      <c r="C3233">
        <v>3</v>
      </c>
      <c r="D3233">
        <v>2019</v>
      </c>
      <c r="E3233" t="s">
        <v>19</v>
      </c>
      <c r="F3233" t="s">
        <v>16</v>
      </c>
      <c r="G3233" t="s">
        <v>15</v>
      </c>
      <c r="H3233" t="str">
        <f t="shared" si="50"/>
        <v>18440|Spring|Math</v>
      </c>
      <c r="I3233">
        <v>198</v>
      </c>
      <c r="J3233">
        <v>35</v>
      </c>
      <c r="K3233">
        <v>2</v>
      </c>
      <c r="L3233" t="s">
        <v>17</v>
      </c>
    </row>
    <row r="3234" spans="1:12" x14ac:dyDescent="0.25">
      <c r="A3234">
        <v>23653</v>
      </c>
      <c r="B3234" t="s">
        <v>18</v>
      </c>
      <c r="C3234">
        <v>3</v>
      </c>
      <c r="D3234">
        <v>2019</v>
      </c>
      <c r="E3234" t="s">
        <v>19</v>
      </c>
      <c r="F3234" t="s">
        <v>13</v>
      </c>
      <c r="G3234" t="s">
        <v>14</v>
      </c>
      <c r="H3234" t="str">
        <f t="shared" si="50"/>
        <v>23653|Fall|Reading</v>
      </c>
      <c r="I3234">
        <v>197</v>
      </c>
      <c r="J3234">
        <v>71</v>
      </c>
      <c r="K3234">
        <v>3</v>
      </c>
      <c r="L3234">
        <v>9</v>
      </c>
    </row>
    <row r="3235" spans="1:12" x14ac:dyDescent="0.25">
      <c r="A3235">
        <v>23653</v>
      </c>
      <c r="B3235" t="s">
        <v>18</v>
      </c>
      <c r="C3235">
        <v>3</v>
      </c>
      <c r="D3235">
        <v>2019</v>
      </c>
      <c r="E3235" t="s">
        <v>19</v>
      </c>
      <c r="F3235" t="s">
        <v>13</v>
      </c>
      <c r="G3235" t="s">
        <v>15</v>
      </c>
      <c r="H3235" t="str">
        <f t="shared" si="50"/>
        <v>23653|Fall|Math</v>
      </c>
      <c r="I3235">
        <v>185</v>
      </c>
      <c r="J3235">
        <v>30</v>
      </c>
      <c r="K3235">
        <v>2</v>
      </c>
      <c r="L3235">
        <v>13</v>
      </c>
    </row>
    <row r="3236" spans="1:12" x14ac:dyDescent="0.25">
      <c r="A3236">
        <v>23653</v>
      </c>
      <c r="B3236" t="s">
        <v>18</v>
      </c>
      <c r="C3236">
        <v>3</v>
      </c>
      <c r="D3236">
        <v>2019</v>
      </c>
      <c r="E3236" t="s">
        <v>19</v>
      </c>
      <c r="F3236" t="s">
        <v>16</v>
      </c>
      <c r="G3236" t="s">
        <v>14</v>
      </c>
      <c r="H3236" t="str">
        <f t="shared" si="50"/>
        <v>23653|Spring|Reading</v>
      </c>
      <c r="I3236">
        <v>193</v>
      </c>
      <c r="J3236">
        <v>35</v>
      </c>
      <c r="K3236">
        <v>2</v>
      </c>
      <c r="L3236" t="s">
        <v>17</v>
      </c>
    </row>
    <row r="3237" spans="1:12" x14ac:dyDescent="0.25">
      <c r="A3237">
        <v>23653</v>
      </c>
      <c r="B3237" t="s">
        <v>18</v>
      </c>
      <c r="C3237">
        <v>3</v>
      </c>
      <c r="D3237">
        <v>2019</v>
      </c>
      <c r="E3237" t="s">
        <v>19</v>
      </c>
      <c r="F3237" t="s">
        <v>16</v>
      </c>
      <c r="G3237" t="s">
        <v>15</v>
      </c>
      <c r="H3237" t="str">
        <f t="shared" si="50"/>
        <v>23653|Spring|Math</v>
      </c>
      <c r="I3237">
        <v>198</v>
      </c>
      <c r="J3237">
        <v>35</v>
      </c>
      <c r="K3237">
        <v>2</v>
      </c>
      <c r="L3237" t="s">
        <v>17</v>
      </c>
    </row>
    <row r="3238" spans="1:12" x14ac:dyDescent="0.25">
      <c r="A3238">
        <v>22771</v>
      </c>
      <c r="B3238" t="s">
        <v>20</v>
      </c>
      <c r="C3238">
        <v>3</v>
      </c>
      <c r="D3238">
        <v>2019</v>
      </c>
      <c r="E3238" t="s">
        <v>19</v>
      </c>
      <c r="F3238" t="s">
        <v>13</v>
      </c>
      <c r="G3238" t="s">
        <v>14</v>
      </c>
      <c r="H3238" t="str">
        <f t="shared" si="50"/>
        <v>22771|Fall|Reading</v>
      </c>
      <c r="I3238">
        <v>178</v>
      </c>
      <c r="J3238">
        <v>24</v>
      </c>
      <c r="K3238">
        <v>1</v>
      </c>
      <c r="L3238">
        <v>12</v>
      </c>
    </row>
    <row r="3239" spans="1:12" x14ac:dyDescent="0.25">
      <c r="A3239">
        <v>22771</v>
      </c>
      <c r="B3239" t="s">
        <v>20</v>
      </c>
      <c r="C3239">
        <v>3</v>
      </c>
      <c r="D3239">
        <v>2019</v>
      </c>
      <c r="E3239" t="s">
        <v>19</v>
      </c>
      <c r="F3239" t="s">
        <v>13</v>
      </c>
      <c r="G3239" t="s">
        <v>15</v>
      </c>
      <c r="H3239" t="str">
        <f t="shared" si="50"/>
        <v>22771|Fall|Math</v>
      </c>
      <c r="I3239">
        <v>176</v>
      </c>
      <c r="J3239">
        <v>12</v>
      </c>
      <c r="K3239">
        <v>1</v>
      </c>
      <c r="L3239">
        <v>13</v>
      </c>
    </row>
    <row r="3240" spans="1:12" x14ac:dyDescent="0.25">
      <c r="A3240">
        <v>22771</v>
      </c>
      <c r="B3240" t="s">
        <v>20</v>
      </c>
      <c r="C3240">
        <v>3</v>
      </c>
      <c r="D3240">
        <v>2019</v>
      </c>
      <c r="E3240" t="s">
        <v>19</v>
      </c>
      <c r="F3240" t="s">
        <v>16</v>
      </c>
      <c r="G3240" t="s">
        <v>14</v>
      </c>
      <c r="H3240" t="str">
        <f t="shared" si="50"/>
        <v>22771|Spring|Reading</v>
      </c>
      <c r="I3240">
        <v>169</v>
      </c>
      <c r="J3240">
        <v>3</v>
      </c>
      <c r="K3240">
        <v>1</v>
      </c>
      <c r="L3240" t="s">
        <v>17</v>
      </c>
    </row>
    <row r="3241" spans="1:12" x14ac:dyDescent="0.25">
      <c r="A3241">
        <v>22771</v>
      </c>
      <c r="B3241" t="s">
        <v>20</v>
      </c>
      <c r="C3241">
        <v>3</v>
      </c>
      <c r="D3241">
        <v>2019</v>
      </c>
      <c r="E3241" t="s">
        <v>19</v>
      </c>
      <c r="F3241" t="s">
        <v>16</v>
      </c>
      <c r="G3241" t="s">
        <v>15</v>
      </c>
      <c r="H3241" t="str">
        <f t="shared" si="50"/>
        <v>22771|Spring|Math</v>
      </c>
      <c r="I3241">
        <v>190</v>
      </c>
      <c r="J3241">
        <v>17</v>
      </c>
      <c r="K3241">
        <v>1</v>
      </c>
      <c r="L3241" t="s">
        <v>17</v>
      </c>
    </row>
    <row r="3242" spans="1:12" x14ac:dyDescent="0.25">
      <c r="A3242">
        <v>19971</v>
      </c>
      <c r="B3242" t="s">
        <v>18</v>
      </c>
      <c r="C3242">
        <v>3</v>
      </c>
      <c r="D3242">
        <v>2019</v>
      </c>
      <c r="E3242" t="s">
        <v>19</v>
      </c>
      <c r="F3242" t="s">
        <v>13</v>
      </c>
      <c r="G3242" t="s">
        <v>14</v>
      </c>
      <c r="H3242" t="str">
        <f t="shared" si="50"/>
        <v>19971|Fall|Reading</v>
      </c>
      <c r="I3242">
        <v>184</v>
      </c>
      <c r="J3242">
        <v>38</v>
      </c>
      <c r="K3242">
        <v>2</v>
      </c>
      <c r="L3242">
        <v>11</v>
      </c>
    </row>
    <row r="3243" spans="1:12" x14ac:dyDescent="0.25">
      <c r="A3243">
        <v>19971</v>
      </c>
      <c r="B3243" t="s">
        <v>18</v>
      </c>
      <c r="C3243">
        <v>3</v>
      </c>
      <c r="D3243">
        <v>2019</v>
      </c>
      <c r="E3243" t="s">
        <v>19</v>
      </c>
      <c r="F3243" t="s">
        <v>13</v>
      </c>
      <c r="G3243" t="s">
        <v>15</v>
      </c>
      <c r="H3243" t="str">
        <f t="shared" si="50"/>
        <v>19971|Fall|Math</v>
      </c>
      <c r="I3243">
        <v>187</v>
      </c>
      <c r="J3243">
        <v>35</v>
      </c>
      <c r="K3243">
        <v>2</v>
      </c>
      <c r="L3243">
        <v>12</v>
      </c>
    </row>
    <row r="3244" spans="1:12" x14ac:dyDescent="0.25">
      <c r="A3244">
        <v>19971</v>
      </c>
      <c r="B3244" t="s">
        <v>18</v>
      </c>
      <c r="C3244">
        <v>3</v>
      </c>
      <c r="D3244">
        <v>2019</v>
      </c>
      <c r="E3244" t="s">
        <v>19</v>
      </c>
      <c r="F3244" t="s">
        <v>16</v>
      </c>
      <c r="G3244" t="s">
        <v>14</v>
      </c>
      <c r="H3244" t="str">
        <f t="shared" si="50"/>
        <v>19971|Spring|Reading</v>
      </c>
      <c r="I3244">
        <v>189</v>
      </c>
      <c r="J3244">
        <v>26</v>
      </c>
      <c r="K3244">
        <v>2</v>
      </c>
      <c r="L3244" t="s">
        <v>17</v>
      </c>
    </row>
    <row r="3245" spans="1:12" x14ac:dyDescent="0.25">
      <c r="A3245">
        <v>19971</v>
      </c>
      <c r="B3245" t="s">
        <v>18</v>
      </c>
      <c r="C3245">
        <v>3</v>
      </c>
      <c r="D3245">
        <v>2019</v>
      </c>
      <c r="E3245" t="s">
        <v>19</v>
      </c>
      <c r="F3245" t="s">
        <v>16</v>
      </c>
      <c r="G3245" t="s">
        <v>15</v>
      </c>
      <c r="H3245" t="str">
        <f t="shared" si="50"/>
        <v>19971|Spring|Math</v>
      </c>
      <c r="I3245">
        <v>198</v>
      </c>
      <c r="J3245">
        <v>35</v>
      </c>
      <c r="K3245">
        <v>2</v>
      </c>
      <c r="L3245" t="s">
        <v>17</v>
      </c>
    </row>
    <row r="3246" spans="1:12" x14ac:dyDescent="0.25">
      <c r="A3246">
        <v>20811</v>
      </c>
      <c r="B3246" t="s">
        <v>18</v>
      </c>
      <c r="C3246">
        <v>3</v>
      </c>
      <c r="D3246">
        <v>2019</v>
      </c>
      <c r="E3246" t="s">
        <v>19</v>
      </c>
      <c r="F3246" t="s">
        <v>13</v>
      </c>
      <c r="G3246" t="s">
        <v>14</v>
      </c>
      <c r="H3246" t="str">
        <f t="shared" si="50"/>
        <v>20811|Fall|Reading</v>
      </c>
      <c r="I3246">
        <v>201</v>
      </c>
      <c r="J3246">
        <v>79</v>
      </c>
      <c r="K3246">
        <v>4</v>
      </c>
      <c r="L3246">
        <v>8</v>
      </c>
    </row>
    <row r="3247" spans="1:12" x14ac:dyDescent="0.25">
      <c r="A3247">
        <v>20811</v>
      </c>
      <c r="B3247" t="s">
        <v>18</v>
      </c>
      <c r="C3247">
        <v>3</v>
      </c>
      <c r="D3247">
        <v>2019</v>
      </c>
      <c r="E3247" t="s">
        <v>19</v>
      </c>
      <c r="F3247" t="s">
        <v>13</v>
      </c>
      <c r="G3247" t="s">
        <v>15</v>
      </c>
      <c r="H3247" t="str">
        <f t="shared" si="50"/>
        <v>20811|Fall|Math</v>
      </c>
      <c r="I3247">
        <v>201</v>
      </c>
      <c r="J3247">
        <v>74</v>
      </c>
      <c r="K3247">
        <v>3</v>
      </c>
      <c r="L3247">
        <v>11</v>
      </c>
    </row>
    <row r="3248" spans="1:12" x14ac:dyDescent="0.25">
      <c r="A3248">
        <v>20811</v>
      </c>
      <c r="B3248" t="s">
        <v>18</v>
      </c>
      <c r="C3248">
        <v>3</v>
      </c>
      <c r="D3248">
        <v>2019</v>
      </c>
      <c r="E3248" t="s">
        <v>19</v>
      </c>
      <c r="F3248" t="s">
        <v>16</v>
      </c>
      <c r="G3248" t="s">
        <v>14</v>
      </c>
      <c r="H3248" t="str">
        <f t="shared" si="50"/>
        <v>20811|Spring|Reading</v>
      </c>
      <c r="I3248">
        <v>211</v>
      </c>
      <c r="J3248">
        <v>79</v>
      </c>
      <c r="K3248">
        <v>4</v>
      </c>
      <c r="L3248" t="s">
        <v>17</v>
      </c>
    </row>
    <row r="3249" spans="1:12" x14ac:dyDescent="0.25">
      <c r="A3249">
        <v>20811</v>
      </c>
      <c r="B3249" t="s">
        <v>18</v>
      </c>
      <c r="C3249">
        <v>3</v>
      </c>
      <c r="D3249">
        <v>2019</v>
      </c>
      <c r="E3249" t="s">
        <v>19</v>
      </c>
      <c r="F3249" t="s">
        <v>16</v>
      </c>
      <c r="G3249" t="s">
        <v>15</v>
      </c>
      <c r="H3249" t="str">
        <f t="shared" si="50"/>
        <v>20811|Spring|Math</v>
      </c>
      <c r="I3249">
        <v>206</v>
      </c>
      <c r="J3249">
        <v>57</v>
      </c>
      <c r="K3249">
        <v>3</v>
      </c>
      <c r="L3249" t="s">
        <v>17</v>
      </c>
    </row>
    <row r="3250" spans="1:12" x14ac:dyDescent="0.25">
      <c r="A3250">
        <v>11710</v>
      </c>
      <c r="B3250" t="s">
        <v>18</v>
      </c>
      <c r="C3250">
        <v>3</v>
      </c>
      <c r="D3250">
        <v>2019</v>
      </c>
      <c r="E3250" t="s">
        <v>19</v>
      </c>
      <c r="F3250" t="s">
        <v>13</v>
      </c>
      <c r="G3250" t="s">
        <v>14</v>
      </c>
      <c r="H3250" t="str">
        <f t="shared" si="50"/>
        <v>11710|Fall|Reading</v>
      </c>
      <c r="I3250">
        <v>164</v>
      </c>
      <c r="J3250">
        <v>5</v>
      </c>
      <c r="K3250">
        <v>1</v>
      </c>
      <c r="L3250">
        <v>15</v>
      </c>
    </row>
    <row r="3251" spans="1:12" x14ac:dyDescent="0.25">
      <c r="A3251">
        <v>11710</v>
      </c>
      <c r="B3251" t="s">
        <v>18</v>
      </c>
      <c r="C3251">
        <v>3</v>
      </c>
      <c r="D3251">
        <v>2019</v>
      </c>
      <c r="E3251" t="s">
        <v>19</v>
      </c>
      <c r="F3251" t="s">
        <v>13</v>
      </c>
      <c r="G3251" t="s">
        <v>15</v>
      </c>
      <c r="H3251" t="str">
        <f t="shared" si="50"/>
        <v>11710|Fall|Math</v>
      </c>
      <c r="I3251">
        <v>185</v>
      </c>
      <c r="J3251">
        <v>30</v>
      </c>
      <c r="K3251">
        <v>2</v>
      </c>
      <c r="L3251">
        <v>13</v>
      </c>
    </row>
    <row r="3252" spans="1:12" x14ac:dyDescent="0.25">
      <c r="A3252">
        <v>11710</v>
      </c>
      <c r="B3252" t="s">
        <v>18</v>
      </c>
      <c r="C3252">
        <v>3</v>
      </c>
      <c r="D3252">
        <v>2019</v>
      </c>
      <c r="E3252" t="s">
        <v>19</v>
      </c>
      <c r="F3252" t="s">
        <v>16</v>
      </c>
      <c r="G3252" t="s">
        <v>14</v>
      </c>
      <c r="H3252" t="str">
        <f t="shared" si="50"/>
        <v>11710|Spring|Reading</v>
      </c>
      <c r="I3252">
        <v>178</v>
      </c>
      <c r="J3252">
        <v>9</v>
      </c>
      <c r="K3252">
        <v>1</v>
      </c>
      <c r="L3252" t="s">
        <v>17</v>
      </c>
    </row>
    <row r="3253" spans="1:12" x14ac:dyDescent="0.25">
      <c r="A3253">
        <v>11710</v>
      </c>
      <c r="B3253" t="s">
        <v>18</v>
      </c>
      <c r="C3253">
        <v>3</v>
      </c>
      <c r="D3253">
        <v>2019</v>
      </c>
      <c r="E3253" t="s">
        <v>19</v>
      </c>
      <c r="F3253" t="s">
        <v>16</v>
      </c>
      <c r="G3253" t="s">
        <v>15</v>
      </c>
      <c r="H3253" t="str">
        <f t="shared" si="50"/>
        <v>11710|Spring|Math</v>
      </c>
      <c r="I3253">
        <v>191</v>
      </c>
      <c r="J3253">
        <v>18</v>
      </c>
      <c r="K3253">
        <v>1</v>
      </c>
      <c r="L3253" t="s">
        <v>17</v>
      </c>
    </row>
    <row r="3254" spans="1:12" x14ac:dyDescent="0.25">
      <c r="A3254">
        <v>10566</v>
      </c>
      <c r="B3254" t="s">
        <v>18</v>
      </c>
      <c r="C3254">
        <v>3</v>
      </c>
      <c r="D3254">
        <v>2019</v>
      </c>
      <c r="E3254" t="s">
        <v>19</v>
      </c>
      <c r="F3254" t="s">
        <v>13</v>
      </c>
      <c r="G3254" t="s">
        <v>14</v>
      </c>
      <c r="H3254" t="str">
        <f t="shared" si="50"/>
        <v>10566|Fall|Reading</v>
      </c>
      <c r="I3254">
        <v>225</v>
      </c>
      <c r="J3254">
        <v>99</v>
      </c>
      <c r="K3254">
        <v>4</v>
      </c>
      <c r="L3254">
        <v>4</v>
      </c>
    </row>
    <row r="3255" spans="1:12" x14ac:dyDescent="0.25">
      <c r="A3255">
        <v>10566</v>
      </c>
      <c r="B3255" t="s">
        <v>18</v>
      </c>
      <c r="C3255">
        <v>3</v>
      </c>
      <c r="D3255">
        <v>2019</v>
      </c>
      <c r="E3255" t="s">
        <v>19</v>
      </c>
      <c r="F3255" t="s">
        <v>13</v>
      </c>
      <c r="G3255" t="s">
        <v>15</v>
      </c>
      <c r="H3255" t="str">
        <f t="shared" si="50"/>
        <v>10566|Fall|Math</v>
      </c>
      <c r="I3255">
        <v>207</v>
      </c>
      <c r="J3255">
        <v>86</v>
      </c>
      <c r="K3255">
        <v>4</v>
      </c>
      <c r="L3255">
        <v>10</v>
      </c>
    </row>
    <row r="3256" spans="1:12" x14ac:dyDescent="0.25">
      <c r="A3256">
        <v>10566</v>
      </c>
      <c r="B3256" t="s">
        <v>18</v>
      </c>
      <c r="C3256">
        <v>3</v>
      </c>
      <c r="D3256">
        <v>2019</v>
      </c>
      <c r="E3256" t="s">
        <v>19</v>
      </c>
      <c r="F3256" t="s">
        <v>16</v>
      </c>
      <c r="G3256" t="s">
        <v>14</v>
      </c>
      <c r="H3256" t="str">
        <f t="shared" si="50"/>
        <v>10566|Spring|Reading</v>
      </c>
      <c r="I3256">
        <v>216</v>
      </c>
      <c r="J3256">
        <v>88</v>
      </c>
      <c r="K3256">
        <v>4</v>
      </c>
      <c r="L3256" t="s">
        <v>17</v>
      </c>
    </row>
    <row r="3257" spans="1:12" x14ac:dyDescent="0.25">
      <c r="A3257">
        <v>10566</v>
      </c>
      <c r="B3257" t="s">
        <v>18</v>
      </c>
      <c r="C3257">
        <v>3</v>
      </c>
      <c r="D3257">
        <v>2019</v>
      </c>
      <c r="E3257" t="s">
        <v>19</v>
      </c>
      <c r="F3257" t="s">
        <v>16</v>
      </c>
      <c r="G3257" t="s">
        <v>15</v>
      </c>
      <c r="H3257" t="str">
        <f t="shared" si="50"/>
        <v>10566|Spring|Math</v>
      </c>
      <c r="I3257">
        <v>211</v>
      </c>
      <c r="J3257">
        <v>71</v>
      </c>
      <c r="K3257">
        <v>3</v>
      </c>
      <c r="L3257" t="s">
        <v>17</v>
      </c>
    </row>
    <row r="3258" spans="1:12" x14ac:dyDescent="0.25">
      <c r="A3258">
        <v>29720</v>
      </c>
      <c r="B3258" t="s">
        <v>18</v>
      </c>
      <c r="C3258">
        <v>3</v>
      </c>
      <c r="D3258">
        <v>2019</v>
      </c>
      <c r="E3258" t="s">
        <v>19</v>
      </c>
      <c r="F3258" t="s">
        <v>13</v>
      </c>
      <c r="G3258" t="s">
        <v>14</v>
      </c>
      <c r="H3258" t="str">
        <f t="shared" si="50"/>
        <v>29720|Fall|Reading</v>
      </c>
      <c r="I3258">
        <v>187</v>
      </c>
      <c r="J3258">
        <v>46</v>
      </c>
      <c r="K3258">
        <v>2</v>
      </c>
      <c r="L3258">
        <v>11</v>
      </c>
    </row>
    <row r="3259" spans="1:12" x14ac:dyDescent="0.25">
      <c r="A3259">
        <v>29720</v>
      </c>
      <c r="B3259" t="s">
        <v>18</v>
      </c>
      <c r="C3259">
        <v>3</v>
      </c>
      <c r="D3259">
        <v>2019</v>
      </c>
      <c r="E3259" t="s">
        <v>19</v>
      </c>
      <c r="F3259" t="s">
        <v>13</v>
      </c>
      <c r="G3259" t="s">
        <v>15</v>
      </c>
      <c r="H3259" t="str">
        <f t="shared" si="50"/>
        <v>29720|Fall|Math</v>
      </c>
      <c r="I3259">
        <v>185</v>
      </c>
      <c r="J3259">
        <v>30</v>
      </c>
      <c r="K3259">
        <v>2</v>
      </c>
      <c r="L3259">
        <v>13</v>
      </c>
    </row>
    <row r="3260" spans="1:12" x14ac:dyDescent="0.25">
      <c r="A3260">
        <v>29720</v>
      </c>
      <c r="B3260" t="s">
        <v>18</v>
      </c>
      <c r="C3260">
        <v>3</v>
      </c>
      <c r="D3260">
        <v>2019</v>
      </c>
      <c r="E3260" t="s">
        <v>19</v>
      </c>
      <c r="F3260" t="s">
        <v>16</v>
      </c>
      <c r="G3260" t="s">
        <v>14</v>
      </c>
      <c r="H3260" t="str">
        <f t="shared" si="50"/>
        <v>29720|Spring|Reading</v>
      </c>
      <c r="I3260">
        <v>200</v>
      </c>
      <c r="J3260">
        <v>54</v>
      </c>
      <c r="K3260">
        <v>3</v>
      </c>
      <c r="L3260" t="s">
        <v>17</v>
      </c>
    </row>
    <row r="3261" spans="1:12" x14ac:dyDescent="0.25">
      <c r="A3261">
        <v>29720</v>
      </c>
      <c r="B3261" t="s">
        <v>18</v>
      </c>
      <c r="C3261">
        <v>3</v>
      </c>
      <c r="D3261">
        <v>2019</v>
      </c>
      <c r="E3261" t="s">
        <v>19</v>
      </c>
      <c r="F3261" t="s">
        <v>16</v>
      </c>
      <c r="G3261" t="s">
        <v>15</v>
      </c>
      <c r="H3261" t="str">
        <f t="shared" si="50"/>
        <v>29720|Spring|Math</v>
      </c>
      <c r="I3261">
        <v>203</v>
      </c>
      <c r="J3261">
        <v>49</v>
      </c>
      <c r="K3261">
        <v>2</v>
      </c>
      <c r="L3261" t="s">
        <v>17</v>
      </c>
    </row>
    <row r="3262" spans="1:12" x14ac:dyDescent="0.25">
      <c r="A3262">
        <v>23385</v>
      </c>
      <c r="B3262" t="s">
        <v>20</v>
      </c>
      <c r="C3262">
        <v>3</v>
      </c>
      <c r="D3262">
        <v>2019</v>
      </c>
      <c r="E3262" t="s">
        <v>19</v>
      </c>
      <c r="F3262" t="s">
        <v>13</v>
      </c>
      <c r="G3262" t="s">
        <v>14</v>
      </c>
      <c r="H3262" t="str">
        <f t="shared" si="50"/>
        <v>23385|Fall|Reading</v>
      </c>
      <c r="I3262">
        <v>192</v>
      </c>
      <c r="J3262">
        <v>59</v>
      </c>
      <c r="K3262">
        <v>3</v>
      </c>
      <c r="L3262">
        <v>10</v>
      </c>
    </row>
    <row r="3263" spans="1:12" x14ac:dyDescent="0.25">
      <c r="A3263">
        <v>23385</v>
      </c>
      <c r="B3263" t="s">
        <v>20</v>
      </c>
      <c r="C3263">
        <v>3</v>
      </c>
      <c r="D3263">
        <v>2019</v>
      </c>
      <c r="E3263" t="s">
        <v>19</v>
      </c>
      <c r="F3263" t="s">
        <v>13</v>
      </c>
      <c r="G3263" t="s">
        <v>15</v>
      </c>
      <c r="H3263" t="str">
        <f t="shared" si="50"/>
        <v>23385|Fall|Math</v>
      </c>
      <c r="I3263">
        <v>190</v>
      </c>
      <c r="J3263">
        <v>44</v>
      </c>
      <c r="K3263">
        <v>2</v>
      </c>
      <c r="L3263">
        <v>12</v>
      </c>
    </row>
    <row r="3264" spans="1:12" x14ac:dyDescent="0.25">
      <c r="A3264">
        <v>23385</v>
      </c>
      <c r="B3264" t="s">
        <v>20</v>
      </c>
      <c r="C3264">
        <v>3</v>
      </c>
      <c r="D3264">
        <v>2019</v>
      </c>
      <c r="E3264" t="s">
        <v>19</v>
      </c>
      <c r="F3264" t="s">
        <v>16</v>
      </c>
      <c r="G3264" t="s">
        <v>14</v>
      </c>
      <c r="H3264" t="str">
        <f t="shared" si="50"/>
        <v>23385|Spring|Reading</v>
      </c>
      <c r="I3264">
        <v>185</v>
      </c>
      <c r="J3264">
        <v>18</v>
      </c>
      <c r="K3264">
        <v>1</v>
      </c>
      <c r="L3264" t="s">
        <v>17</v>
      </c>
    </row>
    <row r="3265" spans="1:12" x14ac:dyDescent="0.25">
      <c r="A3265">
        <v>23385</v>
      </c>
      <c r="B3265" t="s">
        <v>20</v>
      </c>
      <c r="C3265">
        <v>3</v>
      </c>
      <c r="D3265">
        <v>2019</v>
      </c>
      <c r="E3265" t="s">
        <v>19</v>
      </c>
      <c r="F3265" t="s">
        <v>16</v>
      </c>
      <c r="G3265" t="s">
        <v>15</v>
      </c>
      <c r="H3265" t="str">
        <f t="shared" si="50"/>
        <v>23385|Spring|Math</v>
      </c>
      <c r="I3265">
        <v>200</v>
      </c>
      <c r="J3265">
        <v>40</v>
      </c>
      <c r="K3265">
        <v>2</v>
      </c>
      <c r="L3265" t="s">
        <v>17</v>
      </c>
    </row>
    <row r="3266" spans="1:12" x14ac:dyDescent="0.25">
      <c r="A3266">
        <v>13404</v>
      </c>
      <c r="B3266" t="s">
        <v>18</v>
      </c>
      <c r="C3266">
        <v>3</v>
      </c>
      <c r="D3266">
        <v>2019</v>
      </c>
      <c r="E3266" t="s">
        <v>19</v>
      </c>
      <c r="F3266" t="s">
        <v>13</v>
      </c>
      <c r="G3266" t="s">
        <v>14</v>
      </c>
      <c r="H3266" t="str">
        <f t="shared" si="50"/>
        <v>13404|Fall|Reading</v>
      </c>
      <c r="I3266">
        <v>206</v>
      </c>
      <c r="J3266">
        <v>87</v>
      </c>
      <c r="K3266">
        <v>4</v>
      </c>
      <c r="L3266">
        <v>7</v>
      </c>
    </row>
    <row r="3267" spans="1:12" x14ac:dyDescent="0.25">
      <c r="A3267">
        <v>13404</v>
      </c>
      <c r="B3267" t="s">
        <v>18</v>
      </c>
      <c r="C3267">
        <v>3</v>
      </c>
      <c r="D3267">
        <v>2019</v>
      </c>
      <c r="E3267" t="s">
        <v>19</v>
      </c>
      <c r="F3267" t="s">
        <v>13</v>
      </c>
      <c r="G3267" t="s">
        <v>15</v>
      </c>
      <c r="H3267" t="str">
        <f t="shared" ref="H3267:H3330" si="51">A3267&amp;"|"&amp;F3267&amp;"|"&amp;G3267</f>
        <v>13404|Fall|Math</v>
      </c>
      <c r="I3267">
        <v>204</v>
      </c>
      <c r="J3267">
        <v>81</v>
      </c>
      <c r="K3267">
        <v>4</v>
      </c>
      <c r="L3267">
        <v>10</v>
      </c>
    </row>
    <row r="3268" spans="1:12" x14ac:dyDescent="0.25">
      <c r="A3268">
        <v>13404</v>
      </c>
      <c r="B3268" t="s">
        <v>18</v>
      </c>
      <c r="C3268">
        <v>3</v>
      </c>
      <c r="D3268">
        <v>2019</v>
      </c>
      <c r="E3268" t="s">
        <v>19</v>
      </c>
      <c r="F3268" t="s">
        <v>16</v>
      </c>
      <c r="G3268" t="s">
        <v>14</v>
      </c>
      <c r="H3268" t="str">
        <f t="shared" si="51"/>
        <v>13404|Spring|Reading</v>
      </c>
      <c r="I3268">
        <v>215</v>
      </c>
      <c r="J3268">
        <v>86</v>
      </c>
      <c r="K3268">
        <v>4</v>
      </c>
      <c r="L3268" t="s">
        <v>17</v>
      </c>
    </row>
    <row r="3269" spans="1:12" x14ac:dyDescent="0.25">
      <c r="A3269">
        <v>13404</v>
      </c>
      <c r="B3269" t="s">
        <v>18</v>
      </c>
      <c r="C3269">
        <v>3</v>
      </c>
      <c r="D3269">
        <v>2019</v>
      </c>
      <c r="E3269" t="s">
        <v>19</v>
      </c>
      <c r="F3269" t="s">
        <v>16</v>
      </c>
      <c r="G3269" t="s">
        <v>15</v>
      </c>
      <c r="H3269" t="str">
        <f t="shared" si="51"/>
        <v>13404|Spring|Math</v>
      </c>
      <c r="I3269">
        <v>210</v>
      </c>
      <c r="J3269">
        <v>68</v>
      </c>
      <c r="K3269">
        <v>3</v>
      </c>
      <c r="L3269" t="s">
        <v>17</v>
      </c>
    </row>
    <row r="3270" spans="1:12" x14ac:dyDescent="0.25">
      <c r="A3270">
        <v>13798</v>
      </c>
      <c r="B3270" t="s">
        <v>18</v>
      </c>
      <c r="C3270">
        <v>3</v>
      </c>
      <c r="D3270">
        <v>2019</v>
      </c>
      <c r="E3270" t="s">
        <v>19</v>
      </c>
      <c r="F3270" t="s">
        <v>13</v>
      </c>
      <c r="G3270" t="s">
        <v>14</v>
      </c>
      <c r="H3270" t="str">
        <f t="shared" si="51"/>
        <v>13798|Fall|Reading</v>
      </c>
      <c r="I3270">
        <v>188</v>
      </c>
      <c r="J3270">
        <v>48</v>
      </c>
      <c r="K3270">
        <v>2</v>
      </c>
      <c r="L3270">
        <v>10</v>
      </c>
    </row>
    <row r="3271" spans="1:12" x14ac:dyDescent="0.25">
      <c r="A3271">
        <v>13798</v>
      </c>
      <c r="B3271" t="s">
        <v>18</v>
      </c>
      <c r="C3271">
        <v>3</v>
      </c>
      <c r="D3271">
        <v>2019</v>
      </c>
      <c r="E3271" t="s">
        <v>19</v>
      </c>
      <c r="F3271" t="s">
        <v>13</v>
      </c>
      <c r="G3271" t="s">
        <v>15</v>
      </c>
      <c r="H3271" t="str">
        <f t="shared" si="51"/>
        <v>13798|Fall|Math</v>
      </c>
      <c r="I3271">
        <v>196</v>
      </c>
      <c r="J3271">
        <v>61</v>
      </c>
      <c r="K3271">
        <v>3</v>
      </c>
      <c r="L3271">
        <v>11</v>
      </c>
    </row>
    <row r="3272" spans="1:12" x14ac:dyDescent="0.25">
      <c r="A3272">
        <v>13798</v>
      </c>
      <c r="B3272" t="s">
        <v>18</v>
      </c>
      <c r="C3272">
        <v>3</v>
      </c>
      <c r="D3272">
        <v>2019</v>
      </c>
      <c r="E3272" t="s">
        <v>19</v>
      </c>
      <c r="F3272" t="s">
        <v>16</v>
      </c>
      <c r="G3272" t="s">
        <v>14</v>
      </c>
      <c r="H3272" t="str">
        <f t="shared" si="51"/>
        <v>13798|Spring|Reading</v>
      </c>
      <c r="I3272">
        <v>199</v>
      </c>
      <c r="J3272">
        <v>51</v>
      </c>
      <c r="K3272">
        <v>3</v>
      </c>
      <c r="L3272" t="s">
        <v>17</v>
      </c>
    </row>
    <row r="3273" spans="1:12" x14ac:dyDescent="0.25">
      <c r="A3273">
        <v>13798</v>
      </c>
      <c r="B3273" t="s">
        <v>18</v>
      </c>
      <c r="C3273">
        <v>3</v>
      </c>
      <c r="D3273">
        <v>2019</v>
      </c>
      <c r="E3273" t="s">
        <v>19</v>
      </c>
      <c r="F3273" t="s">
        <v>16</v>
      </c>
      <c r="G3273" t="s">
        <v>15</v>
      </c>
      <c r="H3273" t="str">
        <f t="shared" si="51"/>
        <v>13798|Spring|Math</v>
      </c>
      <c r="I3273">
        <v>199</v>
      </c>
      <c r="J3273">
        <v>37</v>
      </c>
      <c r="K3273">
        <v>2</v>
      </c>
      <c r="L3273" t="s">
        <v>17</v>
      </c>
    </row>
    <row r="3274" spans="1:12" x14ac:dyDescent="0.25">
      <c r="A3274">
        <v>28764</v>
      </c>
      <c r="B3274" t="s">
        <v>20</v>
      </c>
      <c r="C3274">
        <v>3</v>
      </c>
      <c r="D3274">
        <v>2019</v>
      </c>
      <c r="E3274" t="s">
        <v>22</v>
      </c>
      <c r="F3274" t="s">
        <v>13</v>
      </c>
      <c r="G3274" t="s">
        <v>14</v>
      </c>
      <c r="H3274" t="str">
        <f t="shared" si="51"/>
        <v>28764|Fall|Reading</v>
      </c>
      <c r="I3274">
        <v>210</v>
      </c>
      <c r="J3274">
        <v>92</v>
      </c>
      <c r="K3274">
        <v>4</v>
      </c>
      <c r="L3274">
        <v>7</v>
      </c>
    </row>
    <row r="3275" spans="1:12" x14ac:dyDescent="0.25">
      <c r="A3275">
        <v>28764</v>
      </c>
      <c r="B3275" t="s">
        <v>20</v>
      </c>
      <c r="C3275">
        <v>3</v>
      </c>
      <c r="D3275">
        <v>2019</v>
      </c>
      <c r="E3275" t="s">
        <v>22</v>
      </c>
      <c r="F3275" t="s">
        <v>13</v>
      </c>
      <c r="G3275" t="s">
        <v>15</v>
      </c>
      <c r="H3275" t="str">
        <f t="shared" si="51"/>
        <v>28764|Fall|Math</v>
      </c>
      <c r="I3275">
        <v>194</v>
      </c>
      <c r="J3275">
        <v>56</v>
      </c>
      <c r="K3275">
        <v>3</v>
      </c>
      <c r="L3275">
        <v>12</v>
      </c>
    </row>
    <row r="3276" spans="1:12" x14ac:dyDescent="0.25">
      <c r="A3276">
        <v>28764</v>
      </c>
      <c r="B3276" t="s">
        <v>20</v>
      </c>
      <c r="C3276">
        <v>3</v>
      </c>
      <c r="D3276">
        <v>2019</v>
      </c>
      <c r="E3276" t="s">
        <v>22</v>
      </c>
      <c r="F3276" t="s">
        <v>16</v>
      </c>
      <c r="G3276" t="s">
        <v>14</v>
      </c>
      <c r="H3276" t="str">
        <f t="shared" si="51"/>
        <v>28764|Spring|Reading</v>
      </c>
      <c r="I3276">
        <v>216</v>
      </c>
      <c r="J3276">
        <v>88</v>
      </c>
      <c r="K3276">
        <v>4</v>
      </c>
      <c r="L3276" t="s">
        <v>17</v>
      </c>
    </row>
    <row r="3277" spans="1:12" x14ac:dyDescent="0.25">
      <c r="A3277">
        <v>28764</v>
      </c>
      <c r="B3277" t="s">
        <v>20</v>
      </c>
      <c r="C3277">
        <v>3</v>
      </c>
      <c r="D3277">
        <v>2019</v>
      </c>
      <c r="E3277" t="s">
        <v>22</v>
      </c>
      <c r="F3277" t="s">
        <v>16</v>
      </c>
      <c r="G3277" t="s">
        <v>15</v>
      </c>
      <c r="H3277" t="str">
        <f t="shared" si="51"/>
        <v>28764|Spring|Math</v>
      </c>
      <c r="I3277">
        <v>210</v>
      </c>
      <c r="J3277">
        <v>68</v>
      </c>
      <c r="K3277">
        <v>3</v>
      </c>
      <c r="L3277" t="s">
        <v>17</v>
      </c>
    </row>
    <row r="3278" spans="1:12" x14ac:dyDescent="0.25">
      <c r="A3278">
        <v>15922</v>
      </c>
      <c r="B3278" t="s">
        <v>18</v>
      </c>
      <c r="C3278">
        <v>3</v>
      </c>
      <c r="D3278">
        <v>2019</v>
      </c>
      <c r="E3278" t="s">
        <v>19</v>
      </c>
      <c r="F3278" t="s">
        <v>13</v>
      </c>
      <c r="G3278" t="s">
        <v>14</v>
      </c>
      <c r="H3278" t="str">
        <f t="shared" si="51"/>
        <v>15922|Fall|Reading</v>
      </c>
      <c r="I3278">
        <v>192</v>
      </c>
      <c r="J3278">
        <v>59</v>
      </c>
      <c r="K3278">
        <v>3</v>
      </c>
      <c r="L3278">
        <v>10</v>
      </c>
    </row>
    <row r="3279" spans="1:12" x14ac:dyDescent="0.25">
      <c r="A3279">
        <v>15922</v>
      </c>
      <c r="B3279" t="s">
        <v>18</v>
      </c>
      <c r="C3279">
        <v>3</v>
      </c>
      <c r="D3279">
        <v>2019</v>
      </c>
      <c r="E3279" t="s">
        <v>19</v>
      </c>
      <c r="F3279" t="s">
        <v>13</v>
      </c>
      <c r="G3279" t="s">
        <v>15</v>
      </c>
      <c r="H3279" t="str">
        <f t="shared" si="51"/>
        <v>15922|Fall|Math</v>
      </c>
      <c r="I3279">
        <v>186</v>
      </c>
      <c r="J3279">
        <v>33</v>
      </c>
      <c r="K3279">
        <v>2</v>
      </c>
      <c r="L3279">
        <v>12</v>
      </c>
    </row>
    <row r="3280" spans="1:12" x14ac:dyDescent="0.25">
      <c r="A3280">
        <v>15922</v>
      </c>
      <c r="B3280" t="s">
        <v>18</v>
      </c>
      <c r="C3280">
        <v>3</v>
      </c>
      <c r="D3280">
        <v>2019</v>
      </c>
      <c r="E3280" t="s">
        <v>19</v>
      </c>
      <c r="F3280" t="s">
        <v>16</v>
      </c>
      <c r="G3280" t="s">
        <v>14</v>
      </c>
      <c r="H3280" t="str">
        <f t="shared" si="51"/>
        <v>15922|Spring|Reading</v>
      </c>
      <c r="I3280">
        <v>202</v>
      </c>
      <c r="J3280">
        <v>59</v>
      </c>
      <c r="K3280">
        <v>3</v>
      </c>
      <c r="L3280" t="s">
        <v>17</v>
      </c>
    </row>
    <row r="3281" spans="1:12" x14ac:dyDescent="0.25">
      <c r="A3281">
        <v>15922</v>
      </c>
      <c r="B3281" t="s">
        <v>18</v>
      </c>
      <c r="C3281">
        <v>3</v>
      </c>
      <c r="D3281">
        <v>2019</v>
      </c>
      <c r="E3281" t="s">
        <v>19</v>
      </c>
      <c r="F3281" t="s">
        <v>16</v>
      </c>
      <c r="G3281" t="s">
        <v>15</v>
      </c>
      <c r="H3281" t="str">
        <f t="shared" si="51"/>
        <v>15922|Spring|Math</v>
      </c>
      <c r="I3281">
        <v>200</v>
      </c>
      <c r="J3281">
        <v>40</v>
      </c>
      <c r="K3281">
        <v>2</v>
      </c>
      <c r="L3281" t="s">
        <v>17</v>
      </c>
    </row>
    <row r="3282" spans="1:12" x14ac:dyDescent="0.25">
      <c r="A3282">
        <v>16381</v>
      </c>
      <c r="B3282" t="s">
        <v>20</v>
      </c>
      <c r="C3282">
        <v>3</v>
      </c>
      <c r="D3282">
        <v>2019</v>
      </c>
      <c r="E3282" t="s">
        <v>19</v>
      </c>
      <c r="F3282" t="s">
        <v>13</v>
      </c>
      <c r="G3282" t="s">
        <v>14</v>
      </c>
      <c r="H3282" t="str">
        <f t="shared" si="51"/>
        <v>16381|Fall|Reading</v>
      </c>
      <c r="I3282" t="s">
        <v>17</v>
      </c>
      <c r="J3282" t="s">
        <v>17</v>
      </c>
      <c r="K3282" t="s">
        <v>17</v>
      </c>
      <c r="L3282" t="s">
        <v>17</v>
      </c>
    </row>
    <row r="3283" spans="1:12" x14ac:dyDescent="0.25">
      <c r="A3283">
        <v>16381</v>
      </c>
      <c r="B3283" t="s">
        <v>20</v>
      </c>
      <c r="C3283">
        <v>3</v>
      </c>
      <c r="D3283">
        <v>2019</v>
      </c>
      <c r="E3283" t="s">
        <v>19</v>
      </c>
      <c r="F3283" t="s">
        <v>13</v>
      </c>
      <c r="G3283" t="s">
        <v>15</v>
      </c>
      <c r="H3283" t="str">
        <f t="shared" si="51"/>
        <v>16381|Fall|Math</v>
      </c>
      <c r="I3283" t="s">
        <v>17</v>
      </c>
      <c r="J3283" t="s">
        <v>17</v>
      </c>
      <c r="K3283" t="s">
        <v>17</v>
      </c>
      <c r="L3283" t="s">
        <v>17</v>
      </c>
    </row>
    <row r="3284" spans="1:12" x14ac:dyDescent="0.25">
      <c r="A3284">
        <v>16381</v>
      </c>
      <c r="B3284" t="s">
        <v>20</v>
      </c>
      <c r="C3284">
        <v>3</v>
      </c>
      <c r="D3284">
        <v>2019</v>
      </c>
      <c r="E3284" t="s">
        <v>19</v>
      </c>
      <c r="F3284" t="s">
        <v>16</v>
      </c>
      <c r="G3284" t="s">
        <v>14</v>
      </c>
      <c r="H3284" t="str">
        <f t="shared" si="51"/>
        <v>16381|Spring|Reading</v>
      </c>
      <c r="I3284">
        <v>191</v>
      </c>
      <c r="J3284">
        <v>31</v>
      </c>
      <c r="K3284">
        <v>2</v>
      </c>
      <c r="L3284" t="s">
        <v>17</v>
      </c>
    </row>
    <row r="3285" spans="1:12" x14ac:dyDescent="0.25">
      <c r="A3285">
        <v>16381</v>
      </c>
      <c r="B3285" t="s">
        <v>20</v>
      </c>
      <c r="C3285">
        <v>3</v>
      </c>
      <c r="D3285">
        <v>2019</v>
      </c>
      <c r="E3285" t="s">
        <v>19</v>
      </c>
      <c r="F3285" t="s">
        <v>16</v>
      </c>
      <c r="G3285" t="s">
        <v>15</v>
      </c>
      <c r="H3285" t="str">
        <f t="shared" si="51"/>
        <v>16381|Spring|Math</v>
      </c>
      <c r="I3285">
        <v>197</v>
      </c>
      <c r="J3285">
        <v>32</v>
      </c>
      <c r="K3285">
        <v>2</v>
      </c>
      <c r="L3285" t="s">
        <v>17</v>
      </c>
    </row>
    <row r="3286" spans="1:12" x14ac:dyDescent="0.25">
      <c r="A3286">
        <v>11473</v>
      </c>
      <c r="B3286" t="s">
        <v>20</v>
      </c>
      <c r="C3286">
        <v>3</v>
      </c>
      <c r="D3286">
        <v>2019</v>
      </c>
      <c r="E3286" t="s">
        <v>19</v>
      </c>
      <c r="F3286" t="s">
        <v>13</v>
      </c>
      <c r="G3286" t="s">
        <v>14</v>
      </c>
      <c r="H3286" t="str">
        <f t="shared" si="51"/>
        <v>11473|Fall|Reading</v>
      </c>
      <c r="I3286">
        <v>194</v>
      </c>
      <c r="J3286">
        <v>64</v>
      </c>
      <c r="K3286">
        <v>3</v>
      </c>
      <c r="L3286">
        <v>9</v>
      </c>
    </row>
    <row r="3287" spans="1:12" x14ac:dyDescent="0.25">
      <c r="A3287">
        <v>11473</v>
      </c>
      <c r="B3287" t="s">
        <v>20</v>
      </c>
      <c r="C3287">
        <v>3</v>
      </c>
      <c r="D3287">
        <v>2019</v>
      </c>
      <c r="E3287" t="s">
        <v>19</v>
      </c>
      <c r="F3287" t="s">
        <v>13</v>
      </c>
      <c r="G3287" t="s">
        <v>15</v>
      </c>
      <c r="H3287" t="str">
        <f t="shared" si="51"/>
        <v>11473|Fall|Math</v>
      </c>
      <c r="I3287">
        <v>192</v>
      </c>
      <c r="J3287">
        <v>50</v>
      </c>
      <c r="K3287">
        <v>3</v>
      </c>
      <c r="L3287">
        <v>12</v>
      </c>
    </row>
    <row r="3288" spans="1:12" x14ac:dyDescent="0.25">
      <c r="A3288">
        <v>11473</v>
      </c>
      <c r="B3288" t="s">
        <v>20</v>
      </c>
      <c r="C3288">
        <v>3</v>
      </c>
      <c r="D3288">
        <v>2019</v>
      </c>
      <c r="E3288" t="s">
        <v>19</v>
      </c>
      <c r="F3288" t="s">
        <v>16</v>
      </c>
      <c r="G3288" t="s">
        <v>14</v>
      </c>
      <c r="H3288" t="str">
        <f t="shared" si="51"/>
        <v>11473|Spring|Reading</v>
      </c>
      <c r="I3288">
        <v>204</v>
      </c>
      <c r="J3288">
        <v>64</v>
      </c>
      <c r="K3288">
        <v>3</v>
      </c>
      <c r="L3288" t="s">
        <v>17</v>
      </c>
    </row>
    <row r="3289" spans="1:12" x14ac:dyDescent="0.25">
      <c r="A3289">
        <v>11473</v>
      </c>
      <c r="B3289" t="s">
        <v>20</v>
      </c>
      <c r="C3289">
        <v>3</v>
      </c>
      <c r="D3289">
        <v>2019</v>
      </c>
      <c r="E3289" t="s">
        <v>19</v>
      </c>
      <c r="F3289" t="s">
        <v>16</v>
      </c>
      <c r="G3289" t="s">
        <v>15</v>
      </c>
      <c r="H3289" t="str">
        <f t="shared" si="51"/>
        <v>11473|Spring|Math</v>
      </c>
      <c r="I3289">
        <v>203</v>
      </c>
      <c r="J3289">
        <v>49</v>
      </c>
      <c r="K3289">
        <v>2</v>
      </c>
      <c r="L3289" t="s">
        <v>17</v>
      </c>
    </row>
    <row r="3290" spans="1:12" x14ac:dyDescent="0.25">
      <c r="A3290">
        <v>20434</v>
      </c>
      <c r="B3290" t="s">
        <v>20</v>
      </c>
      <c r="C3290">
        <v>3</v>
      </c>
      <c r="D3290">
        <v>2019</v>
      </c>
      <c r="E3290" t="s">
        <v>19</v>
      </c>
      <c r="F3290" t="s">
        <v>13</v>
      </c>
      <c r="G3290" t="s">
        <v>14</v>
      </c>
      <c r="H3290" t="str">
        <f t="shared" si="51"/>
        <v>20434|Fall|Reading</v>
      </c>
      <c r="I3290">
        <v>204</v>
      </c>
      <c r="J3290">
        <v>84</v>
      </c>
      <c r="K3290">
        <v>4</v>
      </c>
      <c r="L3290">
        <v>8</v>
      </c>
    </row>
    <row r="3291" spans="1:12" x14ac:dyDescent="0.25">
      <c r="A3291">
        <v>20434</v>
      </c>
      <c r="B3291" t="s">
        <v>20</v>
      </c>
      <c r="C3291">
        <v>3</v>
      </c>
      <c r="D3291">
        <v>2019</v>
      </c>
      <c r="E3291" t="s">
        <v>19</v>
      </c>
      <c r="F3291" t="s">
        <v>13</v>
      </c>
      <c r="G3291" t="s">
        <v>15</v>
      </c>
      <c r="H3291" t="str">
        <f t="shared" si="51"/>
        <v>20434|Fall|Math</v>
      </c>
      <c r="I3291">
        <v>205</v>
      </c>
      <c r="J3291">
        <v>83</v>
      </c>
      <c r="K3291">
        <v>4</v>
      </c>
      <c r="L3291">
        <v>10</v>
      </c>
    </row>
    <row r="3292" spans="1:12" x14ac:dyDescent="0.25">
      <c r="A3292">
        <v>20434</v>
      </c>
      <c r="B3292" t="s">
        <v>20</v>
      </c>
      <c r="C3292">
        <v>3</v>
      </c>
      <c r="D3292">
        <v>2019</v>
      </c>
      <c r="E3292" t="s">
        <v>19</v>
      </c>
      <c r="F3292" t="s">
        <v>16</v>
      </c>
      <c r="G3292" t="s">
        <v>14</v>
      </c>
      <c r="H3292" t="str">
        <f t="shared" si="51"/>
        <v>20434|Spring|Reading</v>
      </c>
      <c r="I3292">
        <v>215</v>
      </c>
      <c r="J3292">
        <v>86</v>
      </c>
      <c r="K3292">
        <v>4</v>
      </c>
      <c r="L3292" t="s">
        <v>17</v>
      </c>
    </row>
    <row r="3293" spans="1:12" x14ac:dyDescent="0.25">
      <c r="A3293">
        <v>20434</v>
      </c>
      <c r="B3293" t="s">
        <v>20</v>
      </c>
      <c r="C3293">
        <v>3</v>
      </c>
      <c r="D3293">
        <v>2019</v>
      </c>
      <c r="E3293" t="s">
        <v>19</v>
      </c>
      <c r="F3293" t="s">
        <v>16</v>
      </c>
      <c r="G3293" t="s">
        <v>15</v>
      </c>
      <c r="H3293" t="str">
        <f t="shared" si="51"/>
        <v>20434|Spring|Math</v>
      </c>
      <c r="I3293">
        <v>209</v>
      </c>
      <c r="J3293">
        <v>66</v>
      </c>
      <c r="K3293">
        <v>3</v>
      </c>
      <c r="L3293" t="s">
        <v>17</v>
      </c>
    </row>
    <row r="3294" spans="1:12" x14ac:dyDescent="0.25">
      <c r="A3294">
        <v>12987</v>
      </c>
      <c r="B3294" t="s">
        <v>20</v>
      </c>
      <c r="C3294">
        <v>3</v>
      </c>
      <c r="D3294">
        <v>2019</v>
      </c>
      <c r="E3294" t="s">
        <v>12</v>
      </c>
      <c r="F3294" t="s">
        <v>13</v>
      </c>
      <c r="G3294" t="s">
        <v>14</v>
      </c>
      <c r="H3294" t="str">
        <f t="shared" si="51"/>
        <v>12987|Fall|Reading</v>
      </c>
      <c r="I3294">
        <v>190</v>
      </c>
      <c r="J3294">
        <v>53</v>
      </c>
      <c r="K3294">
        <v>3</v>
      </c>
      <c r="L3294">
        <v>10</v>
      </c>
    </row>
    <row r="3295" spans="1:12" x14ac:dyDescent="0.25">
      <c r="A3295">
        <v>12987</v>
      </c>
      <c r="B3295" t="s">
        <v>20</v>
      </c>
      <c r="C3295">
        <v>3</v>
      </c>
      <c r="D3295">
        <v>2019</v>
      </c>
      <c r="E3295" t="s">
        <v>12</v>
      </c>
      <c r="F3295" t="s">
        <v>13</v>
      </c>
      <c r="G3295" t="s">
        <v>15</v>
      </c>
      <c r="H3295" t="str">
        <f t="shared" si="51"/>
        <v>12987|Fall|Math</v>
      </c>
      <c r="I3295">
        <v>192</v>
      </c>
      <c r="J3295">
        <v>50</v>
      </c>
      <c r="K3295">
        <v>3</v>
      </c>
      <c r="L3295">
        <v>12</v>
      </c>
    </row>
    <row r="3296" spans="1:12" x14ac:dyDescent="0.25">
      <c r="A3296">
        <v>12987</v>
      </c>
      <c r="B3296" t="s">
        <v>20</v>
      </c>
      <c r="C3296">
        <v>3</v>
      </c>
      <c r="D3296">
        <v>2019</v>
      </c>
      <c r="E3296" t="s">
        <v>12</v>
      </c>
      <c r="F3296" t="s">
        <v>16</v>
      </c>
      <c r="G3296" t="s">
        <v>14</v>
      </c>
      <c r="H3296" t="str">
        <f t="shared" si="51"/>
        <v>12987|Spring|Reading</v>
      </c>
      <c r="I3296">
        <v>198</v>
      </c>
      <c r="J3296">
        <v>48</v>
      </c>
      <c r="K3296">
        <v>2</v>
      </c>
      <c r="L3296" t="s">
        <v>17</v>
      </c>
    </row>
    <row r="3297" spans="1:12" x14ac:dyDescent="0.25">
      <c r="A3297">
        <v>12987</v>
      </c>
      <c r="B3297" t="s">
        <v>20</v>
      </c>
      <c r="C3297">
        <v>3</v>
      </c>
      <c r="D3297">
        <v>2019</v>
      </c>
      <c r="E3297" t="s">
        <v>12</v>
      </c>
      <c r="F3297" t="s">
        <v>16</v>
      </c>
      <c r="G3297" t="s">
        <v>15</v>
      </c>
      <c r="H3297" t="str">
        <f t="shared" si="51"/>
        <v>12987|Spring|Math</v>
      </c>
      <c r="I3297">
        <v>197</v>
      </c>
      <c r="J3297">
        <v>32</v>
      </c>
      <c r="K3297">
        <v>2</v>
      </c>
      <c r="L3297" t="s">
        <v>17</v>
      </c>
    </row>
    <row r="3298" spans="1:12" x14ac:dyDescent="0.25">
      <c r="A3298">
        <v>13830</v>
      </c>
      <c r="B3298" t="s">
        <v>20</v>
      </c>
      <c r="C3298">
        <v>3</v>
      </c>
      <c r="D3298">
        <v>2019</v>
      </c>
      <c r="E3298" t="s">
        <v>19</v>
      </c>
      <c r="F3298" t="s">
        <v>13</v>
      </c>
      <c r="G3298" t="s">
        <v>14</v>
      </c>
      <c r="H3298" t="str">
        <f t="shared" si="51"/>
        <v>13830|Fall|Reading</v>
      </c>
      <c r="I3298">
        <v>181</v>
      </c>
      <c r="J3298">
        <v>31</v>
      </c>
      <c r="K3298">
        <v>2</v>
      </c>
      <c r="L3298">
        <v>12</v>
      </c>
    </row>
    <row r="3299" spans="1:12" x14ac:dyDescent="0.25">
      <c r="A3299">
        <v>13830</v>
      </c>
      <c r="B3299" t="s">
        <v>20</v>
      </c>
      <c r="C3299">
        <v>3</v>
      </c>
      <c r="D3299">
        <v>2019</v>
      </c>
      <c r="E3299" t="s">
        <v>19</v>
      </c>
      <c r="F3299" t="s">
        <v>13</v>
      </c>
      <c r="G3299" t="s">
        <v>15</v>
      </c>
      <c r="H3299" t="str">
        <f t="shared" si="51"/>
        <v>13830|Fall|Math</v>
      </c>
      <c r="I3299">
        <v>188</v>
      </c>
      <c r="J3299">
        <v>38</v>
      </c>
      <c r="K3299">
        <v>2</v>
      </c>
      <c r="L3299">
        <v>12</v>
      </c>
    </row>
    <row r="3300" spans="1:12" x14ac:dyDescent="0.25">
      <c r="A3300">
        <v>13830</v>
      </c>
      <c r="B3300" t="s">
        <v>20</v>
      </c>
      <c r="C3300">
        <v>3</v>
      </c>
      <c r="D3300">
        <v>2019</v>
      </c>
      <c r="E3300" t="s">
        <v>19</v>
      </c>
      <c r="F3300" t="s">
        <v>16</v>
      </c>
      <c r="G3300" t="s">
        <v>14</v>
      </c>
      <c r="H3300" t="str">
        <f t="shared" si="51"/>
        <v>13830|Spring|Reading</v>
      </c>
      <c r="I3300">
        <v>186</v>
      </c>
      <c r="J3300">
        <v>20</v>
      </c>
      <c r="K3300">
        <v>1</v>
      </c>
      <c r="L3300" t="s">
        <v>17</v>
      </c>
    </row>
    <row r="3301" spans="1:12" x14ac:dyDescent="0.25">
      <c r="A3301">
        <v>13830</v>
      </c>
      <c r="B3301" t="s">
        <v>20</v>
      </c>
      <c r="C3301">
        <v>3</v>
      </c>
      <c r="D3301">
        <v>2019</v>
      </c>
      <c r="E3301" t="s">
        <v>19</v>
      </c>
      <c r="F3301" t="s">
        <v>16</v>
      </c>
      <c r="G3301" t="s">
        <v>15</v>
      </c>
      <c r="H3301" t="str">
        <f t="shared" si="51"/>
        <v>13830|Spring|Math</v>
      </c>
      <c r="I3301">
        <v>199</v>
      </c>
      <c r="J3301">
        <v>37</v>
      </c>
      <c r="K3301">
        <v>2</v>
      </c>
      <c r="L3301" t="s">
        <v>17</v>
      </c>
    </row>
    <row r="3302" spans="1:12" x14ac:dyDescent="0.25">
      <c r="A3302">
        <v>27663</v>
      </c>
      <c r="B3302" t="s">
        <v>18</v>
      </c>
      <c r="C3302">
        <v>3</v>
      </c>
      <c r="D3302">
        <v>2019</v>
      </c>
      <c r="E3302" t="s">
        <v>19</v>
      </c>
      <c r="F3302" t="s">
        <v>13</v>
      </c>
      <c r="G3302" t="s">
        <v>14</v>
      </c>
      <c r="H3302" t="str">
        <f t="shared" si="51"/>
        <v>27663|Fall|Reading</v>
      </c>
      <c r="I3302">
        <v>214</v>
      </c>
      <c r="J3302">
        <v>95</v>
      </c>
      <c r="K3302">
        <v>4</v>
      </c>
      <c r="L3302">
        <v>6</v>
      </c>
    </row>
    <row r="3303" spans="1:12" x14ac:dyDescent="0.25">
      <c r="A3303">
        <v>27663</v>
      </c>
      <c r="B3303" t="s">
        <v>18</v>
      </c>
      <c r="C3303">
        <v>3</v>
      </c>
      <c r="D3303">
        <v>2019</v>
      </c>
      <c r="E3303" t="s">
        <v>19</v>
      </c>
      <c r="F3303" t="s">
        <v>13</v>
      </c>
      <c r="G3303" t="s">
        <v>15</v>
      </c>
      <c r="H3303" t="str">
        <f t="shared" si="51"/>
        <v>27663|Fall|Math</v>
      </c>
      <c r="I3303">
        <v>198</v>
      </c>
      <c r="J3303">
        <v>67</v>
      </c>
      <c r="K3303">
        <v>3</v>
      </c>
      <c r="L3303">
        <v>11</v>
      </c>
    </row>
    <row r="3304" spans="1:12" x14ac:dyDescent="0.25">
      <c r="A3304">
        <v>27663</v>
      </c>
      <c r="B3304" t="s">
        <v>18</v>
      </c>
      <c r="C3304">
        <v>3</v>
      </c>
      <c r="D3304">
        <v>2019</v>
      </c>
      <c r="E3304" t="s">
        <v>19</v>
      </c>
      <c r="F3304" t="s">
        <v>16</v>
      </c>
      <c r="G3304" t="s">
        <v>14</v>
      </c>
      <c r="H3304" t="str">
        <f t="shared" si="51"/>
        <v>27663|Spring|Reading</v>
      </c>
      <c r="I3304">
        <v>214</v>
      </c>
      <c r="J3304">
        <v>85</v>
      </c>
      <c r="K3304">
        <v>4</v>
      </c>
      <c r="L3304" t="s">
        <v>17</v>
      </c>
    </row>
    <row r="3305" spans="1:12" x14ac:dyDescent="0.25">
      <c r="A3305">
        <v>27663</v>
      </c>
      <c r="B3305" t="s">
        <v>18</v>
      </c>
      <c r="C3305">
        <v>3</v>
      </c>
      <c r="D3305">
        <v>2019</v>
      </c>
      <c r="E3305" t="s">
        <v>19</v>
      </c>
      <c r="F3305" t="s">
        <v>16</v>
      </c>
      <c r="G3305" t="s">
        <v>15</v>
      </c>
      <c r="H3305" t="str">
        <f t="shared" si="51"/>
        <v>27663|Spring|Math</v>
      </c>
      <c r="I3305">
        <v>203</v>
      </c>
      <c r="J3305">
        <v>49</v>
      </c>
      <c r="K3305">
        <v>2</v>
      </c>
      <c r="L3305" t="s">
        <v>17</v>
      </c>
    </row>
    <row r="3306" spans="1:12" x14ac:dyDescent="0.25">
      <c r="A3306">
        <v>16645</v>
      </c>
      <c r="B3306" t="s">
        <v>18</v>
      </c>
      <c r="C3306">
        <v>3</v>
      </c>
      <c r="D3306">
        <v>2019</v>
      </c>
      <c r="E3306" t="s">
        <v>19</v>
      </c>
      <c r="F3306" t="s">
        <v>13</v>
      </c>
      <c r="G3306" t="s">
        <v>14</v>
      </c>
      <c r="H3306" t="str">
        <f t="shared" si="51"/>
        <v>16645|Fall|Reading</v>
      </c>
      <c r="I3306">
        <v>208</v>
      </c>
      <c r="J3306">
        <v>90</v>
      </c>
      <c r="K3306">
        <v>4</v>
      </c>
      <c r="L3306">
        <v>7</v>
      </c>
    </row>
    <row r="3307" spans="1:12" x14ac:dyDescent="0.25">
      <c r="A3307">
        <v>16645</v>
      </c>
      <c r="B3307" t="s">
        <v>18</v>
      </c>
      <c r="C3307">
        <v>3</v>
      </c>
      <c r="D3307">
        <v>2019</v>
      </c>
      <c r="E3307" t="s">
        <v>19</v>
      </c>
      <c r="F3307" t="s">
        <v>13</v>
      </c>
      <c r="G3307" t="s">
        <v>15</v>
      </c>
      <c r="H3307" t="str">
        <f t="shared" si="51"/>
        <v>16645|Fall|Math</v>
      </c>
      <c r="I3307">
        <v>201</v>
      </c>
      <c r="J3307">
        <v>74</v>
      </c>
      <c r="K3307">
        <v>3</v>
      </c>
      <c r="L3307">
        <v>11</v>
      </c>
    </row>
    <row r="3308" spans="1:12" x14ac:dyDescent="0.25">
      <c r="A3308">
        <v>16645</v>
      </c>
      <c r="B3308" t="s">
        <v>18</v>
      </c>
      <c r="C3308">
        <v>3</v>
      </c>
      <c r="D3308">
        <v>2019</v>
      </c>
      <c r="E3308" t="s">
        <v>19</v>
      </c>
      <c r="F3308" t="s">
        <v>16</v>
      </c>
      <c r="G3308" t="s">
        <v>14</v>
      </c>
      <c r="H3308" t="str">
        <f t="shared" si="51"/>
        <v>16645|Spring|Reading</v>
      </c>
      <c r="I3308">
        <v>215</v>
      </c>
      <c r="J3308">
        <v>86</v>
      </c>
      <c r="K3308">
        <v>4</v>
      </c>
      <c r="L3308" t="s">
        <v>17</v>
      </c>
    </row>
    <row r="3309" spans="1:12" x14ac:dyDescent="0.25">
      <c r="A3309">
        <v>16645</v>
      </c>
      <c r="B3309" t="s">
        <v>18</v>
      </c>
      <c r="C3309">
        <v>3</v>
      </c>
      <c r="D3309">
        <v>2019</v>
      </c>
      <c r="E3309" t="s">
        <v>19</v>
      </c>
      <c r="F3309" t="s">
        <v>16</v>
      </c>
      <c r="G3309" t="s">
        <v>15</v>
      </c>
      <c r="H3309" t="str">
        <f t="shared" si="51"/>
        <v>16645|Spring|Math</v>
      </c>
      <c r="I3309">
        <v>210</v>
      </c>
      <c r="J3309">
        <v>68</v>
      </c>
      <c r="K3309">
        <v>3</v>
      </c>
      <c r="L3309" t="s">
        <v>17</v>
      </c>
    </row>
    <row r="3310" spans="1:12" x14ac:dyDescent="0.25">
      <c r="A3310">
        <v>17692</v>
      </c>
      <c r="B3310" t="s">
        <v>18</v>
      </c>
      <c r="C3310">
        <v>3</v>
      </c>
      <c r="D3310">
        <v>2019</v>
      </c>
      <c r="E3310" t="s">
        <v>19</v>
      </c>
      <c r="F3310" t="s">
        <v>13</v>
      </c>
      <c r="G3310" t="s">
        <v>14</v>
      </c>
      <c r="H3310" t="str">
        <f t="shared" si="51"/>
        <v>17692|Fall|Reading</v>
      </c>
      <c r="I3310">
        <v>215</v>
      </c>
      <c r="J3310">
        <v>96</v>
      </c>
      <c r="K3310">
        <v>4</v>
      </c>
      <c r="L3310">
        <v>6</v>
      </c>
    </row>
    <row r="3311" spans="1:12" x14ac:dyDescent="0.25">
      <c r="A3311">
        <v>17692</v>
      </c>
      <c r="B3311" t="s">
        <v>18</v>
      </c>
      <c r="C3311">
        <v>3</v>
      </c>
      <c r="D3311">
        <v>2019</v>
      </c>
      <c r="E3311" t="s">
        <v>19</v>
      </c>
      <c r="F3311" t="s">
        <v>13</v>
      </c>
      <c r="G3311" t="s">
        <v>15</v>
      </c>
      <c r="H3311" t="str">
        <f t="shared" si="51"/>
        <v>17692|Fall|Math</v>
      </c>
      <c r="I3311">
        <v>199</v>
      </c>
      <c r="J3311">
        <v>69</v>
      </c>
      <c r="K3311">
        <v>3</v>
      </c>
      <c r="L3311">
        <v>11</v>
      </c>
    </row>
    <row r="3312" spans="1:12" x14ac:dyDescent="0.25">
      <c r="A3312">
        <v>17692</v>
      </c>
      <c r="B3312" t="s">
        <v>18</v>
      </c>
      <c r="C3312">
        <v>3</v>
      </c>
      <c r="D3312">
        <v>2019</v>
      </c>
      <c r="E3312" t="s">
        <v>19</v>
      </c>
      <c r="F3312" t="s">
        <v>16</v>
      </c>
      <c r="G3312" t="s">
        <v>14</v>
      </c>
      <c r="H3312" t="str">
        <f t="shared" si="51"/>
        <v>17692|Spring|Reading</v>
      </c>
      <c r="I3312">
        <v>218</v>
      </c>
      <c r="J3312">
        <v>90</v>
      </c>
      <c r="K3312">
        <v>4</v>
      </c>
      <c r="L3312" t="s">
        <v>17</v>
      </c>
    </row>
    <row r="3313" spans="1:12" x14ac:dyDescent="0.25">
      <c r="A3313">
        <v>17692</v>
      </c>
      <c r="B3313" t="s">
        <v>18</v>
      </c>
      <c r="C3313">
        <v>3</v>
      </c>
      <c r="D3313">
        <v>2019</v>
      </c>
      <c r="E3313" t="s">
        <v>19</v>
      </c>
      <c r="F3313" t="s">
        <v>16</v>
      </c>
      <c r="G3313" t="s">
        <v>15</v>
      </c>
      <c r="H3313" t="str">
        <f t="shared" si="51"/>
        <v>17692|Spring|Math</v>
      </c>
      <c r="I3313">
        <v>216</v>
      </c>
      <c r="J3313">
        <v>82</v>
      </c>
      <c r="K3313">
        <v>4</v>
      </c>
      <c r="L3313" t="s">
        <v>17</v>
      </c>
    </row>
    <row r="3314" spans="1:12" x14ac:dyDescent="0.25">
      <c r="A3314">
        <v>20131</v>
      </c>
      <c r="B3314" t="s">
        <v>20</v>
      </c>
      <c r="C3314">
        <v>3</v>
      </c>
      <c r="D3314">
        <v>2019</v>
      </c>
      <c r="E3314" t="s">
        <v>19</v>
      </c>
      <c r="F3314" t="s">
        <v>13</v>
      </c>
      <c r="G3314" t="s">
        <v>14</v>
      </c>
      <c r="H3314" t="str">
        <f t="shared" si="51"/>
        <v>20131|Fall|Reading</v>
      </c>
      <c r="I3314">
        <v>171</v>
      </c>
      <c r="J3314">
        <v>12</v>
      </c>
      <c r="K3314">
        <v>1</v>
      </c>
      <c r="L3314">
        <v>13</v>
      </c>
    </row>
    <row r="3315" spans="1:12" x14ac:dyDescent="0.25">
      <c r="A3315">
        <v>20131</v>
      </c>
      <c r="B3315" t="s">
        <v>20</v>
      </c>
      <c r="C3315">
        <v>3</v>
      </c>
      <c r="D3315">
        <v>2019</v>
      </c>
      <c r="E3315" t="s">
        <v>19</v>
      </c>
      <c r="F3315" t="s">
        <v>13</v>
      </c>
      <c r="G3315" t="s">
        <v>15</v>
      </c>
      <c r="H3315" t="str">
        <f t="shared" si="51"/>
        <v>20131|Fall|Math</v>
      </c>
      <c r="I3315">
        <v>182</v>
      </c>
      <c r="J3315">
        <v>23</v>
      </c>
      <c r="K3315">
        <v>1</v>
      </c>
      <c r="L3315">
        <v>13</v>
      </c>
    </row>
    <row r="3316" spans="1:12" x14ac:dyDescent="0.25">
      <c r="A3316">
        <v>20131</v>
      </c>
      <c r="B3316" t="s">
        <v>20</v>
      </c>
      <c r="C3316">
        <v>3</v>
      </c>
      <c r="D3316">
        <v>2019</v>
      </c>
      <c r="E3316" t="s">
        <v>19</v>
      </c>
      <c r="F3316" t="s">
        <v>16</v>
      </c>
      <c r="G3316" t="s">
        <v>14</v>
      </c>
      <c r="H3316" t="str">
        <f t="shared" si="51"/>
        <v>20131|Spring|Reading</v>
      </c>
      <c r="I3316">
        <v>187</v>
      </c>
      <c r="J3316">
        <v>22</v>
      </c>
      <c r="K3316">
        <v>1</v>
      </c>
      <c r="L3316" t="s">
        <v>17</v>
      </c>
    </row>
    <row r="3317" spans="1:12" x14ac:dyDescent="0.25">
      <c r="A3317">
        <v>20131</v>
      </c>
      <c r="B3317" t="s">
        <v>20</v>
      </c>
      <c r="C3317">
        <v>3</v>
      </c>
      <c r="D3317">
        <v>2019</v>
      </c>
      <c r="E3317" t="s">
        <v>19</v>
      </c>
      <c r="F3317" t="s">
        <v>16</v>
      </c>
      <c r="G3317" t="s">
        <v>15</v>
      </c>
      <c r="H3317" t="str">
        <f t="shared" si="51"/>
        <v>20131|Spring|Math</v>
      </c>
      <c r="I3317">
        <v>197</v>
      </c>
      <c r="J3317">
        <v>32</v>
      </c>
      <c r="K3317">
        <v>2</v>
      </c>
      <c r="L3317" t="s">
        <v>17</v>
      </c>
    </row>
    <row r="3318" spans="1:12" x14ac:dyDescent="0.25">
      <c r="A3318">
        <v>28337</v>
      </c>
      <c r="B3318" t="s">
        <v>18</v>
      </c>
      <c r="C3318">
        <v>3</v>
      </c>
      <c r="D3318">
        <v>2019</v>
      </c>
      <c r="E3318" t="s">
        <v>19</v>
      </c>
      <c r="F3318" t="s">
        <v>13</v>
      </c>
      <c r="G3318" t="s">
        <v>14</v>
      </c>
      <c r="H3318" t="str">
        <f t="shared" si="51"/>
        <v>28337|Fall|Reading</v>
      </c>
      <c r="I3318">
        <v>214</v>
      </c>
      <c r="J3318">
        <v>95</v>
      </c>
      <c r="K3318">
        <v>4</v>
      </c>
      <c r="L3318">
        <v>6</v>
      </c>
    </row>
    <row r="3319" spans="1:12" x14ac:dyDescent="0.25">
      <c r="A3319">
        <v>28337</v>
      </c>
      <c r="B3319" t="s">
        <v>18</v>
      </c>
      <c r="C3319">
        <v>3</v>
      </c>
      <c r="D3319">
        <v>2019</v>
      </c>
      <c r="E3319" t="s">
        <v>19</v>
      </c>
      <c r="F3319" t="s">
        <v>13</v>
      </c>
      <c r="G3319" t="s">
        <v>15</v>
      </c>
      <c r="H3319" t="str">
        <f t="shared" si="51"/>
        <v>28337|Fall|Math</v>
      </c>
      <c r="I3319">
        <v>195</v>
      </c>
      <c r="J3319">
        <v>58</v>
      </c>
      <c r="K3319">
        <v>3</v>
      </c>
      <c r="L3319">
        <v>11</v>
      </c>
    </row>
    <row r="3320" spans="1:12" x14ac:dyDescent="0.25">
      <c r="A3320">
        <v>28337</v>
      </c>
      <c r="B3320" t="s">
        <v>18</v>
      </c>
      <c r="C3320">
        <v>3</v>
      </c>
      <c r="D3320">
        <v>2019</v>
      </c>
      <c r="E3320" t="s">
        <v>19</v>
      </c>
      <c r="F3320" t="s">
        <v>16</v>
      </c>
      <c r="G3320" t="s">
        <v>14</v>
      </c>
      <c r="H3320" t="str">
        <f t="shared" si="51"/>
        <v>28337|Spring|Reading</v>
      </c>
      <c r="I3320">
        <v>214</v>
      </c>
      <c r="J3320">
        <v>85</v>
      </c>
      <c r="K3320">
        <v>4</v>
      </c>
      <c r="L3320" t="s">
        <v>17</v>
      </c>
    </row>
    <row r="3321" spans="1:12" x14ac:dyDescent="0.25">
      <c r="A3321">
        <v>28337</v>
      </c>
      <c r="B3321" t="s">
        <v>18</v>
      </c>
      <c r="C3321">
        <v>3</v>
      </c>
      <c r="D3321">
        <v>2019</v>
      </c>
      <c r="E3321" t="s">
        <v>19</v>
      </c>
      <c r="F3321" t="s">
        <v>16</v>
      </c>
      <c r="G3321" t="s">
        <v>15</v>
      </c>
      <c r="H3321" t="str">
        <f t="shared" si="51"/>
        <v>28337|Spring|Math</v>
      </c>
      <c r="I3321">
        <v>209</v>
      </c>
      <c r="J3321">
        <v>66</v>
      </c>
      <c r="K3321">
        <v>3</v>
      </c>
      <c r="L3321" t="s">
        <v>17</v>
      </c>
    </row>
    <row r="3322" spans="1:12" x14ac:dyDescent="0.25">
      <c r="A3322">
        <v>11056</v>
      </c>
      <c r="B3322" t="s">
        <v>18</v>
      </c>
      <c r="C3322">
        <v>3</v>
      </c>
      <c r="D3322">
        <v>2019</v>
      </c>
      <c r="E3322" t="s">
        <v>19</v>
      </c>
      <c r="F3322" t="s">
        <v>13</v>
      </c>
      <c r="G3322" t="s">
        <v>14</v>
      </c>
      <c r="H3322" t="str">
        <f t="shared" si="51"/>
        <v>11056|Fall|Reading</v>
      </c>
      <c r="I3322">
        <v>211</v>
      </c>
      <c r="J3322">
        <v>93</v>
      </c>
      <c r="K3322">
        <v>4</v>
      </c>
      <c r="L3322">
        <v>7</v>
      </c>
    </row>
    <row r="3323" spans="1:12" x14ac:dyDescent="0.25">
      <c r="A3323">
        <v>11056</v>
      </c>
      <c r="B3323" t="s">
        <v>18</v>
      </c>
      <c r="C3323">
        <v>3</v>
      </c>
      <c r="D3323">
        <v>2019</v>
      </c>
      <c r="E3323" t="s">
        <v>19</v>
      </c>
      <c r="F3323" t="s">
        <v>13</v>
      </c>
      <c r="G3323" t="s">
        <v>15</v>
      </c>
      <c r="H3323" t="str">
        <f t="shared" si="51"/>
        <v>11056|Fall|Math</v>
      </c>
      <c r="I3323">
        <v>203</v>
      </c>
      <c r="J3323">
        <v>79</v>
      </c>
      <c r="K3323">
        <v>4</v>
      </c>
      <c r="L3323">
        <v>11</v>
      </c>
    </row>
    <row r="3324" spans="1:12" x14ac:dyDescent="0.25">
      <c r="A3324">
        <v>11056</v>
      </c>
      <c r="B3324" t="s">
        <v>18</v>
      </c>
      <c r="C3324">
        <v>3</v>
      </c>
      <c r="D3324">
        <v>2019</v>
      </c>
      <c r="E3324" t="s">
        <v>19</v>
      </c>
      <c r="F3324" t="s">
        <v>16</v>
      </c>
      <c r="G3324" t="s">
        <v>14</v>
      </c>
      <c r="H3324" t="str">
        <f t="shared" si="51"/>
        <v>11056|Spring|Reading</v>
      </c>
      <c r="I3324">
        <v>215</v>
      </c>
      <c r="J3324">
        <v>86</v>
      </c>
      <c r="K3324">
        <v>4</v>
      </c>
      <c r="L3324" t="s">
        <v>17</v>
      </c>
    </row>
    <row r="3325" spans="1:12" x14ac:dyDescent="0.25">
      <c r="A3325">
        <v>11056</v>
      </c>
      <c r="B3325" t="s">
        <v>18</v>
      </c>
      <c r="C3325">
        <v>3</v>
      </c>
      <c r="D3325">
        <v>2019</v>
      </c>
      <c r="E3325" t="s">
        <v>19</v>
      </c>
      <c r="F3325" t="s">
        <v>16</v>
      </c>
      <c r="G3325" t="s">
        <v>15</v>
      </c>
      <c r="H3325" t="str">
        <f t="shared" si="51"/>
        <v>11056|Spring|Math</v>
      </c>
      <c r="I3325">
        <v>214</v>
      </c>
      <c r="J3325">
        <v>78</v>
      </c>
      <c r="K3325">
        <v>4</v>
      </c>
      <c r="L3325" t="s">
        <v>17</v>
      </c>
    </row>
    <row r="3326" spans="1:12" x14ac:dyDescent="0.25">
      <c r="A3326">
        <v>16723</v>
      </c>
      <c r="B3326" t="s">
        <v>20</v>
      </c>
      <c r="C3326">
        <v>3</v>
      </c>
      <c r="D3326">
        <v>2019</v>
      </c>
      <c r="E3326" t="s">
        <v>19</v>
      </c>
      <c r="F3326" t="s">
        <v>13</v>
      </c>
      <c r="G3326" t="s">
        <v>14</v>
      </c>
      <c r="H3326" t="str">
        <f t="shared" si="51"/>
        <v>16723|Fall|Reading</v>
      </c>
      <c r="I3326">
        <v>193</v>
      </c>
      <c r="J3326">
        <v>61</v>
      </c>
      <c r="K3326">
        <v>3</v>
      </c>
      <c r="L3326">
        <v>10</v>
      </c>
    </row>
    <row r="3327" spans="1:12" x14ac:dyDescent="0.25">
      <c r="A3327">
        <v>16723</v>
      </c>
      <c r="B3327" t="s">
        <v>20</v>
      </c>
      <c r="C3327">
        <v>3</v>
      </c>
      <c r="D3327">
        <v>2019</v>
      </c>
      <c r="E3327" t="s">
        <v>19</v>
      </c>
      <c r="F3327" t="s">
        <v>13</v>
      </c>
      <c r="G3327" t="s">
        <v>15</v>
      </c>
      <c r="H3327" t="str">
        <f t="shared" si="51"/>
        <v>16723|Fall|Math</v>
      </c>
      <c r="I3327">
        <v>196</v>
      </c>
      <c r="J3327">
        <v>61</v>
      </c>
      <c r="K3327">
        <v>3</v>
      </c>
      <c r="L3327">
        <v>11</v>
      </c>
    </row>
    <row r="3328" spans="1:12" x14ac:dyDescent="0.25">
      <c r="A3328">
        <v>16723</v>
      </c>
      <c r="B3328" t="s">
        <v>20</v>
      </c>
      <c r="C3328">
        <v>3</v>
      </c>
      <c r="D3328">
        <v>2019</v>
      </c>
      <c r="E3328" t="s">
        <v>19</v>
      </c>
      <c r="F3328" t="s">
        <v>16</v>
      </c>
      <c r="G3328" t="s">
        <v>14</v>
      </c>
      <c r="H3328" t="str">
        <f t="shared" si="51"/>
        <v>16723|Spring|Reading</v>
      </c>
      <c r="I3328">
        <v>201</v>
      </c>
      <c r="J3328">
        <v>56</v>
      </c>
      <c r="K3328">
        <v>3</v>
      </c>
      <c r="L3328" t="s">
        <v>17</v>
      </c>
    </row>
    <row r="3329" spans="1:12" x14ac:dyDescent="0.25">
      <c r="A3329">
        <v>16723</v>
      </c>
      <c r="B3329" t="s">
        <v>20</v>
      </c>
      <c r="C3329">
        <v>3</v>
      </c>
      <c r="D3329">
        <v>2019</v>
      </c>
      <c r="E3329" t="s">
        <v>19</v>
      </c>
      <c r="F3329" t="s">
        <v>16</v>
      </c>
      <c r="G3329" t="s">
        <v>15</v>
      </c>
      <c r="H3329" t="str">
        <f t="shared" si="51"/>
        <v>16723|Spring|Math</v>
      </c>
      <c r="I3329">
        <v>205</v>
      </c>
      <c r="J3329">
        <v>55</v>
      </c>
      <c r="K3329">
        <v>3</v>
      </c>
      <c r="L3329" t="s">
        <v>17</v>
      </c>
    </row>
    <row r="3330" spans="1:12" x14ac:dyDescent="0.25">
      <c r="A3330">
        <v>20384</v>
      </c>
      <c r="B3330" t="s">
        <v>20</v>
      </c>
      <c r="C3330">
        <v>3</v>
      </c>
      <c r="D3330">
        <v>2019</v>
      </c>
      <c r="E3330" t="s">
        <v>19</v>
      </c>
      <c r="F3330" t="s">
        <v>13</v>
      </c>
      <c r="G3330" t="s">
        <v>14</v>
      </c>
      <c r="H3330" t="str">
        <f t="shared" si="51"/>
        <v>20384|Fall|Reading</v>
      </c>
      <c r="I3330">
        <v>190</v>
      </c>
      <c r="J3330">
        <v>53</v>
      </c>
      <c r="K3330">
        <v>3</v>
      </c>
      <c r="L3330">
        <v>10</v>
      </c>
    </row>
    <row r="3331" spans="1:12" x14ac:dyDescent="0.25">
      <c r="A3331">
        <v>20384</v>
      </c>
      <c r="B3331" t="s">
        <v>20</v>
      </c>
      <c r="C3331">
        <v>3</v>
      </c>
      <c r="D3331">
        <v>2019</v>
      </c>
      <c r="E3331" t="s">
        <v>19</v>
      </c>
      <c r="F3331" t="s">
        <v>13</v>
      </c>
      <c r="G3331" t="s">
        <v>15</v>
      </c>
      <c r="H3331" t="str">
        <f t="shared" ref="H3331:H3394" si="52">A3331&amp;"|"&amp;F3331&amp;"|"&amp;G3331</f>
        <v>20384|Fall|Math</v>
      </c>
      <c r="I3331">
        <v>192</v>
      </c>
      <c r="J3331">
        <v>50</v>
      </c>
      <c r="K3331">
        <v>3</v>
      </c>
      <c r="L3331">
        <v>12</v>
      </c>
    </row>
    <row r="3332" spans="1:12" x14ac:dyDescent="0.25">
      <c r="A3332">
        <v>20384</v>
      </c>
      <c r="B3332" t="s">
        <v>20</v>
      </c>
      <c r="C3332">
        <v>3</v>
      </c>
      <c r="D3332">
        <v>2019</v>
      </c>
      <c r="E3332" t="s">
        <v>19</v>
      </c>
      <c r="F3332" t="s">
        <v>16</v>
      </c>
      <c r="G3332" t="s">
        <v>14</v>
      </c>
      <c r="H3332" t="str">
        <f t="shared" si="52"/>
        <v>20384|Spring|Reading</v>
      </c>
      <c r="I3332">
        <v>186</v>
      </c>
      <c r="J3332">
        <v>20</v>
      </c>
      <c r="K3332">
        <v>1</v>
      </c>
      <c r="L3332" t="s">
        <v>17</v>
      </c>
    </row>
    <row r="3333" spans="1:12" x14ac:dyDescent="0.25">
      <c r="A3333">
        <v>20384</v>
      </c>
      <c r="B3333" t="s">
        <v>20</v>
      </c>
      <c r="C3333">
        <v>3</v>
      </c>
      <c r="D3333">
        <v>2019</v>
      </c>
      <c r="E3333" t="s">
        <v>19</v>
      </c>
      <c r="F3333" t="s">
        <v>16</v>
      </c>
      <c r="G3333" t="s">
        <v>15</v>
      </c>
      <c r="H3333" t="str">
        <f t="shared" si="52"/>
        <v>20384|Spring|Math</v>
      </c>
      <c r="I3333">
        <v>206</v>
      </c>
      <c r="J3333">
        <v>57</v>
      </c>
      <c r="K3333">
        <v>3</v>
      </c>
      <c r="L3333" t="s">
        <v>17</v>
      </c>
    </row>
    <row r="3334" spans="1:12" x14ac:dyDescent="0.25">
      <c r="A3334">
        <v>17295</v>
      </c>
      <c r="B3334" t="s">
        <v>18</v>
      </c>
      <c r="C3334">
        <v>3</v>
      </c>
      <c r="D3334">
        <v>2019</v>
      </c>
      <c r="E3334" t="s">
        <v>19</v>
      </c>
      <c r="F3334" t="s">
        <v>13</v>
      </c>
      <c r="G3334" t="s">
        <v>14</v>
      </c>
      <c r="H3334" t="str">
        <f t="shared" si="52"/>
        <v>17295|Fall|Reading</v>
      </c>
      <c r="I3334" t="s">
        <v>17</v>
      </c>
      <c r="J3334" t="s">
        <v>17</v>
      </c>
      <c r="K3334" t="s">
        <v>17</v>
      </c>
      <c r="L3334" t="s">
        <v>17</v>
      </c>
    </row>
    <row r="3335" spans="1:12" x14ac:dyDescent="0.25">
      <c r="A3335">
        <v>17295</v>
      </c>
      <c r="B3335" t="s">
        <v>18</v>
      </c>
      <c r="C3335">
        <v>3</v>
      </c>
      <c r="D3335">
        <v>2019</v>
      </c>
      <c r="E3335" t="s">
        <v>19</v>
      </c>
      <c r="F3335" t="s">
        <v>13</v>
      </c>
      <c r="G3335" t="s">
        <v>15</v>
      </c>
      <c r="H3335" t="str">
        <f t="shared" si="52"/>
        <v>17295|Fall|Math</v>
      </c>
      <c r="I3335" t="s">
        <v>17</v>
      </c>
      <c r="J3335" t="s">
        <v>17</v>
      </c>
      <c r="K3335" t="s">
        <v>17</v>
      </c>
      <c r="L3335" t="s">
        <v>17</v>
      </c>
    </row>
    <row r="3336" spans="1:12" x14ac:dyDescent="0.25">
      <c r="A3336">
        <v>17295</v>
      </c>
      <c r="B3336" t="s">
        <v>18</v>
      </c>
      <c r="C3336">
        <v>3</v>
      </c>
      <c r="D3336">
        <v>2019</v>
      </c>
      <c r="E3336" t="s">
        <v>19</v>
      </c>
      <c r="F3336" t="s">
        <v>16</v>
      </c>
      <c r="G3336" t="s">
        <v>14</v>
      </c>
      <c r="H3336" t="str">
        <f t="shared" si="52"/>
        <v>17295|Spring|Reading</v>
      </c>
      <c r="I3336">
        <v>197</v>
      </c>
      <c r="J3336">
        <v>46</v>
      </c>
      <c r="K3336">
        <v>2</v>
      </c>
      <c r="L3336" t="s">
        <v>17</v>
      </c>
    </row>
    <row r="3337" spans="1:12" x14ac:dyDescent="0.25">
      <c r="A3337">
        <v>17295</v>
      </c>
      <c r="B3337" t="s">
        <v>18</v>
      </c>
      <c r="C3337">
        <v>3</v>
      </c>
      <c r="D3337">
        <v>2019</v>
      </c>
      <c r="E3337" t="s">
        <v>19</v>
      </c>
      <c r="F3337" t="s">
        <v>16</v>
      </c>
      <c r="G3337" t="s">
        <v>15</v>
      </c>
      <c r="H3337" t="str">
        <f t="shared" si="52"/>
        <v>17295|Spring|Math</v>
      </c>
      <c r="I3337">
        <v>206</v>
      </c>
      <c r="J3337">
        <v>57</v>
      </c>
      <c r="K3337">
        <v>3</v>
      </c>
      <c r="L3337" t="s">
        <v>17</v>
      </c>
    </row>
    <row r="3338" spans="1:12" x14ac:dyDescent="0.25">
      <c r="A3338">
        <v>16456</v>
      </c>
      <c r="B3338" t="s">
        <v>20</v>
      </c>
      <c r="C3338">
        <v>3</v>
      </c>
      <c r="D3338">
        <v>2019</v>
      </c>
      <c r="E3338" t="s">
        <v>19</v>
      </c>
      <c r="F3338" t="s">
        <v>13</v>
      </c>
      <c r="G3338" t="s">
        <v>14</v>
      </c>
      <c r="H3338" t="str">
        <f t="shared" si="52"/>
        <v>16456|Fall|Reading</v>
      </c>
      <c r="I3338">
        <v>217</v>
      </c>
      <c r="J3338">
        <v>97</v>
      </c>
      <c r="K3338">
        <v>4</v>
      </c>
      <c r="L3338">
        <v>6</v>
      </c>
    </row>
    <row r="3339" spans="1:12" x14ac:dyDescent="0.25">
      <c r="A3339">
        <v>16456</v>
      </c>
      <c r="B3339" t="s">
        <v>20</v>
      </c>
      <c r="C3339">
        <v>3</v>
      </c>
      <c r="D3339">
        <v>2019</v>
      </c>
      <c r="E3339" t="s">
        <v>19</v>
      </c>
      <c r="F3339" t="s">
        <v>13</v>
      </c>
      <c r="G3339" t="s">
        <v>15</v>
      </c>
      <c r="H3339" t="str">
        <f t="shared" si="52"/>
        <v>16456|Fall|Math</v>
      </c>
      <c r="I3339">
        <v>201</v>
      </c>
      <c r="J3339">
        <v>74</v>
      </c>
      <c r="K3339">
        <v>3</v>
      </c>
      <c r="L3339">
        <v>11</v>
      </c>
    </row>
    <row r="3340" spans="1:12" x14ac:dyDescent="0.25">
      <c r="A3340">
        <v>16456</v>
      </c>
      <c r="B3340" t="s">
        <v>20</v>
      </c>
      <c r="C3340">
        <v>3</v>
      </c>
      <c r="D3340">
        <v>2019</v>
      </c>
      <c r="E3340" t="s">
        <v>19</v>
      </c>
      <c r="F3340" t="s">
        <v>16</v>
      </c>
      <c r="G3340" t="s">
        <v>14</v>
      </c>
      <c r="H3340" t="str">
        <f t="shared" si="52"/>
        <v>16456|Spring|Reading</v>
      </c>
      <c r="I3340">
        <v>207</v>
      </c>
      <c r="J3340">
        <v>71</v>
      </c>
      <c r="K3340">
        <v>3</v>
      </c>
      <c r="L3340" t="s">
        <v>17</v>
      </c>
    </row>
    <row r="3341" spans="1:12" x14ac:dyDescent="0.25">
      <c r="A3341">
        <v>16456</v>
      </c>
      <c r="B3341" t="s">
        <v>20</v>
      </c>
      <c r="C3341">
        <v>3</v>
      </c>
      <c r="D3341">
        <v>2019</v>
      </c>
      <c r="E3341" t="s">
        <v>19</v>
      </c>
      <c r="F3341" t="s">
        <v>16</v>
      </c>
      <c r="G3341" t="s">
        <v>15</v>
      </c>
      <c r="H3341" t="str">
        <f t="shared" si="52"/>
        <v>16456|Spring|Math</v>
      </c>
      <c r="I3341">
        <v>215</v>
      </c>
      <c r="J3341">
        <v>80</v>
      </c>
      <c r="K3341">
        <v>4</v>
      </c>
      <c r="L3341" t="s">
        <v>17</v>
      </c>
    </row>
    <row r="3342" spans="1:12" x14ac:dyDescent="0.25">
      <c r="A3342">
        <v>18819</v>
      </c>
      <c r="B3342" t="s">
        <v>18</v>
      </c>
      <c r="C3342">
        <v>3</v>
      </c>
      <c r="D3342">
        <v>2019</v>
      </c>
      <c r="E3342" t="s">
        <v>19</v>
      </c>
      <c r="F3342" t="s">
        <v>13</v>
      </c>
      <c r="G3342" t="s">
        <v>14</v>
      </c>
      <c r="H3342" t="str">
        <f t="shared" si="52"/>
        <v>18819|Fall|Reading</v>
      </c>
      <c r="I3342">
        <v>205</v>
      </c>
      <c r="J3342">
        <v>86</v>
      </c>
      <c r="K3342">
        <v>4</v>
      </c>
      <c r="L3342">
        <v>8</v>
      </c>
    </row>
    <row r="3343" spans="1:12" x14ac:dyDescent="0.25">
      <c r="A3343">
        <v>18819</v>
      </c>
      <c r="B3343" t="s">
        <v>18</v>
      </c>
      <c r="C3343">
        <v>3</v>
      </c>
      <c r="D3343">
        <v>2019</v>
      </c>
      <c r="E3343" t="s">
        <v>19</v>
      </c>
      <c r="F3343" t="s">
        <v>13</v>
      </c>
      <c r="G3343" t="s">
        <v>15</v>
      </c>
      <c r="H3343" t="str">
        <f t="shared" si="52"/>
        <v>18819|Fall|Math</v>
      </c>
      <c r="I3343">
        <v>199</v>
      </c>
      <c r="J3343">
        <v>69</v>
      </c>
      <c r="K3343">
        <v>3</v>
      </c>
      <c r="L3343">
        <v>11</v>
      </c>
    </row>
    <row r="3344" spans="1:12" x14ac:dyDescent="0.25">
      <c r="A3344">
        <v>18819</v>
      </c>
      <c r="B3344" t="s">
        <v>18</v>
      </c>
      <c r="C3344">
        <v>3</v>
      </c>
      <c r="D3344">
        <v>2019</v>
      </c>
      <c r="E3344" t="s">
        <v>19</v>
      </c>
      <c r="F3344" t="s">
        <v>16</v>
      </c>
      <c r="G3344" t="s">
        <v>14</v>
      </c>
      <c r="H3344" t="str">
        <f t="shared" si="52"/>
        <v>18819|Spring|Reading</v>
      </c>
      <c r="I3344">
        <v>210</v>
      </c>
      <c r="J3344">
        <v>77</v>
      </c>
      <c r="K3344">
        <v>4</v>
      </c>
      <c r="L3344" t="s">
        <v>17</v>
      </c>
    </row>
    <row r="3345" spans="1:12" x14ac:dyDescent="0.25">
      <c r="A3345">
        <v>18819</v>
      </c>
      <c r="B3345" t="s">
        <v>18</v>
      </c>
      <c r="C3345">
        <v>3</v>
      </c>
      <c r="D3345">
        <v>2019</v>
      </c>
      <c r="E3345" t="s">
        <v>19</v>
      </c>
      <c r="F3345" t="s">
        <v>16</v>
      </c>
      <c r="G3345" t="s">
        <v>15</v>
      </c>
      <c r="H3345" t="str">
        <f t="shared" si="52"/>
        <v>18819|Spring|Math</v>
      </c>
      <c r="I3345">
        <v>207</v>
      </c>
      <c r="J3345">
        <v>60</v>
      </c>
      <c r="K3345">
        <v>3</v>
      </c>
      <c r="L3345" t="s">
        <v>17</v>
      </c>
    </row>
    <row r="3346" spans="1:12" x14ac:dyDescent="0.25">
      <c r="A3346">
        <v>22600</v>
      </c>
      <c r="B3346" t="s">
        <v>18</v>
      </c>
      <c r="C3346">
        <v>3</v>
      </c>
      <c r="D3346">
        <v>2019</v>
      </c>
      <c r="E3346" t="s">
        <v>19</v>
      </c>
      <c r="F3346" t="s">
        <v>13</v>
      </c>
      <c r="G3346" t="s">
        <v>14</v>
      </c>
      <c r="H3346" t="str">
        <f t="shared" si="52"/>
        <v>22600|Fall|Reading</v>
      </c>
      <c r="I3346">
        <v>214</v>
      </c>
      <c r="J3346">
        <v>95</v>
      </c>
      <c r="K3346">
        <v>4</v>
      </c>
      <c r="L3346">
        <v>6</v>
      </c>
    </row>
    <row r="3347" spans="1:12" x14ac:dyDescent="0.25">
      <c r="A3347">
        <v>22600</v>
      </c>
      <c r="B3347" t="s">
        <v>18</v>
      </c>
      <c r="C3347">
        <v>3</v>
      </c>
      <c r="D3347">
        <v>2019</v>
      </c>
      <c r="E3347" t="s">
        <v>19</v>
      </c>
      <c r="F3347" t="s">
        <v>13</v>
      </c>
      <c r="G3347" t="s">
        <v>15</v>
      </c>
      <c r="H3347" t="str">
        <f t="shared" si="52"/>
        <v>22600|Fall|Math</v>
      </c>
      <c r="I3347">
        <v>209</v>
      </c>
      <c r="J3347">
        <v>89</v>
      </c>
      <c r="K3347">
        <v>4</v>
      </c>
      <c r="L3347">
        <v>10</v>
      </c>
    </row>
    <row r="3348" spans="1:12" x14ac:dyDescent="0.25">
      <c r="A3348">
        <v>22600</v>
      </c>
      <c r="B3348" t="s">
        <v>18</v>
      </c>
      <c r="C3348">
        <v>3</v>
      </c>
      <c r="D3348">
        <v>2019</v>
      </c>
      <c r="E3348" t="s">
        <v>19</v>
      </c>
      <c r="F3348" t="s">
        <v>16</v>
      </c>
      <c r="G3348" t="s">
        <v>14</v>
      </c>
      <c r="H3348" t="str">
        <f t="shared" si="52"/>
        <v>22600|Spring|Reading</v>
      </c>
      <c r="I3348">
        <v>212</v>
      </c>
      <c r="J3348">
        <v>81</v>
      </c>
      <c r="K3348">
        <v>4</v>
      </c>
      <c r="L3348" t="s">
        <v>17</v>
      </c>
    </row>
    <row r="3349" spans="1:12" x14ac:dyDescent="0.25">
      <c r="A3349">
        <v>22600</v>
      </c>
      <c r="B3349" t="s">
        <v>18</v>
      </c>
      <c r="C3349">
        <v>3</v>
      </c>
      <c r="D3349">
        <v>2019</v>
      </c>
      <c r="E3349" t="s">
        <v>19</v>
      </c>
      <c r="F3349" t="s">
        <v>16</v>
      </c>
      <c r="G3349" t="s">
        <v>15</v>
      </c>
      <c r="H3349" t="str">
        <f t="shared" si="52"/>
        <v>22600|Spring|Math</v>
      </c>
      <c r="I3349">
        <v>217</v>
      </c>
      <c r="J3349">
        <v>84</v>
      </c>
      <c r="K3349">
        <v>4</v>
      </c>
      <c r="L3349" t="s">
        <v>17</v>
      </c>
    </row>
    <row r="3350" spans="1:12" x14ac:dyDescent="0.25">
      <c r="A3350">
        <v>18397</v>
      </c>
      <c r="B3350" t="s">
        <v>20</v>
      </c>
      <c r="C3350">
        <v>3</v>
      </c>
      <c r="D3350">
        <v>2019</v>
      </c>
      <c r="E3350" t="s">
        <v>19</v>
      </c>
      <c r="F3350" t="s">
        <v>13</v>
      </c>
      <c r="G3350" t="s">
        <v>14</v>
      </c>
      <c r="H3350" t="str">
        <f t="shared" si="52"/>
        <v>18397|Fall|Reading</v>
      </c>
      <c r="I3350">
        <v>199</v>
      </c>
      <c r="J3350">
        <v>75</v>
      </c>
      <c r="K3350">
        <v>4</v>
      </c>
      <c r="L3350">
        <v>9</v>
      </c>
    </row>
    <row r="3351" spans="1:12" x14ac:dyDescent="0.25">
      <c r="A3351">
        <v>18397</v>
      </c>
      <c r="B3351" t="s">
        <v>20</v>
      </c>
      <c r="C3351">
        <v>3</v>
      </c>
      <c r="D3351">
        <v>2019</v>
      </c>
      <c r="E3351" t="s">
        <v>19</v>
      </c>
      <c r="F3351" t="s">
        <v>13</v>
      </c>
      <c r="G3351" t="s">
        <v>15</v>
      </c>
      <c r="H3351" t="str">
        <f t="shared" si="52"/>
        <v>18397|Fall|Math</v>
      </c>
      <c r="I3351">
        <v>189</v>
      </c>
      <c r="J3351">
        <v>41</v>
      </c>
      <c r="K3351">
        <v>2</v>
      </c>
      <c r="L3351">
        <v>12</v>
      </c>
    </row>
    <row r="3352" spans="1:12" x14ac:dyDescent="0.25">
      <c r="A3352">
        <v>18397</v>
      </c>
      <c r="B3352" t="s">
        <v>20</v>
      </c>
      <c r="C3352">
        <v>3</v>
      </c>
      <c r="D3352">
        <v>2019</v>
      </c>
      <c r="E3352" t="s">
        <v>19</v>
      </c>
      <c r="F3352" t="s">
        <v>16</v>
      </c>
      <c r="G3352" t="s">
        <v>14</v>
      </c>
      <c r="H3352" t="str">
        <f t="shared" si="52"/>
        <v>18397|Spring|Reading</v>
      </c>
      <c r="I3352">
        <v>210</v>
      </c>
      <c r="J3352">
        <v>77</v>
      </c>
      <c r="K3352">
        <v>4</v>
      </c>
      <c r="L3352" t="s">
        <v>17</v>
      </c>
    </row>
    <row r="3353" spans="1:12" x14ac:dyDescent="0.25">
      <c r="A3353">
        <v>18397</v>
      </c>
      <c r="B3353" t="s">
        <v>20</v>
      </c>
      <c r="C3353">
        <v>3</v>
      </c>
      <c r="D3353">
        <v>2019</v>
      </c>
      <c r="E3353" t="s">
        <v>19</v>
      </c>
      <c r="F3353" t="s">
        <v>16</v>
      </c>
      <c r="G3353" t="s">
        <v>15</v>
      </c>
      <c r="H3353" t="str">
        <f t="shared" si="52"/>
        <v>18397|Spring|Math</v>
      </c>
      <c r="I3353">
        <v>200</v>
      </c>
      <c r="J3353">
        <v>40</v>
      </c>
      <c r="K3353">
        <v>2</v>
      </c>
      <c r="L3353" t="s">
        <v>17</v>
      </c>
    </row>
    <row r="3354" spans="1:12" x14ac:dyDescent="0.25">
      <c r="A3354">
        <v>10495</v>
      </c>
      <c r="B3354" t="s">
        <v>18</v>
      </c>
      <c r="C3354">
        <v>3</v>
      </c>
      <c r="D3354">
        <v>2019</v>
      </c>
      <c r="E3354" t="s">
        <v>19</v>
      </c>
      <c r="F3354" t="s">
        <v>13</v>
      </c>
      <c r="G3354" t="s">
        <v>14</v>
      </c>
      <c r="H3354" t="str">
        <f t="shared" si="52"/>
        <v>10495|Fall|Reading</v>
      </c>
      <c r="I3354" t="s">
        <v>17</v>
      </c>
      <c r="J3354" t="s">
        <v>17</v>
      </c>
      <c r="K3354" t="s">
        <v>17</v>
      </c>
      <c r="L3354" t="s">
        <v>17</v>
      </c>
    </row>
    <row r="3355" spans="1:12" x14ac:dyDescent="0.25">
      <c r="A3355">
        <v>10495</v>
      </c>
      <c r="B3355" t="s">
        <v>18</v>
      </c>
      <c r="C3355">
        <v>3</v>
      </c>
      <c r="D3355">
        <v>2019</v>
      </c>
      <c r="E3355" t="s">
        <v>19</v>
      </c>
      <c r="F3355" t="s">
        <v>13</v>
      </c>
      <c r="G3355" t="s">
        <v>15</v>
      </c>
      <c r="H3355" t="str">
        <f t="shared" si="52"/>
        <v>10495|Fall|Math</v>
      </c>
      <c r="I3355" t="s">
        <v>17</v>
      </c>
      <c r="J3355" t="s">
        <v>17</v>
      </c>
      <c r="K3355" t="s">
        <v>17</v>
      </c>
      <c r="L3355" t="s">
        <v>17</v>
      </c>
    </row>
    <row r="3356" spans="1:12" x14ac:dyDescent="0.25">
      <c r="A3356">
        <v>10495</v>
      </c>
      <c r="B3356" t="s">
        <v>18</v>
      </c>
      <c r="C3356">
        <v>3</v>
      </c>
      <c r="D3356">
        <v>2019</v>
      </c>
      <c r="E3356" t="s">
        <v>19</v>
      </c>
      <c r="F3356" t="s">
        <v>16</v>
      </c>
      <c r="G3356" t="s">
        <v>14</v>
      </c>
      <c r="H3356" t="str">
        <f t="shared" si="52"/>
        <v>10495|Spring|Reading</v>
      </c>
      <c r="I3356">
        <v>206</v>
      </c>
      <c r="J3356">
        <v>69</v>
      </c>
      <c r="K3356">
        <v>3</v>
      </c>
      <c r="L3356" t="s">
        <v>17</v>
      </c>
    </row>
    <row r="3357" spans="1:12" x14ac:dyDescent="0.25">
      <c r="A3357">
        <v>10495</v>
      </c>
      <c r="B3357" t="s">
        <v>18</v>
      </c>
      <c r="C3357">
        <v>3</v>
      </c>
      <c r="D3357">
        <v>2019</v>
      </c>
      <c r="E3357" t="s">
        <v>19</v>
      </c>
      <c r="F3357" t="s">
        <v>16</v>
      </c>
      <c r="G3357" t="s">
        <v>15</v>
      </c>
      <c r="H3357" t="str">
        <f t="shared" si="52"/>
        <v>10495|Spring|Math</v>
      </c>
      <c r="I3357">
        <v>195</v>
      </c>
      <c r="J3357">
        <v>27</v>
      </c>
      <c r="K3357">
        <v>2</v>
      </c>
      <c r="L3357" t="s">
        <v>17</v>
      </c>
    </row>
    <row r="3358" spans="1:12" x14ac:dyDescent="0.25">
      <c r="A3358">
        <v>14283</v>
      </c>
      <c r="B3358" t="s">
        <v>18</v>
      </c>
      <c r="C3358">
        <v>3</v>
      </c>
      <c r="D3358">
        <v>2019</v>
      </c>
      <c r="E3358" t="s">
        <v>19</v>
      </c>
      <c r="F3358" t="s">
        <v>13</v>
      </c>
      <c r="G3358" t="s">
        <v>14</v>
      </c>
      <c r="H3358" t="str">
        <f t="shared" si="52"/>
        <v>14283|Fall|Reading</v>
      </c>
      <c r="I3358" t="s">
        <v>17</v>
      </c>
      <c r="J3358" t="s">
        <v>17</v>
      </c>
      <c r="K3358" t="s">
        <v>17</v>
      </c>
      <c r="L3358" t="s">
        <v>17</v>
      </c>
    </row>
    <row r="3359" spans="1:12" x14ac:dyDescent="0.25">
      <c r="A3359">
        <v>14283</v>
      </c>
      <c r="B3359" t="s">
        <v>18</v>
      </c>
      <c r="C3359">
        <v>3</v>
      </c>
      <c r="D3359">
        <v>2019</v>
      </c>
      <c r="E3359" t="s">
        <v>19</v>
      </c>
      <c r="F3359" t="s">
        <v>13</v>
      </c>
      <c r="G3359" t="s">
        <v>15</v>
      </c>
      <c r="H3359" t="str">
        <f t="shared" si="52"/>
        <v>14283|Fall|Math</v>
      </c>
      <c r="I3359" t="s">
        <v>17</v>
      </c>
      <c r="J3359" t="s">
        <v>17</v>
      </c>
      <c r="K3359" t="s">
        <v>17</v>
      </c>
      <c r="L3359" t="s">
        <v>17</v>
      </c>
    </row>
    <row r="3360" spans="1:12" x14ac:dyDescent="0.25">
      <c r="A3360">
        <v>14283</v>
      </c>
      <c r="B3360" t="s">
        <v>18</v>
      </c>
      <c r="C3360">
        <v>3</v>
      </c>
      <c r="D3360">
        <v>2019</v>
      </c>
      <c r="E3360" t="s">
        <v>19</v>
      </c>
      <c r="F3360" t="s">
        <v>16</v>
      </c>
      <c r="G3360" t="s">
        <v>14</v>
      </c>
      <c r="H3360" t="str">
        <f t="shared" si="52"/>
        <v>14283|Spring|Reading</v>
      </c>
      <c r="I3360">
        <v>220</v>
      </c>
      <c r="J3360">
        <v>92</v>
      </c>
      <c r="K3360">
        <v>4</v>
      </c>
      <c r="L3360" t="s">
        <v>17</v>
      </c>
    </row>
    <row r="3361" spans="1:12" x14ac:dyDescent="0.25">
      <c r="A3361">
        <v>14283</v>
      </c>
      <c r="B3361" t="s">
        <v>18</v>
      </c>
      <c r="C3361">
        <v>3</v>
      </c>
      <c r="D3361">
        <v>2019</v>
      </c>
      <c r="E3361" t="s">
        <v>19</v>
      </c>
      <c r="F3361" t="s">
        <v>16</v>
      </c>
      <c r="G3361" t="s">
        <v>15</v>
      </c>
      <c r="H3361" t="str">
        <f t="shared" si="52"/>
        <v>14283|Spring|Math</v>
      </c>
      <c r="I3361">
        <v>214</v>
      </c>
      <c r="J3361">
        <v>78</v>
      </c>
      <c r="K3361">
        <v>4</v>
      </c>
      <c r="L3361" t="s">
        <v>17</v>
      </c>
    </row>
    <row r="3362" spans="1:12" x14ac:dyDescent="0.25">
      <c r="A3362">
        <v>10230</v>
      </c>
      <c r="B3362" t="s">
        <v>18</v>
      </c>
      <c r="C3362">
        <v>3</v>
      </c>
      <c r="D3362">
        <v>2019</v>
      </c>
      <c r="E3362" t="s">
        <v>19</v>
      </c>
      <c r="F3362" t="s">
        <v>13</v>
      </c>
      <c r="G3362" t="s">
        <v>14</v>
      </c>
      <c r="H3362" t="str">
        <f t="shared" si="52"/>
        <v>10230|Fall|Reading</v>
      </c>
      <c r="I3362">
        <v>204</v>
      </c>
      <c r="J3362">
        <v>84</v>
      </c>
      <c r="K3362">
        <v>4</v>
      </c>
      <c r="L3362">
        <v>8</v>
      </c>
    </row>
    <row r="3363" spans="1:12" x14ac:dyDescent="0.25">
      <c r="A3363">
        <v>10230</v>
      </c>
      <c r="B3363" t="s">
        <v>18</v>
      </c>
      <c r="C3363">
        <v>3</v>
      </c>
      <c r="D3363">
        <v>2019</v>
      </c>
      <c r="E3363" t="s">
        <v>19</v>
      </c>
      <c r="F3363" t="s">
        <v>13</v>
      </c>
      <c r="G3363" t="s">
        <v>15</v>
      </c>
      <c r="H3363" t="str">
        <f t="shared" si="52"/>
        <v>10230|Fall|Math</v>
      </c>
      <c r="I3363">
        <v>201</v>
      </c>
      <c r="J3363">
        <v>74</v>
      </c>
      <c r="K3363">
        <v>3</v>
      </c>
      <c r="L3363">
        <v>11</v>
      </c>
    </row>
    <row r="3364" spans="1:12" x14ac:dyDescent="0.25">
      <c r="A3364">
        <v>10230</v>
      </c>
      <c r="B3364" t="s">
        <v>18</v>
      </c>
      <c r="C3364">
        <v>3</v>
      </c>
      <c r="D3364">
        <v>2019</v>
      </c>
      <c r="E3364" t="s">
        <v>19</v>
      </c>
      <c r="F3364" t="s">
        <v>16</v>
      </c>
      <c r="G3364" t="s">
        <v>14</v>
      </c>
      <c r="H3364" t="str">
        <f t="shared" si="52"/>
        <v>10230|Spring|Reading</v>
      </c>
      <c r="I3364" t="s">
        <v>17</v>
      </c>
      <c r="J3364" t="s">
        <v>17</v>
      </c>
      <c r="K3364" t="s">
        <v>17</v>
      </c>
      <c r="L3364" t="s">
        <v>17</v>
      </c>
    </row>
    <row r="3365" spans="1:12" x14ac:dyDescent="0.25">
      <c r="A3365">
        <v>10230</v>
      </c>
      <c r="B3365" t="s">
        <v>18</v>
      </c>
      <c r="C3365">
        <v>3</v>
      </c>
      <c r="D3365">
        <v>2019</v>
      </c>
      <c r="E3365" t="s">
        <v>19</v>
      </c>
      <c r="F3365" t="s">
        <v>16</v>
      </c>
      <c r="G3365" t="s">
        <v>15</v>
      </c>
      <c r="H3365" t="str">
        <f t="shared" si="52"/>
        <v>10230|Spring|Math</v>
      </c>
      <c r="I3365" t="s">
        <v>17</v>
      </c>
      <c r="J3365" t="s">
        <v>17</v>
      </c>
      <c r="K3365" t="s">
        <v>17</v>
      </c>
      <c r="L3365" t="s">
        <v>17</v>
      </c>
    </row>
    <row r="3366" spans="1:12" x14ac:dyDescent="0.25">
      <c r="A3366">
        <v>20558</v>
      </c>
      <c r="B3366" t="s">
        <v>18</v>
      </c>
      <c r="C3366">
        <v>3</v>
      </c>
      <c r="D3366">
        <v>2019</v>
      </c>
      <c r="E3366" t="s">
        <v>19</v>
      </c>
      <c r="F3366" t="s">
        <v>13</v>
      </c>
      <c r="G3366" t="s">
        <v>14</v>
      </c>
      <c r="H3366" t="str">
        <f t="shared" si="52"/>
        <v>20558|Fall|Reading</v>
      </c>
      <c r="I3366">
        <v>183</v>
      </c>
      <c r="J3366">
        <v>35</v>
      </c>
      <c r="K3366">
        <v>2</v>
      </c>
      <c r="L3366">
        <v>11</v>
      </c>
    </row>
    <row r="3367" spans="1:12" x14ac:dyDescent="0.25">
      <c r="A3367">
        <v>20558</v>
      </c>
      <c r="B3367" t="s">
        <v>18</v>
      </c>
      <c r="C3367">
        <v>3</v>
      </c>
      <c r="D3367">
        <v>2019</v>
      </c>
      <c r="E3367" t="s">
        <v>19</v>
      </c>
      <c r="F3367" t="s">
        <v>13</v>
      </c>
      <c r="G3367" t="s">
        <v>15</v>
      </c>
      <c r="H3367" t="str">
        <f t="shared" si="52"/>
        <v>20558|Fall|Math</v>
      </c>
      <c r="I3367">
        <v>190</v>
      </c>
      <c r="J3367">
        <v>44</v>
      </c>
      <c r="K3367">
        <v>2</v>
      </c>
      <c r="L3367">
        <v>12</v>
      </c>
    </row>
    <row r="3368" spans="1:12" x14ac:dyDescent="0.25">
      <c r="A3368">
        <v>20558</v>
      </c>
      <c r="B3368" t="s">
        <v>18</v>
      </c>
      <c r="C3368">
        <v>3</v>
      </c>
      <c r="D3368">
        <v>2019</v>
      </c>
      <c r="E3368" t="s">
        <v>19</v>
      </c>
      <c r="F3368" t="s">
        <v>16</v>
      </c>
      <c r="G3368" t="s">
        <v>14</v>
      </c>
      <c r="H3368" t="str">
        <f t="shared" si="52"/>
        <v>20558|Spring|Reading</v>
      </c>
      <c r="I3368" t="s">
        <v>17</v>
      </c>
      <c r="J3368" t="s">
        <v>17</v>
      </c>
      <c r="K3368" t="s">
        <v>17</v>
      </c>
      <c r="L3368" t="s">
        <v>17</v>
      </c>
    </row>
    <row r="3369" spans="1:12" x14ac:dyDescent="0.25">
      <c r="A3369">
        <v>20558</v>
      </c>
      <c r="B3369" t="s">
        <v>18</v>
      </c>
      <c r="C3369">
        <v>3</v>
      </c>
      <c r="D3369">
        <v>2019</v>
      </c>
      <c r="E3369" t="s">
        <v>19</v>
      </c>
      <c r="F3369" t="s">
        <v>16</v>
      </c>
      <c r="G3369" t="s">
        <v>15</v>
      </c>
      <c r="H3369" t="str">
        <f t="shared" si="52"/>
        <v>20558|Spring|Math</v>
      </c>
      <c r="I3369" t="s">
        <v>17</v>
      </c>
      <c r="J3369" t="s">
        <v>17</v>
      </c>
      <c r="K3369" t="s">
        <v>17</v>
      </c>
      <c r="L3369" t="s">
        <v>17</v>
      </c>
    </row>
    <row r="3370" spans="1:12" x14ac:dyDescent="0.25">
      <c r="A3370">
        <v>21478</v>
      </c>
      <c r="B3370" t="s">
        <v>18</v>
      </c>
      <c r="C3370">
        <v>3</v>
      </c>
      <c r="D3370">
        <v>2019</v>
      </c>
      <c r="E3370" t="s">
        <v>12</v>
      </c>
      <c r="F3370" t="s">
        <v>13</v>
      </c>
      <c r="G3370" t="s">
        <v>14</v>
      </c>
      <c r="H3370" t="str">
        <f t="shared" si="52"/>
        <v>21478|Fall|Reading</v>
      </c>
      <c r="I3370">
        <v>175</v>
      </c>
      <c r="J3370">
        <v>18</v>
      </c>
      <c r="K3370">
        <v>1</v>
      </c>
      <c r="L3370">
        <v>13</v>
      </c>
    </row>
    <row r="3371" spans="1:12" x14ac:dyDescent="0.25">
      <c r="A3371">
        <v>21478</v>
      </c>
      <c r="B3371" t="s">
        <v>18</v>
      </c>
      <c r="C3371">
        <v>3</v>
      </c>
      <c r="D3371">
        <v>2019</v>
      </c>
      <c r="E3371" t="s">
        <v>12</v>
      </c>
      <c r="F3371" t="s">
        <v>13</v>
      </c>
      <c r="G3371" t="s">
        <v>15</v>
      </c>
      <c r="H3371" t="str">
        <f t="shared" si="52"/>
        <v>21478|Fall|Math</v>
      </c>
      <c r="I3371">
        <v>159</v>
      </c>
      <c r="J3371">
        <v>1</v>
      </c>
      <c r="K3371">
        <v>1</v>
      </c>
      <c r="L3371">
        <v>15</v>
      </c>
    </row>
    <row r="3372" spans="1:12" x14ac:dyDescent="0.25">
      <c r="A3372">
        <v>21478</v>
      </c>
      <c r="B3372" t="s">
        <v>18</v>
      </c>
      <c r="C3372">
        <v>3</v>
      </c>
      <c r="D3372">
        <v>2019</v>
      </c>
      <c r="E3372" t="s">
        <v>12</v>
      </c>
      <c r="F3372" t="s">
        <v>16</v>
      </c>
      <c r="G3372" t="s">
        <v>14</v>
      </c>
      <c r="H3372" t="str">
        <f t="shared" si="52"/>
        <v>21478|Spring|Reading</v>
      </c>
      <c r="I3372" t="s">
        <v>17</v>
      </c>
      <c r="J3372" t="s">
        <v>17</v>
      </c>
      <c r="K3372" t="s">
        <v>17</v>
      </c>
      <c r="L3372" t="s">
        <v>17</v>
      </c>
    </row>
    <row r="3373" spans="1:12" x14ac:dyDescent="0.25">
      <c r="A3373">
        <v>21478</v>
      </c>
      <c r="B3373" t="s">
        <v>18</v>
      </c>
      <c r="C3373">
        <v>3</v>
      </c>
      <c r="D3373">
        <v>2019</v>
      </c>
      <c r="E3373" t="s">
        <v>12</v>
      </c>
      <c r="F3373" t="s">
        <v>16</v>
      </c>
      <c r="G3373" t="s">
        <v>15</v>
      </c>
      <c r="H3373" t="str">
        <f t="shared" si="52"/>
        <v>21478|Spring|Math</v>
      </c>
      <c r="I3373">
        <v>172</v>
      </c>
      <c r="J3373">
        <v>1</v>
      </c>
      <c r="K3373">
        <v>1</v>
      </c>
      <c r="L3373" t="s">
        <v>17</v>
      </c>
    </row>
    <row r="3374" spans="1:12" x14ac:dyDescent="0.25">
      <c r="A3374">
        <v>12711</v>
      </c>
      <c r="B3374" t="s">
        <v>18</v>
      </c>
      <c r="C3374">
        <v>3</v>
      </c>
      <c r="D3374">
        <v>2019</v>
      </c>
      <c r="E3374" t="s">
        <v>19</v>
      </c>
      <c r="F3374" t="s">
        <v>13</v>
      </c>
      <c r="G3374" t="s">
        <v>14</v>
      </c>
      <c r="H3374" t="str">
        <f t="shared" si="52"/>
        <v>12711|Fall|Reading</v>
      </c>
      <c r="I3374">
        <v>186</v>
      </c>
      <c r="J3374">
        <v>43</v>
      </c>
      <c r="K3374">
        <v>2</v>
      </c>
      <c r="L3374">
        <v>11</v>
      </c>
    </row>
    <row r="3375" spans="1:12" x14ac:dyDescent="0.25">
      <c r="A3375">
        <v>12711</v>
      </c>
      <c r="B3375" t="s">
        <v>18</v>
      </c>
      <c r="C3375">
        <v>3</v>
      </c>
      <c r="D3375">
        <v>2019</v>
      </c>
      <c r="E3375" t="s">
        <v>19</v>
      </c>
      <c r="F3375" t="s">
        <v>13</v>
      </c>
      <c r="G3375" t="s">
        <v>15</v>
      </c>
      <c r="H3375" t="str">
        <f t="shared" si="52"/>
        <v>12711|Fall|Math</v>
      </c>
      <c r="I3375">
        <v>187</v>
      </c>
      <c r="J3375">
        <v>35</v>
      </c>
      <c r="K3375">
        <v>2</v>
      </c>
      <c r="L3375">
        <v>12</v>
      </c>
    </row>
    <row r="3376" spans="1:12" x14ac:dyDescent="0.25">
      <c r="A3376">
        <v>12711</v>
      </c>
      <c r="B3376" t="s">
        <v>18</v>
      </c>
      <c r="C3376">
        <v>3</v>
      </c>
      <c r="D3376">
        <v>2019</v>
      </c>
      <c r="E3376" t="s">
        <v>19</v>
      </c>
      <c r="F3376" t="s">
        <v>16</v>
      </c>
      <c r="G3376" t="s">
        <v>14</v>
      </c>
      <c r="H3376" t="str">
        <f t="shared" si="52"/>
        <v>12711|Spring|Reading</v>
      </c>
      <c r="I3376" t="s">
        <v>17</v>
      </c>
      <c r="J3376" t="s">
        <v>17</v>
      </c>
      <c r="K3376" t="s">
        <v>17</v>
      </c>
      <c r="L3376" t="s">
        <v>17</v>
      </c>
    </row>
    <row r="3377" spans="1:12" x14ac:dyDescent="0.25">
      <c r="A3377">
        <v>12711</v>
      </c>
      <c r="B3377" t="s">
        <v>18</v>
      </c>
      <c r="C3377">
        <v>3</v>
      </c>
      <c r="D3377">
        <v>2019</v>
      </c>
      <c r="E3377" t="s">
        <v>19</v>
      </c>
      <c r="F3377" t="s">
        <v>16</v>
      </c>
      <c r="G3377" t="s">
        <v>15</v>
      </c>
      <c r="H3377" t="str">
        <f t="shared" si="52"/>
        <v>12711|Spring|Math</v>
      </c>
      <c r="I3377" t="s">
        <v>17</v>
      </c>
      <c r="J3377" t="s">
        <v>17</v>
      </c>
      <c r="K3377" t="s">
        <v>17</v>
      </c>
      <c r="L3377" t="s">
        <v>17</v>
      </c>
    </row>
    <row r="3378" spans="1:12" x14ac:dyDescent="0.25">
      <c r="A3378">
        <v>22727</v>
      </c>
      <c r="B3378" t="s">
        <v>18</v>
      </c>
      <c r="C3378">
        <v>3</v>
      </c>
      <c r="D3378">
        <v>2019</v>
      </c>
      <c r="E3378" t="s">
        <v>19</v>
      </c>
      <c r="F3378" t="s">
        <v>13</v>
      </c>
      <c r="G3378" t="s">
        <v>14</v>
      </c>
      <c r="H3378" t="str">
        <f t="shared" si="52"/>
        <v>22727|Fall|Reading</v>
      </c>
      <c r="I3378">
        <v>164</v>
      </c>
      <c r="J3378">
        <v>5</v>
      </c>
      <c r="K3378">
        <v>1</v>
      </c>
      <c r="L3378">
        <v>15</v>
      </c>
    </row>
    <row r="3379" spans="1:12" x14ac:dyDescent="0.25">
      <c r="A3379">
        <v>22727</v>
      </c>
      <c r="B3379" t="s">
        <v>18</v>
      </c>
      <c r="C3379">
        <v>3</v>
      </c>
      <c r="D3379">
        <v>2019</v>
      </c>
      <c r="E3379" t="s">
        <v>19</v>
      </c>
      <c r="F3379" t="s">
        <v>13</v>
      </c>
      <c r="G3379" t="s">
        <v>15</v>
      </c>
      <c r="H3379" t="str">
        <f t="shared" si="52"/>
        <v>22727|Fall|Math</v>
      </c>
      <c r="I3379">
        <v>173</v>
      </c>
      <c r="J3379">
        <v>8</v>
      </c>
      <c r="K3379">
        <v>1</v>
      </c>
      <c r="L3379">
        <v>14</v>
      </c>
    </row>
    <row r="3380" spans="1:12" x14ac:dyDescent="0.25">
      <c r="A3380">
        <v>22727</v>
      </c>
      <c r="B3380" t="s">
        <v>18</v>
      </c>
      <c r="C3380">
        <v>3</v>
      </c>
      <c r="D3380">
        <v>2019</v>
      </c>
      <c r="E3380" t="s">
        <v>19</v>
      </c>
      <c r="F3380" t="s">
        <v>16</v>
      </c>
      <c r="G3380" t="s">
        <v>14</v>
      </c>
      <c r="H3380" t="str">
        <f t="shared" si="52"/>
        <v>22727|Spring|Reading</v>
      </c>
      <c r="I3380" t="s">
        <v>17</v>
      </c>
      <c r="J3380" t="s">
        <v>17</v>
      </c>
      <c r="K3380" t="s">
        <v>17</v>
      </c>
      <c r="L3380" t="s">
        <v>17</v>
      </c>
    </row>
    <row r="3381" spans="1:12" x14ac:dyDescent="0.25">
      <c r="A3381">
        <v>22727</v>
      </c>
      <c r="B3381" t="s">
        <v>18</v>
      </c>
      <c r="C3381">
        <v>3</v>
      </c>
      <c r="D3381">
        <v>2019</v>
      </c>
      <c r="E3381" t="s">
        <v>19</v>
      </c>
      <c r="F3381" t="s">
        <v>16</v>
      </c>
      <c r="G3381" t="s">
        <v>15</v>
      </c>
      <c r="H3381" t="str">
        <f t="shared" si="52"/>
        <v>22727|Spring|Math</v>
      </c>
      <c r="I3381" t="s">
        <v>17</v>
      </c>
      <c r="J3381" t="s">
        <v>17</v>
      </c>
      <c r="K3381" t="s">
        <v>17</v>
      </c>
      <c r="L3381" t="s">
        <v>17</v>
      </c>
    </row>
    <row r="3382" spans="1:12" x14ac:dyDescent="0.25">
      <c r="A3382">
        <v>23999</v>
      </c>
      <c r="B3382" t="s">
        <v>20</v>
      </c>
      <c r="C3382">
        <v>3</v>
      </c>
      <c r="D3382">
        <v>2019</v>
      </c>
      <c r="E3382" t="s">
        <v>19</v>
      </c>
      <c r="F3382" t="s">
        <v>13</v>
      </c>
      <c r="G3382" t="s">
        <v>14</v>
      </c>
      <c r="H3382" t="str">
        <f t="shared" si="52"/>
        <v>23999|Fall|Reading</v>
      </c>
      <c r="I3382">
        <v>188</v>
      </c>
      <c r="J3382">
        <v>48</v>
      </c>
      <c r="K3382">
        <v>2</v>
      </c>
      <c r="L3382">
        <v>10</v>
      </c>
    </row>
    <row r="3383" spans="1:12" x14ac:dyDescent="0.25">
      <c r="A3383">
        <v>23999</v>
      </c>
      <c r="B3383" t="s">
        <v>20</v>
      </c>
      <c r="C3383">
        <v>3</v>
      </c>
      <c r="D3383">
        <v>2019</v>
      </c>
      <c r="E3383" t="s">
        <v>19</v>
      </c>
      <c r="F3383" t="s">
        <v>13</v>
      </c>
      <c r="G3383" t="s">
        <v>15</v>
      </c>
      <c r="H3383" t="str">
        <f t="shared" si="52"/>
        <v>23999|Fall|Math</v>
      </c>
      <c r="I3383">
        <v>184</v>
      </c>
      <c r="J3383">
        <v>27</v>
      </c>
      <c r="K3383">
        <v>2</v>
      </c>
      <c r="L3383">
        <v>13</v>
      </c>
    </row>
    <row r="3384" spans="1:12" x14ac:dyDescent="0.25">
      <c r="A3384">
        <v>23999</v>
      </c>
      <c r="B3384" t="s">
        <v>20</v>
      </c>
      <c r="C3384">
        <v>3</v>
      </c>
      <c r="D3384">
        <v>2019</v>
      </c>
      <c r="E3384" t="s">
        <v>19</v>
      </c>
      <c r="F3384" t="s">
        <v>16</v>
      </c>
      <c r="G3384" t="s">
        <v>14</v>
      </c>
      <c r="H3384" t="str">
        <f t="shared" si="52"/>
        <v>23999|Spring|Reading</v>
      </c>
      <c r="I3384" t="s">
        <v>17</v>
      </c>
      <c r="J3384" t="s">
        <v>17</v>
      </c>
      <c r="K3384" t="s">
        <v>17</v>
      </c>
      <c r="L3384" t="s">
        <v>17</v>
      </c>
    </row>
    <row r="3385" spans="1:12" x14ac:dyDescent="0.25">
      <c r="A3385">
        <v>23999</v>
      </c>
      <c r="B3385" t="s">
        <v>20</v>
      </c>
      <c r="C3385">
        <v>3</v>
      </c>
      <c r="D3385">
        <v>2019</v>
      </c>
      <c r="E3385" t="s">
        <v>19</v>
      </c>
      <c r="F3385" t="s">
        <v>16</v>
      </c>
      <c r="G3385" t="s">
        <v>15</v>
      </c>
      <c r="H3385" t="str">
        <f t="shared" si="52"/>
        <v>23999|Spring|Math</v>
      </c>
      <c r="I3385" t="s">
        <v>17</v>
      </c>
      <c r="J3385" t="s">
        <v>17</v>
      </c>
      <c r="K3385" t="s">
        <v>17</v>
      </c>
      <c r="L3385" t="s">
        <v>17</v>
      </c>
    </row>
    <row r="3386" spans="1:12" x14ac:dyDescent="0.25">
      <c r="A3386">
        <v>23561</v>
      </c>
      <c r="B3386" t="s">
        <v>20</v>
      </c>
      <c r="C3386">
        <v>3</v>
      </c>
      <c r="D3386">
        <v>2019</v>
      </c>
      <c r="E3386" t="s">
        <v>19</v>
      </c>
      <c r="F3386" t="s">
        <v>13</v>
      </c>
      <c r="G3386" t="s">
        <v>14</v>
      </c>
      <c r="H3386" t="str">
        <f t="shared" si="52"/>
        <v>23561|Fall|Reading</v>
      </c>
      <c r="I3386">
        <v>189</v>
      </c>
      <c r="J3386">
        <v>51</v>
      </c>
      <c r="K3386">
        <v>3</v>
      </c>
      <c r="L3386">
        <v>10</v>
      </c>
    </row>
    <row r="3387" spans="1:12" x14ac:dyDescent="0.25">
      <c r="A3387">
        <v>23561</v>
      </c>
      <c r="B3387" t="s">
        <v>20</v>
      </c>
      <c r="C3387">
        <v>3</v>
      </c>
      <c r="D3387">
        <v>2019</v>
      </c>
      <c r="E3387" t="s">
        <v>19</v>
      </c>
      <c r="F3387" t="s">
        <v>13</v>
      </c>
      <c r="G3387" t="s">
        <v>15</v>
      </c>
      <c r="H3387" t="str">
        <f t="shared" si="52"/>
        <v>23561|Fall|Math</v>
      </c>
      <c r="I3387">
        <v>186</v>
      </c>
      <c r="J3387">
        <v>33</v>
      </c>
      <c r="K3387">
        <v>2</v>
      </c>
      <c r="L3387">
        <v>12</v>
      </c>
    </row>
    <row r="3388" spans="1:12" x14ac:dyDescent="0.25">
      <c r="A3388">
        <v>23561</v>
      </c>
      <c r="B3388" t="s">
        <v>20</v>
      </c>
      <c r="C3388">
        <v>3</v>
      </c>
      <c r="D3388">
        <v>2019</v>
      </c>
      <c r="E3388" t="s">
        <v>19</v>
      </c>
      <c r="F3388" t="s">
        <v>16</v>
      </c>
      <c r="G3388" t="s">
        <v>14</v>
      </c>
      <c r="H3388" t="str">
        <f t="shared" si="52"/>
        <v>23561|Spring|Reading</v>
      </c>
      <c r="I3388" t="s">
        <v>17</v>
      </c>
      <c r="J3388" t="s">
        <v>17</v>
      </c>
      <c r="K3388" t="s">
        <v>17</v>
      </c>
      <c r="L3388" t="s">
        <v>17</v>
      </c>
    </row>
    <row r="3389" spans="1:12" x14ac:dyDescent="0.25">
      <c r="A3389">
        <v>23561</v>
      </c>
      <c r="B3389" t="s">
        <v>20</v>
      </c>
      <c r="C3389">
        <v>3</v>
      </c>
      <c r="D3389">
        <v>2019</v>
      </c>
      <c r="E3389" t="s">
        <v>19</v>
      </c>
      <c r="F3389" t="s">
        <v>16</v>
      </c>
      <c r="G3389" t="s">
        <v>15</v>
      </c>
      <c r="H3389" t="str">
        <f t="shared" si="52"/>
        <v>23561|Spring|Math</v>
      </c>
      <c r="I3389" t="s">
        <v>17</v>
      </c>
      <c r="J3389" t="s">
        <v>17</v>
      </c>
      <c r="K3389" t="s">
        <v>17</v>
      </c>
      <c r="L3389" t="s">
        <v>17</v>
      </c>
    </row>
    <row r="3390" spans="1:12" x14ac:dyDescent="0.25">
      <c r="A3390">
        <v>10442</v>
      </c>
      <c r="B3390" t="s">
        <v>20</v>
      </c>
      <c r="C3390">
        <v>3</v>
      </c>
      <c r="D3390">
        <v>2019</v>
      </c>
      <c r="E3390" t="s">
        <v>19</v>
      </c>
      <c r="F3390" t="s">
        <v>13</v>
      </c>
      <c r="G3390" t="s">
        <v>14</v>
      </c>
      <c r="H3390" t="str">
        <f t="shared" si="52"/>
        <v>10442|Fall|Reading</v>
      </c>
      <c r="I3390">
        <v>184</v>
      </c>
      <c r="J3390">
        <v>38</v>
      </c>
      <c r="K3390">
        <v>2</v>
      </c>
      <c r="L3390">
        <v>11</v>
      </c>
    </row>
    <row r="3391" spans="1:12" x14ac:dyDescent="0.25">
      <c r="A3391">
        <v>10442</v>
      </c>
      <c r="B3391" t="s">
        <v>20</v>
      </c>
      <c r="C3391">
        <v>3</v>
      </c>
      <c r="D3391">
        <v>2019</v>
      </c>
      <c r="E3391" t="s">
        <v>19</v>
      </c>
      <c r="F3391" t="s">
        <v>13</v>
      </c>
      <c r="G3391" t="s">
        <v>15</v>
      </c>
      <c r="H3391" t="str">
        <f t="shared" si="52"/>
        <v>10442|Fall|Math</v>
      </c>
      <c r="I3391">
        <v>189</v>
      </c>
      <c r="J3391">
        <v>41</v>
      </c>
      <c r="K3391">
        <v>2</v>
      </c>
      <c r="L3391">
        <v>12</v>
      </c>
    </row>
    <row r="3392" spans="1:12" x14ac:dyDescent="0.25">
      <c r="A3392">
        <v>10442</v>
      </c>
      <c r="B3392" t="s">
        <v>20</v>
      </c>
      <c r="C3392">
        <v>3</v>
      </c>
      <c r="D3392">
        <v>2019</v>
      </c>
      <c r="E3392" t="s">
        <v>19</v>
      </c>
      <c r="F3392" t="s">
        <v>16</v>
      </c>
      <c r="G3392" t="s">
        <v>14</v>
      </c>
      <c r="H3392" t="str">
        <f t="shared" si="52"/>
        <v>10442|Spring|Reading</v>
      </c>
      <c r="I3392" t="s">
        <v>17</v>
      </c>
      <c r="J3392" t="s">
        <v>17</v>
      </c>
      <c r="K3392" t="s">
        <v>17</v>
      </c>
      <c r="L3392" t="s">
        <v>17</v>
      </c>
    </row>
    <row r="3393" spans="1:12" x14ac:dyDescent="0.25">
      <c r="A3393">
        <v>10442</v>
      </c>
      <c r="B3393" t="s">
        <v>20</v>
      </c>
      <c r="C3393">
        <v>3</v>
      </c>
      <c r="D3393">
        <v>2019</v>
      </c>
      <c r="E3393" t="s">
        <v>19</v>
      </c>
      <c r="F3393" t="s">
        <v>16</v>
      </c>
      <c r="G3393" t="s">
        <v>15</v>
      </c>
      <c r="H3393" t="str">
        <f t="shared" si="52"/>
        <v>10442|Spring|Math</v>
      </c>
      <c r="I3393" t="s">
        <v>17</v>
      </c>
      <c r="J3393" t="s">
        <v>17</v>
      </c>
      <c r="K3393" t="s">
        <v>17</v>
      </c>
      <c r="L3393" t="s">
        <v>17</v>
      </c>
    </row>
    <row r="3394" spans="1:12" x14ac:dyDescent="0.25">
      <c r="A3394">
        <v>11196</v>
      </c>
      <c r="B3394" t="s">
        <v>20</v>
      </c>
      <c r="C3394">
        <v>3</v>
      </c>
      <c r="D3394">
        <v>2019</v>
      </c>
      <c r="E3394" t="s">
        <v>19</v>
      </c>
      <c r="F3394" t="s">
        <v>13</v>
      </c>
      <c r="G3394" t="s">
        <v>14</v>
      </c>
      <c r="H3394" t="str">
        <f t="shared" si="52"/>
        <v>11196|Fall|Reading</v>
      </c>
      <c r="I3394">
        <v>185</v>
      </c>
      <c r="J3394">
        <v>40</v>
      </c>
      <c r="K3394">
        <v>2</v>
      </c>
      <c r="L3394">
        <v>11</v>
      </c>
    </row>
    <row r="3395" spans="1:12" x14ac:dyDescent="0.25">
      <c r="A3395">
        <v>11196</v>
      </c>
      <c r="B3395" t="s">
        <v>20</v>
      </c>
      <c r="C3395">
        <v>3</v>
      </c>
      <c r="D3395">
        <v>2019</v>
      </c>
      <c r="E3395" t="s">
        <v>19</v>
      </c>
      <c r="F3395" t="s">
        <v>13</v>
      </c>
      <c r="G3395" t="s">
        <v>15</v>
      </c>
      <c r="H3395" t="str">
        <f t="shared" ref="H3395:H3458" si="53">A3395&amp;"|"&amp;F3395&amp;"|"&amp;G3395</f>
        <v>11196|Fall|Math</v>
      </c>
      <c r="I3395">
        <v>175</v>
      </c>
      <c r="J3395">
        <v>10</v>
      </c>
      <c r="K3395">
        <v>1</v>
      </c>
      <c r="L3395">
        <v>14</v>
      </c>
    </row>
    <row r="3396" spans="1:12" x14ac:dyDescent="0.25">
      <c r="A3396">
        <v>11196</v>
      </c>
      <c r="B3396" t="s">
        <v>20</v>
      </c>
      <c r="C3396">
        <v>3</v>
      </c>
      <c r="D3396">
        <v>2019</v>
      </c>
      <c r="E3396" t="s">
        <v>19</v>
      </c>
      <c r="F3396" t="s">
        <v>16</v>
      </c>
      <c r="G3396" t="s">
        <v>14</v>
      </c>
      <c r="H3396" t="str">
        <f t="shared" si="53"/>
        <v>11196|Spring|Reading</v>
      </c>
      <c r="I3396" t="s">
        <v>17</v>
      </c>
      <c r="J3396" t="s">
        <v>17</v>
      </c>
      <c r="K3396" t="s">
        <v>17</v>
      </c>
      <c r="L3396" t="s">
        <v>17</v>
      </c>
    </row>
    <row r="3397" spans="1:12" x14ac:dyDescent="0.25">
      <c r="A3397">
        <v>11196</v>
      </c>
      <c r="B3397" t="s">
        <v>20</v>
      </c>
      <c r="C3397">
        <v>3</v>
      </c>
      <c r="D3397">
        <v>2019</v>
      </c>
      <c r="E3397" t="s">
        <v>19</v>
      </c>
      <c r="F3397" t="s">
        <v>16</v>
      </c>
      <c r="G3397" t="s">
        <v>15</v>
      </c>
      <c r="H3397" t="str">
        <f t="shared" si="53"/>
        <v>11196|Spring|Math</v>
      </c>
      <c r="I3397" t="s">
        <v>17</v>
      </c>
      <c r="J3397" t="s">
        <v>17</v>
      </c>
      <c r="K3397" t="s">
        <v>17</v>
      </c>
      <c r="L3397" t="s">
        <v>17</v>
      </c>
    </row>
    <row r="3398" spans="1:12" x14ac:dyDescent="0.25">
      <c r="A3398">
        <v>27785</v>
      </c>
      <c r="B3398" t="s">
        <v>20</v>
      </c>
      <c r="C3398">
        <v>3</v>
      </c>
      <c r="D3398">
        <v>2019</v>
      </c>
      <c r="E3398" t="s">
        <v>19</v>
      </c>
      <c r="F3398" t="s">
        <v>13</v>
      </c>
      <c r="G3398" t="s">
        <v>14</v>
      </c>
      <c r="H3398" t="str">
        <f t="shared" si="53"/>
        <v>27785|Fall|Reading</v>
      </c>
      <c r="I3398">
        <v>188</v>
      </c>
      <c r="J3398">
        <v>48</v>
      </c>
      <c r="K3398">
        <v>2</v>
      </c>
      <c r="L3398">
        <v>10</v>
      </c>
    </row>
    <row r="3399" spans="1:12" x14ac:dyDescent="0.25">
      <c r="A3399">
        <v>27785</v>
      </c>
      <c r="B3399" t="s">
        <v>20</v>
      </c>
      <c r="C3399">
        <v>3</v>
      </c>
      <c r="D3399">
        <v>2019</v>
      </c>
      <c r="E3399" t="s">
        <v>19</v>
      </c>
      <c r="F3399" t="s">
        <v>13</v>
      </c>
      <c r="G3399" t="s">
        <v>15</v>
      </c>
      <c r="H3399" t="str">
        <f t="shared" si="53"/>
        <v>27785|Fall|Math</v>
      </c>
      <c r="I3399">
        <v>201</v>
      </c>
      <c r="J3399">
        <v>74</v>
      </c>
      <c r="K3399">
        <v>3</v>
      </c>
      <c r="L3399">
        <v>11</v>
      </c>
    </row>
    <row r="3400" spans="1:12" x14ac:dyDescent="0.25">
      <c r="A3400">
        <v>27785</v>
      </c>
      <c r="B3400" t="s">
        <v>20</v>
      </c>
      <c r="C3400">
        <v>3</v>
      </c>
      <c r="D3400">
        <v>2019</v>
      </c>
      <c r="E3400" t="s">
        <v>19</v>
      </c>
      <c r="F3400" t="s">
        <v>16</v>
      </c>
      <c r="G3400" t="s">
        <v>14</v>
      </c>
      <c r="H3400" t="str">
        <f t="shared" si="53"/>
        <v>27785|Spring|Reading</v>
      </c>
      <c r="I3400" t="s">
        <v>17</v>
      </c>
      <c r="J3400" t="s">
        <v>17</v>
      </c>
      <c r="K3400" t="s">
        <v>17</v>
      </c>
      <c r="L3400" t="s">
        <v>17</v>
      </c>
    </row>
    <row r="3401" spans="1:12" x14ac:dyDescent="0.25">
      <c r="A3401">
        <v>27785</v>
      </c>
      <c r="B3401" t="s">
        <v>20</v>
      </c>
      <c r="C3401">
        <v>3</v>
      </c>
      <c r="D3401">
        <v>2019</v>
      </c>
      <c r="E3401" t="s">
        <v>19</v>
      </c>
      <c r="F3401" t="s">
        <v>16</v>
      </c>
      <c r="G3401" t="s">
        <v>15</v>
      </c>
      <c r="H3401" t="str">
        <f t="shared" si="53"/>
        <v>27785|Spring|Math</v>
      </c>
      <c r="I3401" t="s">
        <v>17</v>
      </c>
      <c r="J3401" t="s">
        <v>17</v>
      </c>
      <c r="K3401" t="s">
        <v>17</v>
      </c>
      <c r="L3401" t="s">
        <v>17</v>
      </c>
    </row>
    <row r="3402" spans="1:12" x14ac:dyDescent="0.25">
      <c r="A3402">
        <v>22027</v>
      </c>
      <c r="B3402" t="s">
        <v>20</v>
      </c>
      <c r="C3402">
        <v>3</v>
      </c>
      <c r="D3402">
        <v>2019</v>
      </c>
      <c r="E3402" t="s">
        <v>19</v>
      </c>
      <c r="F3402" t="s">
        <v>13</v>
      </c>
      <c r="G3402" t="s">
        <v>14</v>
      </c>
      <c r="H3402" t="str">
        <f t="shared" si="53"/>
        <v>22027|Fall|Reading</v>
      </c>
      <c r="I3402">
        <v>196</v>
      </c>
      <c r="J3402">
        <v>68</v>
      </c>
      <c r="K3402">
        <v>3</v>
      </c>
      <c r="L3402">
        <v>9</v>
      </c>
    </row>
    <row r="3403" spans="1:12" x14ac:dyDescent="0.25">
      <c r="A3403">
        <v>22027</v>
      </c>
      <c r="B3403" t="s">
        <v>20</v>
      </c>
      <c r="C3403">
        <v>3</v>
      </c>
      <c r="D3403">
        <v>2019</v>
      </c>
      <c r="E3403" t="s">
        <v>19</v>
      </c>
      <c r="F3403" t="s">
        <v>13</v>
      </c>
      <c r="G3403" t="s">
        <v>15</v>
      </c>
      <c r="H3403" t="str">
        <f t="shared" si="53"/>
        <v>22027|Fall|Math</v>
      </c>
      <c r="I3403">
        <v>205</v>
      </c>
      <c r="J3403">
        <v>83</v>
      </c>
      <c r="K3403">
        <v>4</v>
      </c>
      <c r="L3403">
        <v>10</v>
      </c>
    </row>
    <row r="3404" spans="1:12" x14ac:dyDescent="0.25">
      <c r="A3404">
        <v>22027</v>
      </c>
      <c r="B3404" t="s">
        <v>20</v>
      </c>
      <c r="C3404">
        <v>3</v>
      </c>
      <c r="D3404">
        <v>2019</v>
      </c>
      <c r="E3404" t="s">
        <v>19</v>
      </c>
      <c r="F3404" t="s">
        <v>16</v>
      </c>
      <c r="G3404" t="s">
        <v>14</v>
      </c>
      <c r="H3404" t="str">
        <f t="shared" si="53"/>
        <v>22027|Spring|Reading</v>
      </c>
      <c r="I3404" t="s">
        <v>17</v>
      </c>
      <c r="J3404" t="s">
        <v>17</v>
      </c>
      <c r="K3404" t="s">
        <v>17</v>
      </c>
      <c r="L3404" t="s">
        <v>17</v>
      </c>
    </row>
    <row r="3405" spans="1:12" x14ac:dyDescent="0.25">
      <c r="A3405">
        <v>22027</v>
      </c>
      <c r="B3405" t="s">
        <v>20</v>
      </c>
      <c r="C3405">
        <v>3</v>
      </c>
      <c r="D3405">
        <v>2019</v>
      </c>
      <c r="E3405" t="s">
        <v>19</v>
      </c>
      <c r="F3405" t="s">
        <v>16</v>
      </c>
      <c r="G3405" t="s">
        <v>15</v>
      </c>
      <c r="H3405" t="str">
        <f t="shared" si="53"/>
        <v>22027|Spring|Math</v>
      </c>
      <c r="I3405" t="s">
        <v>17</v>
      </c>
      <c r="J3405" t="s">
        <v>17</v>
      </c>
      <c r="K3405" t="s">
        <v>17</v>
      </c>
      <c r="L3405" t="s">
        <v>17</v>
      </c>
    </row>
    <row r="3406" spans="1:12" x14ac:dyDescent="0.25">
      <c r="A3406">
        <v>25584</v>
      </c>
      <c r="B3406" t="s">
        <v>20</v>
      </c>
      <c r="C3406">
        <v>3</v>
      </c>
      <c r="D3406">
        <v>2019</v>
      </c>
      <c r="E3406" t="s">
        <v>19</v>
      </c>
      <c r="F3406" t="s">
        <v>13</v>
      </c>
      <c r="G3406" t="s">
        <v>14</v>
      </c>
      <c r="H3406" t="str">
        <f t="shared" si="53"/>
        <v>25584|Fall|Reading</v>
      </c>
      <c r="I3406">
        <v>199</v>
      </c>
      <c r="J3406">
        <v>75</v>
      </c>
      <c r="K3406">
        <v>4</v>
      </c>
      <c r="L3406">
        <v>9</v>
      </c>
    </row>
    <row r="3407" spans="1:12" x14ac:dyDescent="0.25">
      <c r="A3407">
        <v>25584</v>
      </c>
      <c r="B3407" t="s">
        <v>20</v>
      </c>
      <c r="C3407">
        <v>3</v>
      </c>
      <c r="D3407">
        <v>2019</v>
      </c>
      <c r="E3407" t="s">
        <v>19</v>
      </c>
      <c r="F3407" t="s">
        <v>13</v>
      </c>
      <c r="G3407" t="s">
        <v>15</v>
      </c>
      <c r="H3407" t="str">
        <f t="shared" si="53"/>
        <v>25584|Fall|Math</v>
      </c>
      <c r="I3407">
        <v>202</v>
      </c>
      <c r="J3407">
        <v>77</v>
      </c>
      <c r="K3407">
        <v>4</v>
      </c>
      <c r="L3407">
        <v>11</v>
      </c>
    </row>
    <row r="3408" spans="1:12" x14ac:dyDescent="0.25">
      <c r="A3408">
        <v>25584</v>
      </c>
      <c r="B3408" t="s">
        <v>20</v>
      </c>
      <c r="C3408">
        <v>3</v>
      </c>
      <c r="D3408">
        <v>2019</v>
      </c>
      <c r="E3408" t="s">
        <v>19</v>
      </c>
      <c r="F3408" t="s">
        <v>16</v>
      </c>
      <c r="G3408" t="s">
        <v>14</v>
      </c>
      <c r="H3408" t="str">
        <f t="shared" si="53"/>
        <v>25584|Spring|Reading</v>
      </c>
      <c r="I3408" t="s">
        <v>17</v>
      </c>
      <c r="J3408" t="s">
        <v>17</v>
      </c>
      <c r="K3408" t="s">
        <v>17</v>
      </c>
      <c r="L3408" t="s">
        <v>17</v>
      </c>
    </row>
    <row r="3409" spans="1:12" x14ac:dyDescent="0.25">
      <c r="A3409">
        <v>25584</v>
      </c>
      <c r="B3409" t="s">
        <v>20</v>
      </c>
      <c r="C3409">
        <v>3</v>
      </c>
      <c r="D3409">
        <v>2019</v>
      </c>
      <c r="E3409" t="s">
        <v>19</v>
      </c>
      <c r="F3409" t="s">
        <v>16</v>
      </c>
      <c r="G3409" t="s">
        <v>15</v>
      </c>
      <c r="H3409" t="str">
        <f t="shared" si="53"/>
        <v>25584|Spring|Math</v>
      </c>
      <c r="I3409">
        <v>218</v>
      </c>
      <c r="J3409">
        <v>85</v>
      </c>
      <c r="K3409">
        <v>4</v>
      </c>
      <c r="L3409" t="s">
        <v>17</v>
      </c>
    </row>
    <row r="3410" spans="1:12" x14ac:dyDescent="0.25">
      <c r="A3410">
        <v>13296</v>
      </c>
      <c r="B3410" t="s">
        <v>20</v>
      </c>
      <c r="C3410">
        <v>3</v>
      </c>
      <c r="D3410">
        <v>2019</v>
      </c>
      <c r="E3410" t="s">
        <v>19</v>
      </c>
      <c r="F3410" t="s">
        <v>13</v>
      </c>
      <c r="G3410" t="s">
        <v>14</v>
      </c>
      <c r="H3410" t="str">
        <f t="shared" si="53"/>
        <v>13296|Fall|Reading</v>
      </c>
      <c r="I3410">
        <v>202</v>
      </c>
      <c r="J3410">
        <v>81</v>
      </c>
      <c r="K3410">
        <v>4</v>
      </c>
      <c r="L3410">
        <v>8</v>
      </c>
    </row>
    <row r="3411" spans="1:12" x14ac:dyDescent="0.25">
      <c r="A3411">
        <v>13296</v>
      </c>
      <c r="B3411" t="s">
        <v>20</v>
      </c>
      <c r="C3411">
        <v>3</v>
      </c>
      <c r="D3411">
        <v>2019</v>
      </c>
      <c r="E3411" t="s">
        <v>19</v>
      </c>
      <c r="F3411" t="s">
        <v>13</v>
      </c>
      <c r="G3411" t="s">
        <v>15</v>
      </c>
      <c r="H3411" t="str">
        <f t="shared" si="53"/>
        <v>13296|Fall|Math</v>
      </c>
      <c r="I3411">
        <v>196</v>
      </c>
      <c r="J3411">
        <v>61</v>
      </c>
      <c r="K3411">
        <v>3</v>
      </c>
      <c r="L3411">
        <v>11</v>
      </c>
    </row>
    <row r="3412" spans="1:12" x14ac:dyDescent="0.25">
      <c r="A3412">
        <v>13296</v>
      </c>
      <c r="B3412" t="s">
        <v>20</v>
      </c>
      <c r="C3412">
        <v>3</v>
      </c>
      <c r="D3412">
        <v>2019</v>
      </c>
      <c r="E3412" t="s">
        <v>19</v>
      </c>
      <c r="F3412" t="s">
        <v>16</v>
      </c>
      <c r="G3412" t="s">
        <v>14</v>
      </c>
      <c r="H3412" t="str">
        <f t="shared" si="53"/>
        <v>13296|Spring|Reading</v>
      </c>
      <c r="I3412" t="s">
        <v>17</v>
      </c>
      <c r="J3412" t="s">
        <v>17</v>
      </c>
      <c r="K3412" t="s">
        <v>17</v>
      </c>
      <c r="L3412" t="s">
        <v>17</v>
      </c>
    </row>
    <row r="3413" spans="1:12" x14ac:dyDescent="0.25">
      <c r="A3413">
        <v>13296</v>
      </c>
      <c r="B3413" t="s">
        <v>20</v>
      </c>
      <c r="C3413">
        <v>3</v>
      </c>
      <c r="D3413">
        <v>2019</v>
      </c>
      <c r="E3413" t="s">
        <v>19</v>
      </c>
      <c r="F3413" t="s">
        <v>16</v>
      </c>
      <c r="G3413" t="s">
        <v>15</v>
      </c>
      <c r="H3413" t="str">
        <f t="shared" si="53"/>
        <v>13296|Spring|Math</v>
      </c>
      <c r="I3413" t="s">
        <v>17</v>
      </c>
      <c r="J3413" t="s">
        <v>17</v>
      </c>
      <c r="K3413" t="s">
        <v>17</v>
      </c>
      <c r="L3413" t="s">
        <v>17</v>
      </c>
    </row>
    <row r="3414" spans="1:12" x14ac:dyDescent="0.25">
      <c r="A3414">
        <v>26673</v>
      </c>
      <c r="B3414" t="s">
        <v>20</v>
      </c>
      <c r="C3414">
        <v>3</v>
      </c>
      <c r="D3414">
        <v>2019</v>
      </c>
      <c r="E3414" t="s">
        <v>19</v>
      </c>
      <c r="F3414" t="s">
        <v>13</v>
      </c>
      <c r="G3414" t="s">
        <v>14</v>
      </c>
      <c r="H3414" t="str">
        <f t="shared" si="53"/>
        <v>26673|Fall|Reading</v>
      </c>
      <c r="I3414">
        <v>197</v>
      </c>
      <c r="J3414">
        <v>71</v>
      </c>
      <c r="K3414">
        <v>3</v>
      </c>
      <c r="L3414">
        <v>9</v>
      </c>
    </row>
    <row r="3415" spans="1:12" x14ac:dyDescent="0.25">
      <c r="A3415">
        <v>26673</v>
      </c>
      <c r="B3415" t="s">
        <v>20</v>
      </c>
      <c r="C3415">
        <v>3</v>
      </c>
      <c r="D3415">
        <v>2019</v>
      </c>
      <c r="E3415" t="s">
        <v>19</v>
      </c>
      <c r="F3415" t="s">
        <v>13</v>
      </c>
      <c r="G3415" t="s">
        <v>15</v>
      </c>
      <c r="H3415" t="str">
        <f t="shared" si="53"/>
        <v>26673|Fall|Math</v>
      </c>
      <c r="I3415">
        <v>195</v>
      </c>
      <c r="J3415">
        <v>58</v>
      </c>
      <c r="K3415">
        <v>3</v>
      </c>
      <c r="L3415">
        <v>11</v>
      </c>
    </row>
    <row r="3416" spans="1:12" x14ac:dyDescent="0.25">
      <c r="A3416">
        <v>26673</v>
      </c>
      <c r="B3416" t="s">
        <v>20</v>
      </c>
      <c r="C3416">
        <v>3</v>
      </c>
      <c r="D3416">
        <v>2019</v>
      </c>
      <c r="E3416" t="s">
        <v>19</v>
      </c>
      <c r="F3416" t="s">
        <v>16</v>
      </c>
      <c r="G3416" t="s">
        <v>14</v>
      </c>
      <c r="H3416" t="str">
        <f t="shared" si="53"/>
        <v>26673|Spring|Reading</v>
      </c>
      <c r="I3416" t="s">
        <v>17</v>
      </c>
      <c r="J3416" t="s">
        <v>17</v>
      </c>
      <c r="K3416" t="s">
        <v>17</v>
      </c>
      <c r="L3416" t="s">
        <v>17</v>
      </c>
    </row>
    <row r="3417" spans="1:12" x14ac:dyDescent="0.25">
      <c r="A3417">
        <v>26673</v>
      </c>
      <c r="B3417" t="s">
        <v>20</v>
      </c>
      <c r="C3417">
        <v>3</v>
      </c>
      <c r="D3417">
        <v>2019</v>
      </c>
      <c r="E3417" t="s">
        <v>19</v>
      </c>
      <c r="F3417" t="s">
        <v>16</v>
      </c>
      <c r="G3417" t="s">
        <v>15</v>
      </c>
      <c r="H3417" t="str">
        <f t="shared" si="53"/>
        <v>26673|Spring|Math</v>
      </c>
      <c r="I3417" t="s">
        <v>17</v>
      </c>
      <c r="J3417" t="s">
        <v>17</v>
      </c>
      <c r="K3417" t="s">
        <v>17</v>
      </c>
      <c r="L3417" t="s">
        <v>17</v>
      </c>
    </row>
    <row r="3418" spans="1:12" x14ac:dyDescent="0.25">
      <c r="A3418">
        <v>13930</v>
      </c>
      <c r="B3418" t="s">
        <v>20</v>
      </c>
      <c r="C3418">
        <v>3</v>
      </c>
      <c r="D3418">
        <v>2019</v>
      </c>
      <c r="E3418" t="s">
        <v>19</v>
      </c>
      <c r="F3418" t="s">
        <v>13</v>
      </c>
      <c r="G3418" t="s">
        <v>14</v>
      </c>
      <c r="H3418" t="str">
        <f t="shared" si="53"/>
        <v>13930|Fall|Reading</v>
      </c>
      <c r="I3418">
        <v>181</v>
      </c>
      <c r="J3418">
        <v>31</v>
      </c>
      <c r="K3418">
        <v>2</v>
      </c>
      <c r="L3418">
        <v>12</v>
      </c>
    </row>
    <row r="3419" spans="1:12" x14ac:dyDescent="0.25">
      <c r="A3419">
        <v>13930</v>
      </c>
      <c r="B3419" t="s">
        <v>20</v>
      </c>
      <c r="C3419">
        <v>3</v>
      </c>
      <c r="D3419">
        <v>2019</v>
      </c>
      <c r="E3419" t="s">
        <v>19</v>
      </c>
      <c r="F3419" t="s">
        <v>13</v>
      </c>
      <c r="G3419" t="s">
        <v>15</v>
      </c>
      <c r="H3419" t="str">
        <f t="shared" si="53"/>
        <v>13930|Fall|Math</v>
      </c>
      <c r="I3419">
        <v>181</v>
      </c>
      <c r="J3419">
        <v>21</v>
      </c>
      <c r="K3419">
        <v>1</v>
      </c>
      <c r="L3419">
        <v>13</v>
      </c>
    </row>
    <row r="3420" spans="1:12" x14ac:dyDescent="0.25">
      <c r="A3420">
        <v>13930</v>
      </c>
      <c r="B3420" t="s">
        <v>20</v>
      </c>
      <c r="C3420">
        <v>3</v>
      </c>
      <c r="D3420">
        <v>2019</v>
      </c>
      <c r="E3420" t="s">
        <v>19</v>
      </c>
      <c r="F3420" t="s">
        <v>16</v>
      </c>
      <c r="G3420" t="s">
        <v>14</v>
      </c>
      <c r="H3420" t="str">
        <f t="shared" si="53"/>
        <v>13930|Spring|Reading</v>
      </c>
      <c r="I3420" t="s">
        <v>17</v>
      </c>
      <c r="J3420" t="s">
        <v>17</v>
      </c>
      <c r="K3420" t="s">
        <v>17</v>
      </c>
      <c r="L3420" t="s">
        <v>17</v>
      </c>
    </row>
    <row r="3421" spans="1:12" x14ac:dyDescent="0.25">
      <c r="A3421">
        <v>13930</v>
      </c>
      <c r="B3421" t="s">
        <v>20</v>
      </c>
      <c r="C3421">
        <v>3</v>
      </c>
      <c r="D3421">
        <v>2019</v>
      </c>
      <c r="E3421" t="s">
        <v>19</v>
      </c>
      <c r="F3421" t="s">
        <v>16</v>
      </c>
      <c r="G3421" t="s">
        <v>15</v>
      </c>
      <c r="H3421" t="str">
        <f t="shared" si="53"/>
        <v>13930|Spring|Math</v>
      </c>
      <c r="I3421" t="s">
        <v>17</v>
      </c>
      <c r="J3421" t="s">
        <v>17</v>
      </c>
      <c r="K3421" t="s">
        <v>17</v>
      </c>
      <c r="L3421" t="s">
        <v>17</v>
      </c>
    </row>
    <row r="3422" spans="1:12" x14ac:dyDescent="0.25">
      <c r="A3422">
        <v>29147</v>
      </c>
      <c r="B3422" t="s">
        <v>20</v>
      </c>
      <c r="C3422">
        <v>3</v>
      </c>
      <c r="D3422">
        <v>2019</v>
      </c>
      <c r="E3422" t="s">
        <v>19</v>
      </c>
      <c r="F3422" t="s">
        <v>13</v>
      </c>
      <c r="G3422" t="s">
        <v>14</v>
      </c>
      <c r="H3422" t="str">
        <f t="shared" si="53"/>
        <v>29147|Fall|Reading</v>
      </c>
      <c r="I3422">
        <v>180</v>
      </c>
      <c r="J3422">
        <v>28</v>
      </c>
      <c r="K3422">
        <v>2</v>
      </c>
      <c r="L3422">
        <v>12</v>
      </c>
    </row>
    <row r="3423" spans="1:12" x14ac:dyDescent="0.25">
      <c r="A3423">
        <v>29147</v>
      </c>
      <c r="B3423" t="s">
        <v>20</v>
      </c>
      <c r="C3423">
        <v>3</v>
      </c>
      <c r="D3423">
        <v>2019</v>
      </c>
      <c r="E3423" t="s">
        <v>19</v>
      </c>
      <c r="F3423" t="s">
        <v>13</v>
      </c>
      <c r="G3423" t="s">
        <v>15</v>
      </c>
      <c r="H3423" t="str">
        <f t="shared" si="53"/>
        <v>29147|Fall|Math</v>
      </c>
      <c r="I3423">
        <v>192</v>
      </c>
      <c r="J3423">
        <v>50</v>
      </c>
      <c r="K3423">
        <v>3</v>
      </c>
      <c r="L3423">
        <v>12</v>
      </c>
    </row>
    <row r="3424" spans="1:12" x14ac:dyDescent="0.25">
      <c r="A3424">
        <v>29147</v>
      </c>
      <c r="B3424" t="s">
        <v>20</v>
      </c>
      <c r="C3424">
        <v>3</v>
      </c>
      <c r="D3424">
        <v>2019</v>
      </c>
      <c r="E3424" t="s">
        <v>19</v>
      </c>
      <c r="F3424" t="s">
        <v>16</v>
      </c>
      <c r="G3424" t="s">
        <v>14</v>
      </c>
      <c r="H3424" t="str">
        <f t="shared" si="53"/>
        <v>29147|Spring|Reading</v>
      </c>
      <c r="I3424" t="s">
        <v>17</v>
      </c>
      <c r="J3424" t="s">
        <v>17</v>
      </c>
      <c r="K3424" t="s">
        <v>17</v>
      </c>
      <c r="L3424" t="s">
        <v>17</v>
      </c>
    </row>
    <row r="3425" spans="1:12" x14ac:dyDescent="0.25">
      <c r="A3425">
        <v>29147</v>
      </c>
      <c r="B3425" t="s">
        <v>20</v>
      </c>
      <c r="C3425">
        <v>3</v>
      </c>
      <c r="D3425">
        <v>2019</v>
      </c>
      <c r="E3425" t="s">
        <v>19</v>
      </c>
      <c r="F3425" t="s">
        <v>16</v>
      </c>
      <c r="G3425" t="s">
        <v>15</v>
      </c>
      <c r="H3425" t="str">
        <f t="shared" si="53"/>
        <v>29147|Spring|Math</v>
      </c>
      <c r="I3425" t="s">
        <v>17</v>
      </c>
      <c r="J3425" t="s">
        <v>17</v>
      </c>
      <c r="K3425" t="s">
        <v>17</v>
      </c>
      <c r="L3425" t="s">
        <v>17</v>
      </c>
    </row>
    <row r="3426" spans="1:12" x14ac:dyDescent="0.25">
      <c r="A3426">
        <v>15944</v>
      </c>
      <c r="B3426" t="s">
        <v>20</v>
      </c>
      <c r="C3426">
        <v>3</v>
      </c>
      <c r="D3426">
        <v>2019</v>
      </c>
      <c r="E3426" t="s">
        <v>19</v>
      </c>
      <c r="F3426" t="s">
        <v>13</v>
      </c>
      <c r="G3426" t="s">
        <v>14</v>
      </c>
      <c r="H3426" t="str">
        <f t="shared" si="53"/>
        <v>15944|Fall|Reading</v>
      </c>
      <c r="I3426">
        <v>175</v>
      </c>
      <c r="J3426">
        <v>18</v>
      </c>
      <c r="K3426">
        <v>1</v>
      </c>
      <c r="L3426">
        <v>13</v>
      </c>
    </row>
    <row r="3427" spans="1:12" x14ac:dyDescent="0.25">
      <c r="A3427">
        <v>15944</v>
      </c>
      <c r="B3427" t="s">
        <v>20</v>
      </c>
      <c r="C3427">
        <v>3</v>
      </c>
      <c r="D3427">
        <v>2019</v>
      </c>
      <c r="E3427" t="s">
        <v>19</v>
      </c>
      <c r="F3427" t="s">
        <v>13</v>
      </c>
      <c r="G3427" t="s">
        <v>15</v>
      </c>
      <c r="H3427" t="str">
        <f t="shared" si="53"/>
        <v>15944|Fall|Math</v>
      </c>
      <c r="I3427">
        <v>189</v>
      </c>
      <c r="J3427">
        <v>41</v>
      </c>
      <c r="K3427">
        <v>2</v>
      </c>
      <c r="L3427">
        <v>12</v>
      </c>
    </row>
    <row r="3428" spans="1:12" x14ac:dyDescent="0.25">
      <c r="A3428">
        <v>15944</v>
      </c>
      <c r="B3428" t="s">
        <v>20</v>
      </c>
      <c r="C3428">
        <v>3</v>
      </c>
      <c r="D3428">
        <v>2019</v>
      </c>
      <c r="E3428" t="s">
        <v>19</v>
      </c>
      <c r="F3428" t="s">
        <v>16</v>
      </c>
      <c r="G3428" t="s">
        <v>14</v>
      </c>
      <c r="H3428" t="str">
        <f t="shared" si="53"/>
        <v>15944|Spring|Reading</v>
      </c>
      <c r="I3428" t="s">
        <v>17</v>
      </c>
      <c r="J3428" t="s">
        <v>17</v>
      </c>
      <c r="K3428" t="s">
        <v>17</v>
      </c>
      <c r="L3428" t="s">
        <v>17</v>
      </c>
    </row>
    <row r="3429" spans="1:12" x14ac:dyDescent="0.25">
      <c r="A3429">
        <v>15944</v>
      </c>
      <c r="B3429" t="s">
        <v>20</v>
      </c>
      <c r="C3429">
        <v>3</v>
      </c>
      <c r="D3429">
        <v>2019</v>
      </c>
      <c r="E3429" t="s">
        <v>19</v>
      </c>
      <c r="F3429" t="s">
        <v>16</v>
      </c>
      <c r="G3429" t="s">
        <v>15</v>
      </c>
      <c r="H3429" t="str">
        <f t="shared" si="53"/>
        <v>15944|Spring|Math</v>
      </c>
      <c r="I3429" t="s">
        <v>17</v>
      </c>
      <c r="J3429" t="s">
        <v>17</v>
      </c>
      <c r="K3429" t="s">
        <v>17</v>
      </c>
      <c r="L3429" t="s">
        <v>17</v>
      </c>
    </row>
    <row r="3430" spans="1:12" x14ac:dyDescent="0.25">
      <c r="A3430">
        <v>29774</v>
      </c>
      <c r="B3430" t="s">
        <v>20</v>
      </c>
      <c r="C3430">
        <v>3</v>
      </c>
      <c r="D3430">
        <v>2019</v>
      </c>
      <c r="E3430" t="s">
        <v>19</v>
      </c>
      <c r="F3430" t="s">
        <v>13</v>
      </c>
      <c r="G3430" t="s">
        <v>14</v>
      </c>
      <c r="H3430" t="str">
        <f t="shared" si="53"/>
        <v>29774|Fall|Reading</v>
      </c>
      <c r="I3430">
        <v>185</v>
      </c>
      <c r="J3430">
        <v>40</v>
      </c>
      <c r="K3430">
        <v>2</v>
      </c>
      <c r="L3430">
        <v>11</v>
      </c>
    </row>
    <row r="3431" spans="1:12" x14ac:dyDescent="0.25">
      <c r="A3431">
        <v>29774</v>
      </c>
      <c r="B3431" t="s">
        <v>20</v>
      </c>
      <c r="C3431">
        <v>3</v>
      </c>
      <c r="D3431">
        <v>2019</v>
      </c>
      <c r="E3431" t="s">
        <v>19</v>
      </c>
      <c r="F3431" t="s">
        <v>13</v>
      </c>
      <c r="G3431" t="s">
        <v>15</v>
      </c>
      <c r="H3431" t="str">
        <f t="shared" si="53"/>
        <v>29774|Fall|Math</v>
      </c>
      <c r="I3431">
        <v>186</v>
      </c>
      <c r="J3431">
        <v>33</v>
      </c>
      <c r="K3431">
        <v>2</v>
      </c>
      <c r="L3431">
        <v>12</v>
      </c>
    </row>
    <row r="3432" spans="1:12" x14ac:dyDescent="0.25">
      <c r="A3432">
        <v>29774</v>
      </c>
      <c r="B3432" t="s">
        <v>20</v>
      </c>
      <c r="C3432">
        <v>3</v>
      </c>
      <c r="D3432">
        <v>2019</v>
      </c>
      <c r="E3432" t="s">
        <v>19</v>
      </c>
      <c r="F3432" t="s">
        <v>16</v>
      </c>
      <c r="G3432" t="s">
        <v>14</v>
      </c>
      <c r="H3432" t="str">
        <f t="shared" si="53"/>
        <v>29774|Spring|Reading</v>
      </c>
      <c r="I3432" t="s">
        <v>17</v>
      </c>
      <c r="J3432" t="s">
        <v>17</v>
      </c>
      <c r="K3432" t="s">
        <v>17</v>
      </c>
      <c r="L3432" t="s">
        <v>17</v>
      </c>
    </row>
    <row r="3433" spans="1:12" x14ac:dyDescent="0.25">
      <c r="A3433">
        <v>29774</v>
      </c>
      <c r="B3433" t="s">
        <v>20</v>
      </c>
      <c r="C3433">
        <v>3</v>
      </c>
      <c r="D3433">
        <v>2019</v>
      </c>
      <c r="E3433" t="s">
        <v>19</v>
      </c>
      <c r="F3433" t="s">
        <v>16</v>
      </c>
      <c r="G3433" t="s">
        <v>15</v>
      </c>
      <c r="H3433" t="str">
        <f t="shared" si="53"/>
        <v>29774|Spring|Math</v>
      </c>
      <c r="I3433" t="s">
        <v>17</v>
      </c>
      <c r="J3433" t="s">
        <v>17</v>
      </c>
      <c r="K3433" t="s">
        <v>17</v>
      </c>
      <c r="L3433" t="s">
        <v>17</v>
      </c>
    </row>
    <row r="3434" spans="1:12" x14ac:dyDescent="0.25">
      <c r="A3434">
        <v>26092</v>
      </c>
      <c r="B3434" t="s">
        <v>20</v>
      </c>
      <c r="C3434">
        <v>3</v>
      </c>
      <c r="D3434">
        <v>2019</v>
      </c>
      <c r="E3434" t="s">
        <v>19</v>
      </c>
      <c r="F3434" t="s">
        <v>13</v>
      </c>
      <c r="G3434" t="s">
        <v>14</v>
      </c>
      <c r="H3434" t="str">
        <f t="shared" si="53"/>
        <v>26092|Fall|Reading</v>
      </c>
      <c r="I3434">
        <v>182</v>
      </c>
      <c r="J3434">
        <v>33</v>
      </c>
      <c r="K3434">
        <v>2</v>
      </c>
      <c r="L3434">
        <v>12</v>
      </c>
    </row>
    <row r="3435" spans="1:12" x14ac:dyDescent="0.25">
      <c r="A3435">
        <v>26092</v>
      </c>
      <c r="B3435" t="s">
        <v>20</v>
      </c>
      <c r="C3435">
        <v>3</v>
      </c>
      <c r="D3435">
        <v>2019</v>
      </c>
      <c r="E3435" t="s">
        <v>19</v>
      </c>
      <c r="F3435" t="s">
        <v>13</v>
      </c>
      <c r="G3435" t="s">
        <v>15</v>
      </c>
      <c r="H3435" t="str">
        <f t="shared" si="53"/>
        <v>26092|Fall|Math</v>
      </c>
      <c r="I3435">
        <v>189</v>
      </c>
      <c r="J3435">
        <v>41</v>
      </c>
      <c r="K3435">
        <v>2</v>
      </c>
      <c r="L3435">
        <v>12</v>
      </c>
    </row>
    <row r="3436" spans="1:12" x14ac:dyDescent="0.25">
      <c r="A3436">
        <v>26092</v>
      </c>
      <c r="B3436" t="s">
        <v>20</v>
      </c>
      <c r="C3436">
        <v>3</v>
      </c>
      <c r="D3436">
        <v>2019</v>
      </c>
      <c r="E3436" t="s">
        <v>19</v>
      </c>
      <c r="F3436" t="s">
        <v>16</v>
      </c>
      <c r="G3436" t="s">
        <v>14</v>
      </c>
      <c r="H3436" t="str">
        <f t="shared" si="53"/>
        <v>26092|Spring|Reading</v>
      </c>
      <c r="I3436" t="s">
        <v>17</v>
      </c>
      <c r="J3436" t="s">
        <v>17</v>
      </c>
      <c r="K3436" t="s">
        <v>17</v>
      </c>
      <c r="L3436" t="s">
        <v>17</v>
      </c>
    </row>
    <row r="3437" spans="1:12" x14ac:dyDescent="0.25">
      <c r="A3437">
        <v>26092</v>
      </c>
      <c r="B3437" t="s">
        <v>20</v>
      </c>
      <c r="C3437">
        <v>3</v>
      </c>
      <c r="D3437">
        <v>2019</v>
      </c>
      <c r="E3437" t="s">
        <v>19</v>
      </c>
      <c r="F3437" t="s">
        <v>16</v>
      </c>
      <c r="G3437" t="s">
        <v>15</v>
      </c>
      <c r="H3437" t="str">
        <f t="shared" si="53"/>
        <v>26092|Spring|Math</v>
      </c>
      <c r="I3437" t="s">
        <v>17</v>
      </c>
      <c r="J3437" t="s">
        <v>17</v>
      </c>
      <c r="K3437" t="s">
        <v>17</v>
      </c>
      <c r="L3437" t="s">
        <v>17</v>
      </c>
    </row>
    <row r="3438" spans="1:12" x14ac:dyDescent="0.25">
      <c r="A3438">
        <v>15605</v>
      </c>
      <c r="B3438" t="s">
        <v>18</v>
      </c>
      <c r="C3438">
        <v>3</v>
      </c>
      <c r="D3438">
        <v>2019</v>
      </c>
      <c r="E3438" t="s">
        <v>19</v>
      </c>
      <c r="F3438" t="s">
        <v>13</v>
      </c>
      <c r="G3438" t="s">
        <v>14</v>
      </c>
      <c r="H3438" t="str">
        <f t="shared" si="53"/>
        <v>15605|Fall|Reading</v>
      </c>
      <c r="I3438" t="s">
        <v>17</v>
      </c>
      <c r="J3438" t="s">
        <v>17</v>
      </c>
      <c r="K3438" t="s">
        <v>17</v>
      </c>
      <c r="L3438" t="s">
        <v>17</v>
      </c>
    </row>
    <row r="3439" spans="1:12" x14ac:dyDescent="0.25">
      <c r="A3439">
        <v>15605</v>
      </c>
      <c r="B3439" t="s">
        <v>18</v>
      </c>
      <c r="C3439">
        <v>3</v>
      </c>
      <c r="D3439">
        <v>2019</v>
      </c>
      <c r="E3439" t="s">
        <v>19</v>
      </c>
      <c r="F3439" t="s">
        <v>13</v>
      </c>
      <c r="G3439" t="s">
        <v>15</v>
      </c>
      <c r="H3439" t="str">
        <f t="shared" si="53"/>
        <v>15605|Fall|Math</v>
      </c>
      <c r="I3439" t="s">
        <v>17</v>
      </c>
      <c r="J3439" t="s">
        <v>17</v>
      </c>
      <c r="K3439" t="s">
        <v>17</v>
      </c>
      <c r="L3439" t="s">
        <v>17</v>
      </c>
    </row>
    <row r="3440" spans="1:12" x14ac:dyDescent="0.25">
      <c r="A3440">
        <v>15605</v>
      </c>
      <c r="B3440" t="s">
        <v>18</v>
      </c>
      <c r="C3440">
        <v>3</v>
      </c>
      <c r="D3440">
        <v>2019</v>
      </c>
      <c r="E3440" t="s">
        <v>19</v>
      </c>
      <c r="F3440" t="s">
        <v>16</v>
      </c>
      <c r="G3440" t="s">
        <v>14</v>
      </c>
      <c r="H3440" t="str">
        <f t="shared" si="53"/>
        <v>15605|Spring|Reading</v>
      </c>
      <c r="I3440">
        <v>198</v>
      </c>
      <c r="J3440">
        <v>48</v>
      </c>
      <c r="K3440">
        <v>2</v>
      </c>
      <c r="L3440" t="s">
        <v>17</v>
      </c>
    </row>
    <row r="3441" spans="1:12" x14ac:dyDescent="0.25">
      <c r="A3441">
        <v>15605</v>
      </c>
      <c r="B3441" t="s">
        <v>18</v>
      </c>
      <c r="C3441">
        <v>3</v>
      </c>
      <c r="D3441">
        <v>2019</v>
      </c>
      <c r="E3441" t="s">
        <v>19</v>
      </c>
      <c r="F3441" t="s">
        <v>16</v>
      </c>
      <c r="G3441" t="s">
        <v>15</v>
      </c>
      <c r="H3441" t="str">
        <f t="shared" si="53"/>
        <v>15605|Spring|Math</v>
      </c>
      <c r="I3441">
        <v>208</v>
      </c>
      <c r="J3441">
        <v>63</v>
      </c>
      <c r="K3441">
        <v>3</v>
      </c>
      <c r="L3441" t="s">
        <v>17</v>
      </c>
    </row>
    <row r="3442" spans="1:12" x14ac:dyDescent="0.25">
      <c r="A3442">
        <v>28288</v>
      </c>
      <c r="B3442" t="s">
        <v>20</v>
      </c>
      <c r="C3442">
        <v>3</v>
      </c>
      <c r="D3442">
        <v>2019</v>
      </c>
      <c r="E3442" t="s">
        <v>19</v>
      </c>
      <c r="F3442" t="s">
        <v>13</v>
      </c>
      <c r="G3442" t="s">
        <v>14</v>
      </c>
      <c r="H3442" t="str">
        <f t="shared" si="53"/>
        <v>28288|Fall|Reading</v>
      </c>
      <c r="I3442" t="s">
        <v>17</v>
      </c>
      <c r="J3442" t="s">
        <v>17</v>
      </c>
      <c r="K3442" t="s">
        <v>17</v>
      </c>
      <c r="L3442" t="s">
        <v>17</v>
      </c>
    </row>
    <row r="3443" spans="1:12" x14ac:dyDescent="0.25">
      <c r="A3443">
        <v>28288</v>
      </c>
      <c r="B3443" t="s">
        <v>20</v>
      </c>
      <c r="C3443">
        <v>3</v>
      </c>
      <c r="D3443">
        <v>2019</v>
      </c>
      <c r="E3443" t="s">
        <v>19</v>
      </c>
      <c r="F3443" t="s">
        <v>13</v>
      </c>
      <c r="G3443" t="s">
        <v>15</v>
      </c>
      <c r="H3443" t="str">
        <f t="shared" si="53"/>
        <v>28288|Fall|Math</v>
      </c>
      <c r="I3443" t="s">
        <v>17</v>
      </c>
      <c r="J3443" t="s">
        <v>17</v>
      </c>
      <c r="K3443" t="s">
        <v>17</v>
      </c>
      <c r="L3443" t="s">
        <v>17</v>
      </c>
    </row>
    <row r="3444" spans="1:12" x14ac:dyDescent="0.25">
      <c r="A3444">
        <v>28288</v>
      </c>
      <c r="B3444" t="s">
        <v>20</v>
      </c>
      <c r="C3444">
        <v>3</v>
      </c>
      <c r="D3444">
        <v>2019</v>
      </c>
      <c r="E3444" t="s">
        <v>19</v>
      </c>
      <c r="F3444" t="s">
        <v>16</v>
      </c>
      <c r="G3444" t="s">
        <v>14</v>
      </c>
      <c r="H3444" t="str">
        <f t="shared" si="53"/>
        <v>28288|Spring|Reading</v>
      </c>
      <c r="I3444">
        <v>189</v>
      </c>
      <c r="J3444">
        <v>26</v>
      </c>
      <c r="K3444">
        <v>2</v>
      </c>
      <c r="L3444" t="s">
        <v>17</v>
      </c>
    </row>
    <row r="3445" spans="1:12" x14ac:dyDescent="0.25">
      <c r="A3445">
        <v>28288</v>
      </c>
      <c r="B3445" t="s">
        <v>20</v>
      </c>
      <c r="C3445">
        <v>3</v>
      </c>
      <c r="D3445">
        <v>2019</v>
      </c>
      <c r="E3445" t="s">
        <v>19</v>
      </c>
      <c r="F3445" t="s">
        <v>16</v>
      </c>
      <c r="G3445" t="s">
        <v>15</v>
      </c>
      <c r="H3445" t="str">
        <f t="shared" si="53"/>
        <v>28288|Spring|Math</v>
      </c>
      <c r="I3445">
        <v>179</v>
      </c>
      <c r="J3445">
        <v>4</v>
      </c>
      <c r="K3445">
        <v>1</v>
      </c>
      <c r="L3445" t="s">
        <v>17</v>
      </c>
    </row>
    <row r="3446" spans="1:12" x14ac:dyDescent="0.25">
      <c r="A3446">
        <v>19231</v>
      </c>
      <c r="B3446" t="s">
        <v>18</v>
      </c>
      <c r="C3446">
        <v>3</v>
      </c>
      <c r="D3446">
        <v>2019</v>
      </c>
      <c r="E3446" t="s">
        <v>19</v>
      </c>
      <c r="F3446" t="s">
        <v>13</v>
      </c>
      <c r="G3446" t="s">
        <v>14</v>
      </c>
      <c r="H3446" t="str">
        <f t="shared" si="53"/>
        <v>19231|Fall|Reading</v>
      </c>
      <c r="I3446" t="s">
        <v>17</v>
      </c>
      <c r="J3446" t="s">
        <v>17</v>
      </c>
      <c r="K3446" t="s">
        <v>17</v>
      </c>
      <c r="L3446" t="s">
        <v>17</v>
      </c>
    </row>
    <row r="3447" spans="1:12" x14ac:dyDescent="0.25">
      <c r="A3447">
        <v>19231</v>
      </c>
      <c r="B3447" t="s">
        <v>18</v>
      </c>
      <c r="C3447">
        <v>3</v>
      </c>
      <c r="D3447">
        <v>2019</v>
      </c>
      <c r="E3447" t="s">
        <v>19</v>
      </c>
      <c r="F3447" t="s">
        <v>13</v>
      </c>
      <c r="G3447" t="s">
        <v>15</v>
      </c>
      <c r="H3447" t="str">
        <f t="shared" si="53"/>
        <v>19231|Fall|Math</v>
      </c>
      <c r="I3447" t="s">
        <v>17</v>
      </c>
      <c r="J3447" t="s">
        <v>17</v>
      </c>
      <c r="K3447" t="s">
        <v>17</v>
      </c>
      <c r="L3447" t="s">
        <v>17</v>
      </c>
    </row>
    <row r="3448" spans="1:12" x14ac:dyDescent="0.25">
      <c r="A3448">
        <v>19231</v>
      </c>
      <c r="B3448" t="s">
        <v>18</v>
      </c>
      <c r="C3448">
        <v>3</v>
      </c>
      <c r="D3448">
        <v>2019</v>
      </c>
      <c r="E3448" t="s">
        <v>19</v>
      </c>
      <c r="F3448" t="s">
        <v>16</v>
      </c>
      <c r="G3448" t="s">
        <v>14</v>
      </c>
      <c r="H3448" t="str">
        <f t="shared" si="53"/>
        <v>19231|Spring|Reading</v>
      </c>
      <c r="I3448">
        <v>203</v>
      </c>
      <c r="J3448">
        <v>61</v>
      </c>
      <c r="K3448">
        <v>3</v>
      </c>
      <c r="L3448" t="s">
        <v>17</v>
      </c>
    </row>
    <row r="3449" spans="1:12" x14ac:dyDescent="0.25">
      <c r="A3449">
        <v>19231</v>
      </c>
      <c r="B3449" t="s">
        <v>18</v>
      </c>
      <c r="C3449">
        <v>3</v>
      </c>
      <c r="D3449">
        <v>2019</v>
      </c>
      <c r="E3449" t="s">
        <v>19</v>
      </c>
      <c r="F3449" t="s">
        <v>16</v>
      </c>
      <c r="G3449" t="s">
        <v>15</v>
      </c>
      <c r="H3449" t="str">
        <f t="shared" si="53"/>
        <v>19231|Spring|Math</v>
      </c>
      <c r="I3449">
        <v>201</v>
      </c>
      <c r="J3449">
        <v>43</v>
      </c>
      <c r="K3449">
        <v>2</v>
      </c>
      <c r="L3449" t="s">
        <v>17</v>
      </c>
    </row>
    <row r="3450" spans="1:12" x14ac:dyDescent="0.25">
      <c r="A3450">
        <v>28527</v>
      </c>
      <c r="B3450" t="s">
        <v>18</v>
      </c>
      <c r="C3450">
        <v>3</v>
      </c>
      <c r="D3450">
        <v>2019</v>
      </c>
      <c r="E3450" t="s">
        <v>19</v>
      </c>
      <c r="F3450" t="s">
        <v>13</v>
      </c>
      <c r="G3450" t="s">
        <v>14</v>
      </c>
      <c r="H3450" t="str">
        <f t="shared" si="53"/>
        <v>28527|Fall|Reading</v>
      </c>
      <c r="I3450" t="s">
        <v>17</v>
      </c>
      <c r="J3450" t="s">
        <v>17</v>
      </c>
      <c r="K3450" t="s">
        <v>17</v>
      </c>
      <c r="L3450" t="s">
        <v>17</v>
      </c>
    </row>
    <row r="3451" spans="1:12" x14ac:dyDescent="0.25">
      <c r="A3451">
        <v>28527</v>
      </c>
      <c r="B3451" t="s">
        <v>18</v>
      </c>
      <c r="C3451">
        <v>3</v>
      </c>
      <c r="D3451">
        <v>2019</v>
      </c>
      <c r="E3451" t="s">
        <v>19</v>
      </c>
      <c r="F3451" t="s">
        <v>13</v>
      </c>
      <c r="G3451" t="s">
        <v>15</v>
      </c>
      <c r="H3451" t="str">
        <f t="shared" si="53"/>
        <v>28527|Fall|Math</v>
      </c>
      <c r="I3451" t="s">
        <v>17</v>
      </c>
      <c r="J3451" t="s">
        <v>17</v>
      </c>
      <c r="K3451" t="s">
        <v>17</v>
      </c>
      <c r="L3451" t="s">
        <v>17</v>
      </c>
    </row>
    <row r="3452" spans="1:12" x14ac:dyDescent="0.25">
      <c r="A3452">
        <v>28527</v>
      </c>
      <c r="B3452" t="s">
        <v>18</v>
      </c>
      <c r="C3452">
        <v>3</v>
      </c>
      <c r="D3452">
        <v>2019</v>
      </c>
      <c r="E3452" t="s">
        <v>19</v>
      </c>
      <c r="F3452" t="s">
        <v>16</v>
      </c>
      <c r="G3452" t="s">
        <v>14</v>
      </c>
      <c r="H3452" t="str">
        <f t="shared" si="53"/>
        <v>28527|Spring|Reading</v>
      </c>
      <c r="I3452">
        <v>195</v>
      </c>
      <c r="J3452">
        <v>41</v>
      </c>
      <c r="K3452">
        <v>2</v>
      </c>
      <c r="L3452" t="s">
        <v>17</v>
      </c>
    </row>
    <row r="3453" spans="1:12" x14ac:dyDescent="0.25">
      <c r="A3453">
        <v>28527</v>
      </c>
      <c r="B3453" t="s">
        <v>18</v>
      </c>
      <c r="C3453">
        <v>3</v>
      </c>
      <c r="D3453">
        <v>2019</v>
      </c>
      <c r="E3453" t="s">
        <v>19</v>
      </c>
      <c r="F3453" t="s">
        <v>16</v>
      </c>
      <c r="G3453" t="s">
        <v>15</v>
      </c>
      <c r="H3453" t="str">
        <f t="shared" si="53"/>
        <v>28527|Spring|Math</v>
      </c>
      <c r="I3453">
        <v>195</v>
      </c>
      <c r="J3453">
        <v>27</v>
      </c>
      <c r="K3453">
        <v>2</v>
      </c>
      <c r="L3453" t="s">
        <v>17</v>
      </c>
    </row>
    <row r="3454" spans="1:12" x14ac:dyDescent="0.25">
      <c r="A3454">
        <v>15116</v>
      </c>
      <c r="B3454" t="s">
        <v>18</v>
      </c>
      <c r="C3454">
        <v>3</v>
      </c>
      <c r="D3454">
        <v>2019</v>
      </c>
      <c r="E3454" t="s">
        <v>19</v>
      </c>
      <c r="F3454" t="s">
        <v>13</v>
      </c>
      <c r="G3454" t="s">
        <v>14</v>
      </c>
      <c r="H3454" t="str">
        <f t="shared" si="53"/>
        <v>15116|Fall|Reading</v>
      </c>
      <c r="I3454" t="s">
        <v>17</v>
      </c>
      <c r="J3454" t="s">
        <v>17</v>
      </c>
      <c r="K3454" t="s">
        <v>17</v>
      </c>
      <c r="L3454" t="s">
        <v>17</v>
      </c>
    </row>
    <row r="3455" spans="1:12" x14ac:dyDescent="0.25">
      <c r="A3455">
        <v>15116</v>
      </c>
      <c r="B3455" t="s">
        <v>18</v>
      </c>
      <c r="C3455">
        <v>3</v>
      </c>
      <c r="D3455">
        <v>2019</v>
      </c>
      <c r="E3455" t="s">
        <v>19</v>
      </c>
      <c r="F3455" t="s">
        <v>13</v>
      </c>
      <c r="G3455" t="s">
        <v>15</v>
      </c>
      <c r="H3455" t="str">
        <f t="shared" si="53"/>
        <v>15116|Fall|Math</v>
      </c>
      <c r="I3455" t="s">
        <v>17</v>
      </c>
      <c r="J3455" t="s">
        <v>17</v>
      </c>
      <c r="K3455" t="s">
        <v>17</v>
      </c>
      <c r="L3455" t="s">
        <v>17</v>
      </c>
    </row>
    <row r="3456" spans="1:12" x14ac:dyDescent="0.25">
      <c r="A3456">
        <v>15116</v>
      </c>
      <c r="B3456" t="s">
        <v>18</v>
      </c>
      <c r="C3456">
        <v>3</v>
      </c>
      <c r="D3456">
        <v>2019</v>
      </c>
      <c r="E3456" t="s">
        <v>19</v>
      </c>
      <c r="F3456" t="s">
        <v>16</v>
      </c>
      <c r="G3456" t="s">
        <v>14</v>
      </c>
      <c r="H3456" t="str">
        <f t="shared" si="53"/>
        <v>15116|Spring|Reading</v>
      </c>
      <c r="I3456">
        <v>203</v>
      </c>
      <c r="J3456">
        <v>61</v>
      </c>
      <c r="K3456">
        <v>3</v>
      </c>
      <c r="L3456" t="s">
        <v>17</v>
      </c>
    </row>
    <row r="3457" spans="1:12" x14ac:dyDescent="0.25">
      <c r="A3457">
        <v>15116</v>
      </c>
      <c r="B3457" t="s">
        <v>18</v>
      </c>
      <c r="C3457">
        <v>3</v>
      </c>
      <c r="D3457">
        <v>2019</v>
      </c>
      <c r="E3457" t="s">
        <v>19</v>
      </c>
      <c r="F3457" t="s">
        <v>16</v>
      </c>
      <c r="G3457" t="s">
        <v>15</v>
      </c>
      <c r="H3457" t="str">
        <f t="shared" si="53"/>
        <v>15116|Spring|Math</v>
      </c>
      <c r="I3457">
        <v>200</v>
      </c>
      <c r="J3457">
        <v>40</v>
      </c>
      <c r="K3457">
        <v>2</v>
      </c>
      <c r="L3457" t="s">
        <v>17</v>
      </c>
    </row>
    <row r="3458" spans="1:12" x14ac:dyDescent="0.25">
      <c r="A3458">
        <v>24112</v>
      </c>
      <c r="B3458" t="s">
        <v>18</v>
      </c>
      <c r="C3458">
        <v>4</v>
      </c>
      <c r="D3458">
        <v>2019</v>
      </c>
      <c r="E3458">
        <v>504</v>
      </c>
      <c r="F3458" t="s">
        <v>13</v>
      </c>
      <c r="G3458" t="s">
        <v>14</v>
      </c>
      <c r="H3458" t="str">
        <f t="shared" si="53"/>
        <v>24112|Fall|Reading</v>
      </c>
      <c r="I3458">
        <v>210</v>
      </c>
      <c r="J3458">
        <v>77</v>
      </c>
      <c r="K3458">
        <v>4</v>
      </c>
      <c r="L3458">
        <v>6</v>
      </c>
    </row>
    <row r="3459" spans="1:12" x14ac:dyDescent="0.25">
      <c r="A3459">
        <v>24112</v>
      </c>
      <c r="B3459" t="s">
        <v>18</v>
      </c>
      <c r="C3459">
        <v>4</v>
      </c>
      <c r="D3459">
        <v>2019</v>
      </c>
      <c r="E3459">
        <v>504</v>
      </c>
      <c r="F3459" t="s">
        <v>13</v>
      </c>
      <c r="G3459" t="s">
        <v>15</v>
      </c>
      <c r="H3459" t="str">
        <f t="shared" ref="H3459:H3522" si="54">A3459&amp;"|"&amp;F3459&amp;"|"&amp;G3459</f>
        <v>24112|Fall|Math</v>
      </c>
      <c r="I3459">
        <v>213</v>
      </c>
      <c r="J3459">
        <v>76</v>
      </c>
      <c r="K3459">
        <v>4</v>
      </c>
      <c r="L3459">
        <v>10</v>
      </c>
    </row>
    <row r="3460" spans="1:12" x14ac:dyDescent="0.25">
      <c r="A3460">
        <v>24112</v>
      </c>
      <c r="B3460" t="s">
        <v>18</v>
      </c>
      <c r="C3460">
        <v>4</v>
      </c>
      <c r="D3460">
        <v>2019</v>
      </c>
      <c r="E3460">
        <v>504</v>
      </c>
      <c r="F3460" t="s">
        <v>16</v>
      </c>
      <c r="G3460" t="s">
        <v>14</v>
      </c>
      <c r="H3460" t="str">
        <f t="shared" si="54"/>
        <v>24112|Spring|Reading</v>
      </c>
      <c r="I3460">
        <v>221</v>
      </c>
      <c r="J3460">
        <v>84</v>
      </c>
      <c r="K3460">
        <v>4</v>
      </c>
      <c r="L3460" t="s">
        <v>17</v>
      </c>
    </row>
    <row r="3461" spans="1:12" x14ac:dyDescent="0.25">
      <c r="A3461">
        <v>24112</v>
      </c>
      <c r="B3461" t="s">
        <v>18</v>
      </c>
      <c r="C3461">
        <v>4</v>
      </c>
      <c r="D3461">
        <v>2019</v>
      </c>
      <c r="E3461">
        <v>504</v>
      </c>
      <c r="F3461" t="s">
        <v>16</v>
      </c>
      <c r="G3461" t="s">
        <v>15</v>
      </c>
      <c r="H3461" t="str">
        <f t="shared" si="54"/>
        <v>24112|Spring|Math</v>
      </c>
      <c r="I3461">
        <v>240</v>
      </c>
      <c r="J3461">
        <v>96</v>
      </c>
      <c r="K3461">
        <v>4</v>
      </c>
      <c r="L3461" t="s">
        <v>17</v>
      </c>
    </row>
    <row r="3462" spans="1:12" x14ac:dyDescent="0.25">
      <c r="A3462">
        <v>22312</v>
      </c>
      <c r="B3462" t="s">
        <v>18</v>
      </c>
      <c r="C3462">
        <v>4</v>
      </c>
      <c r="D3462">
        <v>2019</v>
      </c>
      <c r="E3462" t="s">
        <v>19</v>
      </c>
      <c r="F3462" t="s">
        <v>13</v>
      </c>
      <c r="G3462" t="s">
        <v>14</v>
      </c>
      <c r="H3462" t="str">
        <f t="shared" si="54"/>
        <v>22312|Fall|Reading</v>
      </c>
      <c r="I3462">
        <v>188</v>
      </c>
      <c r="J3462">
        <v>24</v>
      </c>
      <c r="K3462">
        <v>1</v>
      </c>
      <c r="L3462">
        <v>9</v>
      </c>
    </row>
    <row r="3463" spans="1:12" x14ac:dyDescent="0.25">
      <c r="A3463">
        <v>22312</v>
      </c>
      <c r="B3463" t="s">
        <v>18</v>
      </c>
      <c r="C3463">
        <v>4</v>
      </c>
      <c r="D3463">
        <v>2019</v>
      </c>
      <c r="E3463" t="s">
        <v>19</v>
      </c>
      <c r="F3463" t="s">
        <v>13</v>
      </c>
      <c r="G3463" t="s">
        <v>15</v>
      </c>
      <c r="H3463" t="str">
        <f t="shared" si="54"/>
        <v>22312|Fall|Math</v>
      </c>
      <c r="I3463">
        <v>201</v>
      </c>
      <c r="J3463">
        <v>43</v>
      </c>
      <c r="K3463">
        <v>2</v>
      </c>
      <c r="L3463">
        <v>10</v>
      </c>
    </row>
    <row r="3464" spans="1:12" x14ac:dyDescent="0.25">
      <c r="A3464">
        <v>22312</v>
      </c>
      <c r="B3464" t="s">
        <v>18</v>
      </c>
      <c r="C3464">
        <v>4</v>
      </c>
      <c r="D3464">
        <v>2019</v>
      </c>
      <c r="E3464" t="s">
        <v>19</v>
      </c>
      <c r="F3464" t="s">
        <v>16</v>
      </c>
      <c r="G3464" t="s">
        <v>14</v>
      </c>
      <c r="H3464" t="str">
        <f t="shared" si="54"/>
        <v>22312|Spring|Reading</v>
      </c>
      <c r="I3464">
        <v>186</v>
      </c>
      <c r="J3464">
        <v>9</v>
      </c>
      <c r="K3464">
        <v>1</v>
      </c>
      <c r="L3464" t="s">
        <v>17</v>
      </c>
    </row>
    <row r="3465" spans="1:12" x14ac:dyDescent="0.25">
      <c r="A3465">
        <v>22312</v>
      </c>
      <c r="B3465" t="s">
        <v>18</v>
      </c>
      <c r="C3465">
        <v>4</v>
      </c>
      <c r="D3465">
        <v>2019</v>
      </c>
      <c r="E3465" t="s">
        <v>19</v>
      </c>
      <c r="F3465" t="s">
        <v>16</v>
      </c>
      <c r="G3465" t="s">
        <v>15</v>
      </c>
      <c r="H3465" t="str">
        <f t="shared" si="54"/>
        <v>22312|Spring|Math</v>
      </c>
      <c r="I3465">
        <v>199</v>
      </c>
      <c r="J3465">
        <v>17</v>
      </c>
      <c r="K3465">
        <v>1</v>
      </c>
      <c r="L3465" t="s">
        <v>17</v>
      </c>
    </row>
    <row r="3466" spans="1:12" x14ac:dyDescent="0.25">
      <c r="A3466">
        <v>25129</v>
      </c>
      <c r="B3466" t="s">
        <v>18</v>
      </c>
      <c r="C3466">
        <v>4</v>
      </c>
      <c r="D3466">
        <v>2019</v>
      </c>
      <c r="E3466" t="s">
        <v>19</v>
      </c>
      <c r="F3466" t="s">
        <v>13</v>
      </c>
      <c r="G3466" t="s">
        <v>14</v>
      </c>
      <c r="H3466" t="str">
        <f t="shared" si="54"/>
        <v>25129|Fall|Reading</v>
      </c>
      <c r="I3466">
        <v>188</v>
      </c>
      <c r="J3466">
        <v>24</v>
      </c>
      <c r="K3466">
        <v>1</v>
      </c>
      <c r="L3466">
        <v>9</v>
      </c>
    </row>
    <row r="3467" spans="1:12" x14ac:dyDescent="0.25">
      <c r="A3467">
        <v>25129</v>
      </c>
      <c r="B3467" t="s">
        <v>18</v>
      </c>
      <c r="C3467">
        <v>4</v>
      </c>
      <c r="D3467">
        <v>2019</v>
      </c>
      <c r="E3467" t="s">
        <v>19</v>
      </c>
      <c r="F3467" t="s">
        <v>13</v>
      </c>
      <c r="G3467" t="s">
        <v>15</v>
      </c>
      <c r="H3467" t="str">
        <f t="shared" si="54"/>
        <v>25129|Fall|Math</v>
      </c>
      <c r="I3467">
        <v>201</v>
      </c>
      <c r="J3467">
        <v>43</v>
      </c>
      <c r="K3467">
        <v>2</v>
      </c>
      <c r="L3467">
        <v>10</v>
      </c>
    </row>
    <row r="3468" spans="1:12" x14ac:dyDescent="0.25">
      <c r="A3468">
        <v>25129</v>
      </c>
      <c r="B3468" t="s">
        <v>18</v>
      </c>
      <c r="C3468">
        <v>4</v>
      </c>
      <c r="D3468">
        <v>2019</v>
      </c>
      <c r="E3468" t="s">
        <v>19</v>
      </c>
      <c r="F3468" t="s">
        <v>16</v>
      </c>
      <c r="G3468" t="s">
        <v>14</v>
      </c>
      <c r="H3468" t="str">
        <f t="shared" si="54"/>
        <v>25129|Spring|Reading</v>
      </c>
      <c r="I3468">
        <v>210</v>
      </c>
      <c r="J3468">
        <v>61</v>
      </c>
      <c r="K3468">
        <v>3</v>
      </c>
      <c r="L3468" t="s">
        <v>17</v>
      </c>
    </row>
    <row r="3469" spans="1:12" x14ac:dyDescent="0.25">
      <c r="A3469">
        <v>25129</v>
      </c>
      <c r="B3469" t="s">
        <v>18</v>
      </c>
      <c r="C3469">
        <v>4</v>
      </c>
      <c r="D3469">
        <v>2019</v>
      </c>
      <c r="E3469" t="s">
        <v>19</v>
      </c>
      <c r="F3469" t="s">
        <v>16</v>
      </c>
      <c r="G3469" t="s">
        <v>15</v>
      </c>
      <c r="H3469" t="str">
        <f t="shared" si="54"/>
        <v>25129|Spring|Math</v>
      </c>
      <c r="I3469">
        <v>208</v>
      </c>
      <c r="J3469">
        <v>36</v>
      </c>
      <c r="K3469">
        <v>2</v>
      </c>
      <c r="L3469" t="s">
        <v>17</v>
      </c>
    </row>
    <row r="3470" spans="1:12" x14ac:dyDescent="0.25">
      <c r="A3470">
        <v>16241</v>
      </c>
      <c r="B3470" t="s">
        <v>18</v>
      </c>
      <c r="C3470">
        <v>4</v>
      </c>
      <c r="D3470">
        <v>2019</v>
      </c>
      <c r="E3470" t="s">
        <v>19</v>
      </c>
      <c r="F3470" t="s">
        <v>13</v>
      </c>
      <c r="G3470" t="s">
        <v>14</v>
      </c>
      <c r="H3470" t="str">
        <f t="shared" si="54"/>
        <v>16241|Fall|Reading</v>
      </c>
      <c r="I3470">
        <v>211</v>
      </c>
      <c r="J3470">
        <v>79</v>
      </c>
      <c r="K3470">
        <v>4</v>
      </c>
      <c r="L3470">
        <v>6</v>
      </c>
    </row>
    <row r="3471" spans="1:12" x14ac:dyDescent="0.25">
      <c r="A3471">
        <v>16241</v>
      </c>
      <c r="B3471" t="s">
        <v>18</v>
      </c>
      <c r="C3471">
        <v>4</v>
      </c>
      <c r="D3471">
        <v>2019</v>
      </c>
      <c r="E3471" t="s">
        <v>19</v>
      </c>
      <c r="F3471" t="s">
        <v>13</v>
      </c>
      <c r="G3471" t="s">
        <v>15</v>
      </c>
      <c r="H3471" t="str">
        <f t="shared" si="54"/>
        <v>16241|Fall|Math</v>
      </c>
      <c r="I3471">
        <v>209</v>
      </c>
      <c r="J3471">
        <v>66</v>
      </c>
      <c r="K3471">
        <v>3</v>
      </c>
      <c r="L3471">
        <v>10</v>
      </c>
    </row>
    <row r="3472" spans="1:12" x14ac:dyDescent="0.25">
      <c r="A3472">
        <v>16241</v>
      </c>
      <c r="B3472" t="s">
        <v>18</v>
      </c>
      <c r="C3472">
        <v>4</v>
      </c>
      <c r="D3472">
        <v>2019</v>
      </c>
      <c r="E3472" t="s">
        <v>19</v>
      </c>
      <c r="F3472" t="s">
        <v>16</v>
      </c>
      <c r="G3472" t="s">
        <v>14</v>
      </c>
      <c r="H3472" t="str">
        <f t="shared" si="54"/>
        <v>16241|Spring|Reading</v>
      </c>
      <c r="I3472">
        <v>213</v>
      </c>
      <c r="J3472">
        <v>68</v>
      </c>
      <c r="K3472">
        <v>3</v>
      </c>
      <c r="L3472" t="s">
        <v>17</v>
      </c>
    </row>
    <row r="3473" spans="1:12" x14ac:dyDescent="0.25">
      <c r="A3473">
        <v>16241</v>
      </c>
      <c r="B3473" t="s">
        <v>18</v>
      </c>
      <c r="C3473">
        <v>4</v>
      </c>
      <c r="D3473">
        <v>2019</v>
      </c>
      <c r="E3473" t="s">
        <v>19</v>
      </c>
      <c r="F3473" t="s">
        <v>16</v>
      </c>
      <c r="G3473" t="s">
        <v>15</v>
      </c>
      <c r="H3473" t="str">
        <f t="shared" si="54"/>
        <v>16241|Spring|Math</v>
      </c>
      <c r="I3473">
        <v>222</v>
      </c>
      <c r="J3473">
        <v>72</v>
      </c>
      <c r="K3473">
        <v>3</v>
      </c>
      <c r="L3473" t="s">
        <v>17</v>
      </c>
    </row>
    <row r="3474" spans="1:12" x14ac:dyDescent="0.25">
      <c r="A3474">
        <v>24088</v>
      </c>
      <c r="B3474" t="s">
        <v>18</v>
      </c>
      <c r="C3474">
        <v>4</v>
      </c>
      <c r="D3474">
        <v>2019</v>
      </c>
      <c r="E3474" t="s">
        <v>19</v>
      </c>
      <c r="F3474" t="s">
        <v>13</v>
      </c>
      <c r="G3474" t="s">
        <v>14</v>
      </c>
      <c r="H3474" t="str">
        <f t="shared" si="54"/>
        <v>24088|Fall|Reading</v>
      </c>
      <c r="I3474">
        <v>213</v>
      </c>
      <c r="J3474">
        <v>83</v>
      </c>
      <c r="K3474">
        <v>4</v>
      </c>
      <c r="L3474">
        <v>5</v>
      </c>
    </row>
    <row r="3475" spans="1:12" x14ac:dyDescent="0.25">
      <c r="A3475">
        <v>24088</v>
      </c>
      <c r="B3475" t="s">
        <v>18</v>
      </c>
      <c r="C3475">
        <v>4</v>
      </c>
      <c r="D3475">
        <v>2019</v>
      </c>
      <c r="E3475" t="s">
        <v>19</v>
      </c>
      <c r="F3475" t="s">
        <v>13</v>
      </c>
      <c r="G3475" t="s">
        <v>15</v>
      </c>
      <c r="H3475" t="str">
        <f t="shared" si="54"/>
        <v>24088|Fall|Math</v>
      </c>
      <c r="I3475">
        <v>210</v>
      </c>
      <c r="J3475">
        <v>68</v>
      </c>
      <c r="K3475">
        <v>3</v>
      </c>
      <c r="L3475">
        <v>10</v>
      </c>
    </row>
    <row r="3476" spans="1:12" x14ac:dyDescent="0.25">
      <c r="A3476">
        <v>24088</v>
      </c>
      <c r="B3476" t="s">
        <v>18</v>
      </c>
      <c r="C3476">
        <v>4</v>
      </c>
      <c r="D3476">
        <v>2019</v>
      </c>
      <c r="E3476" t="s">
        <v>19</v>
      </c>
      <c r="F3476" t="s">
        <v>16</v>
      </c>
      <c r="G3476" t="s">
        <v>14</v>
      </c>
      <c r="H3476" t="str">
        <f t="shared" si="54"/>
        <v>24088|Spring|Reading</v>
      </c>
      <c r="I3476">
        <v>215</v>
      </c>
      <c r="J3476">
        <v>73</v>
      </c>
      <c r="K3476">
        <v>3</v>
      </c>
      <c r="L3476" t="s">
        <v>17</v>
      </c>
    </row>
    <row r="3477" spans="1:12" x14ac:dyDescent="0.25">
      <c r="A3477">
        <v>24088</v>
      </c>
      <c r="B3477" t="s">
        <v>18</v>
      </c>
      <c r="C3477">
        <v>4</v>
      </c>
      <c r="D3477">
        <v>2019</v>
      </c>
      <c r="E3477" t="s">
        <v>19</v>
      </c>
      <c r="F3477" t="s">
        <v>16</v>
      </c>
      <c r="G3477" t="s">
        <v>15</v>
      </c>
      <c r="H3477" t="str">
        <f t="shared" si="54"/>
        <v>24088|Spring|Math</v>
      </c>
      <c r="I3477">
        <v>212</v>
      </c>
      <c r="J3477">
        <v>46</v>
      </c>
      <c r="K3477">
        <v>2</v>
      </c>
      <c r="L3477" t="s">
        <v>17</v>
      </c>
    </row>
    <row r="3478" spans="1:12" x14ac:dyDescent="0.25">
      <c r="A3478">
        <v>22100</v>
      </c>
      <c r="B3478" t="s">
        <v>18</v>
      </c>
      <c r="C3478">
        <v>4</v>
      </c>
      <c r="D3478">
        <v>2019</v>
      </c>
      <c r="E3478" t="s">
        <v>19</v>
      </c>
      <c r="F3478" t="s">
        <v>13</v>
      </c>
      <c r="G3478" t="s">
        <v>14</v>
      </c>
      <c r="H3478" t="str">
        <f t="shared" si="54"/>
        <v>22100|Fall|Reading</v>
      </c>
      <c r="I3478">
        <v>218</v>
      </c>
      <c r="J3478">
        <v>90</v>
      </c>
      <c r="K3478">
        <v>4</v>
      </c>
      <c r="L3478">
        <v>4</v>
      </c>
    </row>
    <row r="3479" spans="1:12" x14ac:dyDescent="0.25">
      <c r="A3479">
        <v>22100</v>
      </c>
      <c r="B3479" t="s">
        <v>18</v>
      </c>
      <c r="C3479">
        <v>4</v>
      </c>
      <c r="D3479">
        <v>2019</v>
      </c>
      <c r="E3479" t="s">
        <v>19</v>
      </c>
      <c r="F3479" t="s">
        <v>13</v>
      </c>
      <c r="G3479" t="s">
        <v>15</v>
      </c>
      <c r="H3479" t="str">
        <f t="shared" si="54"/>
        <v>22100|Fall|Math</v>
      </c>
      <c r="I3479">
        <v>197</v>
      </c>
      <c r="J3479">
        <v>32</v>
      </c>
      <c r="K3479">
        <v>2</v>
      </c>
      <c r="L3479">
        <v>10</v>
      </c>
    </row>
    <row r="3480" spans="1:12" x14ac:dyDescent="0.25">
      <c r="A3480">
        <v>22100</v>
      </c>
      <c r="B3480" t="s">
        <v>18</v>
      </c>
      <c r="C3480">
        <v>4</v>
      </c>
      <c r="D3480">
        <v>2019</v>
      </c>
      <c r="E3480" t="s">
        <v>19</v>
      </c>
      <c r="F3480" t="s">
        <v>16</v>
      </c>
      <c r="G3480" t="s">
        <v>14</v>
      </c>
      <c r="H3480" t="str">
        <f t="shared" si="54"/>
        <v>22100|Spring|Reading</v>
      </c>
      <c r="I3480">
        <v>219</v>
      </c>
      <c r="J3480">
        <v>81</v>
      </c>
      <c r="K3480">
        <v>4</v>
      </c>
      <c r="L3480" t="s">
        <v>17</v>
      </c>
    </row>
    <row r="3481" spans="1:12" x14ac:dyDescent="0.25">
      <c r="A3481">
        <v>22100</v>
      </c>
      <c r="B3481" t="s">
        <v>18</v>
      </c>
      <c r="C3481">
        <v>4</v>
      </c>
      <c r="D3481">
        <v>2019</v>
      </c>
      <c r="E3481" t="s">
        <v>19</v>
      </c>
      <c r="F3481" t="s">
        <v>16</v>
      </c>
      <c r="G3481" t="s">
        <v>15</v>
      </c>
      <c r="H3481" t="str">
        <f t="shared" si="54"/>
        <v>22100|Spring|Math</v>
      </c>
      <c r="I3481">
        <v>209</v>
      </c>
      <c r="J3481">
        <v>38</v>
      </c>
      <c r="K3481">
        <v>2</v>
      </c>
      <c r="L3481" t="s">
        <v>17</v>
      </c>
    </row>
    <row r="3482" spans="1:12" x14ac:dyDescent="0.25">
      <c r="A3482">
        <v>23299</v>
      </c>
      <c r="B3482" t="s">
        <v>18</v>
      </c>
      <c r="C3482">
        <v>4</v>
      </c>
      <c r="D3482">
        <v>2019</v>
      </c>
      <c r="E3482" t="s">
        <v>19</v>
      </c>
      <c r="F3482" t="s">
        <v>13</v>
      </c>
      <c r="G3482" t="s">
        <v>14</v>
      </c>
      <c r="H3482" t="str">
        <f t="shared" si="54"/>
        <v>23299|Fall|Reading</v>
      </c>
      <c r="I3482">
        <v>202</v>
      </c>
      <c r="J3482">
        <v>59</v>
      </c>
      <c r="K3482">
        <v>3</v>
      </c>
      <c r="L3482">
        <v>7</v>
      </c>
    </row>
    <row r="3483" spans="1:12" x14ac:dyDescent="0.25">
      <c r="A3483">
        <v>23299</v>
      </c>
      <c r="B3483" t="s">
        <v>18</v>
      </c>
      <c r="C3483">
        <v>4</v>
      </c>
      <c r="D3483">
        <v>2019</v>
      </c>
      <c r="E3483" t="s">
        <v>19</v>
      </c>
      <c r="F3483" t="s">
        <v>13</v>
      </c>
      <c r="G3483" t="s">
        <v>15</v>
      </c>
      <c r="H3483" t="str">
        <f t="shared" si="54"/>
        <v>23299|Fall|Math</v>
      </c>
      <c r="I3483">
        <v>206</v>
      </c>
      <c r="J3483">
        <v>57</v>
      </c>
      <c r="K3483">
        <v>3</v>
      </c>
      <c r="L3483">
        <v>10</v>
      </c>
    </row>
    <row r="3484" spans="1:12" x14ac:dyDescent="0.25">
      <c r="A3484">
        <v>23299</v>
      </c>
      <c r="B3484" t="s">
        <v>18</v>
      </c>
      <c r="C3484">
        <v>4</v>
      </c>
      <c r="D3484">
        <v>2019</v>
      </c>
      <c r="E3484" t="s">
        <v>19</v>
      </c>
      <c r="F3484" t="s">
        <v>16</v>
      </c>
      <c r="G3484" t="s">
        <v>14</v>
      </c>
      <c r="H3484" t="str">
        <f t="shared" si="54"/>
        <v>23299|Spring|Reading</v>
      </c>
      <c r="I3484">
        <v>191</v>
      </c>
      <c r="J3484">
        <v>16</v>
      </c>
      <c r="K3484">
        <v>1</v>
      </c>
      <c r="L3484" t="s">
        <v>17</v>
      </c>
    </row>
    <row r="3485" spans="1:12" x14ac:dyDescent="0.25">
      <c r="A3485">
        <v>23299</v>
      </c>
      <c r="B3485" t="s">
        <v>18</v>
      </c>
      <c r="C3485">
        <v>4</v>
      </c>
      <c r="D3485">
        <v>2019</v>
      </c>
      <c r="E3485" t="s">
        <v>19</v>
      </c>
      <c r="F3485" t="s">
        <v>16</v>
      </c>
      <c r="G3485" t="s">
        <v>15</v>
      </c>
      <c r="H3485" t="str">
        <f t="shared" si="54"/>
        <v>23299|Spring|Math</v>
      </c>
      <c r="I3485">
        <v>215</v>
      </c>
      <c r="J3485">
        <v>54</v>
      </c>
      <c r="K3485">
        <v>3</v>
      </c>
      <c r="L3485" t="s">
        <v>17</v>
      </c>
    </row>
    <row r="3486" spans="1:12" x14ac:dyDescent="0.25">
      <c r="A3486">
        <v>19176</v>
      </c>
      <c r="B3486" t="s">
        <v>18</v>
      </c>
      <c r="C3486">
        <v>4</v>
      </c>
      <c r="D3486">
        <v>2019</v>
      </c>
      <c r="E3486" t="s">
        <v>19</v>
      </c>
      <c r="F3486" t="s">
        <v>13</v>
      </c>
      <c r="G3486" t="s">
        <v>14</v>
      </c>
      <c r="H3486" t="str">
        <f t="shared" si="54"/>
        <v>19176|Fall|Reading</v>
      </c>
      <c r="I3486">
        <v>199</v>
      </c>
      <c r="J3486">
        <v>51</v>
      </c>
      <c r="K3486">
        <v>3</v>
      </c>
      <c r="L3486">
        <v>7</v>
      </c>
    </row>
    <row r="3487" spans="1:12" x14ac:dyDescent="0.25">
      <c r="A3487">
        <v>19176</v>
      </c>
      <c r="B3487" t="s">
        <v>18</v>
      </c>
      <c r="C3487">
        <v>4</v>
      </c>
      <c r="D3487">
        <v>2019</v>
      </c>
      <c r="E3487" t="s">
        <v>19</v>
      </c>
      <c r="F3487" t="s">
        <v>13</v>
      </c>
      <c r="G3487" t="s">
        <v>15</v>
      </c>
      <c r="H3487" t="str">
        <f t="shared" si="54"/>
        <v>19176|Fall|Math</v>
      </c>
      <c r="I3487">
        <v>186</v>
      </c>
      <c r="J3487">
        <v>10</v>
      </c>
      <c r="K3487">
        <v>1</v>
      </c>
      <c r="L3487">
        <v>11</v>
      </c>
    </row>
    <row r="3488" spans="1:12" x14ac:dyDescent="0.25">
      <c r="A3488">
        <v>19176</v>
      </c>
      <c r="B3488" t="s">
        <v>18</v>
      </c>
      <c r="C3488">
        <v>4</v>
      </c>
      <c r="D3488">
        <v>2019</v>
      </c>
      <c r="E3488" t="s">
        <v>19</v>
      </c>
      <c r="F3488" t="s">
        <v>16</v>
      </c>
      <c r="G3488" t="s">
        <v>14</v>
      </c>
      <c r="H3488" t="str">
        <f t="shared" si="54"/>
        <v>19176|Spring|Reading</v>
      </c>
      <c r="I3488">
        <v>207</v>
      </c>
      <c r="J3488">
        <v>53</v>
      </c>
      <c r="K3488">
        <v>3</v>
      </c>
      <c r="L3488" t="s">
        <v>17</v>
      </c>
    </row>
    <row r="3489" spans="1:12" x14ac:dyDescent="0.25">
      <c r="A3489">
        <v>19176</v>
      </c>
      <c r="B3489" t="s">
        <v>18</v>
      </c>
      <c r="C3489">
        <v>4</v>
      </c>
      <c r="D3489">
        <v>2019</v>
      </c>
      <c r="E3489" t="s">
        <v>19</v>
      </c>
      <c r="F3489" t="s">
        <v>16</v>
      </c>
      <c r="G3489" t="s">
        <v>15</v>
      </c>
      <c r="H3489" t="str">
        <f t="shared" si="54"/>
        <v>19176|Spring|Math</v>
      </c>
      <c r="I3489">
        <v>198</v>
      </c>
      <c r="J3489">
        <v>15</v>
      </c>
      <c r="K3489">
        <v>1</v>
      </c>
      <c r="L3489" t="s">
        <v>17</v>
      </c>
    </row>
    <row r="3490" spans="1:12" x14ac:dyDescent="0.25">
      <c r="A3490">
        <v>20293</v>
      </c>
      <c r="B3490" t="s">
        <v>18</v>
      </c>
      <c r="C3490">
        <v>4</v>
      </c>
      <c r="D3490">
        <v>2019</v>
      </c>
      <c r="E3490" t="s">
        <v>19</v>
      </c>
      <c r="F3490" t="s">
        <v>13</v>
      </c>
      <c r="G3490" t="s">
        <v>14</v>
      </c>
      <c r="H3490" t="str">
        <f t="shared" si="54"/>
        <v>20293|Fall|Reading</v>
      </c>
      <c r="I3490">
        <v>205</v>
      </c>
      <c r="J3490">
        <v>66</v>
      </c>
      <c r="K3490">
        <v>3</v>
      </c>
      <c r="L3490">
        <v>6</v>
      </c>
    </row>
    <row r="3491" spans="1:12" x14ac:dyDescent="0.25">
      <c r="A3491">
        <v>20293</v>
      </c>
      <c r="B3491" t="s">
        <v>18</v>
      </c>
      <c r="C3491">
        <v>4</v>
      </c>
      <c r="D3491">
        <v>2019</v>
      </c>
      <c r="E3491" t="s">
        <v>19</v>
      </c>
      <c r="F3491" t="s">
        <v>13</v>
      </c>
      <c r="G3491" t="s">
        <v>15</v>
      </c>
      <c r="H3491" t="str">
        <f t="shared" si="54"/>
        <v>20293|Fall|Math</v>
      </c>
      <c r="I3491">
        <v>201</v>
      </c>
      <c r="J3491">
        <v>43</v>
      </c>
      <c r="K3491">
        <v>2</v>
      </c>
      <c r="L3491">
        <v>10</v>
      </c>
    </row>
    <row r="3492" spans="1:12" x14ac:dyDescent="0.25">
      <c r="A3492">
        <v>20293</v>
      </c>
      <c r="B3492" t="s">
        <v>18</v>
      </c>
      <c r="C3492">
        <v>4</v>
      </c>
      <c r="D3492">
        <v>2019</v>
      </c>
      <c r="E3492" t="s">
        <v>19</v>
      </c>
      <c r="F3492" t="s">
        <v>16</v>
      </c>
      <c r="G3492" t="s">
        <v>14</v>
      </c>
      <c r="H3492" t="str">
        <f t="shared" si="54"/>
        <v>20293|Spring|Reading</v>
      </c>
      <c r="I3492">
        <v>209</v>
      </c>
      <c r="J3492">
        <v>58</v>
      </c>
      <c r="K3492">
        <v>3</v>
      </c>
      <c r="L3492" t="s">
        <v>17</v>
      </c>
    </row>
    <row r="3493" spans="1:12" x14ac:dyDescent="0.25">
      <c r="A3493">
        <v>20293</v>
      </c>
      <c r="B3493" t="s">
        <v>18</v>
      </c>
      <c r="C3493">
        <v>4</v>
      </c>
      <c r="D3493">
        <v>2019</v>
      </c>
      <c r="E3493" t="s">
        <v>19</v>
      </c>
      <c r="F3493" t="s">
        <v>16</v>
      </c>
      <c r="G3493" t="s">
        <v>15</v>
      </c>
      <c r="H3493" t="str">
        <f t="shared" si="54"/>
        <v>20293|Spring|Math</v>
      </c>
      <c r="I3493">
        <v>210</v>
      </c>
      <c r="J3493">
        <v>41</v>
      </c>
      <c r="K3493">
        <v>2</v>
      </c>
      <c r="L3493" t="s">
        <v>17</v>
      </c>
    </row>
    <row r="3494" spans="1:12" x14ac:dyDescent="0.25">
      <c r="A3494">
        <v>26357</v>
      </c>
      <c r="B3494" t="s">
        <v>18</v>
      </c>
      <c r="C3494">
        <v>4</v>
      </c>
      <c r="D3494">
        <v>2019</v>
      </c>
      <c r="E3494" t="s">
        <v>19</v>
      </c>
      <c r="F3494" t="s">
        <v>13</v>
      </c>
      <c r="G3494" t="s">
        <v>14</v>
      </c>
      <c r="H3494" t="str">
        <f t="shared" si="54"/>
        <v>26357|Fall|Reading</v>
      </c>
      <c r="I3494">
        <v>205</v>
      </c>
      <c r="J3494">
        <v>66</v>
      </c>
      <c r="K3494">
        <v>3</v>
      </c>
      <c r="L3494">
        <v>7</v>
      </c>
    </row>
    <row r="3495" spans="1:12" x14ac:dyDescent="0.25">
      <c r="A3495">
        <v>26357</v>
      </c>
      <c r="B3495" t="s">
        <v>18</v>
      </c>
      <c r="C3495">
        <v>4</v>
      </c>
      <c r="D3495">
        <v>2019</v>
      </c>
      <c r="E3495" t="s">
        <v>19</v>
      </c>
      <c r="F3495" t="s">
        <v>13</v>
      </c>
      <c r="G3495" t="s">
        <v>15</v>
      </c>
      <c r="H3495" t="str">
        <f t="shared" si="54"/>
        <v>26357|Fall|Math</v>
      </c>
      <c r="I3495">
        <v>210</v>
      </c>
      <c r="J3495">
        <v>68</v>
      </c>
      <c r="K3495">
        <v>3</v>
      </c>
      <c r="L3495">
        <v>10</v>
      </c>
    </row>
    <row r="3496" spans="1:12" x14ac:dyDescent="0.25">
      <c r="A3496">
        <v>26357</v>
      </c>
      <c r="B3496" t="s">
        <v>18</v>
      </c>
      <c r="C3496">
        <v>4</v>
      </c>
      <c r="D3496">
        <v>2019</v>
      </c>
      <c r="E3496" t="s">
        <v>19</v>
      </c>
      <c r="F3496" t="s">
        <v>16</v>
      </c>
      <c r="G3496" t="s">
        <v>14</v>
      </c>
      <c r="H3496" t="str">
        <f t="shared" si="54"/>
        <v>26357|Spring|Reading</v>
      </c>
      <c r="I3496">
        <v>211</v>
      </c>
      <c r="J3496">
        <v>63</v>
      </c>
      <c r="K3496">
        <v>3</v>
      </c>
      <c r="L3496" t="s">
        <v>17</v>
      </c>
    </row>
    <row r="3497" spans="1:12" x14ac:dyDescent="0.25">
      <c r="A3497">
        <v>26357</v>
      </c>
      <c r="B3497" t="s">
        <v>18</v>
      </c>
      <c r="C3497">
        <v>4</v>
      </c>
      <c r="D3497">
        <v>2019</v>
      </c>
      <c r="E3497" t="s">
        <v>19</v>
      </c>
      <c r="F3497" t="s">
        <v>16</v>
      </c>
      <c r="G3497" t="s">
        <v>15</v>
      </c>
      <c r="H3497" t="str">
        <f t="shared" si="54"/>
        <v>26357|Spring|Math</v>
      </c>
      <c r="I3497">
        <v>219</v>
      </c>
      <c r="J3497">
        <v>64</v>
      </c>
      <c r="K3497">
        <v>3</v>
      </c>
      <c r="L3497" t="s">
        <v>17</v>
      </c>
    </row>
    <row r="3498" spans="1:12" x14ac:dyDescent="0.25">
      <c r="A3498">
        <v>16681</v>
      </c>
      <c r="B3498" t="s">
        <v>18</v>
      </c>
      <c r="C3498">
        <v>4</v>
      </c>
      <c r="D3498">
        <v>2019</v>
      </c>
      <c r="E3498" t="s">
        <v>19</v>
      </c>
      <c r="F3498" t="s">
        <v>13</v>
      </c>
      <c r="G3498" t="s">
        <v>14</v>
      </c>
      <c r="H3498" t="str">
        <f t="shared" si="54"/>
        <v>16681|Fall|Reading</v>
      </c>
      <c r="I3498">
        <v>197</v>
      </c>
      <c r="J3498">
        <v>46</v>
      </c>
      <c r="K3498">
        <v>2</v>
      </c>
      <c r="L3498">
        <v>8</v>
      </c>
    </row>
    <row r="3499" spans="1:12" x14ac:dyDescent="0.25">
      <c r="A3499">
        <v>16681</v>
      </c>
      <c r="B3499" t="s">
        <v>18</v>
      </c>
      <c r="C3499">
        <v>4</v>
      </c>
      <c r="D3499">
        <v>2019</v>
      </c>
      <c r="E3499" t="s">
        <v>19</v>
      </c>
      <c r="F3499" t="s">
        <v>13</v>
      </c>
      <c r="G3499" t="s">
        <v>15</v>
      </c>
      <c r="H3499" t="str">
        <f t="shared" si="54"/>
        <v>16681|Fall|Math</v>
      </c>
      <c r="I3499">
        <v>201</v>
      </c>
      <c r="J3499">
        <v>43</v>
      </c>
      <c r="K3499">
        <v>2</v>
      </c>
      <c r="L3499">
        <v>10</v>
      </c>
    </row>
    <row r="3500" spans="1:12" x14ac:dyDescent="0.25">
      <c r="A3500">
        <v>16681</v>
      </c>
      <c r="B3500" t="s">
        <v>18</v>
      </c>
      <c r="C3500">
        <v>4</v>
      </c>
      <c r="D3500">
        <v>2019</v>
      </c>
      <c r="E3500" t="s">
        <v>19</v>
      </c>
      <c r="F3500" t="s">
        <v>16</v>
      </c>
      <c r="G3500" t="s">
        <v>14</v>
      </c>
      <c r="H3500" t="str">
        <f t="shared" si="54"/>
        <v>16681|Spring|Reading</v>
      </c>
      <c r="I3500">
        <v>194</v>
      </c>
      <c r="J3500">
        <v>21</v>
      </c>
      <c r="K3500">
        <v>1</v>
      </c>
      <c r="L3500" t="s">
        <v>17</v>
      </c>
    </row>
    <row r="3501" spans="1:12" x14ac:dyDescent="0.25">
      <c r="A3501">
        <v>16681</v>
      </c>
      <c r="B3501" t="s">
        <v>18</v>
      </c>
      <c r="C3501">
        <v>4</v>
      </c>
      <c r="D3501">
        <v>2019</v>
      </c>
      <c r="E3501" t="s">
        <v>19</v>
      </c>
      <c r="F3501" t="s">
        <v>16</v>
      </c>
      <c r="G3501" t="s">
        <v>15</v>
      </c>
      <c r="H3501" t="str">
        <f t="shared" si="54"/>
        <v>16681|Spring|Math</v>
      </c>
      <c r="I3501">
        <v>199</v>
      </c>
      <c r="J3501">
        <v>17</v>
      </c>
      <c r="K3501">
        <v>1</v>
      </c>
      <c r="L3501" t="s">
        <v>17</v>
      </c>
    </row>
    <row r="3502" spans="1:12" x14ac:dyDescent="0.25">
      <c r="A3502">
        <v>25830</v>
      </c>
      <c r="B3502" t="s">
        <v>18</v>
      </c>
      <c r="C3502">
        <v>4</v>
      </c>
      <c r="D3502">
        <v>2019</v>
      </c>
      <c r="E3502" t="s">
        <v>19</v>
      </c>
      <c r="F3502" t="s">
        <v>13</v>
      </c>
      <c r="G3502" t="s">
        <v>14</v>
      </c>
      <c r="H3502" t="str">
        <f t="shared" si="54"/>
        <v>25830|Fall|Reading</v>
      </c>
      <c r="I3502">
        <v>192</v>
      </c>
      <c r="J3502">
        <v>33</v>
      </c>
      <c r="K3502">
        <v>2</v>
      </c>
      <c r="L3502">
        <v>9</v>
      </c>
    </row>
    <row r="3503" spans="1:12" x14ac:dyDescent="0.25">
      <c r="A3503">
        <v>25830</v>
      </c>
      <c r="B3503" t="s">
        <v>18</v>
      </c>
      <c r="C3503">
        <v>4</v>
      </c>
      <c r="D3503">
        <v>2019</v>
      </c>
      <c r="E3503" t="s">
        <v>19</v>
      </c>
      <c r="F3503" t="s">
        <v>13</v>
      </c>
      <c r="G3503" t="s">
        <v>15</v>
      </c>
      <c r="H3503" t="str">
        <f t="shared" si="54"/>
        <v>25830|Fall|Math</v>
      </c>
      <c r="I3503">
        <v>195</v>
      </c>
      <c r="J3503">
        <v>27</v>
      </c>
      <c r="K3503">
        <v>2</v>
      </c>
      <c r="L3503">
        <v>10</v>
      </c>
    </row>
    <row r="3504" spans="1:12" x14ac:dyDescent="0.25">
      <c r="A3504">
        <v>25830</v>
      </c>
      <c r="B3504" t="s">
        <v>18</v>
      </c>
      <c r="C3504">
        <v>4</v>
      </c>
      <c r="D3504">
        <v>2019</v>
      </c>
      <c r="E3504" t="s">
        <v>19</v>
      </c>
      <c r="F3504" t="s">
        <v>16</v>
      </c>
      <c r="G3504" t="s">
        <v>14</v>
      </c>
      <c r="H3504" t="str">
        <f t="shared" si="54"/>
        <v>25830|Spring|Reading</v>
      </c>
      <c r="I3504">
        <v>188</v>
      </c>
      <c r="J3504">
        <v>11</v>
      </c>
      <c r="K3504">
        <v>1</v>
      </c>
      <c r="L3504" t="s">
        <v>17</v>
      </c>
    </row>
    <row r="3505" spans="1:12" x14ac:dyDescent="0.25">
      <c r="A3505">
        <v>25830</v>
      </c>
      <c r="B3505" t="s">
        <v>18</v>
      </c>
      <c r="C3505">
        <v>4</v>
      </c>
      <c r="D3505">
        <v>2019</v>
      </c>
      <c r="E3505" t="s">
        <v>19</v>
      </c>
      <c r="F3505" t="s">
        <v>16</v>
      </c>
      <c r="G3505" t="s">
        <v>15</v>
      </c>
      <c r="H3505" t="str">
        <f t="shared" si="54"/>
        <v>25830|Spring|Math</v>
      </c>
      <c r="I3505">
        <v>205</v>
      </c>
      <c r="J3505">
        <v>29</v>
      </c>
      <c r="K3505">
        <v>2</v>
      </c>
      <c r="L3505" t="s">
        <v>17</v>
      </c>
    </row>
    <row r="3506" spans="1:12" x14ac:dyDescent="0.25">
      <c r="A3506">
        <v>26544</v>
      </c>
      <c r="B3506" t="s">
        <v>18</v>
      </c>
      <c r="C3506">
        <v>4</v>
      </c>
      <c r="D3506">
        <v>2019</v>
      </c>
      <c r="E3506" t="s">
        <v>19</v>
      </c>
      <c r="F3506" t="s">
        <v>13</v>
      </c>
      <c r="G3506" t="s">
        <v>14</v>
      </c>
      <c r="H3506" t="str">
        <f t="shared" si="54"/>
        <v>26544|Fall|Reading</v>
      </c>
      <c r="I3506">
        <v>209</v>
      </c>
      <c r="J3506">
        <v>75</v>
      </c>
      <c r="K3506">
        <v>4</v>
      </c>
      <c r="L3506">
        <v>6</v>
      </c>
    </row>
    <row r="3507" spans="1:12" x14ac:dyDescent="0.25">
      <c r="A3507">
        <v>26544</v>
      </c>
      <c r="B3507" t="s">
        <v>18</v>
      </c>
      <c r="C3507">
        <v>4</v>
      </c>
      <c r="D3507">
        <v>2019</v>
      </c>
      <c r="E3507" t="s">
        <v>19</v>
      </c>
      <c r="F3507" t="s">
        <v>13</v>
      </c>
      <c r="G3507" t="s">
        <v>15</v>
      </c>
      <c r="H3507" t="str">
        <f t="shared" si="54"/>
        <v>26544|Fall|Math</v>
      </c>
      <c r="I3507">
        <v>210</v>
      </c>
      <c r="J3507">
        <v>68</v>
      </c>
      <c r="K3507">
        <v>3</v>
      </c>
      <c r="L3507">
        <v>10</v>
      </c>
    </row>
    <row r="3508" spans="1:12" x14ac:dyDescent="0.25">
      <c r="A3508">
        <v>26544</v>
      </c>
      <c r="B3508" t="s">
        <v>18</v>
      </c>
      <c r="C3508">
        <v>4</v>
      </c>
      <c r="D3508">
        <v>2019</v>
      </c>
      <c r="E3508" t="s">
        <v>19</v>
      </c>
      <c r="F3508" t="s">
        <v>16</v>
      </c>
      <c r="G3508" t="s">
        <v>14</v>
      </c>
      <c r="H3508" t="str">
        <f t="shared" si="54"/>
        <v>26544|Spring|Reading</v>
      </c>
      <c r="I3508">
        <v>215</v>
      </c>
      <c r="J3508">
        <v>73</v>
      </c>
      <c r="K3508">
        <v>3</v>
      </c>
      <c r="L3508" t="s">
        <v>17</v>
      </c>
    </row>
    <row r="3509" spans="1:12" x14ac:dyDescent="0.25">
      <c r="A3509">
        <v>26544</v>
      </c>
      <c r="B3509" t="s">
        <v>18</v>
      </c>
      <c r="C3509">
        <v>4</v>
      </c>
      <c r="D3509">
        <v>2019</v>
      </c>
      <c r="E3509" t="s">
        <v>19</v>
      </c>
      <c r="F3509" t="s">
        <v>16</v>
      </c>
      <c r="G3509" t="s">
        <v>15</v>
      </c>
      <c r="H3509" t="str">
        <f t="shared" si="54"/>
        <v>26544|Spring|Math</v>
      </c>
      <c r="I3509">
        <v>221</v>
      </c>
      <c r="J3509">
        <v>69</v>
      </c>
      <c r="K3509">
        <v>3</v>
      </c>
      <c r="L3509" t="s">
        <v>17</v>
      </c>
    </row>
    <row r="3510" spans="1:12" x14ac:dyDescent="0.25">
      <c r="A3510">
        <v>13255</v>
      </c>
      <c r="B3510" t="s">
        <v>18</v>
      </c>
      <c r="C3510">
        <v>4</v>
      </c>
      <c r="D3510">
        <v>2019</v>
      </c>
      <c r="E3510" t="s">
        <v>19</v>
      </c>
      <c r="F3510" t="s">
        <v>13</v>
      </c>
      <c r="G3510" t="s">
        <v>14</v>
      </c>
      <c r="H3510" t="str">
        <f t="shared" si="54"/>
        <v>13255|Fall|Reading</v>
      </c>
      <c r="I3510">
        <v>184</v>
      </c>
      <c r="J3510">
        <v>17</v>
      </c>
      <c r="K3510">
        <v>1</v>
      </c>
      <c r="L3510">
        <v>10</v>
      </c>
    </row>
    <row r="3511" spans="1:12" x14ac:dyDescent="0.25">
      <c r="A3511">
        <v>13255</v>
      </c>
      <c r="B3511" t="s">
        <v>18</v>
      </c>
      <c r="C3511">
        <v>4</v>
      </c>
      <c r="D3511">
        <v>2019</v>
      </c>
      <c r="E3511" t="s">
        <v>19</v>
      </c>
      <c r="F3511" t="s">
        <v>13</v>
      </c>
      <c r="G3511" t="s">
        <v>15</v>
      </c>
      <c r="H3511" t="str">
        <f t="shared" si="54"/>
        <v>13255|Fall|Math</v>
      </c>
      <c r="I3511">
        <v>188</v>
      </c>
      <c r="J3511">
        <v>13</v>
      </c>
      <c r="K3511">
        <v>1</v>
      </c>
      <c r="L3511">
        <v>11</v>
      </c>
    </row>
    <row r="3512" spans="1:12" x14ac:dyDescent="0.25">
      <c r="A3512">
        <v>13255</v>
      </c>
      <c r="B3512" t="s">
        <v>18</v>
      </c>
      <c r="C3512">
        <v>4</v>
      </c>
      <c r="D3512">
        <v>2019</v>
      </c>
      <c r="E3512" t="s">
        <v>19</v>
      </c>
      <c r="F3512" t="s">
        <v>16</v>
      </c>
      <c r="G3512" t="s">
        <v>14</v>
      </c>
      <c r="H3512" t="str">
        <f t="shared" si="54"/>
        <v>13255|Spring|Reading</v>
      </c>
      <c r="I3512">
        <v>197</v>
      </c>
      <c r="J3512">
        <v>27</v>
      </c>
      <c r="K3512">
        <v>2</v>
      </c>
      <c r="L3512" t="s">
        <v>17</v>
      </c>
    </row>
    <row r="3513" spans="1:12" x14ac:dyDescent="0.25">
      <c r="A3513">
        <v>13255</v>
      </c>
      <c r="B3513" t="s">
        <v>18</v>
      </c>
      <c r="C3513">
        <v>4</v>
      </c>
      <c r="D3513">
        <v>2019</v>
      </c>
      <c r="E3513" t="s">
        <v>19</v>
      </c>
      <c r="F3513" t="s">
        <v>16</v>
      </c>
      <c r="G3513" t="s">
        <v>15</v>
      </c>
      <c r="H3513" t="str">
        <f t="shared" si="54"/>
        <v>13255|Spring|Math</v>
      </c>
      <c r="I3513">
        <v>202</v>
      </c>
      <c r="J3513">
        <v>22</v>
      </c>
      <c r="K3513">
        <v>1</v>
      </c>
      <c r="L3513" t="s">
        <v>17</v>
      </c>
    </row>
    <row r="3514" spans="1:12" x14ac:dyDescent="0.25">
      <c r="A3514">
        <v>24638</v>
      </c>
      <c r="B3514" t="s">
        <v>18</v>
      </c>
      <c r="C3514">
        <v>4</v>
      </c>
      <c r="D3514">
        <v>2019</v>
      </c>
      <c r="E3514" t="s">
        <v>19</v>
      </c>
      <c r="F3514" t="s">
        <v>13</v>
      </c>
      <c r="G3514" t="s">
        <v>14</v>
      </c>
      <c r="H3514" t="str">
        <f t="shared" si="54"/>
        <v>24638|Fall|Reading</v>
      </c>
      <c r="I3514">
        <v>220</v>
      </c>
      <c r="J3514">
        <v>92</v>
      </c>
      <c r="K3514">
        <v>4</v>
      </c>
      <c r="L3514">
        <v>4</v>
      </c>
    </row>
    <row r="3515" spans="1:12" x14ac:dyDescent="0.25">
      <c r="A3515">
        <v>24638</v>
      </c>
      <c r="B3515" t="s">
        <v>18</v>
      </c>
      <c r="C3515">
        <v>4</v>
      </c>
      <c r="D3515">
        <v>2019</v>
      </c>
      <c r="E3515" t="s">
        <v>19</v>
      </c>
      <c r="F3515" t="s">
        <v>13</v>
      </c>
      <c r="G3515" t="s">
        <v>15</v>
      </c>
      <c r="H3515" t="str">
        <f t="shared" si="54"/>
        <v>24638|Fall|Math</v>
      </c>
      <c r="I3515">
        <v>216</v>
      </c>
      <c r="J3515">
        <v>82</v>
      </c>
      <c r="K3515">
        <v>4</v>
      </c>
      <c r="L3515">
        <v>9</v>
      </c>
    </row>
    <row r="3516" spans="1:12" x14ac:dyDescent="0.25">
      <c r="A3516">
        <v>24638</v>
      </c>
      <c r="B3516" t="s">
        <v>18</v>
      </c>
      <c r="C3516">
        <v>4</v>
      </c>
      <c r="D3516">
        <v>2019</v>
      </c>
      <c r="E3516" t="s">
        <v>19</v>
      </c>
      <c r="F3516" t="s">
        <v>16</v>
      </c>
      <c r="G3516" t="s">
        <v>14</v>
      </c>
      <c r="H3516" t="str">
        <f t="shared" si="54"/>
        <v>24638|Spring|Reading</v>
      </c>
      <c r="I3516">
        <v>222</v>
      </c>
      <c r="J3516">
        <v>86</v>
      </c>
      <c r="K3516">
        <v>4</v>
      </c>
      <c r="L3516" t="s">
        <v>17</v>
      </c>
    </row>
    <row r="3517" spans="1:12" x14ac:dyDescent="0.25">
      <c r="A3517">
        <v>24638</v>
      </c>
      <c r="B3517" t="s">
        <v>18</v>
      </c>
      <c r="C3517">
        <v>4</v>
      </c>
      <c r="D3517">
        <v>2019</v>
      </c>
      <c r="E3517" t="s">
        <v>19</v>
      </c>
      <c r="F3517" t="s">
        <v>16</v>
      </c>
      <c r="G3517" t="s">
        <v>15</v>
      </c>
      <c r="H3517" t="str">
        <f t="shared" si="54"/>
        <v>24638|Spring|Math</v>
      </c>
      <c r="I3517">
        <v>226</v>
      </c>
      <c r="J3517">
        <v>80</v>
      </c>
      <c r="K3517">
        <v>4</v>
      </c>
      <c r="L3517" t="s">
        <v>17</v>
      </c>
    </row>
    <row r="3518" spans="1:12" x14ac:dyDescent="0.25">
      <c r="A3518">
        <v>27166</v>
      </c>
      <c r="B3518" t="s">
        <v>18</v>
      </c>
      <c r="C3518">
        <v>4</v>
      </c>
      <c r="D3518">
        <v>2019</v>
      </c>
      <c r="E3518" t="s">
        <v>19</v>
      </c>
      <c r="F3518" t="s">
        <v>13</v>
      </c>
      <c r="G3518" t="s">
        <v>14</v>
      </c>
      <c r="H3518" t="str">
        <f t="shared" si="54"/>
        <v>27166|Fall|Reading</v>
      </c>
      <c r="I3518">
        <v>202</v>
      </c>
      <c r="J3518">
        <v>59</v>
      </c>
      <c r="K3518">
        <v>3</v>
      </c>
      <c r="L3518">
        <v>7</v>
      </c>
    </row>
    <row r="3519" spans="1:12" x14ac:dyDescent="0.25">
      <c r="A3519">
        <v>27166</v>
      </c>
      <c r="B3519" t="s">
        <v>18</v>
      </c>
      <c r="C3519">
        <v>4</v>
      </c>
      <c r="D3519">
        <v>2019</v>
      </c>
      <c r="E3519" t="s">
        <v>19</v>
      </c>
      <c r="F3519" t="s">
        <v>13</v>
      </c>
      <c r="G3519" t="s">
        <v>15</v>
      </c>
      <c r="H3519" t="str">
        <f t="shared" si="54"/>
        <v>27166|Fall|Math</v>
      </c>
      <c r="I3519">
        <v>204</v>
      </c>
      <c r="J3519">
        <v>52</v>
      </c>
      <c r="K3519">
        <v>3</v>
      </c>
      <c r="L3519">
        <v>10</v>
      </c>
    </row>
    <row r="3520" spans="1:12" x14ac:dyDescent="0.25">
      <c r="A3520">
        <v>27166</v>
      </c>
      <c r="B3520" t="s">
        <v>18</v>
      </c>
      <c r="C3520">
        <v>4</v>
      </c>
      <c r="D3520">
        <v>2019</v>
      </c>
      <c r="E3520" t="s">
        <v>19</v>
      </c>
      <c r="F3520" t="s">
        <v>16</v>
      </c>
      <c r="G3520" t="s">
        <v>14</v>
      </c>
      <c r="H3520" t="str">
        <f t="shared" si="54"/>
        <v>27166|Spring|Reading</v>
      </c>
      <c r="I3520">
        <v>211</v>
      </c>
      <c r="J3520">
        <v>63</v>
      </c>
      <c r="K3520">
        <v>3</v>
      </c>
      <c r="L3520" t="s">
        <v>17</v>
      </c>
    </row>
    <row r="3521" spans="1:12" x14ac:dyDescent="0.25">
      <c r="A3521">
        <v>27166</v>
      </c>
      <c r="B3521" t="s">
        <v>18</v>
      </c>
      <c r="C3521">
        <v>4</v>
      </c>
      <c r="D3521">
        <v>2019</v>
      </c>
      <c r="E3521" t="s">
        <v>19</v>
      </c>
      <c r="F3521" t="s">
        <v>16</v>
      </c>
      <c r="G3521" t="s">
        <v>15</v>
      </c>
      <c r="H3521" t="str">
        <f t="shared" si="54"/>
        <v>27166|Spring|Math</v>
      </c>
      <c r="I3521">
        <v>215</v>
      </c>
      <c r="J3521">
        <v>54</v>
      </c>
      <c r="K3521">
        <v>3</v>
      </c>
      <c r="L3521" t="s">
        <v>17</v>
      </c>
    </row>
    <row r="3522" spans="1:12" x14ac:dyDescent="0.25">
      <c r="A3522">
        <v>15831</v>
      </c>
      <c r="B3522" t="s">
        <v>18</v>
      </c>
      <c r="C3522">
        <v>4</v>
      </c>
      <c r="D3522">
        <v>2019</v>
      </c>
      <c r="E3522" t="s">
        <v>19</v>
      </c>
      <c r="F3522" t="s">
        <v>13</v>
      </c>
      <c r="G3522" t="s">
        <v>14</v>
      </c>
      <c r="H3522" t="str">
        <f t="shared" si="54"/>
        <v>15831|Fall|Reading</v>
      </c>
      <c r="I3522">
        <v>205</v>
      </c>
      <c r="J3522">
        <v>66</v>
      </c>
      <c r="K3522">
        <v>3</v>
      </c>
      <c r="L3522">
        <v>6</v>
      </c>
    </row>
    <row r="3523" spans="1:12" x14ac:dyDescent="0.25">
      <c r="A3523">
        <v>15831</v>
      </c>
      <c r="B3523" t="s">
        <v>18</v>
      </c>
      <c r="C3523">
        <v>4</v>
      </c>
      <c r="D3523">
        <v>2019</v>
      </c>
      <c r="E3523" t="s">
        <v>19</v>
      </c>
      <c r="F3523" t="s">
        <v>13</v>
      </c>
      <c r="G3523" t="s">
        <v>15</v>
      </c>
      <c r="H3523" t="str">
        <f t="shared" ref="H3523:H3586" si="55">A3523&amp;"|"&amp;F3523&amp;"|"&amp;G3523</f>
        <v>15831|Fall|Math</v>
      </c>
      <c r="I3523">
        <v>204</v>
      </c>
      <c r="J3523">
        <v>52</v>
      </c>
      <c r="K3523">
        <v>3</v>
      </c>
      <c r="L3523">
        <v>10</v>
      </c>
    </row>
    <row r="3524" spans="1:12" x14ac:dyDescent="0.25">
      <c r="A3524">
        <v>15831</v>
      </c>
      <c r="B3524" t="s">
        <v>18</v>
      </c>
      <c r="C3524">
        <v>4</v>
      </c>
      <c r="D3524">
        <v>2019</v>
      </c>
      <c r="E3524" t="s">
        <v>19</v>
      </c>
      <c r="F3524" t="s">
        <v>16</v>
      </c>
      <c r="G3524" t="s">
        <v>14</v>
      </c>
      <c r="H3524" t="str">
        <f t="shared" si="55"/>
        <v>15831|Spring|Reading</v>
      </c>
      <c r="I3524">
        <v>202</v>
      </c>
      <c r="J3524">
        <v>40</v>
      </c>
      <c r="K3524">
        <v>2</v>
      </c>
      <c r="L3524" t="s">
        <v>17</v>
      </c>
    </row>
    <row r="3525" spans="1:12" x14ac:dyDescent="0.25">
      <c r="A3525">
        <v>15831</v>
      </c>
      <c r="B3525" t="s">
        <v>18</v>
      </c>
      <c r="C3525">
        <v>4</v>
      </c>
      <c r="D3525">
        <v>2019</v>
      </c>
      <c r="E3525" t="s">
        <v>19</v>
      </c>
      <c r="F3525" t="s">
        <v>16</v>
      </c>
      <c r="G3525" t="s">
        <v>15</v>
      </c>
      <c r="H3525" t="str">
        <f t="shared" si="55"/>
        <v>15831|Spring|Math</v>
      </c>
      <c r="I3525">
        <v>211</v>
      </c>
      <c r="J3525">
        <v>43</v>
      </c>
      <c r="K3525">
        <v>2</v>
      </c>
      <c r="L3525" t="s">
        <v>17</v>
      </c>
    </row>
    <row r="3526" spans="1:12" x14ac:dyDescent="0.25">
      <c r="A3526">
        <v>14398</v>
      </c>
      <c r="B3526" t="s">
        <v>18</v>
      </c>
      <c r="C3526">
        <v>4</v>
      </c>
      <c r="D3526">
        <v>2019</v>
      </c>
      <c r="E3526" t="s">
        <v>19</v>
      </c>
      <c r="F3526" t="s">
        <v>13</v>
      </c>
      <c r="G3526" t="s">
        <v>14</v>
      </c>
      <c r="H3526" t="str">
        <f t="shared" si="55"/>
        <v>14398|Fall|Reading</v>
      </c>
      <c r="I3526">
        <v>213</v>
      </c>
      <c r="J3526">
        <v>83</v>
      </c>
      <c r="K3526">
        <v>4</v>
      </c>
      <c r="L3526">
        <v>5</v>
      </c>
    </row>
    <row r="3527" spans="1:12" x14ac:dyDescent="0.25">
      <c r="A3527">
        <v>14398</v>
      </c>
      <c r="B3527" t="s">
        <v>18</v>
      </c>
      <c r="C3527">
        <v>4</v>
      </c>
      <c r="D3527">
        <v>2019</v>
      </c>
      <c r="E3527" t="s">
        <v>19</v>
      </c>
      <c r="F3527" t="s">
        <v>13</v>
      </c>
      <c r="G3527" t="s">
        <v>15</v>
      </c>
      <c r="H3527" t="str">
        <f t="shared" si="55"/>
        <v>14398|Fall|Math</v>
      </c>
      <c r="I3527">
        <v>199</v>
      </c>
      <c r="J3527">
        <v>37</v>
      </c>
      <c r="K3527">
        <v>2</v>
      </c>
      <c r="L3527">
        <v>10</v>
      </c>
    </row>
    <row r="3528" spans="1:12" x14ac:dyDescent="0.25">
      <c r="A3528">
        <v>14398</v>
      </c>
      <c r="B3528" t="s">
        <v>18</v>
      </c>
      <c r="C3528">
        <v>4</v>
      </c>
      <c r="D3528">
        <v>2019</v>
      </c>
      <c r="E3528" t="s">
        <v>19</v>
      </c>
      <c r="F3528" t="s">
        <v>16</v>
      </c>
      <c r="G3528" t="s">
        <v>14</v>
      </c>
      <c r="H3528" t="str">
        <f t="shared" si="55"/>
        <v>14398|Spring|Reading</v>
      </c>
      <c r="I3528">
        <v>221</v>
      </c>
      <c r="J3528">
        <v>84</v>
      </c>
      <c r="K3528">
        <v>4</v>
      </c>
      <c r="L3528" t="s">
        <v>17</v>
      </c>
    </row>
    <row r="3529" spans="1:12" x14ac:dyDescent="0.25">
      <c r="A3529">
        <v>14398</v>
      </c>
      <c r="B3529" t="s">
        <v>18</v>
      </c>
      <c r="C3529">
        <v>4</v>
      </c>
      <c r="D3529">
        <v>2019</v>
      </c>
      <c r="E3529" t="s">
        <v>19</v>
      </c>
      <c r="F3529" t="s">
        <v>16</v>
      </c>
      <c r="G3529" t="s">
        <v>15</v>
      </c>
      <c r="H3529" t="str">
        <f t="shared" si="55"/>
        <v>14398|Spring|Math</v>
      </c>
      <c r="I3529">
        <v>215</v>
      </c>
      <c r="J3529">
        <v>54</v>
      </c>
      <c r="K3529">
        <v>3</v>
      </c>
      <c r="L3529" t="s">
        <v>17</v>
      </c>
    </row>
    <row r="3530" spans="1:12" x14ac:dyDescent="0.25">
      <c r="A3530">
        <v>22452</v>
      </c>
      <c r="B3530" t="s">
        <v>18</v>
      </c>
      <c r="C3530">
        <v>4</v>
      </c>
      <c r="D3530">
        <v>2019</v>
      </c>
      <c r="E3530" t="s">
        <v>19</v>
      </c>
      <c r="F3530" t="s">
        <v>13</v>
      </c>
      <c r="G3530" t="s">
        <v>14</v>
      </c>
      <c r="H3530" t="str">
        <f t="shared" si="55"/>
        <v>22452|Fall|Reading</v>
      </c>
      <c r="I3530">
        <v>206</v>
      </c>
      <c r="J3530">
        <v>69</v>
      </c>
      <c r="K3530">
        <v>3</v>
      </c>
      <c r="L3530">
        <v>6</v>
      </c>
    </row>
    <row r="3531" spans="1:12" x14ac:dyDescent="0.25">
      <c r="A3531">
        <v>22452</v>
      </c>
      <c r="B3531" t="s">
        <v>18</v>
      </c>
      <c r="C3531">
        <v>4</v>
      </c>
      <c r="D3531">
        <v>2019</v>
      </c>
      <c r="E3531" t="s">
        <v>19</v>
      </c>
      <c r="F3531" t="s">
        <v>13</v>
      </c>
      <c r="G3531" t="s">
        <v>15</v>
      </c>
      <c r="H3531" t="str">
        <f t="shared" si="55"/>
        <v>22452|Fall|Math</v>
      </c>
      <c r="I3531">
        <v>211</v>
      </c>
      <c r="J3531">
        <v>71</v>
      </c>
      <c r="K3531">
        <v>3</v>
      </c>
      <c r="L3531">
        <v>10</v>
      </c>
    </row>
    <row r="3532" spans="1:12" x14ac:dyDescent="0.25">
      <c r="A3532">
        <v>22452</v>
      </c>
      <c r="B3532" t="s">
        <v>18</v>
      </c>
      <c r="C3532">
        <v>4</v>
      </c>
      <c r="D3532">
        <v>2019</v>
      </c>
      <c r="E3532" t="s">
        <v>19</v>
      </c>
      <c r="F3532" t="s">
        <v>16</v>
      </c>
      <c r="G3532" t="s">
        <v>14</v>
      </c>
      <c r="H3532" t="str">
        <f t="shared" si="55"/>
        <v>22452|Spring|Reading</v>
      </c>
      <c r="I3532">
        <v>211</v>
      </c>
      <c r="J3532">
        <v>63</v>
      </c>
      <c r="K3532">
        <v>3</v>
      </c>
      <c r="L3532" t="s">
        <v>17</v>
      </c>
    </row>
    <row r="3533" spans="1:12" x14ac:dyDescent="0.25">
      <c r="A3533">
        <v>22452</v>
      </c>
      <c r="B3533" t="s">
        <v>18</v>
      </c>
      <c r="C3533">
        <v>4</v>
      </c>
      <c r="D3533">
        <v>2019</v>
      </c>
      <c r="E3533" t="s">
        <v>19</v>
      </c>
      <c r="F3533" t="s">
        <v>16</v>
      </c>
      <c r="G3533" t="s">
        <v>15</v>
      </c>
      <c r="H3533" t="str">
        <f t="shared" si="55"/>
        <v>22452|Spring|Math</v>
      </c>
      <c r="I3533">
        <v>216</v>
      </c>
      <c r="J3533">
        <v>57</v>
      </c>
      <c r="K3533">
        <v>3</v>
      </c>
      <c r="L3533" t="s">
        <v>17</v>
      </c>
    </row>
    <row r="3534" spans="1:12" x14ac:dyDescent="0.25">
      <c r="A3534">
        <v>25769</v>
      </c>
      <c r="B3534" t="s">
        <v>18</v>
      </c>
      <c r="C3534">
        <v>4</v>
      </c>
      <c r="D3534">
        <v>2019</v>
      </c>
      <c r="E3534" t="s">
        <v>19</v>
      </c>
      <c r="F3534" t="s">
        <v>13</v>
      </c>
      <c r="G3534" t="s">
        <v>14</v>
      </c>
      <c r="H3534" t="str">
        <f t="shared" si="55"/>
        <v>25769|Fall|Reading</v>
      </c>
      <c r="I3534">
        <v>177</v>
      </c>
      <c r="J3534">
        <v>8</v>
      </c>
      <c r="K3534">
        <v>1</v>
      </c>
      <c r="L3534">
        <v>11</v>
      </c>
    </row>
    <row r="3535" spans="1:12" x14ac:dyDescent="0.25">
      <c r="A3535">
        <v>25769</v>
      </c>
      <c r="B3535" t="s">
        <v>18</v>
      </c>
      <c r="C3535">
        <v>4</v>
      </c>
      <c r="D3535">
        <v>2019</v>
      </c>
      <c r="E3535" t="s">
        <v>19</v>
      </c>
      <c r="F3535" t="s">
        <v>13</v>
      </c>
      <c r="G3535" t="s">
        <v>15</v>
      </c>
      <c r="H3535" t="str">
        <f t="shared" si="55"/>
        <v>25769|Fall|Math</v>
      </c>
      <c r="I3535">
        <v>198</v>
      </c>
      <c r="J3535">
        <v>35</v>
      </c>
      <c r="K3535">
        <v>2</v>
      </c>
      <c r="L3535">
        <v>10</v>
      </c>
    </row>
    <row r="3536" spans="1:12" x14ac:dyDescent="0.25">
      <c r="A3536">
        <v>25769</v>
      </c>
      <c r="B3536" t="s">
        <v>18</v>
      </c>
      <c r="C3536">
        <v>4</v>
      </c>
      <c r="D3536">
        <v>2019</v>
      </c>
      <c r="E3536" t="s">
        <v>19</v>
      </c>
      <c r="F3536" t="s">
        <v>16</v>
      </c>
      <c r="G3536" t="s">
        <v>14</v>
      </c>
      <c r="H3536" t="str">
        <f t="shared" si="55"/>
        <v>25769|Spring|Reading</v>
      </c>
      <c r="I3536">
        <v>192</v>
      </c>
      <c r="J3536">
        <v>18</v>
      </c>
      <c r="K3536">
        <v>1</v>
      </c>
      <c r="L3536" t="s">
        <v>17</v>
      </c>
    </row>
    <row r="3537" spans="1:12" x14ac:dyDescent="0.25">
      <c r="A3537">
        <v>25769</v>
      </c>
      <c r="B3537" t="s">
        <v>18</v>
      </c>
      <c r="C3537">
        <v>4</v>
      </c>
      <c r="D3537">
        <v>2019</v>
      </c>
      <c r="E3537" t="s">
        <v>19</v>
      </c>
      <c r="F3537" t="s">
        <v>16</v>
      </c>
      <c r="G3537" t="s">
        <v>15</v>
      </c>
      <c r="H3537" t="str">
        <f t="shared" si="55"/>
        <v>25769|Spring|Math</v>
      </c>
      <c r="I3537">
        <v>163</v>
      </c>
      <c r="J3537">
        <v>1</v>
      </c>
      <c r="K3537">
        <v>1</v>
      </c>
      <c r="L3537" t="s">
        <v>17</v>
      </c>
    </row>
    <row r="3538" spans="1:12" x14ac:dyDescent="0.25">
      <c r="A3538">
        <v>16775</v>
      </c>
      <c r="B3538" t="s">
        <v>18</v>
      </c>
      <c r="C3538">
        <v>4</v>
      </c>
      <c r="D3538">
        <v>2019</v>
      </c>
      <c r="E3538" t="s">
        <v>12</v>
      </c>
      <c r="F3538" t="s">
        <v>13</v>
      </c>
      <c r="G3538" t="s">
        <v>14</v>
      </c>
      <c r="H3538" t="str">
        <f t="shared" si="55"/>
        <v>16775|Fall|Reading</v>
      </c>
      <c r="I3538">
        <v>175</v>
      </c>
      <c r="J3538">
        <v>6</v>
      </c>
      <c r="K3538">
        <v>1</v>
      </c>
      <c r="L3538">
        <v>11</v>
      </c>
    </row>
    <row r="3539" spans="1:12" x14ac:dyDescent="0.25">
      <c r="A3539">
        <v>16775</v>
      </c>
      <c r="B3539" t="s">
        <v>18</v>
      </c>
      <c r="C3539">
        <v>4</v>
      </c>
      <c r="D3539">
        <v>2019</v>
      </c>
      <c r="E3539" t="s">
        <v>12</v>
      </c>
      <c r="F3539" t="s">
        <v>13</v>
      </c>
      <c r="G3539" t="s">
        <v>15</v>
      </c>
      <c r="H3539" t="str">
        <f t="shared" si="55"/>
        <v>16775|Fall|Math</v>
      </c>
      <c r="I3539">
        <v>178</v>
      </c>
      <c r="J3539">
        <v>3</v>
      </c>
      <c r="K3539">
        <v>1</v>
      </c>
      <c r="L3539">
        <v>11</v>
      </c>
    </row>
    <row r="3540" spans="1:12" x14ac:dyDescent="0.25">
      <c r="A3540">
        <v>16775</v>
      </c>
      <c r="B3540" t="s">
        <v>18</v>
      </c>
      <c r="C3540">
        <v>4</v>
      </c>
      <c r="D3540">
        <v>2019</v>
      </c>
      <c r="E3540" t="s">
        <v>12</v>
      </c>
      <c r="F3540" t="s">
        <v>16</v>
      </c>
      <c r="G3540" t="s">
        <v>14</v>
      </c>
      <c r="H3540" t="str">
        <f t="shared" si="55"/>
        <v>16775|Spring|Reading</v>
      </c>
      <c r="I3540">
        <v>173</v>
      </c>
      <c r="J3540">
        <v>1</v>
      </c>
      <c r="K3540">
        <v>1</v>
      </c>
      <c r="L3540" t="s">
        <v>17</v>
      </c>
    </row>
    <row r="3541" spans="1:12" x14ac:dyDescent="0.25">
      <c r="A3541">
        <v>16775</v>
      </c>
      <c r="B3541" t="s">
        <v>18</v>
      </c>
      <c r="C3541">
        <v>4</v>
      </c>
      <c r="D3541">
        <v>2019</v>
      </c>
      <c r="E3541" t="s">
        <v>12</v>
      </c>
      <c r="F3541" t="s">
        <v>16</v>
      </c>
      <c r="G3541" t="s">
        <v>15</v>
      </c>
      <c r="H3541" t="str">
        <f t="shared" si="55"/>
        <v>16775|Spring|Math</v>
      </c>
      <c r="I3541">
        <v>175</v>
      </c>
      <c r="J3541">
        <v>1</v>
      </c>
      <c r="K3541">
        <v>1</v>
      </c>
      <c r="L3541" t="s">
        <v>17</v>
      </c>
    </row>
    <row r="3542" spans="1:12" x14ac:dyDescent="0.25">
      <c r="A3542">
        <v>16611</v>
      </c>
      <c r="B3542" t="s">
        <v>18</v>
      </c>
      <c r="C3542">
        <v>4</v>
      </c>
      <c r="D3542">
        <v>2019</v>
      </c>
      <c r="E3542" t="s">
        <v>19</v>
      </c>
      <c r="F3542" t="s">
        <v>13</v>
      </c>
      <c r="G3542" t="s">
        <v>14</v>
      </c>
      <c r="H3542" t="str">
        <f t="shared" si="55"/>
        <v>16611|Fall|Reading</v>
      </c>
      <c r="I3542">
        <v>202</v>
      </c>
      <c r="J3542">
        <v>59</v>
      </c>
      <c r="K3542">
        <v>3</v>
      </c>
      <c r="L3542">
        <v>7</v>
      </c>
    </row>
    <row r="3543" spans="1:12" x14ac:dyDescent="0.25">
      <c r="A3543">
        <v>16611</v>
      </c>
      <c r="B3543" t="s">
        <v>18</v>
      </c>
      <c r="C3543">
        <v>4</v>
      </c>
      <c r="D3543">
        <v>2019</v>
      </c>
      <c r="E3543" t="s">
        <v>19</v>
      </c>
      <c r="F3543" t="s">
        <v>13</v>
      </c>
      <c r="G3543" t="s">
        <v>15</v>
      </c>
      <c r="H3543" t="str">
        <f t="shared" si="55"/>
        <v>16611|Fall|Math</v>
      </c>
      <c r="I3543">
        <v>197</v>
      </c>
      <c r="J3543">
        <v>32</v>
      </c>
      <c r="K3543">
        <v>2</v>
      </c>
      <c r="L3543">
        <v>10</v>
      </c>
    </row>
    <row r="3544" spans="1:12" x14ac:dyDescent="0.25">
      <c r="A3544">
        <v>16611</v>
      </c>
      <c r="B3544" t="s">
        <v>18</v>
      </c>
      <c r="C3544">
        <v>4</v>
      </c>
      <c r="D3544">
        <v>2019</v>
      </c>
      <c r="E3544" t="s">
        <v>19</v>
      </c>
      <c r="F3544" t="s">
        <v>16</v>
      </c>
      <c r="G3544" t="s">
        <v>14</v>
      </c>
      <c r="H3544" t="str">
        <f t="shared" si="55"/>
        <v>16611|Spring|Reading</v>
      </c>
      <c r="I3544">
        <v>207</v>
      </c>
      <c r="J3544">
        <v>53</v>
      </c>
      <c r="K3544">
        <v>3</v>
      </c>
      <c r="L3544" t="s">
        <v>17</v>
      </c>
    </row>
    <row r="3545" spans="1:12" x14ac:dyDescent="0.25">
      <c r="A3545">
        <v>16611</v>
      </c>
      <c r="B3545" t="s">
        <v>18</v>
      </c>
      <c r="C3545">
        <v>4</v>
      </c>
      <c r="D3545">
        <v>2019</v>
      </c>
      <c r="E3545" t="s">
        <v>19</v>
      </c>
      <c r="F3545" t="s">
        <v>16</v>
      </c>
      <c r="G3545" t="s">
        <v>15</v>
      </c>
      <c r="H3545" t="str">
        <f t="shared" si="55"/>
        <v>16611|Spring|Math</v>
      </c>
      <c r="I3545">
        <v>208</v>
      </c>
      <c r="J3545">
        <v>36</v>
      </c>
      <c r="K3545">
        <v>2</v>
      </c>
      <c r="L3545" t="s">
        <v>17</v>
      </c>
    </row>
    <row r="3546" spans="1:12" x14ac:dyDescent="0.25">
      <c r="A3546">
        <v>28958</v>
      </c>
      <c r="B3546" t="s">
        <v>18</v>
      </c>
      <c r="C3546">
        <v>4</v>
      </c>
      <c r="D3546">
        <v>2019</v>
      </c>
      <c r="E3546" t="s">
        <v>19</v>
      </c>
      <c r="F3546" t="s">
        <v>13</v>
      </c>
      <c r="G3546" t="s">
        <v>14</v>
      </c>
      <c r="H3546" t="str">
        <f t="shared" si="55"/>
        <v>28958|Fall|Reading</v>
      </c>
      <c r="I3546">
        <v>187</v>
      </c>
      <c r="J3546">
        <v>22</v>
      </c>
      <c r="K3546">
        <v>1</v>
      </c>
      <c r="L3546">
        <v>9</v>
      </c>
    </row>
    <row r="3547" spans="1:12" x14ac:dyDescent="0.25">
      <c r="A3547">
        <v>28958</v>
      </c>
      <c r="B3547" t="s">
        <v>18</v>
      </c>
      <c r="C3547">
        <v>4</v>
      </c>
      <c r="D3547">
        <v>2019</v>
      </c>
      <c r="E3547" t="s">
        <v>19</v>
      </c>
      <c r="F3547" t="s">
        <v>13</v>
      </c>
      <c r="G3547" t="s">
        <v>15</v>
      </c>
      <c r="H3547" t="str">
        <f t="shared" si="55"/>
        <v>28958|Fall|Math</v>
      </c>
      <c r="I3547">
        <v>197</v>
      </c>
      <c r="J3547">
        <v>32</v>
      </c>
      <c r="K3547">
        <v>2</v>
      </c>
      <c r="L3547">
        <v>10</v>
      </c>
    </row>
    <row r="3548" spans="1:12" x14ac:dyDescent="0.25">
      <c r="A3548">
        <v>28958</v>
      </c>
      <c r="B3548" t="s">
        <v>18</v>
      </c>
      <c r="C3548">
        <v>4</v>
      </c>
      <c r="D3548">
        <v>2019</v>
      </c>
      <c r="E3548" t="s">
        <v>19</v>
      </c>
      <c r="F3548" t="s">
        <v>16</v>
      </c>
      <c r="G3548" t="s">
        <v>14</v>
      </c>
      <c r="H3548" t="str">
        <f t="shared" si="55"/>
        <v>28958|Spring|Reading</v>
      </c>
      <c r="I3548">
        <v>195</v>
      </c>
      <c r="J3548">
        <v>23</v>
      </c>
      <c r="K3548">
        <v>1</v>
      </c>
      <c r="L3548" t="s">
        <v>17</v>
      </c>
    </row>
    <row r="3549" spans="1:12" x14ac:dyDescent="0.25">
      <c r="A3549">
        <v>28958</v>
      </c>
      <c r="B3549" t="s">
        <v>18</v>
      </c>
      <c r="C3549">
        <v>4</v>
      </c>
      <c r="D3549">
        <v>2019</v>
      </c>
      <c r="E3549" t="s">
        <v>19</v>
      </c>
      <c r="F3549" t="s">
        <v>16</v>
      </c>
      <c r="G3549" t="s">
        <v>15</v>
      </c>
      <c r="H3549" t="str">
        <f t="shared" si="55"/>
        <v>28958|Spring|Math</v>
      </c>
      <c r="I3549">
        <v>206</v>
      </c>
      <c r="J3549">
        <v>31</v>
      </c>
      <c r="K3549">
        <v>2</v>
      </c>
      <c r="L3549" t="s">
        <v>17</v>
      </c>
    </row>
    <row r="3550" spans="1:12" x14ac:dyDescent="0.25">
      <c r="A3550">
        <v>12148</v>
      </c>
      <c r="B3550" t="s">
        <v>18</v>
      </c>
      <c r="C3550">
        <v>4</v>
      </c>
      <c r="D3550">
        <v>2019</v>
      </c>
      <c r="E3550" t="s">
        <v>19</v>
      </c>
      <c r="F3550" t="s">
        <v>13</v>
      </c>
      <c r="G3550" t="s">
        <v>14</v>
      </c>
      <c r="H3550" t="str">
        <f t="shared" si="55"/>
        <v>12148|Fall|Reading</v>
      </c>
      <c r="I3550">
        <v>185</v>
      </c>
      <c r="J3550">
        <v>18</v>
      </c>
      <c r="K3550">
        <v>1</v>
      </c>
      <c r="L3550">
        <v>10</v>
      </c>
    </row>
    <row r="3551" spans="1:12" x14ac:dyDescent="0.25">
      <c r="A3551">
        <v>12148</v>
      </c>
      <c r="B3551" t="s">
        <v>18</v>
      </c>
      <c r="C3551">
        <v>4</v>
      </c>
      <c r="D3551">
        <v>2019</v>
      </c>
      <c r="E3551" t="s">
        <v>19</v>
      </c>
      <c r="F3551" t="s">
        <v>13</v>
      </c>
      <c r="G3551" t="s">
        <v>15</v>
      </c>
      <c r="H3551" t="str">
        <f t="shared" si="55"/>
        <v>12148|Fall|Math</v>
      </c>
      <c r="I3551">
        <v>187</v>
      </c>
      <c r="J3551">
        <v>12</v>
      </c>
      <c r="K3551">
        <v>1</v>
      </c>
      <c r="L3551">
        <v>11</v>
      </c>
    </row>
    <row r="3552" spans="1:12" x14ac:dyDescent="0.25">
      <c r="A3552">
        <v>12148</v>
      </c>
      <c r="B3552" t="s">
        <v>18</v>
      </c>
      <c r="C3552">
        <v>4</v>
      </c>
      <c r="D3552">
        <v>2019</v>
      </c>
      <c r="E3552" t="s">
        <v>19</v>
      </c>
      <c r="F3552" t="s">
        <v>16</v>
      </c>
      <c r="G3552" t="s">
        <v>14</v>
      </c>
      <c r="H3552" t="str">
        <f t="shared" si="55"/>
        <v>12148|Spring|Reading</v>
      </c>
      <c r="I3552">
        <v>194</v>
      </c>
      <c r="J3552">
        <v>21</v>
      </c>
      <c r="K3552">
        <v>1</v>
      </c>
      <c r="L3552" t="s">
        <v>17</v>
      </c>
    </row>
    <row r="3553" spans="1:12" x14ac:dyDescent="0.25">
      <c r="A3553">
        <v>12148</v>
      </c>
      <c r="B3553" t="s">
        <v>18</v>
      </c>
      <c r="C3553">
        <v>4</v>
      </c>
      <c r="D3553">
        <v>2019</v>
      </c>
      <c r="E3553" t="s">
        <v>19</v>
      </c>
      <c r="F3553" t="s">
        <v>16</v>
      </c>
      <c r="G3553" t="s">
        <v>15</v>
      </c>
      <c r="H3553" t="str">
        <f t="shared" si="55"/>
        <v>12148|Spring|Math</v>
      </c>
      <c r="I3553">
        <v>193</v>
      </c>
      <c r="J3553">
        <v>9</v>
      </c>
      <c r="K3553">
        <v>1</v>
      </c>
      <c r="L3553" t="s">
        <v>17</v>
      </c>
    </row>
    <row r="3554" spans="1:12" x14ac:dyDescent="0.25">
      <c r="A3554">
        <v>22162</v>
      </c>
      <c r="B3554" t="s">
        <v>18</v>
      </c>
      <c r="C3554">
        <v>4</v>
      </c>
      <c r="D3554">
        <v>2019</v>
      </c>
      <c r="E3554" t="s">
        <v>19</v>
      </c>
      <c r="F3554" t="s">
        <v>13</v>
      </c>
      <c r="G3554" t="s">
        <v>14</v>
      </c>
      <c r="H3554" t="str">
        <f t="shared" si="55"/>
        <v>22162|Fall|Reading</v>
      </c>
      <c r="I3554">
        <v>194</v>
      </c>
      <c r="J3554">
        <v>38</v>
      </c>
      <c r="K3554">
        <v>2</v>
      </c>
      <c r="L3554">
        <v>8</v>
      </c>
    </row>
    <row r="3555" spans="1:12" x14ac:dyDescent="0.25">
      <c r="A3555">
        <v>22162</v>
      </c>
      <c r="B3555" t="s">
        <v>18</v>
      </c>
      <c r="C3555">
        <v>4</v>
      </c>
      <c r="D3555">
        <v>2019</v>
      </c>
      <c r="E3555" t="s">
        <v>19</v>
      </c>
      <c r="F3555" t="s">
        <v>13</v>
      </c>
      <c r="G3555" t="s">
        <v>15</v>
      </c>
      <c r="H3555" t="str">
        <f t="shared" si="55"/>
        <v>22162|Fall|Math</v>
      </c>
      <c r="I3555">
        <v>208</v>
      </c>
      <c r="J3555">
        <v>63</v>
      </c>
      <c r="K3555">
        <v>3</v>
      </c>
      <c r="L3555">
        <v>10</v>
      </c>
    </row>
    <row r="3556" spans="1:12" x14ac:dyDescent="0.25">
      <c r="A3556">
        <v>22162</v>
      </c>
      <c r="B3556" t="s">
        <v>18</v>
      </c>
      <c r="C3556">
        <v>4</v>
      </c>
      <c r="D3556">
        <v>2019</v>
      </c>
      <c r="E3556" t="s">
        <v>19</v>
      </c>
      <c r="F3556" t="s">
        <v>16</v>
      </c>
      <c r="G3556" t="s">
        <v>14</v>
      </c>
      <c r="H3556" t="str">
        <f t="shared" si="55"/>
        <v>22162|Spring|Reading</v>
      </c>
      <c r="I3556">
        <v>196</v>
      </c>
      <c r="J3556">
        <v>25</v>
      </c>
      <c r="K3556">
        <v>2</v>
      </c>
      <c r="L3556" t="s">
        <v>17</v>
      </c>
    </row>
    <row r="3557" spans="1:12" x14ac:dyDescent="0.25">
      <c r="A3557">
        <v>22162</v>
      </c>
      <c r="B3557" t="s">
        <v>18</v>
      </c>
      <c r="C3557">
        <v>4</v>
      </c>
      <c r="D3557">
        <v>2019</v>
      </c>
      <c r="E3557" t="s">
        <v>19</v>
      </c>
      <c r="F3557" t="s">
        <v>16</v>
      </c>
      <c r="G3557" t="s">
        <v>15</v>
      </c>
      <c r="H3557" t="str">
        <f t="shared" si="55"/>
        <v>22162|Spring|Math</v>
      </c>
      <c r="I3557">
        <v>216</v>
      </c>
      <c r="J3557">
        <v>57</v>
      </c>
      <c r="K3557">
        <v>3</v>
      </c>
      <c r="L3557" t="s">
        <v>17</v>
      </c>
    </row>
    <row r="3558" spans="1:12" x14ac:dyDescent="0.25">
      <c r="A3558">
        <v>22337</v>
      </c>
      <c r="B3558" t="s">
        <v>18</v>
      </c>
      <c r="C3558">
        <v>4</v>
      </c>
      <c r="D3558">
        <v>2019</v>
      </c>
      <c r="E3558" t="s">
        <v>19</v>
      </c>
      <c r="F3558" t="s">
        <v>13</v>
      </c>
      <c r="G3558" t="s">
        <v>14</v>
      </c>
      <c r="H3558" t="str">
        <f t="shared" si="55"/>
        <v>22337|Fall|Reading</v>
      </c>
      <c r="I3558">
        <v>217</v>
      </c>
      <c r="J3558">
        <v>89</v>
      </c>
      <c r="K3558">
        <v>4</v>
      </c>
      <c r="L3558">
        <v>5</v>
      </c>
    </row>
    <row r="3559" spans="1:12" x14ac:dyDescent="0.25">
      <c r="A3559">
        <v>22337</v>
      </c>
      <c r="B3559" t="s">
        <v>18</v>
      </c>
      <c r="C3559">
        <v>4</v>
      </c>
      <c r="D3559">
        <v>2019</v>
      </c>
      <c r="E3559" t="s">
        <v>19</v>
      </c>
      <c r="F3559" t="s">
        <v>13</v>
      </c>
      <c r="G3559" t="s">
        <v>15</v>
      </c>
      <c r="H3559" t="str">
        <f t="shared" si="55"/>
        <v>22337|Fall|Math</v>
      </c>
      <c r="I3559">
        <v>213</v>
      </c>
      <c r="J3559">
        <v>76</v>
      </c>
      <c r="K3559">
        <v>4</v>
      </c>
      <c r="L3559">
        <v>10</v>
      </c>
    </row>
    <row r="3560" spans="1:12" x14ac:dyDescent="0.25">
      <c r="A3560">
        <v>22337</v>
      </c>
      <c r="B3560" t="s">
        <v>18</v>
      </c>
      <c r="C3560">
        <v>4</v>
      </c>
      <c r="D3560">
        <v>2019</v>
      </c>
      <c r="E3560" t="s">
        <v>19</v>
      </c>
      <c r="F3560" t="s">
        <v>16</v>
      </c>
      <c r="G3560" t="s">
        <v>14</v>
      </c>
      <c r="H3560" t="str">
        <f t="shared" si="55"/>
        <v>22337|Spring|Reading</v>
      </c>
      <c r="I3560">
        <v>220</v>
      </c>
      <c r="J3560">
        <v>83</v>
      </c>
      <c r="K3560">
        <v>4</v>
      </c>
      <c r="L3560" t="s">
        <v>17</v>
      </c>
    </row>
    <row r="3561" spans="1:12" x14ac:dyDescent="0.25">
      <c r="A3561">
        <v>22337</v>
      </c>
      <c r="B3561" t="s">
        <v>18</v>
      </c>
      <c r="C3561">
        <v>4</v>
      </c>
      <c r="D3561">
        <v>2019</v>
      </c>
      <c r="E3561" t="s">
        <v>19</v>
      </c>
      <c r="F3561" t="s">
        <v>16</v>
      </c>
      <c r="G3561" t="s">
        <v>15</v>
      </c>
      <c r="H3561" t="str">
        <f t="shared" si="55"/>
        <v>22337|Spring|Math</v>
      </c>
      <c r="I3561">
        <v>214</v>
      </c>
      <c r="J3561">
        <v>51</v>
      </c>
      <c r="K3561">
        <v>3</v>
      </c>
      <c r="L3561" t="s">
        <v>17</v>
      </c>
    </row>
    <row r="3562" spans="1:12" x14ac:dyDescent="0.25">
      <c r="A3562">
        <v>16837</v>
      </c>
      <c r="B3562" t="s">
        <v>18</v>
      </c>
      <c r="C3562">
        <v>4</v>
      </c>
      <c r="D3562">
        <v>2019</v>
      </c>
      <c r="E3562" t="s">
        <v>19</v>
      </c>
      <c r="F3562" t="s">
        <v>13</v>
      </c>
      <c r="G3562" t="s">
        <v>14</v>
      </c>
      <c r="H3562" t="str">
        <f t="shared" si="55"/>
        <v>16837|Fall|Reading</v>
      </c>
      <c r="I3562">
        <v>217</v>
      </c>
      <c r="J3562">
        <v>89</v>
      </c>
      <c r="K3562">
        <v>4</v>
      </c>
      <c r="L3562">
        <v>5</v>
      </c>
    </row>
    <row r="3563" spans="1:12" x14ac:dyDescent="0.25">
      <c r="A3563">
        <v>16837</v>
      </c>
      <c r="B3563" t="s">
        <v>18</v>
      </c>
      <c r="C3563">
        <v>4</v>
      </c>
      <c r="D3563">
        <v>2019</v>
      </c>
      <c r="E3563" t="s">
        <v>19</v>
      </c>
      <c r="F3563" t="s">
        <v>13</v>
      </c>
      <c r="G3563" t="s">
        <v>15</v>
      </c>
      <c r="H3563" t="str">
        <f t="shared" si="55"/>
        <v>16837|Fall|Math</v>
      </c>
      <c r="I3563">
        <v>207</v>
      </c>
      <c r="J3563">
        <v>60</v>
      </c>
      <c r="K3563">
        <v>3</v>
      </c>
      <c r="L3563">
        <v>10</v>
      </c>
    </row>
    <row r="3564" spans="1:12" x14ac:dyDescent="0.25">
      <c r="A3564">
        <v>16837</v>
      </c>
      <c r="B3564" t="s">
        <v>18</v>
      </c>
      <c r="C3564">
        <v>4</v>
      </c>
      <c r="D3564">
        <v>2019</v>
      </c>
      <c r="E3564" t="s">
        <v>19</v>
      </c>
      <c r="F3564" t="s">
        <v>16</v>
      </c>
      <c r="G3564" t="s">
        <v>14</v>
      </c>
      <c r="H3564" t="str">
        <f t="shared" si="55"/>
        <v>16837|Spring|Reading</v>
      </c>
      <c r="I3564">
        <v>208</v>
      </c>
      <c r="J3564">
        <v>56</v>
      </c>
      <c r="K3564">
        <v>3</v>
      </c>
      <c r="L3564" t="s">
        <v>17</v>
      </c>
    </row>
    <row r="3565" spans="1:12" x14ac:dyDescent="0.25">
      <c r="A3565">
        <v>16837</v>
      </c>
      <c r="B3565" t="s">
        <v>18</v>
      </c>
      <c r="C3565">
        <v>4</v>
      </c>
      <c r="D3565">
        <v>2019</v>
      </c>
      <c r="E3565" t="s">
        <v>19</v>
      </c>
      <c r="F3565" t="s">
        <v>16</v>
      </c>
      <c r="G3565" t="s">
        <v>15</v>
      </c>
      <c r="H3565" t="str">
        <f t="shared" si="55"/>
        <v>16837|Spring|Math</v>
      </c>
      <c r="I3565">
        <v>219</v>
      </c>
      <c r="J3565">
        <v>64</v>
      </c>
      <c r="K3565">
        <v>3</v>
      </c>
      <c r="L3565" t="s">
        <v>17</v>
      </c>
    </row>
    <row r="3566" spans="1:12" x14ac:dyDescent="0.25">
      <c r="A3566">
        <v>25357</v>
      </c>
      <c r="B3566" t="s">
        <v>18</v>
      </c>
      <c r="C3566">
        <v>4</v>
      </c>
      <c r="D3566">
        <v>2019</v>
      </c>
      <c r="E3566" t="s">
        <v>19</v>
      </c>
      <c r="F3566" t="s">
        <v>13</v>
      </c>
      <c r="G3566" t="s">
        <v>14</v>
      </c>
      <c r="H3566" t="str">
        <f t="shared" si="55"/>
        <v>25357|Fall|Reading</v>
      </c>
      <c r="I3566">
        <v>202</v>
      </c>
      <c r="J3566">
        <v>59</v>
      </c>
      <c r="K3566">
        <v>3</v>
      </c>
      <c r="L3566">
        <v>7</v>
      </c>
    </row>
    <row r="3567" spans="1:12" x14ac:dyDescent="0.25">
      <c r="A3567">
        <v>25357</v>
      </c>
      <c r="B3567" t="s">
        <v>18</v>
      </c>
      <c r="C3567">
        <v>4</v>
      </c>
      <c r="D3567">
        <v>2019</v>
      </c>
      <c r="E3567" t="s">
        <v>19</v>
      </c>
      <c r="F3567" t="s">
        <v>13</v>
      </c>
      <c r="G3567" t="s">
        <v>15</v>
      </c>
      <c r="H3567" t="str">
        <f t="shared" si="55"/>
        <v>25357|Fall|Math</v>
      </c>
      <c r="I3567">
        <v>197</v>
      </c>
      <c r="J3567">
        <v>32</v>
      </c>
      <c r="K3567">
        <v>2</v>
      </c>
      <c r="L3567">
        <v>10</v>
      </c>
    </row>
    <row r="3568" spans="1:12" x14ac:dyDescent="0.25">
      <c r="A3568">
        <v>25357</v>
      </c>
      <c r="B3568" t="s">
        <v>18</v>
      </c>
      <c r="C3568">
        <v>4</v>
      </c>
      <c r="D3568">
        <v>2019</v>
      </c>
      <c r="E3568" t="s">
        <v>19</v>
      </c>
      <c r="F3568" t="s">
        <v>16</v>
      </c>
      <c r="G3568" t="s">
        <v>14</v>
      </c>
      <c r="H3568" t="str">
        <f t="shared" si="55"/>
        <v>25357|Spring|Reading</v>
      </c>
      <c r="I3568">
        <v>191</v>
      </c>
      <c r="J3568">
        <v>16</v>
      </c>
      <c r="K3568">
        <v>1</v>
      </c>
      <c r="L3568" t="s">
        <v>17</v>
      </c>
    </row>
    <row r="3569" spans="1:12" x14ac:dyDescent="0.25">
      <c r="A3569">
        <v>25357</v>
      </c>
      <c r="B3569" t="s">
        <v>18</v>
      </c>
      <c r="C3569">
        <v>4</v>
      </c>
      <c r="D3569">
        <v>2019</v>
      </c>
      <c r="E3569" t="s">
        <v>19</v>
      </c>
      <c r="F3569" t="s">
        <v>16</v>
      </c>
      <c r="G3569" t="s">
        <v>15</v>
      </c>
      <c r="H3569" t="str">
        <f t="shared" si="55"/>
        <v>25357|Spring|Math</v>
      </c>
      <c r="I3569">
        <v>208</v>
      </c>
      <c r="J3569">
        <v>36</v>
      </c>
      <c r="K3569">
        <v>2</v>
      </c>
      <c r="L3569" t="s">
        <v>17</v>
      </c>
    </row>
    <row r="3570" spans="1:12" x14ac:dyDescent="0.25">
      <c r="A3570">
        <v>10213</v>
      </c>
      <c r="B3570" t="s">
        <v>18</v>
      </c>
      <c r="C3570">
        <v>4</v>
      </c>
      <c r="D3570">
        <v>2019</v>
      </c>
      <c r="E3570" t="s">
        <v>19</v>
      </c>
      <c r="F3570" t="s">
        <v>13</v>
      </c>
      <c r="G3570" t="s">
        <v>14</v>
      </c>
      <c r="H3570" t="str">
        <f t="shared" si="55"/>
        <v>10213|Fall|Reading</v>
      </c>
      <c r="I3570">
        <v>206</v>
      </c>
      <c r="J3570">
        <v>69</v>
      </c>
      <c r="K3570">
        <v>3</v>
      </c>
      <c r="L3570">
        <v>6</v>
      </c>
    </row>
    <row r="3571" spans="1:12" x14ac:dyDescent="0.25">
      <c r="A3571">
        <v>10213</v>
      </c>
      <c r="B3571" t="s">
        <v>18</v>
      </c>
      <c r="C3571">
        <v>4</v>
      </c>
      <c r="D3571">
        <v>2019</v>
      </c>
      <c r="E3571" t="s">
        <v>19</v>
      </c>
      <c r="F3571" t="s">
        <v>13</v>
      </c>
      <c r="G3571" t="s">
        <v>15</v>
      </c>
      <c r="H3571" t="str">
        <f t="shared" si="55"/>
        <v>10213|Fall|Math</v>
      </c>
      <c r="I3571">
        <v>195</v>
      </c>
      <c r="J3571">
        <v>27</v>
      </c>
      <c r="K3571">
        <v>2</v>
      </c>
      <c r="L3571">
        <v>10</v>
      </c>
    </row>
    <row r="3572" spans="1:12" x14ac:dyDescent="0.25">
      <c r="A3572">
        <v>10213</v>
      </c>
      <c r="B3572" t="s">
        <v>18</v>
      </c>
      <c r="C3572">
        <v>4</v>
      </c>
      <c r="D3572">
        <v>2019</v>
      </c>
      <c r="E3572" t="s">
        <v>19</v>
      </c>
      <c r="F3572" t="s">
        <v>16</v>
      </c>
      <c r="G3572" t="s">
        <v>14</v>
      </c>
      <c r="H3572" t="str">
        <f t="shared" si="55"/>
        <v>10213|Spring|Reading</v>
      </c>
      <c r="I3572">
        <v>208</v>
      </c>
      <c r="J3572">
        <v>56</v>
      </c>
      <c r="K3572">
        <v>3</v>
      </c>
      <c r="L3572" t="s">
        <v>17</v>
      </c>
    </row>
    <row r="3573" spans="1:12" x14ac:dyDescent="0.25">
      <c r="A3573">
        <v>10213</v>
      </c>
      <c r="B3573" t="s">
        <v>18</v>
      </c>
      <c r="C3573">
        <v>4</v>
      </c>
      <c r="D3573">
        <v>2019</v>
      </c>
      <c r="E3573" t="s">
        <v>19</v>
      </c>
      <c r="F3573" t="s">
        <v>16</v>
      </c>
      <c r="G3573" t="s">
        <v>15</v>
      </c>
      <c r="H3573" t="str">
        <f t="shared" si="55"/>
        <v>10213|Spring|Math</v>
      </c>
      <c r="I3573">
        <v>210</v>
      </c>
      <c r="J3573">
        <v>41</v>
      </c>
      <c r="K3573">
        <v>2</v>
      </c>
      <c r="L3573" t="s">
        <v>17</v>
      </c>
    </row>
    <row r="3574" spans="1:12" x14ac:dyDescent="0.25">
      <c r="A3574">
        <v>29346</v>
      </c>
      <c r="B3574" t="s">
        <v>18</v>
      </c>
      <c r="C3574">
        <v>4</v>
      </c>
      <c r="D3574">
        <v>2019</v>
      </c>
      <c r="E3574" t="s">
        <v>19</v>
      </c>
      <c r="F3574" t="s">
        <v>13</v>
      </c>
      <c r="G3574" t="s">
        <v>14</v>
      </c>
      <c r="H3574" t="str">
        <f t="shared" si="55"/>
        <v>29346|Fall|Reading</v>
      </c>
      <c r="I3574">
        <v>203</v>
      </c>
      <c r="J3574">
        <v>61</v>
      </c>
      <c r="K3574">
        <v>3</v>
      </c>
      <c r="L3574">
        <v>7</v>
      </c>
    </row>
    <row r="3575" spans="1:12" x14ac:dyDescent="0.25">
      <c r="A3575">
        <v>29346</v>
      </c>
      <c r="B3575" t="s">
        <v>18</v>
      </c>
      <c r="C3575">
        <v>4</v>
      </c>
      <c r="D3575">
        <v>2019</v>
      </c>
      <c r="E3575" t="s">
        <v>19</v>
      </c>
      <c r="F3575" t="s">
        <v>13</v>
      </c>
      <c r="G3575" t="s">
        <v>15</v>
      </c>
      <c r="H3575" t="str">
        <f t="shared" si="55"/>
        <v>29346|Fall|Math</v>
      </c>
      <c r="I3575">
        <v>197</v>
      </c>
      <c r="J3575">
        <v>32</v>
      </c>
      <c r="K3575">
        <v>2</v>
      </c>
      <c r="L3575">
        <v>10</v>
      </c>
    </row>
    <row r="3576" spans="1:12" x14ac:dyDescent="0.25">
      <c r="A3576">
        <v>29346</v>
      </c>
      <c r="B3576" t="s">
        <v>18</v>
      </c>
      <c r="C3576">
        <v>4</v>
      </c>
      <c r="D3576">
        <v>2019</v>
      </c>
      <c r="E3576" t="s">
        <v>19</v>
      </c>
      <c r="F3576" t="s">
        <v>16</v>
      </c>
      <c r="G3576" t="s">
        <v>14</v>
      </c>
      <c r="H3576" t="str">
        <f t="shared" si="55"/>
        <v>29346|Spring|Reading</v>
      </c>
      <c r="I3576">
        <v>197</v>
      </c>
      <c r="J3576">
        <v>27</v>
      </c>
      <c r="K3576">
        <v>2</v>
      </c>
      <c r="L3576" t="s">
        <v>17</v>
      </c>
    </row>
    <row r="3577" spans="1:12" x14ac:dyDescent="0.25">
      <c r="A3577">
        <v>29346</v>
      </c>
      <c r="B3577" t="s">
        <v>18</v>
      </c>
      <c r="C3577">
        <v>4</v>
      </c>
      <c r="D3577">
        <v>2019</v>
      </c>
      <c r="E3577" t="s">
        <v>19</v>
      </c>
      <c r="F3577" t="s">
        <v>16</v>
      </c>
      <c r="G3577" t="s">
        <v>15</v>
      </c>
      <c r="H3577" t="str">
        <f t="shared" si="55"/>
        <v>29346|Spring|Math</v>
      </c>
      <c r="I3577">
        <v>196</v>
      </c>
      <c r="J3577">
        <v>12</v>
      </c>
      <c r="K3577">
        <v>1</v>
      </c>
      <c r="L3577" t="s">
        <v>17</v>
      </c>
    </row>
    <row r="3578" spans="1:12" x14ac:dyDescent="0.25">
      <c r="A3578">
        <v>17966</v>
      </c>
      <c r="B3578" t="s">
        <v>18</v>
      </c>
      <c r="C3578">
        <v>4</v>
      </c>
      <c r="D3578">
        <v>2019</v>
      </c>
      <c r="E3578" t="s">
        <v>19</v>
      </c>
      <c r="F3578" t="s">
        <v>13</v>
      </c>
      <c r="G3578" t="s">
        <v>14</v>
      </c>
      <c r="H3578" t="str">
        <f t="shared" si="55"/>
        <v>17966|Fall|Reading</v>
      </c>
      <c r="I3578">
        <v>202</v>
      </c>
      <c r="J3578">
        <v>59</v>
      </c>
      <c r="K3578">
        <v>3</v>
      </c>
      <c r="L3578">
        <v>7</v>
      </c>
    </row>
    <row r="3579" spans="1:12" x14ac:dyDescent="0.25">
      <c r="A3579">
        <v>17966</v>
      </c>
      <c r="B3579" t="s">
        <v>18</v>
      </c>
      <c r="C3579">
        <v>4</v>
      </c>
      <c r="D3579">
        <v>2019</v>
      </c>
      <c r="E3579" t="s">
        <v>19</v>
      </c>
      <c r="F3579" t="s">
        <v>13</v>
      </c>
      <c r="G3579" t="s">
        <v>15</v>
      </c>
      <c r="H3579" t="str">
        <f t="shared" si="55"/>
        <v>17966|Fall|Math</v>
      </c>
      <c r="I3579">
        <v>203</v>
      </c>
      <c r="J3579">
        <v>49</v>
      </c>
      <c r="K3579">
        <v>2</v>
      </c>
      <c r="L3579">
        <v>10</v>
      </c>
    </row>
    <row r="3580" spans="1:12" x14ac:dyDescent="0.25">
      <c r="A3580">
        <v>17966</v>
      </c>
      <c r="B3580" t="s">
        <v>18</v>
      </c>
      <c r="C3580">
        <v>4</v>
      </c>
      <c r="D3580">
        <v>2019</v>
      </c>
      <c r="E3580" t="s">
        <v>19</v>
      </c>
      <c r="F3580" t="s">
        <v>16</v>
      </c>
      <c r="G3580" t="s">
        <v>14</v>
      </c>
      <c r="H3580" t="str">
        <f t="shared" si="55"/>
        <v>17966|Spring|Reading</v>
      </c>
      <c r="I3580">
        <v>207</v>
      </c>
      <c r="J3580">
        <v>53</v>
      </c>
      <c r="K3580">
        <v>3</v>
      </c>
      <c r="L3580" t="s">
        <v>17</v>
      </c>
    </row>
    <row r="3581" spans="1:12" x14ac:dyDescent="0.25">
      <c r="A3581">
        <v>17966</v>
      </c>
      <c r="B3581" t="s">
        <v>18</v>
      </c>
      <c r="C3581">
        <v>4</v>
      </c>
      <c r="D3581">
        <v>2019</v>
      </c>
      <c r="E3581" t="s">
        <v>19</v>
      </c>
      <c r="F3581" t="s">
        <v>16</v>
      </c>
      <c r="G3581" t="s">
        <v>15</v>
      </c>
      <c r="H3581" t="str">
        <f t="shared" si="55"/>
        <v>17966|Spring|Math</v>
      </c>
      <c r="I3581">
        <v>215</v>
      </c>
      <c r="J3581">
        <v>54</v>
      </c>
      <c r="K3581">
        <v>3</v>
      </c>
      <c r="L3581" t="s">
        <v>17</v>
      </c>
    </row>
    <row r="3582" spans="1:12" x14ac:dyDescent="0.25">
      <c r="A3582">
        <v>29620</v>
      </c>
      <c r="B3582" t="s">
        <v>18</v>
      </c>
      <c r="C3582">
        <v>4</v>
      </c>
      <c r="D3582">
        <v>2019</v>
      </c>
      <c r="E3582" t="s">
        <v>19</v>
      </c>
      <c r="F3582" t="s">
        <v>13</v>
      </c>
      <c r="G3582" t="s">
        <v>14</v>
      </c>
      <c r="H3582" t="str">
        <f t="shared" si="55"/>
        <v>29620|Fall|Reading</v>
      </c>
      <c r="I3582">
        <v>202</v>
      </c>
      <c r="J3582">
        <v>59</v>
      </c>
      <c r="K3582">
        <v>3</v>
      </c>
      <c r="L3582">
        <v>7</v>
      </c>
    </row>
    <row r="3583" spans="1:12" x14ac:dyDescent="0.25">
      <c r="A3583">
        <v>29620</v>
      </c>
      <c r="B3583" t="s">
        <v>18</v>
      </c>
      <c r="C3583">
        <v>4</v>
      </c>
      <c r="D3583">
        <v>2019</v>
      </c>
      <c r="E3583" t="s">
        <v>19</v>
      </c>
      <c r="F3583" t="s">
        <v>13</v>
      </c>
      <c r="G3583" t="s">
        <v>15</v>
      </c>
      <c r="H3583" t="str">
        <f t="shared" si="55"/>
        <v>29620|Fall|Math</v>
      </c>
      <c r="I3583">
        <v>203</v>
      </c>
      <c r="J3583">
        <v>49</v>
      </c>
      <c r="K3583">
        <v>2</v>
      </c>
      <c r="L3583">
        <v>10</v>
      </c>
    </row>
    <row r="3584" spans="1:12" x14ac:dyDescent="0.25">
      <c r="A3584">
        <v>29620</v>
      </c>
      <c r="B3584" t="s">
        <v>18</v>
      </c>
      <c r="C3584">
        <v>4</v>
      </c>
      <c r="D3584">
        <v>2019</v>
      </c>
      <c r="E3584" t="s">
        <v>19</v>
      </c>
      <c r="F3584" t="s">
        <v>16</v>
      </c>
      <c r="G3584" t="s">
        <v>14</v>
      </c>
      <c r="H3584" t="str">
        <f t="shared" si="55"/>
        <v>29620|Spring|Reading</v>
      </c>
      <c r="I3584">
        <v>208</v>
      </c>
      <c r="J3584">
        <v>56</v>
      </c>
      <c r="K3584">
        <v>3</v>
      </c>
      <c r="L3584" t="s">
        <v>17</v>
      </c>
    </row>
    <row r="3585" spans="1:12" x14ac:dyDescent="0.25">
      <c r="A3585">
        <v>29620</v>
      </c>
      <c r="B3585" t="s">
        <v>18</v>
      </c>
      <c r="C3585">
        <v>4</v>
      </c>
      <c r="D3585">
        <v>2019</v>
      </c>
      <c r="E3585" t="s">
        <v>19</v>
      </c>
      <c r="F3585" t="s">
        <v>16</v>
      </c>
      <c r="G3585" t="s">
        <v>15</v>
      </c>
      <c r="H3585" t="str">
        <f t="shared" si="55"/>
        <v>29620|Spring|Math</v>
      </c>
      <c r="I3585">
        <v>214</v>
      </c>
      <c r="J3585">
        <v>51</v>
      </c>
      <c r="K3585">
        <v>3</v>
      </c>
      <c r="L3585" t="s">
        <v>17</v>
      </c>
    </row>
    <row r="3586" spans="1:12" x14ac:dyDescent="0.25">
      <c r="A3586">
        <v>18275</v>
      </c>
      <c r="B3586" t="s">
        <v>18</v>
      </c>
      <c r="C3586">
        <v>4</v>
      </c>
      <c r="D3586">
        <v>2019</v>
      </c>
      <c r="E3586" t="s">
        <v>12</v>
      </c>
      <c r="F3586" t="s">
        <v>13</v>
      </c>
      <c r="G3586" t="s">
        <v>14</v>
      </c>
      <c r="H3586" t="str">
        <f t="shared" si="55"/>
        <v>18275|Fall|Reading</v>
      </c>
      <c r="I3586">
        <v>169</v>
      </c>
      <c r="J3586">
        <v>3</v>
      </c>
      <c r="K3586">
        <v>1</v>
      </c>
      <c r="L3586">
        <v>12</v>
      </c>
    </row>
    <row r="3587" spans="1:12" x14ac:dyDescent="0.25">
      <c r="A3587">
        <v>18275</v>
      </c>
      <c r="B3587" t="s">
        <v>18</v>
      </c>
      <c r="C3587">
        <v>4</v>
      </c>
      <c r="D3587">
        <v>2019</v>
      </c>
      <c r="E3587" t="s">
        <v>12</v>
      </c>
      <c r="F3587" t="s">
        <v>13</v>
      </c>
      <c r="G3587" t="s">
        <v>15</v>
      </c>
      <c r="H3587" t="str">
        <f t="shared" ref="H3587:H3650" si="56">A3587&amp;"|"&amp;F3587&amp;"|"&amp;G3587</f>
        <v>18275|Fall|Math</v>
      </c>
      <c r="I3587">
        <v>193</v>
      </c>
      <c r="J3587">
        <v>23</v>
      </c>
      <c r="K3587">
        <v>1</v>
      </c>
      <c r="L3587">
        <v>10</v>
      </c>
    </row>
    <row r="3588" spans="1:12" x14ac:dyDescent="0.25">
      <c r="A3588">
        <v>18275</v>
      </c>
      <c r="B3588" t="s">
        <v>18</v>
      </c>
      <c r="C3588">
        <v>4</v>
      </c>
      <c r="D3588">
        <v>2019</v>
      </c>
      <c r="E3588" t="s">
        <v>12</v>
      </c>
      <c r="F3588" t="s">
        <v>16</v>
      </c>
      <c r="G3588" t="s">
        <v>14</v>
      </c>
      <c r="H3588" t="str">
        <f t="shared" si="56"/>
        <v>18275|Spring|Reading</v>
      </c>
      <c r="I3588">
        <v>185</v>
      </c>
      <c r="J3588">
        <v>8</v>
      </c>
      <c r="K3588">
        <v>1</v>
      </c>
      <c r="L3588" t="s">
        <v>17</v>
      </c>
    </row>
    <row r="3589" spans="1:12" x14ac:dyDescent="0.25">
      <c r="A3589">
        <v>18275</v>
      </c>
      <c r="B3589" t="s">
        <v>18</v>
      </c>
      <c r="C3589">
        <v>4</v>
      </c>
      <c r="D3589">
        <v>2019</v>
      </c>
      <c r="E3589" t="s">
        <v>12</v>
      </c>
      <c r="F3589" t="s">
        <v>16</v>
      </c>
      <c r="G3589" t="s">
        <v>15</v>
      </c>
      <c r="H3589" t="str">
        <f t="shared" si="56"/>
        <v>18275|Spring|Math</v>
      </c>
      <c r="I3589">
        <v>201</v>
      </c>
      <c r="J3589">
        <v>20</v>
      </c>
      <c r="K3589">
        <v>1</v>
      </c>
      <c r="L3589" t="s">
        <v>17</v>
      </c>
    </row>
    <row r="3590" spans="1:12" x14ac:dyDescent="0.25">
      <c r="A3590">
        <v>14737</v>
      </c>
      <c r="B3590" t="s">
        <v>18</v>
      </c>
      <c r="C3590">
        <v>4</v>
      </c>
      <c r="D3590">
        <v>2019</v>
      </c>
      <c r="E3590" t="s">
        <v>12</v>
      </c>
      <c r="F3590" t="s">
        <v>13</v>
      </c>
      <c r="G3590" t="s">
        <v>14</v>
      </c>
      <c r="H3590" t="str">
        <f t="shared" si="56"/>
        <v>14737|Fall|Reading</v>
      </c>
      <c r="I3590">
        <v>192</v>
      </c>
      <c r="J3590">
        <v>33</v>
      </c>
      <c r="K3590">
        <v>2</v>
      </c>
      <c r="L3590">
        <v>9</v>
      </c>
    </row>
    <row r="3591" spans="1:12" x14ac:dyDescent="0.25">
      <c r="A3591">
        <v>14737</v>
      </c>
      <c r="B3591" t="s">
        <v>18</v>
      </c>
      <c r="C3591">
        <v>4</v>
      </c>
      <c r="D3591">
        <v>2019</v>
      </c>
      <c r="E3591" t="s">
        <v>12</v>
      </c>
      <c r="F3591" t="s">
        <v>13</v>
      </c>
      <c r="G3591" t="s">
        <v>15</v>
      </c>
      <c r="H3591" t="str">
        <f t="shared" si="56"/>
        <v>14737|Fall|Math</v>
      </c>
      <c r="I3591">
        <v>184</v>
      </c>
      <c r="J3591">
        <v>8</v>
      </c>
      <c r="K3591">
        <v>1</v>
      </c>
      <c r="L3591">
        <v>11</v>
      </c>
    </row>
    <row r="3592" spans="1:12" x14ac:dyDescent="0.25">
      <c r="A3592">
        <v>14737</v>
      </c>
      <c r="B3592" t="s">
        <v>18</v>
      </c>
      <c r="C3592">
        <v>4</v>
      </c>
      <c r="D3592">
        <v>2019</v>
      </c>
      <c r="E3592" t="s">
        <v>12</v>
      </c>
      <c r="F3592" t="s">
        <v>16</v>
      </c>
      <c r="G3592" t="s">
        <v>14</v>
      </c>
      <c r="H3592" t="str">
        <f t="shared" si="56"/>
        <v>14737|Spring|Reading</v>
      </c>
      <c r="I3592">
        <v>182</v>
      </c>
      <c r="J3592">
        <v>5</v>
      </c>
      <c r="K3592">
        <v>1</v>
      </c>
      <c r="L3592" t="s">
        <v>17</v>
      </c>
    </row>
    <row r="3593" spans="1:12" x14ac:dyDescent="0.25">
      <c r="A3593">
        <v>14737</v>
      </c>
      <c r="B3593" t="s">
        <v>18</v>
      </c>
      <c r="C3593">
        <v>4</v>
      </c>
      <c r="D3593">
        <v>2019</v>
      </c>
      <c r="E3593" t="s">
        <v>12</v>
      </c>
      <c r="F3593" t="s">
        <v>16</v>
      </c>
      <c r="G3593" t="s">
        <v>15</v>
      </c>
      <c r="H3593" t="str">
        <f t="shared" si="56"/>
        <v>14737|Spring|Math</v>
      </c>
      <c r="I3593">
        <v>188</v>
      </c>
      <c r="J3593">
        <v>4</v>
      </c>
      <c r="K3593">
        <v>1</v>
      </c>
      <c r="L3593" t="s">
        <v>17</v>
      </c>
    </row>
    <row r="3594" spans="1:12" x14ac:dyDescent="0.25">
      <c r="A3594">
        <v>18574</v>
      </c>
      <c r="B3594" t="s">
        <v>18</v>
      </c>
      <c r="C3594">
        <v>4</v>
      </c>
      <c r="D3594">
        <v>2019</v>
      </c>
      <c r="E3594" t="s">
        <v>19</v>
      </c>
      <c r="F3594" t="s">
        <v>13</v>
      </c>
      <c r="G3594" t="s">
        <v>14</v>
      </c>
      <c r="H3594" t="str">
        <f t="shared" si="56"/>
        <v>18574|Fall|Reading</v>
      </c>
      <c r="I3594">
        <v>193</v>
      </c>
      <c r="J3594">
        <v>35</v>
      </c>
      <c r="K3594">
        <v>2</v>
      </c>
      <c r="L3594">
        <v>8</v>
      </c>
    </row>
    <row r="3595" spans="1:12" x14ac:dyDescent="0.25">
      <c r="A3595">
        <v>18574</v>
      </c>
      <c r="B3595" t="s">
        <v>18</v>
      </c>
      <c r="C3595">
        <v>4</v>
      </c>
      <c r="D3595">
        <v>2019</v>
      </c>
      <c r="E3595" t="s">
        <v>19</v>
      </c>
      <c r="F3595" t="s">
        <v>13</v>
      </c>
      <c r="G3595" t="s">
        <v>15</v>
      </c>
      <c r="H3595" t="str">
        <f t="shared" si="56"/>
        <v>18574|Fall|Math</v>
      </c>
      <c r="I3595">
        <v>199</v>
      </c>
      <c r="J3595">
        <v>37</v>
      </c>
      <c r="K3595">
        <v>2</v>
      </c>
      <c r="L3595">
        <v>10</v>
      </c>
    </row>
    <row r="3596" spans="1:12" x14ac:dyDescent="0.25">
      <c r="A3596">
        <v>18574</v>
      </c>
      <c r="B3596" t="s">
        <v>18</v>
      </c>
      <c r="C3596">
        <v>4</v>
      </c>
      <c r="D3596">
        <v>2019</v>
      </c>
      <c r="E3596" t="s">
        <v>19</v>
      </c>
      <c r="F3596" t="s">
        <v>16</v>
      </c>
      <c r="G3596" t="s">
        <v>14</v>
      </c>
      <c r="H3596" t="str">
        <f t="shared" si="56"/>
        <v>18574|Spring|Reading</v>
      </c>
      <c r="I3596">
        <v>203</v>
      </c>
      <c r="J3596">
        <v>42</v>
      </c>
      <c r="K3596">
        <v>2</v>
      </c>
      <c r="L3596" t="s">
        <v>17</v>
      </c>
    </row>
    <row r="3597" spans="1:12" x14ac:dyDescent="0.25">
      <c r="A3597">
        <v>18574</v>
      </c>
      <c r="B3597" t="s">
        <v>18</v>
      </c>
      <c r="C3597">
        <v>4</v>
      </c>
      <c r="D3597">
        <v>2019</v>
      </c>
      <c r="E3597" t="s">
        <v>19</v>
      </c>
      <c r="F3597" t="s">
        <v>16</v>
      </c>
      <c r="G3597" t="s">
        <v>15</v>
      </c>
      <c r="H3597" t="str">
        <f t="shared" si="56"/>
        <v>18574|Spring|Math</v>
      </c>
      <c r="I3597">
        <v>210</v>
      </c>
      <c r="J3597">
        <v>41</v>
      </c>
      <c r="K3597">
        <v>2</v>
      </c>
      <c r="L3597" t="s">
        <v>17</v>
      </c>
    </row>
    <row r="3598" spans="1:12" x14ac:dyDescent="0.25">
      <c r="A3598">
        <v>18312</v>
      </c>
      <c r="B3598" t="s">
        <v>18</v>
      </c>
      <c r="C3598">
        <v>4</v>
      </c>
      <c r="D3598">
        <v>2019</v>
      </c>
      <c r="E3598" t="s">
        <v>12</v>
      </c>
      <c r="F3598" t="s">
        <v>13</v>
      </c>
      <c r="G3598" t="s">
        <v>14</v>
      </c>
      <c r="H3598" t="str">
        <f t="shared" si="56"/>
        <v>18312|Fall|Reading</v>
      </c>
      <c r="I3598">
        <v>182</v>
      </c>
      <c r="J3598">
        <v>14</v>
      </c>
      <c r="K3598">
        <v>1</v>
      </c>
      <c r="L3598">
        <v>10</v>
      </c>
    </row>
    <row r="3599" spans="1:12" x14ac:dyDescent="0.25">
      <c r="A3599">
        <v>18312</v>
      </c>
      <c r="B3599" t="s">
        <v>18</v>
      </c>
      <c r="C3599">
        <v>4</v>
      </c>
      <c r="D3599">
        <v>2019</v>
      </c>
      <c r="E3599" t="s">
        <v>12</v>
      </c>
      <c r="F3599" t="s">
        <v>13</v>
      </c>
      <c r="G3599" t="s">
        <v>15</v>
      </c>
      <c r="H3599" t="str">
        <f t="shared" si="56"/>
        <v>18312|Fall|Math</v>
      </c>
      <c r="I3599">
        <v>171</v>
      </c>
      <c r="J3599">
        <v>1</v>
      </c>
      <c r="K3599">
        <v>1</v>
      </c>
      <c r="L3599">
        <v>11</v>
      </c>
    </row>
    <row r="3600" spans="1:12" x14ac:dyDescent="0.25">
      <c r="A3600">
        <v>18312</v>
      </c>
      <c r="B3600" t="s">
        <v>18</v>
      </c>
      <c r="C3600">
        <v>4</v>
      </c>
      <c r="D3600">
        <v>2019</v>
      </c>
      <c r="E3600" t="s">
        <v>12</v>
      </c>
      <c r="F3600" t="s">
        <v>16</v>
      </c>
      <c r="G3600" t="s">
        <v>14</v>
      </c>
      <c r="H3600" t="str">
        <f t="shared" si="56"/>
        <v>18312|Spring|Reading</v>
      </c>
      <c r="I3600">
        <v>163</v>
      </c>
      <c r="J3600">
        <v>1</v>
      </c>
      <c r="K3600">
        <v>1</v>
      </c>
      <c r="L3600" t="s">
        <v>17</v>
      </c>
    </row>
    <row r="3601" spans="1:12" x14ac:dyDescent="0.25">
      <c r="A3601">
        <v>18312</v>
      </c>
      <c r="B3601" t="s">
        <v>18</v>
      </c>
      <c r="C3601">
        <v>4</v>
      </c>
      <c r="D3601">
        <v>2019</v>
      </c>
      <c r="E3601" t="s">
        <v>12</v>
      </c>
      <c r="F3601" t="s">
        <v>16</v>
      </c>
      <c r="G3601" t="s">
        <v>15</v>
      </c>
      <c r="H3601" t="str">
        <f t="shared" si="56"/>
        <v>18312|Spring|Math</v>
      </c>
      <c r="I3601">
        <v>209</v>
      </c>
      <c r="J3601">
        <v>38</v>
      </c>
      <c r="K3601">
        <v>2</v>
      </c>
      <c r="L3601" t="s">
        <v>17</v>
      </c>
    </row>
    <row r="3602" spans="1:12" x14ac:dyDescent="0.25">
      <c r="A3602">
        <v>17164</v>
      </c>
      <c r="B3602" t="s">
        <v>18</v>
      </c>
      <c r="C3602">
        <v>4</v>
      </c>
      <c r="D3602">
        <v>2019</v>
      </c>
      <c r="E3602" t="s">
        <v>19</v>
      </c>
      <c r="F3602" t="s">
        <v>13</v>
      </c>
      <c r="G3602" t="s">
        <v>14</v>
      </c>
      <c r="H3602" t="str">
        <f t="shared" si="56"/>
        <v>17164|Fall|Reading</v>
      </c>
      <c r="I3602">
        <v>194</v>
      </c>
      <c r="J3602">
        <v>38</v>
      </c>
      <c r="K3602">
        <v>2</v>
      </c>
      <c r="L3602">
        <v>8</v>
      </c>
    </row>
    <row r="3603" spans="1:12" x14ac:dyDescent="0.25">
      <c r="A3603">
        <v>17164</v>
      </c>
      <c r="B3603" t="s">
        <v>18</v>
      </c>
      <c r="C3603">
        <v>4</v>
      </c>
      <c r="D3603">
        <v>2019</v>
      </c>
      <c r="E3603" t="s">
        <v>19</v>
      </c>
      <c r="F3603" t="s">
        <v>13</v>
      </c>
      <c r="G3603" t="s">
        <v>15</v>
      </c>
      <c r="H3603" t="str">
        <f t="shared" si="56"/>
        <v>17164|Fall|Math</v>
      </c>
      <c r="I3603">
        <v>194</v>
      </c>
      <c r="J3603">
        <v>25</v>
      </c>
      <c r="K3603">
        <v>2</v>
      </c>
      <c r="L3603">
        <v>10</v>
      </c>
    </row>
    <row r="3604" spans="1:12" x14ac:dyDescent="0.25">
      <c r="A3604">
        <v>17164</v>
      </c>
      <c r="B3604" t="s">
        <v>18</v>
      </c>
      <c r="C3604">
        <v>4</v>
      </c>
      <c r="D3604">
        <v>2019</v>
      </c>
      <c r="E3604" t="s">
        <v>19</v>
      </c>
      <c r="F3604" t="s">
        <v>16</v>
      </c>
      <c r="G3604" t="s">
        <v>14</v>
      </c>
      <c r="H3604" t="str">
        <f t="shared" si="56"/>
        <v>17164|Spring|Reading</v>
      </c>
      <c r="I3604">
        <v>199</v>
      </c>
      <c r="J3604">
        <v>32</v>
      </c>
      <c r="K3604">
        <v>2</v>
      </c>
      <c r="L3604" t="s">
        <v>17</v>
      </c>
    </row>
    <row r="3605" spans="1:12" x14ac:dyDescent="0.25">
      <c r="A3605">
        <v>17164</v>
      </c>
      <c r="B3605" t="s">
        <v>18</v>
      </c>
      <c r="C3605">
        <v>4</v>
      </c>
      <c r="D3605">
        <v>2019</v>
      </c>
      <c r="E3605" t="s">
        <v>19</v>
      </c>
      <c r="F3605" t="s">
        <v>16</v>
      </c>
      <c r="G3605" t="s">
        <v>15</v>
      </c>
      <c r="H3605" t="str">
        <f t="shared" si="56"/>
        <v>17164|Spring|Math</v>
      </c>
      <c r="I3605">
        <v>198</v>
      </c>
      <c r="J3605">
        <v>15</v>
      </c>
      <c r="K3605">
        <v>1</v>
      </c>
      <c r="L3605" t="s">
        <v>17</v>
      </c>
    </row>
    <row r="3606" spans="1:12" x14ac:dyDescent="0.25">
      <c r="A3606">
        <v>14214</v>
      </c>
      <c r="B3606" t="s">
        <v>18</v>
      </c>
      <c r="C3606">
        <v>4</v>
      </c>
      <c r="D3606">
        <v>2019</v>
      </c>
      <c r="E3606" t="s">
        <v>19</v>
      </c>
      <c r="F3606" t="s">
        <v>13</v>
      </c>
      <c r="G3606" t="s">
        <v>14</v>
      </c>
      <c r="H3606" t="str">
        <f t="shared" si="56"/>
        <v>14214|Fall|Reading</v>
      </c>
      <c r="I3606">
        <v>203</v>
      </c>
      <c r="J3606">
        <v>61</v>
      </c>
      <c r="K3606">
        <v>3</v>
      </c>
      <c r="L3606">
        <v>7</v>
      </c>
    </row>
    <row r="3607" spans="1:12" x14ac:dyDescent="0.25">
      <c r="A3607">
        <v>14214</v>
      </c>
      <c r="B3607" t="s">
        <v>18</v>
      </c>
      <c r="C3607">
        <v>4</v>
      </c>
      <c r="D3607">
        <v>2019</v>
      </c>
      <c r="E3607" t="s">
        <v>19</v>
      </c>
      <c r="F3607" t="s">
        <v>13</v>
      </c>
      <c r="G3607" t="s">
        <v>15</v>
      </c>
      <c r="H3607" t="str">
        <f t="shared" si="56"/>
        <v>14214|Fall|Math</v>
      </c>
      <c r="I3607">
        <v>209</v>
      </c>
      <c r="J3607">
        <v>66</v>
      </c>
      <c r="K3607">
        <v>3</v>
      </c>
      <c r="L3607">
        <v>10</v>
      </c>
    </row>
    <row r="3608" spans="1:12" x14ac:dyDescent="0.25">
      <c r="A3608">
        <v>14214</v>
      </c>
      <c r="B3608" t="s">
        <v>18</v>
      </c>
      <c r="C3608">
        <v>4</v>
      </c>
      <c r="D3608">
        <v>2019</v>
      </c>
      <c r="E3608" t="s">
        <v>19</v>
      </c>
      <c r="F3608" t="s">
        <v>16</v>
      </c>
      <c r="G3608" t="s">
        <v>14</v>
      </c>
      <c r="H3608" t="str">
        <f t="shared" si="56"/>
        <v>14214|Spring|Reading</v>
      </c>
      <c r="I3608">
        <v>209</v>
      </c>
      <c r="J3608">
        <v>58</v>
      </c>
      <c r="K3608">
        <v>3</v>
      </c>
      <c r="L3608" t="s">
        <v>17</v>
      </c>
    </row>
    <row r="3609" spans="1:12" x14ac:dyDescent="0.25">
      <c r="A3609">
        <v>14214</v>
      </c>
      <c r="B3609" t="s">
        <v>18</v>
      </c>
      <c r="C3609">
        <v>4</v>
      </c>
      <c r="D3609">
        <v>2019</v>
      </c>
      <c r="E3609" t="s">
        <v>19</v>
      </c>
      <c r="F3609" t="s">
        <v>16</v>
      </c>
      <c r="G3609" t="s">
        <v>15</v>
      </c>
      <c r="H3609" t="str">
        <f t="shared" si="56"/>
        <v>14214|Spring|Math</v>
      </c>
      <c r="I3609">
        <v>213</v>
      </c>
      <c r="J3609">
        <v>49</v>
      </c>
      <c r="K3609">
        <v>2</v>
      </c>
      <c r="L3609" t="s">
        <v>17</v>
      </c>
    </row>
    <row r="3610" spans="1:12" x14ac:dyDescent="0.25">
      <c r="A3610">
        <v>27337</v>
      </c>
      <c r="B3610" t="s">
        <v>18</v>
      </c>
      <c r="C3610">
        <v>4</v>
      </c>
      <c r="D3610">
        <v>2019</v>
      </c>
      <c r="E3610" t="s">
        <v>19</v>
      </c>
      <c r="F3610" t="s">
        <v>13</v>
      </c>
      <c r="G3610" t="s">
        <v>14</v>
      </c>
      <c r="H3610" t="str">
        <f t="shared" si="56"/>
        <v>27337|Fall|Reading</v>
      </c>
      <c r="I3610">
        <v>204</v>
      </c>
      <c r="J3610">
        <v>64</v>
      </c>
      <c r="K3610">
        <v>3</v>
      </c>
      <c r="L3610">
        <v>7</v>
      </c>
    </row>
    <row r="3611" spans="1:12" x14ac:dyDescent="0.25">
      <c r="A3611">
        <v>27337</v>
      </c>
      <c r="B3611" t="s">
        <v>18</v>
      </c>
      <c r="C3611">
        <v>4</v>
      </c>
      <c r="D3611">
        <v>2019</v>
      </c>
      <c r="E3611" t="s">
        <v>19</v>
      </c>
      <c r="F3611" t="s">
        <v>13</v>
      </c>
      <c r="G3611" t="s">
        <v>15</v>
      </c>
      <c r="H3611" t="str">
        <f t="shared" si="56"/>
        <v>27337|Fall|Math</v>
      </c>
      <c r="I3611">
        <v>201</v>
      </c>
      <c r="J3611">
        <v>43</v>
      </c>
      <c r="K3611">
        <v>2</v>
      </c>
      <c r="L3611">
        <v>10</v>
      </c>
    </row>
    <row r="3612" spans="1:12" x14ac:dyDescent="0.25">
      <c r="A3612">
        <v>27337</v>
      </c>
      <c r="B3612" t="s">
        <v>18</v>
      </c>
      <c r="C3612">
        <v>4</v>
      </c>
      <c r="D3612">
        <v>2019</v>
      </c>
      <c r="E3612" t="s">
        <v>19</v>
      </c>
      <c r="F3612" t="s">
        <v>16</v>
      </c>
      <c r="G3612" t="s">
        <v>14</v>
      </c>
      <c r="H3612" t="str">
        <f t="shared" si="56"/>
        <v>27337|Spring|Reading</v>
      </c>
      <c r="I3612">
        <v>209</v>
      </c>
      <c r="J3612">
        <v>58</v>
      </c>
      <c r="K3612">
        <v>3</v>
      </c>
      <c r="L3612" t="s">
        <v>17</v>
      </c>
    </row>
    <row r="3613" spans="1:12" x14ac:dyDescent="0.25">
      <c r="A3613">
        <v>27337</v>
      </c>
      <c r="B3613" t="s">
        <v>18</v>
      </c>
      <c r="C3613">
        <v>4</v>
      </c>
      <c r="D3613">
        <v>2019</v>
      </c>
      <c r="E3613" t="s">
        <v>19</v>
      </c>
      <c r="F3613" t="s">
        <v>16</v>
      </c>
      <c r="G3613" t="s">
        <v>15</v>
      </c>
      <c r="H3613" t="str">
        <f t="shared" si="56"/>
        <v>27337|Spring|Math</v>
      </c>
      <c r="I3613">
        <v>214</v>
      </c>
      <c r="J3613">
        <v>51</v>
      </c>
      <c r="K3613">
        <v>3</v>
      </c>
      <c r="L3613" t="s">
        <v>17</v>
      </c>
    </row>
    <row r="3614" spans="1:12" x14ac:dyDescent="0.25">
      <c r="A3614">
        <v>12841</v>
      </c>
      <c r="B3614" t="s">
        <v>18</v>
      </c>
      <c r="C3614">
        <v>4</v>
      </c>
      <c r="D3614">
        <v>2019</v>
      </c>
      <c r="E3614" t="s">
        <v>19</v>
      </c>
      <c r="F3614" t="s">
        <v>13</v>
      </c>
      <c r="G3614" t="s">
        <v>14</v>
      </c>
      <c r="H3614" t="str">
        <f t="shared" si="56"/>
        <v>12841|Fall|Reading</v>
      </c>
      <c r="I3614">
        <v>215</v>
      </c>
      <c r="J3614">
        <v>86</v>
      </c>
      <c r="K3614">
        <v>4</v>
      </c>
      <c r="L3614">
        <v>5</v>
      </c>
    </row>
    <row r="3615" spans="1:12" x14ac:dyDescent="0.25">
      <c r="A3615">
        <v>12841</v>
      </c>
      <c r="B3615" t="s">
        <v>18</v>
      </c>
      <c r="C3615">
        <v>4</v>
      </c>
      <c r="D3615">
        <v>2019</v>
      </c>
      <c r="E3615" t="s">
        <v>19</v>
      </c>
      <c r="F3615" t="s">
        <v>13</v>
      </c>
      <c r="G3615" t="s">
        <v>15</v>
      </c>
      <c r="H3615" t="str">
        <f t="shared" si="56"/>
        <v>12841|Fall|Math</v>
      </c>
      <c r="I3615">
        <v>219</v>
      </c>
      <c r="J3615">
        <v>87</v>
      </c>
      <c r="K3615">
        <v>4</v>
      </c>
      <c r="L3615">
        <v>9</v>
      </c>
    </row>
    <row r="3616" spans="1:12" x14ac:dyDescent="0.25">
      <c r="A3616">
        <v>12841</v>
      </c>
      <c r="B3616" t="s">
        <v>18</v>
      </c>
      <c r="C3616">
        <v>4</v>
      </c>
      <c r="D3616">
        <v>2019</v>
      </c>
      <c r="E3616" t="s">
        <v>19</v>
      </c>
      <c r="F3616" t="s">
        <v>16</v>
      </c>
      <c r="G3616" t="s">
        <v>14</v>
      </c>
      <c r="H3616" t="str">
        <f t="shared" si="56"/>
        <v>12841|Spring|Reading</v>
      </c>
      <c r="I3616">
        <v>214</v>
      </c>
      <c r="J3616">
        <v>71</v>
      </c>
      <c r="K3616">
        <v>3</v>
      </c>
      <c r="L3616" t="s">
        <v>17</v>
      </c>
    </row>
    <row r="3617" spans="1:12" x14ac:dyDescent="0.25">
      <c r="A3617">
        <v>12841</v>
      </c>
      <c r="B3617" t="s">
        <v>18</v>
      </c>
      <c r="C3617">
        <v>4</v>
      </c>
      <c r="D3617">
        <v>2019</v>
      </c>
      <c r="E3617" t="s">
        <v>19</v>
      </c>
      <c r="F3617" t="s">
        <v>16</v>
      </c>
      <c r="G3617" t="s">
        <v>15</v>
      </c>
      <c r="H3617" t="str">
        <f t="shared" si="56"/>
        <v>12841|Spring|Math</v>
      </c>
      <c r="I3617">
        <v>226</v>
      </c>
      <c r="J3617">
        <v>80</v>
      </c>
      <c r="K3617">
        <v>4</v>
      </c>
      <c r="L3617" t="s">
        <v>17</v>
      </c>
    </row>
    <row r="3618" spans="1:12" x14ac:dyDescent="0.25">
      <c r="A3618">
        <v>23020</v>
      </c>
      <c r="B3618" t="s">
        <v>18</v>
      </c>
      <c r="C3618">
        <v>4</v>
      </c>
      <c r="D3618">
        <v>2019</v>
      </c>
      <c r="E3618" t="s">
        <v>19</v>
      </c>
      <c r="F3618" t="s">
        <v>13</v>
      </c>
      <c r="G3618" t="s">
        <v>14</v>
      </c>
      <c r="H3618" t="str">
        <f t="shared" si="56"/>
        <v>23020|Fall|Reading</v>
      </c>
      <c r="I3618">
        <v>187</v>
      </c>
      <c r="J3618">
        <v>22</v>
      </c>
      <c r="K3618">
        <v>1</v>
      </c>
      <c r="L3618">
        <v>9</v>
      </c>
    </row>
    <row r="3619" spans="1:12" x14ac:dyDescent="0.25">
      <c r="A3619">
        <v>23020</v>
      </c>
      <c r="B3619" t="s">
        <v>18</v>
      </c>
      <c r="C3619">
        <v>4</v>
      </c>
      <c r="D3619">
        <v>2019</v>
      </c>
      <c r="E3619" t="s">
        <v>19</v>
      </c>
      <c r="F3619" t="s">
        <v>13</v>
      </c>
      <c r="G3619" t="s">
        <v>15</v>
      </c>
      <c r="H3619" t="str">
        <f t="shared" si="56"/>
        <v>23020|Fall|Math</v>
      </c>
      <c r="I3619">
        <v>202</v>
      </c>
      <c r="J3619">
        <v>46</v>
      </c>
      <c r="K3619">
        <v>2</v>
      </c>
      <c r="L3619">
        <v>10</v>
      </c>
    </row>
    <row r="3620" spans="1:12" x14ac:dyDescent="0.25">
      <c r="A3620">
        <v>23020</v>
      </c>
      <c r="B3620" t="s">
        <v>18</v>
      </c>
      <c r="C3620">
        <v>4</v>
      </c>
      <c r="D3620">
        <v>2019</v>
      </c>
      <c r="E3620" t="s">
        <v>19</v>
      </c>
      <c r="F3620" t="s">
        <v>16</v>
      </c>
      <c r="G3620" t="s">
        <v>14</v>
      </c>
      <c r="H3620" t="str">
        <f t="shared" si="56"/>
        <v>23020|Spring|Reading</v>
      </c>
      <c r="I3620">
        <v>199</v>
      </c>
      <c r="J3620">
        <v>32</v>
      </c>
      <c r="K3620">
        <v>2</v>
      </c>
      <c r="L3620" t="s">
        <v>17</v>
      </c>
    </row>
    <row r="3621" spans="1:12" x14ac:dyDescent="0.25">
      <c r="A3621">
        <v>23020</v>
      </c>
      <c r="B3621" t="s">
        <v>18</v>
      </c>
      <c r="C3621">
        <v>4</v>
      </c>
      <c r="D3621">
        <v>2019</v>
      </c>
      <c r="E3621" t="s">
        <v>19</v>
      </c>
      <c r="F3621" t="s">
        <v>16</v>
      </c>
      <c r="G3621" t="s">
        <v>15</v>
      </c>
      <c r="H3621" t="str">
        <f t="shared" si="56"/>
        <v>23020|Spring|Math</v>
      </c>
      <c r="I3621">
        <v>208</v>
      </c>
      <c r="J3621">
        <v>36</v>
      </c>
      <c r="K3621">
        <v>2</v>
      </c>
      <c r="L3621" t="s">
        <v>17</v>
      </c>
    </row>
    <row r="3622" spans="1:12" x14ac:dyDescent="0.25">
      <c r="A3622">
        <v>10156</v>
      </c>
      <c r="B3622" t="s">
        <v>18</v>
      </c>
      <c r="C3622">
        <v>4</v>
      </c>
      <c r="D3622">
        <v>2019</v>
      </c>
      <c r="E3622" t="s">
        <v>19</v>
      </c>
      <c r="F3622" t="s">
        <v>13</v>
      </c>
      <c r="G3622" t="s">
        <v>14</v>
      </c>
      <c r="H3622" t="str">
        <f t="shared" si="56"/>
        <v>10156|Fall|Reading</v>
      </c>
      <c r="I3622">
        <v>221</v>
      </c>
      <c r="J3622">
        <v>93</v>
      </c>
      <c r="K3622">
        <v>4</v>
      </c>
      <c r="L3622">
        <v>4</v>
      </c>
    </row>
    <row r="3623" spans="1:12" x14ac:dyDescent="0.25">
      <c r="A3623">
        <v>10156</v>
      </c>
      <c r="B3623" t="s">
        <v>18</v>
      </c>
      <c r="C3623">
        <v>4</v>
      </c>
      <c r="D3623">
        <v>2019</v>
      </c>
      <c r="E3623" t="s">
        <v>19</v>
      </c>
      <c r="F3623" t="s">
        <v>13</v>
      </c>
      <c r="G3623" t="s">
        <v>15</v>
      </c>
      <c r="H3623" t="str">
        <f t="shared" si="56"/>
        <v>10156|Fall|Math</v>
      </c>
      <c r="I3623">
        <v>221</v>
      </c>
      <c r="J3623">
        <v>90</v>
      </c>
      <c r="K3623">
        <v>4</v>
      </c>
      <c r="L3623">
        <v>9</v>
      </c>
    </row>
    <row r="3624" spans="1:12" x14ac:dyDescent="0.25">
      <c r="A3624">
        <v>10156</v>
      </c>
      <c r="B3624" t="s">
        <v>18</v>
      </c>
      <c r="C3624">
        <v>4</v>
      </c>
      <c r="D3624">
        <v>2019</v>
      </c>
      <c r="E3624" t="s">
        <v>19</v>
      </c>
      <c r="F3624" t="s">
        <v>16</v>
      </c>
      <c r="G3624" t="s">
        <v>14</v>
      </c>
      <c r="H3624" t="str">
        <f t="shared" si="56"/>
        <v>10156|Spring|Reading</v>
      </c>
      <c r="I3624">
        <v>228</v>
      </c>
      <c r="J3624">
        <v>93</v>
      </c>
      <c r="K3624">
        <v>4</v>
      </c>
      <c r="L3624" t="s">
        <v>17</v>
      </c>
    </row>
    <row r="3625" spans="1:12" x14ac:dyDescent="0.25">
      <c r="A3625">
        <v>10156</v>
      </c>
      <c r="B3625" t="s">
        <v>18</v>
      </c>
      <c r="C3625">
        <v>4</v>
      </c>
      <c r="D3625">
        <v>2019</v>
      </c>
      <c r="E3625" t="s">
        <v>19</v>
      </c>
      <c r="F3625" t="s">
        <v>16</v>
      </c>
      <c r="G3625" t="s">
        <v>15</v>
      </c>
      <c r="H3625" t="str">
        <f t="shared" si="56"/>
        <v>10156|Spring|Math</v>
      </c>
      <c r="I3625">
        <v>235</v>
      </c>
      <c r="J3625">
        <v>92</v>
      </c>
      <c r="K3625">
        <v>4</v>
      </c>
      <c r="L3625" t="s">
        <v>17</v>
      </c>
    </row>
    <row r="3626" spans="1:12" x14ac:dyDescent="0.25">
      <c r="A3626">
        <v>10804</v>
      </c>
      <c r="B3626" t="s">
        <v>18</v>
      </c>
      <c r="C3626">
        <v>4</v>
      </c>
      <c r="D3626">
        <v>2019</v>
      </c>
      <c r="E3626" t="s">
        <v>19</v>
      </c>
      <c r="F3626" t="s">
        <v>13</v>
      </c>
      <c r="G3626" t="s">
        <v>14</v>
      </c>
      <c r="H3626" t="str">
        <f t="shared" si="56"/>
        <v>10804|Fall|Reading</v>
      </c>
      <c r="I3626">
        <v>170</v>
      </c>
      <c r="J3626">
        <v>3</v>
      </c>
      <c r="K3626">
        <v>1</v>
      </c>
      <c r="L3626">
        <v>12</v>
      </c>
    </row>
    <row r="3627" spans="1:12" x14ac:dyDescent="0.25">
      <c r="A3627">
        <v>10804</v>
      </c>
      <c r="B3627" t="s">
        <v>18</v>
      </c>
      <c r="C3627">
        <v>4</v>
      </c>
      <c r="D3627">
        <v>2019</v>
      </c>
      <c r="E3627" t="s">
        <v>19</v>
      </c>
      <c r="F3627" t="s">
        <v>13</v>
      </c>
      <c r="G3627" t="s">
        <v>15</v>
      </c>
      <c r="H3627" t="str">
        <f t="shared" si="56"/>
        <v>10804|Fall|Math</v>
      </c>
      <c r="I3627">
        <v>194</v>
      </c>
      <c r="J3627">
        <v>25</v>
      </c>
      <c r="K3627">
        <v>2</v>
      </c>
      <c r="L3627">
        <v>10</v>
      </c>
    </row>
    <row r="3628" spans="1:12" x14ac:dyDescent="0.25">
      <c r="A3628">
        <v>10804</v>
      </c>
      <c r="B3628" t="s">
        <v>18</v>
      </c>
      <c r="C3628">
        <v>4</v>
      </c>
      <c r="D3628">
        <v>2019</v>
      </c>
      <c r="E3628" t="s">
        <v>19</v>
      </c>
      <c r="F3628" t="s">
        <v>16</v>
      </c>
      <c r="G3628" t="s">
        <v>14</v>
      </c>
      <c r="H3628" t="str">
        <f t="shared" si="56"/>
        <v>10804|Spring|Reading</v>
      </c>
      <c r="I3628">
        <v>182</v>
      </c>
      <c r="J3628">
        <v>5</v>
      </c>
      <c r="K3628">
        <v>1</v>
      </c>
      <c r="L3628" t="s">
        <v>17</v>
      </c>
    </row>
    <row r="3629" spans="1:12" x14ac:dyDescent="0.25">
      <c r="A3629">
        <v>10804</v>
      </c>
      <c r="B3629" t="s">
        <v>18</v>
      </c>
      <c r="C3629">
        <v>4</v>
      </c>
      <c r="D3629">
        <v>2019</v>
      </c>
      <c r="E3629" t="s">
        <v>19</v>
      </c>
      <c r="F3629" t="s">
        <v>16</v>
      </c>
      <c r="G3629" t="s">
        <v>15</v>
      </c>
      <c r="H3629" t="str">
        <f t="shared" si="56"/>
        <v>10804|Spring|Math</v>
      </c>
      <c r="I3629">
        <v>189</v>
      </c>
      <c r="J3629">
        <v>5</v>
      </c>
      <c r="K3629">
        <v>1</v>
      </c>
      <c r="L3629" t="s">
        <v>17</v>
      </c>
    </row>
    <row r="3630" spans="1:12" x14ac:dyDescent="0.25">
      <c r="A3630">
        <v>22829</v>
      </c>
      <c r="B3630" t="s">
        <v>18</v>
      </c>
      <c r="C3630">
        <v>4</v>
      </c>
      <c r="D3630">
        <v>2019</v>
      </c>
      <c r="E3630" t="s">
        <v>19</v>
      </c>
      <c r="F3630" t="s">
        <v>13</v>
      </c>
      <c r="G3630" t="s">
        <v>14</v>
      </c>
      <c r="H3630" t="str">
        <f t="shared" si="56"/>
        <v>22829|Fall|Reading</v>
      </c>
      <c r="I3630">
        <v>199</v>
      </c>
      <c r="J3630">
        <v>51</v>
      </c>
      <c r="K3630">
        <v>3</v>
      </c>
      <c r="L3630">
        <v>7</v>
      </c>
    </row>
    <row r="3631" spans="1:12" x14ac:dyDescent="0.25">
      <c r="A3631">
        <v>22829</v>
      </c>
      <c r="B3631" t="s">
        <v>18</v>
      </c>
      <c r="C3631">
        <v>4</v>
      </c>
      <c r="D3631">
        <v>2019</v>
      </c>
      <c r="E3631" t="s">
        <v>19</v>
      </c>
      <c r="F3631" t="s">
        <v>13</v>
      </c>
      <c r="G3631" t="s">
        <v>15</v>
      </c>
      <c r="H3631" t="str">
        <f t="shared" si="56"/>
        <v>22829|Fall|Math</v>
      </c>
      <c r="I3631">
        <v>195</v>
      </c>
      <c r="J3631">
        <v>27</v>
      </c>
      <c r="K3631">
        <v>2</v>
      </c>
      <c r="L3631">
        <v>10</v>
      </c>
    </row>
    <row r="3632" spans="1:12" x14ac:dyDescent="0.25">
      <c r="A3632">
        <v>22829</v>
      </c>
      <c r="B3632" t="s">
        <v>18</v>
      </c>
      <c r="C3632">
        <v>4</v>
      </c>
      <c r="D3632">
        <v>2019</v>
      </c>
      <c r="E3632" t="s">
        <v>19</v>
      </c>
      <c r="F3632" t="s">
        <v>16</v>
      </c>
      <c r="G3632" t="s">
        <v>14</v>
      </c>
      <c r="H3632" t="str">
        <f t="shared" si="56"/>
        <v>22829|Spring|Reading</v>
      </c>
      <c r="I3632">
        <v>185</v>
      </c>
      <c r="J3632">
        <v>8</v>
      </c>
      <c r="K3632">
        <v>1</v>
      </c>
      <c r="L3632" t="s">
        <v>17</v>
      </c>
    </row>
    <row r="3633" spans="1:12" x14ac:dyDescent="0.25">
      <c r="A3633">
        <v>22829</v>
      </c>
      <c r="B3633" t="s">
        <v>18</v>
      </c>
      <c r="C3633">
        <v>4</v>
      </c>
      <c r="D3633">
        <v>2019</v>
      </c>
      <c r="E3633" t="s">
        <v>19</v>
      </c>
      <c r="F3633" t="s">
        <v>16</v>
      </c>
      <c r="G3633" t="s">
        <v>15</v>
      </c>
      <c r="H3633" t="str">
        <f t="shared" si="56"/>
        <v>22829|Spring|Math</v>
      </c>
      <c r="I3633">
        <v>199</v>
      </c>
      <c r="J3633">
        <v>17</v>
      </c>
      <c r="K3633">
        <v>1</v>
      </c>
      <c r="L3633" t="s">
        <v>17</v>
      </c>
    </row>
    <row r="3634" spans="1:12" x14ac:dyDescent="0.25">
      <c r="A3634">
        <v>28992</v>
      </c>
      <c r="B3634" t="s">
        <v>18</v>
      </c>
      <c r="C3634">
        <v>4</v>
      </c>
      <c r="D3634">
        <v>2019</v>
      </c>
      <c r="E3634" t="s">
        <v>19</v>
      </c>
      <c r="F3634" t="s">
        <v>13</v>
      </c>
      <c r="G3634" t="s">
        <v>14</v>
      </c>
      <c r="H3634" t="str">
        <f t="shared" si="56"/>
        <v>28992|Fall|Reading</v>
      </c>
      <c r="I3634">
        <v>198</v>
      </c>
      <c r="J3634">
        <v>48</v>
      </c>
      <c r="K3634">
        <v>2</v>
      </c>
      <c r="L3634">
        <v>8</v>
      </c>
    </row>
    <row r="3635" spans="1:12" x14ac:dyDescent="0.25">
      <c r="A3635">
        <v>28992</v>
      </c>
      <c r="B3635" t="s">
        <v>18</v>
      </c>
      <c r="C3635">
        <v>4</v>
      </c>
      <c r="D3635">
        <v>2019</v>
      </c>
      <c r="E3635" t="s">
        <v>19</v>
      </c>
      <c r="F3635" t="s">
        <v>13</v>
      </c>
      <c r="G3635" t="s">
        <v>15</v>
      </c>
      <c r="H3635" t="str">
        <f t="shared" si="56"/>
        <v>28992|Fall|Math</v>
      </c>
      <c r="I3635">
        <v>197</v>
      </c>
      <c r="J3635">
        <v>32</v>
      </c>
      <c r="K3635">
        <v>2</v>
      </c>
      <c r="L3635">
        <v>10</v>
      </c>
    </row>
    <row r="3636" spans="1:12" x14ac:dyDescent="0.25">
      <c r="A3636">
        <v>28992</v>
      </c>
      <c r="B3636" t="s">
        <v>18</v>
      </c>
      <c r="C3636">
        <v>4</v>
      </c>
      <c r="D3636">
        <v>2019</v>
      </c>
      <c r="E3636" t="s">
        <v>19</v>
      </c>
      <c r="F3636" t="s">
        <v>16</v>
      </c>
      <c r="G3636" t="s">
        <v>14</v>
      </c>
      <c r="H3636" t="str">
        <f t="shared" si="56"/>
        <v>28992|Spring|Reading</v>
      </c>
      <c r="I3636">
        <v>199</v>
      </c>
      <c r="J3636">
        <v>32</v>
      </c>
      <c r="K3636">
        <v>2</v>
      </c>
      <c r="L3636" t="s">
        <v>17</v>
      </c>
    </row>
    <row r="3637" spans="1:12" x14ac:dyDescent="0.25">
      <c r="A3637">
        <v>28992</v>
      </c>
      <c r="B3637" t="s">
        <v>18</v>
      </c>
      <c r="C3637">
        <v>4</v>
      </c>
      <c r="D3637">
        <v>2019</v>
      </c>
      <c r="E3637" t="s">
        <v>19</v>
      </c>
      <c r="F3637" t="s">
        <v>16</v>
      </c>
      <c r="G3637" t="s">
        <v>15</v>
      </c>
      <c r="H3637" t="str">
        <f t="shared" si="56"/>
        <v>28992|Spring|Math</v>
      </c>
      <c r="I3637">
        <v>208</v>
      </c>
      <c r="J3637">
        <v>36</v>
      </c>
      <c r="K3637">
        <v>2</v>
      </c>
      <c r="L3637" t="s">
        <v>17</v>
      </c>
    </row>
    <row r="3638" spans="1:12" x14ac:dyDescent="0.25">
      <c r="A3638">
        <v>19694</v>
      </c>
      <c r="B3638" t="s">
        <v>18</v>
      </c>
      <c r="C3638">
        <v>4</v>
      </c>
      <c r="D3638">
        <v>2019</v>
      </c>
      <c r="E3638" t="s">
        <v>19</v>
      </c>
      <c r="F3638" t="s">
        <v>13</v>
      </c>
      <c r="G3638" t="s">
        <v>14</v>
      </c>
      <c r="H3638" t="str">
        <f t="shared" si="56"/>
        <v>19694|Fall|Reading</v>
      </c>
      <c r="I3638">
        <v>193</v>
      </c>
      <c r="J3638">
        <v>35</v>
      </c>
      <c r="K3638">
        <v>2</v>
      </c>
      <c r="L3638">
        <v>8</v>
      </c>
    </row>
    <row r="3639" spans="1:12" x14ac:dyDescent="0.25">
      <c r="A3639">
        <v>19694</v>
      </c>
      <c r="B3639" t="s">
        <v>18</v>
      </c>
      <c r="C3639">
        <v>4</v>
      </c>
      <c r="D3639">
        <v>2019</v>
      </c>
      <c r="E3639" t="s">
        <v>19</v>
      </c>
      <c r="F3639" t="s">
        <v>13</v>
      </c>
      <c r="G3639" t="s">
        <v>15</v>
      </c>
      <c r="H3639" t="str">
        <f t="shared" si="56"/>
        <v>19694|Fall|Math</v>
      </c>
      <c r="I3639">
        <v>193</v>
      </c>
      <c r="J3639">
        <v>23</v>
      </c>
      <c r="K3639">
        <v>1</v>
      </c>
      <c r="L3639">
        <v>10</v>
      </c>
    </row>
    <row r="3640" spans="1:12" x14ac:dyDescent="0.25">
      <c r="A3640">
        <v>19694</v>
      </c>
      <c r="B3640" t="s">
        <v>18</v>
      </c>
      <c r="C3640">
        <v>4</v>
      </c>
      <c r="D3640">
        <v>2019</v>
      </c>
      <c r="E3640" t="s">
        <v>19</v>
      </c>
      <c r="F3640" t="s">
        <v>16</v>
      </c>
      <c r="G3640" t="s">
        <v>14</v>
      </c>
      <c r="H3640" t="str">
        <f t="shared" si="56"/>
        <v>19694|Spring|Reading</v>
      </c>
      <c r="I3640">
        <v>209</v>
      </c>
      <c r="J3640">
        <v>58</v>
      </c>
      <c r="K3640">
        <v>3</v>
      </c>
      <c r="L3640" t="s">
        <v>17</v>
      </c>
    </row>
    <row r="3641" spans="1:12" x14ac:dyDescent="0.25">
      <c r="A3641">
        <v>19694</v>
      </c>
      <c r="B3641" t="s">
        <v>18</v>
      </c>
      <c r="C3641">
        <v>4</v>
      </c>
      <c r="D3641">
        <v>2019</v>
      </c>
      <c r="E3641" t="s">
        <v>19</v>
      </c>
      <c r="F3641" t="s">
        <v>16</v>
      </c>
      <c r="G3641" t="s">
        <v>15</v>
      </c>
      <c r="H3641" t="str">
        <f t="shared" si="56"/>
        <v>19694|Spring|Math</v>
      </c>
      <c r="I3641">
        <v>199</v>
      </c>
      <c r="J3641">
        <v>17</v>
      </c>
      <c r="K3641">
        <v>1</v>
      </c>
      <c r="L3641" t="s">
        <v>17</v>
      </c>
    </row>
    <row r="3642" spans="1:12" x14ac:dyDescent="0.25">
      <c r="A3642">
        <v>23975</v>
      </c>
      <c r="B3642" t="s">
        <v>18</v>
      </c>
      <c r="C3642">
        <v>4</v>
      </c>
      <c r="D3642">
        <v>2019</v>
      </c>
      <c r="E3642" t="s">
        <v>12</v>
      </c>
      <c r="F3642" t="s">
        <v>13</v>
      </c>
      <c r="G3642" t="s">
        <v>14</v>
      </c>
      <c r="H3642" t="str">
        <f t="shared" si="56"/>
        <v>23975|Fall|Reading</v>
      </c>
      <c r="I3642">
        <v>200</v>
      </c>
      <c r="J3642">
        <v>54</v>
      </c>
      <c r="K3642">
        <v>3</v>
      </c>
      <c r="L3642">
        <v>7</v>
      </c>
    </row>
    <row r="3643" spans="1:12" x14ac:dyDescent="0.25">
      <c r="A3643">
        <v>23975</v>
      </c>
      <c r="B3643" t="s">
        <v>18</v>
      </c>
      <c r="C3643">
        <v>4</v>
      </c>
      <c r="D3643">
        <v>2019</v>
      </c>
      <c r="E3643" t="s">
        <v>12</v>
      </c>
      <c r="F3643" t="s">
        <v>13</v>
      </c>
      <c r="G3643" t="s">
        <v>15</v>
      </c>
      <c r="H3643" t="str">
        <f t="shared" si="56"/>
        <v>23975|Fall|Math</v>
      </c>
      <c r="I3643">
        <v>185</v>
      </c>
      <c r="J3643">
        <v>9</v>
      </c>
      <c r="K3643">
        <v>1</v>
      </c>
      <c r="L3643">
        <v>11</v>
      </c>
    </row>
    <row r="3644" spans="1:12" x14ac:dyDescent="0.25">
      <c r="A3644">
        <v>23975</v>
      </c>
      <c r="B3644" t="s">
        <v>18</v>
      </c>
      <c r="C3644">
        <v>4</v>
      </c>
      <c r="D3644">
        <v>2019</v>
      </c>
      <c r="E3644" t="s">
        <v>12</v>
      </c>
      <c r="F3644" t="s">
        <v>16</v>
      </c>
      <c r="G3644" t="s">
        <v>14</v>
      </c>
      <c r="H3644" t="str">
        <f t="shared" si="56"/>
        <v>23975|Spring|Reading</v>
      </c>
      <c r="I3644">
        <v>191</v>
      </c>
      <c r="J3644">
        <v>16</v>
      </c>
      <c r="K3644">
        <v>1</v>
      </c>
      <c r="L3644" t="s">
        <v>17</v>
      </c>
    </row>
    <row r="3645" spans="1:12" x14ac:dyDescent="0.25">
      <c r="A3645">
        <v>23975</v>
      </c>
      <c r="B3645" t="s">
        <v>18</v>
      </c>
      <c r="C3645">
        <v>4</v>
      </c>
      <c r="D3645">
        <v>2019</v>
      </c>
      <c r="E3645" t="s">
        <v>12</v>
      </c>
      <c r="F3645" t="s">
        <v>16</v>
      </c>
      <c r="G3645" t="s">
        <v>15</v>
      </c>
      <c r="H3645" t="str">
        <f t="shared" si="56"/>
        <v>23975|Spring|Math</v>
      </c>
      <c r="I3645">
        <v>185</v>
      </c>
      <c r="J3645">
        <v>3</v>
      </c>
      <c r="K3645">
        <v>1</v>
      </c>
      <c r="L3645" t="s">
        <v>17</v>
      </c>
    </row>
    <row r="3646" spans="1:12" x14ac:dyDescent="0.25">
      <c r="A3646">
        <v>17937</v>
      </c>
      <c r="B3646" t="s">
        <v>18</v>
      </c>
      <c r="C3646">
        <v>4</v>
      </c>
      <c r="D3646">
        <v>2019</v>
      </c>
      <c r="E3646" t="s">
        <v>22</v>
      </c>
      <c r="F3646" t="s">
        <v>13</v>
      </c>
      <c r="G3646" t="s">
        <v>14</v>
      </c>
      <c r="H3646" t="str">
        <f t="shared" si="56"/>
        <v>17937|Fall|Reading</v>
      </c>
      <c r="I3646">
        <v>187</v>
      </c>
      <c r="J3646">
        <v>22</v>
      </c>
      <c r="K3646">
        <v>1</v>
      </c>
      <c r="L3646">
        <v>9</v>
      </c>
    </row>
    <row r="3647" spans="1:12" x14ac:dyDescent="0.25">
      <c r="A3647">
        <v>17937</v>
      </c>
      <c r="B3647" t="s">
        <v>18</v>
      </c>
      <c r="C3647">
        <v>4</v>
      </c>
      <c r="D3647">
        <v>2019</v>
      </c>
      <c r="E3647" t="s">
        <v>22</v>
      </c>
      <c r="F3647" t="s">
        <v>13</v>
      </c>
      <c r="G3647" t="s">
        <v>15</v>
      </c>
      <c r="H3647" t="str">
        <f t="shared" si="56"/>
        <v>17937|Fall|Math</v>
      </c>
      <c r="I3647">
        <v>196</v>
      </c>
      <c r="J3647">
        <v>30</v>
      </c>
      <c r="K3647">
        <v>2</v>
      </c>
      <c r="L3647">
        <v>10</v>
      </c>
    </row>
    <row r="3648" spans="1:12" x14ac:dyDescent="0.25">
      <c r="A3648">
        <v>17937</v>
      </c>
      <c r="B3648" t="s">
        <v>18</v>
      </c>
      <c r="C3648">
        <v>4</v>
      </c>
      <c r="D3648">
        <v>2019</v>
      </c>
      <c r="E3648" t="s">
        <v>22</v>
      </c>
      <c r="F3648" t="s">
        <v>16</v>
      </c>
      <c r="G3648" t="s">
        <v>14</v>
      </c>
      <c r="H3648" t="str">
        <f t="shared" si="56"/>
        <v>17937|Spring|Reading</v>
      </c>
      <c r="I3648">
        <v>200</v>
      </c>
      <c r="J3648">
        <v>35</v>
      </c>
      <c r="K3648">
        <v>2</v>
      </c>
      <c r="L3648" t="s">
        <v>17</v>
      </c>
    </row>
    <row r="3649" spans="1:12" x14ac:dyDescent="0.25">
      <c r="A3649">
        <v>17937</v>
      </c>
      <c r="B3649" t="s">
        <v>18</v>
      </c>
      <c r="C3649">
        <v>4</v>
      </c>
      <c r="D3649">
        <v>2019</v>
      </c>
      <c r="E3649" t="s">
        <v>22</v>
      </c>
      <c r="F3649" t="s">
        <v>16</v>
      </c>
      <c r="G3649" t="s">
        <v>15</v>
      </c>
      <c r="H3649" t="str">
        <f t="shared" si="56"/>
        <v>17937|Spring|Math</v>
      </c>
      <c r="I3649">
        <v>195</v>
      </c>
      <c r="J3649">
        <v>11</v>
      </c>
      <c r="K3649">
        <v>1</v>
      </c>
      <c r="L3649" t="s">
        <v>17</v>
      </c>
    </row>
    <row r="3650" spans="1:12" x14ac:dyDescent="0.25">
      <c r="A3650">
        <v>24797</v>
      </c>
      <c r="B3650" t="s">
        <v>18</v>
      </c>
      <c r="C3650">
        <v>4</v>
      </c>
      <c r="D3650">
        <v>2019</v>
      </c>
      <c r="E3650" t="s">
        <v>19</v>
      </c>
      <c r="F3650" t="s">
        <v>13</v>
      </c>
      <c r="G3650" t="s">
        <v>14</v>
      </c>
      <c r="H3650" t="str">
        <f t="shared" si="56"/>
        <v>24797|Fall|Reading</v>
      </c>
      <c r="I3650">
        <v>216</v>
      </c>
      <c r="J3650">
        <v>88</v>
      </c>
      <c r="K3650">
        <v>4</v>
      </c>
      <c r="L3650">
        <v>5</v>
      </c>
    </row>
    <row r="3651" spans="1:12" x14ac:dyDescent="0.25">
      <c r="A3651">
        <v>24797</v>
      </c>
      <c r="B3651" t="s">
        <v>18</v>
      </c>
      <c r="C3651">
        <v>4</v>
      </c>
      <c r="D3651">
        <v>2019</v>
      </c>
      <c r="E3651" t="s">
        <v>19</v>
      </c>
      <c r="F3651" t="s">
        <v>13</v>
      </c>
      <c r="G3651" t="s">
        <v>15</v>
      </c>
      <c r="H3651" t="str">
        <f t="shared" ref="H3651:H3714" si="57">A3651&amp;"|"&amp;F3651&amp;"|"&amp;G3651</f>
        <v>24797|Fall|Math</v>
      </c>
      <c r="I3651">
        <v>206</v>
      </c>
      <c r="J3651">
        <v>57</v>
      </c>
      <c r="K3651">
        <v>3</v>
      </c>
      <c r="L3651">
        <v>10</v>
      </c>
    </row>
    <row r="3652" spans="1:12" x14ac:dyDescent="0.25">
      <c r="A3652">
        <v>24797</v>
      </c>
      <c r="B3652" t="s">
        <v>18</v>
      </c>
      <c r="C3652">
        <v>4</v>
      </c>
      <c r="D3652">
        <v>2019</v>
      </c>
      <c r="E3652" t="s">
        <v>19</v>
      </c>
      <c r="F3652" t="s">
        <v>16</v>
      </c>
      <c r="G3652" t="s">
        <v>14</v>
      </c>
      <c r="H3652" t="str">
        <f t="shared" si="57"/>
        <v>24797|Spring|Reading</v>
      </c>
      <c r="I3652">
        <v>216</v>
      </c>
      <c r="J3652">
        <v>75</v>
      </c>
      <c r="K3652">
        <v>4</v>
      </c>
      <c r="L3652" t="s">
        <v>17</v>
      </c>
    </row>
    <row r="3653" spans="1:12" x14ac:dyDescent="0.25">
      <c r="A3653">
        <v>24797</v>
      </c>
      <c r="B3653" t="s">
        <v>18</v>
      </c>
      <c r="C3653">
        <v>4</v>
      </c>
      <c r="D3653">
        <v>2019</v>
      </c>
      <c r="E3653" t="s">
        <v>19</v>
      </c>
      <c r="F3653" t="s">
        <v>16</v>
      </c>
      <c r="G3653" t="s">
        <v>15</v>
      </c>
      <c r="H3653" t="str">
        <f t="shared" si="57"/>
        <v>24797|Spring|Math</v>
      </c>
      <c r="I3653">
        <v>217</v>
      </c>
      <c r="J3653">
        <v>59</v>
      </c>
      <c r="K3653">
        <v>3</v>
      </c>
      <c r="L3653" t="s">
        <v>17</v>
      </c>
    </row>
    <row r="3654" spans="1:12" x14ac:dyDescent="0.25">
      <c r="A3654">
        <v>29671</v>
      </c>
      <c r="B3654" t="s">
        <v>18</v>
      </c>
      <c r="C3654">
        <v>4</v>
      </c>
      <c r="D3654">
        <v>2019</v>
      </c>
      <c r="E3654" t="s">
        <v>19</v>
      </c>
      <c r="F3654" t="s">
        <v>13</v>
      </c>
      <c r="G3654" t="s">
        <v>14</v>
      </c>
      <c r="H3654" t="str">
        <f t="shared" si="57"/>
        <v>29671|Fall|Reading</v>
      </c>
      <c r="I3654">
        <v>213</v>
      </c>
      <c r="J3654">
        <v>83</v>
      </c>
      <c r="K3654">
        <v>4</v>
      </c>
      <c r="L3654">
        <v>5</v>
      </c>
    </row>
    <row r="3655" spans="1:12" x14ac:dyDescent="0.25">
      <c r="A3655">
        <v>29671</v>
      </c>
      <c r="B3655" t="s">
        <v>18</v>
      </c>
      <c r="C3655">
        <v>4</v>
      </c>
      <c r="D3655">
        <v>2019</v>
      </c>
      <c r="E3655" t="s">
        <v>19</v>
      </c>
      <c r="F3655" t="s">
        <v>13</v>
      </c>
      <c r="G3655" t="s">
        <v>15</v>
      </c>
      <c r="H3655" t="str">
        <f t="shared" si="57"/>
        <v>29671|Fall|Math</v>
      </c>
      <c r="I3655">
        <v>201</v>
      </c>
      <c r="J3655">
        <v>43</v>
      </c>
      <c r="K3655">
        <v>2</v>
      </c>
      <c r="L3655">
        <v>10</v>
      </c>
    </row>
    <row r="3656" spans="1:12" x14ac:dyDescent="0.25">
      <c r="A3656">
        <v>29671</v>
      </c>
      <c r="B3656" t="s">
        <v>18</v>
      </c>
      <c r="C3656">
        <v>4</v>
      </c>
      <c r="D3656">
        <v>2019</v>
      </c>
      <c r="E3656" t="s">
        <v>19</v>
      </c>
      <c r="F3656" t="s">
        <v>16</v>
      </c>
      <c r="G3656" t="s">
        <v>14</v>
      </c>
      <c r="H3656" t="str">
        <f t="shared" si="57"/>
        <v>29671|Spring|Reading</v>
      </c>
      <c r="I3656">
        <v>212</v>
      </c>
      <c r="J3656">
        <v>66</v>
      </c>
      <c r="K3656">
        <v>3</v>
      </c>
      <c r="L3656" t="s">
        <v>17</v>
      </c>
    </row>
    <row r="3657" spans="1:12" x14ac:dyDescent="0.25">
      <c r="A3657">
        <v>29671</v>
      </c>
      <c r="B3657" t="s">
        <v>18</v>
      </c>
      <c r="C3657">
        <v>4</v>
      </c>
      <c r="D3657">
        <v>2019</v>
      </c>
      <c r="E3657" t="s">
        <v>19</v>
      </c>
      <c r="F3657" t="s">
        <v>16</v>
      </c>
      <c r="G3657" t="s">
        <v>15</v>
      </c>
      <c r="H3657" t="str">
        <f t="shared" si="57"/>
        <v>29671|Spring|Math</v>
      </c>
      <c r="I3657">
        <v>210</v>
      </c>
      <c r="J3657">
        <v>41</v>
      </c>
      <c r="K3657">
        <v>2</v>
      </c>
      <c r="L3657" t="s">
        <v>17</v>
      </c>
    </row>
    <row r="3658" spans="1:12" x14ac:dyDescent="0.25">
      <c r="A3658">
        <v>16933</v>
      </c>
      <c r="B3658" t="s">
        <v>18</v>
      </c>
      <c r="C3658">
        <v>4</v>
      </c>
      <c r="D3658">
        <v>2019</v>
      </c>
      <c r="E3658">
        <v>504</v>
      </c>
      <c r="F3658" t="s">
        <v>13</v>
      </c>
      <c r="G3658" t="s">
        <v>14</v>
      </c>
      <c r="H3658" t="str">
        <f t="shared" si="57"/>
        <v>16933|Fall|Reading</v>
      </c>
      <c r="I3658">
        <v>184</v>
      </c>
      <c r="J3658">
        <v>17</v>
      </c>
      <c r="K3658">
        <v>1</v>
      </c>
      <c r="L3658">
        <v>10</v>
      </c>
    </row>
    <row r="3659" spans="1:12" x14ac:dyDescent="0.25">
      <c r="A3659">
        <v>16933</v>
      </c>
      <c r="B3659" t="s">
        <v>18</v>
      </c>
      <c r="C3659">
        <v>4</v>
      </c>
      <c r="D3659">
        <v>2019</v>
      </c>
      <c r="E3659">
        <v>504</v>
      </c>
      <c r="F3659" t="s">
        <v>13</v>
      </c>
      <c r="G3659" t="s">
        <v>15</v>
      </c>
      <c r="H3659" t="str">
        <f t="shared" si="57"/>
        <v>16933|Fall|Math</v>
      </c>
      <c r="I3659">
        <v>197</v>
      </c>
      <c r="J3659">
        <v>32</v>
      </c>
      <c r="K3659">
        <v>2</v>
      </c>
      <c r="L3659">
        <v>10</v>
      </c>
    </row>
    <row r="3660" spans="1:12" x14ac:dyDescent="0.25">
      <c r="A3660">
        <v>16933</v>
      </c>
      <c r="B3660" t="s">
        <v>18</v>
      </c>
      <c r="C3660">
        <v>4</v>
      </c>
      <c r="D3660">
        <v>2019</v>
      </c>
      <c r="E3660">
        <v>504</v>
      </c>
      <c r="F3660" t="s">
        <v>16</v>
      </c>
      <c r="G3660" t="s">
        <v>14</v>
      </c>
      <c r="H3660" t="str">
        <f t="shared" si="57"/>
        <v>16933|Spring|Reading</v>
      </c>
      <c r="I3660">
        <v>193</v>
      </c>
      <c r="J3660">
        <v>19</v>
      </c>
      <c r="K3660">
        <v>1</v>
      </c>
      <c r="L3660" t="s">
        <v>17</v>
      </c>
    </row>
    <row r="3661" spans="1:12" x14ac:dyDescent="0.25">
      <c r="A3661">
        <v>16933</v>
      </c>
      <c r="B3661" t="s">
        <v>18</v>
      </c>
      <c r="C3661">
        <v>4</v>
      </c>
      <c r="D3661">
        <v>2019</v>
      </c>
      <c r="E3661">
        <v>504</v>
      </c>
      <c r="F3661" t="s">
        <v>16</v>
      </c>
      <c r="G3661" t="s">
        <v>15</v>
      </c>
      <c r="H3661" t="str">
        <f t="shared" si="57"/>
        <v>16933|Spring|Math</v>
      </c>
      <c r="I3661">
        <v>204</v>
      </c>
      <c r="J3661">
        <v>26</v>
      </c>
      <c r="K3661">
        <v>2</v>
      </c>
      <c r="L3661" t="s">
        <v>17</v>
      </c>
    </row>
    <row r="3662" spans="1:12" x14ac:dyDescent="0.25">
      <c r="A3662">
        <v>17482</v>
      </c>
      <c r="B3662" t="s">
        <v>18</v>
      </c>
      <c r="C3662">
        <v>4</v>
      </c>
      <c r="D3662">
        <v>2019</v>
      </c>
      <c r="E3662" t="s">
        <v>19</v>
      </c>
      <c r="F3662" t="s">
        <v>13</v>
      </c>
      <c r="G3662" t="s">
        <v>14</v>
      </c>
      <c r="H3662" t="str">
        <f t="shared" si="57"/>
        <v>17482|Fall|Reading</v>
      </c>
      <c r="I3662">
        <v>203</v>
      </c>
      <c r="J3662">
        <v>61</v>
      </c>
      <c r="K3662">
        <v>3</v>
      </c>
      <c r="L3662">
        <v>7</v>
      </c>
    </row>
    <row r="3663" spans="1:12" x14ac:dyDescent="0.25">
      <c r="A3663">
        <v>17482</v>
      </c>
      <c r="B3663" t="s">
        <v>18</v>
      </c>
      <c r="C3663">
        <v>4</v>
      </c>
      <c r="D3663">
        <v>2019</v>
      </c>
      <c r="E3663" t="s">
        <v>19</v>
      </c>
      <c r="F3663" t="s">
        <v>13</v>
      </c>
      <c r="G3663" t="s">
        <v>15</v>
      </c>
      <c r="H3663" t="str">
        <f t="shared" si="57"/>
        <v>17482|Fall|Math</v>
      </c>
      <c r="I3663">
        <v>203</v>
      </c>
      <c r="J3663">
        <v>49</v>
      </c>
      <c r="K3663">
        <v>2</v>
      </c>
      <c r="L3663">
        <v>10</v>
      </c>
    </row>
    <row r="3664" spans="1:12" x14ac:dyDescent="0.25">
      <c r="A3664">
        <v>17482</v>
      </c>
      <c r="B3664" t="s">
        <v>18</v>
      </c>
      <c r="C3664">
        <v>4</v>
      </c>
      <c r="D3664">
        <v>2019</v>
      </c>
      <c r="E3664" t="s">
        <v>19</v>
      </c>
      <c r="F3664" t="s">
        <v>16</v>
      </c>
      <c r="G3664" t="s">
        <v>14</v>
      </c>
      <c r="H3664" t="str">
        <f t="shared" si="57"/>
        <v>17482|Spring|Reading</v>
      </c>
      <c r="I3664">
        <v>210</v>
      </c>
      <c r="J3664">
        <v>61</v>
      </c>
      <c r="K3664">
        <v>3</v>
      </c>
      <c r="L3664" t="s">
        <v>17</v>
      </c>
    </row>
    <row r="3665" spans="1:12" x14ac:dyDescent="0.25">
      <c r="A3665">
        <v>17482</v>
      </c>
      <c r="B3665" t="s">
        <v>18</v>
      </c>
      <c r="C3665">
        <v>4</v>
      </c>
      <c r="D3665">
        <v>2019</v>
      </c>
      <c r="E3665" t="s">
        <v>19</v>
      </c>
      <c r="F3665" t="s">
        <v>16</v>
      </c>
      <c r="G3665" t="s">
        <v>15</v>
      </c>
      <c r="H3665" t="str">
        <f t="shared" si="57"/>
        <v>17482|Spring|Math</v>
      </c>
      <c r="I3665">
        <v>209</v>
      </c>
      <c r="J3665">
        <v>38</v>
      </c>
      <c r="K3665">
        <v>2</v>
      </c>
      <c r="L3665" t="s">
        <v>17</v>
      </c>
    </row>
    <row r="3666" spans="1:12" x14ac:dyDescent="0.25">
      <c r="A3666">
        <v>12795</v>
      </c>
      <c r="B3666" t="s">
        <v>18</v>
      </c>
      <c r="C3666">
        <v>4</v>
      </c>
      <c r="D3666">
        <v>2019</v>
      </c>
      <c r="E3666" t="s">
        <v>19</v>
      </c>
      <c r="F3666" t="s">
        <v>13</v>
      </c>
      <c r="G3666" t="s">
        <v>14</v>
      </c>
      <c r="H3666" t="str">
        <f t="shared" si="57"/>
        <v>12795|Fall|Reading</v>
      </c>
      <c r="I3666">
        <v>206</v>
      </c>
      <c r="J3666">
        <v>69</v>
      </c>
      <c r="K3666">
        <v>3</v>
      </c>
      <c r="L3666">
        <v>6</v>
      </c>
    </row>
    <row r="3667" spans="1:12" x14ac:dyDescent="0.25">
      <c r="A3667">
        <v>12795</v>
      </c>
      <c r="B3667" t="s">
        <v>18</v>
      </c>
      <c r="C3667">
        <v>4</v>
      </c>
      <c r="D3667">
        <v>2019</v>
      </c>
      <c r="E3667" t="s">
        <v>19</v>
      </c>
      <c r="F3667" t="s">
        <v>13</v>
      </c>
      <c r="G3667" t="s">
        <v>15</v>
      </c>
      <c r="H3667" t="str">
        <f t="shared" si="57"/>
        <v>12795|Fall|Math</v>
      </c>
      <c r="I3667">
        <v>203</v>
      </c>
      <c r="J3667">
        <v>49</v>
      </c>
      <c r="K3667">
        <v>2</v>
      </c>
      <c r="L3667">
        <v>10</v>
      </c>
    </row>
    <row r="3668" spans="1:12" x14ac:dyDescent="0.25">
      <c r="A3668">
        <v>12795</v>
      </c>
      <c r="B3668" t="s">
        <v>18</v>
      </c>
      <c r="C3668">
        <v>4</v>
      </c>
      <c r="D3668">
        <v>2019</v>
      </c>
      <c r="E3668" t="s">
        <v>19</v>
      </c>
      <c r="F3668" t="s">
        <v>16</v>
      </c>
      <c r="G3668" t="s">
        <v>14</v>
      </c>
      <c r="H3668" t="str">
        <f t="shared" si="57"/>
        <v>12795|Spring|Reading</v>
      </c>
      <c r="I3668">
        <v>212</v>
      </c>
      <c r="J3668">
        <v>66</v>
      </c>
      <c r="K3668">
        <v>3</v>
      </c>
      <c r="L3668" t="s">
        <v>17</v>
      </c>
    </row>
    <row r="3669" spans="1:12" x14ac:dyDescent="0.25">
      <c r="A3669">
        <v>12795</v>
      </c>
      <c r="B3669" t="s">
        <v>18</v>
      </c>
      <c r="C3669">
        <v>4</v>
      </c>
      <c r="D3669">
        <v>2019</v>
      </c>
      <c r="E3669" t="s">
        <v>19</v>
      </c>
      <c r="F3669" t="s">
        <v>16</v>
      </c>
      <c r="G3669" t="s">
        <v>15</v>
      </c>
      <c r="H3669" t="str">
        <f t="shared" si="57"/>
        <v>12795|Spring|Math</v>
      </c>
      <c r="I3669">
        <v>206</v>
      </c>
      <c r="J3669">
        <v>31</v>
      </c>
      <c r="K3669">
        <v>2</v>
      </c>
      <c r="L3669" t="s">
        <v>17</v>
      </c>
    </row>
    <row r="3670" spans="1:12" x14ac:dyDescent="0.25">
      <c r="A3670">
        <v>15544</v>
      </c>
      <c r="B3670" t="s">
        <v>18</v>
      </c>
      <c r="C3670">
        <v>4</v>
      </c>
      <c r="D3670">
        <v>2019</v>
      </c>
      <c r="E3670" t="s">
        <v>19</v>
      </c>
      <c r="F3670" t="s">
        <v>13</v>
      </c>
      <c r="G3670" t="s">
        <v>14</v>
      </c>
      <c r="H3670" t="str">
        <f t="shared" si="57"/>
        <v>15544|Fall|Reading</v>
      </c>
      <c r="I3670">
        <v>185</v>
      </c>
      <c r="J3670">
        <v>18</v>
      </c>
      <c r="K3670">
        <v>1</v>
      </c>
      <c r="L3670">
        <v>10</v>
      </c>
    </row>
    <row r="3671" spans="1:12" x14ac:dyDescent="0.25">
      <c r="A3671">
        <v>15544</v>
      </c>
      <c r="B3671" t="s">
        <v>18</v>
      </c>
      <c r="C3671">
        <v>4</v>
      </c>
      <c r="D3671">
        <v>2019</v>
      </c>
      <c r="E3671" t="s">
        <v>19</v>
      </c>
      <c r="F3671" t="s">
        <v>13</v>
      </c>
      <c r="G3671" t="s">
        <v>15</v>
      </c>
      <c r="H3671" t="str">
        <f t="shared" si="57"/>
        <v>15544|Fall|Math</v>
      </c>
      <c r="I3671">
        <v>197</v>
      </c>
      <c r="J3671">
        <v>32</v>
      </c>
      <c r="K3671">
        <v>2</v>
      </c>
      <c r="L3671">
        <v>10</v>
      </c>
    </row>
    <row r="3672" spans="1:12" x14ac:dyDescent="0.25">
      <c r="A3672">
        <v>15544</v>
      </c>
      <c r="B3672" t="s">
        <v>18</v>
      </c>
      <c r="C3672">
        <v>4</v>
      </c>
      <c r="D3672">
        <v>2019</v>
      </c>
      <c r="E3672" t="s">
        <v>19</v>
      </c>
      <c r="F3672" t="s">
        <v>16</v>
      </c>
      <c r="G3672" t="s">
        <v>14</v>
      </c>
      <c r="H3672" t="str">
        <f t="shared" si="57"/>
        <v>15544|Spring|Reading</v>
      </c>
      <c r="I3672">
        <v>203</v>
      </c>
      <c r="J3672">
        <v>42</v>
      </c>
      <c r="K3672">
        <v>2</v>
      </c>
      <c r="L3672" t="s">
        <v>17</v>
      </c>
    </row>
    <row r="3673" spans="1:12" x14ac:dyDescent="0.25">
      <c r="A3673">
        <v>15544</v>
      </c>
      <c r="B3673" t="s">
        <v>18</v>
      </c>
      <c r="C3673">
        <v>4</v>
      </c>
      <c r="D3673">
        <v>2019</v>
      </c>
      <c r="E3673" t="s">
        <v>19</v>
      </c>
      <c r="F3673" t="s">
        <v>16</v>
      </c>
      <c r="G3673" t="s">
        <v>15</v>
      </c>
      <c r="H3673" t="str">
        <f t="shared" si="57"/>
        <v>15544|Spring|Math</v>
      </c>
      <c r="I3673">
        <v>195</v>
      </c>
      <c r="J3673">
        <v>11</v>
      </c>
      <c r="K3673">
        <v>1</v>
      </c>
      <c r="L3673" t="s">
        <v>17</v>
      </c>
    </row>
    <row r="3674" spans="1:12" x14ac:dyDescent="0.25">
      <c r="A3674">
        <v>22801</v>
      </c>
      <c r="B3674" t="s">
        <v>18</v>
      </c>
      <c r="C3674">
        <v>4</v>
      </c>
      <c r="D3674">
        <v>2019</v>
      </c>
      <c r="E3674" t="s">
        <v>19</v>
      </c>
      <c r="F3674" t="s">
        <v>13</v>
      </c>
      <c r="G3674" t="s">
        <v>14</v>
      </c>
      <c r="H3674" t="str">
        <f t="shared" si="57"/>
        <v>22801|Fall|Reading</v>
      </c>
      <c r="I3674">
        <v>199</v>
      </c>
      <c r="J3674">
        <v>51</v>
      </c>
      <c r="K3674">
        <v>3</v>
      </c>
      <c r="L3674">
        <v>7</v>
      </c>
    </row>
    <row r="3675" spans="1:12" x14ac:dyDescent="0.25">
      <c r="A3675">
        <v>22801</v>
      </c>
      <c r="B3675" t="s">
        <v>18</v>
      </c>
      <c r="C3675">
        <v>4</v>
      </c>
      <c r="D3675">
        <v>2019</v>
      </c>
      <c r="E3675" t="s">
        <v>19</v>
      </c>
      <c r="F3675" t="s">
        <v>13</v>
      </c>
      <c r="G3675" t="s">
        <v>15</v>
      </c>
      <c r="H3675" t="str">
        <f t="shared" si="57"/>
        <v>22801|Fall|Math</v>
      </c>
      <c r="I3675">
        <v>190</v>
      </c>
      <c r="J3675">
        <v>17</v>
      </c>
      <c r="K3675">
        <v>1</v>
      </c>
      <c r="L3675">
        <v>11</v>
      </c>
    </row>
    <row r="3676" spans="1:12" x14ac:dyDescent="0.25">
      <c r="A3676">
        <v>22801</v>
      </c>
      <c r="B3676" t="s">
        <v>18</v>
      </c>
      <c r="C3676">
        <v>4</v>
      </c>
      <c r="D3676">
        <v>2019</v>
      </c>
      <c r="E3676" t="s">
        <v>19</v>
      </c>
      <c r="F3676" t="s">
        <v>16</v>
      </c>
      <c r="G3676" t="s">
        <v>14</v>
      </c>
      <c r="H3676" t="str">
        <f t="shared" si="57"/>
        <v>22801|Spring|Reading</v>
      </c>
      <c r="I3676">
        <v>194</v>
      </c>
      <c r="J3676">
        <v>21</v>
      </c>
      <c r="K3676">
        <v>1</v>
      </c>
      <c r="L3676" t="s">
        <v>17</v>
      </c>
    </row>
    <row r="3677" spans="1:12" x14ac:dyDescent="0.25">
      <c r="A3677">
        <v>22801</v>
      </c>
      <c r="B3677" t="s">
        <v>18</v>
      </c>
      <c r="C3677">
        <v>4</v>
      </c>
      <c r="D3677">
        <v>2019</v>
      </c>
      <c r="E3677" t="s">
        <v>19</v>
      </c>
      <c r="F3677" t="s">
        <v>16</v>
      </c>
      <c r="G3677" t="s">
        <v>15</v>
      </c>
      <c r="H3677" t="str">
        <f t="shared" si="57"/>
        <v>22801|Spring|Math</v>
      </c>
      <c r="I3677">
        <v>198</v>
      </c>
      <c r="J3677">
        <v>15</v>
      </c>
      <c r="K3677">
        <v>1</v>
      </c>
      <c r="L3677" t="s">
        <v>17</v>
      </c>
    </row>
    <row r="3678" spans="1:12" x14ac:dyDescent="0.25">
      <c r="A3678">
        <v>29938</v>
      </c>
      <c r="B3678" t="s">
        <v>18</v>
      </c>
      <c r="C3678">
        <v>4</v>
      </c>
      <c r="D3678">
        <v>2019</v>
      </c>
      <c r="E3678" t="s">
        <v>19</v>
      </c>
      <c r="F3678" t="s">
        <v>13</v>
      </c>
      <c r="G3678" t="s">
        <v>14</v>
      </c>
      <c r="H3678" t="str">
        <f t="shared" si="57"/>
        <v>29938|Fall|Reading</v>
      </c>
      <c r="I3678">
        <v>212</v>
      </c>
      <c r="J3678">
        <v>81</v>
      </c>
      <c r="K3678">
        <v>4</v>
      </c>
      <c r="L3678">
        <v>5</v>
      </c>
    </row>
    <row r="3679" spans="1:12" x14ac:dyDescent="0.25">
      <c r="A3679">
        <v>29938</v>
      </c>
      <c r="B3679" t="s">
        <v>18</v>
      </c>
      <c r="C3679">
        <v>4</v>
      </c>
      <c r="D3679">
        <v>2019</v>
      </c>
      <c r="E3679" t="s">
        <v>19</v>
      </c>
      <c r="F3679" t="s">
        <v>13</v>
      </c>
      <c r="G3679" t="s">
        <v>15</v>
      </c>
      <c r="H3679" t="str">
        <f t="shared" si="57"/>
        <v>29938|Fall|Math</v>
      </c>
      <c r="I3679">
        <v>209</v>
      </c>
      <c r="J3679">
        <v>66</v>
      </c>
      <c r="K3679">
        <v>3</v>
      </c>
      <c r="L3679">
        <v>10</v>
      </c>
    </row>
    <row r="3680" spans="1:12" x14ac:dyDescent="0.25">
      <c r="A3680">
        <v>29938</v>
      </c>
      <c r="B3680" t="s">
        <v>18</v>
      </c>
      <c r="C3680">
        <v>4</v>
      </c>
      <c r="D3680">
        <v>2019</v>
      </c>
      <c r="E3680" t="s">
        <v>19</v>
      </c>
      <c r="F3680" t="s">
        <v>16</v>
      </c>
      <c r="G3680" t="s">
        <v>14</v>
      </c>
      <c r="H3680" t="str">
        <f t="shared" si="57"/>
        <v>29938|Spring|Reading</v>
      </c>
      <c r="I3680">
        <v>211</v>
      </c>
      <c r="J3680">
        <v>63</v>
      </c>
      <c r="K3680">
        <v>3</v>
      </c>
      <c r="L3680" t="s">
        <v>17</v>
      </c>
    </row>
    <row r="3681" spans="1:12" x14ac:dyDescent="0.25">
      <c r="A3681">
        <v>29938</v>
      </c>
      <c r="B3681" t="s">
        <v>18</v>
      </c>
      <c r="C3681">
        <v>4</v>
      </c>
      <c r="D3681">
        <v>2019</v>
      </c>
      <c r="E3681" t="s">
        <v>19</v>
      </c>
      <c r="F3681" t="s">
        <v>16</v>
      </c>
      <c r="G3681" t="s">
        <v>15</v>
      </c>
      <c r="H3681" t="str">
        <f t="shared" si="57"/>
        <v>29938|Spring|Math</v>
      </c>
      <c r="I3681">
        <v>226</v>
      </c>
      <c r="J3681">
        <v>80</v>
      </c>
      <c r="K3681">
        <v>4</v>
      </c>
      <c r="L3681" t="s">
        <v>17</v>
      </c>
    </row>
    <row r="3682" spans="1:12" x14ac:dyDescent="0.25">
      <c r="A3682">
        <v>11320</v>
      </c>
      <c r="B3682" t="s">
        <v>18</v>
      </c>
      <c r="C3682">
        <v>4</v>
      </c>
      <c r="D3682">
        <v>2019</v>
      </c>
      <c r="E3682" t="s">
        <v>19</v>
      </c>
      <c r="F3682" t="s">
        <v>13</v>
      </c>
      <c r="G3682" t="s">
        <v>14</v>
      </c>
      <c r="H3682" t="str">
        <f t="shared" si="57"/>
        <v>11320|Fall|Reading</v>
      </c>
      <c r="I3682">
        <v>199</v>
      </c>
      <c r="J3682">
        <v>51</v>
      </c>
      <c r="K3682">
        <v>3</v>
      </c>
      <c r="L3682">
        <v>7</v>
      </c>
    </row>
    <row r="3683" spans="1:12" x14ac:dyDescent="0.25">
      <c r="A3683">
        <v>11320</v>
      </c>
      <c r="B3683" t="s">
        <v>18</v>
      </c>
      <c r="C3683">
        <v>4</v>
      </c>
      <c r="D3683">
        <v>2019</v>
      </c>
      <c r="E3683" t="s">
        <v>19</v>
      </c>
      <c r="F3683" t="s">
        <v>13</v>
      </c>
      <c r="G3683" t="s">
        <v>15</v>
      </c>
      <c r="H3683" t="str">
        <f t="shared" si="57"/>
        <v>11320|Fall|Math</v>
      </c>
      <c r="I3683">
        <v>205</v>
      </c>
      <c r="J3683">
        <v>55</v>
      </c>
      <c r="K3683">
        <v>3</v>
      </c>
      <c r="L3683">
        <v>10</v>
      </c>
    </row>
    <row r="3684" spans="1:12" x14ac:dyDescent="0.25">
      <c r="A3684">
        <v>11320</v>
      </c>
      <c r="B3684" t="s">
        <v>18</v>
      </c>
      <c r="C3684">
        <v>4</v>
      </c>
      <c r="D3684">
        <v>2019</v>
      </c>
      <c r="E3684" t="s">
        <v>19</v>
      </c>
      <c r="F3684" t="s">
        <v>16</v>
      </c>
      <c r="G3684" t="s">
        <v>14</v>
      </c>
      <c r="H3684" t="str">
        <f t="shared" si="57"/>
        <v>11320|Spring|Reading</v>
      </c>
      <c r="I3684">
        <v>206</v>
      </c>
      <c r="J3684">
        <v>50</v>
      </c>
      <c r="K3684">
        <v>3</v>
      </c>
      <c r="L3684" t="s">
        <v>17</v>
      </c>
    </row>
    <row r="3685" spans="1:12" x14ac:dyDescent="0.25">
      <c r="A3685">
        <v>11320</v>
      </c>
      <c r="B3685" t="s">
        <v>18</v>
      </c>
      <c r="C3685">
        <v>4</v>
      </c>
      <c r="D3685">
        <v>2019</v>
      </c>
      <c r="E3685" t="s">
        <v>19</v>
      </c>
      <c r="F3685" t="s">
        <v>16</v>
      </c>
      <c r="G3685" t="s">
        <v>15</v>
      </c>
      <c r="H3685" t="str">
        <f t="shared" si="57"/>
        <v>11320|Spring|Math</v>
      </c>
      <c r="I3685">
        <v>209</v>
      </c>
      <c r="J3685">
        <v>38</v>
      </c>
      <c r="K3685">
        <v>2</v>
      </c>
      <c r="L3685" t="s">
        <v>17</v>
      </c>
    </row>
    <row r="3686" spans="1:12" x14ac:dyDescent="0.25">
      <c r="A3686">
        <v>22430</v>
      </c>
      <c r="B3686" t="s">
        <v>18</v>
      </c>
      <c r="C3686">
        <v>4</v>
      </c>
      <c r="D3686">
        <v>2019</v>
      </c>
      <c r="E3686" t="s">
        <v>19</v>
      </c>
      <c r="F3686" t="s">
        <v>13</v>
      </c>
      <c r="G3686" t="s">
        <v>14</v>
      </c>
      <c r="H3686" t="str">
        <f t="shared" si="57"/>
        <v>22430|Fall|Reading</v>
      </c>
      <c r="I3686">
        <v>220</v>
      </c>
      <c r="J3686">
        <v>92</v>
      </c>
      <c r="K3686">
        <v>4</v>
      </c>
      <c r="L3686">
        <v>4</v>
      </c>
    </row>
    <row r="3687" spans="1:12" x14ac:dyDescent="0.25">
      <c r="A3687">
        <v>22430</v>
      </c>
      <c r="B3687" t="s">
        <v>18</v>
      </c>
      <c r="C3687">
        <v>4</v>
      </c>
      <c r="D3687">
        <v>2019</v>
      </c>
      <c r="E3687" t="s">
        <v>19</v>
      </c>
      <c r="F3687" t="s">
        <v>13</v>
      </c>
      <c r="G3687" t="s">
        <v>15</v>
      </c>
      <c r="H3687" t="str">
        <f t="shared" si="57"/>
        <v>22430|Fall|Math</v>
      </c>
      <c r="I3687">
        <v>221</v>
      </c>
      <c r="J3687">
        <v>90</v>
      </c>
      <c r="K3687">
        <v>4</v>
      </c>
      <c r="L3687">
        <v>9</v>
      </c>
    </row>
    <row r="3688" spans="1:12" x14ac:dyDescent="0.25">
      <c r="A3688">
        <v>22430</v>
      </c>
      <c r="B3688" t="s">
        <v>18</v>
      </c>
      <c r="C3688">
        <v>4</v>
      </c>
      <c r="D3688">
        <v>2019</v>
      </c>
      <c r="E3688" t="s">
        <v>19</v>
      </c>
      <c r="F3688" t="s">
        <v>16</v>
      </c>
      <c r="G3688" t="s">
        <v>14</v>
      </c>
      <c r="H3688" t="str">
        <f t="shared" si="57"/>
        <v>22430|Spring|Reading</v>
      </c>
      <c r="I3688">
        <v>235</v>
      </c>
      <c r="J3688">
        <v>97</v>
      </c>
      <c r="K3688">
        <v>4</v>
      </c>
      <c r="L3688" t="s">
        <v>17</v>
      </c>
    </row>
    <row r="3689" spans="1:12" x14ac:dyDescent="0.25">
      <c r="A3689">
        <v>22430</v>
      </c>
      <c r="B3689" t="s">
        <v>18</v>
      </c>
      <c r="C3689">
        <v>4</v>
      </c>
      <c r="D3689">
        <v>2019</v>
      </c>
      <c r="E3689" t="s">
        <v>19</v>
      </c>
      <c r="F3689" t="s">
        <v>16</v>
      </c>
      <c r="G3689" t="s">
        <v>15</v>
      </c>
      <c r="H3689" t="str">
        <f t="shared" si="57"/>
        <v>22430|Spring|Math</v>
      </c>
      <c r="I3689">
        <v>234</v>
      </c>
      <c r="J3689">
        <v>91</v>
      </c>
      <c r="K3689">
        <v>4</v>
      </c>
      <c r="L3689" t="s">
        <v>17</v>
      </c>
    </row>
    <row r="3690" spans="1:12" x14ac:dyDescent="0.25">
      <c r="A3690">
        <v>27126</v>
      </c>
      <c r="B3690" t="s">
        <v>18</v>
      </c>
      <c r="C3690">
        <v>4</v>
      </c>
      <c r="D3690">
        <v>2019</v>
      </c>
      <c r="E3690" t="s">
        <v>19</v>
      </c>
      <c r="F3690" t="s">
        <v>13</v>
      </c>
      <c r="G3690" t="s">
        <v>14</v>
      </c>
      <c r="H3690" t="str">
        <f t="shared" si="57"/>
        <v>27126|Fall|Reading</v>
      </c>
      <c r="I3690">
        <v>202</v>
      </c>
      <c r="J3690">
        <v>59</v>
      </c>
      <c r="K3690">
        <v>3</v>
      </c>
      <c r="L3690">
        <v>7</v>
      </c>
    </row>
    <row r="3691" spans="1:12" x14ac:dyDescent="0.25">
      <c r="A3691">
        <v>27126</v>
      </c>
      <c r="B3691" t="s">
        <v>18</v>
      </c>
      <c r="C3691">
        <v>4</v>
      </c>
      <c r="D3691">
        <v>2019</v>
      </c>
      <c r="E3691" t="s">
        <v>19</v>
      </c>
      <c r="F3691" t="s">
        <v>13</v>
      </c>
      <c r="G3691" t="s">
        <v>15</v>
      </c>
      <c r="H3691" t="str">
        <f t="shared" si="57"/>
        <v>27126|Fall|Math</v>
      </c>
      <c r="I3691">
        <v>203</v>
      </c>
      <c r="J3691">
        <v>49</v>
      </c>
      <c r="K3691">
        <v>2</v>
      </c>
      <c r="L3691">
        <v>10</v>
      </c>
    </row>
    <row r="3692" spans="1:12" x14ac:dyDescent="0.25">
      <c r="A3692">
        <v>27126</v>
      </c>
      <c r="B3692" t="s">
        <v>18</v>
      </c>
      <c r="C3692">
        <v>4</v>
      </c>
      <c r="D3692">
        <v>2019</v>
      </c>
      <c r="E3692" t="s">
        <v>19</v>
      </c>
      <c r="F3692" t="s">
        <v>16</v>
      </c>
      <c r="G3692" t="s">
        <v>14</v>
      </c>
      <c r="H3692" t="str">
        <f t="shared" si="57"/>
        <v>27126|Spring|Reading</v>
      </c>
      <c r="I3692">
        <v>202</v>
      </c>
      <c r="J3692">
        <v>40</v>
      </c>
      <c r="K3692">
        <v>2</v>
      </c>
      <c r="L3692" t="s">
        <v>17</v>
      </c>
    </row>
    <row r="3693" spans="1:12" x14ac:dyDescent="0.25">
      <c r="A3693">
        <v>27126</v>
      </c>
      <c r="B3693" t="s">
        <v>18</v>
      </c>
      <c r="C3693">
        <v>4</v>
      </c>
      <c r="D3693">
        <v>2019</v>
      </c>
      <c r="E3693" t="s">
        <v>19</v>
      </c>
      <c r="F3693" t="s">
        <v>16</v>
      </c>
      <c r="G3693" t="s">
        <v>15</v>
      </c>
      <c r="H3693" t="str">
        <f t="shared" si="57"/>
        <v>27126|Spring|Math</v>
      </c>
      <c r="I3693">
        <v>212</v>
      </c>
      <c r="J3693">
        <v>46</v>
      </c>
      <c r="K3693">
        <v>2</v>
      </c>
      <c r="L3693" t="s">
        <v>17</v>
      </c>
    </row>
    <row r="3694" spans="1:12" x14ac:dyDescent="0.25">
      <c r="A3694">
        <v>14173</v>
      </c>
      <c r="B3694" t="s">
        <v>18</v>
      </c>
      <c r="C3694">
        <v>4</v>
      </c>
      <c r="D3694">
        <v>2019</v>
      </c>
      <c r="E3694" t="s">
        <v>19</v>
      </c>
      <c r="F3694" t="s">
        <v>13</v>
      </c>
      <c r="G3694" t="s">
        <v>14</v>
      </c>
      <c r="H3694" t="str">
        <f t="shared" si="57"/>
        <v>14173|Fall|Reading</v>
      </c>
      <c r="I3694">
        <v>199</v>
      </c>
      <c r="J3694">
        <v>51</v>
      </c>
      <c r="K3694">
        <v>3</v>
      </c>
      <c r="L3694">
        <v>7</v>
      </c>
    </row>
    <row r="3695" spans="1:12" x14ac:dyDescent="0.25">
      <c r="A3695">
        <v>14173</v>
      </c>
      <c r="B3695" t="s">
        <v>18</v>
      </c>
      <c r="C3695">
        <v>4</v>
      </c>
      <c r="D3695">
        <v>2019</v>
      </c>
      <c r="E3695" t="s">
        <v>19</v>
      </c>
      <c r="F3695" t="s">
        <v>13</v>
      </c>
      <c r="G3695" t="s">
        <v>15</v>
      </c>
      <c r="H3695" t="str">
        <f t="shared" si="57"/>
        <v>14173|Fall|Math</v>
      </c>
      <c r="I3695">
        <v>207</v>
      </c>
      <c r="J3695">
        <v>60</v>
      </c>
      <c r="K3695">
        <v>3</v>
      </c>
      <c r="L3695">
        <v>10</v>
      </c>
    </row>
    <row r="3696" spans="1:12" x14ac:dyDescent="0.25">
      <c r="A3696">
        <v>14173</v>
      </c>
      <c r="B3696" t="s">
        <v>18</v>
      </c>
      <c r="C3696">
        <v>4</v>
      </c>
      <c r="D3696">
        <v>2019</v>
      </c>
      <c r="E3696" t="s">
        <v>19</v>
      </c>
      <c r="F3696" t="s">
        <v>16</v>
      </c>
      <c r="G3696" t="s">
        <v>14</v>
      </c>
      <c r="H3696" t="str">
        <f t="shared" si="57"/>
        <v>14173|Spring|Reading</v>
      </c>
      <c r="I3696">
        <v>198</v>
      </c>
      <c r="J3696">
        <v>30</v>
      </c>
      <c r="K3696">
        <v>2</v>
      </c>
      <c r="L3696" t="s">
        <v>17</v>
      </c>
    </row>
    <row r="3697" spans="1:12" x14ac:dyDescent="0.25">
      <c r="A3697">
        <v>14173</v>
      </c>
      <c r="B3697" t="s">
        <v>18</v>
      </c>
      <c r="C3697">
        <v>4</v>
      </c>
      <c r="D3697">
        <v>2019</v>
      </c>
      <c r="E3697" t="s">
        <v>19</v>
      </c>
      <c r="F3697" t="s">
        <v>16</v>
      </c>
      <c r="G3697" t="s">
        <v>15</v>
      </c>
      <c r="H3697" t="str">
        <f t="shared" si="57"/>
        <v>14173|Spring|Math</v>
      </c>
      <c r="I3697">
        <v>201</v>
      </c>
      <c r="J3697">
        <v>20</v>
      </c>
      <c r="K3697">
        <v>1</v>
      </c>
      <c r="L3697" t="s">
        <v>17</v>
      </c>
    </row>
    <row r="3698" spans="1:12" x14ac:dyDescent="0.25">
      <c r="A3698">
        <v>11578</v>
      </c>
      <c r="B3698" t="s">
        <v>18</v>
      </c>
      <c r="C3698">
        <v>4</v>
      </c>
      <c r="D3698">
        <v>2019</v>
      </c>
      <c r="E3698" t="s">
        <v>19</v>
      </c>
      <c r="F3698" t="s">
        <v>13</v>
      </c>
      <c r="G3698" t="s">
        <v>14</v>
      </c>
      <c r="H3698" t="str">
        <f t="shared" si="57"/>
        <v>11578|Fall|Reading</v>
      </c>
      <c r="I3698">
        <v>220</v>
      </c>
      <c r="J3698">
        <v>92</v>
      </c>
      <c r="K3698">
        <v>4</v>
      </c>
      <c r="L3698">
        <v>4</v>
      </c>
    </row>
    <row r="3699" spans="1:12" x14ac:dyDescent="0.25">
      <c r="A3699">
        <v>11578</v>
      </c>
      <c r="B3699" t="s">
        <v>18</v>
      </c>
      <c r="C3699">
        <v>4</v>
      </c>
      <c r="D3699">
        <v>2019</v>
      </c>
      <c r="E3699" t="s">
        <v>19</v>
      </c>
      <c r="F3699" t="s">
        <v>13</v>
      </c>
      <c r="G3699" t="s">
        <v>15</v>
      </c>
      <c r="H3699" t="str">
        <f t="shared" si="57"/>
        <v>11578|Fall|Math</v>
      </c>
      <c r="I3699">
        <v>207</v>
      </c>
      <c r="J3699">
        <v>60</v>
      </c>
      <c r="K3699">
        <v>3</v>
      </c>
      <c r="L3699">
        <v>10</v>
      </c>
    </row>
    <row r="3700" spans="1:12" x14ac:dyDescent="0.25">
      <c r="A3700">
        <v>11578</v>
      </c>
      <c r="B3700" t="s">
        <v>18</v>
      </c>
      <c r="C3700">
        <v>4</v>
      </c>
      <c r="D3700">
        <v>2019</v>
      </c>
      <c r="E3700" t="s">
        <v>19</v>
      </c>
      <c r="F3700" t="s">
        <v>16</v>
      </c>
      <c r="G3700" t="s">
        <v>14</v>
      </c>
      <c r="H3700" t="str">
        <f t="shared" si="57"/>
        <v>11578|Spring|Reading</v>
      </c>
      <c r="I3700">
        <v>218</v>
      </c>
      <c r="J3700">
        <v>79</v>
      </c>
      <c r="K3700">
        <v>4</v>
      </c>
      <c r="L3700" t="s">
        <v>17</v>
      </c>
    </row>
    <row r="3701" spans="1:12" x14ac:dyDescent="0.25">
      <c r="A3701">
        <v>11578</v>
      </c>
      <c r="B3701" t="s">
        <v>18</v>
      </c>
      <c r="C3701">
        <v>4</v>
      </c>
      <c r="D3701">
        <v>2019</v>
      </c>
      <c r="E3701" t="s">
        <v>19</v>
      </c>
      <c r="F3701" t="s">
        <v>16</v>
      </c>
      <c r="G3701" t="s">
        <v>15</v>
      </c>
      <c r="H3701" t="str">
        <f t="shared" si="57"/>
        <v>11578|Spring|Math</v>
      </c>
      <c r="I3701">
        <v>227</v>
      </c>
      <c r="J3701">
        <v>82</v>
      </c>
      <c r="K3701">
        <v>4</v>
      </c>
      <c r="L3701" t="s">
        <v>17</v>
      </c>
    </row>
    <row r="3702" spans="1:12" x14ac:dyDescent="0.25">
      <c r="A3702">
        <v>11151</v>
      </c>
      <c r="B3702" t="s">
        <v>18</v>
      </c>
      <c r="C3702">
        <v>4</v>
      </c>
      <c r="D3702">
        <v>2019</v>
      </c>
      <c r="E3702" t="s">
        <v>19</v>
      </c>
      <c r="F3702" t="s">
        <v>13</v>
      </c>
      <c r="G3702" t="s">
        <v>14</v>
      </c>
      <c r="H3702" t="str">
        <f t="shared" si="57"/>
        <v>11151|Fall|Reading</v>
      </c>
      <c r="I3702">
        <v>212</v>
      </c>
      <c r="J3702">
        <v>81</v>
      </c>
      <c r="K3702">
        <v>4</v>
      </c>
      <c r="L3702">
        <v>5</v>
      </c>
    </row>
    <row r="3703" spans="1:12" x14ac:dyDescent="0.25">
      <c r="A3703">
        <v>11151</v>
      </c>
      <c r="B3703" t="s">
        <v>18</v>
      </c>
      <c r="C3703">
        <v>4</v>
      </c>
      <c r="D3703">
        <v>2019</v>
      </c>
      <c r="E3703" t="s">
        <v>19</v>
      </c>
      <c r="F3703" t="s">
        <v>13</v>
      </c>
      <c r="G3703" t="s">
        <v>15</v>
      </c>
      <c r="H3703" t="str">
        <f t="shared" si="57"/>
        <v>11151|Fall|Math</v>
      </c>
      <c r="I3703">
        <v>203</v>
      </c>
      <c r="J3703">
        <v>49</v>
      </c>
      <c r="K3703">
        <v>2</v>
      </c>
      <c r="L3703">
        <v>10</v>
      </c>
    </row>
    <row r="3704" spans="1:12" x14ac:dyDescent="0.25">
      <c r="A3704">
        <v>11151</v>
      </c>
      <c r="B3704" t="s">
        <v>18</v>
      </c>
      <c r="C3704">
        <v>4</v>
      </c>
      <c r="D3704">
        <v>2019</v>
      </c>
      <c r="E3704" t="s">
        <v>19</v>
      </c>
      <c r="F3704" t="s">
        <v>16</v>
      </c>
      <c r="G3704" t="s">
        <v>14</v>
      </c>
      <c r="H3704" t="str">
        <f t="shared" si="57"/>
        <v>11151|Spring|Reading</v>
      </c>
      <c r="I3704">
        <v>217</v>
      </c>
      <c r="J3704">
        <v>77</v>
      </c>
      <c r="K3704">
        <v>4</v>
      </c>
      <c r="L3704" t="s">
        <v>17</v>
      </c>
    </row>
    <row r="3705" spans="1:12" x14ac:dyDescent="0.25">
      <c r="A3705">
        <v>11151</v>
      </c>
      <c r="B3705" t="s">
        <v>18</v>
      </c>
      <c r="C3705">
        <v>4</v>
      </c>
      <c r="D3705">
        <v>2019</v>
      </c>
      <c r="E3705" t="s">
        <v>19</v>
      </c>
      <c r="F3705" t="s">
        <v>16</v>
      </c>
      <c r="G3705" t="s">
        <v>15</v>
      </c>
      <c r="H3705" t="str">
        <f t="shared" si="57"/>
        <v>11151|Spring|Math</v>
      </c>
      <c r="I3705">
        <v>208</v>
      </c>
      <c r="J3705">
        <v>36</v>
      </c>
      <c r="K3705">
        <v>2</v>
      </c>
      <c r="L3705" t="s">
        <v>17</v>
      </c>
    </row>
    <row r="3706" spans="1:12" x14ac:dyDescent="0.25">
      <c r="A3706">
        <v>26483</v>
      </c>
      <c r="B3706" t="s">
        <v>18</v>
      </c>
      <c r="C3706">
        <v>4</v>
      </c>
      <c r="D3706">
        <v>2019</v>
      </c>
      <c r="E3706" t="s">
        <v>19</v>
      </c>
      <c r="F3706" t="s">
        <v>13</v>
      </c>
      <c r="G3706" t="s">
        <v>14</v>
      </c>
      <c r="H3706" t="str">
        <f t="shared" si="57"/>
        <v>26483|Fall|Reading</v>
      </c>
      <c r="I3706">
        <v>192</v>
      </c>
      <c r="J3706">
        <v>33</v>
      </c>
      <c r="K3706">
        <v>2</v>
      </c>
      <c r="L3706">
        <v>9</v>
      </c>
    </row>
    <row r="3707" spans="1:12" x14ac:dyDescent="0.25">
      <c r="A3707">
        <v>26483</v>
      </c>
      <c r="B3707" t="s">
        <v>18</v>
      </c>
      <c r="C3707">
        <v>4</v>
      </c>
      <c r="D3707">
        <v>2019</v>
      </c>
      <c r="E3707" t="s">
        <v>19</v>
      </c>
      <c r="F3707" t="s">
        <v>13</v>
      </c>
      <c r="G3707" t="s">
        <v>15</v>
      </c>
      <c r="H3707" t="str">
        <f t="shared" si="57"/>
        <v>26483|Fall|Math</v>
      </c>
      <c r="I3707">
        <v>202</v>
      </c>
      <c r="J3707">
        <v>46</v>
      </c>
      <c r="K3707">
        <v>2</v>
      </c>
      <c r="L3707">
        <v>10</v>
      </c>
    </row>
    <row r="3708" spans="1:12" x14ac:dyDescent="0.25">
      <c r="A3708">
        <v>26483</v>
      </c>
      <c r="B3708" t="s">
        <v>18</v>
      </c>
      <c r="C3708">
        <v>4</v>
      </c>
      <c r="D3708">
        <v>2019</v>
      </c>
      <c r="E3708" t="s">
        <v>19</v>
      </c>
      <c r="F3708" t="s">
        <v>16</v>
      </c>
      <c r="G3708" t="s">
        <v>14</v>
      </c>
      <c r="H3708" t="str">
        <f t="shared" si="57"/>
        <v>26483|Spring|Reading</v>
      </c>
      <c r="I3708">
        <v>187</v>
      </c>
      <c r="J3708">
        <v>10</v>
      </c>
      <c r="K3708">
        <v>1</v>
      </c>
      <c r="L3708" t="s">
        <v>17</v>
      </c>
    </row>
    <row r="3709" spans="1:12" x14ac:dyDescent="0.25">
      <c r="A3709">
        <v>26483</v>
      </c>
      <c r="B3709" t="s">
        <v>18</v>
      </c>
      <c r="C3709">
        <v>4</v>
      </c>
      <c r="D3709">
        <v>2019</v>
      </c>
      <c r="E3709" t="s">
        <v>19</v>
      </c>
      <c r="F3709" t="s">
        <v>16</v>
      </c>
      <c r="G3709" t="s">
        <v>15</v>
      </c>
      <c r="H3709" t="str">
        <f t="shared" si="57"/>
        <v>26483|Spring|Math</v>
      </c>
      <c r="I3709">
        <v>201</v>
      </c>
      <c r="J3709">
        <v>20</v>
      </c>
      <c r="K3709">
        <v>1</v>
      </c>
      <c r="L3709" t="s">
        <v>17</v>
      </c>
    </row>
    <row r="3710" spans="1:12" x14ac:dyDescent="0.25">
      <c r="A3710">
        <v>19071</v>
      </c>
      <c r="B3710" t="s">
        <v>18</v>
      </c>
      <c r="C3710">
        <v>4</v>
      </c>
      <c r="D3710">
        <v>2019</v>
      </c>
      <c r="E3710" t="s">
        <v>19</v>
      </c>
      <c r="F3710" t="s">
        <v>13</v>
      </c>
      <c r="G3710" t="s">
        <v>14</v>
      </c>
      <c r="H3710" t="str">
        <f t="shared" si="57"/>
        <v>19071|Fall|Reading</v>
      </c>
      <c r="I3710">
        <v>209</v>
      </c>
      <c r="J3710">
        <v>75</v>
      </c>
      <c r="K3710">
        <v>4</v>
      </c>
      <c r="L3710">
        <v>6</v>
      </c>
    </row>
    <row r="3711" spans="1:12" x14ac:dyDescent="0.25">
      <c r="A3711">
        <v>19071</v>
      </c>
      <c r="B3711" t="s">
        <v>18</v>
      </c>
      <c r="C3711">
        <v>4</v>
      </c>
      <c r="D3711">
        <v>2019</v>
      </c>
      <c r="E3711" t="s">
        <v>19</v>
      </c>
      <c r="F3711" t="s">
        <v>13</v>
      </c>
      <c r="G3711" t="s">
        <v>15</v>
      </c>
      <c r="H3711" t="str">
        <f t="shared" si="57"/>
        <v>19071|Fall|Math</v>
      </c>
      <c r="I3711">
        <v>218</v>
      </c>
      <c r="J3711">
        <v>85</v>
      </c>
      <c r="K3711">
        <v>4</v>
      </c>
      <c r="L3711">
        <v>9</v>
      </c>
    </row>
    <row r="3712" spans="1:12" x14ac:dyDescent="0.25">
      <c r="A3712">
        <v>19071</v>
      </c>
      <c r="B3712" t="s">
        <v>18</v>
      </c>
      <c r="C3712">
        <v>4</v>
      </c>
      <c r="D3712">
        <v>2019</v>
      </c>
      <c r="E3712" t="s">
        <v>19</v>
      </c>
      <c r="F3712" t="s">
        <v>16</v>
      </c>
      <c r="G3712" t="s">
        <v>14</v>
      </c>
      <c r="H3712" t="str">
        <f t="shared" si="57"/>
        <v>19071|Spring|Reading</v>
      </c>
      <c r="I3712">
        <v>222</v>
      </c>
      <c r="J3712">
        <v>86</v>
      </c>
      <c r="K3712">
        <v>4</v>
      </c>
      <c r="L3712" t="s">
        <v>17</v>
      </c>
    </row>
    <row r="3713" spans="1:12" x14ac:dyDescent="0.25">
      <c r="A3713">
        <v>19071</v>
      </c>
      <c r="B3713" t="s">
        <v>18</v>
      </c>
      <c r="C3713">
        <v>4</v>
      </c>
      <c r="D3713">
        <v>2019</v>
      </c>
      <c r="E3713" t="s">
        <v>19</v>
      </c>
      <c r="F3713" t="s">
        <v>16</v>
      </c>
      <c r="G3713" t="s">
        <v>15</v>
      </c>
      <c r="H3713" t="str">
        <f t="shared" si="57"/>
        <v>19071|Spring|Math</v>
      </c>
      <c r="I3713">
        <v>230</v>
      </c>
      <c r="J3713">
        <v>87</v>
      </c>
      <c r="K3713">
        <v>4</v>
      </c>
      <c r="L3713" t="s">
        <v>17</v>
      </c>
    </row>
    <row r="3714" spans="1:12" x14ac:dyDescent="0.25">
      <c r="A3714">
        <v>20950</v>
      </c>
      <c r="B3714" t="s">
        <v>18</v>
      </c>
      <c r="C3714">
        <v>4</v>
      </c>
      <c r="D3714">
        <v>2019</v>
      </c>
      <c r="E3714" t="s">
        <v>19</v>
      </c>
      <c r="F3714" t="s">
        <v>13</v>
      </c>
      <c r="G3714" t="s">
        <v>14</v>
      </c>
      <c r="H3714" t="str">
        <f t="shared" si="57"/>
        <v>20950|Fall|Reading</v>
      </c>
      <c r="I3714">
        <v>206</v>
      </c>
      <c r="J3714">
        <v>69</v>
      </c>
      <c r="K3714">
        <v>3</v>
      </c>
      <c r="L3714">
        <v>6</v>
      </c>
    </row>
    <row r="3715" spans="1:12" x14ac:dyDescent="0.25">
      <c r="A3715">
        <v>20950</v>
      </c>
      <c r="B3715" t="s">
        <v>18</v>
      </c>
      <c r="C3715">
        <v>4</v>
      </c>
      <c r="D3715">
        <v>2019</v>
      </c>
      <c r="E3715" t="s">
        <v>19</v>
      </c>
      <c r="F3715" t="s">
        <v>13</v>
      </c>
      <c r="G3715" t="s">
        <v>15</v>
      </c>
      <c r="H3715" t="str">
        <f t="shared" ref="H3715:H3778" si="58">A3715&amp;"|"&amp;F3715&amp;"|"&amp;G3715</f>
        <v>20950|Fall|Math</v>
      </c>
      <c r="I3715">
        <v>206</v>
      </c>
      <c r="J3715">
        <v>57</v>
      </c>
      <c r="K3715">
        <v>3</v>
      </c>
      <c r="L3715">
        <v>10</v>
      </c>
    </row>
    <row r="3716" spans="1:12" x14ac:dyDescent="0.25">
      <c r="A3716">
        <v>20950</v>
      </c>
      <c r="B3716" t="s">
        <v>18</v>
      </c>
      <c r="C3716">
        <v>4</v>
      </c>
      <c r="D3716">
        <v>2019</v>
      </c>
      <c r="E3716" t="s">
        <v>19</v>
      </c>
      <c r="F3716" t="s">
        <v>16</v>
      </c>
      <c r="G3716" t="s">
        <v>14</v>
      </c>
      <c r="H3716" t="str">
        <f t="shared" si="58"/>
        <v>20950|Spring|Reading</v>
      </c>
      <c r="I3716">
        <v>205</v>
      </c>
      <c r="J3716">
        <v>48</v>
      </c>
      <c r="K3716">
        <v>2</v>
      </c>
      <c r="L3716" t="s">
        <v>17</v>
      </c>
    </row>
    <row r="3717" spans="1:12" x14ac:dyDescent="0.25">
      <c r="A3717">
        <v>20950</v>
      </c>
      <c r="B3717" t="s">
        <v>18</v>
      </c>
      <c r="C3717">
        <v>4</v>
      </c>
      <c r="D3717">
        <v>2019</v>
      </c>
      <c r="E3717" t="s">
        <v>19</v>
      </c>
      <c r="F3717" t="s">
        <v>16</v>
      </c>
      <c r="G3717" t="s">
        <v>15</v>
      </c>
      <c r="H3717" t="str">
        <f t="shared" si="58"/>
        <v>20950|Spring|Math</v>
      </c>
      <c r="I3717">
        <v>218</v>
      </c>
      <c r="J3717">
        <v>62</v>
      </c>
      <c r="K3717">
        <v>3</v>
      </c>
      <c r="L3717" t="s">
        <v>17</v>
      </c>
    </row>
    <row r="3718" spans="1:12" x14ac:dyDescent="0.25">
      <c r="A3718">
        <v>17539</v>
      </c>
      <c r="B3718" t="s">
        <v>18</v>
      </c>
      <c r="C3718">
        <v>4</v>
      </c>
      <c r="D3718">
        <v>2019</v>
      </c>
      <c r="E3718" t="s">
        <v>19</v>
      </c>
      <c r="F3718" t="s">
        <v>13</v>
      </c>
      <c r="G3718" t="s">
        <v>14</v>
      </c>
      <c r="H3718" t="str">
        <f t="shared" si="58"/>
        <v>17539|Fall|Reading</v>
      </c>
      <c r="I3718">
        <v>196</v>
      </c>
      <c r="J3718">
        <v>43</v>
      </c>
      <c r="K3718">
        <v>2</v>
      </c>
      <c r="L3718">
        <v>8</v>
      </c>
    </row>
    <row r="3719" spans="1:12" x14ac:dyDescent="0.25">
      <c r="A3719">
        <v>17539</v>
      </c>
      <c r="B3719" t="s">
        <v>18</v>
      </c>
      <c r="C3719">
        <v>4</v>
      </c>
      <c r="D3719">
        <v>2019</v>
      </c>
      <c r="E3719" t="s">
        <v>19</v>
      </c>
      <c r="F3719" t="s">
        <v>13</v>
      </c>
      <c r="G3719" t="s">
        <v>15</v>
      </c>
      <c r="H3719" t="str">
        <f t="shared" si="58"/>
        <v>17539|Fall|Math</v>
      </c>
      <c r="I3719">
        <v>201</v>
      </c>
      <c r="J3719">
        <v>43</v>
      </c>
      <c r="K3719">
        <v>2</v>
      </c>
      <c r="L3719">
        <v>10</v>
      </c>
    </row>
    <row r="3720" spans="1:12" x14ac:dyDescent="0.25">
      <c r="A3720">
        <v>17539</v>
      </c>
      <c r="B3720" t="s">
        <v>18</v>
      </c>
      <c r="C3720">
        <v>4</v>
      </c>
      <c r="D3720">
        <v>2019</v>
      </c>
      <c r="E3720" t="s">
        <v>19</v>
      </c>
      <c r="F3720" t="s">
        <v>16</v>
      </c>
      <c r="G3720" t="s">
        <v>14</v>
      </c>
      <c r="H3720" t="str">
        <f t="shared" si="58"/>
        <v>17539|Spring|Reading</v>
      </c>
      <c r="I3720">
        <v>206</v>
      </c>
      <c r="J3720">
        <v>50</v>
      </c>
      <c r="K3720">
        <v>3</v>
      </c>
      <c r="L3720" t="s">
        <v>17</v>
      </c>
    </row>
    <row r="3721" spans="1:12" x14ac:dyDescent="0.25">
      <c r="A3721">
        <v>17539</v>
      </c>
      <c r="B3721" t="s">
        <v>18</v>
      </c>
      <c r="C3721">
        <v>4</v>
      </c>
      <c r="D3721">
        <v>2019</v>
      </c>
      <c r="E3721" t="s">
        <v>19</v>
      </c>
      <c r="F3721" t="s">
        <v>16</v>
      </c>
      <c r="G3721" t="s">
        <v>15</v>
      </c>
      <c r="H3721" t="str">
        <f t="shared" si="58"/>
        <v>17539|Spring|Math</v>
      </c>
      <c r="I3721">
        <v>218</v>
      </c>
      <c r="J3721">
        <v>62</v>
      </c>
      <c r="K3721">
        <v>3</v>
      </c>
      <c r="L3721" t="s">
        <v>17</v>
      </c>
    </row>
    <row r="3722" spans="1:12" x14ac:dyDescent="0.25">
      <c r="A3722">
        <v>19869</v>
      </c>
      <c r="B3722" t="s">
        <v>18</v>
      </c>
      <c r="C3722">
        <v>4</v>
      </c>
      <c r="D3722">
        <v>2019</v>
      </c>
      <c r="E3722" t="s">
        <v>19</v>
      </c>
      <c r="F3722" t="s">
        <v>13</v>
      </c>
      <c r="G3722" t="s">
        <v>14</v>
      </c>
      <c r="H3722" t="str">
        <f t="shared" si="58"/>
        <v>19869|Fall|Reading</v>
      </c>
      <c r="I3722">
        <v>191</v>
      </c>
      <c r="J3722">
        <v>31</v>
      </c>
      <c r="K3722">
        <v>2</v>
      </c>
      <c r="L3722">
        <v>9</v>
      </c>
    </row>
    <row r="3723" spans="1:12" x14ac:dyDescent="0.25">
      <c r="A3723">
        <v>19869</v>
      </c>
      <c r="B3723" t="s">
        <v>18</v>
      </c>
      <c r="C3723">
        <v>4</v>
      </c>
      <c r="D3723">
        <v>2019</v>
      </c>
      <c r="E3723" t="s">
        <v>19</v>
      </c>
      <c r="F3723" t="s">
        <v>13</v>
      </c>
      <c r="G3723" t="s">
        <v>15</v>
      </c>
      <c r="H3723" t="str">
        <f t="shared" si="58"/>
        <v>19869|Fall|Math</v>
      </c>
      <c r="I3723">
        <v>195</v>
      </c>
      <c r="J3723">
        <v>27</v>
      </c>
      <c r="K3723">
        <v>2</v>
      </c>
      <c r="L3723">
        <v>10</v>
      </c>
    </row>
    <row r="3724" spans="1:12" x14ac:dyDescent="0.25">
      <c r="A3724">
        <v>19869</v>
      </c>
      <c r="B3724" t="s">
        <v>18</v>
      </c>
      <c r="C3724">
        <v>4</v>
      </c>
      <c r="D3724">
        <v>2019</v>
      </c>
      <c r="E3724" t="s">
        <v>19</v>
      </c>
      <c r="F3724" t="s">
        <v>16</v>
      </c>
      <c r="G3724" t="s">
        <v>14</v>
      </c>
      <c r="H3724" t="str">
        <f t="shared" si="58"/>
        <v>19869|Spring|Reading</v>
      </c>
      <c r="I3724">
        <v>196</v>
      </c>
      <c r="J3724">
        <v>25</v>
      </c>
      <c r="K3724">
        <v>2</v>
      </c>
      <c r="L3724" t="s">
        <v>17</v>
      </c>
    </row>
    <row r="3725" spans="1:12" x14ac:dyDescent="0.25">
      <c r="A3725">
        <v>19869</v>
      </c>
      <c r="B3725" t="s">
        <v>18</v>
      </c>
      <c r="C3725">
        <v>4</v>
      </c>
      <c r="D3725">
        <v>2019</v>
      </c>
      <c r="E3725" t="s">
        <v>19</v>
      </c>
      <c r="F3725" t="s">
        <v>16</v>
      </c>
      <c r="G3725" t="s">
        <v>15</v>
      </c>
      <c r="H3725" t="str">
        <f t="shared" si="58"/>
        <v>19869|Spring|Math</v>
      </c>
      <c r="I3725">
        <v>206</v>
      </c>
      <c r="J3725">
        <v>31</v>
      </c>
      <c r="K3725">
        <v>2</v>
      </c>
      <c r="L3725" t="s">
        <v>17</v>
      </c>
    </row>
    <row r="3726" spans="1:12" x14ac:dyDescent="0.25">
      <c r="A3726">
        <v>12023</v>
      </c>
      <c r="B3726" t="s">
        <v>18</v>
      </c>
      <c r="C3726">
        <v>4</v>
      </c>
      <c r="D3726">
        <v>2019</v>
      </c>
      <c r="E3726" t="s">
        <v>19</v>
      </c>
      <c r="F3726" t="s">
        <v>13</v>
      </c>
      <c r="G3726" t="s">
        <v>14</v>
      </c>
      <c r="H3726" t="str">
        <f t="shared" si="58"/>
        <v>12023|Fall|Reading</v>
      </c>
      <c r="I3726">
        <v>236</v>
      </c>
      <c r="J3726">
        <v>99</v>
      </c>
      <c r="K3726">
        <v>4</v>
      </c>
      <c r="L3726">
        <v>2</v>
      </c>
    </row>
    <row r="3727" spans="1:12" x14ac:dyDescent="0.25">
      <c r="A3727">
        <v>12023</v>
      </c>
      <c r="B3727" t="s">
        <v>18</v>
      </c>
      <c r="C3727">
        <v>4</v>
      </c>
      <c r="D3727">
        <v>2019</v>
      </c>
      <c r="E3727" t="s">
        <v>19</v>
      </c>
      <c r="F3727" t="s">
        <v>13</v>
      </c>
      <c r="G3727" t="s">
        <v>15</v>
      </c>
      <c r="H3727" t="str">
        <f t="shared" si="58"/>
        <v>12023|Fall|Math</v>
      </c>
      <c r="I3727">
        <v>212</v>
      </c>
      <c r="J3727">
        <v>73</v>
      </c>
      <c r="K3727">
        <v>3</v>
      </c>
      <c r="L3727">
        <v>10</v>
      </c>
    </row>
    <row r="3728" spans="1:12" x14ac:dyDescent="0.25">
      <c r="A3728">
        <v>12023</v>
      </c>
      <c r="B3728" t="s">
        <v>18</v>
      </c>
      <c r="C3728">
        <v>4</v>
      </c>
      <c r="D3728">
        <v>2019</v>
      </c>
      <c r="E3728" t="s">
        <v>19</v>
      </c>
      <c r="F3728" t="s">
        <v>16</v>
      </c>
      <c r="G3728" t="s">
        <v>14</v>
      </c>
      <c r="H3728" t="str">
        <f t="shared" si="58"/>
        <v>12023|Spring|Reading</v>
      </c>
      <c r="I3728">
        <v>232</v>
      </c>
      <c r="J3728">
        <v>96</v>
      </c>
      <c r="K3728">
        <v>4</v>
      </c>
      <c r="L3728" t="s">
        <v>17</v>
      </c>
    </row>
    <row r="3729" spans="1:12" x14ac:dyDescent="0.25">
      <c r="A3729">
        <v>12023</v>
      </c>
      <c r="B3729" t="s">
        <v>18</v>
      </c>
      <c r="C3729">
        <v>4</v>
      </c>
      <c r="D3729">
        <v>2019</v>
      </c>
      <c r="E3729" t="s">
        <v>19</v>
      </c>
      <c r="F3729" t="s">
        <v>16</v>
      </c>
      <c r="G3729" t="s">
        <v>15</v>
      </c>
      <c r="H3729" t="str">
        <f t="shared" si="58"/>
        <v>12023|Spring|Math</v>
      </c>
      <c r="I3729">
        <v>228</v>
      </c>
      <c r="J3729">
        <v>83</v>
      </c>
      <c r="K3729">
        <v>4</v>
      </c>
      <c r="L3729" t="s">
        <v>17</v>
      </c>
    </row>
    <row r="3730" spans="1:12" x14ac:dyDescent="0.25">
      <c r="A3730">
        <v>23404</v>
      </c>
      <c r="B3730" t="s">
        <v>18</v>
      </c>
      <c r="C3730">
        <v>4</v>
      </c>
      <c r="D3730">
        <v>2019</v>
      </c>
      <c r="E3730" t="s">
        <v>19</v>
      </c>
      <c r="F3730" t="s">
        <v>13</v>
      </c>
      <c r="G3730" t="s">
        <v>14</v>
      </c>
      <c r="H3730" t="str">
        <f t="shared" si="58"/>
        <v>23404|Fall|Reading</v>
      </c>
      <c r="I3730">
        <v>204</v>
      </c>
      <c r="J3730">
        <v>64</v>
      </c>
      <c r="K3730">
        <v>3</v>
      </c>
      <c r="L3730">
        <v>7</v>
      </c>
    </row>
    <row r="3731" spans="1:12" x14ac:dyDescent="0.25">
      <c r="A3731">
        <v>23404</v>
      </c>
      <c r="B3731" t="s">
        <v>18</v>
      </c>
      <c r="C3731">
        <v>4</v>
      </c>
      <c r="D3731">
        <v>2019</v>
      </c>
      <c r="E3731" t="s">
        <v>19</v>
      </c>
      <c r="F3731" t="s">
        <v>13</v>
      </c>
      <c r="G3731" t="s">
        <v>15</v>
      </c>
      <c r="H3731" t="str">
        <f t="shared" si="58"/>
        <v>23404|Fall|Math</v>
      </c>
      <c r="I3731">
        <v>200</v>
      </c>
      <c r="J3731">
        <v>40</v>
      </c>
      <c r="K3731">
        <v>2</v>
      </c>
      <c r="L3731">
        <v>10</v>
      </c>
    </row>
    <row r="3732" spans="1:12" x14ac:dyDescent="0.25">
      <c r="A3732">
        <v>23404</v>
      </c>
      <c r="B3732" t="s">
        <v>18</v>
      </c>
      <c r="C3732">
        <v>4</v>
      </c>
      <c r="D3732">
        <v>2019</v>
      </c>
      <c r="E3732" t="s">
        <v>19</v>
      </c>
      <c r="F3732" t="s">
        <v>16</v>
      </c>
      <c r="G3732" t="s">
        <v>14</v>
      </c>
      <c r="H3732" t="str">
        <f t="shared" si="58"/>
        <v>23404|Spring|Reading</v>
      </c>
      <c r="I3732">
        <v>219</v>
      </c>
      <c r="J3732">
        <v>81</v>
      </c>
      <c r="K3732">
        <v>4</v>
      </c>
      <c r="L3732" t="s">
        <v>17</v>
      </c>
    </row>
    <row r="3733" spans="1:12" x14ac:dyDescent="0.25">
      <c r="A3733">
        <v>23404</v>
      </c>
      <c r="B3733" t="s">
        <v>18</v>
      </c>
      <c r="C3733">
        <v>4</v>
      </c>
      <c r="D3733">
        <v>2019</v>
      </c>
      <c r="E3733" t="s">
        <v>19</v>
      </c>
      <c r="F3733" t="s">
        <v>16</v>
      </c>
      <c r="G3733" t="s">
        <v>15</v>
      </c>
      <c r="H3733" t="str">
        <f t="shared" si="58"/>
        <v>23404|Spring|Math</v>
      </c>
      <c r="I3733">
        <v>211</v>
      </c>
      <c r="J3733">
        <v>43</v>
      </c>
      <c r="K3733">
        <v>2</v>
      </c>
      <c r="L3733" t="s">
        <v>17</v>
      </c>
    </row>
    <row r="3734" spans="1:12" x14ac:dyDescent="0.25">
      <c r="A3734">
        <v>24192</v>
      </c>
      <c r="B3734" t="s">
        <v>18</v>
      </c>
      <c r="C3734">
        <v>4</v>
      </c>
      <c r="D3734">
        <v>2019</v>
      </c>
      <c r="E3734" t="s">
        <v>19</v>
      </c>
      <c r="F3734" t="s">
        <v>13</v>
      </c>
      <c r="G3734" t="s">
        <v>14</v>
      </c>
      <c r="H3734" t="str">
        <f t="shared" si="58"/>
        <v>24192|Fall|Reading</v>
      </c>
      <c r="I3734">
        <v>216</v>
      </c>
      <c r="J3734">
        <v>88</v>
      </c>
      <c r="K3734">
        <v>4</v>
      </c>
      <c r="L3734">
        <v>5</v>
      </c>
    </row>
    <row r="3735" spans="1:12" x14ac:dyDescent="0.25">
      <c r="A3735">
        <v>24192</v>
      </c>
      <c r="B3735" t="s">
        <v>18</v>
      </c>
      <c r="C3735">
        <v>4</v>
      </c>
      <c r="D3735">
        <v>2019</v>
      </c>
      <c r="E3735" t="s">
        <v>19</v>
      </c>
      <c r="F3735" t="s">
        <v>13</v>
      </c>
      <c r="G3735" t="s">
        <v>15</v>
      </c>
      <c r="H3735" t="str">
        <f t="shared" si="58"/>
        <v>24192|Fall|Math</v>
      </c>
      <c r="I3735">
        <v>222</v>
      </c>
      <c r="J3735">
        <v>91</v>
      </c>
      <c r="K3735">
        <v>4</v>
      </c>
      <c r="L3735">
        <v>9</v>
      </c>
    </row>
    <row r="3736" spans="1:12" x14ac:dyDescent="0.25">
      <c r="A3736">
        <v>24192</v>
      </c>
      <c r="B3736" t="s">
        <v>18</v>
      </c>
      <c r="C3736">
        <v>4</v>
      </c>
      <c r="D3736">
        <v>2019</v>
      </c>
      <c r="E3736" t="s">
        <v>19</v>
      </c>
      <c r="F3736" t="s">
        <v>16</v>
      </c>
      <c r="G3736" t="s">
        <v>14</v>
      </c>
      <c r="H3736" t="str">
        <f t="shared" si="58"/>
        <v>24192|Spring|Reading</v>
      </c>
      <c r="I3736">
        <v>218</v>
      </c>
      <c r="J3736">
        <v>79</v>
      </c>
      <c r="K3736">
        <v>4</v>
      </c>
      <c r="L3736" t="s">
        <v>17</v>
      </c>
    </row>
    <row r="3737" spans="1:12" x14ac:dyDescent="0.25">
      <c r="A3737">
        <v>24192</v>
      </c>
      <c r="B3737" t="s">
        <v>18</v>
      </c>
      <c r="C3737">
        <v>4</v>
      </c>
      <c r="D3737">
        <v>2019</v>
      </c>
      <c r="E3737" t="s">
        <v>19</v>
      </c>
      <c r="F3737" t="s">
        <v>16</v>
      </c>
      <c r="G3737" t="s">
        <v>15</v>
      </c>
      <c r="H3737" t="str">
        <f t="shared" si="58"/>
        <v>24192|Spring|Math</v>
      </c>
      <c r="I3737">
        <v>219</v>
      </c>
      <c r="J3737">
        <v>64</v>
      </c>
      <c r="K3737">
        <v>3</v>
      </c>
      <c r="L3737" t="s">
        <v>17</v>
      </c>
    </row>
    <row r="3738" spans="1:12" x14ac:dyDescent="0.25">
      <c r="A3738">
        <v>29194</v>
      </c>
      <c r="B3738" t="s">
        <v>18</v>
      </c>
      <c r="C3738">
        <v>4</v>
      </c>
      <c r="D3738">
        <v>2019</v>
      </c>
      <c r="E3738" t="s">
        <v>19</v>
      </c>
      <c r="F3738" t="s">
        <v>13</v>
      </c>
      <c r="G3738" t="s">
        <v>14</v>
      </c>
      <c r="H3738" t="str">
        <f t="shared" si="58"/>
        <v>29194|Fall|Reading</v>
      </c>
      <c r="I3738">
        <v>192</v>
      </c>
      <c r="J3738">
        <v>33</v>
      </c>
      <c r="K3738">
        <v>2</v>
      </c>
      <c r="L3738">
        <v>9</v>
      </c>
    </row>
    <row r="3739" spans="1:12" x14ac:dyDescent="0.25">
      <c r="A3739">
        <v>29194</v>
      </c>
      <c r="B3739" t="s">
        <v>18</v>
      </c>
      <c r="C3739">
        <v>4</v>
      </c>
      <c r="D3739">
        <v>2019</v>
      </c>
      <c r="E3739" t="s">
        <v>19</v>
      </c>
      <c r="F3739" t="s">
        <v>13</v>
      </c>
      <c r="G3739" t="s">
        <v>15</v>
      </c>
      <c r="H3739" t="str">
        <f t="shared" si="58"/>
        <v>29194|Fall|Math</v>
      </c>
      <c r="I3739">
        <v>198</v>
      </c>
      <c r="J3739">
        <v>35</v>
      </c>
      <c r="K3739">
        <v>2</v>
      </c>
      <c r="L3739">
        <v>10</v>
      </c>
    </row>
    <row r="3740" spans="1:12" x14ac:dyDescent="0.25">
      <c r="A3740">
        <v>29194</v>
      </c>
      <c r="B3740" t="s">
        <v>18</v>
      </c>
      <c r="C3740">
        <v>4</v>
      </c>
      <c r="D3740">
        <v>2019</v>
      </c>
      <c r="E3740" t="s">
        <v>19</v>
      </c>
      <c r="F3740" t="s">
        <v>16</v>
      </c>
      <c r="G3740" t="s">
        <v>14</v>
      </c>
      <c r="H3740" t="str">
        <f t="shared" si="58"/>
        <v>29194|Spring|Reading</v>
      </c>
      <c r="I3740">
        <v>189</v>
      </c>
      <c r="J3740">
        <v>13</v>
      </c>
      <c r="K3740">
        <v>1</v>
      </c>
      <c r="L3740" t="s">
        <v>17</v>
      </c>
    </row>
    <row r="3741" spans="1:12" x14ac:dyDescent="0.25">
      <c r="A3741">
        <v>29194</v>
      </c>
      <c r="B3741" t="s">
        <v>18</v>
      </c>
      <c r="C3741">
        <v>4</v>
      </c>
      <c r="D3741">
        <v>2019</v>
      </c>
      <c r="E3741" t="s">
        <v>19</v>
      </c>
      <c r="F3741" t="s">
        <v>16</v>
      </c>
      <c r="G3741" t="s">
        <v>15</v>
      </c>
      <c r="H3741" t="str">
        <f t="shared" si="58"/>
        <v>29194|Spring|Math</v>
      </c>
      <c r="I3741">
        <v>197</v>
      </c>
      <c r="J3741">
        <v>14</v>
      </c>
      <c r="K3741">
        <v>1</v>
      </c>
      <c r="L3741" t="s">
        <v>17</v>
      </c>
    </row>
    <row r="3742" spans="1:12" x14ac:dyDescent="0.25">
      <c r="A3742">
        <v>21621</v>
      </c>
      <c r="B3742" t="s">
        <v>18</v>
      </c>
      <c r="C3742">
        <v>4</v>
      </c>
      <c r="D3742">
        <v>2019</v>
      </c>
      <c r="E3742" t="s">
        <v>19</v>
      </c>
      <c r="F3742" t="s">
        <v>13</v>
      </c>
      <c r="G3742" t="s">
        <v>14</v>
      </c>
      <c r="H3742" t="str">
        <f t="shared" si="58"/>
        <v>21621|Fall|Reading</v>
      </c>
      <c r="I3742">
        <v>204</v>
      </c>
      <c r="J3742">
        <v>64</v>
      </c>
      <c r="K3742">
        <v>3</v>
      </c>
      <c r="L3742">
        <v>7</v>
      </c>
    </row>
    <row r="3743" spans="1:12" x14ac:dyDescent="0.25">
      <c r="A3743">
        <v>21621</v>
      </c>
      <c r="B3743" t="s">
        <v>18</v>
      </c>
      <c r="C3743">
        <v>4</v>
      </c>
      <c r="D3743">
        <v>2019</v>
      </c>
      <c r="E3743" t="s">
        <v>19</v>
      </c>
      <c r="F3743" t="s">
        <v>13</v>
      </c>
      <c r="G3743" t="s">
        <v>15</v>
      </c>
      <c r="H3743" t="str">
        <f t="shared" si="58"/>
        <v>21621|Fall|Math</v>
      </c>
      <c r="I3743">
        <v>205</v>
      </c>
      <c r="J3743">
        <v>55</v>
      </c>
      <c r="K3743">
        <v>3</v>
      </c>
      <c r="L3743">
        <v>10</v>
      </c>
    </row>
    <row r="3744" spans="1:12" x14ac:dyDescent="0.25">
      <c r="A3744">
        <v>21621</v>
      </c>
      <c r="B3744" t="s">
        <v>18</v>
      </c>
      <c r="C3744">
        <v>4</v>
      </c>
      <c r="D3744">
        <v>2019</v>
      </c>
      <c r="E3744" t="s">
        <v>19</v>
      </c>
      <c r="F3744" t="s">
        <v>16</v>
      </c>
      <c r="G3744" t="s">
        <v>14</v>
      </c>
      <c r="H3744" t="str">
        <f t="shared" si="58"/>
        <v>21621|Spring|Reading</v>
      </c>
      <c r="I3744">
        <v>218</v>
      </c>
      <c r="J3744">
        <v>79</v>
      </c>
      <c r="K3744">
        <v>4</v>
      </c>
      <c r="L3744" t="s">
        <v>17</v>
      </c>
    </row>
    <row r="3745" spans="1:12" x14ac:dyDescent="0.25">
      <c r="A3745">
        <v>21621</v>
      </c>
      <c r="B3745" t="s">
        <v>18</v>
      </c>
      <c r="C3745">
        <v>4</v>
      </c>
      <c r="D3745">
        <v>2019</v>
      </c>
      <c r="E3745" t="s">
        <v>19</v>
      </c>
      <c r="F3745" t="s">
        <v>16</v>
      </c>
      <c r="G3745" t="s">
        <v>15</v>
      </c>
      <c r="H3745" t="str">
        <f t="shared" si="58"/>
        <v>21621|Spring|Math</v>
      </c>
      <c r="I3745">
        <v>215</v>
      </c>
      <c r="J3745">
        <v>54</v>
      </c>
      <c r="K3745">
        <v>3</v>
      </c>
      <c r="L3745" t="s">
        <v>17</v>
      </c>
    </row>
    <row r="3746" spans="1:12" x14ac:dyDescent="0.25">
      <c r="A3746">
        <v>18212</v>
      </c>
      <c r="B3746" t="s">
        <v>18</v>
      </c>
      <c r="C3746">
        <v>4</v>
      </c>
      <c r="D3746">
        <v>2019</v>
      </c>
      <c r="E3746" t="s">
        <v>19</v>
      </c>
      <c r="F3746" t="s">
        <v>13</v>
      </c>
      <c r="G3746" t="s">
        <v>14</v>
      </c>
      <c r="H3746" t="str">
        <f t="shared" si="58"/>
        <v>18212|Fall|Reading</v>
      </c>
      <c r="I3746">
        <v>204</v>
      </c>
      <c r="J3746">
        <v>64</v>
      </c>
      <c r="K3746">
        <v>3</v>
      </c>
      <c r="L3746">
        <v>7</v>
      </c>
    </row>
    <row r="3747" spans="1:12" x14ac:dyDescent="0.25">
      <c r="A3747">
        <v>18212</v>
      </c>
      <c r="B3747" t="s">
        <v>18</v>
      </c>
      <c r="C3747">
        <v>4</v>
      </c>
      <c r="D3747">
        <v>2019</v>
      </c>
      <c r="E3747" t="s">
        <v>19</v>
      </c>
      <c r="F3747" t="s">
        <v>13</v>
      </c>
      <c r="G3747" t="s">
        <v>15</v>
      </c>
      <c r="H3747" t="str">
        <f t="shared" si="58"/>
        <v>18212|Fall|Math</v>
      </c>
      <c r="I3747">
        <v>207</v>
      </c>
      <c r="J3747">
        <v>60</v>
      </c>
      <c r="K3747">
        <v>3</v>
      </c>
      <c r="L3747">
        <v>10</v>
      </c>
    </row>
    <row r="3748" spans="1:12" x14ac:dyDescent="0.25">
      <c r="A3748">
        <v>18212</v>
      </c>
      <c r="B3748" t="s">
        <v>18</v>
      </c>
      <c r="C3748">
        <v>4</v>
      </c>
      <c r="D3748">
        <v>2019</v>
      </c>
      <c r="E3748" t="s">
        <v>19</v>
      </c>
      <c r="F3748" t="s">
        <v>16</v>
      </c>
      <c r="G3748" t="s">
        <v>14</v>
      </c>
      <c r="H3748" t="str">
        <f t="shared" si="58"/>
        <v>18212|Spring|Reading</v>
      </c>
      <c r="I3748">
        <v>219</v>
      </c>
      <c r="J3748">
        <v>81</v>
      </c>
      <c r="K3748">
        <v>4</v>
      </c>
      <c r="L3748" t="s">
        <v>17</v>
      </c>
    </row>
    <row r="3749" spans="1:12" x14ac:dyDescent="0.25">
      <c r="A3749">
        <v>18212</v>
      </c>
      <c r="B3749" t="s">
        <v>18</v>
      </c>
      <c r="C3749">
        <v>4</v>
      </c>
      <c r="D3749">
        <v>2019</v>
      </c>
      <c r="E3749" t="s">
        <v>19</v>
      </c>
      <c r="F3749" t="s">
        <v>16</v>
      </c>
      <c r="G3749" t="s">
        <v>15</v>
      </c>
      <c r="H3749" t="str">
        <f t="shared" si="58"/>
        <v>18212|Spring|Math</v>
      </c>
      <c r="I3749">
        <v>215</v>
      </c>
      <c r="J3749">
        <v>54</v>
      </c>
      <c r="K3749">
        <v>3</v>
      </c>
      <c r="L3749" t="s">
        <v>17</v>
      </c>
    </row>
    <row r="3750" spans="1:12" x14ac:dyDescent="0.25">
      <c r="A3750">
        <v>20265</v>
      </c>
      <c r="B3750" t="s">
        <v>18</v>
      </c>
      <c r="C3750">
        <v>4</v>
      </c>
      <c r="D3750">
        <v>2019</v>
      </c>
      <c r="E3750" t="s">
        <v>19</v>
      </c>
      <c r="F3750" t="s">
        <v>13</v>
      </c>
      <c r="G3750" t="s">
        <v>14</v>
      </c>
      <c r="H3750" t="str">
        <f t="shared" si="58"/>
        <v>20265|Fall|Reading</v>
      </c>
      <c r="I3750">
        <v>198</v>
      </c>
      <c r="J3750">
        <v>48</v>
      </c>
      <c r="K3750">
        <v>2</v>
      </c>
      <c r="L3750">
        <v>8</v>
      </c>
    </row>
    <row r="3751" spans="1:12" x14ac:dyDescent="0.25">
      <c r="A3751">
        <v>20265</v>
      </c>
      <c r="B3751" t="s">
        <v>18</v>
      </c>
      <c r="C3751">
        <v>4</v>
      </c>
      <c r="D3751">
        <v>2019</v>
      </c>
      <c r="E3751" t="s">
        <v>19</v>
      </c>
      <c r="F3751" t="s">
        <v>13</v>
      </c>
      <c r="G3751" t="s">
        <v>15</v>
      </c>
      <c r="H3751" t="str">
        <f t="shared" si="58"/>
        <v>20265|Fall|Math</v>
      </c>
      <c r="I3751">
        <v>202</v>
      </c>
      <c r="J3751">
        <v>46</v>
      </c>
      <c r="K3751">
        <v>2</v>
      </c>
      <c r="L3751">
        <v>10</v>
      </c>
    </row>
    <row r="3752" spans="1:12" x14ac:dyDescent="0.25">
      <c r="A3752">
        <v>20265</v>
      </c>
      <c r="B3752" t="s">
        <v>18</v>
      </c>
      <c r="C3752">
        <v>4</v>
      </c>
      <c r="D3752">
        <v>2019</v>
      </c>
      <c r="E3752" t="s">
        <v>19</v>
      </c>
      <c r="F3752" t="s">
        <v>16</v>
      </c>
      <c r="G3752" t="s">
        <v>14</v>
      </c>
      <c r="H3752" t="str">
        <f t="shared" si="58"/>
        <v>20265|Spring|Reading</v>
      </c>
      <c r="I3752">
        <v>202</v>
      </c>
      <c r="J3752">
        <v>40</v>
      </c>
      <c r="K3752">
        <v>2</v>
      </c>
      <c r="L3752" t="s">
        <v>17</v>
      </c>
    </row>
    <row r="3753" spans="1:12" x14ac:dyDescent="0.25">
      <c r="A3753">
        <v>20265</v>
      </c>
      <c r="B3753" t="s">
        <v>18</v>
      </c>
      <c r="C3753">
        <v>4</v>
      </c>
      <c r="D3753">
        <v>2019</v>
      </c>
      <c r="E3753" t="s">
        <v>19</v>
      </c>
      <c r="F3753" t="s">
        <v>16</v>
      </c>
      <c r="G3753" t="s">
        <v>15</v>
      </c>
      <c r="H3753" t="str">
        <f t="shared" si="58"/>
        <v>20265|Spring|Math</v>
      </c>
      <c r="I3753">
        <v>204</v>
      </c>
      <c r="J3753">
        <v>26</v>
      </c>
      <c r="K3753">
        <v>2</v>
      </c>
      <c r="L3753" t="s">
        <v>17</v>
      </c>
    </row>
    <row r="3754" spans="1:12" x14ac:dyDescent="0.25">
      <c r="A3754">
        <v>16666</v>
      </c>
      <c r="B3754" t="s">
        <v>18</v>
      </c>
      <c r="C3754">
        <v>4</v>
      </c>
      <c r="D3754">
        <v>2019</v>
      </c>
      <c r="E3754" t="s">
        <v>19</v>
      </c>
      <c r="F3754" t="s">
        <v>13</v>
      </c>
      <c r="G3754" t="s">
        <v>14</v>
      </c>
      <c r="H3754" t="str">
        <f t="shared" si="58"/>
        <v>16666|Fall|Reading</v>
      </c>
      <c r="I3754">
        <v>198</v>
      </c>
      <c r="J3754">
        <v>48</v>
      </c>
      <c r="K3754">
        <v>2</v>
      </c>
      <c r="L3754">
        <v>8</v>
      </c>
    </row>
    <row r="3755" spans="1:12" x14ac:dyDescent="0.25">
      <c r="A3755">
        <v>16666</v>
      </c>
      <c r="B3755" t="s">
        <v>18</v>
      </c>
      <c r="C3755">
        <v>4</v>
      </c>
      <c r="D3755">
        <v>2019</v>
      </c>
      <c r="E3755" t="s">
        <v>19</v>
      </c>
      <c r="F3755" t="s">
        <v>13</v>
      </c>
      <c r="G3755" t="s">
        <v>15</v>
      </c>
      <c r="H3755" t="str">
        <f t="shared" si="58"/>
        <v>16666|Fall|Math</v>
      </c>
      <c r="I3755">
        <v>212</v>
      </c>
      <c r="J3755">
        <v>73</v>
      </c>
      <c r="K3755">
        <v>3</v>
      </c>
      <c r="L3755">
        <v>10</v>
      </c>
    </row>
    <row r="3756" spans="1:12" x14ac:dyDescent="0.25">
      <c r="A3756">
        <v>16666</v>
      </c>
      <c r="B3756" t="s">
        <v>18</v>
      </c>
      <c r="C3756">
        <v>4</v>
      </c>
      <c r="D3756">
        <v>2019</v>
      </c>
      <c r="E3756" t="s">
        <v>19</v>
      </c>
      <c r="F3756" t="s">
        <v>16</v>
      </c>
      <c r="G3756" t="s">
        <v>14</v>
      </c>
      <c r="H3756" t="str">
        <f t="shared" si="58"/>
        <v>16666|Spring|Reading</v>
      </c>
      <c r="I3756">
        <v>203</v>
      </c>
      <c r="J3756">
        <v>42</v>
      </c>
      <c r="K3756">
        <v>2</v>
      </c>
      <c r="L3756" t="s">
        <v>17</v>
      </c>
    </row>
    <row r="3757" spans="1:12" x14ac:dyDescent="0.25">
      <c r="A3757">
        <v>16666</v>
      </c>
      <c r="B3757" t="s">
        <v>18</v>
      </c>
      <c r="C3757">
        <v>4</v>
      </c>
      <c r="D3757">
        <v>2019</v>
      </c>
      <c r="E3757" t="s">
        <v>19</v>
      </c>
      <c r="F3757" t="s">
        <v>16</v>
      </c>
      <c r="G3757" t="s">
        <v>15</v>
      </c>
      <c r="H3757" t="str">
        <f t="shared" si="58"/>
        <v>16666|Spring|Math</v>
      </c>
      <c r="I3757">
        <v>207</v>
      </c>
      <c r="J3757">
        <v>33</v>
      </c>
      <c r="K3757">
        <v>2</v>
      </c>
      <c r="L3757" t="s">
        <v>17</v>
      </c>
    </row>
    <row r="3758" spans="1:12" x14ac:dyDescent="0.25">
      <c r="A3758">
        <v>21109</v>
      </c>
      <c r="B3758" t="s">
        <v>18</v>
      </c>
      <c r="C3758">
        <v>4</v>
      </c>
      <c r="D3758">
        <v>2019</v>
      </c>
      <c r="E3758" t="s">
        <v>19</v>
      </c>
      <c r="F3758" t="s">
        <v>13</v>
      </c>
      <c r="G3758" t="s">
        <v>14</v>
      </c>
      <c r="H3758" t="str">
        <f t="shared" si="58"/>
        <v>21109|Fall|Reading</v>
      </c>
      <c r="I3758">
        <v>187</v>
      </c>
      <c r="J3758">
        <v>22</v>
      </c>
      <c r="K3758">
        <v>1</v>
      </c>
      <c r="L3758">
        <v>9</v>
      </c>
    </row>
    <row r="3759" spans="1:12" x14ac:dyDescent="0.25">
      <c r="A3759">
        <v>21109</v>
      </c>
      <c r="B3759" t="s">
        <v>18</v>
      </c>
      <c r="C3759">
        <v>4</v>
      </c>
      <c r="D3759">
        <v>2019</v>
      </c>
      <c r="E3759" t="s">
        <v>19</v>
      </c>
      <c r="F3759" t="s">
        <v>13</v>
      </c>
      <c r="G3759" t="s">
        <v>15</v>
      </c>
      <c r="H3759" t="str">
        <f t="shared" si="58"/>
        <v>21109|Fall|Math</v>
      </c>
      <c r="I3759">
        <v>197</v>
      </c>
      <c r="J3759">
        <v>32</v>
      </c>
      <c r="K3759">
        <v>2</v>
      </c>
      <c r="L3759">
        <v>10</v>
      </c>
    </row>
    <row r="3760" spans="1:12" x14ac:dyDescent="0.25">
      <c r="A3760">
        <v>21109</v>
      </c>
      <c r="B3760" t="s">
        <v>18</v>
      </c>
      <c r="C3760">
        <v>4</v>
      </c>
      <c r="D3760">
        <v>2019</v>
      </c>
      <c r="E3760" t="s">
        <v>19</v>
      </c>
      <c r="F3760" t="s">
        <v>16</v>
      </c>
      <c r="G3760" t="s">
        <v>14</v>
      </c>
      <c r="H3760" t="str">
        <f t="shared" si="58"/>
        <v>21109|Spring|Reading</v>
      </c>
      <c r="I3760">
        <v>198</v>
      </c>
      <c r="J3760">
        <v>30</v>
      </c>
      <c r="K3760">
        <v>2</v>
      </c>
      <c r="L3760" t="s">
        <v>17</v>
      </c>
    </row>
    <row r="3761" spans="1:12" x14ac:dyDescent="0.25">
      <c r="A3761">
        <v>21109</v>
      </c>
      <c r="B3761" t="s">
        <v>18</v>
      </c>
      <c r="C3761">
        <v>4</v>
      </c>
      <c r="D3761">
        <v>2019</v>
      </c>
      <c r="E3761" t="s">
        <v>19</v>
      </c>
      <c r="F3761" t="s">
        <v>16</v>
      </c>
      <c r="G3761" t="s">
        <v>15</v>
      </c>
      <c r="H3761" t="str">
        <f t="shared" si="58"/>
        <v>21109|Spring|Math</v>
      </c>
      <c r="I3761">
        <v>198</v>
      </c>
      <c r="J3761">
        <v>15</v>
      </c>
      <c r="K3761">
        <v>1</v>
      </c>
      <c r="L3761" t="s">
        <v>17</v>
      </c>
    </row>
    <row r="3762" spans="1:12" x14ac:dyDescent="0.25">
      <c r="A3762">
        <v>16002</v>
      </c>
      <c r="B3762" t="s">
        <v>18</v>
      </c>
      <c r="C3762">
        <v>4</v>
      </c>
      <c r="D3762">
        <v>2019</v>
      </c>
      <c r="E3762" t="s">
        <v>19</v>
      </c>
      <c r="F3762" t="s">
        <v>13</v>
      </c>
      <c r="G3762" t="s">
        <v>14</v>
      </c>
      <c r="H3762" t="str">
        <f t="shared" si="58"/>
        <v>16002|Fall|Reading</v>
      </c>
      <c r="I3762">
        <v>199</v>
      </c>
      <c r="J3762">
        <v>51</v>
      </c>
      <c r="K3762">
        <v>3</v>
      </c>
      <c r="L3762">
        <v>7</v>
      </c>
    </row>
    <row r="3763" spans="1:12" x14ac:dyDescent="0.25">
      <c r="A3763">
        <v>16002</v>
      </c>
      <c r="B3763" t="s">
        <v>18</v>
      </c>
      <c r="C3763">
        <v>4</v>
      </c>
      <c r="D3763">
        <v>2019</v>
      </c>
      <c r="E3763" t="s">
        <v>19</v>
      </c>
      <c r="F3763" t="s">
        <v>13</v>
      </c>
      <c r="G3763" t="s">
        <v>15</v>
      </c>
      <c r="H3763" t="str">
        <f t="shared" si="58"/>
        <v>16002|Fall|Math</v>
      </c>
      <c r="I3763">
        <v>202</v>
      </c>
      <c r="J3763">
        <v>46</v>
      </c>
      <c r="K3763">
        <v>2</v>
      </c>
      <c r="L3763">
        <v>10</v>
      </c>
    </row>
    <row r="3764" spans="1:12" x14ac:dyDescent="0.25">
      <c r="A3764">
        <v>16002</v>
      </c>
      <c r="B3764" t="s">
        <v>18</v>
      </c>
      <c r="C3764">
        <v>4</v>
      </c>
      <c r="D3764">
        <v>2019</v>
      </c>
      <c r="E3764" t="s">
        <v>19</v>
      </c>
      <c r="F3764" t="s">
        <v>16</v>
      </c>
      <c r="G3764" t="s">
        <v>14</v>
      </c>
      <c r="H3764" t="str">
        <f t="shared" si="58"/>
        <v>16002|Spring|Reading</v>
      </c>
      <c r="I3764">
        <v>193</v>
      </c>
      <c r="J3764">
        <v>19</v>
      </c>
      <c r="K3764">
        <v>1</v>
      </c>
      <c r="L3764" t="s">
        <v>17</v>
      </c>
    </row>
    <row r="3765" spans="1:12" x14ac:dyDescent="0.25">
      <c r="A3765">
        <v>16002</v>
      </c>
      <c r="B3765" t="s">
        <v>18</v>
      </c>
      <c r="C3765">
        <v>4</v>
      </c>
      <c r="D3765">
        <v>2019</v>
      </c>
      <c r="E3765" t="s">
        <v>19</v>
      </c>
      <c r="F3765" t="s">
        <v>16</v>
      </c>
      <c r="G3765" t="s">
        <v>15</v>
      </c>
      <c r="H3765" t="str">
        <f t="shared" si="58"/>
        <v>16002|Spring|Math</v>
      </c>
      <c r="I3765">
        <v>205</v>
      </c>
      <c r="J3765">
        <v>29</v>
      </c>
      <c r="K3765">
        <v>2</v>
      </c>
      <c r="L3765" t="s">
        <v>17</v>
      </c>
    </row>
    <row r="3766" spans="1:12" x14ac:dyDescent="0.25">
      <c r="A3766">
        <v>22251</v>
      </c>
      <c r="B3766" t="s">
        <v>18</v>
      </c>
      <c r="C3766">
        <v>4</v>
      </c>
      <c r="D3766">
        <v>2019</v>
      </c>
      <c r="E3766" t="s">
        <v>19</v>
      </c>
      <c r="F3766" t="s">
        <v>13</v>
      </c>
      <c r="G3766" t="s">
        <v>14</v>
      </c>
      <c r="H3766" t="str">
        <f t="shared" si="58"/>
        <v>22251|Fall|Reading</v>
      </c>
      <c r="I3766">
        <v>216</v>
      </c>
      <c r="J3766">
        <v>87</v>
      </c>
      <c r="K3766">
        <v>4</v>
      </c>
      <c r="L3766">
        <v>5</v>
      </c>
    </row>
    <row r="3767" spans="1:12" x14ac:dyDescent="0.25">
      <c r="A3767">
        <v>22251</v>
      </c>
      <c r="B3767" t="s">
        <v>18</v>
      </c>
      <c r="C3767">
        <v>4</v>
      </c>
      <c r="D3767">
        <v>2019</v>
      </c>
      <c r="E3767" t="s">
        <v>19</v>
      </c>
      <c r="F3767" t="s">
        <v>13</v>
      </c>
      <c r="G3767" t="s">
        <v>15</v>
      </c>
      <c r="H3767" t="str">
        <f t="shared" si="58"/>
        <v>22251|Fall|Math</v>
      </c>
      <c r="I3767">
        <v>209</v>
      </c>
      <c r="J3767">
        <v>66</v>
      </c>
      <c r="K3767">
        <v>3</v>
      </c>
      <c r="L3767">
        <v>10</v>
      </c>
    </row>
    <row r="3768" spans="1:12" x14ac:dyDescent="0.25">
      <c r="A3768">
        <v>22251</v>
      </c>
      <c r="B3768" t="s">
        <v>18</v>
      </c>
      <c r="C3768">
        <v>4</v>
      </c>
      <c r="D3768">
        <v>2019</v>
      </c>
      <c r="E3768" t="s">
        <v>19</v>
      </c>
      <c r="F3768" t="s">
        <v>16</v>
      </c>
      <c r="G3768" t="s">
        <v>14</v>
      </c>
      <c r="H3768" t="str">
        <f t="shared" si="58"/>
        <v>22251|Spring|Reading</v>
      </c>
      <c r="I3768">
        <v>217</v>
      </c>
      <c r="J3768">
        <v>77</v>
      </c>
      <c r="K3768">
        <v>4</v>
      </c>
      <c r="L3768" t="s">
        <v>17</v>
      </c>
    </row>
    <row r="3769" spans="1:12" x14ac:dyDescent="0.25">
      <c r="A3769">
        <v>22251</v>
      </c>
      <c r="B3769" t="s">
        <v>18</v>
      </c>
      <c r="C3769">
        <v>4</v>
      </c>
      <c r="D3769">
        <v>2019</v>
      </c>
      <c r="E3769" t="s">
        <v>19</v>
      </c>
      <c r="F3769" t="s">
        <v>16</v>
      </c>
      <c r="G3769" t="s">
        <v>15</v>
      </c>
      <c r="H3769" t="str">
        <f t="shared" si="58"/>
        <v>22251|Spring|Math</v>
      </c>
      <c r="I3769">
        <v>220</v>
      </c>
      <c r="J3769">
        <v>67</v>
      </c>
      <c r="K3769">
        <v>3</v>
      </c>
      <c r="L3769" t="s">
        <v>17</v>
      </c>
    </row>
    <row r="3770" spans="1:12" x14ac:dyDescent="0.25">
      <c r="A3770">
        <v>25900</v>
      </c>
      <c r="B3770" t="s">
        <v>18</v>
      </c>
      <c r="C3770">
        <v>4</v>
      </c>
      <c r="D3770">
        <v>2019</v>
      </c>
      <c r="E3770" t="s">
        <v>19</v>
      </c>
      <c r="F3770" t="s">
        <v>13</v>
      </c>
      <c r="G3770" t="s">
        <v>14</v>
      </c>
      <c r="H3770" t="str">
        <f t="shared" si="58"/>
        <v>25900|Fall|Reading</v>
      </c>
      <c r="I3770">
        <v>196</v>
      </c>
      <c r="J3770">
        <v>43</v>
      </c>
      <c r="K3770">
        <v>2</v>
      </c>
      <c r="L3770">
        <v>8</v>
      </c>
    </row>
    <row r="3771" spans="1:12" x14ac:dyDescent="0.25">
      <c r="A3771">
        <v>25900</v>
      </c>
      <c r="B3771" t="s">
        <v>18</v>
      </c>
      <c r="C3771">
        <v>4</v>
      </c>
      <c r="D3771">
        <v>2019</v>
      </c>
      <c r="E3771" t="s">
        <v>19</v>
      </c>
      <c r="F3771" t="s">
        <v>13</v>
      </c>
      <c r="G3771" t="s">
        <v>15</v>
      </c>
      <c r="H3771" t="str">
        <f t="shared" si="58"/>
        <v>25900|Fall|Math</v>
      </c>
      <c r="I3771">
        <v>200</v>
      </c>
      <c r="J3771">
        <v>40</v>
      </c>
      <c r="K3771">
        <v>2</v>
      </c>
      <c r="L3771">
        <v>10</v>
      </c>
    </row>
    <row r="3772" spans="1:12" x14ac:dyDescent="0.25">
      <c r="A3772">
        <v>25900</v>
      </c>
      <c r="B3772" t="s">
        <v>18</v>
      </c>
      <c r="C3772">
        <v>4</v>
      </c>
      <c r="D3772">
        <v>2019</v>
      </c>
      <c r="E3772" t="s">
        <v>19</v>
      </c>
      <c r="F3772" t="s">
        <v>16</v>
      </c>
      <c r="G3772" t="s">
        <v>14</v>
      </c>
      <c r="H3772" t="str">
        <f t="shared" si="58"/>
        <v>25900|Spring|Reading</v>
      </c>
      <c r="I3772">
        <v>197</v>
      </c>
      <c r="J3772">
        <v>27</v>
      </c>
      <c r="K3772">
        <v>2</v>
      </c>
      <c r="L3772" t="s">
        <v>17</v>
      </c>
    </row>
    <row r="3773" spans="1:12" x14ac:dyDescent="0.25">
      <c r="A3773">
        <v>25900</v>
      </c>
      <c r="B3773" t="s">
        <v>18</v>
      </c>
      <c r="C3773">
        <v>4</v>
      </c>
      <c r="D3773">
        <v>2019</v>
      </c>
      <c r="E3773" t="s">
        <v>19</v>
      </c>
      <c r="F3773" t="s">
        <v>16</v>
      </c>
      <c r="G3773" t="s">
        <v>15</v>
      </c>
      <c r="H3773" t="str">
        <f t="shared" si="58"/>
        <v>25900|Spring|Math</v>
      </c>
      <c r="I3773">
        <v>213</v>
      </c>
      <c r="J3773">
        <v>49</v>
      </c>
      <c r="K3773">
        <v>2</v>
      </c>
      <c r="L3773" t="s">
        <v>17</v>
      </c>
    </row>
    <row r="3774" spans="1:12" x14ac:dyDescent="0.25">
      <c r="A3774">
        <v>15243</v>
      </c>
      <c r="B3774" t="s">
        <v>18</v>
      </c>
      <c r="C3774">
        <v>4</v>
      </c>
      <c r="D3774">
        <v>2019</v>
      </c>
      <c r="E3774" t="s">
        <v>19</v>
      </c>
      <c r="F3774" t="s">
        <v>13</v>
      </c>
      <c r="G3774" t="s">
        <v>14</v>
      </c>
      <c r="H3774" t="str">
        <f t="shared" si="58"/>
        <v>15243|Fall|Reading</v>
      </c>
      <c r="I3774">
        <v>216</v>
      </c>
      <c r="J3774">
        <v>88</v>
      </c>
      <c r="K3774">
        <v>4</v>
      </c>
      <c r="L3774">
        <v>5</v>
      </c>
    </row>
    <row r="3775" spans="1:12" x14ac:dyDescent="0.25">
      <c r="A3775">
        <v>15243</v>
      </c>
      <c r="B3775" t="s">
        <v>18</v>
      </c>
      <c r="C3775">
        <v>4</v>
      </c>
      <c r="D3775">
        <v>2019</v>
      </c>
      <c r="E3775" t="s">
        <v>19</v>
      </c>
      <c r="F3775" t="s">
        <v>13</v>
      </c>
      <c r="G3775" t="s">
        <v>15</v>
      </c>
      <c r="H3775" t="str">
        <f t="shared" si="58"/>
        <v>15243|Fall|Math</v>
      </c>
      <c r="I3775">
        <v>202</v>
      </c>
      <c r="J3775">
        <v>46</v>
      </c>
      <c r="K3775">
        <v>2</v>
      </c>
      <c r="L3775">
        <v>10</v>
      </c>
    </row>
    <row r="3776" spans="1:12" x14ac:dyDescent="0.25">
      <c r="A3776">
        <v>15243</v>
      </c>
      <c r="B3776" t="s">
        <v>18</v>
      </c>
      <c r="C3776">
        <v>4</v>
      </c>
      <c r="D3776">
        <v>2019</v>
      </c>
      <c r="E3776" t="s">
        <v>19</v>
      </c>
      <c r="F3776" t="s">
        <v>16</v>
      </c>
      <c r="G3776" t="s">
        <v>14</v>
      </c>
      <c r="H3776" t="str">
        <f t="shared" si="58"/>
        <v>15243|Spring|Reading</v>
      </c>
      <c r="I3776">
        <v>225</v>
      </c>
      <c r="J3776">
        <v>90</v>
      </c>
      <c r="K3776">
        <v>4</v>
      </c>
      <c r="L3776" t="s">
        <v>17</v>
      </c>
    </row>
    <row r="3777" spans="1:12" x14ac:dyDescent="0.25">
      <c r="A3777">
        <v>15243</v>
      </c>
      <c r="B3777" t="s">
        <v>18</v>
      </c>
      <c r="C3777">
        <v>4</v>
      </c>
      <c r="D3777">
        <v>2019</v>
      </c>
      <c r="E3777" t="s">
        <v>19</v>
      </c>
      <c r="F3777" t="s">
        <v>16</v>
      </c>
      <c r="G3777" t="s">
        <v>15</v>
      </c>
      <c r="H3777" t="str">
        <f t="shared" si="58"/>
        <v>15243|Spring|Math</v>
      </c>
      <c r="I3777">
        <v>219</v>
      </c>
      <c r="J3777">
        <v>64</v>
      </c>
      <c r="K3777">
        <v>3</v>
      </c>
      <c r="L3777" t="s">
        <v>17</v>
      </c>
    </row>
    <row r="3778" spans="1:12" x14ac:dyDescent="0.25">
      <c r="A3778">
        <v>16990</v>
      </c>
      <c r="B3778" t="s">
        <v>18</v>
      </c>
      <c r="C3778">
        <v>4</v>
      </c>
      <c r="D3778">
        <v>2019</v>
      </c>
      <c r="E3778" t="s">
        <v>19</v>
      </c>
      <c r="F3778" t="s">
        <v>13</v>
      </c>
      <c r="G3778" t="s">
        <v>14</v>
      </c>
      <c r="H3778" t="str">
        <f t="shared" si="58"/>
        <v>16990|Fall|Reading</v>
      </c>
      <c r="I3778">
        <v>214</v>
      </c>
      <c r="J3778">
        <v>85</v>
      </c>
      <c r="K3778">
        <v>4</v>
      </c>
      <c r="L3778">
        <v>5</v>
      </c>
    </row>
    <row r="3779" spans="1:12" x14ac:dyDescent="0.25">
      <c r="A3779">
        <v>16990</v>
      </c>
      <c r="B3779" t="s">
        <v>18</v>
      </c>
      <c r="C3779">
        <v>4</v>
      </c>
      <c r="D3779">
        <v>2019</v>
      </c>
      <c r="E3779" t="s">
        <v>19</v>
      </c>
      <c r="F3779" t="s">
        <v>13</v>
      </c>
      <c r="G3779" t="s">
        <v>15</v>
      </c>
      <c r="H3779" t="str">
        <f t="shared" ref="H3779:H3842" si="59">A3779&amp;"|"&amp;F3779&amp;"|"&amp;G3779</f>
        <v>16990|Fall|Math</v>
      </c>
      <c r="I3779">
        <v>213</v>
      </c>
      <c r="J3779">
        <v>76</v>
      </c>
      <c r="K3779">
        <v>4</v>
      </c>
      <c r="L3779">
        <v>10</v>
      </c>
    </row>
    <row r="3780" spans="1:12" x14ac:dyDescent="0.25">
      <c r="A3780">
        <v>16990</v>
      </c>
      <c r="B3780" t="s">
        <v>18</v>
      </c>
      <c r="C3780">
        <v>4</v>
      </c>
      <c r="D3780">
        <v>2019</v>
      </c>
      <c r="E3780" t="s">
        <v>19</v>
      </c>
      <c r="F3780" t="s">
        <v>16</v>
      </c>
      <c r="G3780" t="s">
        <v>14</v>
      </c>
      <c r="H3780" t="str">
        <f t="shared" si="59"/>
        <v>16990|Spring|Reading</v>
      </c>
      <c r="I3780">
        <v>211</v>
      </c>
      <c r="J3780">
        <v>63</v>
      </c>
      <c r="K3780">
        <v>3</v>
      </c>
      <c r="L3780" t="s">
        <v>17</v>
      </c>
    </row>
    <row r="3781" spans="1:12" x14ac:dyDescent="0.25">
      <c r="A3781">
        <v>16990</v>
      </c>
      <c r="B3781" t="s">
        <v>18</v>
      </c>
      <c r="C3781">
        <v>4</v>
      </c>
      <c r="D3781">
        <v>2019</v>
      </c>
      <c r="E3781" t="s">
        <v>19</v>
      </c>
      <c r="F3781" t="s">
        <v>16</v>
      </c>
      <c r="G3781" t="s">
        <v>15</v>
      </c>
      <c r="H3781" t="str">
        <f t="shared" si="59"/>
        <v>16990|Spring|Math</v>
      </c>
      <c r="I3781">
        <v>218</v>
      </c>
      <c r="J3781">
        <v>62</v>
      </c>
      <c r="K3781">
        <v>3</v>
      </c>
      <c r="L3781" t="s">
        <v>17</v>
      </c>
    </row>
    <row r="3782" spans="1:12" x14ac:dyDescent="0.25">
      <c r="A3782">
        <v>18431</v>
      </c>
      <c r="B3782" t="s">
        <v>18</v>
      </c>
      <c r="C3782">
        <v>4</v>
      </c>
      <c r="D3782">
        <v>2019</v>
      </c>
      <c r="E3782" t="s">
        <v>19</v>
      </c>
      <c r="F3782" t="s">
        <v>13</v>
      </c>
      <c r="G3782" t="s">
        <v>14</v>
      </c>
      <c r="H3782" t="str">
        <f t="shared" si="59"/>
        <v>18431|Fall|Reading</v>
      </c>
      <c r="I3782">
        <v>189</v>
      </c>
      <c r="J3782">
        <v>26</v>
      </c>
      <c r="K3782">
        <v>2</v>
      </c>
      <c r="L3782">
        <v>9</v>
      </c>
    </row>
    <row r="3783" spans="1:12" x14ac:dyDescent="0.25">
      <c r="A3783">
        <v>18431</v>
      </c>
      <c r="B3783" t="s">
        <v>18</v>
      </c>
      <c r="C3783">
        <v>4</v>
      </c>
      <c r="D3783">
        <v>2019</v>
      </c>
      <c r="E3783" t="s">
        <v>19</v>
      </c>
      <c r="F3783" t="s">
        <v>13</v>
      </c>
      <c r="G3783" t="s">
        <v>15</v>
      </c>
      <c r="H3783" t="str">
        <f t="shared" si="59"/>
        <v>18431|Fall|Math</v>
      </c>
      <c r="I3783">
        <v>193</v>
      </c>
      <c r="J3783">
        <v>23</v>
      </c>
      <c r="K3783">
        <v>1</v>
      </c>
      <c r="L3783">
        <v>10</v>
      </c>
    </row>
    <row r="3784" spans="1:12" x14ac:dyDescent="0.25">
      <c r="A3784">
        <v>18431</v>
      </c>
      <c r="B3784" t="s">
        <v>18</v>
      </c>
      <c r="C3784">
        <v>4</v>
      </c>
      <c r="D3784">
        <v>2019</v>
      </c>
      <c r="E3784" t="s">
        <v>19</v>
      </c>
      <c r="F3784" t="s">
        <v>16</v>
      </c>
      <c r="G3784" t="s">
        <v>14</v>
      </c>
      <c r="H3784" t="str">
        <f t="shared" si="59"/>
        <v>18431|Spring|Reading</v>
      </c>
      <c r="I3784">
        <v>197</v>
      </c>
      <c r="J3784">
        <v>28</v>
      </c>
      <c r="K3784">
        <v>2</v>
      </c>
      <c r="L3784" t="s">
        <v>17</v>
      </c>
    </row>
    <row r="3785" spans="1:12" x14ac:dyDescent="0.25">
      <c r="A3785">
        <v>18431</v>
      </c>
      <c r="B3785" t="s">
        <v>18</v>
      </c>
      <c r="C3785">
        <v>4</v>
      </c>
      <c r="D3785">
        <v>2019</v>
      </c>
      <c r="E3785" t="s">
        <v>19</v>
      </c>
      <c r="F3785" t="s">
        <v>16</v>
      </c>
      <c r="G3785" t="s">
        <v>15</v>
      </c>
      <c r="H3785" t="str">
        <f t="shared" si="59"/>
        <v>18431|Spring|Math</v>
      </c>
      <c r="I3785">
        <v>184</v>
      </c>
      <c r="J3785">
        <v>2</v>
      </c>
      <c r="K3785">
        <v>1</v>
      </c>
      <c r="L3785" t="s">
        <v>17</v>
      </c>
    </row>
    <row r="3786" spans="1:12" x14ac:dyDescent="0.25">
      <c r="A3786">
        <v>10406</v>
      </c>
      <c r="B3786" t="s">
        <v>18</v>
      </c>
      <c r="C3786">
        <v>4</v>
      </c>
      <c r="D3786">
        <v>2019</v>
      </c>
      <c r="E3786" t="s">
        <v>19</v>
      </c>
      <c r="F3786" t="s">
        <v>13</v>
      </c>
      <c r="G3786" t="s">
        <v>14</v>
      </c>
      <c r="H3786" t="str">
        <f t="shared" si="59"/>
        <v>10406|Fall|Reading</v>
      </c>
      <c r="I3786">
        <v>201</v>
      </c>
      <c r="J3786">
        <v>56</v>
      </c>
      <c r="K3786">
        <v>3</v>
      </c>
      <c r="L3786">
        <v>7</v>
      </c>
    </row>
    <row r="3787" spans="1:12" x14ac:dyDescent="0.25">
      <c r="A3787">
        <v>10406</v>
      </c>
      <c r="B3787" t="s">
        <v>18</v>
      </c>
      <c r="C3787">
        <v>4</v>
      </c>
      <c r="D3787">
        <v>2019</v>
      </c>
      <c r="E3787" t="s">
        <v>19</v>
      </c>
      <c r="F3787" t="s">
        <v>13</v>
      </c>
      <c r="G3787" t="s">
        <v>15</v>
      </c>
      <c r="H3787" t="str">
        <f t="shared" si="59"/>
        <v>10406|Fall|Math</v>
      </c>
      <c r="I3787">
        <v>210</v>
      </c>
      <c r="J3787">
        <v>68</v>
      </c>
      <c r="K3787">
        <v>3</v>
      </c>
      <c r="L3787">
        <v>10</v>
      </c>
    </row>
    <row r="3788" spans="1:12" x14ac:dyDescent="0.25">
      <c r="A3788">
        <v>10406</v>
      </c>
      <c r="B3788" t="s">
        <v>18</v>
      </c>
      <c r="C3788">
        <v>4</v>
      </c>
      <c r="D3788">
        <v>2019</v>
      </c>
      <c r="E3788" t="s">
        <v>19</v>
      </c>
      <c r="F3788" t="s">
        <v>16</v>
      </c>
      <c r="G3788" t="s">
        <v>14</v>
      </c>
      <c r="H3788" t="str">
        <f t="shared" si="59"/>
        <v>10406|Spring|Reading</v>
      </c>
      <c r="I3788">
        <v>210</v>
      </c>
      <c r="J3788">
        <v>61</v>
      </c>
      <c r="K3788">
        <v>3</v>
      </c>
      <c r="L3788" t="s">
        <v>17</v>
      </c>
    </row>
    <row r="3789" spans="1:12" x14ac:dyDescent="0.25">
      <c r="A3789">
        <v>10406</v>
      </c>
      <c r="B3789" t="s">
        <v>18</v>
      </c>
      <c r="C3789">
        <v>4</v>
      </c>
      <c r="D3789">
        <v>2019</v>
      </c>
      <c r="E3789" t="s">
        <v>19</v>
      </c>
      <c r="F3789" t="s">
        <v>16</v>
      </c>
      <c r="G3789" t="s">
        <v>15</v>
      </c>
      <c r="H3789" t="str">
        <f t="shared" si="59"/>
        <v>10406|Spring|Math</v>
      </c>
      <c r="I3789">
        <v>219</v>
      </c>
      <c r="J3789">
        <v>64</v>
      </c>
      <c r="K3789">
        <v>3</v>
      </c>
      <c r="L3789" t="s">
        <v>17</v>
      </c>
    </row>
    <row r="3790" spans="1:12" x14ac:dyDescent="0.25">
      <c r="A3790">
        <v>17171</v>
      </c>
      <c r="B3790" t="s">
        <v>18</v>
      </c>
      <c r="C3790">
        <v>4</v>
      </c>
      <c r="D3790">
        <v>2019</v>
      </c>
      <c r="E3790" t="s">
        <v>19</v>
      </c>
      <c r="F3790" t="s">
        <v>13</v>
      </c>
      <c r="G3790" t="s">
        <v>14</v>
      </c>
      <c r="H3790" t="str">
        <f t="shared" si="59"/>
        <v>17171|Fall|Reading</v>
      </c>
      <c r="I3790">
        <v>216</v>
      </c>
      <c r="J3790">
        <v>87</v>
      </c>
      <c r="K3790">
        <v>4</v>
      </c>
      <c r="L3790">
        <v>5</v>
      </c>
    </row>
    <row r="3791" spans="1:12" x14ac:dyDescent="0.25">
      <c r="A3791">
        <v>17171</v>
      </c>
      <c r="B3791" t="s">
        <v>18</v>
      </c>
      <c r="C3791">
        <v>4</v>
      </c>
      <c r="D3791">
        <v>2019</v>
      </c>
      <c r="E3791" t="s">
        <v>19</v>
      </c>
      <c r="F3791" t="s">
        <v>13</v>
      </c>
      <c r="G3791" t="s">
        <v>15</v>
      </c>
      <c r="H3791" t="str">
        <f t="shared" si="59"/>
        <v>17171|Fall|Math</v>
      </c>
      <c r="I3791">
        <v>204</v>
      </c>
      <c r="J3791">
        <v>52</v>
      </c>
      <c r="K3791">
        <v>3</v>
      </c>
      <c r="L3791">
        <v>10</v>
      </c>
    </row>
    <row r="3792" spans="1:12" x14ac:dyDescent="0.25">
      <c r="A3792">
        <v>17171</v>
      </c>
      <c r="B3792" t="s">
        <v>18</v>
      </c>
      <c r="C3792">
        <v>4</v>
      </c>
      <c r="D3792">
        <v>2019</v>
      </c>
      <c r="E3792" t="s">
        <v>19</v>
      </c>
      <c r="F3792" t="s">
        <v>16</v>
      </c>
      <c r="G3792" t="s">
        <v>14</v>
      </c>
      <c r="H3792" t="str">
        <f t="shared" si="59"/>
        <v>17171|Spring|Reading</v>
      </c>
      <c r="I3792">
        <v>214</v>
      </c>
      <c r="J3792">
        <v>71</v>
      </c>
      <c r="K3792">
        <v>3</v>
      </c>
      <c r="L3792" t="s">
        <v>17</v>
      </c>
    </row>
    <row r="3793" spans="1:12" x14ac:dyDescent="0.25">
      <c r="A3793">
        <v>17171</v>
      </c>
      <c r="B3793" t="s">
        <v>18</v>
      </c>
      <c r="C3793">
        <v>4</v>
      </c>
      <c r="D3793">
        <v>2019</v>
      </c>
      <c r="E3793" t="s">
        <v>19</v>
      </c>
      <c r="F3793" t="s">
        <v>16</v>
      </c>
      <c r="G3793" t="s">
        <v>15</v>
      </c>
      <c r="H3793" t="str">
        <f t="shared" si="59"/>
        <v>17171|Spring|Math</v>
      </c>
      <c r="I3793">
        <v>210</v>
      </c>
      <c r="J3793">
        <v>41</v>
      </c>
      <c r="K3793">
        <v>2</v>
      </c>
      <c r="L3793" t="s">
        <v>17</v>
      </c>
    </row>
    <row r="3794" spans="1:12" x14ac:dyDescent="0.25">
      <c r="A3794">
        <v>17092</v>
      </c>
      <c r="B3794" t="s">
        <v>18</v>
      </c>
      <c r="C3794">
        <v>4</v>
      </c>
      <c r="D3794">
        <v>2019</v>
      </c>
      <c r="E3794" t="s">
        <v>19</v>
      </c>
      <c r="F3794" t="s">
        <v>13</v>
      </c>
      <c r="G3794" t="s">
        <v>14</v>
      </c>
      <c r="H3794" t="str">
        <f t="shared" si="59"/>
        <v>17092|Fall|Reading</v>
      </c>
      <c r="I3794">
        <v>178</v>
      </c>
      <c r="J3794">
        <v>9</v>
      </c>
      <c r="K3794">
        <v>1</v>
      </c>
      <c r="L3794">
        <v>11</v>
      </c>
    </row>
    <row r="3795" spans="1:12" x14ac:dyDescent="0.25">
      <c r="A3795">
        <v>17092</v>
      </c>
      <c r="B3795" t="s">
        <v>18</v>
      </c>
      <c r="C3795">
        <v>4</v>
      </c>
      <c r="D3795">
        <v>2019</v>
      </c>
      <c r="E3795" t="s">
        <v>19</v>
      </c>
      <c r="F3795" t="s">
        <v>13</v>
      </c>
      <c r="G3795" t="s">
        <v>15</v>
      </c>
      <c r="H3795" t="str">
        <f t="shared" si="59"/>
        <v>17092|Fall|Math</v>
      </c>
      <c r="I3795">
        <v>183</v>
      </c>
      <c r="J3795">
        <v>7</v>
      </c>
      <c r="K3795">
        <v>1</v>
      </c>
      <c r="L3795">
        <v>11</v>
      </c>
    </row>
    <row r="3796" spans="1:12" x14ac:dyDescent="0.25">
      <c r="A3796">
        <v>17092</v>
      </c>
      <c r="B3796" t="s">
        <v>18</v>
      </c>
      <c r="C3796">
        <v>4</v>
      </c>
      <c r="D3796">
        <v>2019</v>
      </c>
      <c r="E3796" t="s">
        <v>19</v>
      </c>
      <c r="F3796" t="s">
        <v>16</v>
      </c>
      <c r="G3796" t="s">
        <v>14</v>
      </c>
      <c r="H3796" t="str">
        <f t="shared" si="59"/>
        <v>17092|Spring|Reading</v>
      </c>
      <c r="I3796">
        <v>198</v>
      </c>
      <c r="J3796">
        <v>30</v>
      </c>
      <c r="K3796">
        <v>2</v>
      </c>
      <c r="L3796" t="s">
        <v>17</v>
      </c>
    </row>
    <row r="3797" spans="1:12" x14ac:dyDescent="0.25">
      <c r="A3797">
        <v>17092</v>
      </c>
      <c r="B3797" t="s">
        <v>18</v>
      </c>
      <c r="C3797">
        <v>4</v>
      </c>
      <c r="D3797">
        <v>2019</v>
      </c>
      <c r="E3797" t="s">
        <v>19</v>
      </c>
      <c r="F3797" t="s">
        <v>16</v>
      </c>
      <c r="G3797" t="s">
        <v>15</v>
      </c>
      <c r="H3797" t="str">
        <f t="shared" si="59"/>
        <v>17092|Spring|Math</v>
      </c>
      <c r="I3797">
        <v>194</v>
      </c>
      <c r="J3797">
        <v>10</v>
      </c>
      <c r="K3797">
        <v>1</v>
      </c>
      <c r="L3797" t="s">
        <v>17</v>
      </c>
    </row>
    <row r="3798" spans="1:12" x14ac:dyDescent="0.25">
      <c r="A3798">
        <v>16161</v>
      </c>
      <c r="B3798" t="s">
        <v>18</v>
      </c>
      <c r="C3798">
        <v>4</v>
      </c>
      <c r="D3798">
        <v>2019</v>
      </c>
      <c r="E3798" t="s">
        <v>19</v>
      </c>
      <c r="F3798" t="s">
        <v>13</v>
      </c>
      <c r="G3798" t="s">
        <v>14</v>
      </c>
      <c r="H3798" t="str">
        <f t="shared" si="59"/>
        <v>16161|Fall|Reading</v>
      </c>
      <c r="I3798">
        <v>191</v>
      </c>
      <c r="J3798">
        <v>31</v>
      </c>
      <c r="K3798">
        <v>2</v>
      </c>
      <c r="L3798">
        <v>9</v>
      </c>
    </row>
    <row r="3799" spans="1:12" x14ac:dyDescent="0.25">
      <c r="A3799">
        <v>16161</v>
      </c>
      <c r="B3799" t="s">
        <v>18</v>
      </c>
      <c r="C3799">
        <v>4</v>
      </c>
      <c r="D3799">
        <v>2019</v>
      </c>
      <c r="E3799" t="s">
        <v>19</v>
      </c>
      <c r="F3799" t="s">
        <v>13</v>
      </c>
      <c r="G3799" t="s">
        <v>15</v>
      </c>
      <c r="H3799" t="str">
        <f t="shared" si="59"/>
        <v>16161|Fall|Math</v>
      </c>
      <c r="I3799">
        <v>188</v>
      </c>
      <c r="J3799">
        <v>13</v>
      </c>
      <c r="K3799">
        <v>1</v>
      </c>
      <c r="L3799">
        <v>11</v>
      </c>
    </row>
    <row r="3800" spans="1:12" x14ac:dyDescent="0.25">
      <c r="A3800">
        <v>16161</v>
      </c>
      <c r="B3800" t="s">
        <v>18</v>
      </c>
      <c r="C3800">
        <v>4</v>
      </c>
      <c r="D3800">
        <v>2019</v>
      </c>
      <c r="E3800" t="s">
        <v>19</v>
      </c>
      <c r="F3800" t="s">
        <v>16</v>
      </c>
      <c r="G3800" t="s">
        <v>14</v>
      </c>
      <c r="H3800" t="str">
        <f t="shared" si="59"/>
        <v>16161|Spring|Reading</v>
      </c>
      <c r="I3800">
        <v>194</v>
      </c>
      <c r="J3800">
        <v>21</v>
      </c>
      <c r="K3800">
        <v>1</v>
      </c>
      <c r="L3800" t="s">
        <v>17</v>
      </c>
    </row>
    <row r="3801" spans="1:12" x14ac:dyDescent="0.25">
      <c r="A3801">
        <v>16161</v>
      </c>
      <c r="B3801" t="s">
        <v>18</v>
      </c>
      <c r="C3801">
        <v>4</v>
      </c>
      <c r="D3801">
        <v>2019</v>
      </c>
      <c r="E3801" t="s">
        <v>19</v>
      </c>
      <c r="F3801" t="s">
        <v>16</v>
      </c>
      <c r="G3801" t="s">
        <v>15</v>
      </c>
      <c r="H3801" t="str">
        <f t="shared" si="59"/>
        <v>16161|Spring|Math</v>
      </c>
      <c r="I3801">
        <v>199</v>
      </c>
      <c r="J3801">
        <v>17</v>
      </c>
      <c r="K3801">
        <v>1</v>
      </c>
      <c r="L3801" t="s">
        <v>17</v>
      </c>
    </row>
    <row r="3802" spans="1:12" x14ac:dyDescent="0.25">
      <c r="A3802">
        <v>23617</v>
      </c>
      <c r="B3802" t="s">
        <v>18</v>
      </c>
      <c r="C3802">
        <v>4</v>
      </c>
      <c r="D3802">
        <v>2019</v>
      </c>
      <c r="E3802" t="s">
        <v>19</v>
      </c>
      <c r="F3802" t="s">
        <v>13</v>
      </c>
      <c r="G3802" t="s">
        <v>14</v>
      </c>
      <c r="H3802" t="str">
        <f t="shared" si="59"/>
        <v>23617|Fall|Reading</v>
      </c>
      <c r="I3802">
        <v>213</v>
      </c>
      <c r="J3802">
        <v>83</v>
      </c>
      <c r="K3802">
        <v>4</v>
      </c>
      <c r="L3802">
        <v>5</v>
      </c>
    </row>
    <row r="3803" spans="1:12" x14ac:dyDescent="0.25">
      <c r="A3803">
        <v>23617</v>
      </c>
      <c r="B3803" t="s">
        <v>18</v>
      </c>
      <c r="C3803">
        <v>4</v>
      </c>
      <c r="D3803">
        <v>2019</v>
      </c>
      <c r="E3803" t="s">
        <v>19</v>
      </c>
      <c r="F3803" t="s">
        <v>13</v>
      </c>
      <c r="G3803" t="s">
        <v>15</v>
      </c>
      <c r="H3803" t="str">
        <f t="shared" si="59"/>
        <v>23617|Fall|Math</v>
      </c>
      <c r="I3803">
        <v>195</v>
      </c>
      <c r="J3803">
        <v>27</v>
      </c>
      <c r="K3803">
        <v>2</v>
      </c>
      <c r="L3803">
        <v>10</v>
      </c>
    </row>
    <row r="3804" spans="1:12" x14ac:dyDescent="0.25">
      <c r="A3804">
        <v>23617</v>
      </c>
      <c r="B3804" t="s">
        <v>18</v>
      </c>
      <c r="C3804">
        <v>4</v>
      </c>
      <c r="D3804">
        <v>2019</v>
      </c>
      <c r="E3804" t="s">
        <v>19</v>
      </c>
      <c r="F3804" t="s">
        <v>16</v>
      </c>
      <c r="G3804" t="s">
        <v>14</v>
      </c>
      <c r="H3804" t="str">
        <f t="shared" si="59"/>
        <v>23617|Spring|Reading</v>
      </c>
      <c r="I3804">
        <v>210</v>
      </c>
      <c r="J3804">
        <v>61</v>
      </c>
      <c r="K3804">
        <v>3</v>
      </c>
      <c r="L3804" t="s">
        <v>17</v>
      </c>
    </row>
    <row r="3805" spans="1:12" x14ac:dyDescent="0.25">
      <c r="A3805">
        <v>23617</v>
      </c>
      <c r="B3805" t="s">
        <v>18</v>
      </c>
      <c r="C3805">
        <v>4</v>
      </c>
      <c r="D3805">
        <v>2019</v>
      </c>
      <c r="E3805" t="s">
        <v>19</v>
      </c>
      <c r="F3805" t="s">
        <v>16</v>
      </c>
      <c r="G3805" t="s">
        <v>15</v>
      </c>
      <c r="H3805" t="str">
        <f t="shared" si="59"/>
        <v>23617|Spring|Math</v>
      </c>
      <c r="I3805">
        <v>209</v>
      </c>
      <c r="J3805">
        <v>38</v>
      </c>
      <c r="K3805">
        <v>2</v>
      </c>
      <c r="L3805" t="s">
        <v>17</v>
      </c>
    </row>
    <row r="3806" spans="1:12" x14ac:dyDescent="0.25">
      <c r="A3806">
        <v>19420</v>
      </c>
      <c r="B3806" t="s">
        <v>18</v>
      </c>
      <c r="C3806">
        <v>4</v>
      </c>
      <c r="D3806">
        <v>2019</v>
      </c>
      <c r="E3806" t="s">
        <v>19</v>
      </c>
      <c r="F3806" t="s">
        <v>13</v>
      </c>
      <c r="G3806" t="s">
        <v>14</v>
      </c>
      <c r="H3806" t="str">
        <f t="shared" si="59"/>
        <v>19420|Fall|Reading</v>
      </c>
      <c r="I3806">
        <v>215</v>
      </c>
      <c r="J3806">
        <v>86</v>
      </c>
      <c r="K3806">
        <v>4</v>
      </c>
      <c r="L3806">
        <v>5</v>
      </c>
    </row>
    <row r="3807" spans="1:12" x14ac:dyDescent="0.25">
      <c r="A3807">
        <v>19420</v>
      </c>
      <c r="B3807" t="s">
        <v>18</v>
      </c>
      <c r="C3807">
        <v>4</v>
      </c>
      <c r="D3807">
        <v>2019</v>
      </c>
      <c r="E3807" t="s">
        <v>19</v>
      </c>
      <c r="F3807" t="s">
        <v>13</v>
      </c>
      <c r="G3807" t="s">
        <v>15</v>
      </c>
      <c r="H3807" t="str">
        <f t="shared" si="59"/>
        <v>19420|Fall|Math</v>
      </c>
      <c r="I3807">
        <v>220</v>
      </c>
      <c r="J3807">
        <v>89</v>
      </c>
      <c r="K3807">
        <v>4</v>
      </c>
      <c r="L3807">
        <v>9</v>
      </c>
    </row>
    <row r="3808" spans="1:12" x14ac:dyDescent="0.25">
      <c r="A3808">
        <v>19420</v>
      </c>
      <c r="B3808" t="s">
        <v>18</v>
      </c>
      <c r="C3808">
        <v>4</v>
      </c>
      <c r="D3808">
        <v>2019</v>
      </c>
      <c r="E3808" t="s">
        <v>19</v>
      </c>
      <c r="F3808" t="s">
        <v>16</v>
      </c>
      <c r="G3808" t="s">
        <v>14</v>
      </c>
      <c r="H3808" t="str">
        <f t="shared" si="59"/>
        <v>19420|Spring|Reading</v>
      </c>
      <c r="I3808">
        <v>217</v>
      </c>
      <c r="J3808">
        <v>77</v>
      </c>
      <c r="K3808">
        <v>4</v>
      </c>
      <c r="L3808" t="s">
        <v>17</v>
      </c>
    </row>
    <row r="3809" spans="1:12" x14ac:dyDescent="0.25">
      <c r="A3809">
        <v>19420</v>
      </c>
      <c r="B3809" t="s">
        <v>18</v>
      </c>
      <c r="C3809">
        <v>4</v>
      </c>
      <c r="D3809">
        <v>2019</v>
      </c>
      <c r="E3809" t="s">
        <v>19</v>
      </c>
      <c r="F3809" t="s">
        <v>16</v>
      </c>
      <c r="G3809" t="s">
        <v>15</v>
      </c>
      <c r="H3809" t="str">
        <f t="shared" si="59"/>
        <v>19420|Spring|Math</v>
      </c>
      <c r="I3809">
        <v>227</v>
      </c>
      <c r="J3809">
        <v>82</v>
      </c>
      <c r="K3809">
        <v>4</v>
      </c>
      <c r="L3809" t="s">
        <v>17</v>
      </c>
    </row>
    <row r="3810" spans="1:12" x14ac:dyDescent="0.25">
      <c r="A3810">
        <v>11472</v>
      </c>
      <c r="B3810" t="s">
        <v>18</v>
      </c>
      <c r="C3810">
        <v>4</v>
      </c>
      <c r="D3810">
        <v>2019</v>
      </c>
      <c r="E3810" t="s">
        <v>12</v>
      </c>
      <c r="F3810" t="s">
        <v>13</v>
      </c>
      <c r="G3810" t="s">
        <v>14</v>
      </c>
      <c r="H3810" t="str">
        <f t="shared" si="59"/>
        <v>11472|Fall|Reading</v>
      </c>
      <c r="I3810">
        <v>169</v>
      </c>
      <c r="J3810">
        <v>3</v>
      </c>
      <c r="K3810">
        <v>1</v>
      </c>
      <c r="L3810">
        <v>13</v>
      </c>
    </row>
    <row r="3811" spans="1:12" x14ac:dyDescent="0.25">
      <c r="A3811">
        <v>11472</v>
      </c>
      <c r="B3811" t="s">
        <v>18</v>
      </c>
      <c r="C3811">
        <v>4</v>
      </c>
      <c r="D3811">
        <v>2019</v>
      </c>
      <c r="E3811" t="s">
        <v>12</v>
      </c>
      <c r="F3811" t="s">
        <v>13</v>
      </c>
      <c r="G3811" t="s">
        <v>15</v>
      </c>
      <c r="H3811" t="str">
        <f t="shared" si="59"/>
        <v>11472|Fall|Math</v>
      </c>
      <c r="I3811">
        <v>174</v>
      </c>
      <c r="J3811">
        <v>2</v>
      </c>
      <c r="K3811">
        <v>1</v>
      </c>
      <c r="L3811">
        <v>11</v>
      </c>
    </row>
    <row r="3812" spans="1:12" x14ac:dyDescent="0.25">
      <c r="A3812">
        <v>11472</v>
      </c>
      <c r="B3812" t="s">
        <v>18</v>
      </c>
      <c r="C3812">
        <v>4</v>
      </c>
      <c r="D3812">
        <v>2019</v>
      </c>
      <c r="E3812" t="s">
        <v>12</v>
      </c>
      <c r="F3812" t="s">
        <v>16</v>
      </c>
      <c r="G3812" t="s">
        <v>14</v>
      </c>
      <c r="H3812" t="str">
        <f t="shared" si="59"/>
        <v>11472|Spring|Reading</v>
      </c>
      <c r="I3812">
        <v>178</v>
      </c>
      <c r="J3812">
        <v>3</v>
      </c>
      <c r="K3812">
        <v>1</v>
      </c>
      <c r="L3812" t="s">
        <v>17</v>
      </c>
    </row>
    <row r="3813" spans="1:12" x14ac:dyDescent="0.25">
      <c r="A3813">
        <v>11472</v>
      </c>
      <c r="B3813" t="s">
        <v>18</v>
      </c>
      <c r="C3813">
        <v>4</v>
      </c>
      <c r="D3813">
        <v>2019</v>
      </c>
      <c r="E3813" t="s">
        <v>12</v>
      </c>
      <c r="F3813" t="s">
        <v>16</v>
      </c>
      <c r="G3813" t="s">
        <v>15</v>
      </c>
      <c r="H3813" t="str">
        <f t="shared" si="59"/>
        <v>11472|Spring|Math</v>
      </c>
      <c r="I3813">
        <v>188</v>
      </c>
      <c r="J3813">
        <v>4</v>
      </c>
      <c r="K3813">
        <v>1</v>
      </c>
      <c r="L3813" t="s">
        <v>17</v>
      </c>
    </row>
    <row r="3814" spans="1:12" x14ac:dyDescent="0.25">
      <c r="A3814">
        <v>24430</v>
      </c>
      <c r="B3814" t="s">
        <v>18</v>
      </c>
      <c r="C3814">
        <v>4</v>
      </c>
      <c r="D3814">
        <v>2019</v>
      </c>
      <c r="E3814" t="s">
        <v>19</v>
      </c>
      <c r="F3814" t="s">
        <v>13</v>
      </c>
      <c r="G3814" t="s">
        <v>14</v>
      </c>
      <c r="H3814" t="str">
        <f t="shared" si="59"/>
        <v>24430|Fall|Reading</v>
      </c>
      <c r="I3814">
        <v>211</v>
      </c>
      <c r="J3814">
        <v>79</v>
      </c>
      <c r="K3814">
        <v>4</v>
      </c>
      <c r="L3814">
        <v>6</v>
      </c>
    </row>
    <row r="3815" spans="1:12" x14ac:dyDescent="0.25">
      <c r="A3815">
        <v>24430</v>
      </c>
      <c r="B3815" t="s">
        <v>18</v>
      </c>
      <c r="C3815">
        <v>4</v>
      </c>
      <c r="D3815">
        <v>2019</v>
      </c>
      <c r="E3815" t="s">
        <v>19</v>
      </c>
      <c r="F3815" t="s">
        <v>13</v>
      </c>
      <c r="G3815" t="s">
        <v>15</v>
      </c>
      <c r="H3815" t="str">
        <f t="shared" si="59"/>
        <v>24430|Fall|Math</v>
      </c>
      <c r="I3815">
        <v>212</v>
      </c>
      <c r="J3815">
        <v>73</v>
      </c>
      <c r="K3815">
        <v>3</v>
      </c>
      <c r="L3815">
        <v>10</v>
      </c>
    </row>
    <row r="3816" spans="1:12" x14ac:dyDescent="0.25">
      <c r="A3816">
        <v>24430</v>
      </c>
      <c r="B3816" t="s">
        <v>18</v>
      </c>
      <c r="C3816">
        <v>4</v>
      </c>
      <c r="D3816">
        <v>2019</v>
      </c>
      <c r="E3816" t="s">
        <v>19</v>
      </c>
      <c r="F3816" t="s">
        <v>16</v>
      </c>
      <c r="G3816" t="s">
        <v>14</v>
      </c>
      <c r="H3816" t="str">
        <f t="shared" si="59"/>
        <v>24430|Spring|Reading</v>
      </c>
      <c r="I3816">
        <v>215</v>
      </c>
      <c r="J3816">
        <v>73</v>
      </c>
      <c r="K3816">
        <v>3</v>
      </c>
      <c r="L3816" t="s">
        <v>17</v>
      </c>
    </row>
    <row r="3817" spans="1:12" x14ac:dyDescent="0.25">
      <c r="A3817">
        <v>24430</v>
      </c>
      <c r="B3817" t="s">
        <v>18</v>
      </c>
      <c r="C3817">
        <v>4</v>
      </c>
      <c r="D3817">
        <v>2019</v>
      </c>
      <c r="E3817" t="s">
        <v>19</v>
      </c>
      <c r="F3817" t="s">
        <v>16</v>
      </c>
      <c r="G3817" t="s">
        <v>15</v>
      </c>
      <c r="H3817" t="str">
        <f t="shared" si="59"/>
        <v>24430|Spring|Math</v>
      </c>
      <c r="I3817">
        <v>218</v>
      </c>
      <c r="J3817">
        <v>62</v>
      </c>
      <c r="K3817">
        <v>3</v>
      </c>
      <c r="L3817" t="s">
        <v>17</v>
      </c>
    </row>
    <row r="3818" spans="1:12" x14ac:dyDescent="0.25">
      <c r="A3818">
        <v>29930</v>
      </c>
      <c r="B3818" t="s">
        <v>18</v>
      </c>
      <c r="C3818">
        <v>4</v>
      </c>
      <c r="D3818">
        <v>2019</v>
      </c>
      <c r="E3818" t="s">
        <v>19</v>
      </c>
      <c r="F3818" t="s">
        <v>13</v>
      </c>
      <c r="G3818" t="s">
        <v>14</v>
      </c>
      <c r="H3818" t="str">
        <f t="shared" si="59"/>
        <v>29930|Fall|Reading</v>
      </c>
      <c r="I3818">
        <v>208</v>
      </c>
      <c r="J3818">
        <v>73</v>
      </c>
      <c r="K3818">
        <v>3</v>
      </c>
      <c r="L3818">
        <v>6</v>
      </c>
    </row>
    <row r="3819" spans="1:12" x14ac:dyDescent="0.25">
      <c r="A3819">
        <v>29930</v>
      </c>
      <c r="B3819" t="s">
        <v>18</v>
      </c>
      <c r="C3819">
        <v>4</v>
      </c>
      <c r="D3819">
        <v>2019</v>
      </c>
      <c r="E3819" t="s">
        <v>19</v>
      </c>
      <c r="F3819" t="s">
        <v>13</v>
      </c>
      <c r="G3819" t="s">
        <v>15</v>
      </c>
      <c r="H3819" t="str">
        <f t="shared" si="59"/>
        <v>29930|Fall|Math</v>
      </c>
      <c r="I3819">
        <v>204</v>
      </c>
      <c r="J3819">
        <v>52</v>
      </c>
      <c r="K3819">
        <v>3</v>
      </c>
      <c r="L3819">
        <v>10</v>
      </c>
    </row>
    <row r="3820" spans="1:12" x14ac:dyDescent="0.25">
      <c r="A3820">
        <v>29930</v>
      </c>
      <c r="B3820" t="s">
        <v>18</v>
      </c>
      <c r="C3820">
        <v>4</v>
      </c>
      <c r="D3820">
        <v>2019</v>
      </c>
      <c r="E3820" t="s">
        <v>19</v>
      </c>
      <c r="F3820" t="s">
        <v>16</v>
      </c>
      <c r="G3820" t="s">
        <v>14</v>
      </c>
      <c r="H3820" t="str">
        <f t="shared" si="59"/>
        <v>29930|Spring|Reading</v>
      </c>
      <c r="I3820">
        <v>206</v>
      </c>
      <c r="J3820">
        <v>50</v>
      </c>
      <c r="K3820">
        <v>3</v>
      </c>
      <c r="L3820" t="s">
        <v>17</v>
      </c>
    </row>
    <row r="3821" spans="1:12" x14ac:dyDescent="0.25">
      <c r="A3821">
        <v>29930</v>
      </c>
      <c r="B3821" t="s">
        <v>18</v>
      </c>
      <c r="C3821">
        <v>4</v>
      </c>
      <c r="D3821">
        <v>2019</v>
      </c>
      <c r="E3821" t="s">
        <v>19</v>
      </c>
      <c r="F3821" t="s">
        <v>16</v>
      </c>
      <c r="G3821" t="s">
        <v>15</v>
      </c>
      <c r="H3821" t="str">
        <f t="shared" si="59"/>
        <v>29930|Spring|Math</v>
      </c>
      <c r="I3821">
        <v>217</v>
      </c>
      <c r="J3821">
        <v>59</v>
      </c>
      <c r="K3821">
        <v>3</v>
      </c>
      <c r="L3821" t="s">
        <v>17</v>
      </c>
    </row>
    <row r="3822" spans="1:12" x14ac:dyDescent="0.25">
      <c r="A3822">
        <v>17066</v>
      </c>
      <c r="B3822" t="s">
        <v>18</v>
      </c>
      <c r="C3822">
        <v>4</v>
      </c>
      <c r="D3822">
        <v>2019</v>
      </c>
      <c r="E3822" t="s">
        <v>19</v>
      </c>
      <c r="F3822" t="s">
        <v>13</v>
      </c>
      <c r="G3822" t="s">
        <v>14</v>
      </c>
      <c r="H3822" t="str">
        <f t="shared" si="59"/>
        <v>17066|Fall|Reading</v>
      </c>
      <c r="I3822">
        <v>206</v>
      </c>
      <c r="J3822">
        <v>69</v>
      </c>
      <c r="K3822">
        <v>3</v>
      </c>
      <c r="L3822">
        <v>6</v>
      </c>
    </row>
    <row r="3823" spans="1:12" x14ac:dyDescent="0.25">
      <c r="A3823">
        <v>17066</v>
      </c>
      <c r="B3823" t="s">
        <v>18</v>
      </c>
      <c r="C3823">
        <v>4</v>
      </c>
      <c r="D3823">
        <v>2019</v>
      </c>
      <c r="E3823" t="s">
        <v>19</v>
      </c>
      <c r="F3823" t="s">
        <v>13</v>
      </c>
      <c r="G3823" t="s">
        <v>15</v>
      </c>
      <c r="H3823" t="str">
        <f t="shared" si="59"/>
        <v>17066|Fall|Math</v>
      </c>
      <c r="I3823">
        <v>211</v>
      </c>
      <c r="J3823">
        <v>71</v>
      </c>
      <c r="K3823">
        <v>3</v>
      </c>
      <c r="L3823">
        <v>10</v>
      </c>
    </row>
    <row r="3824" spans="1:12" x14ac:dyDescent="0.25">
      <c r="A3824">
        <v>17066</v>
      </c>
      <c r="B3824" t="s">
        <v>18</v>
      </c>
      <c r="C3824">
        <v>4</v>
      </c>
      <c r="D3824">
        <v>2019</v>
      </c>
      <c r="E3824" t="s">
        <v>19</v>
      </c>
      <c r="F3824" t="s">
        <v>16</v>
      </c>
      <c r="G3824" t="s">
        <v>14</v>
      </c>
      <c r="H3824" t="str">
        <f t="shared" si="59"/>
        <v>17066|Spring|Reading</v>
      </c>
      <c r="I3824">
        <v>221</v>
      </c>
      <c r="J3824">
        <v>84</v>
      </c>
      <c r="K3824">
        <v>4</v>
      </c>
      <c r="L3824" t="s">
        <v>17</v>
      </c>
    </row>
    <row r="3825" spans="1:12" x14ac:dyDescent="0.25">
      <c r="A3825">
        <v>17066</v>
      </c>
      <c r="B3825" t="s">
        <v>18</v>
      </c>
      <c r="C3825">
        <v>4</v>
      </c>
      <c r="D3825">
        <v>2019</v>
      </c>
      <c r="E3825" t="s">
        <v>19</v>
      </c>
      <c r="F3825" t="s">
        <v>16</v>
      </c>
      <c r="G3825" t="s">
        <v>15</v>
      </c>
      <c r="H3825" t="str">
        <f t="shared" si="59"/>
        <v>17066|Spring|Math</v>
      </c>
      <c r="I3825">
        <v>212</v>
      </c>
      <c r="J3825">
        <v>46</v>
      </c>
      <c r="K3825">
        <v>2</v>
      </c>
      <c r="L3825" t="s">
        <v>17</v>
      </c>
    </row>
    <row r="3826" spans="1:12" x14ac:dyDescent="0.25">
      <c r="A3826">
        <v>11318</v>
      </c>
      <c r="B3826" t="s">
        <v>18</v>
      </c>
      <c r="C3826">
        <v>4</v>
      </c>
      <c r="D3826">
        <v>2019</v>
      </c>
      <c r="E3826" t="s">
        <v>19</v>
      </c>
      <c r="F3826" t="s">
        <v>13</v>
      </c>
      <c r="G3826" t="s">
        <v>14</v>
      </c>
      <c r="H3826" t="str">
        <f t="shared" si="59"/>
        <v>11318|Fall|Reading</v>
      </c>
      <c r="I3826">
        <v>228</v>
      </c>
      <c r="J3826">
        <v>97</v>
      </c>
      <c r="K3826">
        <v>4</v>
      </c>
      <c r="L3826">
        <v>3</v>
      </c>
    </row>
    <row r="3827" spans="1:12" x14ac:dyDescent="0.25">
      <c r="A3827">
        <v>11318</v>
      </c>
      <c r="B3827" t="s">
        <v>18</v>
      </c>
      <c r="C3827">
        <v>4</v>
      </c>
      <c r="D3827">
        <v>2019</v>
      </c>
      <c r="E3827" t="s">
        <v>19</v>
      </c>
      <c r="F3827" t="s">
        <v>13</v>
      </c>
      <c r="G3827" t="s">
        <v>15</v>
      </c>
      <c r="H3827" t="str">
        <f t="shared" si="59"/>
        <v>11318|Fall|Math</v>
      </c>
      <c r="I3827">
        <v>214</v>
      </c>
      <c r="J3827">
        <v>78</v>
      </c>
      <c r="K3827">
        <v>4</v>
      </c>
      <c r="L3827">
        <v>9</v>
      </c>
    </row>
    <row r="3828" spans="1:12" x14ac:dyDescent="0.25">
      <c r="A3828">
        <v>11318</v>
      </c>
      <c r="B3828" t="s">
        <v>18</v>
      </c>
      <c r="C3828">
        <v>4</v>
      </c>
      <c r="D3828">
        <v>2019</v>
      </c>
      <c r="E3828" t="s">
        <v>19</v>
      </c>
      <c r="F3828" t="s">
        <v>16</v>
      </c>
      <c r="G3828" t="s">
        <v>14</v>
      </c>
      <c r="H3828" t="str">
        <f t="shared" si="59"/>
        <v>11318|Spring|Reading</v>
      </c>
      <c r="I3828">
        <v>237</v>
      </c>
      <c r="J3828">
        <v>98</v>
      </c>
      <c r="K3828">
        <v>4</v>
      </c>
      <c r="L3828" t="s">
        <v>17</v>
      </c>
    </row>
    <row r="3829" spans="1:12" x14ac:dyDescent="0.25">
      <c r="A3829">
        <v>11318</v>
      </c>
      <c r="B3829" t="s">
        <v>18</v>
      </c>
      <c r="C3829">
        <v>4</v>
      </c>
      <c r="D3829">
        <v>2019</v>
      </c>
      <c r="E3829" t="s">
        <v>19</v>
      </c>
      <c r="F3829" t="s">
        <v>16</v>
      </c>
      <c r="G3829" t="s">
        <v>15</v>
      </c>
      <c r="H3829" t="str">
        <f t="shared" si="59"/>
        <v>11318|Spring|Math</v>
      </c>
      <c r="I3829">
        <v>225</v>
      </c>
      <c r="J3829">
        <v>78</v>
      </c>
      <c r="K3829">
        <v>4</v>
      </c>
      <c r="L3829" t="s">
        <v>17</v>
      </c>
    </row>
    <row r="3830" spans="1:12" x14ac:dyDescent="0.25">
      <c r="A3830">
        <v>21030</v>
      </c>
      <c r="B3830" t="s">
        <v>18</v>
      </c>
      <c r="C3830">
        <v>4</v>
      </c>
      <c r="D3830">
        <v>2019</v>
      </c>
      <c r="E3830" t="s">
        <v>19</v>
      </c>
      <c r="F3830" t="s">
        <v>13</v>
      </c>
      <c r="G3830" t="s">
        <v>14</v>
      </c>
      <c r="H3830" t="str">
        <f t="shared" si="59"/>
        <v>21030|Fall|Reading</v>
      </c>
      <c r="I3830">
        <v>200</v>
      </c>
      <c r="J3830">
        <v>54</v>
      </c>
      <c r="K3830">
        <v>3</v>
      </c>
      <c r="L3830">
        <v>7</v>
      </c>
    </row>
    <row r="3831" spans="1:12" x14ac:dyDescent="0.25">
      <c r="A3831">
        <v>21030</v>
      </c>
      <c r="B3831" t="s">
        <v>18</v>
      </c>
      <c r="C3831">
        <v>4</v>
      </c>
      <c r="D3831">
        <v>2019</v>
      </c>
      <c r="E3831" t="s">
        <v>19</v>
      </c>
      <c r="F3831" t="s">
        <v>13</v>
      </c>
      <c r="G3831" t="s">
        <v>15</v>
      </c>
      <c r="H3831" t="str">
        <f t="shared" si="59"/>
        <v>21030|Fall|Math</v>
      </c>
      <c r="I3831">
        <v>188</v>
      </c>
      <c r="J3831">
        <v>13</v>
      </c>
      <c r="K3831">
        <v>1</v>
      </c>
      <c r="L3831">
        <v>11</v>
      </c>
    </row>
    <row r="3832" spans="1:12" x14ac:dyDescent="0.25">
      <c r="A3832">
        <v>21030</v>
      </c>
      <c r="B3832" t="s">
        <v>18</v>
      </c>
      <c r="C3832">
        <v>4</v>
      </c>
      <c r="D3832">
        <v>2019</v>
      </c>
      <c r="E3832" t="s">
        <v>19</v>
      </c>
      <c r="F3832" t="s">
        <v>16</v>
      </c>
      <c r="G3832" t="s">
        <v>14</v>
      </c>
      <c r="H3832" t="str">
        <f t="shared" si="59"/>
        <v>21030|Spring|Reading</v>
      </c>
      <c r="I3832">
        <v>196</v>
      </c>
      <c r="J3832">
        <v>25</v>
      </c>
      <c r="K3832">
        <v>2</v>
      </c>
      <c r="L3832" t="s">
        <v>17</v>
      </c>
    </row>
    <row r="3833" spans="1:12" x14ac:dyDescent="0.25">
      <c r="A3833">
        <v>21030</v>
      </c>
      <c r="B3833" t="s">
        <v>18</v>
      </c>
      <c r="C3833">
        <v>4</v>
      </c>
      <c r="D3833">
        <v>2019</v>
      </c>
      <c r="E3833" t="s">
        <v>19</v>
      </c>
      <c r="F3833" t="s">
        <v>16</v>
      </c>
      <c r="G3833" t="s">
        <v>15</v>
      </c>
      <c r="H3833" t="str">
        <f t="shared" si="59"/>
        <v>21030|Spring|Math</v>
      </c>
      <c r="I3833">
        <v>198</v>
      </c>
      <c r="J3833">
        <v>15</v>
      </c>
      <c r="K3833">
        <v>1</v>
      </c>
      <c r="L3833" t="s">
        <v>17</v>
      </c>
    </row>
    <row r="3834" spans="1:12" x14ac:dyDescent="0.25">
      <c r="A3834">
        <v>13712</v>
      </c>
      <c r="B3834" t="s">
        <v>18</v>
      </c>
      <c r="C3834">
        <v>4</v>
      </c>
      <c r="D3834">
        <v>2019</v>
      </c>
      <c r="E3834" t="s">
        <v>19</v>
      </c>
      <c r="F3834" t="s">
        <v>13</v>
      </c>
      <c r="G3834" t="s">
        <v>14</v>
      </c>
      <c r="H3834" t="str">
        <f t="shared" si="59"/>
        <v>13712|Fall|Reading</v>
      </c>
      <c r="I3834">
        <v>206</v>
      </c>
      <c r="J3834">
        <v>69</v>
      </c>
      <c r="K3834">
        <v>3</v>
      </c>
      <c r="L3834">
        <v>6</v>
      </c>
    </row>
    <row r="3835" spans="1:12" x14ac:dyDescent="0.25">
      <c r="A3835">
        <v>13712</v>
      </c>
      <c r="B3835" t="s">
        <v>18</v>
      </c>
      <c r="C3835">
        <v>4</v>
      </c>
      <c r="D3835">
        <v>2019</v>
      </c>
      <c r="E3835" t="s">
        <v>19</v>
      </c>
      <c r="F3835" t="s">
        <v>13</v>
      </c>
      <c r="G3835" t="s">
        <v>15</v>
      </c>
      <c r="H3835" t="str">
        <f t="shared" si="59"/>
        <v>13712|Fall|Math</v>
      </c>
      <c r="I3835">
        <v>202</v>
      </c>
      <c r="J3835">
        <v>46</v>
      </c>
      <c r="K3835">
        <v>2</v>
      </c>
      <c r="L3835">
        <v>10</v>
      </c>
    </row>
    <row r="3836" spans="1:12" x14ac:dyDescent="0.25">
      <c r="A3836">
        <v>13712</v>
      </c>
      <c r="B3836" t="s">
        <v>18</v>
      </c>
      <c r="C3836">
        <v>4</v>
      </c>
      <c r="D3836">
        <v>2019</v>
      </c>
      <c r="E3836" t="s">
        <v>19</v>
      </c>
      <c r="F3836" t="s">
        <v>16</v>
      </c>
      <c r="G3836" t="s">
        <v>14</v>
      </c>
      <c r="H3836" t="str">
        <f t="shared" si="59"/>
        <v>13712|Spring|Reading</v>
      </c>
      <c r="I3836">
        <v>204</v>
      </c>
      <c r="J3836">
        <v>45</v>
      </c>
      <c r="K3836">
        <v>2</v>
      </c>
      <c r="L3836" t="s">
        <v>17</v>
      </c>
    </row>
    <row r="3837" spans="1:12" x14ac:dyDescent="0.25">
      <c r="A3837">
        <v>13712</v>
      </c>
      <c r="B3837" t="s">
        <v>18</v>
      </c>
      <c r="C3837">
        <v>4</v>
      </c>
      <c r="D3837">
        <v>2019</v>
      </c>
      <c r="E3837" t="s">
        <v>19</v>
      </c>
      <c r="F3837" t="s">
        <v>16</v>
      </c>
      <c r="G3837" t="s">
        <v>15</v>
      </c>
      <c r="H3837" t="str">
        <f t="shared" si="59"/>
        <v>13712|Spring|Math</v>
      </c>
      <c r="I3837">
        <v>213</v>
      </c>
      <c r="J3837">
        <v>49</v>
      </c>
      <c r="K3837">
        <v>2</v>
      </c>
      <c r="L3837" t="s">
        <v>17</v>
      </c>
    </row>
    <row r="3838" spans="1:12" x14ac:dyDescent="0.25">
      <c r="A3838">
        <v>26850</v>
      </c>
      <c r="B3838" t="s">
        <v>18</v>
      </c>
      <c r="C3838">
        <v>4</v>
      </c>
      <c r="D3838">
        <v>2019</v>
      </c>
      <c r="E3838" t="s">
        <v>19</v>
      </c>
      <c r="F3838" t="s">
        <v>13</v>
      </c>
      <c r="G3838" t="s">
        <v>14</v>
      </c>
      <c r="H3838" t="str">
        <f t="shared" si="59"/>
        <v>26850|Fall|Reading</v>
      </c>
      <c r="I3838">
        <v>206</v>
      </c>
      <c r="J3838">
        <v>69</v>
      </c>
      <c r="K3838">
        <v>3</v>
      </c>
      <c r="L3838">
        <v>6</v>
      </c>
    </row>
    <row r="3839" spans="1:12" x14ac:dyDescent="0.25">
      <c r="A3839">
        <v>26850</v>
      </c>
      <c r="B3839" t="s">
        <v>18</v>
      </c>
      <c r="C3839">
        <v>4</v>
      </c>
      <c r="D3839">
        <v>2019</v>
      </c>
      <c r="E3839" t="s">
        <v>19</v>
      </c>
      <c r="F3839" t="s">
        <v>13</v>
      </c>
      <c r="G3839" t="s">
        <v>15</v>
      </c>
      <c r="H3839" t="str">
        <f t="shared" si="59"/>
        <v>26850|Fall|Math</v>
      </c>
      <c r="I3839">
        <v>204</v>
      </c>
      <c r="J3839">
        <v>52</v>
      </c>
      <c r="K3839">
        <v>3</v>
      </c>
      <c r="L3839">
        <v>10</v>
      </c>
    </row>
    <row r="3840" spans="1:12" x14ac:dyDescent="0.25">
      <c r="A3840">
        <v>26850</v>
      </c>
      <c r="B3840" t="s">
        <v>18</v>
      </c>
      <c r="C3840">
        <v>4</v>
      </c>
      <c r="D3840">
        <v>2019</v>
      </c>
      <c r="E3840" t="s">
        <v>19</v>
      </c>
      <c r="F3840" t="s">
        <v>16</v>
      </c>
      <c r="G3840" t="s">
        <v>14</v>
      </c>
      <c r="H3840" t="str">
        <f t="shared" si="59"/>
        <v>26850|Spring|Reading</v>
      </c>
      <c r="I3840">
        <v>209</v>
      </c>
      <c r="J3840">
        <v>58</v>
      </c>
      <c r="K3840">
        <v>3</v>
      </c>
      <c r="L3840" t="s">
        <v>17</v>
      </c>
    </row>
    <row r="3841" spans="1:12" x14ac:dyDescent="0.25">
      <c r="A3841">
        <v>26850</v>
      </c>
      <c r="B3841" t="s">
        <v>18</v>
      </c>
      <c r="C3841">
        <v>4</v>
      </c>
      <c r="D3841">
        <v>2019</v>
      </c>
      <c r="E3841" t="s">
        <v>19</v>
      </c>
      <c r="F3841" t="s">
        <v>16</v>
      </c>
      <c r="G3841" t="s">
        <v>15</v>
      </c>
      <c r="H3841" t="str">
        <f t="shared" si="59"/>
        <v>26850|Spring|Math</v>
      </c>
      <c r="I3841">
        <v>214</v>
      </c>
      <c r="J3841">
        <v>51</v>
      </c>
      <c r="K3841">
        <v>3</v>
      </c>
      <c r="L3841" t="s">
        <v>17</v>
      </c>
    </row>
    <row r="3842" spans="1:12" x14ac:dyDescent="0.25">
      <c r="A3842">
        <v>28342</v>
      </c>
      <c r="B3842" t="s">
        <v>18</v>
      </c>
      <c r="C3842">
        <v>4</v>
      </c>
      <c r="D3842">
        <v>2019</v>
      </c>
      <c r="E3842" t="s">
        <v>19</v>
      </c>
      <c r="F3842" t="s">
        <v>13</v>
      </c>
      <c r="G3842" t="s">
        <v>14</v>
      </c>
      <c r="H3842" t="str">
        <f t="shared" si="59"/>
        <v>28342|Fall|Reading</v>
      </c>
      <c r="I3842">
        <v>196</v>
      </c>
      <c r="J3842">
        <v>43</v>
      </c>
      <c r="K3842">
        <v>2</v>
      </c>
      <c r="L3842">
        <v>8</v>
      </c>
    </row>
    <row r="3843" spans="1:12" x14ac:dyDescent="0.25">
      <c r="A3843">
        <v>28342</v>
      </c>
      <c r="B3843" t="s">
        <v>18</v>
      </c>
      <c r="C3843">
        <v>4</v>
      </c>
      <c r="D3843">
        <v>2019</v>
      </c>
      <c r="E3843" t="s">
        <v>19</v>
      </c>
      <c r="F3843" t="s">
        <v>13</v>
      </c>
      <c r="G3843" t="s">
        <v>15</v>
      </c>
      <c r="H3843" t="str">
        <f t="shared" ref="H3843:H3906" si="60">A3843&amp;"|"&amp;F3843&amp;"|"&amp;G3843</f>
        <v>28342|Fall|Math</v>
      </c>
      <c r="I3843">
        <v>209</v>
      </c>
      <c r="J3843">
        <v>66</v>
      </c>
      <c r="K3843">
        <v>3</v>
      </c>
      <c r="L3843">
        <v>10</v>
      </c>
    </row>
    <row r="3844" spans="1:12" x14ac:dyDescent="0.25">
      <c r="A3844">
        <v>28342</v>
      </c>
      <c r="B3844" t="s">
        <v>18</v>
      </c>
      <c r="C3844">
        <v>4</v>
      </c>
      <c r="D3844">
        <v>2019</v>
      </c>
      <c r="E3844" t="s">
        <v>19</v>
      </c>
      <c r="F3844" t="s">
        <v>16</v>
      </c>
      <c r="G3844" t="s">
        <v>14</v>
      </c>
      <c r="H3844" t="str">
        <f t="shared" si="60"/>
        <v>28342|Spring|Reading</v>
      </c>
      <c r="I3844">
        <v>190</v>
      </c>
      <c r="J3844">
        <v>14</v>
      </c>
      <c r="K3844">
        <v>1</v>
      </c>
      <c r="L3844" t="s">
        <v>17</v>
      </c>
    </row>
    <row r="3845" spans="1:12" x14ac:dyDescent="0.25">
      <c r="A3845">
        <v>28342</v>
      </c>
      <c r="B3845" t="s">
        <v>18</v>
      </c>
      <c r="C3845">
        <v>4</v>
      </c>
      <c r="D3845">
        <v>2019</v>
      </c>
      <c r="E3845" t="s">
        <v>19</v>
      </c>
      <c r="F3845" t="s">
        <v>16</v>
      </c>
      <c r="G3845" t="s">
        <v>15</v>
      </c>
      <c r="H3845" t="str">
        <f t="shared" si="60"/>
        <v>28342|Spring|Math</v>
      </c>
      <c r="I3845">
        <v>207</v>
      </c>
      <c r="J3845">
        <v>33</v>
      </c>
      <c r="K3845">
        <v>2</v>
      </c>
      <c r="L3845" t="s">
        <v>17</v>
      </c>
    </row>
    <row r="3846" spans="1:12" x14ac:dyDescent="0.25">
      <c r="A3846">
        <v>16528</v>
      </c>
      <c r="B3846" t="s">
        <v>18</v>
      </c>
      <c r="C3846">
        <v>4</v>
      </c>
      <c r="D3846">
        <v>2019</v>
      </c>
      <c r="E3846" t="s">
        <v>19</v>
      </c>
      <c r="F3846" t="s">
        <v>13</v>
      </c>
      <c r="G3846" t="s">
        <v>14</v>
      </c>
      <c r="H3846" t="str">
        <f t="shared" si="60"/>
        <v>16528|Fall|Reading</v>
      </c>
      <c r="I3846">
        <v>203</v>
      </c>
      <c r="J3846">
        <v>61</v>
      </c>
      <c r="K3846">
        <v>3</v>
      </c>
      <c r="L3846">
        <v>7</v>
      </c>
    </row>
    <row r="3847" spans="1:12" x14ac:dyDescent="0.25">
      <c r="A3847">
        <v>16528</v>
      </c>
      <c r="B3847" t="s">
        <v>18</v>
      </c>
      <c r="C3847">
        <v>4</v>
      </c>
      <c r="D3847">
        <v>2019</v>
      </c>
      <c r="E3847" t="s">
        <v>19</v>
      </c>
      <c r="F3847" t="s">
        <v>13</v>
      </c>
      <c r="G3847" t="s">
        <v>15</v>
      </c>
      <c r="H3847" t="str">
        <f t="shared" si="60"/>
        <v>16528|Fall|Math</v>
      </c>
      <c r="I3847">
        <v>204</v>
      </c>
      <c r="J3847">
        <v>52</v>
      </c>
      <c r="K3847">
        <v>3</v>
      </c>
      <c r="L3847">
        <v>10</v>
      </c>
    </row>
    <row r="3848" spans="1:12" x14ac:dyDescent="0.25">
      <c r="A3848">
        <v>16528</v>
      </c>
      <c r="B3848" t="s">
        <v>18</v>
      </c>
      <c r="C3848">
        <v>4</v>
      </c>
      <c r="D3848">
        <v>2019</v>
      </c>
      <c r="E3848" t="s">
        <v>19</v>
      </c>
      <c r="F3848" t="s">
        <v>16</v>
      </c>
      <c r="G3848" t="s">
        <v>14</v>
      </c>
      <c r="H3848" t="str">
        <f t="shared" si="60"/>
        <v>16528|Spring|Reading</v>
      </c>
      <c r="I3848">
        <v>207</v>
      </c>
      <c r="J3848">
        <v>53</v>
      </c>
      <c r="K3848">
        <v>3</v>
      </c>
      <c r="L3848" t="s">
        <v>17</v>
      </c>
    </row>
    <row r="3849" spans="1:12" x14ac:dyDescent="0.25">
      <c r="A3849">
        <v>16528</v>
      </c>
      <c r="B3849" t="s">
        <v>18</v>
      </c>
      <c r="C3849">
        <v>4</v>
      </c>
      <c r="D3849">
        <v>2019</v>
      </c>
      <c r="E3849" t="s">
        <v>19</v>
      </c>
      <c r="F3849" t="s">
        <v>16</v>
      </c>
      <c r="G3849" t="s">
        <v>15</v>
      </c>
      <c r="H3849" t="str">
        <f t="shared" si="60"/>
        <v>16528|Spring|Math</v>
      </c>
      <c r="I3849">
        <v>210</v>
      </c>
      <c r="J3849">
        <v>41</v>
      </c>
      <c r="K3849">
        <v>2</v>
      </c>
      <c r="L3849" t="s">
        <v>17</v>
      </c>
    </row>
    <row r="3850" spans="1:12" x14ac:dyDescent="0.25">
      <c r="A3850">
        <v>22547</v>
      </c>
      <c r="B3850" t="s">
        <v>18</v>
      </c>
      <c r="C3850">
        <v>4</v>
      </c>
      <c r="D3850">
        <v>2019</v>
      </c>
      <c r="E3850" t="s">
        <v>19</v>
      </c>
      <c r="F3850" t="s">
        <v>13</v>
      </c>
      <c r="G3850" t="s">
        <v>14</v>
      </c>
      <c r="H3850" t="str">
        <f t="shared" si="60"/>
        <v>22547|Fall|Reading</v>
      </c>
      <c r="I3850">
        <v>193</v>
      </c>
      <c r="J3850">
        <v>35</v>
      </c>
      <c r="K3850">
        <v>2</v>
      </c>
      <c r="L3850">
        <v>8</v>
      </c>
    </row>
    <row r="3851" spans="1:12" x14ac:dyDescent="0.25">
      <c r="A3851">
        <v>22547</v>
      </c>
      <c r="B3851" t="s">
        <v>18</v>
      </c>
      <c r="C3851">
        <v>4</v>
      </c>
      <c r="D3851">
        <v>2019</v>
      </c>
      <c r="E3851" t="s">
        <v>19</v>
      </c>
      <c r="F3851" t="s">
        <v>13</v>
      </c>
      <c r="G3851" t="s">
        <v>15</v>
      </c>
      <c r="H3851" t="str">
        <f t="shared" si="60"/>
        <v>22547|Fall|Math</v>
      </c>
      <c r="I3851">
        <v>195</v>
      </c>
      <c r="J3851">
        <v>27</v>
      </c>
      <c r="K3851">
        <v>2</v>
      </c>
      <c r="L3851">
        <v>10</v>
      </c>
    </row>
    <row r="3852" spans="1:12" x14ac:dyDescent="0.25">
      <c r="A3852">
        <v>22547</v>
      </c>
      <c r="B3852" t="s">
        <v>18</v>
      </c>
      <c r="C3852">
        <v>4</v>
      </c>
      <c r="D3852">
        <v>2019</v>
      </c>
      <c r="E3852" t="s">
        <v>19</v>
      </c>
      <c r="F3852" t="s">
        <v>16</v>
      </c>
      <c r="G3852" t="s">
        <v>14</v>
      </c>
      <c r="H3852" t="str">
        <f t="shared" si="60"/>
        <v>22547|Spring|Reading</v>
      </c>
      <c r="I3852">
        <v>207</v>
      </c>
      <c r="J3852">
        <v>53</v>
      </c>
      <c r="K3852">
        <v>3</v>
      </c>
      <c r="L3852" t="s">
        <v>17</v>
      </c>
    </row>
    <row r="3853" spans="1:12" x14ac:dyDescent="0.25">
      <c r="A3853">
        <v>22547</v>
      </c>
      <c r="B3853" t="s">
        <v>18</v>
      </c>
      <c r="C3853">
        <v>4</v>
      </c>
      <c r="D3853">
        <v>2019</v>
      </c>
      <c r="E3853" t="s">
        <v>19</v>
      </c>
      <c r="F3853" t="s">
        <v>16</v>
      </c>
      <c r="G3853" t="s">
        <v>15</v>
      </c>
      <c r="H3853" t="str">
        <f t="shared" si="60"/>
        <v>22547|Spring|Math</v>
      </c>
      <c r="I3853">
        <v>194</v>
      </c>
      <c r="J3853">
        <v>10</v>
      </c>
      <c r="K3853">
        <v>1</v>
      </c>
      <c r="L3853" t="s">
        <v>17</v>
      </c>
    </row>
    <row r="3854" spans="1:12" x14ac:dyDescent="0.25">
      <c r="A3854">
        <v>14046</v>
      </c>
      <c r="B3854" t="s">
        <v>18</v>
      </c>
      <c r="C3854">
        <v>4</v>
      </c>
      <c r="D3854">
        <v>2019</v>
      </c>
      <c r="E3854" t="s">
        <v>19</v>
      </c>
      <c r="F3854" t="s">
        <v>13</v>
      </c>
      <c r="G3854" t="s">
        <v>14</v>
      </c>
      <c r="H3854" t="str">
        <f t="shared" si="60"/>
        <v>14046|Fall|Reading</v>
      </c>
      <c r="I3854">
        <v>205</v>
      </c>
      <c r="J3854">
        <v>66</v>
      </c>
      <c r="K3854">
        <v>3</v>
      </c>
      <c r="L3854">
        <v>7</v>
      </c>
    </row>
    <row r="3855" spans="1:12" x14ac:dyDescent="0.25">
      <c r="A3855">
        <v>14046</v>
      </c>
      <c r="B3855" t="s">
        <v>18</v>
      </c>
      <c r="C3855">
        <v>4</v>
      </c>
      <c r="D3855">
        <v>2019</v>
      </c>
      <c r="E3855" t="s">
        <v>19</v>
      </c>
      <c r="F3855" t="s">
        <v>13</v>
      </c>
      <c r="G3855" t="s">
        <v>15</v>
      </c>
      <c r="H3855" t="str">
        <f t="shared" si="60"/>
        <v>14046|Fall|Math</v>
      </c>
      <c r="I3855">
        <v>211</v>
      </c>
      <c r="J3855">
        <v>71</v>
      </c>
      <c r="K3855">
        <v>3</v>
      </c>
      <c r="L3855">
        <v>10</v>
      </c>
    </row>
    <row r="3856" spans="1:12" x14ac:dyDescent="0.25">
      <c r="A3856">
        <v>14046</v>
      </c>
      <c r="B3856" t="s">
        <v>18</v>
      </c>
      <c r="C3856">
        <v>4</v>
      </c>
      <c r="D3856">
        <v>2019</v>
      </c>
      <c r="E3856" t="s">
        <v>19</v>
      </c>
      <c r="F3856" t="s">
        <v>16</v>
      </c>
      <c r="G3856" t="s">
        <v>14</v>
      </c>
      <c r="H3856" t="str">
        <f t="shared" si="60"/>
        <v>14046|Spring|Reading</v>
      </c>
      <c r="I3856">
        <v>215</v>
      </c>
      <c r="J3856">
        <v>73</v>
      </c>
      <c r="K3856">
        <v>3</v>
      </c>
      <c r="L3856" t="s">
        <v>17</v>
      </c>
    </row>
    <row r="3857" spans="1:12" x14ac:dyDescent="0.25">
      <c r="A3857">
        <v>14046</v>
      </c>
      <c r="B3857" t="s">
        <v>18</v>
      </c>
      <c r="C3857">
        <v>4</v>
      </c>
      <c r="D3857">
        <v>2019</v>
      </c>
      <c r="E3857" t="s">
        <v>19</v>
      </c>
      <c r="F3857" t="s">
        <v>16</v>
      </c>
      <c r="G3857" t="s">
        <v>15</v>
      </c>
      <c r="H3857" t="str">
        <f t="shared" si="60"/>
        <v>14046|Spring|Math</v>
      </c>
      <c r="I3857">
        <v>217</v>
      </c>
      <c r="J3857">
        <v>59</v>
      </c>
      <c r="K3857">
        <v>3</v>
      </c>
      <c r="L3857" t="s">
        <v>17</v>
      </c>
    </row>
    <row r="3858" spans="1:12" x14ac:dyDescent="0.25">
      <c r="A3858">
        <v>22744</v>
      </c>
      <c r="B3858" t="s">
        <v>18</v>
      </c>
      <c r="C3858">
        <v>4</v>
      </c>
      <c r="D3858">
        <v>2019</v>
      </c>
      <c r="E3858" t="s">
        <v>19</v>
      </c>
      <c r="F3858" t="s">
        <v>13</v>
      </c>
      <c r="G3858" t="s">
        <v>14</v>
      </c>
      <c r="H3858" t="str">
        <f t="shared" si="60"/>
        <v>22744|Fall|Reading</v>
      </c>
      <c r="I3858">
        <v>198</v>
      </c>
      <c r="J3858">
        <v>48</v>
      </c>
      <c r="K3858">
        <v>2</v>
      </c>
      <c r="L3858">
        <v>8</v>
      </c>
    </row>
    <row r="3859" spans="1:12" x14ac:dyDescent="0.25">
      <c r="A3859">
        <v>22744</v>
      </c>
      <c r="B3859" t="s">
        <v>18</v>
      </c>
      <c r="C3859">
        <v>4</v>
      </c>
      <c r="D3859">
        <v>2019</v>
      </c>
      <c r="E3859" t="s">
        <v>19</v>
      </c>
      <c r="F3859" t="s">
        <v>13</v>
      </c>
      <c r="G3859" t="s">
        <v>15</v>
      </c>
      <c r="H3859" t="str">
        <f t="shared" si="60"/>
        <v>22744|Fall|Math</v>
      </c>
      <c r="I3859">
        <v>191</v>
      </c>
      <c r="J3859">
        <v>18</v>
      </c>
      <c r="K3859">
        <v>1</v>
      </c>
      <c r="L3859">
        <v>11</v>
      </c>
    </row>
    <row r="3860" spans="1:12" x14ac:dyDescent="0.25">
      <c r="A3860">
        <v>22744</v>
      </c>
      <c r="B3860" t="s">
        <v>18</v>
      </c>
      <c r="C3860">
        <v>4</v>
      </c>
      <c r="D3860">
        <v>2019</v>
      </c>
      <c r="E3860" t="s">
        <v>19</v>
      </c>
      <c r="F3860" t="s">
        <v>16</v>
      </c>
      <c r="G3860" t="s">
        <v>14</v>
      </c>
      <c r="H3860" t="str">
        <f t="shared" si="60"/>
        <v>22744|Spring|Reading</v>
      </c>
      <c r="I3860">
        <v>204</v>
      </c>
      <c r="J3860">
        <v>45</v>
      </c>
      <c r="K3860">
        <v>2</v>
      </c>
      <c r="L3860" t="s">
        <v>17</v>
      </c>
    </row>
    <row r="3861" spans="1:12" x14ac:dyDescent="0.25">
      <c r="A3861">
        <v>22744</v>
      </c>
      <c r="B3861" t="s">
        <v>18</v>
      </c>
      <c r="C3861">
        <v>4</v>
      </c>
      <c r="D3861">
        <v>2019</v>
      </c>
      <c r="E3861" t="s">
        <v>19</v>
      </c>
      <c r="F3861" t="s">
        <v>16</v>
      </c>
      <c r="G3861" t="s">
        <v>15</v>
      </c>
      <c r="H3861" t="str">
        <f t="shared" si="60"/>
        <v>22744|Spring|Math</v>
      </c>
      <c r="I3861">
        <v>197</v>
      </c>
      <c r="J3861">
        <v>14</v>
      </c>
      <c r="K3861">
        <v>1</v>
      </c>
      <c r="L3861" t="s">
        <v>17</v>
      </c>
    </row>
    <row r="3862" spans="1:12" x14ac:dyDescent="0.25">
      <c r="A3862">
        <v>22794</v>
      </c>
      <c r="B3862" t="s">
        <v>18</v>
      </c>
      <c r="C3862">
        <v>4</v>
      </c>
      <c r="D3862">
        <v>2019</v>
      </c>
      <c r="E3862" t="s">
        <v>19</v>
      </c>
      <c r="F3862" t="s">
        <v>13</v>
      </c>
      <c r="G3862" t="s">
        <v>14</v>
      </c>
      <c r="H3862" t="str">
        <f t="shared" si="60"/>
        <v>22794|Fall|Reading</v>
      </c>
      <c r="I3862">
        <v>197</v>
      </c>
      <c r="J3862">
        <v>46</v>
      </c>
      <c r="K3862">
        <v>2</v>
      </c>
      <c r="L3862">
        <v>8</v>
      </c>
    </row>
    <row r="3863" spans="1:12" x14ac:dyDescent="0.25">
      <c r="A3863">
        <v>22794</v>
      </c>
      <c r="B3863" t="s">
        <v>18</v>
      </c>
      <c r="C3863">
        <v>4</v>
      </c>
      <c r="D3863">
        <v>2019</v>
      </c>
      <c r="E3863" t="s">
        <v>19</v>
      </c>
      <c r="F3863" t="s">
        <v>13</v>
      </c>
      <c r="G3863" t="s">
        <v>15</v>
      </c>
      <c r="H3863" t="str">
        <f t="shared" si="60"/>
        <v>22794|Fall|Math</v>
      </c>
      <c r="I3863">
        <v>196</v>
      </c>
      <c r="J3863">
        <v>30</v>
      </c>
      <c r="K3863">
        <v>2</v>
      </c>
      <c r="L3863">
        <v>10</v>
      </c>
    </row>
    <row r="3864" spans="1:12" x14ac:dyDescent="0.25">
      <c r="A3864">
        <v>22794</v>
      </c>
      <c r="B3864" t="s">
        <v>18</v>
      </c>
      <c r="C3864">
        <v>4</v>
      </c>
      <c r="D3864">
        <v>2019</v>
      </c>
      <c r="E3864" t="s">
        <v>19</v>
      </c>
      <c r="F3864" t="s">
        <v>16</v>
      </c>
      <c r="G3864" t="s">
        <v>14</v>
      </c>
      <c r="H3864" t="str">
        <f t="shared" si="60"/>
        <v>22794|Spring|Reading</v>
      </c>
      <c r="I3864">
        <v>191</v>
      </c>
      <c r="J3864">
        <v>16</v>
      </c>
      <c r="K3864">
        <v>1</v>
      </c>
      <c r="L3864" t="s">
        <v>17</v>
      </c>
    </row>
    <row r="3865" spans="1:12" x14ac:dyDescent="0.25">
      <c r="A3865">
        <v>22794</v>
      </c>
      <c r="B3865" t="s">
        <v>18</v>
      </c>
      <c r="C3865">
        <v>4</v>
      </c>
      <c r="D3865">
        <v>2019</v>
      </c>
      <c r="E3865" t="s">
        <v>19</v>
      </c>
      <c r="F3865" t="s">
        <v>16</v>
      </c>
      <c r="G3865" t="s">
        <v>15</v>
      </c>
      <c r="H3865" t="str">
        <f t="shared" si="60"/>
        <v>22794|Spring|Math</v>
      </c>
      <c r="I3865">
        <v>212</v>
      </c>
      <c r="J3865">
        <v>46</v>
      </c>
      <c r="K3865">
        <v>2</v>
      </c>
      <c r="L3865" t="s">
        <v>17</v>
      </c>
    </row>
    <row r="3866" spans="1:12" x14ac:dyDescent="0.25">
      <c r="A3866">
        <v>11702</v>
      </c>
      <c r="B3866" t="s">
        <v>18</v>
      </c>
      <c r="C3866">
        <v>4</v>
      </c>
      <c r="D3866">
        <v>2019</v>
      </c>
      <c r="E3866" t="s">
        <v>19</v>
      </c>
      <c r="F3866" t="s">
        <v>13</v>
      </c>
      <c r="G3866" t="s">
        <v>14</v>
      </c>
      <c r="H3866" t="str">
        <f t="shared" si="60"/>
        <v>11702|Fall|Reading</v>
      </c>
      <c r="I3866">
        <v>189</v>
      </c>
      <c r="J3866">
        <v>26</v>
      </c>
      <c r="K3866">
        <v>2</v>
      </c>
      <c r="L3866">
        <v>9</v>
      </c>
    </row>
    <row r="3867" spans="1:12" x14ac:dyDescent="0.25">
      <c r="A3867">
        <v>11702</v>
      </c>
      <c r="B3867" t="s">
        <v>18</v>
      </c>
      <c r="C3867">
        <v>4</v>
      </c>
      <c r="D3867">
        <v>2019</v>
      </c>
      <c r="E3867" t="s">
        <v>19</v>
      </c>
      <c r="F3867" t="s">
        <v>13</v>
      </c>
      <c r="G3867" t="s">
        <v>15</v>
      </c>
      <c r="H3867" t="str">
        <f t="shared" si="60"/>
        <v>11702|Fall|Math</v>
      </c>
      <c r="I3867">
        <v>196</v>
      </c>
      <c r="J3867">
        <v>30</v>
      </c>
      <c r="K3867">
        <v>2</v>
      </c>
      <c r="L3867">
        <v>10</v>
      </c>
    </row>
    <row r="3868" spans="1:12" x14ac:dyDescent="0.25">
      <c r="A3868">
        <v>11702</v>
      </c>
      <c r="B3868" t="s">
        <v>18</v>
      </c>
      <c r="C3868">
        <v>4</v>
      </c>
      <c r="D3868">
        <v>2019</v>
      </c>
      <c r="E3868" t="s">
        <v>19</v>
      </c>
      <c r="F3868" t="s">
        <v>16</v>
      </c>
      <c r="G3868" t="s">
        <v>14</v>
      </c>
      <c r="H3868" t="str">
        <f t="shared" si="60"/>
        <v>11702|Spring|Reading</v>
      </c>
      <c r="I3868">
        <v>189</v>
      </c>
      <c r="J3868">
        <v>13</v>
      </c>
      <c r="K3868">
        <v>1</v>
      </c>
      <c r="L3868" t="s">
        <v>17</v>
      </c>
    </row>
    <row r="3869" spans="1:12" x14ac:dyDescent="0.25">
      <c r="A3869">
        <v>11702</v>
      </c>
      <c r="B3869" t="s">
        <v>18</v>
      </c>
      <c r="C3869">
        <v>4</v>
      </c>
      <c r="D3869">
        <v>2019</v>
      </c>
      <c r="E3869" t="s">
        <v>19</v>
      </c>
      <c r="F3869" t="s">
        <v>16</v>
      </c>
      <c r="G3869" t="s">
        <v>15</v>
      </c>
      <c r="H3869" t="str">
        <f t="shared" si="60"/>
        <v>11702|Spring|Math</v>
      </c>
      <c r="I3869">
        <v>193</v>
      </c>
      <c r="J3869">
        <v>9</v>
      </c>
      <c r="K3869">
        <v>1</v>
      </c>
      <c r="L3869" t="s">
        <v>17</v>
      </c>
    </row>
    <row r="3870" spans="1:12" x14ac:dyDescent="0.25">
      <c r="A3870">
        <v>10074</v>
      </c>
      <c r="B3870" t="s">
        <v>18</v>
      </c>
      <c r="C3870">
        <v>4</v>
      </c>
      <c r="D3870">
        <v>2019</v>
      </c>
      <c r="E3870" t="s">
        <v>12</v>
      </c>
      <c r="F3870" t="s">
        <v>13</v>
      </c>
      <c r="G3870" t="s">
        <v>14</v>
      </c>
      <c r="H3870" t="str">
        <f t="shared" si="60"/>
        <v>10074|Fall|Reading</v>
      </c>
      <c r="I3870">
        <v>185</v>
      </c>
      <c r="J3870">
        <v>18</v>
      </c>
      <c r="K3870">
        <v>1</v>
      </c>
      <c r="L3870">
        <v>10</v>
      </c>
    </row>
    <row r="3871" spans="1:12" x14ac:dyDescent="0.25">
      <c r="A3871">
        <v>10074</v>
      </c>
      <c r="B3871" t="s">
        <v>18</v>
      </c>
      <c r="C3871">
        <v>4</v>
      </c>
      <c r="D3871">
        <v>2019</v>
      </c>
      <c r="E3871" t="s">
        <v>12</v>
      </c>
      <c r="F3871" t="s">
        <v>13</v>
      </c>
      <c r="G3871" t="s">
        <v>15</v>
      </c>
      <c r="H3871" t="str">
        <f t="shared" si="60"/>
        <v>10074|Fall|Math</v>
      </c>
      <c r="I3871">
        <v>195</v>
      </c>
      <c r="J3871">
        <v>27</v>
      </c>
      <c r="K3871">
        <v>2</v>
      </c>
      <c r="L3871">
        <v>10</v>
      </c>
    </row>
    <row r="3872" spans="1:12" x14ac:dyDescent="0.25">
      <c r="A3872">
        <v>10074</v>
      </c>
      <c r="B3872" t="s">
        <v>18</v>
      </c>
      <c r="C3872">
        <v>4</v>
      </c>
      <c r="D3872">
        <v>2019</v>
      </c>
      <c r="E3872" t="s">
        <v>12</v>
      </c>
      <c r="F3872" t="s">
        <v>16</v>
      </c>
      <c r="G3872" t="s">
        <v>14</v>
      </c>
      <c r="H3872" t="str">
        <f t="shared" si="60"/>
        <v>10074|Spring|Reading</v>
      </c>
      <c r="I3872">
        <v>170</v>
      </c>
      <c r="J3872">
        <v>1</v>
      </c>
      <c r="K3872">
        <v>1</v>
      </c>
      <c r="L3872" t="s">
        <v>17</v>
      </c>
    </row>
    <row r="3873" spans="1:12" x14ac:dyDescent="0.25">
      <c r="A3873">
        <v>10074</v>
      </c>
      <c r="B3873" t="s">
        <v>18</v>
      </c>
      <c r="C3873">
        <v>4</v>
      </c>
      <c r="D3873">
        <v>2019</v>
      </c>
      <c r="E3873" t="s">
        <v>12</v>
      </c>
      <c r="F3873" t="s">
        <v>16</v>
      </c>
      <c r="G3873" t="s">
        <v>15</v>
      </c>
      <c r="H3873" t="str">
        <f t="shared" si="60"/>
        <v>10074|Spring|Math</v>
      </c>
      <c r="I3873" t="s">
        <v>17</v>
      </c>
      <c r="J3873" t="s">
        <v>17</v>
      </c>
      <c r="K3873" t="s">
        <v>17</v>
      </c>
      <c r="L3873" t="s">
        <v>17</v>
      </c>
    </row>
    <row r="3874" spans="1:12" x14ac:dyDescent="0.25">
      <c r="A3874">
        <v>18156</v>
      </c>
      <c r="B3874" t="s">
        <v>18</v>
      </c>
      <c r="C3874">
        <v>4</v>
      </c>
      <c r="D3874">
        <v>2019</v>
      </c>
      <c r="E3874" t="s">
        <v>19</v>
      </c>
      <c r="F3874" t="s">
        <v>13</v>
      </c>
      <c r="G3874" t="s">
        <v>14</v>
      </c>
      <c r="H3874" t="str">
        <f t="shared" si="60"/>
        <v>18156|Fall|Reading</v>
      </c>
      <c r="I3874">
        <v>207</v>
      </c>
      <c r="J3874">
        <v>71</v>
      </c>
      <c r="K3874">
        <v>3</v>
      </c>
      <c r="L3874">
        <v>6</v>
      </c>
    </row>
    <row r="3875" spans="1:12" x14ac:dyDescent="0.25">
      <c r="A3875">
        <v>18156</v>
      </c>
      <c r="B3875" t="s">
        <v>18</v>
      </c>
      <c r="C3875">
        <v>4</v>
      </c>
      <c r="D3875">
        <v>2019</v>
      </c>
      <c r="E3875" t="s">
        <v>19</v>
      </c>
      <c r="F3875" t="s">
        <v>13</v>
      </c>
      <c r="G3875" t="s">
        <v>15</v>
      </c>
      <c r="H3875" t="str">
        <f t="shared" si="60"/>
        <v>18156|Fall|Math</v>
      </c>
      <c r="I3875">
        <v>200</v>
      </c>
      <c r="J3875">
        <v>40</v>
      </c>
      <c r="K3875">
        <v>2</v>
      </c>
      <c r="L3875">
        <v>10</v>
      </c>
    </row>
    <row r="3876" spans="1:12" x14ac:dyDescent="0.25">
      <c r="A3876">
        <v>18156</v>
      </c>
      <c r="B3876" t="s">
        <v>18</v>
      </c>
      <c r="C3876">
        <v>4</v>
      </c>
      <c r="D3876">
        <v>2019</v>
      </c>
      <c r="E3876" t="s">
        <v>19</v>
      </c>
      <c r="F3876" t="s">
        <v>16</v>
      </c>
      <c r="G3876" t="s">
        <v>14</v>
      </c>
      <c r="H3876" t="str">
        <f t="shared" si="60"/>
        <v>18156|Spring|Reading</v>
      </c>
      <c r="I3876">
        <v>212</v>
      </c>
      <c r="J3876">
        <v>66</v>
      </c>
      <c r="K3876">
        <v>3</v>
      </c>
      <c r="L3876" t="s">
        <v>17</v>
      </c>
    </row>
    <row r="3877" spans="1:12" x14ac:dyDescent="0.25">
      <c r="A3877">
        <v>18156</v>
      </c>
      <c r="B3877" t="s">
        <v>18</v>
      </c>
      <c r="C3877">
        <v>4</v>
      </c>
      <c r="D3877">
        <v>2019</v>
      </c>
      <c r="E3877" t="s">
        <v>19</v>
      </c>
      <c r="F3877" t="s">
        <v>16</v>
      </c>
      <c r="G3877" t="s">
        <v>15</v>
      </c>
      <c r="H3877" t="str">
        <f t="shared" si="60"/>
        <v>18156|Spring|Math</v>
      </c>
      <c r="I3877">
        <v>207</v>
      </c>
      <c r="J3877">
        <v>33</v>
      </c>
      <c r="K3877">
        <v>2</v>
      </c>
      <c r="L3877" t="s">
        <v>17</v>
      </c>
    </row>
    <row r="3878" spans="1:12" x14ac:dyDescent="0.25">
      <c r="A3878">
        <v>11661</v>
      </c>
      <c r="B3878" t="s">
        <v>18</v>
      </c>
      <c r="C3878">
        <v>4</v>
      </c>
      <c r="D3878">
        <v>2019</v>
      </c>
      <c r="E3878" t="s">
        <v>19</v>
      </c>
      <c r="F3878" t="s">
        <v>13</v>
      </c>
      <c r="G3878" t="s">
        <v>14</v>
      </c>
      <c r="H3878" t="str">
        <f t="shared" si="60"/>
        <v>11661|Fall|Reading</v>
      </c>
      <c r="I3878">
        <v>198</v>
      </c>
      <c r="J3878">
        <v>48</v>
      </c>
      <c r="K3878">
        <v>2</v>
      </c>
      <c r="L3878">
        <v>8</v>
      </c>
    </row>
    <row r="3879" spans="1:12" x14ac:dyDescent="0.25">
      <c r="A3879">
        <v>11661</v>
      </c>
      <c r="B3879" t="s">
        <v>18</v>
      </c>
      <c r="C3879">
        <v>4</v>
      </c>
      <c r="D3879">
        <v>2019</v>
      </c>
      <c r="E3879" t="s">
        <v>19</v>
      </c>
      <c r="F3879" t="s">
        <v>13</v>
      </c>
      <c r="G3879" t="s">
        <v>15</v>
      </c>
      <c r="H3879" t="str">
        <f t="shared" si="60"/>
        <v>11661|Fall|Math</v>
      </c>
      <c r="I3879">
        <v>194</v>
      </c>
      <c r="J3879">
        <v>25</v>
      </c>
      <c r="K3879">
        <v>2</v>
      </c>
      <c r="L3879">
        <v>10</v>
      </c>
    </row>
    <row r="3880" spans="1:12" x14ac:dyDescent="0.25">
      <c r="A3880">
        <v>11661</v>
      </c>
      <c r="B3880" t="s">
        <v>18</v>
      </c>
      <c r="C3880">
        <v>4</v>
      </c>
      <c r="D3880">
        <v>2019</v>
      </c>
      <c r="E3880" t="s">
        <v>19</v>
      </c>
      <c r="F3880" t="s">
        <v>16</v>
      </c>
      <c r="G3880" t="s">
        <v>14</v>
      </c>
      <c r="H3880" t="str">
        <f t="shared" si="60"/>
        <v>11661|Spring|Reading</v>
      </c>
      <c r="I3880">
        <v>190</v>
      </c>
      <c r="J3880">
        <v>14</v>
      </c>
      <c r="K3880">
        <v>1</v>
      </c>
      <c r="L3880" t="s">
        <v>17</v>
      </c>
    </row>
    <row r="3881" spans="1:12" x14ac:dyDescent="0.25">
      <c r="A3881">
        <v>11661</v>
      </c>
      <c r="B3881" t="s">
        <v>18</v>
      </c>
      <c r="C3881">
        <v>4</v>
      </c>
      <c r="D3881">
        <v>2019</v>
      </c>
      <c r="E3881" t="s">
        <v>19</v>
      </c>
      <c r="F3881" t="s">
        <v>16</v>
      </c>
      <c r="G3881" t="s">
        <v>15</v>
      </c>
      <c r="H3881" t="str">
        <f t="shared" si="60"/>
        <v>11661|Spring|Math</v>
      </c>
      <c r="I3881">
        <v>206</v>
      </c>
      <c r="J3881">
        <v>31</v>
      </c>
      <c r="K3881">
        <v>2</v>
      </c>
      <c r="L3881" t="s">
        <v>17</v>
      </c>
    </row>
    <row r="3882" spans="1:12" x14ac:dyDescent="0.25">
      <c r="A3882">
        <v>28519</v>
      </c>
      <c r="B3882" t="s">
        <v>18</v>
      </c>
      <c r="C3882">
        <v>4</v>
      </c>
      <c r="D3882">
        <v>2019</v>
      </c>
      <c r="E3882" t="s">
        <v>19</v>
      </c>
      <c r="F3882" t="s">
        <v>13</v>
      </c>
      <c r="G3882" t="s">
        <v>14</v>
      </c>
      <c r="H3882" t="str">
        <f t="shared" si="60"/>
        <v>28519|Fall|Reading</v>
      </c>
      <c r="I3882">
        <v>196</v>
      </c>
      <c r="J3882">
        <v>43</v>
      </c>
      <c r="K3882">
        <v>2</v>
      </c>
      <c r="L3882">
        <v>8</v>
      </c>
    </row>
    <row r="3883" spans="1:12" x14ac:dyDescent="0.25">
      <c r="A3883">
        <v>28519</v>
      </c>
      <c r="B3883" t="s">
        <v>18</v>
      </c>
      <c r="C3883">
        <v>4</v>
      </c>
      <c r="D3883">
        <v>2019</v>
      </c>
      <c r="E3883" t="s">
        <v>19</v>
      </c>
      <c r="F3883" t="s">
        <v>13</v>
      </c>
      <c r="G3883" t="s">
        <v>15</v>
      </c>
      <c r="H3883" t="str">
        <f t="shared" si="60"/>
        <v>28519|Fall|Math</v>
      </c>
      <c r="I3883">
        <v>202</v>
      </c>
      <c r="J3883">
        <v>46</v>
      </c>
      <c r="K3883">
        <v>2</v>
      </c>
      <c r="L3883">
        <v>10</v>
      </c>
    </row>
    <row r="3884" spans="1:12" x14ac:dyDescent="0.25">
      <c r="A3884">
        <v>28519</v>
      </c>
      <c r="B3884" t="s">
        <v>18</v>
      </c>
      <c r="C3884">
        <v>4</v>
      </c>
      <c r="D3884">
        <v>2019</v>
      </c>
      <c r="E3884" t="s">
        <v>19</v>
      </c>
      <c r="F3884" t="s">
        <v>16</v>
      </c>
      <c r="G3884" t="s">
        <v>14</v>
      </c>
      <c r="H3884" t="str">
        <f t="shared" si="60"/>
        <v>28519|Spring|Reading</v>
      </c>
      <c r="I3884">
        <v>212</v>
      </c>
      <c r="J3884">
        <v>66</v>
      </c>
      <c r="K3884">
        <v>3</v>
      </c>
      <c r="L3884" t="s">
        <v>17</v>
      </c>
    </row>
    <row r="3885" spans="1:12" x14ac:dyDescent="0.25">
      <c r="A3885">
        <v>28519</v>
      </c>
      <c r="B3885" t="s">
        <v>18</v>
      </c>
      <c r="C3885">
        <v>4</v>
      </c>
      <c r="D3885">
        <v>2019</v>
      </c>
      <c r="E3885" t="s">
        <v>19</v>
      </c>
      <c r="F3885" t="s">
        <v>16</v>
      </c>
      <c r="G3885" t="s">
        <v>15</v>
      </c>
      <c r="H3885" t="str">
        <f t="shared" si="60"/>
        <v>28519|Spring|Math</v>
      </c>
      <c r="I3885">
        <v>212</v>
      </c>
      <c r="J3885">
        <v>46</v>
      </c>
      <c r="K3885">
        <v>2</v>
      </c>
      <c r="L3885" t="s">
        <v>17</v>
      </c>
    </row>
    <row r="3886" spans="1:12" x14ac:dyDescent="0.25">
      <c r="A3886">
        <v>23574</v>
      </c>
      <c r="B3886" t="s">
        <v>18</v>
      </c>
      <c r="C3886">
        <v>4</v>
      </c>
      <c r="D3886">
        <v>2019</v>
      </c>
      <c r="E3886" t="s">
        <v>19</v>
      </c>
      <c r="F3886" t="s">
        <v>13</v>
      </c>
      <c r="G3886" t="s">
        <v>14</v>
      </c>
      <c r="H3886" t="str">
        <f t="shared" si="60"/>
        <v>23574|Fall|Reading</v>
      </c>
      <c r="I3886">
        <v>214</v>
      </c>
      <c r="J3886">
        <v>85</v>
      </c>
      <c r="K3886">
        <v>4</v>
      </c>
      <c r="L3886">
        <v>5</v>
      </c>
    </row>
    <row r="3887" spans="1:12" x14ac:dyDescent="0.25">
      <c r="A3887">
        <v>23574</v>
      </c>
      <c r="B3887" t="s">
        <v>18</v>
      </c>
      <c r="C3887">
        <v>4</v>
      </c>
      <c r="D3887">
        <v>2019</v>
      </c>
      <c r="E3887" t="s">
        <v>19</v>
      </c>
      <c r="F3887" t="s">
        <v>13</v>
      </c>
      <c r="G3887" t="s">
        <v>15</v>
      </c>
      <c r="H3887" t="str">
        <f t="shared" si="60"/>
        <v>23574|Fall|Math</v>
      </c>
      <c r="I3887">
        <v>209</v>
      </c>
      <c r="J3887">
        <v>66</v>
      </c>
      <c r="K3887">
        <v>3</v>
      </c>
      <c r="L3887">
        <v>10</v>
      </c>
    </row>
    <row r="3888" spans="1:12" x14ac:dyDescent="0.25">
      <c r="A3888">
        <v>23574</v>
      </c>
      <c r="B3888" t="s">
        <v>18</v>
      </c>
      <c r="C3888">
        <v>4</v>
      </c>
      <c r="D3888">
        <v>2019</v>
      </c>
      <c r="E3888" t="s">
        <v>19</v>
      </c>
      <c r="F3888" t="s">
        <v>16</v>
      </c>
      <c r="G3888" t="s">
        <v>14</v>
      </c>
      <c r="H3888" t="str">
        <f t="shared" si="60"/>
        <v>23574|Spring|Reading</v>
      </c>
      <c r="I3888">
        <v>220</v>
      </c>
      <c r="J3888">
        <v>83</v>
      </c>
      <c r="K3888">
        <v>4</v>
      </c>
      <c r="L3888" t="s">
        <v>17</v>
      </c>
    </row>
    <row r="3889" spans="1:12" x14ac:dyDescent="0.25">
      <c r="A3889">
        <v>23574</v>
      </c>
      <c r="B3889" t="s">
        <v>18</v>
      </c>
      <c r="C3889">
        <v>4</v>
      </c>
      <c r="D3889">
        <v>2019</v>
      </c>
      <c r="E3889" t="s">
        <v>19</v>
      </c>
      <c r="F3889" t="s">
        <v>16</v>
      </c>
      <c r="G3889" t="s">
        <v>15</v>
      </c>
      <c r="H3889" t="str">
        <f t="shared" si="60"/>
        <v>23574|Spring|Math</v>
      </c>
      <c r="I3889">
        <v>219</v>
      </c>
      <c r="J3889">
        <v>64</v>
      </c>
      <c r="K3889">
        <v>3</v>
      </c>
      <c r="L3889" t="s">
        <v>17</v>
      </c>
    </row>
    <row r="3890" spans="1:12" x14ac:dyDescent="0.25">
      <c r="A3890">
        <v>16292</v>
      </c>
      <c r="B3890" t="s">
        <v>18</v>
      </c>
      <c r="C3890">
        <v>4</v>
      </c>
      <c r="D3890">
        <v>2019</v>
      </c>
      <c r="E3890" t="s">
        <v>19</v>
      </c>
      <c r="F3890" t="s">
        <v>13</v>
      </c>
      <c r="G3890" t="s">
        <v>14</v>
      </c>
      <c r="H3890" t="str">
        <f t="shared" si="60"/>
        <v>16292|Fall|Reading</v>
      </c>
      <c r="I3890">
        <v>205</v>
      </c>
      <c r="J3890">
        <v>66</v>
      </c>
      <c r="K3890">
        <v>3</v>
      </c>
      <c r="L3890">
        <v>7</v>
      </c>
    </row>
    <row r="3891" spans="1:12" x14ac:dyDescent="0.25">
      <c r="A3891">
        <v>16292</v>
      </c>
      <c r="B3891" t="s">
        <v>18</v>
      </c>
      <c r="C3891">
        <v>4</v>
      </c>
      <c r="D3891">
        <v>2019</v>
      </c>
      <c r="E3891" t="s">
        <v>19</v>
      </c>
      <c r="F3891" t="s">
        <v>13</v>
      </c>
      <c r="G3891" t="s">
        <v>15</v>
      </c>
      <c r="H3891" t="str">
        <f t="shared" si="60"/>
        <v>16292|Fall|Math</v>
      </c>
      <c r="I3891">
        <v>211</v>
      </c>
      <c r="J3891">
        <v>71</v>
      </c>
      <c r="K3891">
        <v>3</v>
      </c>
      <c r="L3891">
        <v>10</v>
      </c>
    </row>
    <row r="3892" spans="1:12" x14ac:dyDescent="0.25">
      <c r="A3892">
        <v>16292</v>
      </c>
      <c r="B3892" t="s">
        <v>18</v>
      </c>
      <c r="C3892">
        <v>4</v>
      </c>
      <c r="D3892">
        <v>2019</v>
      </c>
      <c r="E3892" t="s">
        <v>19</v>
      </c>
      <c r="F3892" t="s">
        <v>16</v>
      </c>
      <c r="G3892" t="s">
        <v>14</v>
      </c>
      <c r="H3892" t="str">
        <f t="shared" si="60"/>
        <v>16292|Spring|Reading</v>
      </c>
      <c r="I3892">
        <v>216</v>
      </c>
      <c r="J3892">
        <v>75</v>
      </c>
      <c r="K3892">
        <v>4</v>
      </c>
      <c r="L3892" t="s">
        <v>17</v>
      </c>
    </row>
    <row r="3893" spans="1:12" x14ac:dyDescent="0.25">
      <c r="A3893">
        <v>16292</v>
      </c>
      <c r="B3893" t="s">
        <v>18</v>
      </c>
      <c r="C3893">
        <v>4</v>
      </c>
      <c r="D3893">
        <v>2019</v>
      </c>
      <c r="E3893" t="s">
        <v>19</v>
      </c>
      <c r="F3893" t="s">
        <v>16</v>
      </c>
      <c r="G3893" t="s">
        <v>15</v>
      </c>
      <c r="H3893" t="str">
        <f t="shared" si="60"/>
        <v>16292|Spring|Math</v>
      </c>
      <c r="I3893">
        <v>212</v>
      </c>
      <c r="J3893">
        <v>46</v>
      </c>
      <c r="K3893">
        <v>2</v>
      </c>
      <c r="L3893" t="s">
        <v>17</v>
      </c>
    </row>
    <row r="3894" spans="1:12" x14ac:dyDescent="0.25">
      <c r="A3894">
        <v>27473</v>
      </c>
      <c r="B3894" t="s">
        <v>18</v>
      </c>
      <c r="C3894">
        <v>4</v>
      </c>
      <c r="D3894">
        <v>2019</v>
      </c>
      <c r="E3894" t="s">
        <v>19</v>
      </c>
      <c r="F3894" t="s">
        <v>13</v>
      </c>
      <c r="G3894" t="s">
        <v>14</v>
      </c>
      <c r="H3894" t="str">
        <f t="shared" si="60"/>
        <v>27473|Fall|Reading</v>
      </c>
      <c r="I3894">
        <v>189</v>
      </c>
      <c r="J3894">
        <v>26</v>
      </c>
      <c r="K3894">
        <v>2</v>
      </c>
      <c r="L3894">
        <v>9</v>
      </c>
    </row>
    <row r="3895" spans="1:12" x14ac:dyDescent="0.25">
      <c r="A3895">
        <v>27473</v>
      </c>
      <c r="B3895" t="s">
        <v>18</v>
      </c>
      <c r="C3895">
        <v>4</v>
      </c>
      <c r="D3895">
        <v>2019</v>
      </c>
      <c r="E3895" t="s">
        <v>19</v>
      </c>
      <c r="F3895" t="s">
        <v>13</v>
      </c>
      <c r="G3895" t="s">
        <v>15</v>
      </c>
      <c r="H3895" t="str">
        <f t="shared" si="60"/>
        <v>27473|Fall|Math</v>
      </c>
      <c r="I3895">
        <v>206</v>
      </c>
      <c r="J3895">
        <v>57</v>
      </c>
      <c r="K3895">
        <v>3</v>
      </c>
      <c r="L3895">
        <v>10</v>
      </c>
    </row>
    <row r="3896" spans="1:12" x14ac:dyDescent="0.25">
      <c r="A3896">
        <v>27473</v>
      </c>
      <c r="B3896" t="s">
        <v>18</v>
      </c>
      <c r="C3896">
        <v>4</v>
      </c>
      <c r="D3896">
        <v>2019</v>
      </c>
      <c r="E3896" t="s">
        <v>19</v>
      </c>
      <c r="F3896" t="s">
        <v>16</v>
      </c>
      <c r="G3896" t="s">
        <v>14</v>
      </c>
      <c r="H3896" t="str">
        <f t="shared" si="60"/>
        <v>27473|Spring|Reading</v>
      </c>
      <c r="I3896">
        <v>204</v>
      </c>
      <c r="J3896">
        <v>45</v>
      </c>
      <c r="K3896">
        <v>2</v>
      </c>
      <c r="L3896" t="s">
        <v>17</v>
      </c>
    </row>
    <row r="3897" spans="1:12" x14ac:dyDescent="0.25">
      <c r="A3897">
        <v>27473</v>
      </c>
      <c r="B3897" t="s">
        <v>18</v>
      </c>
      <c r="C3897">
        <v>4</v>
      </c>
      <c r="D3897">
        <v>2019</v>
      </c>
      <c r="E3897" t="s">
        <v>19</v>
      </c>
      <c r="F3897" t="s">
        <v>16</v>
      </c>
      <c r="G3897" t="s">
        <v>15</v>
      </c>
      <c r="H3897" t="str">
        <f t="shared" si="60"/>
        <v>27473|Spring|Math</v>
      </c>
      <c r="I3897">
        <v>219</v>
      </c>
      <c r="J3897">
        <v>64</v>
      </c>
      <c r="K3897">
        <v>3</v>
      </c>
      <c r="L3897" t="s">
        <v>17</v>
      </c>
    </row>
    <row r="3898" spans="1:12" x14ac:dyDescent="0.25">
      <c r="A3898">
        <v>25639</v>
      </c>
      <c r="B3898" t="s">
        <v>18</v>
      </c>
      <c r="C3898">
        <v>4</v>
      </c>
      <c r="D3898">
        <v>2019</v>
      </c>
      <c r="E3898" t="s">
        <v>19</v>
      </c>
      <c r="F3898" t="s">
        <v>13</v>
      </c>
      <c r="G3898" t="s">
        <v>14</v>
      </c>
      <c r="H3898" t="str">
        <f t="shared" si="60"/>
        <v>25639|Fall|Reading</v>
      </c>
      <c r="I3898">
        <v>195</v>
      </c>
      <c r="J3898">
        <v>41</v>
      </c>
      <c r="K3898">
        <v>2</v>
      </c>
      <c r="L3898">
        <v>8</v>
      </c>
    </row>
    <row r="3899" spans="1:12" x14ac:dyDescent="0.25">
      <c r="A3899">
        <v>25639</v>
      </c>
      <c r="B3899" t="s">
        <v>18</v>
      </c>
      <c r="C3899">
        <v>4</v>
      </c>
      <c r="D3899">
        <v>2019</v>
      </c>
      <c r="E3899" t="s">
        <v>19</v>
      </c>
      <c r="F3899" t="s">
        <v>13</v>
      </c>
      <c r="G3899" t="s">
        <v>15</v>
      </c>
      <c r="H3899" t="str">
        <f t="shared" si="60"/>
        <v>25639|Fall|Math</v>
      </c>
      <c r="I3899">
        <v>189</v>
      </c>
      <c r="J3899">
        <v>15</v>
      </c>
      <c r="K3899">
        <v>1</v>
      </c>
      <c r="L3899">
        <v>11</v>
      </c>
    </row>
    <row r="3900" spans="1:12" x14ac:dyDescent="0.25">
      <c r="A3900">
        <v>25639</v>
      </c>
      <c r="B3900" t="s">
        <v>18</v>
      </c>
      <c r="C3900">
        <v>4</v>
      </c>
      <c r="D3900">
        <v>2019</v>
      </c>
      <c r="E3900" t="s">
        <v>19</v>
      </c>
      <c r="F3900" t="s">
        <v>16</v>
      </c>
      <c r="G3900" t="s">
        <v>14</v>
      </c>
      <c r="H3900" t="str">
        <f t="shared" si="60"/>
        <v>25639|Spring|Reading</v>
      </c>
      <c r="I3900">
        <v>202</v>
      </c>
      <c r="J3900">
        <v>40</v>
      </c>
      <c r="K3900">
        <v>2</v>
      </c>
      <c r="L3900" t="s">
        <v>17</v>
      </c>
    </row>
    <row r="3901" spans="1:12" x14ac:dyDescent="0.25">
      <c r="A3901">
        <v>25639</v>
      </c>
      <c r="B3901" t="s">
        <v>18</v>
      </c>
      <c r="C3901">
        <v>4</v>
      </c>
      <c r="D3901">
        <v>2019</v>
      </c>
      <c r="E3901" t="s">
        <v>19</v>
      </c>
      <c r="F3901" t="s">
        <v>16</v>
      </c>
      <c r="G3901" t="s">
        <v>15</v>
      </c>
      <c r="H3901" t="str">
        <f t="shared" si="60"/>
        <v>25639|Spring|Math</v>
      </c>
      <c r="I3901">
        <v>199</v>
      </c>
      <c r="J3901">
        <v>17</v>
      </c>
      <c r="K3901">
        <v>1</v>
      </c>
      <c r="L3901" t="s">
        <v>17</v>
      </c>
    </row>
    <row r="3902" spans="1:12" x14ac:dyDescent="0.25">
      <c r="A3902">
        <v>24619</v>
      </c>
      <c r="B3902" t="s">
        <v>18</v>
      </c>
      <c r="C3902">
        <v>4</v>
      </c>
      <c r="D3902">
        <v>2019</v>
      </c>
      <c r="E3902" t="s">
        <v>19</v>
      </c>
      <c r="F3902" t="s">
        <v>13</v>
      </c>
      <c r="G3902" t="s">
        <v>14</v>
      </c>
      <c r="H3902" t="str">
        <f t="shared" si="60"/>
        <v>24619|Fall|Reading</v>
      </c>
      <c r="I3902">
        <v>216</v>
      </c>
      <c r="J3902">
        <v>88</v>
      </c>
      <c r="K3902">
        <v>4</v>
      </c>
      <c r="L3902">
        <v>5</v>
      </c>
    </row>
    <row r="3903" spans="1:12" x14ac:dyDescent="0.25">
      <c r="A3903">
        <v>24619</v>
      </c>
      <c r="B3903" t="s">
        <v>18</v>
      </c>
      <c r="C3903">
        <v>4</v>
      </c>
      <c r="D3903">
        <v>2019</v>
      </c>
      <c r="E3903" t="s">
        <v>19</v>
      </c>
      <c r="F3903" t="s">
        <v>13</v>
      </c>
      <c r="G3903" t="s">
        <v>15</v>
      </c>
      <c r="H3903" t="str">
        <f t="shared" si="60"/>
        <v>24619|Fall|Math</v>
      </c>
      <c r="I3903">
        <v>210</v>
      </c>
      <c r="J3903">
        <v>68</v>
      </c>
      <c r="K3903">
        <v>3</v>
      </c>
      <c r="L3903">
        <v>10</v>
      </c>
    </row>
    <row r="3904" spans="1:12" x14ac:dyDescent="0.25">
      <c r="A3904">
        <v>24619</v>
      </c>
      <c r="B3904" t="s">
        <v>18</v>
      </c>
      <c r="C3904">
        <v>4</v>
      </c>
      <c r="D3904">
        <v>2019</v>
      </c>
      <c r="E3904" t="s">
        <v>19</v>
      </c>
      <c r="F3904" t="s">
        <v>16</v>
      </c>
      <c r="G3904" t="s">
        <v>14</v>
      </c>
      <c r="H3904" t="str">
        <f t="shared" si="60"/>
        <v>24619|Spring|Reading</v>
      </c>
      <c r="I3904">
        <v>219</v>
      </c>
      <c r="J3904">
        <v>81</v>
      </c>
      <c r="K3904">
        <v>4</v>
      </c>
      <c r="L3904" t="s">
        <v>17</v>
      </c>
    </row>
    <row r="3905" spans="1:12" x14ac:dyDescent="0.25">
      <c r="A3905">
        <v>24619</v>
      </c>
      <c r="B3905" t="s">
        <v>18</v>
      </c>
      <c r="C3905">
        <v>4</v>
      </c>
      <c r="D3905">
        <v>2019</v>
      </c>
      <c r="E3905" t="s">
        <v>19</v>
      </c>
      <c r="F3905" t="s">
        <v>16</v>
      </c>
      <c r="G3905" t="s">
        <v>15</v>
      </c>
      <c r="H3905" t="str">
        <f t="shared" si="60"/>
        <v>24619|Spring|Math</v>
      </c>
      <c r="I3905">
        <v>215</v>
      </c>
      <c r="J3905">
        <v>54</v>
      </c>
      <c r="K3905">
        <v>3</v>
      </c>
      <c r="L3905" t="s">
        <v>17</v>
      </c>
    </row>
    <row r="3906" spans="1:12" x14ac:dyDescent="0.25">
      <c r="A3906">
        <v>12575</v>
      </c>
      <c r="B3906" t="s">
        <v>18</v>
      </c>
      <c r="C3906">
        <v>4</v>
      </c>
      <c r="D3906">
        <v>2019</v>
      </c>
      <c r="E3906" t="s">
        <v>19</v>
      </c>
      <c r="F3906" t="s">
        <v>13</v>
      </c>
      <c r="G3906" t="s">
        <v>14</v>
      </c>
      <c r="H3906" t="str">
        <f t="shared" si="60"/>
        <v>12575|Fall|Reading</v>
      </c>
      <c r="I3906">
        <v>193</v>
      </c>
      <c r="J3906">
        <v>36</v>
      </c>
      <c r="K3906">
        <v>2</v>
      </c>
      <c r="L3906">
        <v>8</v>
      </c>
    </row>
    <row r="3907" spans="1:12" x14ac:dyDescent="0.25">
      <c r="A3907">
        <v>12575</v>
      </c>
      <c r="B3907" t="s">
        <v>18</v>
      </c>
      <c r="C3907">
        <v>4</v>
      </c>
      <c r="D3907">
        <v>2019</v>
      </c>
      <c r="E3907" t="s">
        <v>19</v>
      </c>
      <c r="F3907" t="s">
        <v>13</v>
      </c>
      <c r="G3907" t="s">
        <v>15</v>
      </c>
      <c r="H3907" t="str">
        <f t="shared" ref="H3907:H3970" si="61">A3907&amp;"|"&amp;F3907&amp;"|"&amp;G3907</f>
        <v>12575|Fall|Math</v>
      </c>
      <c r="I3907">
        <v>194</v>
      </c>
      <c r="J3907">
        <v>25</v>
      </c>
      <c r="K3907">
        <v>2</v>
      </c>
      <c r="L3907">
        <v>10</v>
      </c>
    </row>
    <row r="3908" spans="1:12" x14ac:dyDescent="0.25">
      <c r="A3908">
        <v>12575</v>
      </c>
      <c r="B3908" t="s">
        <v>18</v>
      </c>
      <c r="C3908">
        <v>4</v>
      </c>
      <c r="D3908">
        <v>2019</v>
      </c>
      <c r="E3908" t="s">
        <v>19</v>
      </c>
      <c r="F3908" t="s">
        <v>16</v>
      </c>
      <c r="G3908" t="s">
        <v>14</v>
      </c>
      <c r="H3908" t="str">
        <f t="shared" si="61"/>
        <v>12575|Spring|Reading</v>
      </c>
      <c r="I3908">
        <v>201</v>
      </c>
      <c r="J3908">
        <v>37</v>
      </c>
      <c r="K3908">
        <v>2</v>
      </c>
      <c r="L3908" t="s">
        <v>17</v>
      </c>
    </row>
    <row r="3909" spans="1:12" x14ac:dyDescent="0.25">
      <c r="A3909">
        <v>12575</v>
      </c>
      <c r="B3909" t="s">
        <v>18</v>
      </c>
      <c r="C3909">
        <v>4</v>
      </c>
      <c r="D3909">
        <v>2019</v>
      </c>
      <c r="E3909" t="s">
        <v>19</v>
      </c>
      <c r="F3909" t="s">
        <v>16</v>
      </c>
      <c r="G3909" t="s">
        <v>15</v>
      </c>
      <c r="H3909" t="str">
        <f t="shared" si="61"/>
        <v>12575|Spring|Math</v>
      </c>
      <c r="I3909">
        <v>203</v>
      </c>
      <c r="J3909">
        <v>24</v>
      </c>
      <c r="K3909">
        <v>1</v>
      </c>
      <c r="L3909" t="s">
        <v>17</v>
      </c>
    </row>
    <row r="3910" spans="1:12" x14ac:dyDescent="0.25">
      <c r="A3910">
        <v>29761</v>
      </c>
      <c r="B3910" t="s">
        <v>18</v>
      </c>
      <c r="C3910">
        <v>4</v>
      </c>
      <c r="D3910">
        <v>2019</v>
      </c>
      <c r="E3910" t="s">
        <v>19</v>
      </c>
      <c r="F3910" t="s">
        <v>13</v>
      </c>
      <c r="G3910" t="s">
        <v>14</v>
      </c>
      <c r="H3910" t="str">
        <f t="shared" si="61"/>
        <v>29761|Fall|Reading</v>
      </c>
      <c r="I3910">
        <v>206</v>
      </c>
      <c r="J3910">
        <v>69</v>
      </c>
      <c r="K3910">
        <v>3</v>
      </c>
      <c r="L3910">
        <v>6</v>
      </c>
    </row>
    <row r="3911" spans="1:12" x14ac:dyDescent="0.25">
      <c r="A3911">
        <v>29761</v>
      </c>
      <c r="B3911" t="s">
        <v>18</v>
      </c>
      <c r="C3911">
        <v>4</v>
      </c>
      <c r="D3911">
        <v>2019</v>
      </c>
      <c r="E3911" t="s">
        <v>19</v>
      </c>
      <c r="F3911" t="s">
        <v>13</v>
      </c>
      <c r="G3911" t="s">
        <v>15</v>
      </c>
      <c r="H3911" t="str">
        <f t="shared" si="61"/>
        <v>29761|Fall|Math</v>
      </c>
      <c r="I3911">
        <v>205</v>
      </c>
      <c r="J3911">
        <v>55</v>
      </c>
      <c r="K3911">
        <v>3</v>
      </c>
      <c r="L3911">
        <v>10</v>
      </c>
    </row>
    <row r="3912" spans="1:12" x14ac:dyDescent="0.25">
      <c r="A3912">
        <v>29761</v>
      </c>
      <c r="B3912" t="s">
        <v>18</v>
      </c>
      <c r="C3912">
        <v>4</v>
      </c>
      <c r="D3912">
        <v>2019</v>
      </c>
      <c r="E3912" t="s">
        <v>19</v>
      </c>
      <c r="F3912" t="s">
        <v>16</v>
      </c>
      <c r="G3912" t="s">
        <v>14</v>
      </c>
      <c r="H3912" t="str">
        <f t="shared" si="61"/>
        <v>29761|Spring|Reading</v>
      </c>
      <c r="I3912" t="s">
        <v>17</v>
      </c>
      <c r="J3912" t="s">
        <v>17</v>
      </c>
      <c r="K3912" t="s">
        <v>17</v>
      </c>
      <c r="L3912" t="s">
        <v>17</v>
      </c>
    </row>
    <row r="3913" spans="1:12" x14ac:dyDescent="0.25">
      <c r="A3913">
        <v>29761</v>
      </c>
      <c r="B3913" t="s">
        <v>18</v>
      </c>
      <c r="C3913">
        <v>4</v>
      </c>
      <c r="D3913">
        <v>2019</v>
      </c>
      <c r="E3913" t="s">
        <v>19</v>
      </c>
      <c r="F3913" t="s">
        <v>16</v>
      </c>
      <c r="G3913" t="s">
        <v>15</v>
      </c>
      <c r="H3913" t="str">
        <f t="shared" si="61"/>
        <v>29761|Spring|Math</v>
      </c>
      <c r="I3913" t="s">
        <v>17</v>
      </c>
      <c r="J3913" t="s">
        <v>17</v>
      </c>
      <c r="K3913" t="s">
        <v>17</v>
      </c>
      <c r="L3913" t="s">
        <v>17</v>
      </c>
    </row>
    <row r="3914" spans="1:12" x14ac:dyDescent="0.25">
      <c r="A3914">
        <v>20111</v>
      </c>
      <c r="B3914" t="s">
        <v>18</v>
      </c>
      <c r="C3914">
        <v>4</v>
      </c>
      <c r="D3914">
        <v>2019</v>
      </c>
      <c r="E3914" t="s">
        <v>19</v>
      </c>
      <c r="F3914" t="s">
        <v>13</v>
      </c>
      <c r="G3914" t="s">
        <v>14</v>
      </c>
      <c r="H3914" t="str">
        <f t="shared" si="61"/>
        <v>20111|Fall|Reading</v>
      </c>
      <c r="I3914">
        <v>203</v>
      </c>
      <c r="J3914">
        <v>61</v>
      </c>
      <c r="K3914">
        <v>3</v>
      </c>
      <c r="L3914">
        <v>7</v>
      </c>
    </row>
    <row r="3915" spans="1:12" x14ac:dyDescent="0.25">
      <c r="A3915">
        <v>20111</v>
      </c>
      <c r="B3915" t="s">
        <v>18</v>
      </c>
      <c r="C3915">
        <v>4</v>
      </c>
      <c r="D3915">
        <v>2019</v>
      </c>
      <c r="E3915" t="s">
        <v>19</v>
      </c>
      <c r="F3915" t="s">
        <v>13</v>
      </c>
      <c r="G3915" t="s">
        <v>15</v>
      </c>
      <c r="H3915" t="str">
        <f t="shared" si="61"/>
        <v>20111|Fall|Math</v>
      </c>
      <c r="I3915">
        <v>196</v>
      </c>
      <c r="J3915">
        <v>30</v>
      </c>
      <c r="K3915">
        <v>2</v>
      </c>
      <c r="L3915">
        <v>10</v>
      </c>
    </row>
    <row r="3916" spans="1:12" x14ac:dyDescent="0.25">
      <c r="A3916">
        <v>20111</v>
      </c>
      <c r="B3916" t="s">
        <v>18</v>
      </c>
      <c r="C3916">
        <v>4</v>
      </c>
      <c r="D3916">
        <v>2019</v>
      </c>
      <c r="E3916" t="s">
        <v>19</v>
      </c>
      <c r="F3916" t="s">
        <v>16</v>
      </c>
      <c r="G3916" t="s">
        <v>14</v>
      </c>
      <c r="H3916" t="str">
        <f t="shared" si="61"/>
        <v>20111|Spring|Reading</v>
      </c>
      <c r="I3916" t="s">
        <v>17</v>
      </c>
      <c r="J3916" t="s">
        <v>17</v>
      </c>
      <c r="K3916" t="s">
        <v>17</v>
      </c>
      <c r="L3916" t="s">
        <v>17</v>
      </c>
    </row>
    <row r="3917" spans="1:12" x14ac:dyDescent="0.25">
      <c r="A3917">
        <v>20111</v>
      </c>
      <c r="B3917" t="s">
        <v>18</v>
      </c>
      <c r="C3917">
        <v>4</v>
      </c>
      <c r="D3917">
        <v>2019</v>
      </c>
      <c r="E3917" t="s">
        <v>19</v>
      </c>
      <c r="F3917" t="s">
        <v>16</v>
      </c>
      <c r="G3917" t="s">
        <v>15</v>
      </c>
      <c r="H3917" t="str">
        <f t="shared" si="61"/>
        <v>20111|Spring|Math</v>
      </c>
      <c r="I3917" t="s">
        <v>17</v>
      </c>
      <c r="J3917" t="s">
        <v>17</v>
      </c>
      <c r="K3917" t="s">
        <v>17</v>
      </c>
      <c r="L3917" t="s">
        <v>17</v>
      </c>
    </row>
    <row r="3918" spans="1:12" x14ac:dyDescent="0.25">
      <c r="A3918">
        <v>18857</v>
      </c>
      <c r="B3918" t="s">
        <v>18</v>
      </c>
      <c r="C3918">
        <v>4</v>
      </c>
      <c r="D3918">
        <v>2019</v>
      </c>
      <c r="E3918" t="s">
        <v>19</v>
      </c>
      <c r="F3918" t="s">
        <v>13</v>
      </c>
      <c r="G3918" t="s">
        <v>14</v>
      </c>
      <c r="H3918" t="str">
        <f t="shared" si="61"/>
        <v>18857|Fall|Reading</v>
      </c>
      <c r="I3918">
        <v>190</v>
      </c>
      <c r="J3918">
        <v>28</v>
      </c>
      <c r="K3918">
        <v>2</v>
      </c>
      <c r="L3918">
        <v>9</v>
      </c>
    </row>
    <row r="3919" spans="1:12" x14ac:dyDescent="0.25">
      <c r="A3919">
        <v>18857</v>
      </c>
      <c r="B3919" t="s">
        <v>18</v>
      </c>
      <c r="C3919">
        <v>4</v>
      </c>
      <c r="D3919">
        <v>2019</v>
      </c>
      <c r="E3919" t="s">
        <v>19</v>
      </c>
      <c r="F3919" t="s">
        <v>13</v>
      </c>
      <c r="G3919" t="s">
        <v>15</v>
      </c>
      <c r="H3919" t="str">
        <f t="shared" si="61"/>
        <v>18857|Fall|Math</v>
      </c>
      <c r="I3919">
        <v>203</v>
      </c>
      <c r="J3919">
        <v>49</v>
      </c>
      <c r="K3919">
        <v>2</v>
      </c>
      <c r="L3919">
        <v>10</v>
      </c>
    </row>
    <row r="3920" spans="1:12" x14ac:dyDescent="0.25">
      <c r="A3920">
        <v>18857</v>
      </c>
      <c r="B3920" t="s">
        <v>18</v>
      </c>
      <c r="C3920">
        <v>4</v>
      </c>
      <c r="D3920">
        <v>2019</v>
      </c>
      <c r="E3920" t="s">
        <v>19</v>
      </c>
      <c r="F3920" t="s">
        <v>16</v>
      </c>
      <c r="G3920" t="s">
        <v>14</v>
      </c>
      <c r="H3920" t="str">
        <f t="shared" si="61"/>
        <v>18857|Spring|Reading</v>
      </c>
      <c r="I3920" t="s">
        <v>17</v>
      </c>
      <c r="J3920" t="s">
        <v>17</v>
      </c>
      <c r="K3920" t="s">
        <v>17</v>
      </c>
      <c r="L3920" t="s">
        <v>17</v>
      </c>
    </row>
    <row r="3921" spans="1:12" x14ac:dyDescent="0.25">
      <c r="A3921">
        <v>18857</v>
      </c>
      <c r="B3921" t="s">
        <v>18</v>
      </c>
      <c r="C3921">
        <v>4</v>
      </c>
      <c r="D3921">
        <v>2019</v>
      </c>
      <c r="E3921" t="s">
        <v>19</v>
      </c>
      <c r="F3921" t="s">
        <v>16</v>
      </c>
      <c r="G3921" t="s">
        <v>15</v>
      </c>
      <c r="H3921" t="str">
        <f t="shared" si="61"/>
        <v>18857|Spring|Math</v>
      </c>
      <c r="I3921" t="s">
        <v>17</v>
      </c>
      <c r="J3921" t="s">
        <v>17</v>
      </c>
      <c r="K3921" t="s">
        <v>17</v>
      </c>
      <c r="L3921" t="s">
        <v>17</v>
      </c>
    </row>
    <row r="3922" spans="1:12" x14ac:dyDescent="0.25">
      <c r="A3922">
        <v>12645</v>
      </c>
      <c r="B3922" t="s">
        <v>25</v>
      </c>
      <c r="C3922">
        <v>5</v>
      </c>
      <c r="D3922">
        <v>2019</v>
      </c>
      <c r="E3922" t="s">
        <v>12</v>
      </c>
      <c r="F3922" t="s">
        <v>13</v>
      </c>
      <c r="G3922" t="s">
        <v>14</v>
      </c>
      <c r="H3922" t="str">
        <f t="shared" si="61"/>
        <v>12645|Fall|Reading</v>
      </c>
      <c r="I3922">
        <v>184</v>
      </c>
      <c r="J3922">
        <v>8</v>
      </c>
      <c r="K3922">
        <v>1</v>
      </c>
      <c r="L3922">
        <v>9</v>
      </c>
    </row>
    <row r="3923" spans="1:12" x14ac:dyDescent="0.25">
      <c r="A3923">
        <v>12645</v>
      </c>
      <c r="B3923" t="s">
        <v>25</v>
      </c>
      <c r="C3923">
        <v>5</v>
      </c>
      <c r="D3923">
        <v>2019</v>
      </c>
      <c r="E3923" t="s">
        <v>12</v>
      </c>
      <c r="F3923" t="s">
        <v>13</v>
      </c>
      <c r="G3923" t="s">
        <v>15</v>
      </c>
      <c r="H3923" t="str">
        <f t="shared" si="61"/>
        <v>12645|Fall|Math</v>
      </c>
      <c r="I3923">
        <v>185</v>
      </c>
      <c r="J3923">
        <v>4</v>
      </c>
      <c r="K3923">
        <v>1</v>
      </c>
      <c r="L3923">
        <v>10</v>
      </c>
    </row>
    <row r="3924" spans="1:12" x14ac:dyDescent="0.25">
      <c r="A3924">
        <v>12645</v>
      </c>
      <c r="B3924" t="s">
        <v>25</v>
      </c>
      <c r="C3924">
        <v>5</v>
      </c>
      <c r="D3924">
        <v>2019</v>
      </c>
      <c r="E3924" t="s">
        <v>12</v>
      </c>
      <c r="F3924" t="s">
        <v>16</v>
      </c>
      <c r="G3924" t="s">
        <v>14</v>
      </c>
      <c r="H3924" t="str">
        <f t="shared" si="61"/>
        <v>12645|Spring|Reading</v>
      </c>
      <c r="I3924">
        <v>189</v>
      </c>
      <c r="J3924">
        <v>6</v>
      </c>
      <c r="K3924">
        <v>1</v>
      </c>
      <c r="L3924" t="s">
        <v>17</v>
      </c>
    </row>
    <row r="3925" spans="1:12" x14ac:dyDescent="0.25">
      <c r="A3925">
        <v>12645</v>
      </c>
      <c r="B3925" t="s">
        <v>25</v>
      </c>
      <c r="C3925">
        <v>5</v>
      </c>
      <c r="D3925">
        <v>2019</v>
      </c>
      <c r="E3925" t="s">
        <v>12</v>
      </c>
      <c r="F3925" t="s">
        <v>16</v>
      </c>
      <c r="G3925" t="s">
        <v>15</v>
      </c>
      <c r="H3925" t="str">
        <f t="shared" si="61"/>
        <v>12645|Spring|Math</v>
      </c>
      <c r="I3925">
        <v>197</v>
      </c>
      <c r="J3925">
        <v>7</v>
      </c>
      <c r="K3925">
        <v>1</v>
      </c>
      <c r="L3925" t="s">
        <v>17</v>
      </c>
    </row>
    <row r="3926" spans="1:12" x14ac:dyDescent="0.25">
      <c r="A3926">
        <v>21882</v>
      </c>
      <c r="B3926" t="s">
        <v>25</v>
      </c>
      <c r="C3926">
        <v>5</v>
      </c>
      <c r="D3926">
        <v>2019</v>
      </c>
      <c r="E3926" t="s">
        <v>19</v>
      </c>
      <c r="F3926" t="s">
        <v>13</v>
      </c>
      <c r="G3926" t="s">
        <v>14</v>
      </c>
      <c r="H3926" t="str">
        <f t="shared" si="61"/>
        <v>21882|Fall|Reading</v>
      </c>
      <c r="I3926">
        <v>212</v>
      </c>
      <c r="J3926">
        <v>66</v>
      </c>
      <c r="K3926">
        <v>3</v>
      </c>
      <c r="L3926">
        <v>5</v>
      </c>
    </row>
    <row r="3927" spans="1:12" x14ac:dyDescent="0.25">
      <c r="A3927">
        <v>21882</v>
      </c>
      <c r="B3927" t="s">
        <v>25</v>
      </c>
      <c r="C3927">
        <v>5</v>
      </c>
      <c r="D3927">
        <v>2019</v>
      </c>
      <c r="E3927" t="s">
        <v>19</v>
      </c>
      <c r="F3927" t="s">
        <v>13</v>
      </c>
      <c r="G3927" t="s">
        <v>15</v>
      </c>
      <c r="H3927" t="str">
        <f t="shared" si="61"/>
        <v>21882|Fall|Math</v>
      </c>
      <c r="I3927">
        <v>208</v>
      </c>
      <c r="J3927">
        <v>41</v>
      </c>
      <c r="K3927">
        <v>2</v>
      </c>
      <c r="L3927">
        <v>10</v>
      </c>
    </row>
    <row r="3928" spans="1:12" x14ac:dyDescent="0.25">
      <c r="A3928">
        <v>21882</v>
      </c>
      <c r="B3928" t="s">
        <v>25</v>
      </c>
      <c r="C3928">
        <v>5</v>
      </c>
      <c r="D3928">
        <v>2019</v>
      </c>
      <c r="E3928" t="s">
        <v>19</v>
      </c>
      <c r="F3928" t="s">
        <v>16</v>
      </c>
      <c r="G3928" t="s">
        <v>14</v>
      </c>
      <c r="H3928" t="str">
        <f t="shared" si="61"/>
        <v>21882|Spring|Reading</v>
      </c>
      <c r="I3928">
        <v>219</v>
      </c>
      <c r="J3928">
        <v>69</v>
      </c>
      <c r="K3928">
        <v>3</v>
      </c>
      <c r="L3928" t="s">
        <v>17</v>
      </c>
    </row>
    <row r="3929" spans="1:12" x14ac:dyDescent="0.25">
      <c r="A3929">
        <v>21882</v>
      </c>
      <c r="B3929" t="s">
        <v>25</v>
      </c>
      <c r="C3929">
        <v>5</v>
      </c>
      <c r="D3929">
        <v>2019</v>
      </c>
      <c r="E3929" t="s">
        <v>19</v>
      </c>
      <c r="F3929" t="s">
        <v>16</v>
      </c>
      <c r="G3929" t="s">
        <v>15</v>
      </c>
      <c r="H3929" t="str">
        <f t="shared" si="61"/>
        <v>21882|Spring|Math</v>
      </c>
      <c r="I3929">
        <v>242</v>
      </c>
      <c r="J3929">
        <v>90</v>
      </c>
      <c r="K3929">
        <v>4</v>
      </c>
      <c r="L3929" t="s">
        <v>17</v>
      </c>
    </row>
    <row r="3930" spans="1:12" x14ac:dyDescent="0.25">
      <c r="A3930">
        <v>10428</v>
      </c>
      <c r="B3930" t="s">
        <v>25</v>
      </c>
      <c r="C3930">
        <v>5</v>
      </c>
      <c r="D3930">
        <v>2019</v>
      </c>
      <c r="E3930" t="s">
        <v>19</v>
      </c>
      <c r="F3930" t="s">
        <v>13</v>
      </c>
      <c r="G3930" t="s">
        <v>14</v>
      </c>
      <c r="H3930" t="str">
        <f t="shared" si="61"/>
        <v>10428|Fall|Reading</v>
      </c>
      <c r="I3930">
        <v>217</v>
      </c>
      <c r="J3930">
        <v>77</v>
      </c>
      <c r="K3930">
        <v>4</v>
      </c>
      <c r="L3930">
        <v>5</v>
      </c>
    </row>
    <row r="3931" spans="1:12" x14ac:dyDescent="0.25">
      <c r="A3931">
        <v>10428</v>
      </c>
      <c r="B3931" t="s">
        <v>25</v>
      </c>
      <c r="C3931">
        <v>5</v>
      </c>
      <c r="D3931">
        <v>2019</v>
      </c>
      <c r="E3931" t="s">
        <v>19</v>
      </c>
      <c r="F3931" t="s">
        <v>13</v>
      </c>
      <c r="G3931" t="s">
        <v>15</v>
      </c>
      <c r="H3931" t="str">
        <f t="shared" si="61"/>
        <v>10428|Fall|Math</v>
      </c>
      <c r="I3931">
        <v>219</v>
      </c>
      <c r="J3931">
        <v>70</v>
      </c>
      <c r="K3931">
        <v>3</v>
      </c>
      <c r="L3931">
        <v>10</v>
      </c>
    </row>
    <row r="3932" spans="1:12" x14ac:dyDescent="0.25">
      <c r="A3932">
        <v>10428</v>
      </c>
      <c r="B3932" t="s">
        <v>25</v>
      </c>
      <c r="C3932">
        <v>5</v>
      </c>
      <c r="D3932">
        <v>2019</v>
      </c>
      <c r="E3932" t="s">
        <v>19</v>
      </c>
      <c r="F3932" t="s">
        <v>16</v>
      </c>
      <c r="G3932" t="s">
        <v>14</v>
      </c>
      <c r="H3932" t="str">
        <f t="shared" si="61"/>
        <v>10428|Spring|Reading</v>
      </c>
      <c r="I3932">
        <v>218</v>
      </c>
      <c r="J3932">
        <v>66</v>
      </c>
      <c r="K3932">
        <v>3</v>
      </c>
      <c r="L3932" t="s">
        <v>17</v>
      </c>
    </row>
    <row r="3933" spans="1:12" x14ac:dyDescent="0.25">
      <c r="A3933">
        <v>10428</v>
      </c>
      <c r="B3933" t="s">
        <v>25</v>
      </c>
      <c r="C3933">
        <v>5</v>
      </c>
      <c r="D3933">
        <v>2019</v>
      </c>
      <c r="E3933" t="s">
        <v>19</v>
      </c>
      <c r="F3933" t="s">
        <v>16</v>
      </c>
      <c r="G3933" t="s">
        <v>15</v>
      </c>
      <c r="H3933" t="str">
        <f t="shared" si="61"/>
        <v>10428|Spring|Math</v>
      </c>
      <c r="I3933">
        <v>236</v>
      </c>
      <c r="J3933">
        <v>82</v>
      </c>
      <c r="K3933">
        <v>4</v>
      </c>
      <c r="L3933" t="s">
        <v>17</v>
      </c>
    </row>
    <row r="3934" spans="1:12" x14ac:dyDescent="0.25">
      <c r="A3934">
        <v>13563</v>
      </c>
      <c r="B3934" t="s">
        <v>25</v>
      </c>
      <c r="C3934">
        <v>5</v>
      </c>
      <c r="D3934">
        <v>2019</v>
      </c>
      <c r="E3934" t="s">
        <v>23</v>
      </c>
      <c r="F3934" t="s">
        <v>13</v>
      </c>
      <c r="G3934" t="s">
        <v>14</v>
      </c>
      <c r="H3934" t="str">
        <f t="shared" si="61"/>
        <v>13563|Fall|Reading</v>
      </c>
      <c r="I3934">
        <v>191</v>
      </c>
      <c r="J3934">
        <v>17</v>
      </c>
      <c r="K3934">
        <v>1</v>
      </c>
      <c r="L3934">
        <v>8</v>
      </c>
    </row>
    <row r="3935" spans="1:12" x14ac:dyDescent="0.25">
      <c r="A3935">
        <v>13563</v>
      </c>
      <c r="B3935" t="s">
        <v>25</v>
      </c>
      <c r="C3935">
        <v>5</v>
      </c>
      <c r="D3935">
        <v>2019</v>
      </c>
      <c r="E3935" t="s">
        <v>23</v>
      </c>
      <c r="F3935" t="s">
        <v>13</v>
      </c>
      <c r="G3935" t="s">
        <v>15</v>
      </c>
      <c r="H3935" t="str">
        <f t="shared" si="61"/>
        <v>13563|Fall|Math</v>
      </c>
      <c r="I3935">
        <v>209</v>
      </c>
      <c r="J3935">
        <v>43</v>
      </c>
      <c r="K3935">
        <v>2</v>
      </c>
      <c r="L3935">
        <v>10</v>
      </c>
    </row>
    <row r="3936" spans="1:12" x14ac:dyDescent="0.25">
      <c r="A3936">
        <v>13563</v>
      </c>
      <c r="B3936" t="s">
        <v>25</v>
      </c>
      <c r="C3936">
        <v>5</v>
      </c>
      <c r="D3936">
        <v>2019</v>
      </c>
      <c r="E3936" t="s">
        <v>23</v>
      </c>
      <c r="F3936" t="s">
        <v>16</v>
      </c>
      <c r="G3936" t="s">
        <v>14</v>
      </c>
      <c r="H3936" t="str">
        <f t="shared" si="61"/>
        <v>13563|Spring|Reading</v>
      </c>
      <c r="I3936">
        <v>204</v>
      </c>
      <c r="J3936">
        <v>30</v>
      </c>
      <c r="K3936">
        <v>2</v>
      </c>
      <c r="L3936" t="s">
        <v>17</v>
      </c>
    </row>
    <row r="3937" spans="1:12" x14ac:dyDescent="0.25">
      <c r="A3937">
        <v>13563</v>
      </c>
      <c r="B3937" t="s">
        <v>25</v>
      </c>
      <c r="C3937">
        <v>5</v>
      </c>
      <c r="D3937">
        <v>2019</v>
      </c>
      <c r="E3937" t="s">
        <v>23</v>
      </c>
      <c r="F3937" t="s">
        <v>16</v>
      </c>
      <c r="G3937" t="s">
        <v>15</v>
      </c>
      <c r="H3937" t="str">
        <f t="shared" si="61"/>
        <v>13563|Spring|Math</v>
      </c>
      <c r="I3937">
        <v>236</v>
      </c>
      <c r="J3937">
        <v>82</v>
      </c>
      <c r="K3937">
        <v>4</v>
      </c>
      <c r="L3937" t="s">
        <v>17</v>
      </c>
    </row>
    <row r="3938" spans="1:12" x14ac:dyDescent="0.25">
      <c r="A3938">
        <v>26266</v>
      </c>
      <c r="B3938" t="s">
        <v>25</v>
      </c>
      <c r="C3938">
        <v>5</v>
      </c>
      <c r="D3938">
        <v>2019</v>
      </c>
      <c r="E3938" t="s">
        <v>19</v>
      </c>
      <c r="F3938" t="s">
        <v>13</v>
      </c>
      <c r="G3938" t="s">
        <v>14</v>
      </c>
      <c r="H3938" t="str">
        <f t="shared" si="61"/>
        <v>26266|Fall|Reading</v>
      </c>
      <c r="I3938">
        <v>207</v>
      </c>
      <c r="J3938">
        <v>53</v>
      </c>
      <c r="K3938">
        <v>3</v>
      </c>
      <c r="L3938">
        <v>6</v>
      </c>
    </row>
    <row r="3939" spans="1:12" x14ac:dyDescent="0.25">
      <c r="A3939">
        <v>26266</v>
      </c>
      <c r="B3939" t="s">
        <v>25</v>
      </c>
      <c r="C3939">
        <v>5</v>
      </c>
      <c r="D3939">
        <v>2019</v>
      </c>
      <c r="E3939" t="s">
        <v>19</v>
      </c>
      <c r="F3939" t="s">
        <v>13</v>
      </c>
      <c r="G3939" t="s">
        <v>15</v>
      </c>
      <c r="H3939" t="str">
        <f t="shared" si="61"/>
        <v>26266|Fall|Math</v>
      </c>
      <c r="I3939">
        <v>213</v>
      </c>
      <c r="J3939">
        <v>54</v>
      </c>
      <c r="K3939">
        <v>3</v>
      </c>
      <c r="L3939">
        <v>10</v>
      </c>
    </row>
    <row r="3940" spans="1:12" x14ac:dyDescent="0.25">
      <c r="A3940">
        <v>26266</v>
      </c>
      <c r="B3940" t="s">
        <v>25</v>
      </c>
      <c r="C3940">
        <v>5</v>
      </c>
      <c r="D3940">
        <v>2019</v>
      </c>
      <c r="E3940" t="s">
        <v>19</v>
      </c>
      <c r="F3940" t="s">
        <v>16</v>
      </c>
      <c r="G3940" t="s">
        <v>14</v>
      </c>
      <c r="H3940" t="str">
        <f t="shared" si="61"/>
        <v>26266|Spring|Reading</v>
      </c>
      <c r="I3940">
        <v>219</v>
      </c>
      <c r="J3940">
        <v>69</v>
      </c>
      <c r="K3940">
        <v>3</v>
      </c>
      <c r="L3940" t="s">
        <v>17</v>
      </c>
    </row>
    <row r="3941" spans="1:12" x14ac:dyDescent="0.25">
      <c r="A3941">
        <v>26266</v>
      </c>
      <c r="B3941" t="s">
        <v>25</v>
      </c>
      <c r="C3941">
        <v>5</v>
      </c>
      <c r="D3941">
        <v>2019</v>
      </c>
      <c r="E3941" t="s">
        <v>19</v>
      </c>
      <c r="F3941" t="s">
        <v>16</v>
      </c>
      <c r="G3941" t="s">
        <v>15</v>
      </c>
      <c r="H3941" t="str">
        <f t="shared" si="61"/>
        <v>26266|Spring|Math</v>
      </c>
      <c r="I3941">
        <v>221</v>
      </c>
      <c r="J3941">
        <v>49</v>
      </c>
      <c r="K3941">
        <v>2</v>
      </c>
      <c r="L3941" t="s">
        <v>17</v>
      </c>
    </row>
    <row r="3942" spans="1:12" x14ac:dyDescent="0.25">
      <c r="A3942">
        <v>28436</v>
      </c>
      <c r="B3942" t="s">
        <v>25</v>
      </c>
      <c r="C3942">
        <v>5</v>
      </c>
      <c r="D3942">
        <v>2019</v>
      </c>
      <c r="E3942" t="s">
        <v>19</v>
      </c>
      <c r="F3942" t="s">
        <v>13</v>
      </c>
      <c r="G3942" t="s">
        <v>14</v>
      </c>
      <c r="H3942" t="str">
        <f t="shared" si="61"/>
        <v>28436|Fall|Reading</v>
      </c>
      <c r="I3942">
        <v>209</v>
      </c>
      <c r="J3942">
        <v>59</v>
      </c>
      <c r="K3942">
        <v>3</v>
      </c>
      <c r="L3942">
        <v>6</v>
      </c>
    </row>
    <row r="3943" spans="1:12" x14ac:dyDescent="0.25">
      <c r="A3943">
        <v>28436</v>
      </c>
      <c r="B3943" t="s">
        <v>25</v>
      </c>
      <c r="C3943">
        <v>5</v>
      </c>
      <c r="D3943">
        <v>2019</v>
      </c>
      <c r="E3943" t="s">
        <v>19</v>
      </c>
      <c r="F3943" t="s">
        <v>13</v>
      </c>
      <c r="G3943" t="s">
        <v>15</v>
      </c>
      <c r="H3943" t="str">
        <f t="shared" si="61"/>
        <v>28436|Fall|Math</v>
      </c>
      <c r="I3943">
        <v>207</v>
      </c>
      <c r="J3943">
        <v>38</v>
      </c>
      <c r="K3943">
        <v>2</v>
      </c>
      <c r="L3943">
        <v>10</v>
      </c>
    </row>
    <row r="3944" spans="1:12" x14ac:dyDescent="0.25">
      <c r="A3944">
        <v>28436</v>
      </c>
      <c r="B3944" t="s">
        <v>25</v>
      </c>
      <c r="C3944">
        <v>5</v>
      </c>
      <c r="D3944">
        <v>2019</v>
      </c>
      <c r="E3944" t="s">
        <v>19</v>
      </c>
      <c r="F3944" t="s">
        <v>16</v>
      </c>
      <c r="G3944" t="s">
        <v>14</v>
      </c>
      <c r="H3944" t="str">
        <f t="shared" si="61"/>
        <v>28436|Spring|Reading</v>
      </c>
      <c r="I3944">
        <v>212</v>
      </c>
      <c r="J3944">
        <v>51</v>
      </c>
      <c r="K3944">
        <v>3</v>
      </c>
      <c r="L3944" t="s">
        <v>17</v>
      </c>
    </row>
    <row r="3945" spans="1:12" x14ac:dyDescent="0.25">
      <c r="A3945">
        <v>28436</v>
      </c>
      <c r="B3945" t="s">
        <v>25</v>
      </c>
      <c r="C3945">
        <v>5</v>
      </c>
      <c r="D3945">
        <v>2019</v>
      </c>
      <c r="E3945" t="s">
        <v>19</v>
      </c>
      <c r="F3945" t="s">
        <v>16</v>
      </c>
      <c r="G3945" t="s">
        <v>15</v>
      </c>
      <c r="H3945" t="str">
        <f t="shared" si="61"/>
        <v>28436|Spring|Math</v>
      </c>
      <c r="I3945">
        <v>212</v>
      </c>
      <c r="J3945">
        <v>28</v>
      </c>
      <c r="K3945">
        <v>2</v>
      </c>
      <c r="L3945" t="s">
        <v>17</v>
      </c>
    </row>
    <row r="3946" spans="1:12" x14ac:dyDescent="0.25">
      <c r="A3946">
        <v>19509</v>
      </c>
      <c r="B3946" t="s">
        <v>25</v>
      </c>
      <c r="C3946">
        <v>5</v>
      </c>
      <c r="D3946">
        <v>2019</v>
      </c>
      <c r="E3946" t="s">
        <v>22</v>
      </c>
      <c r="F3946" t="s">
        <v>13</v>
      </c>
      <c r="G3946" t="s">
        <v>14</v>
      </c>
      <c r="H3946" t="str">
        <f t="shared" si="61"/>
        <v>19509|Fall|Reading</v>
      </c>
      <c r="I3946">
        <v>197</v>
      </c>
      <c r="J3946">
        <v>28</v>
      </c>
      <c r="K3946">
        <v>2</v>
      </c>
      <c r="L3946">
        <v>7</v>
      </c>
    </row>
    <row r="3947" spans="1:12" x14ac:dyDescent="0.25">
      <c r="A3947">
        <v>19509</v>
      </c>
      <c r="B3947" t="s">
        <v>25</v>
      </c>
      <c r="C3947">
        <v>5</v>
      </c>
      <c r="D3947">
        <v>2019</v>
      </c>
      <c r="E3947" t="s">
        <v>22</v>
      </c>
      <c r="F3947" t="s">
        <v>13</v>
      </c>
      <c r="G3947" t="s">
        <v>15</v>
      </c>
      <c r="H3947" t="str">
        <f t="shared" si="61"/>
        <v>19509|Fall|Math</v>
      </c>
      <c r="I3947">
        <v>186</v>
      </c>
      <c r="J3947">
        <v>4</v>
      </c>
      <c r="K3947">
        <v>1</v>
      </c>
      <c r="L3947">
        <v>10</v>
      </c>
    </row>
    <row r="3948" spans="1:12" x14ac:dyDescent="0.25">
      <c r="A3948">
        <v>19509</v>
      </c>
      <c r="B3948" t="s">
        <v>25</v>
      </c>
      <c r="C3948">
        <v>5</v>
      </c>
      <c r="D3948">
        <v>2019</v>
      </c>
      <c r="E3948" t="s">
        <v>22</v>
      </c>
      <c r="F3948" t="s">
        <v>16</v>
      </c>
      <c r="G3948" t="s">
        <v>14</v>
      </c>
      <c r="H3948" t="str">
        <f t="shared" si="61"/>
        <v>19509|Spring|Reading</v>
      </c>
      <c r="I3948">
        <v>192</v>
      </c>
      <c r="J3948">
        <v>9</v>
      </c>
      <c r="K3948">
        <v>1</v>
      </c>
      <c r="L3948" t="s">
        <v>17</v>
      </c>
    </row>
    <row r="3949" spans="1:12" x14ac:dyDescent="0.25">
      <c r="A3949">
        <v>19509</v>
      </c>
      <c r="B3949" t="s">
        <v>25</v>
      </c>
      <c r="C3949">
        <v>5</v>
      </c>
      <c r="D3949">
        <v>2019</v>
      </c>
      <c r="E3949" t="s">
        <v>22</v>
      </c>
      <c r="F3949" t="s">
        <v>16</v>
      </c>
      <c r="G3949" t="s">
        <v>15</v>
      </c>
      <c r="H3949" t="str">
        <f t="shared" si="61"/>
        <v>19509|Spring|Math</v>
      </c>
      <c r="I3949">
        <v>198</v>
      </c>
      <c r="J3949">
        <v>7</v>
      </c>
      <c r="K3949">
        <v>1</v>
      </c>
      <c r="L3949" t="s">
        <v>17</v>
      </c>
    </row>
    <row r="3950" spans="1:12" x14ac:dyDescent="0.25">
      <c r="A3950">
        <v>24987</v>
      </c>
      <c r="B3950" t="s">
        <v>25</v>
      </c>
      <c r="C3950">
        <v>5</v>
      </c>
      <c r="D3950">
        <v>2019</v>
      </c>
      <c r="E3950" t="s">
        <v>23</v>
      </c>
      <c r="F3950" t="s">
        <v>13</v>
      </c>
      <c r="G3950" t="s">
        <v>14</v>
      </c>
      <c r="H3950" t="str">
        <f t="shared" si="61"/>
        <v>24987|Fall|Reading</v>
      </c>
      <c r="I3950">
        <v>220</v>
      </c>
      <c r="J3950">
        <v>83</v>
      </c>
      <c r="K3950">
        <v>4</v>
      </c>
      <c r="L3950">
        <v>4</v>
      </c>
    </row>
    <row r="3951" spans="1:12" x14ac:dyDescent="0.25">
      <c r="A3951">
        <v>24987</v>
      </c>
      <c r="B3951" t="s">
        <v>25</v>
      </c>
      <c r="C3951">
        <v>5</v>
      </c>
      <c r="D3951">
        <v>2019</v>
      </c>
      <c r="E3951" t="s">
        <v>23</v>
      </c>
      <c r="F3951" t="s">
        <v>13</v>
      </c>
      <c r="G3951" t="s">
        <v>15</v>
      </c>
      <c r="H3951" t="str">
        <f t="shared" si="61"/>
        <v>24987|Fall|Math</v>
      </c>
      <c r="I3951">
        <v>223</v>
      </c>
      <c r="J3951">
        <v>78</v>
      </c>
      <c r="K3951">
        <v>4</v>
      </c>
      <c r="L3951">
        <v>10</v>
      </c>
    </row>
    <row r="3952" spans="1:12" x14ac:dyDescent="0.25">
      <c r="A3952">
        <v>24987</v>
      </c>
      <c r="B3952" t="s">
        <v>25</v>
      </c>
      <c r="C3952">
        <v>5</v>
      </c>
      <c r="D3952">
        <v>2019</v>
      </c>
      <c r="E3952" t="s">
        <v>23</v>
      </c>
      <c r="F3952" t="s">
        <v>16</v>
      </c>
      <c r="G3952" t="s">
        <v>14</v>
      </c>
      <c r="H3952" t="str">
        <f t="shared" si="61"/>
        <v>24987|Spring|Reading</v>
      </c>
      <c r="I3952">
        <v>227</v>
      </c>
      <c r="J3952">
        <v>85</v>
      </c>
      <c r="K3952">
        <v>4</v>
      </c>
      <c r="L3952" t="s">
        <v>17</v>
      </c>
    </row>
    <row r="3953" spans="1:12" x14ac:dyDescent="0.25">
      <c r="A3953">
        <v>24987</v>
      </c>
      <c r="B3953" t="s">
        <v>25</v>
      </c>
      <c r="C3953">
        <v>5</v>
      </c>
      <c r="D3953">
        <v>2019</v>
      </c>
      <c r="E3953" t="s">
        <v>23</v>
      </c>
      <c r="F3953" t="s">
        <v>16</v>
      </c>
      <c r="G3953" t="s">
        <v>15</v>
      </c>
      <c r="H3953" t="str">
        <f t="shared" si="61"/>
        <v>24987|Spring|Math</v>
      </c>
      <c r="I3953">
        <v>243</v>
      </c>
      <c r="J3953">
        <v>91</v>
      </c>
      <c r="K3953">
        <v>4</v>
      </c>
      <c r="L3953" t="s">
        <v>17</v>
      </c>
    </row>
    <row r="3954" spans="1:12" x14ac:dyDescent="0.25">
      <c r="A3954">
        <v>10708</v>
      </c>
      <c r="B3954" t="s">
        <v>25</v>
      </c>
      <c r="C3954">
        <v>5</v>
      </c>
      <c r="D3954">
        <v>2019</v>
      </c>
      <c r="E3954" t="s">
        <v>21</v>
      </c>
      <c r="F3954" t="s">
        <v>13</v>
      </c>
      <c r="G3954" t="s">
        <v>14</v>
      </c>
      <c r="H3954" t="str">
        <f t="shared" si="61"/>
        <v>10708|Fall|Reading</v>
      </c>
      <c r="I3954">
        <v>187</v>
      </c>
      <c r="J3954">
        <v>11</v>
      </c>
      <c r="K3954">
        <v>1</v>
      </c>
      <c r="L3954">
        <v>9</v>
      </c>
    </row>
    <row r="3955" spans="1:12" x14ac:dyDescent="0.25">
      <c r="A3955">
        <v>10708</v>
      </c>
      <c r="B3955" t="s">
        <v>25</v>
      </c>
      <c r="C3955">
        <v>5</v>
      </c>
      <c r="D3955">
        <v>2019</v>
      </c>
      <c r="E3955" t="s">
        <v>21</v>
      </c>
      <c r="F3955" t="s">
        <v>13</v>
      </c>
      <c r="G3955" t="s">
        <v>15</v>
      </c>
      <c r="H3955" t="str">
        <f t="shared" si="61"/>
        <v>10708|Fall|Math</v>
      </c>
      <c r="I3955">
        <v>206</v>
      </c>
      <c r="J3955">
        <v>36</v>
      </c>
      <c r="K3955">
        <v>2</v>
      </c>
      <c r="L3955">
        <v>10</v>
      </c>
    </row>
    <row r="3956" spans="1:12" x14ac:dyDescent="0.25">
      <c r="A3956">
        <v>10708</v>
      </c>
      <c r="B3956" t="s">
        <v>25</v>
      </c>
      <c r="C3956">
        <v>5</v>
      </c>
      <c r="D3956">
        <v>2019</v>
      </c>
      <c r="E3956" t="s">
        <v>21</v>
      </c>
      <c r="F3956" t="s">
        <v>16</v>
      </c>
      <c r="G3956" t="s">
        <v>14</v>
      </c>
      <c r="H3956" t="str">
        <f t="shared" si="61"/>
        <v>10708|Spring|Reading</v>
      </c>
      <c r="I3956">
        <v>201</v>
      </c>
      <c r="J3956">
        <v>23</v>
      </c>
      <c r="K3956">
        <v>1</v>
      </c>
      <c r="L3956" t="s">
        <v>17</v>
      </c>
    </row>
    <row r="3957" spans="1:12" x14ac:dyDescent="0.25">
      <c r="A3957">
        <v>10708</v>
      </c>
      <c r="B3957" t="s">
        <v>25</v>
      </c>
      <c r="C3957">
        <v>5</v>
      </c>
      <c r="D3957">
        <v>2019</v>
      </c>
      <c r="E3957" t="s">
        <v>21</v>
      </c>
      <c r="F3957" t="s">
        <v>16</v>
      </c>
      <c r="G3957" t="s">
        <v>15</v>
      </c>
      <c r="H3957" t="str">
        <f t="shared" si="61"/>
        <v>10708|Spring|Math</v>
      </c>
      <c r="I3957">
        <v>203</v>
      </c>
      <c r="J3957">
        <v>13</v>
      </c>
      <c r="K3957">
        <v>1</v>
      </c>
      <c r="L3957" t="s">
        <v>17</v>
      </c>
    </row>
    <row r="3958" spans="1:12" x14ac:dyDescent="0.25">
      <c r="A3958">
        <v>23819</v>
      </c>
      <c r="B3958" t="s">
        <v>25</v>
      </c>
      <c r="C3958">
        <v>5</v>
      </c>
      <c r="D3958">
        <v>2019</v>
      </c>
      <c r="E3958" t="s">
        <v>19</v>
      </c>
      <c r="F3958" t="s">
        <v>13</v>
      </c>
      <c r="G3958" t="s">
        <v>14</v>
      </c>
      <c r="H3958" t="str">
        <f t="shared" si="61"/>
        <v>23819|Fall|Reading</v>
      </c>
      <c r="I3958">
        <v>208</v>
      </c>
      <c r="J3958">
        <v>56</v>
      </c>
      <c r="K3958">
        <v>3</v>
      </c>
      <c r="L3958">
        <v>6</v>
      </c>
    </row>
    <row r="3959" spans="1:12" x14ac:dyDescent="0.25">
      <c r="A3959">
        <v>23819</v>
      </c>
      <c r="B3959" t="s">
        <v>25</v>
      </c>
      <c r="C3959">
        <v>5</v>
      </c>
      <c r="D3959">
        <v>2019</v>
      </c>
      <c r="E3959" t="s">
        <v>19</v>
      </c>
      <c r="F3959" t="s">
        <v>13</v>
      </c>
      <c r="G3959" t="s">
        <v>15</v>
      </c>
      <c r="H3959" t="str">
        <f t="shared" si="61"/>
        <v>23819|Fall|Math</v>
      </c>
      <c r="I3959">
        <v>204</v>
      </c>
      <c r="J3959">
        <v>31</v>
      </c>
      <c r="K3959">
        <v>2</v>
      </c>
      <c r="L3959">
        <v>10</v>
      </c>
    </row>
    <row r="3960" spans="1:12" x14ac:dyDescent="0.25">
      <c r="A3960">
        <v>23819</v>
      </c>
      <c r="B3960" t="s">
        <v>25</v>
      </c>
      <c r="C3960">
        <v>5</v>
      </c>
      <c r="D3960">
        <v>2019</v>
      </c>
      <c r="E3960" t="s">
        <v>19</v>
      </c>
      <c r="F3960" t="s">
        <v>16</v>
      </c>
      <c r="G3960" t="s">
        <v>14</v>
      </c>
      <c r="H3960" t="str">
        <f t="shared" si="61"/>
        <v>23819|Spring|Reading</v>
      </c>
      <c r="I3960">
        <v>209</v>
      </c>
      <c r="J3960">
        <v>42</v>
      </c>
      <c r="K3960">
        <v>2</v>
      </c>
      <c r="L3960" t="s">
        <v>17</v>
      </c>
    </row>
    <row r="3961" spans="1:12" x14ac:dyDescent="0.25">
      <c r="A3961">
        <v>23819</v>
      </c>
      <c r="B3961" t="s">
        <v>25</v>
      </c>
      <c r="C3961">
        <v>5</v>
      </c>
      <c r="D3961">
        <v>2019</v>
      </c>
      <c r="E3961" t="s">
        <v>19</v>
      </c>
      <c r="F3961" t="s">
        <v>16</v>
      </c>
      <c r="G3961" t="s">
        <v>15</v>
      </c>
      <c r="H3961" t="str">
        <f t="shared" si="61"/>
        <v>23819|Spring|Math</v>
      </c>
      <c r="I3961">
        <v>214</v>
      </c>
      <c r="J3961">
        <v>32</v>
      </c>
      <c r="K3961">
        <v>2</v>
      </c>
      <c r="L3961" t="s">
        <v>17</v>
      </c>
    </row>
    <row r="3962" spans="1:12" x14ac:dyDescent="0.25">
      <c r="A3962">
        <v>24353</v>
      </c>
      <c r="B3962" t="s">
        <v>25</v>
      </c>
      <c r="C3962">
        <v>5</v>
      </c>
      <c r="D3962">
        <v>2019</v>
      </c>
      <c r="E3962" t="s">
        <v>19</v>
      </c>
      <c r="F3962" t="s">
        <v>13</v>
      </c>
      <c r="G3962" t="s">
        <v>14</v>
      </c>
      <c r="H3962" t="str">
        <f t="shared" si="61"/>
        <v>24353|Fall|Reading</v>
      </c>
      <c r="I3962">
        <v>214</v>
      </c>
      <c r="J3962">
        <v>71</v>
      </c>
      <c r="K3962">
        <v>3</v>
      </c>
      <c r="L3962">
        <v>5</v>
      </c>
    </row>
    <row r="3963" spans="1:12" x14ac:dyDescent="0.25">
      <c r="A3963">
        <v>24353</v>
      </c>
      <c r="B3963" t="s">
        <v>25</v>
      </c>
      <c r="C3963">
        <v>5</v>
      </c>
      <c r="D3963">
        <v>2019</v>
      </c>
      <c r="E3963" t="s">
        <v>19</v>
      </c>
      <c r="F3963" t="s">
        <v>13</v>
      </c>
      <c r="G3963" t="s">
        <v>15</v>
      </c>
      <c r="H3963" t="str">
        <f t="shared" si="61"/>
        <v>24353|Fall|Math</v>
      </c>
      <c r="I3963">
        <v>197</v>
      </c>
      <c r="J3963">
        <v>16</v>
      </c>
      <c r="K3963">
        <v>1</v>
      </c>
      <c r="L3963">
        <v>10</v>
      </c>
    </row>
    <row r="3964" spans="1:12" x14ac:dyDescent="0.25">
      <c r="A3964">
        <v>24353</v>
      </c>
      <c r="B3964" t="s">
        <v>25</v>
      </c>
      <c r="C3964">
        <v>5</v>
      </c>
      <c r="D3964">
        <v>2019</v>
      </c>
      <c r="E3964" t="s">
        <v>19</v>
      </c>
      <c r="F3964" t="s">
        <v>16</v>
      </c>
      <c r="G3964" t="s">
        <v>14</v>
      </c>
      <c r="H3964" t="str">
        <f t="shared" si="61"/>
        <v>24353|Spring|Reading</v>
      </c>
      <c r="I3964">
        <v>203</v>
      </c>
      <c r="J3964">
        <v>28</v>
      </c>
      <c r="K3964">
        <v>2</v>
      </c>
      <c r="L3964" t="s">
        <v>17</v>
      </c>
    </row>
    <row r="3965" spans="1:12" x14ac:dyDescent="0.25">
      <c r="A3965">
        <v>24353</v>
      </c>
      <c r="B3965" t="s">
        <v>25</v>
      </c>
      <c r="C3965">
        <v>5</v>
      </c>
      <c r="D3965">
        <v>2019</v>
      </c>
      <c r="E3965" t="s">
        <v>19</v>
      </c>
      <c r="F3965" t="s">
        <v>16</v>
      </c>
      <c r="G3965" t="s">
        <v>15</v>
      </c>
      <c r="H3965" t="str">
        <f t="shared" si="61"/>
        <v>24353|Spring|Math</v>
      </c>
      <c r="I3965">
        <v>213</v>
      </c>
      <c r="J3965">
        <v>30</v>
      </c>
      <c r="K3965">
        <v>2</v>
      </c>
      <c r="L3965" t="s">
        <v>17</v>
      </c>
    </row>
    <row r="3966" spans="1:12" x14ac:dyDescent="0.25">
      <c r="A3966">
        <v>15030</v>
      </c>
      <c r="B3966" t="s">
        <v>25</v>
      </c>
      <c r="C3966">
        <v>5</v>
      </c>
      <c r="D3966">
        <v>2019</v>
      </c>
      <c r="E3966" t="s">
        <v>19</v>
      </c>
      <c r="F3966" t="s">
        <v>13</v>
      </c>
      <c r="G3966" t="s">
        <v>14</v>
      </c>
      <c r="H3966" t="str">
        <f t="shared" si="61"/>
        <v>15030|Fall|Reading</v>
      </c>
      <c r="I3966">
        <v>207</v>
      </c>
      <c r="J3966">
        <v>53</v>
      </c>
      <c r="K3966">
        <v>3</v>
      </c>
      <c r="L3966">
        <v>6</v>
      </c>
    </row>
    <row r="3967" spans="1:12" x14ac:dyDescent="0.25">
      <c r="A3967">
        <v>15030</v>
      </c>
      <c r="B3967" t="s">
        <v>25</v>
      </c>
      <c r="C3967">
        <v>5</v>
      </c>
      <c r="D3967">
        <v>2019</v>
      </c>
      <c r="E3967" t="s">
        <v>19</v>
      </c>
      <c r="F3967" t="s">
        <v>13</v>
      </c>
      <c r="G3967" t="s">
        <v>15</v>
      </c>
      <c r="H3967" t="str">
        <f t="shared" si="61"/>
        <v>15030|Fall|Math</v>
      </c>
      <c r="I3967">
        <v>211</v>
      </c>
      <c r="J3967">
        <v>49</v>
      </c>
      <c r="K3967">
        <v>2</v>
      </c>
      <c r="L3967">
        <v>10</v>
      </c>
    </row>
    <row r="3968" spans="1:12" x14ac:dyDescent="0.25">
      <c r="A3968">
        <v>15030</v>
      </c>
      <c r="B3968" t="s">
        <v>25</v>
      </c>
      <c r="C3968">
        <v>5</v>
      </c>
      <c r="D3968">
        <v>2019</v>
      </c>
      <c r="E3968" t="s">
        <v>19</v>
      </c>
      <c r="F3968" t="s">
        <v>16</v>
      </c>
      <c r="G3968" t="s">
        <v>14</v>
      </c>
      <c r="H3968" t="str">
        <f t="shared" si="61"/>
        <v>15030|Spring|Reading</v>
      </c>
      <c r="I3968">
        <v>222</v>
      </c>
      <c r="J3968">
        <v>76</v>
      </c>
      <c r="K3968">
        <v>4</v>
      </c>
      <c r="L3968" t="s">
        <v>17</v>
      </c>
    </row>
    <row r="3969" spans="1:12" x14ac:dyDescent="0.25">
      <c r="A3969">
        <v>15030</v>
      </c>
      <c r="B3969" t="s">
        <v>25</v>
      </c>
      <c r="C3969">
        <v>5</v>
      </c>
      <c r="D3969">
        <v>2019</v>
      </c>
      <c r="E3969" t="s">
        <v>19</v>
      </c>
      <c r="F3969" t="s">
        <v>16</v>
      </c>
      <c r="G3969" t="s">
        <v>15</v>
      </c>
      <c r="H3969" t="str">
        <f t="shared" si="61"/>
        <v>15030|Spring|Math</v>
      </c>
      <c r="I3969">
        <v>225</v>
      </c>
      <c r="J3969">
        <v>59</v>
      </c>
      <c r="K3969">
        <v>3</v>
      </c>
      <c r="L3969" t="s">
        <v>17</v>
      </c>
    </row>
    <row r="3970" spans="1:12" x14ac:dyDescent="0.25">
      <c r="A3970">
        <v>26128</v>
      </c>
      <c r="B3970" t="s">
        <v>25</v>
      </c>
      <c r="C3970">
        <v>5</v>
      </c>
      <c r="D3970">
        <v>2019</v>
      </c>
      <c r="E3970" t="s">
        <v>21</v>
      </c>
      <c r="F3970" t="s">
        <v>13</v>
      </c>
      <c r="G3970" t="s">
        <v>14</v>
      </c>
      <c r="H3970" t="str">
        <f t="shared" si="61"/>
        <v>26128|Fall|Reading</v>
      </c>
      <c r="I3970">
        <v>194</v>
      </c>
      <c r="J3970">
        <v>22</v>
      </c>
      <c r="K3970">
        <v>1</v>
      </c>
      <c r="L3970">
        <v>8</v>
      </c>
    </row>
    <row r="3971" spans="1:12" x14ac:dyDescent="0.25">
      <c r="A3971">
        <v>26128</v>
      </c>
      <c r="B3971" t="s">
        <v>25</v>
      </c>
      <c r="C3971">
        <v>5</v>
      </c>
      <c r="D3971">
        <v>2019</v>
      </c>
      <c r="E3971" t="s">
        <v>21</v>
      </c>
      <c r="F3971" t="s">
        <v>13</v>
      </c>
      <c r="G3971" t="s">
        <v>15</v>
      </c>
      <c r="H3971" t="str">
        <f t="shared" ref="H3971:H4034" si="62">A3971&amp;"|"&amp;F3971&amp;"|"&amp;G3971</f>
        <v>26128|Fall|Math</v>
      </c>
      <c r="I3971">
        <v>200</v>
      </c>
      <c r="J3971">
        <v>22</v>
      </c>
      <c r="K3971">
        <v>1</v>
      </c>
      <c r="L3971">
        <v>10</v>
      </c>
    </row>
    <row r="3972" spans="1:12" x14ac:dyDescent="0.25">
      <c r="A3972">
        <v>26128</v>
      </c>
      <c r="B3972" t="s">
        <v>25</v>
      </c>
      <c r="C3972">
        <v>5</v>
      </c>
      <c r="D3972">
        <v>2019</v>
      </c>
      <c r="E3972" t="s">
        <v>21</v>
      </c>
      <c r="F3972" t="s">
        <v>16</v>
      </c>
      <c r="G3972" t="s">
        <v>14</v>
      </c>
      <c r="H3972" t="str">
        <f t="shared" si="62"/>
        <v>26128|Spring|Reading</v>
      </c>
      <c r="I3972">
        <v>220</v>
      </c>
      <c r="J3972">
        <v>71</v>
      </c>
      <c r="K3972">
        <v>3</v>
      </c>
      <c r="L3972" t="s">
        <v>17</v>
      </c>
    </row>
    <row r="3973" spans="1:12" x14ac:dyDescent="0.25">
      <c r="A3973">
        <v>26128</v>
      </c>
      <c r="B3973" t="s">
        <v>25</v>
      </c>
      <c r="C3973">
        <v>5</v>
      </c>
      <c r="D3973">
        <v>2019</v>
      </c>
      <c r="E3973" t="s">
        <v>21</v>
      </c>
      <c r="F3973" t="s">
        <v>16</v>
      </c>
      <c r="G3973" t="s">
        <v>15</v>
      </c>
      <c r="H3973" t="str">
        <f t="shared" si="62"/>
        <v>26128|Spring|Math</v>
      </c>
      <c r="I3973">
        <v>225</v>
      </c>
      <c r="J3973">
        <v>59</v>
      </c>
      <c r="K3973">
        <v>3</v>
      </c>
      <c r="L3973" t="s">
        <v>17</v>
      </c>
    </row>
    <row r="3974" spans="1:12" x14ac:dyDescent="0.25">
      <c r="A3974">
        <v>10337</v>
      </c>
      <c r="B3974" t="s">
        <v>25</v>
      </c>
      <c r="C3974">
        <v>5</v>
      </c>
      <c r="D3974">
        <v>2019</v>
      </c>
      <c r="E3974" t="s">
        <v>23</v>
      </c>
      <c r="F3974" t="s">
        <v>13</v>
      </c>
      <c r="G3974" t="s">
        <v>14</v>
      </c>
      <c r="H3974" t="str">
        <f t="shared" si="62"/>
        <v>10337|Fall|Reading</v>
      </c>
      <c r="I3974">
        <v>221</v>
      </c>
      <c r="J3974">
        <v>84</v>
      </c>
      <c r="K3974">
        <v>4</v>
      </c>
      <c r="L3974">
        <v>4</v>
      </c>
    </row>
    <row r="3975" spans="1:12" x14ac:dyDescent="0.25">
      <c r="A3975">
        <v>10337</v>
      </c>
      <c r="B3975" t="s">
        <v>25</v>
      </c>
      <c r="C3975">
        <v>5</v>
      </c>
      <c r="D3975">
        <v>2019</v>
      </c>
      <c r="E3975" t="s">
        <v>23</v>
      </c>
      <c r="F3975" t="s">
        <v>13</v>
      </c>
      <c r="G3975" t="s">
        <v>15</v>
      </c>
      <c r="H3975" t="str">
        <f t="shared" si="62"/>
        <v>10337|Fall|Math</v>
      </c>
      <c r="I3975">
        <v>223</v>
      </c>
      <c r="J3975">
        <v>78</v>
      </c>
      <c r="K3975">
        <v>4</v>
      </c>
      <c r="L3975">
        <v>10</v>
      </c>
    </row>
    <row r="3976" spans="1:12" x14ac:dyDescent="0.25">
      <c r="A3976">
        <v>10337</v>
      </c>
      <c r="B3976" t="s">
        <v>25</v>
      </c>
      <c r="C3976">
        <v>5</v>
      </c>
      <c r="D3976">
        <v>2019</v>
      </c>
      <c r="E3976" t="s">
        <v>23</v>
      </c>
      <c r="F3976" t="s">
        <v>16</v>
      </c>
      <c r="G3976" t="s">
        <v>14</v>
      </c>
      <c r="H3976" t="str">
        <f t="shared" si="62"/>
        <v>10337|Spring|Reading</v>
      </c>
      <c r="I3976">
        <v>228</v>
      </c>
      <c r="J3976">
        <v>86</v>
      </c>
      <c r="K3976">
        <v>4</v>
      </c>
      <c r="L3976" t="s">
        <v>17</v>
      </c>
    </row>
    <row r="3977" spans="1:12" x14ac:dyDescent="0.25">
      <c r="A3977">
        <v>10337</v>
      </c>
      <c r="B3977" t="s">
        <v>25</v>
      </c>
      <c r="C3977">
        <v>5</v>
      </c>
      <c r="D3977">
        <v>2019</v>
      </c>
      <c r="E3977" t="s">
        <v>23</v>
      </c>
      <c r="F3977" t="s">
        <v>16</v>
      </c>
      <c r="G3977" t="s">
        <v>15</v>
      </c>
      <c r="H3977" t="str">
        <f t="shared" si="62"/>
        <v>10337|Spring|Math</v>
      </c>
      <c r="I3977">
        <v>235</v>
      </c>
      <c r="J3977">
        <v>80</v>
      </c>
      <c r="K3977">
        <v>4</v>
      </c>
      <c r="L3977" t="s">
        <v>17</v>
      </c>
    </row>
    <row r="3978" spans="1:12" x14ac:dyDescent="0.25">
      <c r="A3978">
        <v>23897</v>
      </c>
      <c r="B3978" t="s">
        <v>25</v>
      </c>
      <c r="C3978">
        <v>5</v>
      </c>
      <c r="D3978">
        <v>2019</v>
      </c>
      <c r="E3978" t="s">
        <v>19</v>
      </c>
      <c r="F3978" t="s">
        <v>13</v>
      </c>
      <c r="G3978" t="s">
        <v>14</v>
      </c>
      <c r="H3978" t="str">
        <f t="shared" si="62"/>
        <v>23897|Fall|Reading</v>
      </c>
      <c r="I3978">
        <v>210</v>
      </c>
      <c r="J3978">
        <v>61</v>
      </c>
      <c r="K3978">
        <v>3</v>
      </c>
      <c r="L3978">
        <v>6</v>
      </c>
    </row>
    <row r="3979" spans="1:12" x14ac:dyDescent="0.25">
      <c r="A3979">
        <v>23897</v>
      </c>
      <c r="B3979" t="s">
        <v>25</v>
      </c>
      <c r="C3979">
        <v>5</v>
      </c>
      <c r="D3979">
        <v>2019</v>
      </c>
      <c r="E3979" t="s">
        <v>19</v>
      </c>
      <c r="F3979" t="s">
        <v>13</v>
      </c>
      <c r="G3979" t="s">
        <v>15</v>
      </c>
      <c r="H3979" t="str">
        <f t="shared" si="62"/>
        <v>23897|Fall|Math</v>
      </c>
      <c r="I3979">
        <v>213</v>
      </c>
      <c r="J3979">
        <v>54</v>
      </c>
      <c r="K3979">
        <v>3</v>
      </c>
      <c r="L3979">
        <v>10</v>
      </c>
    </row>
    <row r="3980" spans="1:12" x14ac:dyDescent="0.25">
      <c r="A3980">
        <v>23897</v>
      </c>
      <c r="B3980" t="s">
        <v>25</v>
      </c>
      <c r="C3980">
        <v>5</v>
      </c>
      <c r="D3980">
        <v>2019</v>
      </c>
      <c r="E3980" t="s">
        <v>19</v>
      </c>
      <c r="F3980" t="s">
        <v>16</v>
      </c>
      <c r="G3980" t="s">
        <v>14</v>
      </c>
      <c r="H3980" t="str">
        <f t="shared" si="62"/>
        <v>23897|Spring|Reading</v>
      </c>
      <c r="I3980">
        <v>218</v>
      </c>
      <c r="J3980">
        <v>66</v>
      </c>
      <c r="K3980">
        <v>3</v>
      </c>
      <c r="L3980" t="s">
        <v>17</v>
      </c>
    </row>
    <row r="3981" spans="1:12" x14ac:dyDescent="0.25">
      <c r="A3981">
        <v>23897</v>
      </c>
      <c r="B3981" t="s">
        <v>25</v>
      </c>
      <c r="C3981">
        <v>5</v>
      </c>
      <c r="D3981">
        <v>2019</v>
      </c>
      <c r="E3981" t="s">
        <v>19</v>
      </c>
      <c r="F3981" t="s">
        <v>16</v>
      </c>
      <c r="G3981" t="s">
        <v>15</v>
      </c>
      <c r="H3981" t="str">
        <f t="shared" si="62"/>
        <v>23897|Spring|Math</v>
      </c>
      <c r="I3981">
        <v>226</v>
      </c>
      <c r="J3981">
        <v>61</v>
      </c>
      <c r="K3981">
        <v>3</v>
      </c>
      <c r="L3981" t="s">
        <v>17</v>
      </c>
    </row>
    <row r="3982" spans="1:12" x14ac:dyDescent="0.25">
      <c r="A3982">
        <v>23745</v>
      </c>
      <c r="B3982" t="s">
        <v>25</v>
      </c>
      <c r="C3982">
        <v>5</v>
      </c>
      <c r="D3982">
        <v>2019</v>
      </c>
      <c r="E3982" t="s">
        <v>23</v>
      </c>
      <c r="F3982" t="s">
        <v>13</v>
      </c>
      <c r="G3982" t="s">
        <v>14</v>
      </c>
      <c r="H3982" t="str">
        <f t="shared" si="62"/>
        <v>23745|Fall|Reading</v>
      </c>
      <c r="I3982">
        <v>224</v>
      </c>
      <c r="J3982">
        <v>89</v>
      </c>
      <c r="K3982">
        <v>4</v>
      </c>
      <c r="L3982">
        <v>4</v>
      </c>
    </row>
    <row r="3983" spans="1:12" x14ac:dyDescent="0.25">
      <c r="A3983">
        <v>23745</v>
      </c>
      <c r="B3983" t="s">
        <v>25</v>
      </c>
      <c r="C3983">
        <v>5</v>
      </c>
      <c r="D3983">
        <v>2019</v>
      </c>
      <c r="E3983" t="s">
        <v>23</v>
      </c>
      <c r="F3983" t="s">
        <v>13</v>
      </c>
      <c r="G3983" t="s">
        <v>15</v>
      </c>
      <c r="H3983" t="str">
        <f t="shared" si="62"/>
        <v>23745|Fall|Math</v>
      </c>
      <c r="I3983">
        <v>229</v>
      </c>
      <c r="J3983">
        <v>88</v>
      </c>
      <c r="K3983">
        <v>4</v>
      </c>
      <c r="L3983">
        <v>10</v>
      </c>
    </row>
    <row r="3984" spans="1:12" x14ac:dyDescent="0.25">
      <c r="A3984">
        <v>23745</v>
      </c>
      <c r="B3984" t="s">
        <v>25</v>
      </c>
      <c r="C3984">
        <v>5</v>
      </c>
      <c r="D3984">
        <v>2019</v>
      </c>
      <c r="E3984" t="s">
        <v>23</v>
      </c>
      <c r="F3984" t="s">
        <v>16</v>
      </c>
      <c r="G3984" t="s">
        <v>14</v>
      </c>
      <c r="H3984" t="str">
        <f t="shared" si="62"/>
        <v>23745|Spring|Reading</v>
      </c>
      <c r="I3984">
        <v>237</v>
      </c>
      <c r="J3984">
        <v>96</v>
      </c>
      <c r="K3984">
        <v>4</v>
      </c>
      <c r="L3984" t="s">
        <v>17</v>
      </c>
    </row>
    <row r="3985" spans="1:12" x14ac:dyDescent="0.25">
      <c r="A3985">
        <v>23745</v>
      </c>
      <c r="B3985" t="s">
        <v>25</v>
      </c>
      <c r="C3985">
        <v>5</v>
      </c>
      <c r="D3985">
        <v>2019</v>
      </c>
      <c r="E3985" t="s">
        <v>23</v>
      </c>
      <c r="F3985" t="s">
        <v>16</v>
      </c>
      <c r="G3985" t="s">
        <v>15</v>
      </c>
      <c r="H3985" t="str">
        <f t="shared" si="62"/>
        <v>23745|Spring|Math</v>
      </c>
      <c r="I3985">
        <v>230</v>
      </c>
      <c r="J3985">
        <v>70</v>
      </c>
      <c r="K3985">
        <v>3</v>
      </c>
      <c r="L3985" t="s">
        <v>17</v>
      </c>
    </row>
    <row r="3986" spans="1:12" x14ac:dyDescent="0.25">
      <c r="A3986">
        <v>22752</v>
      </c>
      <c r="B3986" t="s">
        <v>25</v>
      </c>
      <c r="C3986">
        <v>5</v>
      </c>
      <c r="D3986">
        <v>2019</v>
      </c>
      <c r="E3986" t="s">
        <v>21</v>
      </c>
      <c r="F3986" t="s">
        <v>13</v>
      </c>
      <c r="G3986" t="s">
        <v>14</v>
      </c>
      <c r="H3986" t="str">
        <f t="shared" si="62"/>
        <v>22752|Fall|Reading</v>
      </c>
      <c r="I3986">
        <v>155</v>
      </c>
      <c r="J3986">
        <v>1</v>
      </c>
      <c r="K3986">
        <v>1</v>
      </c>
      <c r="L3986">
        <v>13</v>
      </c>
    </row>
    <row r="3987" spans="1:12" x14ac:dyDescent="0.25">
      <c r="A3987">
        <v>22752</v>
      </c>
      <c r="B3987" t="s">
        <v>25</v>
      </c>
      <c r="C3987">
        <v>5</v>
      </c>
      <c r="D3987">
        <v>2019</v>
      </c>
      <c r="E3987" t="s">
        <v>21</v>
      </c>
      <c r="F3987" t="s">
        <v>13</v>
      </c>
      <c r="G3987" t="s">
        <v>15</v>
      </c>
      <c r="H3987" t="str">
        <f t="shared" si="62"/>
        <v>22752|Fall|Math</v>
      </c>
      <c r="I3987">
        <v>179</v>
      </c>
      <c r="J3987">
        <v>1</v>
      </c>
      <c r="K3987">
        <v>1</v>
      </c>
      <c r="L3987">
        <v>10</v>
      </c>
    </row>
    <row r="3988" spans="1:12" x14ac:dyDescent="0.25">
      <c r="A3988">
        <v>22752</v>
      </c>
      <c r="B3988" t="s">
        <v>25</v>
      </c>
      <c r="C3988">
        <v>5</v>
      </c>
      <c r="D3988">
        <v>2019</v>
      </c>
      <c r="E3988" t="s">
        <v>21</v>
      </c>
      <c r="F3988" t="s">
        <v>16</v>
      </c>
      <c r="G3988" t="s">
        <v>14</v>
      </c>
      <c r="H3988" t="str">
        <f t="shared" si="62"/>
        <v>22752|Spring|Reading</v>
      </c>
      <c r="I3988">
        <v>174</v>
      </c>
      <c r="J3988">
        <v>1</v>
      </c>
      <c r="K3988">
        <v>1</v>
      </c>
      <c r="L3988" t="s">
        <v>17</v>
      </c>
    </row>
    <row r="3989" spans="1:12" x14ac:dyDescent="0.25">
      <c r="A3989">
        <v>22752</v>
      </c>
      <c r="B3989" t="s">
        <v>25</v>
      </c>
      <c r="C3989">
        <v>5</v>
      </c>
      <c r="D3989">
        <v>2019</v>
      </c>
      <c r="E3989" t="s">
        <v>21</v>
      </c>
      <c r="F3989" t="s">
        <v>16</v>
      </c>
      <c r="G3989" t="s">
        <v>15</v>
      </c>
      <c r="H3989" t="str">
        <f t="shared" si="62"/>
        <v>22752|Spring|Math</v>
      </c>
      <c r="I3989">
        <v>183</v>
      </c>
      <c r="J3989">
        <v>1</v>
      </c>
      <c r="K3989">
        <v>1</v>
      </c>
      <c r="L3989" t="s">
        <v>17</v>
      </c>
    </row>
    <row r="3990" spans="1:12" x14ac:dyDescent="0.25">
      <c r="A3990">
        <v>16801</v>
      </c>
      <c r="B3990" t="s">
        <v>25</v>
      </c>
      <c r="C3990">
        <v>5</v>
      </c>
      <c r="D3990">
        <v>2019</v>
      </c>
      <c r="E3990" t="s">
        <v>19</v>
      </c>
      <c r="F3990" t="s">
        <v>13</v>
      </c>
      <c r="G3990" t="s">
        <v>14</v>
      </c>
      <c r="H3990" t="str">
        <f t="shared" si="62"/>
        <v>16801|Fall|Reading</v>
      </c>
      <c r="I3990">
        <v>215</v>
      </c>
      <c r="J3990">
        <v>73</v>
      </c>
      <c r="K3990">
        <v>3</v>
      </c>
      <c r="L3990">
        <v>5</v>
      </c>
    </row>
    <row r="3991" spans="1:12" x14ac:dyDescent="0.25">
      <c r="A3991">
        <v>16801</v>
      </c>
      <c r="B3991" t="s">
        <v>25</v>
      </c>
      <c r="C3991">
        <v>5</v>
      </c>
      <c r="D3991">
        <v>2019</v>
      </c>
      <c r="E3991" t="s">
        <v>19</v>
      </c>
      <c r="F3991" t="s">
        <v>13</v>
      </c>
      <c r="G3991" t="s">
        <v>15</v>
      </c>
      <c r="H3991" t="str">
        <f t="shared" si="62"/>
        <v>16801|Fall|Math</v>
      </c>
      <c r="I3991">
        <v>213</v>
      </c>
      <c r="J3991">
        <v>54</v>
      </c>
      <c r="K3991">
        <v>3</v>
      </c>
      <c r="L3991">
        <v>10</v>
      </c>
    </row>
    <row r="3992" spans="1:12" x14ac:dyDescent="0.25">
      <c r="A3992">
        <v>16801</v>
      </c>
      <c r="B3992" t="s">
        <v>25</v>
      </c>
      <c r="C3992">
        <v>5</v>
      </c>
      <c r="D3992">
        <v>2019</v>
      </c>
      <c r="E3992" t="s">
        <v>19</v>
      </c>
      <c r="F3992" t="s">
        <v>16</v>
      </c>
      <c r="G3992" t="s">
        <v>14</v>
      </c>
      <c r="H3992" t="str">
        <f t="shared" si="62"/>
        <v>16801|Spring|Reading</v>
      </c>
      <c r="I3992">
        <v>221</v>
      </c>
      <c r="J3992">
        <v>73</v>
      </c>
      <c r="K3992">
        <v>3</v>
      </c>
      <c r="L3992" t="s">
        <v>17</v>
      </c>
    </row>
    <row r="3993" spans="1:12" x14ac:dyDescent="0.25">
      <c r="A3993">
        <v>16801</v>
      </c>
      <c r="B3993" t="s">
        <v>25</v>
      </c>
      <c r="C3993">
        <v>5</v>
      </c>
      <c r="D3993">
        <v>2019</v>
      </c>
      <c r="E3993" t="s">
        <v>19</v>
      </c>
      <c r="F3993" t="s">
        <v>16</v>
      </c>
      <c r="G3993" t="s">
        <v>15</v>
      </c>
      <c r="H3993" t="str">
        <f t="shared" si="62"/>
        <v>16801|Spring|Math</v>
      </c>
      <c r="I3993">
        <v>225</v>
      </c>
      <c r="J3993">
        <v>59</v>
      </c>
      <c r="K3993">
        <v>3</v>
      </c>
      <c r="L3993" t="s">
        <v>17</v>
      </c>
    </row>
    <row r="3994" spans="1:12" x14ac:dyDescent="0.25">
      <c r="A3994">
        <v>27041</v>
      </c>
      <c r="B3994" t="s">
        <v>25</v>
      </c>
      <c r="C3994">
        <v>5</v>
      </c>
      <c r="D3994">
        <v>2019</v>
      </c>
      <c r="E3994" t="s">
        <v>12</v>
      </c>
      <c r="F3994" t="s">
        <v>13</v>
      </c>
      <c r="G3994" t="s">
        <v>14</v>
      </c>
      <c r="H3994" t="str">
        <f t="shared" si="62"/>
        <v>27041|Fall|Reading</v>
      </c>
      <c r="I3994">
        <v>208</v>
      </c>
      <c r="J3994">
        <v>56</v>
      </c>
      <c r="K3994">
        <v>3</v>
      </c>
      <c r="L3994">
        <v>6</v>
      </c>
    </row>
    <row r="3995" spans="1:12" x14ac:dyDescent="0.25">
      <c r="A3995">
        <v>27041</v>
      </c>
      <c r="B3995" t="s">
        <v>25</v>
      </c>
      <c r="C3995">
        <v>5</v>
      </c>
      <c r="D3995">
        <v>2019</v>
      </c>
      <c r="E3995" t="s">
        <v>12</v>
      </c>
      <c r="F3995" t="s">
        <v>13</v>
      </c>
      <c r="G3995" t="s">
        <v>15</v>
      </c>
      <c r="H3995" t="str">
        <f t="shared" si="62"/>
        <v>27041|Fall|Math</v>
      </c>
      <c r="I3995">
        <v>184</v>
      </c>
      <c r="J3995">
        <v>3</v>
      </c>
      <c r="K3995">
        <v>1</v>
      </c>
      <c r="L3995">
        <v>10</v>
      </c>
    </row>
    <row r="3996" spans="1:12" x14ac:dyDescent="0.25">
      <c r="A3996">
        <v>27041</v>
      </c>
      <c r="B3996" t="s">
        <v>25</v>
      </c>
      <c r="C3996">
        <v>5</v>
      </c>
      <c r="D3996">
        <v>2019</v>
      </c>
      <c r="E3996" t="s">
        <v>12</v>
      </c>
      <c r="F3996" t="s">
        <v>16</v>
      </c>
      <c r="G3996" t="s">
        <v>14</v>
      </c>
      <c r="H3996" t="str">
        <f t="shared" si="62"/>
        <v>27041|Spring|Reading</v>
      </c>
      <c r="I3996">
        <v>188</v>
      </c>
      <c r="J3996">
        <v>5</v>
      </c>
      <c r="K3996">
        <v>1</v>
      </c>
      <c r="L3996" t="s">
        <v>17</v>
      </c>
    </row>
    <row r="3997" spans="1:12" x14ac:dyDescent="0.25">
      <c r="A3997">
        <v>27041</v>
      </c>
      <c r="B3997" t="s">
        <v>25</v>
      </c>
      <c r="C3997">
        <v>5</v>
      </c>
      <c r="D3997">
        <v>2019</v>
      </c>
      <c r="E3997" t="s">
        <v>12</v>
      </c>
      <c r="F3997" t="s">
        <v>16</v>
      </c>
      <c r="G3997" t="s">
        <v>15</v>
      </c>
      <c r="H3997" t="str">
        <f t="shared" si="62"/>
        <v>27041|Spring|Math</v>
      </c>
      <c r="I3997">
        <v>186</v>
      </c>
      <c r="J3997">
        <v>1</v>
      </c>
      <c r="K3997">
        <v>1</v>
      </c>
      <c r="L3997" t="s">
        <v>17</v>
      </c>
    </row>
    <row r="3998" spans="1:12" x14ac:dyDescent="0.25">
      <c r="A3998">
        <v>27415</v>
      </c>
      <c r="B3998" t="s">
        <v>25</v>
      </c>
      <c r="C3998">
        <v>5</v>
      </c>
      <c r="D3998">
        <v>2019</v>
      </c>
      <c r="E3998" t="s">
        <v>19</v>
      </c>
      <c r="F3998" t="s">
        <v>13</v>
      </c>
      <c r="G3998" t="s">
        <v>14</v>
      </c>
      <c r="H3998" t="str">
        <f t="shared" si="62"/>
        <v>27415|Fall|Reading</v>
      </c>
      <c r="I3998">
        <v>218</v>
      </c>
      <c r="J3998">
        <v>79</v>
      </c>
      <c r="K3998">
        <v>4</v>
      </c>
      <c r="L3998">
        <v>4</v>
      </c>
    </row>
    <row r="3999" spans="1:12" x14ac:dyDescent="0.25">
      <c r="A3999">
        <v>27415</v>
      </c>
      <c r="B3999" t="s">
        <v>25</v>
      </c>
      <c r="C3999">
        <v>5</v>
      </c>
      <c r="D3999">
        <v>2019</v>
      </c>
      <c r="E3999" t="s">
        <v>19</v>
      </c>
      <c r="F3999" t="s">
        <v>13</v>
      </c>
      <c r="G3999" t="s">
        <v>15</v>
      </c>
      <c r="H3999" t="str">
        <f t="shared" si="62"/>
        <v>27415|Fall|Math</v>
      </c>
      <c r="I3999">
        <v>217</v>
      </c>
      <c r="J3999">
        <v>65</v>
      </c>
      <c r="K3999">
        <v>3</v>
      </c>
      <c r="L3999">
        <v>10</v>
      </c>
    </row>
    <row r="4000" spans="1:12" x14ac:dyDescent="0.25">
      <c r="A4000">
        <v>27415</v>
      </c>
      <c r="B4000" t="s">
        <v>25</v>
      </c>
      <c r="C4000">
        <v>5</v>
      </c>
      <c r="D4000">
        <v>2019</v>
      </c>
      <c r="E4000" t="s">
        <v>19</v>
      </c>
      <c r="F4000" t="s">
        <v>16</v>
      </c>
      <c r="G4000" t="s">
        <v>14</v>
      </c>
      <c r="H4000" t="str">
        <f t="shared" si="62"/>
        <v>27415|Spring|Reading</v>
      </c>
      <c r="I4000">
        <v>219</v>
      </c>
      <c r="J4000">
        <v>69</v>
      </c>
      <c r="K4000">
        <v>3</v>
      </c>
      <c r="L4000" t="s">
        <v>17</v>
      </c>
    </row>
    <row r="4001" spans="1:12" x14ac:dyDescent="0.25">
      <c r="A4001">
        <v>27415</v>
      </c>
      <c r="B4001" t="s">
        <v>25</v>
      </c>
      <c r="C4001">
        <v>5</v>
      </c>
      <c r="D4001">
        <v>2019</v>
      </c>
      <c r="E4001" t="s">
        <v>19</v>
      </c>
      <c r="F4001" t="s">
        <v>16</v>
      </c>
      <c r="G4001" t="s">
        <v>15</v>
      </c>
      <c r="H4001" t="str">
        <f t="shared" si="62"/>
        <v>27415|Spring|Math</v>
      </c>
      <c r="I4001">
        <v>231</v>
      </c>
      <c r="J4001">
        <v>72</v>
      </c>
      <c r="K4001">
        <v>3</v>
      </c>
      <c r="L4001" t="s">
        <v>17</v>
      </c>
    </row>
    <row r="4002" spans="1:12" x14ac:dyDescent="0.25">
      <c r="A4002">
        <v>21505</v>
      </c>
      <c r="B4002" t="s">
        <v>25</v>
      </c>
      <c r="C4002">
        <v>5</v>
      </c>
      <c r="D4002">
        <v>2019</v>
      </c>
      <c r="E4002" t="s">
        <v>23</v>
      </c>
      <c r="F4002" t="s">
        <v>13</v>
      </c>
      <c r="G4002" t="s">
        <v>14</v>
      </c>
      <c r="H4002" t="str">
        <f t="shared" si="62"/>
        <v>21505|Fall|Reading</v>
      </c>
      <c r="I4002">
        <v>185</v>
      </c>
      <c r="J4002">
        <v>9</v>
      </c>
      <c r="K4002">
        <v>1</v>
      </c>
      <c r="L4002">
        <v>9</v>
      </c>
    </row>
    <row r="4003" spans="1:12" x14ac:dyDescent="0.25">
      <c r="A4003">
        <v>21505</v>
      </c>
      <c r="B4003" t="s">
        <v>25</v>
      </c>
      <c r="C4003">
        <v>5</v>
      </c>
      <c r="D4003">
        <v>2019</v>
      </c>
      <c r="E4003" t="s">
        <v>23</v>
      </c>
      <c r="F4003" t="s">
        <v>13</v>
      </c>
      <c r="G4003" t="s">
        <v>15</v>
      </c>
      <c r="H4003" t="str">
        <f t="shared" si="62"/>
        <v>21505|Fall|Math</v>
      </c>
      <c r="I4003">
        <v>206</v>
      </c>
      <c r="J4003">
        <v>36</v>
      </c>
      <c r="K4003">
        <v>2</v>
      </c>
      <c r="L4003">
        <v>10</v>
      </c>
    </row>
    <row r="4004" spans="1:12" x14ac:dyDescent="0.25">
      <c r="A4004">
        <v>21505</v>
      </c>
      <c r="B4004" t="s">
        <v>25</v>
      </c>
      <c r="C4004">
        <v>5</v>
      </c>
      <c r="D4004">
        <v>2019</v>
      </c>
      <c r="E4004" t="s">
        <v>23</v>
      </c>
      <c r="F4004" t="s">
        <v>16</v>
      </c>
      <c r="G4004" t="s">
        <v>14</v>
      </c>
      <c r="H4004" t="str">
        <f t="shared" si="62"/>
        <v>21505|Spring|Reading</v>
      </c>
      <c r="I4004">
        <v>211</v>
      </c>
      <c r="J4004">
        <v>48</v>
      </c>
      <c r="K4004">
        <v>2</v>
      </c>
      <c r="L4004" t="s">
        <v>17</v>
      </c>
    </row>
    <row r="4005" spans="1:12" x14ac:dyDescent="0.25">
      <c r="A4005">
        <v>21505</v>
      </c>
      <c r="B4005" t="s">
        <v>25</v>
      </c>
      <c r="C4005">
        <v>5</v>
      </c>
      <c r="D4005">
        <v>2019</v>
      </c>
      <c r="E4005" t="s">
        <v>23</v>
      </c>
      <c r="F4005" t="s">
        <v>16</v>
      </c>
      <c r="G4005" t="s">
        <v>15</v>
      </c>
      <c r="H4005" t="str">
        <f t="shared" si="62"/>
        <v>21505|Spring|Math</v>
      </c>
      <c r="I4005">
        <v>214</v>
      </c>
      <c r="J4005">
        <v>32</v>
      </c>
      <c r="K4005">
        <v>2</v>
      </c>
      <c r="L4005" t="s">
        <v>17</v>
      </c>
    </row>
    <row r="4006" spans="1:12" x14ac:dyDescent="0.25">
      <c r="A4006">
        <v>14453</v>
      </c>
      <c r="B4006" t="s">
        <v>25</v>
      </c>
      <c r="C4006">
        <v>5</v>
      </c>
      <c r="D4006">
        <v>2019</v>
      </c>
      <c r="E4006" t="s">
        <v>19</v>
      </c>
      <c r="F4006" t="s">
        <v>13</v>
      </c>
      <c r="G4006" t="s">
        <v>14</v>
      </c>
      <c r="H4006" t="str">
        <f t="shared" si="62"/>
        <v>14453|Fall|Reading</v>
      </c>
      <c r="I4006">
        <v>207</v>
      </c>
      <c r="J4006">
        <v>53</v>
      </c>
      <c r="K4006">
        <v>3</v>
      </c>
      <c r="L4006">
        <v>6</v>
      </c>
    </row>
    <row r="4007" spans="1:12" x14ac:dyDescent="0.25">
      <c r="A4007">
        <v>14453</v>
      </c>
      <c r="B4007" t="s">
        <v>25</v>
      </c>
      <c r="C4007">
        <v>5</v>
      </c>
      <c r="D4007">
        <v>2019</v>
      </c>
      <c r="E4007" t="s">
        <v>19</v>
      </c>
      <c r="F4007" t="s">
        <v>13</v>
      </c>
      <c r="G4007" t="s">
        <v>15</v>
      </c>
      <c r="H4007" t="str">
        <f t="shared" si="62"/>
        <v>14453|Fall|Math</v>
      </c>
      <c r="I4007">
        <v>204</v>
      </c>
      <c r="J4007">
        <v>31</v>
      </c>
      <c r="K4007">
        <v>2</v>
      </c>
      <c r="L4007">
        <v>10</v>
      </c>
    </row>
    <row r="4008" spans="1:12" x14ac:dyDescent="0.25">
      <c r="A4008">
        <v>14453</v>
      </c>
      <c r="B4008" t="s">
        <v>25</v>
      </c>
      <c r="C4008">
        <v>5</v>
      </c>
      <c r="D4008">
        <v>2019</v>
      </c>
      <c r="E4008" t="s">
        <v>19</v>
      </c>
      <c r="F4008" t="s">
        <v>16</v>
      </c>
      <c r="G4008" t="s">
        <v>14</v>
      </c>
      <c r="H4008" t="str">
        <f t="shared" si="62"/>
        <v>14453|Spring|Reading</v>
      </c>
      <c r="I4008">
        <v>217</v>
      </c>
      <c r="J4008">
        <v>64</v>
      </c>
      <c r="K4008">
        <v>3</v>
      </c>
      <c r="L4008" t="s">
        <v>17</v>
      </c>
    </row>
    <row r="4009" spans="1:12" x14ac:dyDescent="0.25">
      <c r="A4009">
        <v>14453</v>
      </c>
      <c r="B4009" t="s">
        <v>25</v>
      </c>
      <c r="C4009">
        <v>5</v>
      </c>
      <c r="D4009">
        <v>2019</v>
      </c>
      <c r="E4009" t="s">
        <v>19</v>
      </c>
      <c r="F4009" t="s">
        <v>16</v>
      </c>
      <c r="G4009" t="s">
        <v>15</v>
      </c>
      <c r="H4009" t="str">
        <f t="shared" si="62"/>
        <v>14453|Spring|Math</v>
      </c>
      <c r="I4009">
        <v>220</v>
      </c>
      <c r="J4009">
        <v>47</v>
      </c>
      <c r="K4009">
        <v>2</v>
      </c>
      <c r="L4009" t="s">
        <v>17</v>
      </c>
    </row>
    <row r="4010" spans="1:12" x14ac:dyDescent="0.25">
      <c r="A4010">
        <v>15523</v>
      </c>
      <c r="B4010" t="s">
        <v>25</v>
      </c>
      <c r="C4010">
        <v>5</v>
      </c>
      <c r="D4010">
        <v>2019</v>
      </c>
      <c r="E4010" t="s">
        <v>22</v>
      </c>
      <c r="F4010" t="s">
        <v>13</v>
      </c>
      <c r="G4010" t="s">
        <v>14</v>
      </c>
      <c r="H4010" t="str">
        <f t="shared" si="62"/>
        <v>15523|Fall|Reading</v>
      </c>
      <c r="I4010">
        <v>194</v>
      </c>
      <c r="J4010">
        <v>22</v>
      </c>
      <c r="K4010">
        <v>1</v>
      </c>
      <c r="L4010">
        <v>8</v>
      </c>
    </row>
    <row r="4011" spans="1:12" x14ac:dyDescent="0.25">
      <c r="A4011">
        <v>15523</v>
      </c>
      <c r="B4011" t="s">
        <v>25</v>
      </c>
      <c r="C4011">
        <v>5</v>
      </c>
      <c r="D4011">
        <v>2019</v>
      </c>
      <c r="E4011" t="s">
        <v>22</v>
      </c>
      <c r="F4011" t="s">
        <v>13</v>
      </c>
      <c r="G4011" t="s">
        <v>15</v>
      </c>
      <c r="H4011" t="str">
        <f t="shared" si="62"/>
        <v>15523|Fall|Math</v>
      </c>
      <c r="I4011">
        <v>190</v>
      </c>
      <c r="J4011">
        <v>7</v>
      </c>
      <c r="K4011">
        <v>1</v>
      </c>
      <c r="L4011">
        <v>10</v>
      </c>
    </row>
    <row r="4012" spans="1:12" x14ac:dyDescent="0.25">
      <c r="A4012">
        <v>15523</v>
      </c>
      <c r="B4012" t="s">
        <v>25</v>
      </c>
      <c r="C4012">
        <v>5</v>
      </c>
      <c r="D4012">
        <v>2019</v>
      </c>
      <c r="E4012" t="s">
        <v>22</v>
      </c>
      <c r="F4012" t="s">
        <v>16</v>
      </c>
      <c r="G4012" t="s">
        <v>14</v>
      </c>
      <c r="H4012" t="str">
        <f t="shared" si="62"/>
        <v>15523|Spring|Reading</v>
      </c>
      <c r="I4012">
        <v>207</v>
      </c>
      <c r="J4012">
        <v>37</v>
      </c>
      <c r="K4012">
        <v>2</v>
      </c>
      <c r="L4012" t="s">
        <v>17</v>
      </c>
    </row>
    <row r="4013" spans="1:12" x14ac:dyDescent="0.25">
      <c r="A4013">
        <v>15523</v>
      </c>
      <c r="B4013" t="s">
        <v>25</v>
      </c>
      <c r="C4013">
        <v>5</v>
      </c>
      <c r="D4013">
        <v>2019</v>
      </c>
      <c r="E4013" t="s">
        <v>22</v>
      </c>
      <c r="F4013" t="s">
        <v>16</v>
      </c>
      <c r="G4013" t="s">
        <v>15</v>
      </c>
      <c r="H4013" t="str">
        <f t="shared" si="62"/>
        <v>15523|Spring|Math</v>
      </c>
      <c r="I4013">
        <v>203</v>
      </c>
      <c r="J4013">
        <v>13</v>
      </c>
      <c r="K4013">
        <v>1</v>
      </c>
      <c r="L4013" t="s">
        <v>17</v>
      </c>
    </row>
    <row r="4014" spans="1:12" x14ac:dyDescent="0.25">
      <c r="A4014">
        <v>19045</v>
      </c>
      <c r="B4014" t="s">
        <v>25</v>
      </c>
      <c r="C4014">
        <v>5</v>
      </c>
      <c r="D4014">
        <v>2019</v>
      </c>
      <c r="E4014" t="s">
        <v>19</v>
      </c>
      <c r="F4014" t="s">
        <v>13</v>
      </c>
      <c r="G4014" t="s">
        <v>14</v>
      </c>
      <c r="H4014" t="str">
        <f t="shared" si="62"/>
        <v>19045|Fall|Reading</v>
      </c>
      <c r="I4014">
        <v>214</v>
      </c>
      <c r="J4014">
        <v>71</v>
      </c>
      <c r="K4014">
        <v>3</v>
      </c>
      <c r="L4014">
        <v>5</v>
      </c>
    </row>
    <row r="4015" spans="1:12" x14ac:dyDescent="0.25">
      <c r="A4015">
        <v>19045</v>
      </c>
      <c r="B4015" t="s">
        <v>25</v>
      </c>
      <c r="C4015">
        <v>5</v>
      </c>
      <c r="D4015">
        <v>2019</v>
      </c>
      <c r="E4015" t="s">
        <v>19</v>
      </c>
      <c r="F4015" t="s">
        <v>13</v>
      </c>
      <c r="G4015" t="s">
        <v>15</v>
      </c>
      <c r="H4015" t="str">
        <f t="shared" si="62"/>
        <v>19045|Fall|Math</v>
      </c>
      <c r="I4015">
        <v>201</v>
      </c>
      <c r="J4015">
        <v>24</v>
      </c>
      <c r="K4015">
        <v>1</v>
      </c>
      <c r="L4015">
        <v>10</v>
      </c>
    </row>
    <row r="4016" spans="1:12" x14ac:dyDescent="0.25">
      <c r="A4016">
        <v>19045</v>
      </c>
      <c r="B4016" t="s">
        <v>25</v>
      </c>
      <c r="C4016">
        <v>5</v>
      </c>
      <c r="D4016">
        <v>2019</v>
      </c>
      <c r="E4016" t="s">
        <v>19</v>
      </c>
      <c r="F4016" t="s">
        <v>16</v>
      </c>
      <c r="G4016" t="s">
        <v>14</v>
      </c>
      <c r="H4016" t="str">
        <f t="shared" si="62"/>
        <v>19045|Spring|Reading</v>
      </c>
      <c r="I4016">
        <v>213</v>
      </c>
      <c r="J4016">
        <v>53</v>
      </c>
      <c r="K4016">
        <v>3</v>
      </c>
      <c r="L4016" t="s">
        <v>17</v>
      </c>
    </row>
    <row r="4017" spans="1:12" x14ac:dyDescent="0.25">
      <c r="A4017">
        <v>19045</v>
      </c>
      <c r="B4017" t="s">
        <v>25</v>
      </c>
      <c r="C4017">
        <v>5</v>
      </c>
      <c r="D4017">
        <v>2019</v>
      </c>
      <c r="E4017" t="s">
        <v>19</v>
      </c>
      <c r="F4017" t="s">
        <v>16</v>
      </c>
      <c r="G4017" t="s">
        <v>15</v>
      </c>
      <c r="H4017" t="str">
        <f t="shared" si="62"/>
        <v>19045|Spring|Math</v>
      </c>
      <c r="I4017">
        <v>213</v>
      </c>
      <c r="J4017">
        <v>30</v>
      </c>
      <c r="K4017">
        <v>2</v>
      </c>
      <c r="L4017" t="s">
        <v>17</v>
      </c>
    </row>
    <row r="4018" spans="1:12" x14ac:dyDescent="0.25">
      <c r="A4018">
        <v>17740</v>
      </c>
      <c r="B4018" t="s">
        <v>25</v>
      </c>
      <c r="C4018">
        <v>5</v>
      </c>
      <c r="D4018">
        <v>2019</v>
      </c>
      <c r="E4018" t="s">
        <v>19</v>
      </c>
      <c r="F4018" t="s">
        <v>13</v>
      </c>
      <c r="G4018" t="s">
        <v>14</v>
      </c>
      <c r="H4018" t="str">
        <f t="shared" si="62"/>
        <v>17740|Fall|Reading</v>
      </c>
      <c r="I4018">
        <v>208</v>
      </c>
      <c r="J4018">
        <v>56</v>
      </c>
      <c r="K4018">
        <v>3</v>
      </c>
      <c r="L4018">
        <v>6</v>
      </c>
    </row>
    <row r="4019" spans="1:12" x14ac:dyDescent="0.25">
      <c r="A4019">
        <v>17740</v>
      </c>
      <c r="B4019" t="s">
        <v>25</v>
      </c>
      <c r="C4019">
        <v>5</v>
      </c>
      <c r="D4019">
        <v>2019</v>
      </c>
      <c r="E4019" t="s">
        <v>19</v>
      </c>
      <c r="F4019" t="s">
        <v>13</v>
      </c>
      <c r="G4019" t="s">
        <v>15</v>
      </c>
      <c r="H4019" t="str">
        <f t="shared" si="62"/>
        <v>17740|Fall|Math</v>
      </c>
      <c r="I4019">
        <v>212</v>
      </c>
      <c r="J4019">
        <v>52</v>
      </c>
      <c r="K4019">
        <v>3</v>
      </c>
      <c r="L4019">
        <v>10</v>
      </c>
    </row>
    <row r="4020" spans="1:12" x14ac:dyDescent="0.25">
      <c r="A4020">
        <v>17740</v>
      </c>
      <c r="B4020" t="s">
        <v>25</v>
      </c>
      <c r="C4020">
        <v>5</v>
      </c>
      <c r="D4020">
        <v>2019</v>
      </c>
      <c r="E4020" t="s">
        <v>19</v>
      </c>
      <c r="F4020" t="s">
        <v>16</v>
      </c>
      <c r="G4020" t="s">
        <v>14</v>
      </c>
      <c r="H4020" t="str">
        <f t="shared" si="62"/>
        <v>17740|Spring|Reading</v>
      </c>
      <c r="I4020">
        <v>211</v>
      </c>
      <c r="J4020">
        <v>48</v>
      </c>
      <c r="K4020">
        <v>2</v>
      </c>
      <c r="L4020" t="s">
        <v>17</v>
      </c>
    </row>
    <row r="4021" spans="1:12" x14ac:dyDescent="0.25">
      <c r="A4021">
        <v>17740</v>
      </c>
      <c r="B4021" t="s">
        <v>25</v>
      </c>
      <c r="C4021">
        <v>5</v>
      </c>
      <c r="D4021">
        <v>2019</v>
      </c>
      <c r="E4021" t="s">
        <v>19</v>
      </c>
      <c r="F4021" t="s">
        <v>16</v>
      </c>
      <c r="G4021" t="s">
        <v>15</v>
      </c>
      <c r="H4021" t="str">
        <f t="shared" si="62"/>
        <v>17740|Spring|Math</v>
      </c>
      <c r="I4021">
        <v>224</v>
      </c>
      <c r="J4021">
        <v>56</v>
      </c>
      <c r="K4021">
        <v>3</v>
      </c>
      <c r="L4021" t="s">
        <v>17</v>
      </c>
    </row>
    <row r="4022" spans="1:12" x14ac:dyDescent="0.25">
      <c r="A4022">
        <v>16911</v>
      </c>
      <c r="B4022" t="s">
        <v>25</v>
      </c>
      <c r="C4022">
        <v>5</v>
      </c>
      <c r="D4022">
        <v>2019</v>
      </c>
      <c r="E4022" t="s">
        <v>12</v>
      </c>
      <c r="F4022" t="s">
        <v>13</v>
      </c>
      <c r="G4022" t="s">
        <v>14</v>
      </c>
      <c r="H4022" t="str">
        <f t="shared" si="62"/>
        <v>16911|Fall|Reading</v>
      </c>
      <c r="I4022">
        <v>196</v>
      </c>
      <c r="J4022">
        <v>26</v>
      </c>
      <c r="K4022">
        <v>2</v>
      </c>
      <c r="L4022">
        <v>7</v>
      </c>
    </row>
    <row r="4023" spans="1:12" x14ac:dyDescent="0.25">
      <c r="A4023">
        <v>16911</v>
      </c>
      <c r="B4023" t="s">
        <v>25</v>
      </c>
      <c r="C4023">
        <v>5</v>
      </c>
      <c r="D4023">
        <v>2019</v>
      </c>
      <c r="E4023" t="s">
        <v>12</v>
      </c>
      <c r="F4023" t="s">
        <v>13</v>
      </c>
      <c r="G4023" t="s">
        <v>15</v>
      </c>
      <c r="H4023" t="str">
        <f t="shared" si="62"/>
        <v>16911|Fall|Math</v>
      </c>
      <c r="I4023">
        <v>210</v>
      </c>
      <c r="J4023">
        <v>46</v>
      </c>
      <c r="K4023">
        <v>2</v>
      </c>
      <c r="L4023">
        <v>10</v>
      </c>
    </row>
    <row r="4024" spans="1:12" x14ac:dyDescent="0.25">
      <c r="A4024">
        <v>16911</v>
      </c>
      <c r="B4024" t="s">
        <v>25</v>
      </c>
      <c r="C4024">
        <v>5</v>
      </c>
      <c r="D4024">
        <v>2019</v>
      </c>
      <c r="E4024" t="s">
        <v>12</v>
      </c>
      <c r="F4024" t="s">
        <v>16</v>
      </c>
      <c r="G4024" t="s">
        <v>14</v>
      </c>
      <c r="H4024" t="str">
        <f t="shared" si="62"/>
        <v>16911|Spring|Reading</v>
      </c>
      <c r="I4024">
        <v>199</v>
      </c>
      <c r="J4024">
        <v>19</v>
      </c>
      <c r="K4024">
        <v>1</v>
      </c>
      <c r="L4024" t="s">
        <v>17</v>
      </c>
    </row>
    <row r="4025" spans="1:12" x14ac:dyDescent="0.25">
      <c r="A4025">
        <v>16911</v>
      </c>
      <c r="B4025" t="s">
        <v>25</v>
      </c>
      <c r="C4025">
        <v>5</v>
      </c>
      <c r="D4025">
        <v>2019</v>
      </c>
      <c r="E4025" t="s">
        <v>12</v>
      </c>
      <c r="F4025" t="s">
        <v>16</v>
      </c>
      <c r="G4025" t="s">
        <v>15</v>
      </c>
      <c r="H4025" t="str">
        <f t="shared" si="62"/>
        <v>16911|Spring|Math</v>
      </c>
      <c r="I4025">
        <v>207</v>
      </c>
      <c r="J4025">
        <v>19</v>
      </c>
      <c r="K4025">
        <v>1</v>
      </c>
      <c r="L4025" t="s">
        <v>17</v>
      </c>
    </row>
    <row r="4026" spans="1:12" x14ac:dyDescent="0.25">
      <c r="A4026">
        <v>27147</v>
      </c>
      <c r="B4026" t="s">
        <v>25</v>
      </c>
      <c r="C4026">
        <v>5</v>
      </c>
      <c r="D4026">
        <v>2019</v>
      </c>
      <c r="E4026" t="s">
        <v>22</v>
      </c>
      <c r="F4026" t="s">
        <v>13</v>
      </c>
      <c r="G4026" t="s">
        <v>14</v>
      </c>
      <c r="H4026" t="str">
        <f t="shared" si="62"/>
        <v>27147|Fall|Reading</v>
      </c>
      <c r="I4026">
        <v>193</v>
      </c>
      <c r="J4026">
        <v>20</v>
      </c>
      <c r="K4026">
        <v>1</v>
      </c>
      <c r="L4026">
        <v>8</v>
      </c>
    </row>
    <row r="4027" spans="1:12" x14ac:dyDescent="0.25">
      <c r="A4027">
        <v>27147</v>
      </c>
      <c r="B4027" t="s">
        <v>25</v>
      </c>
      <c r="C4027">
        <v>5</v>
      </c>
      <c r="D4027">
        <v>2019</v>
      </c>
      <c r="E4027" t="s">
        <v>22</v>
      </c>
      <c r="F4027" t="s">
        <v>13</v>
      </c>
      <c r="G4027" t="s">
        <v>15</v>
      </c>
      <c r="H4027" t="str">
        <f t="shared" si="62"/>
        <v>27147|Fall|Math</v>
      </c>
      <c r="I4027">
        <v>206</v>
      </c>
      <c r="J4027">
        <v>36</v>
      </c>
      <c r="K4027">
        <v>2</v>
      </c>
      <c r="L4027">
        <v>10</v>
      </c>
    </row>
    <row r="4028" spans="1:12" x14ac:dyDescent="0.25">
      <c r="A4028">
        <v>27147</v>
      </c>
      <c r="B4028" t="s">
        <v>25</v>
      </c>
      <c r="C4028">
        <v>5</v>
      </c>
      <c r="D4028">
        <v>2019</v>
      </c>
      <c r="E4028" t="s">
        <v>22</v>
      </c>
      <c r="F4028" t="s">
        <v>16</v>
      </c>
      <c r="G4028" t="s">
        <v>14</v>
      </c>
      <c r="H4028" t="str">
        <f t="shared" si="62"/>
        <v>27147|Spring|Reading</v>
      </c>
      <c r="I4028">
        <v>205</v>
      </c>
      <c r="J4028">
        <v>32</v>
      </c>
      <c r="K4028">
        <v>2</v>
      </c>
      <c r="L4028" t="s">
        <v>17</v>
      </c>
    </row>
    <row r="4029" spans="1:12" x14ac:dyDescent="0.25">
      <c r="A4029">
        <v>27147</v>
      </c>
      <c r="B4029" t="s">
        <v>25</v>
      </c>
      <c r="C4029">
        <v>5</v>
      </c>
      <c r="D4029">
        <v>2019</v>
      </c>
      <c r="E4029" t="s">
        <v>22</v>
      </c>
      <c r="F4029" t="s">
        <v>16</v>
      </c>
      <c r="G4029" t="s">
        <v>15</v>
      </c>
      <c r="H4029" t="str">
        <f t="shared" si="62"/>
        <v>27147|Spring|Math</v>
      </c>
      <c r="I4029">
        <v>212</v>
      </c>
      <c r="J4029">
        <v>28</v>
      </c>
      <c r="K4029">
        <v>2</v>
      </c>
      <c r="L4029" t="s">
        <v>17</v>
      </c>
    </row>
    <row r="4030" spans="1:12" x14ac:dyDescent="0.25">
      <c r="A4030">
        <v>27668</v>
      </c>
      <c r="B4030" t="s">
        <v>25</v>
      </c>
      <c r="C4030">
        <v>5</v>
      </c>
      <c r="D4030">
        <v>2019</v>
      </c>
      <c r="E4030" t="s">
        <v>19</v>
      </c>
      <c r="F4030" t="s">
        <v>13</v>
      </c>
      <c r="G4030" t="s">
        <v>14</v>
      </c>
      <c r="H4030" t="str">
        <f t="shared" si="62"/>
        <v>27668|Fall|Reading</v>
      </c>
      <c r="I4030">
        <v>187</v>
      </c>
      <c r="J4030">
        <v>11</v>
      </c>
      <c r="K4030">
        <v>1</v>
      </c>
      <c r="L4030">
        <v>9</v>
      </c>
    </row>
    <row r="4031" spans="1:12" x14ac:dyDescent="0.25">
      <c r="A4031">
        <v>27668</v>
      </c>
      <c r="B4031" t="s">
        <v>25</v>
      </c>
      <c r="C4031">
        <v>5</v>
      </c>
      <c r="D4031">
        <v>2019</v>
      </c>
      <c r="E4031" t="s">
        <v>19</v>
      </c>
      <c r="F4031" t="s">
        <v>13</v>
      </c>
      <c r="G4031" t="s">
        <v>15</v>
      </c>
      <c r="H4031" t="str">
        <f t="shared" si="62"/>
        <v>27668|Fall|Math</v>
      </c>
      <c r="I4031">
        <v>200</v>
      </c>
      <c r="J4031">
        <v>22</v>
      </c>
      <c r="K4031">
        <v>1</v>
      </c>
      <c r="L4031">
        <v>10</v>
      </c>
    </row>
    <row r="4032" spans="1:12" x14ac:dyDescent="0.25">
      <c r="A4032">
        <v>27668</v>
      </c>
      <c r="B4032" t="s">
        <v>25</v>
      </c>
      <c r="C4032">
        <v>5</v>
      </c>
      <c r="D4032">
        <v>2019</v>
      </c>
      <c r="E4032" t="s">
        <v>19</v>
      </c>
      <c r="F4032" t="s">
        <v>16</v>
      </c>
      <c r="G4032" t="s">
        <v>14</v>
      </c>
      <c r="H4032" t="str">
        <f t="shared" si="62"/>
        <v>27668|Spring|Reading</v>
      </c>
      <c r="I4032">
        <v>196</v>
      </c>
      <c r="J4032">
        <v>14</v>
      </c>
      <c r="K4032">
        <v>1</v>
      </c>
      <c r="L4032" t="s">
        <v>17</v>
      </c>
    </row>
    <row r="4033" spans="1:12" x14ac:dyDescent="0.25">
      <c r="A4033">
        <v>27668</v>
      </c>
      <c r="B4033" t="s">
        <v>25</v>
      </c>
      <c r="C4033">
        <v>5</v>
      </c>
      <c r="D4033">
        <v>2019</v>
      </c>
      <c r="E4033" t="s">
        <v>19</v>
      </c>
      <c r="F4033" t="s">
        <v>16</v>
      </c>
      <c r="G4033" t="s">
        <v>15</v>
      </c>
      <c r="H4033" t="str">
        <f t="shared" si="62"/>
        <v>27668|Spring|Math</v>
      </c>
      <c r="I4033">
        <v>210</v>
      </c>
      <c r="J4033">
        <v>24</v>
      </c>
      <c r="K4033">
        <v>1</v>
      </c>
      <c r="L4033" t="s">
        <v>17</v>
      </c>
    </row>
    <row r="4034" spans="1:12" x14ac:dyDescent="0.25">
      <c r="A4034">
        <v>25438</v>
      </c>
      <c r="B4034" t="s">
        <v>25</v>
      </c>
      <c r="C4034">
        <v>5</v>
      </c>
      <c r="D4034">
        <v>2019</v>
      </c>
      <c r="E4034" t="s">
        <v>23</v>
      </c>
      <c r="F4034" t="s">
        <v>13</v>
      </c>
      <c r="G4034" t="s">
        <v>14</v>
      </c>
      <c r="H4034" t="str">
        <f t="shared" si="62"/>
        <v>25438|Fall|Reading</v>
      </c>
      <c r="I4034">
        <v>227</v>
      </c>
      <c r="J4034">
        <v>92</v>
      </c>
      <c r="K4034">
        <v>4</v>
      </c>
      <c r="L4034">
        <v>3</v>
      </c>
    </row>
    <row r="4035" spans="1:12" x14ac:dyDescent="0.25">
      <c r="A4035">
        <v>25438</v>
      </c>
      <c r="B4035" t="s">
        <v>25</v>
      </c>
      <c r="C4035">
        <v>5</v>
      </c>
      <c r="D4035">
        <v>2019</v>
      </c>
      <c r="E4035" t="s">
        <v>23</v>
      </c>
      <c r="F4035" t="s">
        <v>13</v>
      </c>
      <c r="G4035" t="s">
        <v>15</v>
      </c>
      <c r="H4035" t="str">
        <f t="shared" ref="H4035:H4098" si="63">A4035&amp;"|"&amp;F4035&amp;"|"&amp;G4035</f>
        <v>25438|Fall|Math</v>
      </c>
      <c r="I4035">
        <v>223</v>
      </c>
      <c r="J4035">
        <v>78</v>
      </c>
      <c r="K4035">
        <v>4</v>
      </c>
      <c r="L4035">
        <v>10</v>
      </c>
    </row>
    <row r="4036" spans="1:12" x14ac:dyDescent="0.25">
      <c r="A4036">
        <v>25438</v>
      </c>
      <c r="B4036" t="s">
        <v>25</v>
      </c>
      <c r="C4036">
        <v>5</v>
      </c>
      <c r="D4036">
        <v>2019</v>
      </c>
      <c r="E4036" t="s">
        <v>23</v>
      </c>
      <c r="F4036" t="s">
        <v>16</v>
      </c>
      <c r="G4036" t="s">
        <v>14</v>
      </c>
      <c r="H4036" t="str">
        <f t="shared" si="63"/>
        <v>25438|Spring|Reading</v>
      </c>
      <c r="I4036">
        <v>231</v>
      </c>
      <c r="J4036">
        <v>90</v>
      </c>
      <c r="K4036">
        <v>4</v>
      </c>
      <c r="L4036" t="s">
        <v>17</v>
      </c>
    </row>
    <row r="4037" spans="1:12" x14ac:dyDescent="0.25">
      <c r="A4037">
        <v>25438</v>
      </c>
      <c r="B4037" t="s">
        <v>25</v>
      </c>
      <c r="C4037">
        <v>5</v>
      </c>
      <c r="D4037">
        <v>2019</v>
      </c>
      <c r="E4037" t="s">
        <v>23</v>
      </c>
      <c r="F4037" t="s">
        <v>16</v>
      </c>
      <c r="G4037" t="s">
        <v>15</v>
      </c>
      <c r="H4037" t="str">
        <f t="shared" si="63"/>
        <v>25438|Spring|Math</v>
      </c>
      <c r="I4037">
        <v>244</v>
      </c>
      <c r="J4037">
        <v>92</v>
      </c>
      <c r="K4037">
        <v>4</v>
      </c>
      <c r="L4037" t="s">
        <v>17</v>
      </c>
    </row>
    <row r="4038" spans="1:12" x14ac:dyDescent="0.25">
      <c r="A4038">
        <v>26284</v>
      </c>
      <c r="B4038" t="s">
        <v>25</v>
      </c>
      <c r="C4038">
        <v>5</v>
      </c>
      <c r="D4038">
        <v>2019</v>
      </c>
      <c r="E4038" t="s">
        <v>19</v>
      </c>
      <c r="F4038" t="s">
        <v>13</v>
      </c>
      <c r="G4038" t="s">
        <v>14</v>
      </c>
      <c r="H4038" t="str">
        <f t="shared" si="63"/>
        <v>26284|Fall|Reading</v>
      </c>
      <c r="I4038">
        <v>219</v>
      </c>
      <c r="J4038">
        <v>81</v>
      </c>
      <c r="K4038">
        <v>4</v>
      </c>
      <c r="L4038">
        <v>4</v>
      </c>
    </row>
    <row r="4039" spans="1:12" x14ac:dyDescent="0.25">
      <c r="A4039">
        <v>26284</v>
      </c>
      <c r="B4039" t="s">
        <v>25</v>
      </c>
      <c r="C4039">
        <v>5</v>
      </c>
      <c r="D4039">
        <v>2019</v>
      </c>
      <c r="E4039" t="s">
        <v>19</v>
      </c>
      <c r="F4039" t="s">
        <v>13</v>
      </c>
      <c r="G4039" t="s">
        <v>15</v>
      </c>
      <c r="H4039" t="str">
        <f t="shared" si="63"/>
        <v>26284|Fall|Math</v>
      </c>
      <c r="I4039" t="s">
        <v>17</v>
      </c>
      <c r="J4039" t="s">
        <v>17</v>
      </c>
      <c r="K4039" t="s">
        <v>17</v>
      </c>
      <c r="L4039" t="s">
        <v>17</v>
      </c>
    </row>
    <row r="4040" spans="1:12" x14ac:dyDescent="0.25">
      <c r="A4040">
        <v>26284</v>
      </c>
      <c r="B4040" t="s">
        <v>25</v>
      </c>
      <c r="C4040">
        <v>5</v>
      </c>
      <c r="D4040">
        <v>2019</v>
      </c>
      <c r="E4040" t="s">
        <v>19</v>
      </c>
      <c r="F4040" t="s">
        <v>16</v>
      </c>
      <c r="G4040" t="s">
        <v>14</v>
      </c>
      <c r="H4040" t="str">
        <f t="shared" si="63"/>
        <v>26284|Spring|Reading</v>
      </c>
      <c r="I4040">
        <v>213</v>
      </c>
      <c r="J4040">
        <v>53</v>
      </c>
      <c r="K4040">
        <v>3</v>
      </c>
      <c r="L4040" t="s">
        <v>17</v>
      </c>
    </row>
    <row r="4041" spans="1:12" x14ac:dyDescent="0.25">
      <c r="A4041">
        <v>26284</v>
      </c>
      <c r="B4041" t="s">
        <v>25</v>
      </c>
      <c r="C4041">
        <v>5</v>
      </c>
      <c r="D4041">
        <v>2019</v>
      </c>
      <c r="E4041" t="s">
        <v>19</v>
      </c>
      <c r="F4041" t="s">
        <v>16</v>
      </c>
      <c r="G4041" t="s">
        <v>15</v>
      </c>
      <c r="H4041" t="str">
        <f t="shared" si="63"/>
        <v>26284|Spring|Math</v>
      </c>
      <c r="I4041">
        <v>240</v>
      </c>
      <c r="J4041">
        <v>88</v>
      </c>
      <c r="K4041">
        <v>4</v>
      </c>
      <c r="L4041" t="s">
        <v>17</v>
      </c>
    </row>
    <row r="4042" spans="1:12" x14ac:dyDescent="0.25">
      <c r="A4042">
        <v>18584</v>
      </c>
      <c r="B4042" t="s">
        <v>25</v>
      </c>
      <c r="C4042">
        <v>5</v>
      </c>
      <c r="D4042">
        <v>2019</v>
      </c>
      <c r="E4042" t="s">
        <v>23</v>
      </c>
      <c r="F4042" t="s">
        <v>13</v>
      </c>
      <c r="G4042" t="s">
        <v>14</v>
      </c>
      <c r="H4042" t="str">
        <f t="shared" si="63"/>
        <v>18584|Fall|Reading</v>
      </c>
      <c r="I4042">
        <v>221</v>
      </c>
      <c r="J4042">
        <v>84</v>
      </c>
      <c r="K4042">
        <v>4</v>
      </c>
      <c r="L4042">
        <v>4</v>
      </c>
    </row>
    <row r="4043" spans="1:12" x14ac:dyDescent="0.25">
      <c r="A4043">
        <v>18584</v>
      </c>
      <c r="B4043" t="s">
        <v>25</v>
      </c>
      <c r="C4043">
        <v>5</v>
      </c>
      <c r="D4043">
        <v>2019</v>
      </c>
      <c r="E4043" t="s">
        <v>23</v>
      </c>
      <c r="F4043" t="s">
        <v>13</v>
      </c>
      <c r="G4043" t="s">
        <v>15</v>
      </c>
      <c r="H4043" t="str">
        <f t="shared" si="63"/>
        <v>18584|Fall|Math</v>
      </c>
      <c r="I4043">
        <v>226</v>
      </c>
      <c r="J4043">
        <v>84</v>
      </c>
      <c r="K4043">
        <v>4</v>
      </c>
      <c r="L4043">
        <v>10</v>
      </c>
    </row>
    <row r="4044" spans="1:12" x14ac:dyDescent="0.25">
      <c r="A4044">
        <v>18584</v>
      </c>
      <c r="B4044" t="s">
        <v>25</v>
      </c>
      <c r="C4044">
        <v>5</v>
      </c>
      <c r="D4044">
        <v>2019</v>
      </c>
      <c r="E4044" t="s">
        <v>23</v>
      </c>
      <c r="F4044" t="s">
        <v>16</v>
      </c>
      <c r="G4044" t="s">
        <v>14</v>
      </c>
      <c r="H4044" t="str">
        <f t="shared" si="63"/>
        <v>18584|Spring|Reading</v>
      </c>
      <c r="I4044">
        <v>238</v>
      </c>
      <c r="J4044">
        <v>96</v>
      </c>
      <c r="K4044">
        <v>4</v>
      </c>
      <c r="L4044" t="s">
        <v>17</v>
      </c>
    </row>
    <row r="4045" spans="1:12" x14ac:dyDescent="0.25">
      <c r="A4045">
        <v>18584</v>
      </c>
      <c r="B4045" t="s">
        <v>25</v>
      </c>
      <c r="C4045">
        <v>5</v>
      </c>
      <c r="D4045">
        <v>2019</v>
      </c>
      <c r="E4045" t="s">
        <v>23</v>
      </c>
      <c r="F4045" t="s">
        <v>16</v>
      </c>
      <c r="G4045" t="s">
        <v>15</v>
      </c>
      <c r="H4045" t="str">
        <f t="shared" si="63"/>
        <v>18584|Spring|Math</v>
      </c>
      <c r="I4045">
        <v>242</v>
      </c>
      <c r="J4045">
        <v>90</v>
      </c>
      <c r="K4045">
        <v>4</v>
      </c>
      <c r="L4045" t="s">
        <v>17</v>
      </c>
    </row>
    <row r="4046" spans="1:12" x14ac:dyDescent="0.25">
      <c r="A4046">
        <v>29481</v>
      </c>
      <c r="B4046" t="s">
        <v>25</v>
      </c>
      <c r="C4046">
        <v>5</v>
      </c>
      <c r="D4046">
        <v>2019</v>
      </c>
      <c r="E4046" t="s">
        <v>19</v>
      </c>
      <c r="F4046" t="s">
        <v>13</v>
      </c>
      <c r="G4046" t="s">
        <v>14</v>
      </c>
      <c r="H4046" t="str">
        <f t="shared" si="63"/>
        <v>29481|Fall|Reading</v>
      </c>
      <c r="I4046">
        <v>202</v>
      </c>
      <c r="J4046">
        <v>40</v>
      </c>
      <c r="K4046">
        <v>2</v>
      </c>
      <c r="L4046">
        <v>7</v>
      </c>
    </row>
    <row r="4047" spans="1:12" x14ac:dyDescent="0.25">
      <c r="A4047">
        <v>29481</v>
      </c>
      <c r="B4047" t="s">
        <v>25</v>
      </c>
      <c r="C4047">
        <v>5</v>
      </c>
      <c r="D4047">
        <v>2019</v>
      </c>
      <c r="E4047" t="s">
        <v>19</v>
      </c>
      <c r="F4047" t="s">
        <v>13</v>
      </c>
      <c r="G4047" t="s">
        <v>15</v>
      </c>
      <c r="H4047" t="str">
        <f t="shared" si="63"/>
        <v>29481|Fall|Math</v>
      </c>
      <c r="I4047">
        <v>201</v>
      </c>
      <c r="J4047">
        <v>24</v>
      </c>
      <c r="K4047">
        <v>1</v>
      </c>
      <c r="L4047">
        <v>10</v>
      </c>
    </row>
    <row r="4048" spans="1:12" x14ac:dyDescent="0.25">
      <c r="A4048">
        <v>29481</v>
      </c>
      <c r="B4048" t="s">
        <v>25</v>
      </c>
      <c r="C4048">
        <v>5</v>
      </c>
      <c r="D4048">
        <v>2019</v>
      </c>
      <c r="E4048" t="s">
        <v>19</v>
      </c>
      <c r="F4048" t="s">
        <v>16</v>
      </c>
      <c r="G4048" t="s">
        <v>14</v>
      </c>
      <c r="H4048" t="str">
        <f t="shared" si="63"/>
        <v>29481|Spring|Reading</v>
      </c>
      <c r="I4048">
        <v>212</v>
      </c>
      <c r="J4048">
        <v>51</v>
      </c>
      <c r="K4048">
        <v>3</v>
      </c>
      <c r="L4048" t="s">
        <v>17</v>
      </c>
    </row>
    <row r="4049" spans="1:12" x14ac:dyDescent="0.25">
      <c r="A4049">
        <v>29481</v>
      </c>
      <c r="B4049" t="s">
        <v>25</v>
      </c>
      <c r="C4049">
        <v>5</v>
      </c>
      <c r="D4049">
        <v>2019</v>
      </c>
      <c r="E4049" t="s">
        <v>19</v>
      </c>
      <c r="F4049" t="s">
        <v>16</v>
      </c>
      <c r="G4049" t="s">
        <v>15</v>
      </c>
      <c r="H4049" t="str">
        <f t="shared" si="63"/>
        <v>29481|Spring|Math</v>
      </c>
      <c r="I4049">
        <v>209</v>
      </c>
      <c r="J4049">
        <v>22</v>
      </c>
      <c r="K4049">
        <v>1</v>
      </c>
      <c r="L4049" t="s">
        <v>17</v>
      </c>
    </row>
    <row r="4050" spans="1:12" x14ac:dyDescent="0.25">
      <c r="A4050">
        <v>13835</v>
      </c>
      <c r="B4050" t="s">
        <v>25</v>
      </c>
      <c r="C4050">
        <v>5</v>
      </c>
      <c r="D4050">
        <v>2019</v>
      </c>
      <c r="E4050" t="s">
        <v>19</v>
      </c>
      <c r="F4050" t="s">
        <v>13</v>
      </c>
      <c r="G4050" t="s">
        <v>14</v>
      </c>
      <c r="H4050" t="str">
        <f t="shared" si="63"/>
        <v>13835|Fall|Reading</v>
      </c>
      <c r="I4050">
        <v>217</v>
      </c>
      <c r="J4050">
        <v>77</v>
      </c>
      <c r="K4050">
        <v>4</v>
      </c>
      <c r="L4050">
        <v>4</v>
      </c>
    </row>
    <row r="4051" spans="1:12" x14ac:dyDescent="0.25">
      <c r="A4051">
        <v>13835</v>
      </c>
      <c r="B4051" t="s">
        <v>25</v>
      </c>
      <c r="C4051">
        <v>5</v>
      </c>
      <c r="D4051">
        <v>2019</v>
      </c>
      <c r="E4051" t="s">
        <v>19</v>
      </c>
      <c r="F4051" t="s">
        <v>13</v>
      </c>
      <c r="G4051" t="s">
        <v>15</v>
      </c>
      <c r="H4051" t="str">
        <f t="shared" si="63"/>
        <v>13835|Fall|Math</v>
      </c>
      <c r="I4051">
        <v>205</v>
      </c>
      <c r="J4051">
        <v>33</v>
      </c>
      <c r="K4051">
        <v>2</v>
      </c>
      <c r="L4051">
        <v>10</v>
      </c>
    </row>
    <row r="4052" spans="1:12" x14ac:dyDescent="0.25">
      <c r="A4052">
        <v>13835</v>
      </c>
      <c r="B4052" t="s">
        <v>25</v>
      </c>
      <c r="C4052">
        <v>5</v>
      </c>
      <c r="D4052">
        <v>2019</v>
      </c>
      <c r="E4052" t="s">
        <v>19</v>
      </c>
      <c r="F4052" t="s">
        <v>16</v>
      </c>
      <c r="G4052" t="s">
        <v>14</v>
      </c>
      <c r="H4052" t="str">
        <f t="shared" si="63"/>
        <v>13835|Spring|Reading</v>
      </c>
      <c r="I4052">
        <v>220</v>
      </c>
      <c r="J4052">
        <v>71</v>
      </c>
      <c r="K4052">
        <v>3</v>
      </c>
      <c r="L4052" t="s">
        <v>17</v>
      </c>
    </row>
    <row r="4053" spans="1:12" x14ac:dyDescent="0.25">
      <c r="A4053">
        <v>13835</v>
      </c>
      <c r="B4053" t="s">
        <v>25</v>
      </c>
      <c r="C4053">
        <v>5</v>
      </c>
      <c r="D4053">
        <v>2019</v>
      </c>
      <c r="E4053" t="s">
        <v>19</v>
      </c>
      <c r="F4053" t="s">
        <v>16</v>
      </c>
      <c r="G4053" t="s">
        <v>15</v>
      </c>
      <c r="H4053" t="str">
        <f t="shared" si="63"/>
        <v>13835|Spring|Math</v>
      </c>
      <c r="I4053">
        <v>212</v>
      </c>
      <c r="J4053">
        <v>28</v>
      </c>
      <c r="K4053">
        <v>2</v>
      </c>
      <c r="L4053" t="s">
        <v>17</v>
      </c>
    </row>
    <row r="4054" spans="1:12" x14ac:dyDescent="0.25">
      <c r="A4054">
        <v>19308</v>
      </c>
      <c r="B4054" t="s">
        <v>25</v>
      </c>
      <c r="C4054">
        <v>5</v>
      </c>
      <c r="D4054">
        <v>2019</v>
      </c>
      <c r="E4054" t="s">
        <v>19</v>
      </c>
      <c r="F4054" t="s">
        <v>13</v>
      </c>
      <c r="G4054" t="s">
        <v>14</v>
      </c>
      <c r="H4054" t="str">
        <f t="shared" si="63"/>
        <v>19308|Fall|Reading</v>
      </c>
      <c r="I4054">
        <v>197</v>
      </c>
      <c r="J4054">
        <v>28</v>
      </c>
      <c r="K4054">
        <v>2</v>
      </c>
      <c r="L4054">
        <v>7</v>
      </c>
    </row>
    <row r="4055" spans="1:12" x14ac:dyDescent="0.25">
      <c r="A4055">
        <v>19308</v>
      </c>
      <c r="B4055" t="s">
        <v>25</v>
      </c>
      <c r="C4055">
        <v>5</v>
      </c>
      <c r="D4055">
        <v>2019</v>
      </c>
      <c r="E4055" t="s">
        <v>19</v>
      </c>
      <c r="F4055" t="s">
        <v>13</v>
      </c>
      <c r="G4055" t="s">
        <v>15</v>
      </c>
      <c r="H4055" t="str">
        <f t="shared" si="63"/>
        <v>19308|Fall|Math</v>
      </c>
      <c r="I4055">
        <v>192</v>
      </c>
      <c r="J4055">
        <v>9</v>
      </c>
      <c r="K4055">
        <v>1</v>
      </c>
      <c r="L4055">
        <v>10</v>
      </c>
    </row>
    <row r="4056" spans="1:12" x14ac:dyDescent="0.25">
      <c r="A4056">
        <v>19308</v>
      </c>
      <c r="B4056" t="s">
        <v>25</v>
      </c>
      <c r="C4056">
        <v>5</v>
      </c>
      <c r="D4056">
        <v>2019</v>
      </c>
      <c r="E4056" t="s">
        <v>19</v>
      </c>
      <c r="F4056" t="s">
        <v>16</v>
      </c>
      <c r="G4056" t="s">
        <v>14</v>
      </c>
      <c r="H4056" t="str">
        <f t="shared" si="63"/>
        <v>19308|Spring|Reading</v>
      </c>
      <c r="I4056">
        <v>213</v>
      </c>
      <c r="J4056">
        <v>53</v>
      </c>
      <c r="K4056">
        <v>3</v>
      </c>
      <c r="L4056" t="s">
        <v>17</v>
      </c>
    </row>
    <row r="4057" spans="1:12" x14ac:dyDescent="0.25">
      <c r="A4057">
        <v>19308</v>
      </c>
      <c r="B4057" t="s">
        <v>25</v>
      </c>
      <c r="C4057">
        <v>5</v>
      </c>
      <c r="D4057">
        <v>2019</v>
      </c>
      <c r="E4057" t="s">
        <v>19</v>
      </c>
      <c r="F4057" t="s">
        <v>16</v>
      </c>
      <c r="G4057" t="s">
        <v>15</v>
      </c>
      <c r="H4057" t="str">
        <f t="shared" si="63"/>
        <v>19308|Spring|Math</v>
      </c>
      <c r="I4057">
        <v>209</v>
      </c>
      <c r="J4057">
        <v>22</v>
      </c>
      <c r="K4057">
        <v>1</v>
      </c>
      <c r="L4057" t="s">
        <v>17</v>
      </c>
    </row>
    <row r="4058" spans="1:12" x14ac:dyDescent="0.25">
      <c r="A4058">
        <v>16903</v>
      </c>
      <c r="B4058" t="s">
        <v>25</v>
      </c>
      <c r="C4058">
        <v>5</v>
      </c>
      <c r="D4058">
        <v>2019</v>
      </c>
      <c r="E4058" t="s">
        <v>19</v>
      </c>
      <c r="F4058" t="s">
        <v>13</v>
      </c>
      <c r="G4058" t="s">
        <v>14</v>
      </c>
      <c r="H4058" t="str">
        <f t="shared" si="63"/>
        <v>16903|Fall|Reading</v>
      </c>
      <c r="I4058">
        <v>216</v>
      </c>
      <c r="J4058">
        <v>75</v>
      </c>
      <c r="K4058">
        <v>4</v>
      </c>
      <c r="L4058">
        <v>5</v>
      </c>
    </row>
    <row r="4059" spans="1:12" x14ac:dyDescent="0.25">
      <c r="A4059">
        <v>16903</v>
      </c>
      <c r="B4059" t="s">
        <v>25</v>
      </c>
      <c r="C4059">
        <v>5</v>
      </c>
      <c r="D4059">
        <v>2019</v>
      </c>
      <c r="E4059" t="s">
        <v>19</v>
      </c>
      <c r="F4059" t="s">
        <v>13</v>
      </c>
      <c r="G4059" t="s">
        <v>15</v>
      </c>
      <c r="H4059" t="str">
        <f t="shared" si="63"/>
        <v>16903|Fall|Math</v>
      </c>
      <c r="I4059">
        <v>216</v>
      </c>
      <c r="J4059">
        <v>62</v>
      </c>
      <c r="K4059">
        <v>3</v>
      </c>
      <c r="L4059">
        <v>10</v>
      </c>
    </row>
    <row r="4060" spans="1:12" x14ac:dyDescent="0.25">
      <c r="A4060">
        <v>16903</v>
      </c>
      <c r="B4060" t="s">
        <v>25</v>
      </c>
      <c r="C4060">
        <v>5</v>
      </c>
      <c r="D4060">
        <v>2019</v>
      </c>
      <c r="E4060" t="s">
        <v>19</v>
      </c>
      <c r="F4060" t="s">
        <v>16</v>
      </c>
      <c r="G4060" t="s">
        <v>14</v>
      </c>
      <c r="H4060" t="str">
        <f t="shared" si="63"/>
        <v>16903|Spring|Reading</v>
      </c>
      <c r="I4060">
        <v>222</v>
      </c>
      <c r="J4060">
        <v>76</v>
      </c>
      <c r="K4060">
        <v>4</v>
      </c>
      <c r="L4060" t="s">
        <v>17</v>
      </c>
    </row>
    <row r="4061" spans="1:12" x14ac:dyDescent="0.25">
      <c r="A4061">
        <v>16903</v>
      </c>
      <c r="B4061" t="s">
        <v>25</v>
      </c>
      <c r="C4061">
        <v>5</v>
      </c>
      <c r="D4061">
        <v>2019</v>
      </c>
      <c r="E4061" t="s">
        <v>19</v>
      </c>
      <c r="F4061" t="s">
        <v>16</v>
      </c>
      <c r="G4061" t="s">
        <v>15</v>
      </c>
      <c r="H4061" t="str">
        <f t="shared" si="63"/>
        <v>16903|Spring|Math</v>
      </c>
      <c r="I4061">
        <v>229</v>
      </c>
      <c r="J4061">
        <v>68</v>
      </c>
      <c r="K4061">
        <v>3</v>
      </c>
      <c r="L4061" t="s">
        <v>17</v>
      </c>
    </row>
    <row r="4062" spans="1:12" x14ac:dyDescent="0.25">
      <c r="A4062">
        <v>12301</v>
      </c>
      <c r="B4062" t="s">
        <v>25</v>
      </c>
      <c r="C4062">
        <v>5</v>
      </c>
      <c r="D4062">
        <v>2019</v>
      </c>
      <c r="E4062" t="s">
        <v>19</v>
      </c>
      <c r="F4062" t="s">
        <v>13</v>
      </c>
      <c r="G4062" t="s">
        <v>14</v>
      </c>
      <c r="H4062" t="str">
        <f t="shared" si="63"/>
        <v>12301|Fall|Reading</v>
      </c>
      <c r="I4062">
        <v>203</v>
      </c>
      <c r="J4062">
        <v>43</v>
      </c>
      <c r="K4062">
        <v>2</v>
      </c>
      <c r="L4062">
        <v>6</v>
      </c>
    </row>
    <row r="4063" spans="1:12" x14ac:dyDescent="0.25">
      <c r="A4063">
        <v>12301</v>
      </c>
      <c r="B4063" t="s">
        <v>25</v>
      </c>
      <c r="C4063">
        <v>5</v>
      </c>
      <c r="D4063">
        <v>2019</v>
      </c>
      <c r="E4063" t="s">
        <v>19</v>
      </c>
      <c r="F4063" t="s">
        <v>13</v>
      </c>
      <c r="G4063" t="s">
        <v>15</v>
      </c>
      <c r="H4063" t="str">
        <f t="shared" si="63"/>
        <v>12301|Fall|Math</v>
      </c>
      <c r="I4063">
        <v>205</v>
      </c>
      <c r="J4063">
        <v>33</v>
      </c>
      <c r="K4063">
        <v>2</v>
      </c>
      <c r="L4063">
        <v>10</v>
      </c>
    </row>
    <row r="4064" spans="1:12" x14ac:dyDescent="0.25">
      <c r="A4064">
        <v>12301</v>
      </c>
      <c r="B4064" t="s">
        <v>25</v>
      </c>
      <c r="C4064">
        <v>5</v>
      </c>
      <c r="D4064">
        <v>2019</v>
      </c>
      <c r="E4064" t="s">
        <v>19</v>
      </c>
      <c r="F4064" t="s">
        <v>16</v>
      </c>
      <c r="G4064" t="s">
        <v>14</v>
      </c>
      <c r="H4064" t="str">
        <f t="shared" si="63"/>
        <v>12301|Spring|Reading</v>
      </c>
      <c r="I4064">
        <v>214</v>
      </c>
      <c r="J4064">
        <v>56</v>
      </c>
      <c r="K4064">
        <v>3</v>
      </c>
      <c r="L4064" t="s">
        <v>17</v>
      </c>
    </row>
    <row r="4065" spans="1:12" x14ac:dyDescent="0.25">
      <c r="A4065">
        <v>12301</v>
      </c>
      <c r="B4065" t="s">
        <v>25</v>
      </c>
      <c r="C4065">
        <v>5</v>
      </c>
      <c r="D4065">
        <v>2019</v>
      </c>
      <c r="E4065" t="s">
        <v>19</v>
      </c>
      <c r="F4065" t="s">
        <v>16</v>
      </c>
      <c r="G4065" t="s">
        <v>15</v>
      </c>
      <c r="H4065" t="str">
        <f t="shared" si="63"/>
        <v>12301|Spring|Math</v>
      </c>
      <c r="I4065">
        <v>213</v>
      </c>
      <c r="J4065">
        <v>30</v>
      </c>
      <c r="K4065">
        <v>2</v>
      </c>
      <c r="L4065" t="s">
        <v>17</v>
      </c>
    </row>
    <row r="4066" spans="1:12" x14ac:dyDescent="0.25">
      <c r="A4066">
        <v>24418</v>
      </c>
      <c r="B4066" t="s">
        <v>25</v>
      </c>
      <c r="C4066">
        <v>5</v>
      </c>
      <c r="D4066">
        <v>2019</v>
      </c>
      <c r="E4066" t="s">
        <v>22</v>
      </c>
      <c r="F4066" t="s">
        <v>13</v>
      </c>
      <c r="G4066" t="s">
        <v>14</v>
      </c>
      <c r="H4066" t="str">
        <f t="shared" si="63"/>
        <v>24418|Fall|Reading</v>
      </c>
      <c r="I4066">
        <v>202</v>
      </c>
      <c r="J4066">
        <v>40</v>
      </c>
      <c r="K4066">
        <v>2</v>
      </c>
      <c r="L4066">
        <v>7</v>
      </c>
    </row>
    <row r="4067" spans="1:12" x14ac:dyDescent="0.25">
      <c r="A4067">
        <v>24418</v>
      </c>
      <c r="B4067" t="s">
        <v>25</v>
      </c>
      <c r="C4067">
        <v>5</v>
      </c>
      <c r="D4067">
        <v>2019</v>
      </c>
      <c r="E4067" t="s">
        <v>22</v>
      </c>
      <c r="F4067" t="s">
        <v>13</v>
      </c>
      <c r="G4067" t="s">
        <v>15</v>
      </c>
      <c r="H4067" t="str">
        <f t="shared" si="63"/>
        <v>24418|Fall|Math</v>
      </c>
      <c r="I4067">
        <v>205</v>
      </c>
      <c r="J4067">
        <v>33</v>
      </c>
      <c r="K4067">
        <v>2</v>
      </c>
      <c r="L4067">
        <v>10</v>
      </c>
    </row>
    <row r="4068" spans="1:12" x14ac:dyDescent="0.25">
      <c r="A4068">
        <v>24418</v>
      </c>
      <c r="B4068" t="s">
        <v>25</v>
      </c>
      <c r="C4068">
        <v>5</v>
      </c>
      <c r="D4068">
        <v>2019</v>
      </c>
      <c r="E4068" t="s">
        <v>22</v>
      </c>
      <c r="F4068" t="s">
        <v>16</v>
      </c>
      <c r="G4068" t="s">
        <v>14</v>
      </c>
      <c r="H4068" t="str">
        <f t="shared" si="63"/>
        <v>24418|Spring|Reading</v>
      </c>
      <c r="I4068">
        <v>215</v>
      </c>
      <c r="J4068">
        <v>59</v>
      </c>
      <c r="K4068">
        <v>3</v>
      </c>
      <c r="L4068" t="s">
        <v>17</v>
      </c>
    </row>
    <row r="4069" spans="1:12" x14ac:dyDescent="0.25">
      <c r="A4069">
        <v>24418</v>
      </c>
      <c r="B4069" t="s">
        <v>25</v>
      </c>
      <c r="C4069">
        <v>5</v>
      </c>
      <c r="D4069">
        <v>2019</v>
      </c>
      <c r="E4069" t="s">
        <v>22</v>
      </c>
      <c r="F4069" t="s">
        <v>16</v>
      </c>
      <c r="G4069" t="s">
        <v>15</v>
      </c>
      <c r="H4069" t="str">
        <f t="shared" si="63"/>
        <v>24418|Spring|Math</v>
      </c>
      <c r="I4069">
        <v>221</v>
      </c>
      <c r="J4069">
        <v>49</v>
      </c>
      <c r="K4069">
        <v>2</v>
      </c>
      <c r="L4069" t="s">
        <v>17</v>
      </c>
    </row>
    <row r="4070" spans="1:12" x14ac:dyDescent="0.25">
      <c r="A4070">
        <v>16206</v>
      </c>
      <c r="B4070" t="s">
        <v>25</v>
      </c>
      <c r="C4070">
        <v>5</v>
      </c>
      <c r="D4070">
        <v>2019</v>
      </c>
      <c r="E4070" t="s">
        <v>19</v>
      </c>
      <c r="F4070" t="s">
        <v>13</v>
      </c>
      <c r="G4070" t="s">
        <v>14</v>
      </c>
      <c r="H4070" t="str">
        <f t="shared" si="63"/>
        <v>16206|Fall|Reading</v>
      </c>
      <c r="I4070">
        <v>199</v>
      </c>
      <c r="J4070">
        <v>33</v>
      </c>
      <c r="K4070">
        <v>2</v>
      </c>
      <c r="L4070">
        <v>7</v>
      </c>
    </row>
    <row r="4071" spans="1:12" x14ac:dyDescent="0.25">
      <c r="A4071">
        <v>16206</v>
      </c>
      <c r="B4071" t="s">
        <v>25</v>
      </c>
      <c r="C4071">
        <v>5</v>
      </c>
      <c r="D4071">
        <v>2019</v>
      </c>
      <c r="E4071" t="s">
        <v>19</v>
      </c>
      <c r="F4071" t="s">
        <v>13</v>
      </c>
      <c r="G4071" t="s">
        <v>15</v>
      </c>
      <c r="H4071" t="str">
        <f t="shared" si="63"/>
        <v>16206|Fall|Math</v>
      </c>
      <c r="I4071">
        <v>200</v>
      </c>
      <c r="J4071">
        <v>22</v>
      </c>
      <c r="K4071">
        <v>1</v>
      </c>
      <c r="L4071">
        <v>10</v>
      </c>
    </row>
    <row r="4072" spans="1:12" x14ac:dyDescent="0.25">
      <c r="A4072">
        <v>16206</v>
      </c>
      <c r="B4072" t="s">
        <v>25</v>
      </c>
      <c r="C4072">
        <v>5</v>
      </c>
      <c r="D4072">
        <v>2019</v>
      </c>
      <c r="E4072" t="s">
        <v>19</v>
      </c>
      <c r="F4072" t="s">
        <v>16</v>
      </c>
      <c r="G4072" t="s">
        <v>14</v>
      </c>
      <c r="H4072" t="str">
        <f t="shared" si="63"/>
        <v>16206|Spring|Reading</v>
      </c>
      <c r="I4072">
        <v>197</v>
      </c>
      <c r="J4072">
        <v>16</v>
      </c>
      <c r="K4072">
        <v>1</v>
      </c>
      <c r="L4072" t="s">
        <v>17</v>
      </c>
    </row>
    <row r="4073" spans="1:12" x14ac:dyDescent="0.25">
      <c r="A4073">
        <v>16206</v>
      </c>
      <c r="B4073" t="s">
        <v>25</v>
      </c>
      <c r="C4073">
        <v>5</v>
      </c>
      <c r="D4073">
        <v>2019</v>
      </c>
      <c r="E4073" t="s">
        <v>19</v>
      </c>
      <c r="F4073" t="s">
        <v>16</v>
      </c>
      <c r="G4073" t="s">
        <v>15</v>
      </c>
      <c r="H4073" t="str">
        <f t="shared" si="63"/>
        <v>16206|Spring|Math</v>
      </c>
      <c r="I4073">
        <v>206</v>
      </c>
      <c r="J4073">
        <v>17</v>
      </c>
      <c r="K4073">
        <v>1</v>
      </c>
      <c r="L4073" t="s">
        <v>17</v>
      </c>
    </row>
    <row r="4074" spans="1:12" x14ac:dyDescent="0.25">
      <c r="A4074">
        <v>14687</v>
      </c>
      <c r="B4074" t="s">
        <v>25</v>
      </c>
      <c r="C4074">
        <v>5</v>
      </c>
      <c r="D4074">
        <v>2019</v>
      </c>
      <c r="E4074" t="s">
        <v>19</v>
      </c>
      <c r="F4074" t="s">
        <v>13</v>
      </c>
      <c r="G4074" t="s">
        <v>14</v>
      </c>
      <c r="H4074" t="str">
        <f t="shared" si="63"/>
        <v>14687|Fall|Reading</v>
      </c>
      <c r="I4074">
        <v>196</v>
      </c>
      <c r="J4074">
        <v>26</v>
      </c>
      <c r="K4074">
        <v>2</v>
      </c>
      <c r="L4074">
        <v>7</v>
      </c>
    </row>
    <row r="4075" spans="1:12" x14ac:dyDescent="0.25">
      <c r="A4075">
        <v>14687</v>
      </c>
      <c r="B4075" t="s">
        <v>25</v>
      </c>
      <c r="C4075">
        <v>5</v>
      </c>
      <c r="D4075">
        <v>2019</v>
      </c>
      <c r="E4075" t="s">
        <v>19</v>
      </c>
      <c r="F4075" t="s">
        <v>13</v>
      </c>
      <c r="G4075" t="s">
        <v>15</v>
      </c>
      <c r="H4075" t="str">
        <f t="shared" si="63"/>
        <v>14687|Fall|Math</v>
      </c>
      <c r="I4075">
        <v>200</v>
      </c>
      <c r="J4075">
        <v>22</v>
      </c>
      <c r="K4075">
        <v>1</v>
      </c>
      <c r="L4075">
        <v>10</v>
      </c>
    </row>
    <row r="4076" spans="1:12" x14ac:dyDescent="0.25">
      <c r="A4076">
        <v>14687</v>
      </c>
      <c r="B4076" t="s">
        <v>25</v>
      </c>
      <c r="C4076">
        <v>5</v>
      </c>
      <c r="D4076">
        <v>2019</v>
      </c>
      <c r="E4076" t="s">
        <v>19</v>
      </c>
      <c r="F4076" t="s">
        <v>16</v>
      </c>
      <c r="G4076" t="s">
        <v>14</v>
      </c>
      <c r="H4076" t="str">
        <f t="shared" si="63"/>
        <v>14687|Spring|Reading</v>
      </c>
      <c r="I4076">
        <v>177</v>
      </c>
      <c r="J4076">
        <v>1</v>
      </c>
      <c r="K4076">
        <v>1</v>
      </c>
      <c r="L4076" t="s">
        <v>17</v>
      </c>
    </row>
    <row r="4077" spans="1:12" x14ac:dyDescent="0.25">
      <c r="A4077">
        <v>14687</v>
      </c>
      <c r="B4077" t="s">
        <v>25</v>
      </c>
      <c r="C4077">
        <v>5</v>
      </c>
      <c r="D4077">
        <v>2019</v>
      </c>
      <c r="E4077" t="s">
        <v>19</v>
      </c>
      <c r="F4077" t="s">
        <v>16</v>
      </c>
      <c r="G4077" t="s">
        <v>15</v>
      </c>
      <c r="H4077" t="str">
        <f t="shared" si="63"/>
        <v>14687|Spring|Math</v>
      </c>
      <c r="I4077">
        <v>200</v>
      </c>
      <c r="J4077">
        <v>9</v>
      </c>
      <c r="K4077">
        <v>1</v>
      </c>
      <c r="L4077" t="s">
        <v>17</v>
      </c>
    </row>
    <row r="4078" spans="1:12" x14ac:dyDescent="0.25">
      <c r="A4078">
        <v>13507</v>
      </c>
      <c r="B4078" t="s">
        <v>25</v>
      </c>
      <c r="C4078">
        <v>5</v>
      </c>
      <c r="D4078">
        <v>2019</v>
      </c>
      <c r="E4078" t="s">
        <v>19</v>
      </c>
      <c r="F4078" t="s">
        <v>13</v>
      </c>
      <c r="G4078" t="s">
        <v>14</v>
      </c>
      <c r="H4078" t="str">
        <f t="shared" si="63"/>
        <v>13507|Fall|Reading</v>
      </c>
      <c r="I4078">
        <v>198</v>
      </c>
      <c r="J4078">
        <v>31</v>
      </c>
      <c r="K4078">
        <v>2</v>
      </c>
      <c r="L4078">
        <v>7</v>
      </c>
    </row>
    <row r="4079" spans="1:12" x14ac:dyDescent="0.25">
      <c r="A4079">
        <v>13507</v>
      </c>
      <c r="B4079" t="s">
        <v>25</v>
      </c>
      <c r="C4079">
        <v>5</v>
      </c>
      <c r="D4079">
        <v>2019</v>
      </c>
      <c r="E4079" t="s">
        <v>19</v>
      </c>
      <c r="F4079" t="s">
        <v>13</v>
      </c>
      <c r="G4079" t="s">
        <v>15</v>
      </c>
      <c r="H4079" t="str">
        <f t="shared" si="63"/>
        <v>13507|Fall|Math</v>
      </c>
      <c r="I4079">
        <v>205</v>
      </c>
      <c r="J4079">
        <v>33</v>
      </c>
      <c r="K4079">
        <v>2</v>
      </c>
      <c r="L4079">
        <v>10</v>
      </c>
    </row>
    <row r="4080" spans="1:12" x14ac:dyDescent="0.25">
      <c r="A4080">
        <v>13507</v>
      </c>
      <c r="B4080" t="s">
        <v>25</v>
      </c>
      <c r="C4080">
        <v>5</v>
      </c>
      <c r="D4080">
        <v>2019</v>
      </c>
      <c r="E4080" t="s">
        <v>19</v>
      </c>
      <c r="F4080" t="s">
        <v>16</v>
      </c>
      <c r="G4080" t="s">
        <v>14</v>
      </c>
      <c r="H4080" t="str">
        <f t="shared" si="63"/>
        <v>13507|Spring|Reading</v>
      </c>
      <c r="I4080">
        <v>199</v>
      </c>
      <c r="J4080">
        <v>19</v>
      </c>
      <c r="K4080">
        <v>1</v>
      </c>
      <c r="L4080" t="s">
        <v>17</v>
      </c>
    </row>
    <row r="4081" spans="1:12" x14ac:dyDescent="0.25">
      <c r="A4081">
        <v>13507</v>
      </c>
      <c r="B4081" t="s">
        <v>25</v>
      </c>
      <c r="C4081">
        <v>5</v>
      </c>
      <c r="D4081">
        <v>2019</v>
      </c>
      <c r="E4081" t="s">
        <v>19</v>
      </c>
      <c r="F4081" t="s">
        <v>16</v>
      </c>
      <c r="G4081" t="s">
        <v>15</v>
      </c>
      <c r="H4081" t="str">
        <f t="shared" si="63"/>
        <v>13507|Spring|Math</v>
      </c>
      <c r="I4081">
        <v>209</v>
      </c>
      <c r="J4081">
        <v>22</v>
      </c>
      <c r="K4081">
        <v>1</v>
      </c>
      <c r="L4081" t="s">
        <v>17</v>
      </c>
    </row>
    <row r="4082" spans="1:12" x14ac:dyDescent="0.25">
      <c r="A4082">
        <v>12189</v>
      </c>
      <c r="B4082" t="s">
        <v>25</v>
      </c>
      <c r="C4082">
        <v>5</v>
      </c>
      <c r="D4082">
        <v>2019</v>
      </c>
      <c r="E4082" t="s">
        <v>19</v>
      </c>
      <c r="F4082" t="s">
        <v>13</v>
      </c>
      <c r="G4082" t="s">
        <v>14</v>
      </c>
      <c r="H4082" t="str">
        <f t="shared" si="63"/>
        <v>12189|Fall|Reading</v>
      </c>
      <c r="I4082">
        <v>204</v>
      </c>
      <c r="J4082">
        <v>46</v>
      </c>
      <c r="K4082">
        <v>2</v>
      </c>
      <c r="L4082">
        <v>6</v>
      </c>
    </row>
    <row r="4083" spans="1:12" x14ac:dyDescent="0.25">
      <c r="A4083">
        <v>12189</v>
      </c>
      <c r="B4083" t="s">
        <v>25</v>
      </c>
      <c r="C4083">
        <v>5</v>
      </c>
      <c r="D4083">
        <v>2019</v>
      </c>
      <c r="E4083" t="s">
        <v>19</v>
      </c>
      <c r="F4083" t="s">
        <v>13</v>
      </c>
      <c r="G4083" t="s">
        <v>15</v>
      </c>
      <c r="H4083" t="str">
        <f t="shared" si="63"/>
        <v>12189|Fall|Math</v>
      </c>
      <c r="I4083">
        <v>203</v>
      </c>
      <c r="J4083">
        <v>28</v>
      </c>
      <c r="K4083">
        <v>2</v>
      </c>
      <c r="L4083">
        <v>10</v>
      </c>
    </row>
    <row r="4084" spans="1:12" x14ac:dyDescent="0.25">
      <c r="A4084">
        <v>12189</v>
      </c>
      <c r="B4084" t="s">
        <v>25</v>
      </c>
      <c r="C4084">
        <v>5</v>
      </c>
      <c r="D4084">
        <v>2019</v>
      </c>
      <c r="E4084" t="s">
        <v>19</v>
      </c>
      <c r="F4084" t="s">
        <v>16</v>
      </c>
      <c r="G4084" t="s">
        <v>14</v>
      </c>
      <c r="H4084" t="str">
        <f t="shared" si="63"/>
        <v>12189|Spring|Reading</v>
      </c>
      <c r="I4084">
        <v>208</v>
      </c>
      <c r="J4084">
        <v>40</v>
      </c>
      <c r="K4084">
        <v>2</v>
      </c>
      <c r="L4084" t="s">
        <v>17</v>
      </c>
    </row>
    <row r="4085" spans="1:12" x14ac:dyDescent="0.25">
      <c r="A4085">
        <v>12189</v>
      </c>
      <c r="B4085" t="s">
        <v>25</v>
      </c>
      <c r="C4085">
        <v>5</v>
      </c>
      <c r="D4085">
        <v>2019</v>
      </c>
      <c r="E4085" t="s">
        <v>19</v>
      </c>
      <c r="F4085" t="s">
        <v>16</v>
      </c>
      <c r="G4085" t="s">
        <v>15</v>
      </c>
      <c r="H4085" t="str">
        <f t="shared" si="63"/>
        <v>12189|Spring|Math</v>
      </c>
      <c r="I4085">
        <v>230</v>
      </c>
      <c r="J4085">
        <v>70</v>
      </c>
      <c r="K4085">
        <v>3</v>
      </c>
      <c r="L4085" t="s">
        <v>17</v>
      </c>
    </row>
    <row r="4086" spans="1:12" x14ac:dyDescent="0.25">
      <c r="A4086">
        <v>18149</v>
      </c>
      <c r="B4086" t="s">
        <v>25</v>
      </c>
      <c r="C4086">
        <v>5</v>
      </c>
      <c r="D4086">
        <v>2019</v>
      </c>
      <c r="E4086" t="s">
        <v>19</v>
      </c>
      <c r="F4086" t="s">
        <v>13</v>
      </c>
      <c r="G4086" t="s">
        <v>14</v>
      </c>
      <c r="H4086" t="str">
        <f t="shared" si="63"/>
        <v>18149|Fall|Reading</v>
      </c>
      <c r="I4086">
        <v>189</v>
      </c>
      <c r="J4086">
        <v>14</v>
      </c>
      <c r="K4086">
        <v>1</v>
      </c>
      <c r="L4086">
        <v>8</v>
      </c>
    </row>
    <row r="4087" spans="1:12" x14ac:dyDescent="0.25">
      <c r="A4087">
        <v>18149</v>
      </c>
      <c r="B4087" t="s">
        <v>25</v>
      </c>
      <c r="C4087">
        <v>5</v>
      </c>
      <c r="D4087">
        <v>2019</v>
      </c>
      <c r="E4087" t="s">
        <v>19</v>
      </c>
      <c r="F4087" t="s">
        <v>13</v>
      </c>
      <c r="G4087" t="s">
        <v>15</v>
      </c>
      <c r="H4087" t="str">
        <f t="shared" si="63"/>
        <v>18149|Fall|Math</v>
      </c>
      <c r="I4087">
        <v>200</v>
      </c>
      <c r="J4087">
        <v>22</v>
      </c>
      <c r="K4087">
        <v>1</v>
      </c>
      <c r="L4087">
        <v>10</v>
      </c>
    </row>
    <row r="4088" spans="1:12" x14ac:dyDescent="0.25">
      <c r="A4088">
        <v>18149</v>
      </c>
      <c r="B4088" t="s">
        <v>25</v>
      </c>
      <c r="C4088">
        <v>5</v>
      </c>
      <c r="D4088">
        <v>2019</v>
      </c>
      <c r="E4088" t="s">
        <v>19</v>
      </c>
      <c r="F4088" t="s">
        <v>16</v>
      </c>
      <c r="G4088" t="s">
        <v>14</v>
      </c>
      <c r="H4088" t="str">
        <f t="shared" si="63"/>
        <v>18149|Spring|Reading</v>
      </c>
      <c r="I4088">
        <v>170</v>
      </c>
      <c r="J4088">
        <v>1</v>
      </c>
      <c r="K4088">
        <v>1</v>
      </c>
      <c r="L4088" t="s">
        <v>17</v>
      </c>
    </row>
    <row r="4089" spans="1:12" x14ac:dyDescent="0.25">
      <c r="A4089">
        <v>18149</v>
      </c>
      <c r="B4089" t="s">
        <v>25</v>
      </c>
      <c r="C4089">
        <v>5</v>
      </c>
      <c r="D4089">
        <v>2019</v>
      </c>
      <c r="E4089" t="s">
        <v>19</v>
      </c>
      <c r="F4089" t="s">
        <v>16</v>
      </c>
      <c r="G4089" t="s">
        <v>15</v>
      </c>
      <c r="H4089" t="str">
        <f t="shared" si="63"/>
        <v>18149|Spring|Math</v>
      </c>
      <c r="I4089">
        <v>208</v>
      </c>
      <c r="J4089">
        <v>20</v>
      </c>
      <c r="K4089">
        <v>1</v>
      </c>
      <c r="L4089" t="s">
        <v>17</v>
      </c>
    </row>
    <row r="4090" spans="1:12" x14ac:dyDescent="0.25">
      <c r="A4090">
        <v>14357</v>
      </c>
      <c r="B4090" t="s">
        <v>25</v>
      </c>
      <c r="C4090">
        <v>5</v>
      </c>
      <c r="D4090">
        <v>2019</v>
      </c>
      <c r="E4090" t="s">
        <v>22</v>
      </c>
      <c r="F4090" t="s">
        <v>13</v>
      </c>
      <c r="G4090" t="s">
        <v>14</v>
      </c>
      <c r="H4090" t="str">
        <f t="shared" si="63"/>
        <v>14357|Fall|Reading</v>
      </c>
      <c r="I4090">
        <v>177</v>
      </c>
      <c r="J4090">
        <v>3</v>
      </c>
      <c r="K4090">
        <v>1</v>
      </c>
      <c r="L4090">
        <v>10</v>
      </c>
    </row>
    <row r="4091" spans="1:12" x14ac:dyDescent="0.25">
      <c r="A4091">
        <v>14357</v>
      </c>
      <c r="B4091" t="s">
        <v>25</v>
      </c>
      <c r="C4091">
        <v>5</v>
      </c>
      <c r="D4091">
        <v>2019</v>
      </c>
      <c r="E4091" t="s">
        <v>22</v>
      </c>
      <c r="F4091" t="s">
        <v>13</v>
      </c>
      <c r="G4091" t="s">
        <v>15</v>
      </c>
      <c r="H4091" t="str">
        <f t="shared" si="63"/>
        <v>14357|Fall|Math</v>
      </c>
      <c r="I4091">
        <v>184</v>
      </c>
      <c r="J4091">
        <v>3</v>
      </c>
      <c r="K4091">
        <v>1</v>
      </c>
      <c r="L4091">
        <v>10</v>
      </c>
    </row>
    <row r="4092" spans="1:12" x14ac:dyDescent="0.25">
      <c r="A4092">
        <v>14357</v>
      </c>
      <c r="B4092" t="s">
        <v>25</v>
      </c>
      <c r="C4092">
        <v>5</v>
      </c>
      <c r="D4092">
        <v>2019</v>
      </c>
      <c r="E4092" t="s">
        <v>22</v>
      </c>
      <c r="F4092" t="s">
        <v>16</v>
      </c>
      <c r="G4092" t="s">
        <v>14</v>
      </c>
      <c r="H4092" t="str">
        <f t="shared" si="63"/>
        <v>14357|Spring|Reading</v>
      </c>
      <c r="I4092">
        <v>177</v>
      </c>
      <c r="J4092">
        <v>1</v>
      </c>
      <c r="K4092">
        <v>1</v>
      </c>
      <c r="L4092" t="s">
        <v>17</v>
      </c>
    </row>
    <row r="4093" spans="1:12" x14ac:dyDescent="0.25">
      <c r="A4093">
        <v>14357</v>
      </c>
      <c r="B4093" t="s">
        <v>25</v>
      </c>
      <c r="C4093">
        <v>5</v>
      </c>
      <c r="D4093">
        <v>2019</v>
      </c>
      <c r="E4093" t="s">
        <v>22</v>
      </c>
      <c r="F4093" t="s">
        <v>16</v>
      </c>
      <c r="G4093" t="s">
        <v>15</v>
      </c>
      <c r="H4093" t="str">
        <f t="shared" si="63"/>
        <v>14357|Spring|Math</v>
      </c>
      <c r="I4093">
        <v>183</v>
      </c>
      <c r="J4093">
        <v>1</v>
      </c>
      <c r="K4093">
        <v>1</v>
      </c>
      <c r="L4093" t="s">
        <v>17</v>
      </c>
    </row>
    <row r="4094" spans="1:12" x14ac:dyDescent="0.25">
      <c r="A4094">
        <v>21636</v>
      </c>
      <c r="B4094" t="s">
        <v>25</v>
      </c>
      <c r="C4094">
        <v>5</v>
      </c>
      <c r="D4094">
        <v>2019</v>
      </c>
      <c r="E4094" t="s">
        <v>19</v>
      </c>
      <c r="F4094" t="s">
        <v>13</v>
      </c>
      <c r="G4094" t="s">
        <v>14</v>
      </c>
      <c r="H4094" t="str">
        <f t="shared" si="63"/>
        <v>21636|Fall|Reading</v>
      </c>
      <c r="I4094">
        <v>215</v>
      </c>
      <c r="J4094">
        <v>73</v>
      </c>
      <c r="K4094">
        <v>3</v>
      </c>
      <c r="L4094">
        <v>5</v>
      </c>
    </row>
    <row r="4095" spans="1:12" x14ac:dyDescent="0.25">
      <c r="A4095">
        <v>21636</v>
      </c>
      <c r="B4095" t="s">
        <v>25</v>
      </c>
      <c r="C4095">
        <v>5</v>
      </c>
      <c r="D4095">
        <v>2019</v>
      </c>
      <c r="E4095" t="s">
        <v>19</v>
      </c>
      <c r="F4095" t="s">
        <v>13</v>
      </c>
      <c r="G4095" t="s">
        <v>15</v>
      </c>
      <c r="H4095" t="str">
        <f t="shared" si="63"/>
        <v>21636|Fall|Math</v>
      </c>
      <c r="I4095">
        <v>218</v>
      </c>
      <c r="J4095">
        <v>67</v>
      </c>
      <c r="K4095">
        <v>3</v>
      </c>
      <c r="L4095">
        <v>10</v>
      </c>
    </row>
    <row r="4096" spans="1:12" x14ac:dyDescent="0.25">
      <c r="A4096">
        <v>21636</v>
      </c>
      <c r="B4096" t="s">
        <v>25</v>
      </c>
      <c r="C4096">
        <v>5</v>
      </c>
      <c r="D4096">
        <v>2019</v>
      </c>
      <c r="E4096" t="s">
        <v>19</v>
      </c>
      <c r="F4096" t="s">
        <v>16</v>
      </c>
      <c r="G4096" t="s">
        <v>14</v>
      </c>
      <c r="H4096" t="str">
        <f t="shared" si="63"/>
        <v>21636|Spring|Reading</v>
      </c>
      <c r="I4096">
        <v>211</v>
      </c>
      <c r="J4096">
        <v>48</v>
      </c>
      <c r="K4096">
        <v>2</v>
      </c>
      <c r="L4096" t="s">
        <v>17</v>
      </c>
    </row>
    <row r="4097" spans="1:12" x14ac:dyDescent="0.25">
      <c r="A4097">
        <v>21636</v>
      </c>
      <c r="B4097" t="s">
        <v>25</v>
      </c>
      <c r="C4097">
        <v>5</v>
      </c>
      <c r="D4097">
        <v>2019</v>
      </c>
      <c r="E4097" t="s">
        <v>19</v>
      </c>
      <c r="F4097" t="s">
        <v>16</v>
      </c>
      <c r="G4097" t="s">
        <v>15</v>
      </c>
      <c r="H4097" t="str">
        <f t="shared" si="63"/>
        <v>21636|Spring|Math</v>
      </c>
      <c r="I4097">
        <v>221</v>
      </c>
      <c r="J4097">
        <v>49</v>
      </c>
      <c r="K4097">
        <v>2</v>
      </c>
      <c r="L4097" t="s">
        <v>17</v>
      </c>
    </row>
    <row r="4098" spans="1:12" x14ac:dyDescent="0.25">
      <c r="A4098">
        <v>22436</v>
      </c>
      <c r="B4098" t="s">
        <v>25</v>
      </c>
      <c r="C4098">
        <v>5</v>
      </c>
      <c r="D4098">
        <v>2019</v>
      </c>
      <c r="E4098" t="s">
        <v>19</v>
      </c>
      <c r="F4098" t="s">
        <v>13</v>
      </c>
      <c r="G4098" t="s">
        <v>14</v>
      </c>
      <c r="H4098" t="str">
        <f t="shared" si="63"/>
        <v>22436|Fall|Reading</v>
      </c>
      <c r="I4098">
        <v>194</v>
      </c>
      <c r="J4098">
        <v>22</v>
      </c>
      <c r="K4098">
        <v>1</v>
      </c>
      <c r="L4098">
        <v>8</v>
      </c>
    </row>
    <row r="4099" spans="1:12" x14ac:dyDescent="0.25">
      <c r="A4099">
        <v>22436</v>
      </c>
      <c r="B4099" t="s">
        <v>25</v>
      </c>
      <c r="C4099">
        <v>5</v>
      </c>
      <c r="D4099">
        <v>2019</v>
      </c>
      <c r="E4099" t="s">
        <v>19</v>
      </c>
      <c r="F4099" t="s">
        <v>13</v>
      </c>
      <c r="G4099" t="s">
        <v>15</v>
      </c>
      <c r="H4099" t="str">
        <f t="shared" ref="H4099:H4162" si="64">A4099&amp;"|"&amp;F4099&amp;"|"&amp;G4099</f>
        <v>22436|Fall|Math</v>
      </c>
      <c r="I4099">
        <v>201</v>
      </c>
      <c r="J4099">
        <v>24</v>
      </c>
      <c r="K4099">
        <v>1</v>
      </c>
      <c r="L4099">
        <v>10</v>
      </c>
    </row>
    <row r="4100" spans="1:12" x14ac:dyDescent="0.25">
      <c r="A4100">
        <v>22436</v>
      </c>
      <c r="B4100" t="s">
        <v>25</v>
      </c>
      <c r="C4100">
        <v>5</v>
      </c>
      <c r="D4100">
        <v>2019</v>
      </c>
      <c r="E4100" t="s">
        <v>19</v>
      </c>
      <c r="F4100" t="s">
        <v>16</v>
      </c>
      <c r="G4100" t="s">
        <v>14</v>
      </c>
      <c r="H4100" t="str">
        <f t="shared" si="64"/>
        <v>22436|Spring|Reading</v>
      </c>
      <c r="I4100">
        <v>208</v>
      </c>
      <c r="J4100">
        <v>40</v>
      </c>
      <c r="K4100">
        <v>2</v>
      </c>
      <c r="L4100" t="s">
        <v>17</v>
      </c>
    </row>
    <row r="4101" spans="1:12" x14ac:dyDescent="0.25">
      <c r="A4101">
        <v>22436</v>
      </c>
      <c r="B4101" t="s">
        <v>25</v>
      </c>
      <c r="C4101">
        <v>5</v>
      </c>
      <c r="D4101">
        <v>2019</v>
      </c>
      <c r="E4101" t="s">
        <v>19</v>
      </c>
      <c r="F4101" t="s">
        <v>16</v>
      </c>
      <c r="G4101" t="s">
        <v>15</v>
      </c>
      <c r="H4101" t="str">
        <f t="shared" si="64"/>
        <v>22436|Spring|Math</v>
      </c>
      <c r="I4101">
        <v>204</v>
      </c>
      <c r="J4101">
        <v>14</v>
      </c>
      <c r="K4101">
        <v>1</v>
      </c>
      <c r="L4101" t="s">
        <v>17</v>
      </c>
    </row>
    <row r="4102" spans="1:12" x14ac:dyDescent="0.25">
      <c r="A4102">
        <v>13181</v>
      </c>
      <c r="B4102" t="s">
        <v>25</v>
      </c>
      <c r="C4102">
        <v>5</v>
      </c>
      <c r="D4102">
        <v>2019</v>
      </c>
      <c r="E4102" t="s">
        <v>19</v>
      </c>
      <c r="F4102" t="s">
        <v>13</v>
      </c>
      <c r="G4102" t="s">
        <v>14</v>
      </c>
      <c r="H4102" t="str">
        <f t="shared" si="64"/>
        <v>13181|Fall|Reading</v>
      </c>
      <c r="I4102">
        <v>197</v>
      </c>
      <c r="J4102">
        <v>28</v>
      </c>
      <c r="K4102">
        <v>2</v>
      </c>
      <c r="L4102">
        <v>7</v>
      </c>
    </row>
    <row r="4103" spans="1:12" x14ac:dyDescent="0.25">
      <c r="A4103">
        <v>13181</v>
      </c>
      <c r="B4103" t="s">
        <v>25</v>
      </c>
      <c r="C4103">
        <v>5</v>
      </c>
      <c r="D4103">
        <v>2019</v>
      </c>
      <c r="E4103" t="s">
        <v>19</v>
      </c>
      <c r="F4103" t="s">
        <v>13</v>
      </c>
      <c r="G4103" t="s">
        <v>15</v>
      </c>
      <c r="H4103" t="str">
        <f t="shared" si="64"/>
        <v>13181|Fall|Math</v>
      </c>
      <c r="I4103">
        <v>196</v>
      </c>
      <c r="J4103">
        <v>15</v>
      </c>
      <c r="K4103">
        <v>1</v>
      </c>
      <c r="L4103">
        <v>10</v>
      </c>
    </row>
    <row r="4104" spans="1:12" x14ac:dyDescent="0.25">
      <c r="A4104">
        <v>13181</v>
      </c>
      <c r="B4104" t="s">
        <v>25</v>
      </c>
      <c r="C4104">
        <v>5</v>
      </c>
      <c r="D4104">
        <v>2019</v>
      </c>
      <c r="E4104" t="s">
        <v>19</v>
      </c>
      <c r="F4104" t="s">
        <v>16</v>
      </c>
      <c r="G4104" t="s">
        <v>14</v>
      </c>
      <c r="H4104" t="str">
        <f t="shared" si="64"/>
        <v>13181|Spring|Reading</v>
      </c>
      <c r="I4104">
        <v>206</v>
      </c>
      <c r="J4104">
        <v>35</v>
      </c>
      <c r="K4104">
        <v>2</v>
      </c>
      <c r="L4104" t="s">
        <v>17</v>
      </c>
    </row>
    <row r="4105" spans="1:12" x14ac:dyDescent="0.25">
      <c r="A4105">
        <v>13181</v>
      </c>
      <c r="B4105" t="s">
        <v>25</v>
      </c>
      <c r="C4105">
        <v>5</v>
      </c>
      <c r="D4105">
        <v>2019</v>
      </c>
      <c r="E4105" t="s">
        <v>19</v>
      </c>
      <c r="F4105" t="s">
        <v>16</v>
      </c>
      <c r="G4105" t="s">
        <v>15</v>
      </c>
      <c r="H4105" t="str">
        <f t="shared" si="64"/>
        <v>13181|Spring|Math</v>
      </c>
      <c r="I4105">
        <v>208</v>
      </c>
      <c r="J4105">
        <v>20</v>
      </c>
      <c r="K4105">
        <v>1</v>
      </c>
      <c r="L4105" t="s">
        <v>17</v>
      </c>
    </row>
    <row r="4106" spans="1:12" x14ac:dyDescent="0.25">
      <c r="A4106">
        <v>13250</v>
      </c>
      <c r="B4106" t="s">
        <v>25</v>
      </c>
      <c r="C4106">
        <v>5</v>
      </c>
      <c r="D4106">
        <v>2019</v>
      </c>
      <c r="E4106" t="s">
        <v>19</v>
      </c>
      <c r="F4106" t="s">
        <v>13</v>
      </c>
      <c r="G4106" t="s">
        <v>14</v>
      </c>
      <c r="H4106" t="str">
        <f t="shared" si="64"/>
        <v>13250|Fall|Reading</v>
      </c>
      <c r="I4106">
        <v>214</v>
      </c>
      <c r="J4106">
        <v>71</v>
      </c>
      <c r="K4106">
        <v>3</v>
      </c>
      <c r="L4106">
        <v>5</v>
      </c>
    </row>
    <row r="4107" spans="1:12" x14ac:dyDescent="0.25">
      <c r="A4107">
        <v>13250</v>
      </c>
      <c r="B4107" t="s">
        <v>25</v>
      </c>
      <c r="C4107">
        <v>5</v>
      </c>
      <c r="D4107">
        <v>2019</v>
      </c>
      <c r="E4107" t="s">
        <v>19</v>
      </c>
      <c r="F4107" t="s">
        <v>13</v>
      </c>
      <c r="G4107" t="s">
        <v>15</v>
      </c>
      <c r="H4107" t="str">
        <f t="shared" si="64"/>
        <v>13250|Fall|Math</v>
      </c>
      <c r="I4107">
        <v>208</v>
      </c>
      <c r="J4107">
        <v>41</v>
      </c>
      <c r="K4107">
        <v>2</v>
      </c>
      <c r="L4107">
        <v>10</v>
      </c>
    </row>
    <row r="4108" spans="1:12" x14ac:dyDescent="0.25">
      <c r="A4108">
        <v>13250</v>
      </c>
      <c r="B4108" t="s">
        <v>25</v>
      </c>
      <c r="C4108">
        <v>5</v>
      </c>
      <c r="D4108">
        <v>2019</v>
      </c>
      <c r="E4108" t="s">
        <v>19</v>
      </c>
      <c r="F4108" t="s">
        <v>16</v>
      </c>
      <c r="G4108" t="s">
        <v>14</v>
      </c>
      <c r="H4108" t="str">
        <f t="shared" si="64"/>
        <v>13250|Spring|Reading</v>
      </c>
      <c r="I4108">
        <v>220</v>
      </c>
      <c r="J4108">
        <v>71</v>
      </c>
      <c r="K4108">
        <v>3</v>
      </c>
      <c r="L4108" t="s">
        <v>17</v>
      </c>
    </row>
    <row r="4109" spans="1:12" x14ac:dyDescent="0.25">
      <c r="A4109">
        <v>13250</v>
      </c>
      <c r="B4109" t="s">
        <v>25</v>
      </c>
      <c r="C4109">
        <v>5</v>
      </c>
      <c r="D4109">
        <v>2019</v>
      </c>
      <c r="E4109" t="s">
        <v>19</v>
      </c>
      <c r="F4109" t="s">
        <v>16</v>
      </c>
      <c r="G4109" t="s">
        <v>15</v>
      </c>
      <c r="H4109" t="str">
        <f t="shared" si="64"/>
        <v>13250|Spring|Math</v>
      </c>
      <c r="I4109">
        <v>231</v>
      </c>
      <c r="J4109">
        <v>72</v>
      </c>
      <c r="K4109">
        <v>3</v>
      </c>
      <c r="L4109" t="s">
        <v>17</v>
      </c>
    </row>
    <row r="4110" spans="1:12" x14ac:dyDescent="0.25">
      <c r="A4110">
        <v>14111</v>
      </c>
      <c r="B4110" t="s">
        <v>25</v>
      </c>
      <c r="C4110">
        <v>5</v>
      </c>
      <c r="D4110">
        <v>2019</v>
      </c>
      <c r="E4110" t="s">
        <v>19</v>
      </c>
      <c r="F4110" t="s">
        <v>13</v>
      </c>
      <c r="G4110" t="s">
        <v>14</v>
      </c>
      <c r="H4110" t="str">
        <f t="shared" si="64"/>
        <v>14111|Fall|Reading</v>
      </c>
      <c r="I4110">
        <v>185</v>
      </c>
      <c r="J4110">
        <v>9</v>
      </c>
      <c r="K4110">
        <v>1</v>
      </c>
      <c r="L4110">
        <v>9</v>
      </c>
    </row>
    <row r="4111" spans="1:12" x14ac:dyDescent="0.25">
      <c r="A4111">
        <v>14111</v>
      </c>
      <c r="B4111" t="s">
        <v>25</v>
      </c>
      <c r="C4111">
        <v>5</v>
      </c>
      <c r="D4111">
        <v>2019</v>
      </c>
      <c r="E4111" t="s">
        <v>19</v>
      </c>
      <c r="F4111" t="s">
        <v>13</v>
      </c>
      <c r="G4111" t="s">
        <v>15</v>
      </c>
      <c r="H4111" t="str">
        <f t="shared" si="64"/>
        <v>14111|Fall|Math</v>
      </c>
      <c r="I4111">
        <v>217</v>
      </c>
      <c r="J4111">
        <v>65</v>
      </c>
      <c r="K4111">
        <v>3</v>
      </c>
      <c r="L4111">
        <v>10</v>
      </c>
    </row>
    <row r="4112" spans="1:12" x14ac:dyDescent="0.25">
      <c r="A4112">
        <v>14111</v>
      </c>
      <c r="B4112" t="s">
        <v>25</v>
      </c>
      <c r="C4112">
        <v>5</v>
      </c>
      <c r="D4112">
        <v>2019</v>
      </c>
      <c r="E4112" t="s">
        <v>19</v>
      </c>
      <c r="F4112" t="s">
        <v>16</v>
      </c>
      <c r="G4112" t="s">
        <v>14</v>
      </c>
      <c r="H4112" t="str">
        <f t="shared" si="64"/>
        <v>14111|Spring|Reading</v>
      </c>
      <c r="I4112">
        <v>210</v>
      </c>
      <c r="J4112">
        <v>45</v>
      </c>
      <c r="K4112">
        <v>2</v>
      </c>
      <c r="L4112" t="s">
        <v>17</v>
      </c>
    </row>
    <row r="4113" spans="1:12" x14ac:dyDescent="0.25">
      <c r="A4113">
        <v>14111</v>
      </c>
      <c r="B4113" t="s">
        <v>25</v>
      </c>
      <c r="C4113">
        <v>5</v>
      </c>
      <c r="D4113">
        <v>2019</v>
      </c>
      <c r="E4113" t="s">
        <v>19</v>
      </c>
      <c r="F4113" t="s">
        <v>16</v>
      </c>
      <c r="G4113" t="s">
        <v>15</v>
      </c>
      <c r="H4113" t="str">
        <f t="shared" si="64"/>
        <v>14111|Spring|Math</v>
      </c>
      <c r="I4113">
        <v>213</v>
      </c>
      <c r="J4113">
        <v>30</v>
      </c>
      <c r="K4113">
        <v>2</v>
      </c>
      <c r="L4113" t="s">
        <v>17</v>
      </c>
    </row>
    <row r="4114" spans="1:12" x14ac:dyDescent="0.25">
      <c r="A4114">
        <v>27937</v>
      </c>
      <c r="B4114" t="s">
        <v>25</v>
      </c>
      <c r="C4114">
        <v>5</v>
      </c>
      <c r="D4114">
        <v>2019</v>
      </c>
      <c r="E4114" t="s">
        <v>19</v>
      </c>
      <c r="F4114" t="s">
        <v>13</v>
      </c>
      <c r="G4114" t="s">
        <v>14</v>
      </c>
      <c r="H4114" t="str">
        <f t="shared" si="64"/>
        <v>27937|Fall|Reading</v>
      </c>
      <c r="I4114">
        <v>204</v>
      </c>
      <c r="J4114">
        <v>46</v>
      </c>
      <c r="K4114">
        <v>2</v>
      </c>
      <c r="L4114">
        <v>6</v>
      </c>
    </row>
    <row r="4115" spans="1:12" x14ac:dyDescent="0.25">
      <c r="A4115">
        <v>27937</v>
      </c>
      <c r="B4115" t="s">
        <v>25</v>
      </c>
      <c r="C4115">
        <v>5</v>
      </c>
      <c r="D4115">
        <v>2019</v>
      </c>
      <c r="E4115" t="s">
        <v>19</v>
      </c>
      <c r="F4115" t="s">
        <v>13</v>
      </c>
      <c r="G4115" t="s">
        <v>15</v>
      </c>
      <c r="H4115" t="str">
        <f t="shared" si="64"/>
        <v>27937|Fall|Math</v>
      </c>
      <c r="I4115">
        <v>213</v>
      </c>
      <c r="J4115">
        <v>54</v>
      </c>
      <c r="K4115">
        <v>3</v>
      </c>
      <c r="L4115">
        <v>10</v>
      </c>
    </row>
    <row r="4116" spans="1:12" x14ac:dyDescent="0.25">
      <c r="A4116">
        <v>27937</v>
      </c>
      <c r="B4116" t="s">
        <v>25</v>
      </c>
      <c r="C4116">
        <v>5</v>
      </c>
      <c r="D4116">
        <v>2019</v>
      </c>
      <c r="E4116" t="s">
        <v>19</v>
      </c>
      <c r="F4116" t="s">
        <v>16</v>
      </c>
      <c r="G4116" t="s">
        <v>14</v>
      </c>
      <c r="H4116" t="str">
        <f t="shared" si="64"/>
        <v>27937|Spring|Reading</v>
      </c>
      <c r="I4116">
        <v>232</v>
      </c>
      <c r="J4116">
        <v>92</v>
      </c>
      <c r="K4116">
        <v>4</v>
      </c>
      <c r="L4116" t="s">
        <v>17</v>
      </c>
    </row>
    <row r="4117" spans="1:12" x14ac:dyDescent="0.25">
      <c r="A4117">
        <v>27937</v>
      </c>
      <c r="B4117" t="s">
        <v>25</v>
      </c>
      <c r="C4117">
        <v>5</v>
      </c>
      <c r="D4117">
        <v>2019</v>
      </c>
      <c r="E4117" t="s">
        <v>19</v>
      </c>
      <c r="F4117" t="s">
        <v>16</v>
      </c>
      <c r="G4117" t="s">
        <v>15</v>
      </c>
      <c r="H4117" t="str">
        <f t="shared" si="64"/>
        <v>27937|Spring|Math</v>
      </c>
      <c r="I4117">
        <v>225</v>
      </c>
      <c r="J4117">
        <v>59</v>
      </c>
      <c r="K4117">
        <v>3</v>
      </c>
      <c r="L4117" t="s">
        <v>17</v>
      </c>
    </row>
    <row r="4118" spans="1:12" x14ac:dyDescent="0.25">
      <c r="A4118">
        <v>22638</v>
      </c>
      <c r="B4118" t="s">
        <v>25</v>
      </c>
      <c r="C4118">
        <v>5</v>
      </c>
      <c r="D4118">
        <v>2019</v>
      </c>
      <c r="E4118" t="s">
        <v>19</v>
      </c>
      <c r="F4118" t="s">
        <v>13</v>
      </c>
      <c r="G4118" t="s">
        <v>14</v>
      </c>
      <c r="H4118" t="str">
        <f t="shared" si="64"/>
        <v>22638|Fall|Reading</v>
      </c>
      <c r="I4118">
        <v>206</v>
      </c>
      <c r="J4118">
        <v>51</v>
      </c>
      <c r="K4118">
        <v>3</v>
      </c>
      <c r="L4118">
        <v>6</v>
      </c>
    </row>
    <row r="4119" spans="1:12" x14ac:dyDescent="0.25">
      <c r="A4119">
        <v>22638</v>
      </c>
      <c r="B4119" t="s">
        <v>25</v>
      </c>
      <c r="C4119">
        <v>5</v>
      </c>
      <c r="D4119">
        <v>2019</v>
      </c>
      <c r="E4119" t="s">
        <v>19</v>
      </c>
      <c r="F4119" t="s">
        <v>13</v>
      </c>
      <c r="G4119" t="s">
        <v>15</v>
      </c>
      <c r="H4119" t="str">
        <f t="shared" si="64"/>
        <v>22638|Fall|Math</v>
      </c>
      <c r="I4119">
        <v>206</v>
      </c>
      <c r="J4119">
        <v>36</v>
      </c>
      <c r="K4119">
        <v>2</v>
      </c>
      <c r="L4119">
        <v>10</v>
      </c>
    </row>
    <row r="4120" spans="1:12" x14ac:dyDescent="0.25">
      <c r="A4120">
        <v>22638</v>
      </c>
      <c r="B4120" t="s">
        <v>25</v>
      </c>
      <c r="C4120">
        <v>5</v>
      </c>
      <c r="D4120">
        <v>2019</v>
      </c>
      <c r="E4120" t="s">
        <v>19</v>
      </c>
      <c r="F4120" t="s">
        <v>16</v>
      </c>
      <c r="G4120" t="s">
        <v>14</v>
      </c>
      <c r="H4120" t="str">
        <f t="shared" si="64"/>
        <v>22638|Spring|Reading</v>
      </c>
      <c r="I4120">
        <v>213</v>
      </c>
      <c r="J4120">
        <v>53</v>
      </c>
      <c r="K4120">
        <v>3</v>
      </c>
      <c r="L4120" t="s">
        <v>17</v>
      </c>
    </row>
    <row r="4121" spans="1:12" x14ac:dyDescent="0.25">
      <c r="A4121">
        <v>22638</v>
      </c>
      <c r="B4121" t="s">
        <v>25</v>
      </c>
      <c r="C4121">
        <v>5</v>
      </c>
      <c r="D4121">
        <v>2019</v>
      </c>
      <c r="E4121" t="s">
        <v>19</v>
      </c>
      <c r="F4121" t="s">
        <v>16</v>
      </c>
      <c r="G4121" t="s">
        <v>15</v>
      </c>
      <c r="H4121" t="str">
        <f t="shared" si="64"/>
        <v>22638|Spring|Math</v>
      </c>
      <c r="I4121">
        <v>226</v>
      </c>
      <c r="J4121">
        <v>61</v>
      </c>
      <c r="K4121">
        <v>3</v>
      </c>
      <c r="L4121" t="s">
        <v>17</v>
      </c>
    </row>
    <row r="4122" spans="1:12" x14ac:dyDescent="0.25">
      <c r="A4122">
        <v>10407</v>
      </c>
      <c r="B4122" t="s">
        <v>25</v>
      </c>
      <c r="C4122">
        <v>5</v>
      </c>
      <c r="D4122">
        <v>2019</v>
      </c>
      <c r="E4122" t="s">
        <v>19</v>
      </c>
      <c r="F4122" t="s">
        <v>13</v>
      </c>
      <c r="G4122" t="s">
        <v>14</v>
      </c>
      <c r="H4122" t="str">
        <f t="shared" si="64"/>
        <v>10407|Fall|Reading</v>
      </c>
      <c r="I4122">
        <v>216</v>
      </c>
      <c r="J4122">
        <v>75</v>
      </c>
      <c r="K4122">
        <v>4</v>
      </c>
      <c r="L4122">
        <v>5</v>
      </c>
    </row>
    <row r="4123" spans="1:12" x14ac:dyDescent="0.25">
      <c r="A4123">
        <v>10407</v>
      </c>
      <c r="B4123" t="s">
        <v>25</v>
      </c>
      <c r="C4123">
        <v>5</v>
      </c>
      <c r="D4123">
        <v>2019</v>
      </c>
      <c r="E4123" t="s">
        <v>19</v>
      </c>
      <c r="F4123" t="s">
        <v>13</v>
      </c>
      <c r="G4123" t="s">
        <v>15</v>
      </c>
      <c r="H4123" t="str">
        <f t="shared" si="64"/>
        <v>10407|Fall|Math</v>
      </c>
      <c r="I4123">
        <v>216</v>
      </c>
      <c r="J4123">
        <v>62</v>
      </c>
      <c r="K4123">
        <v>3</v>
      </c>
      <c r="L4123">
        <v>10</v>
      </c>
    </row>
    <row r="4124" spans="1:12" x14ac:dyDescent="0.25">
      <c r="A4124">
        <v>10407</v>
      </c>
      <c r="B4124" t="s">
        <v>25</v>
      </c>
      <c r="C4124">
        <v>5</v>
      </c>
      <c r="D4124">
        <v>2019</v>
      </c>
      <c r="E4124" t="s">
        <v>19</v>
      </c>
      <c r="F4124" t="s">
        <v>16</v>
      </c>
      <c r="G4124" t="s">
        <v>14</v>
      </c>
      <c r="H4124" t="str">
        <f t="shared" si="64"/>
        <v>10407|Spring|Reading</v>
      </c>
      <c r="I4124">
        <v>213</v>
      </c>
      <c r="J4124">
        <v>53</v>
      </c>
      <c r="K4124">
        <v>3</v>
      </c>
      <c r="L4124" t="s">
        <v>17</v>
      </c>
    </row>
    <row r="4125" spans="1:12" x14ac:dyDescent="0.25">
      <c r="A4125">
        <v>10407</v>
      </c>
      <c r="B4125" t="s">
        <v>25</v>
      </c>
      <c r="C4125">
        <v>5</v>
      </c>
      <c r="D4125">
        <v>2019</v>
      </c>
      <c r="E4125" t="s">
        <v>19</v>
      </c>
      <c r="F4125" t="s">
        <v>16</v>
      </c>
      <c r="G4125" t="s">
        <v>15</v>
      </c>
      <c r="H4125" t="str">
        <f t="shared" si="64"/>
        <v>10407|Spring|Math</v>
      </c>
      <c r="I4125">
        <v>228</v>
      </c>
      <c r="J4125">
        <v>66</v>
      </c>
      <c r="K4125">
        <v>3</v>
      </c>
      <c r="L4125" t="s">
        <v>17</v>
      </c>
    </row>
    <row r="4126" spans="1:12" x14ac:dyDescent="0.25">
      <c r="A4126">
        <v>20127</v>
      </c>
      <c r="B4126" t="s">
        <v>25</v>
      </c>
      <c r="C4126">
        <v>5</v>
      </c>
      <c r="D4126">
        <v>2019</v>
      </c>
      <c r="E4126" t="s">
        <v>19</v>
      </c>
      <c r="F4126" t="s">
        <v>13</v>
      </c>
      <c r="G4126" t="s">
        <v>14</v>
      </c>
      <c r="H4126" t="str">
        <f t="shared" si="64"/>
        <v>20127|Fall|Reading</v>
      </c>
      <c r="I4126">
        <v>210</v>
      </c>
      <c r="J4126">
        <v>61</v>
      </c>
      <c r="K4126">
        <v>3</v>
      </c>
      <c r="L4126">
        <v>6</v>
      </c>
    </row>
    <row r="4127" spans="1:12" x14ac:dyDescent="0.25">
      <c r="A4127">
        <v>20127</v>
      </c>
      <c r="B4127" t="s">
        <v>25</v>
      </c>
      <c r="C4127">
        <v>5</v>
      </c>
      <c r="D4127">
        <v>2019</v>
      </c>
      <c r="E4127" t="s">
        <v>19</v>
      </c>
      <c r="F4127" t="s">
        <v>13</v>
      </c>
      <c r="G4127" t="s">
        <v>15</v>
      </c>
      <c r="H4127" t="str">
        <f t="shared" si="64"/>
        <v>20127|Fall|Math</v>
      </c>
      <c r="I4127">
        <v>206</v>
      </c>
      <c r="J4127">
        <v>36</v>
      </c>
      <c r="K4127">
        <v>2</v>
      </c>
      <c r="L4127">
        <v>10</v>
      </c>
    </row>
    <row r="4128" spans="1:12" x14ac:dyDescent="0.25">
      <c r="A4128">
        <v>20127</v>
      </c>
      <c r="B4128" t="s">
        <v>25</v>
      </c>
      <c r="C4128">
        <v>5</v>
      </c>
      <c r="D4128">
        <v>2019</v>
      </c>
      <c r="E4128" t="s">
        <v>19</v>
      </c>
      <c r="F4128" t="s">
        <v>16</v>
      </c>
      <c r="G4128" t="s">
        <v>14</v>
      </c>
      <c r="H4128" t="str">
        <f t="shared" si="64"/>
        <v>20127|Spring|Reading</v>
      </c>
      <c r="I4128">
        <v>215</v>
      </c>
      <c r="J4128">
        <v>59</v>
      </c>
      <c r="K4128">
        <v>3</v>
      </c>
      <c r="L4128" t="s">
        <v>17</v>
      </c>
    </row>
    <row r="4129" spans="1:12" x14ac:dyDescent="0.25">
      <c r="A4129">
        <v>20127</v>
      </c>
      <c r="B4129" t="s">
        <v>25</v>
      </c>
      <c r="C4129">
        <v>5</v>
      </c>
      <c r="D4129">
        <v>2019</v>
      </c>
      <c r="E4129" t="s">
        <v>19</v>
      </c>
      <c r="F4129" t="s">
        <v>16</v>
      </c>
      <c r="G4129" t="s">
        <v>15</v>
      </c>
      <c r="H4129" t="str">
        <f t="shared" si="64"/>
        <v>20127|Spring|Math</v>
      </c>
      <c r="I4129">
        <v>213</v>
      </c>
      <c r="J4129">
        <v>30</v>
      </c>
      <c r="K4129">
        <v>2</v>
      </c>
      <c r="L4129" t="s">
        <v>17</v>
      </c>
    </row>
    <row r="4130" spans="1:12" x14ac:dyDescent="0.25">
      <c r="A4130">
        <v>18013</v>
      </c>
      <c r="B4130" t="s">
        <v>25</v>
      </c>
      <c r="C4130">
        <v>5</v>
      </c>
      <c r="D4130">
        <v>2019</v>
      </c>
      <c r="E4130" t="s">
        <v>19</v>
      </c>
      <c r="F4130" t="s">
        <v>13</v>
      </c>
      <c r="G4130" t="s">
        <v>14</v>
      </c>
      <c r="H4130" t="str">
        <f t="shared" si="64"/>
        <v>18013|Fall|Reading</v>
      </c>
      <c r="I4130">
        <v>222</v>
      </c>
      <c r="J4130">
        <v>86</v>
      </c>
      <c r="K4130">
        <v>4</v>
      </c>
      <c r="L4130">
        <v>4</v>
      </c>
    </row>
    <row r="4131" spans="1:12" x14ac:dyDescent="0.25">
      <c r="A4131">
        <v>18013</v>
      </c>
      <c r="B4131" t="s">
        <v>25</v>
      </c>
      <c r="C4131">
        <v>5</v>
      </c>
      <c r="D4131">
        <v>2019</v>
      </c>
      <c r="E4131" t="s">
        <v>19</v>
      </c>
      <c r="F4131" t="s">
        <v>13</v>
      </c>
      <c r="G4131" t="s">
        <v>15</v>
      </c>
      <c r="H4131" t="str">
        <f t="shared" si="64"/>
        <v>18013|Fall|Math</v>
      </c>
      <c r="I4131">
        <v>221</v>
      </c>
      <c r="J4131">
        <v>74</v>
      </c>
      <c r="K4131">
        <v>3</v>
      </c>
      <c r="L4131">
        <v>10</v>
      </c>
    </row>
    <row r="4132" spans="1:12" x14ac:dyDescent="0.25">
      <c r="A4132">
        <v>18013</v>
      </c>
      <c r="B4132" t="s">
        <v>25</v>
      </c>
      <c r="C4132">
        <v>5</v>
      </c>
      <c r="D4132">
        <v>2019</v>
      </c>
      <c r="E4132" t="s">
        <v>19</v>
      </c>
      <c r="F4132" t="s">
        <v>16</v>
      </c>
      <c r="G4132" t="s">
        <v>14</v>
      </c>
      <c r="H4132" t="str">
        <f t="shared" si="64"/>
        <v>18013|Spring|Reading</v>
      </c>
      <c r="I4132">
        <v>222</v>
      </c>
      <c r="J4132">
        <v>76</v>
      </c>
      <c r="K4132">
        <v>4</v>
      </c>
      <c r="L4132" t="s">
        <v>17</v>
      </c>
    </row>
    <row r="4133" spans="1:12" x14ac:dyDescent="0.25">
      <c r="A4133">
        <v>18013</v>
      </c>
      <c r="B4133" t="s">
        <v>25</v>
      </c>
      <c r="C4133">
        <v>5</v>
      </c>
      <c r="D4133">
        <v>2019</v>
      </c>
      <c r="E4133" t="s">
        <v>19</v>
      </c>
      <c r="F4133" t="s">
        <v>16</v>
      </c>
      <c r="G4133" t="s">
        <v>15</v>
      </c>
      <c r="H4133" t="str">
        <f t="shared" si="64"/>
        <v>18013|Spring|Math</v>
      </c>
      <c r="I4133">
        <v>228</v>
      </c>
      <c r="J4133">
        <v>66</v>
      </c>
      <c r="K4133">
        <v>3</v>
      </c>
      <c r="L4133" t="s">
        <v>17</v>
      </c>
    </row>
    <row r="4134" spans="1:12" x14ac:dyDescent="0.25">
      <c r="A4134">
        <v>15252</v>
      </c>
      <c r="B4134" t="s">
        <v>25</v>
      </c>
      <c r="C4134">
        <v>5</v>
      </c>
      <c r="D4134">
        <v>2019</v>
      </c>
      <c r="E4134" t="s">
        <v>22</v>
      </c>
      <c r="F4134" t="s">
        <v>13</v>
      </c>
      <c r="G4134" t="s">
        <v>14</v>
      </c>
      <c r="H4134" t="str">
        <f t="shared" si="64"/>
        <v>15252|Fall|Reading</v>
      </c>
      <c r="I4134">
        <v>166</v>
      </c>
      <c r="J4134">
        <v>1</v>
      </c>
      <c r="K4134">
        <v>1</v>
      </c>
      <c r="L4134">
        <v>12</v>
      </c>
    </row>
    <row r="4135" spans="1:12" x14ac:dyDescent="0.25">
      <c r="A4135">
        <v>15252</v>
      </c>
      <c r="B4135" t="s">
        <v>25</v>
      </c>
      <c r="C4135">
        <v>5</v>
      </c>
      <c r="D4135">
        <v>2019</v>
      </c>
      <c r="E4135" t="s">
        <v>22</v>
      </c>
      <c r="F4135" t="s">
        <v>13</v>
      </c>
      <c r="G4135" t="s">
        <v>15</v>
      </c>
      <c r="H4135" t="str">
        <f t="shared" si="64"/>
        <v>15252|Fall|Math</v>
      </c>
      <c r="I4135">
        <v>179</v>
      </c>
      <c r="J4135">
        <v>1</v>
      </c>
      <c r="K4135">
        <v>1</v>
      </c>
      <c r="L4135">
        <v>10</v>
      </c>
    </row>
    <row r="4136" spans="1:12" x14ac:dyDescent="0.25">
      <c r="A4136">
        <v>15252</v>
      </c>
      <c r="B4136" t="s">
        <v>25</v>
      </c>
      <c r="C4136">
        <v>5</v>
      </c>
      <c r="D4136">
        <v>2019</v>
      </c>
      <c r="E4136" t="s">
        <v>22</v>
      </c>
      <c r="F4136" t="s">
        <v>16</v>
      </c>
      <c r="G4136" t="s">
        <v>14</v>
      </c>
      <c r="H4136" t="str">
        <f t="shared" si="64"/>
        <v>15252|Spring|Reading</v>
      </c>
      <c r="I4136">
        <v>210</v>
      </c>
      <c r="J4136">
        <v>45</v>
      </c>
      <c r="K4136">
        <v>2</v>
      </c>
      <c r="L4136" t="s">
        <v>17</v>
      </c>
    </row>
    <row r="4137" spans="1:12" x14ac:dyDescent="0.25">
      <c r="A4137">
        <v>15252</v>
      </c>
      <c r="B4137" t="s">
        <v>25</v>
      </c>
      <c r="C4137">
        <v>5</v>
      </c>
      <c r="D4137">
        <v>2019</v>
      </c>
      <c r="E4137" t="s">
        <v>22</v>
      </c>
      <c r="F4137" t="s">
        <v>16</v>
      </c>
      <c r="G4137" t="s">
        <v>15</v>
      </c>
      <c r="H4137" t="str">
        <f t="shared" si="64"/>
        <v>15252|Spring|Math</v>
      </c>
      <c r="I4137">
        <v>198</v>
      </c>
      <c r="J4137">
        <v>7</v>
      </c>
      <c r="K4137">
        <v>1</v>
      </c>
      <c r="L4137" t="s">
        <v>17</v>
      </c>
    </row>
    <row r="4138" spans="1:12" x14ac:dyDescent="0.25">
      <c r="A4138">
        <v>24910</v>
      </c>
      <c r="B4138" t="s">
        <v>25</v>
      </c>
      <c r="C4138">
        <v>5</v>
      </c>
      <c r="D4138">
        <v>2019</v>
      </c>
      <c r="E4138" t="s">
        <v>19</v>
      </c>
      <c r="F4138" t="s">
        <v>13</v>
      </c>
      <c r="G4138" t="s">
        <v>14</v>
      </c>
      <c r="H4138" t="str">
        <f t="shared" si="64"/>
        <v>24910|Fall|Reading</v>
      </c>
      <c r="I4138">
        <v>209</v>
      </c>
      <c r="J4138">
        <v>59</v>
      </c>
      <c r="K4138">
        <v>3</v>
      </c>
      <c r="L4138">
        <v>6</v>
      </c>
    </row>
    <row r="4139" spans="1:12" x14ac:dyDescent="0.25">
      <c r="A4139">
        <v>24910</v>
      </c>
      <c r="B4139" t="s">
        <v>25</v>
      </c>
      <c r="C4139">
        <v>5</v>
      </c>
      <c r="D4139">
        <v>2019</v>
      </c>
      <c r="E4139" t="s">
        <v>19</v>
      </c>
      <c r="F4139" t="s">
        <v>13</v>
      </c>
      <c r="G4139" t="s">
        <v>15</v>
      </c>
      <c r="H4139" t="str">
        <f t="shared" si="64"/>
        <v>24910|Fall|Math</v>
      </c>
      <c r="I4139">
        <v>206</v>
      </c>
      <c r="J4139">
        <v>36</v>
      </c>
      <c r="K4139">
        <v>2</v>
      </c>
      <c r="L4139">
        <v>10</v>
      </c>
    </row>
    <row r="4140" spans="1:12" x14ac:dyDescent="0.25">
      <c r="A4140">
        <v>24910</v>
      </c>
      <c r="B4140" t="s">
        <v>25</v>
      </c>
      <c r="C4140">
        <v>5</v>
      </c>
      <c r="D4140">
        <v>2019</v>
      </c>
      <c r="E4140" t="s">
        <v>19</v>
      </c>
      <c r="F4140" t="s">
        <v>16</v>
      </c>
      <c r="G4140" t="s">
        <v>14</v>
      </c>
      <c r="H4140" t="str">
        <f t="shared" si="64"/>
        <v>24910|Spring|Reading</v>
      </c>
      <c r="I4140">
        <v>221</v>
      </c>
      <c r="J4140">
        <v>73</v>
      </c>
      <c r="K4140">
        <v>3</v>
      </c>
      <c r="L4140" t="s">
        <v>17</v>
      </c>
    </row>
    <row r="4141" spans="1:12" x14ac:dyDescent="0.25">
      <c r="A4141">
        <v>24910</v>
      </c>
      <c r="B4141" t="s">
        <v>25</v>
      </c>
      <c r="C4141">
        <v>5</v>
      </c>
      <c r="D4141">
        <v>2019</v>
      </c>
      <c r="E4141" t="s">
        <v>19</v>
      </c>
      <c r="F4141" t="s">
        <v>16</v>
      </c>
      <c r="G4141" t="s">
        <v>15</v>
      </c>
      <c r="H4141" t="str">
        <f t="shared" si="64"/>
        <v>24910|Spring|Math</v>
      </c>
      <c r="I4141">
        <v>211</v>
      </c>
      <c r="J4141">
        <v>26</v>
      </c>
      <c r="K4141">
        <v>2</v>
      </c>
      <c r="L4141" t="s">
        <v>17</v>
      </c>
    </row>
    <row r="4142" spans="1:12" x14ac:dyDescent="0.25">
      <c r="A4142">
        <v>13313</v>
      </c>
      <c r="B4142" t="s">
        <v>25</v>
      </c>
      <c r="C4142">
        <v>5</v>
      </c>
      <c r="D4142">
        <v>2019</v>
      </c>
      <c r="E4142" t="s">
        <v>19</v>
      </c>
      <c r="F4142" t="s">
        <v>13</v>
      </c>
      <c r="G4142" t="s">
        <v>14</v>
      </c>
      <c r="H4142" t="str">
        <f t="shared" si="64"/>
        <v>13313|Fall|Reading</v>
      </c>
      <c r="I4142">
        <v>188</v>
      </c>
      <c r="J4142">
        <v>12</v>
      </c>
      <c r="K4142">
        <v>1</v>
      </c>
      <c r="L4142">
        <v>9</v>
      </c>
    </row>
    <row r="4143" spans="1:12" x14ac:dyDescent="0.25">
      <c r="A4143">
        <v>13313</v>
      </c>
      <c r="B4143" t="s">
        <v>25</v>
      </c>
      <c r="C4143">
        <v>5</v>
      </c>
      <c r="D4143">
        <v>2019</v>
      </c>
      <c r="E4143" t="s">
        <v>19</v>
      </c>
      <c r="F4143" t="s">
        <v>13</v>
      </c>
      <c r="G4143" t="s">
        <v>15</v>
      </c>
      <c r="H4143" t="str">
        <f t="shared" si="64"/>
        <v>13313|Fall|Math</v>
      </c>
      <c r="I4143">
        <v>188</v>
      </c>
      <c r="J4143">
        <v>6</v>
      </c>
      <c r="K4143">
        <v>1</v>
      </c>
      <c r="L4143">
        <v>10</v>
      </c>
    </row>
    <row r="4144" spans="1:12" x14ac:dyDescent="0.25">
      <c r="A4144">
        <v>13313</v>
      </c>
      <c r="B4144" t="s">
        <v>25</v>
      </c>
      <c r="C4144">
        <v>5</v>
      </c>
      <c r="D4144">
        <v>2019</v>
      </c>
      <c r="E4144" t="s">
        <v>19</v>
      </c>
      <c r="F4144" t="s">
        <v>16</v>
      </c>
      <c r="G4144" t="s">
        <v>14</v>
      </c>
      <c r="H4144" t="str">
        <f t="shared" si="64"/>
        <v>13313|Spring|Reading</v>
      </c>
      <c r="I4144">
        <v>213</v>
      </c>
      <c r="J4144">
        <v>53</v>
      </c>
      <c r="K4144">
        <v>3</v>
      </c>
      <c r="L4144" t="s">
        <v>17</v>
      </c>
    </row>
    <row r="4145" spans="1:12" x14ac:dyDescent="0.25">
      <c r="A4145">
        <v>13313</v>
      </c>
      <c r="B4145" t="s">
        <v>25</v>
      </c>
      <c r="C4145">
        <v>5</v>
      </c>
      <c r="D4145">
        <v>2019</v>
      </c>
      <c r="E4145" t="s">
        <v>19</v>
      </c>
      <c r="F4145" t="s">
        <v>16</v>
      </c>
      <c r="G4145" t="s">
        <v>15</v>
      </c>
      <c r="H4145" t="str">
        <f t="shared" si="64"/>
        <v>13313|Spring|Math</v>
      </c>
      <c r="I4145">
        <v>215</v>
      </c>
      <c r="J4145">
        <v>35</v>
      </c>
      <c r="K4145">
        <v>2</v>
      </c>
      <c r="L4145" t="s">
        <v>17</v>
      </c>
    </row>
    <row r="4146" spans="1:12" x14ac:dyDescent="0.25">
      <c r="A4146">
        <v>25824</v>
      </c>
      <c r="B4146" t="s">
        <v>25</v>
      </c>
      <c r="C4146">
        <v>5</v>
      </c>
      <c r="D4146">
        <v>2019</v>
      </c>
      <c r="E4146" t="s">
        <v>19</v>
      </c>
      <c r="F4146" t="s">
        <v>13</v>
      </c>
      <c r="G4146" t="s">
        <v>14</v>
      </c>
      <c r="H4146" t="str">
        <f t="shared" si="64"/>
        <v>25824|Fall|Reading</v>
      </c>
      <c r="I4146">
        <v>205</v>
      </c>
      <c r="J4146">
        <v>48</v>
      </c>
      <c r="K4146">
        <v>2</v>
      </c>
      <c r="L4146">
        <v>6</v>
      </c>
    </row>
    <row r="4147" spans="1:12" x14ac:dyDescent="0.25">
      <c r="A4147">
        <v>25824</v>
      </c>
      <c r="B4147" t="s">
        <v>25</v>
      </c>
      <c r="C4147">
        <v>5</v>
      </c>
      <c r="D4147">
        <v>2019</v>
      </c>
      <c r="E4147" t="s">
        <v>19</v>
      </c>
      <c r="F4147" t="s">
        <v>13</v>
      </c>
      <c r="G4147" t="s">
        <v>15</v>
      </c>
      <c r="H4147" t="str">
        <f t="shared" si="64"/>
        <v>25824|Fall|Math</v>
      </c>
      <c r="I4147">
        <v>202</v>
      </c>
      <c r="J4147">
        <v>26</v>
      </c>
      <c r="K4147">
        <v>2</v>
      </c>
      <c r="L4147">
        <v>10</v>
      </c>
    </row>
    <row r="4148" spans="1:12" x14ac:dyDescent="0.25">
      <c r="A4148">
        <v>25824</v>
      </c>
      <c r="B4148" t="s">
        <v>25</v>
      </c>
      <c r="C4148">
        <v>5</v>
      </c>
      <c r="D4148">
        <v>2019</v>
      </c>
      <c r="E4148" t="s">
        <v>19</v>
      </c>
      <c r="F4148" t="s">
        <v>16</v>
      </c>
      <c r="G4148" t="s">
        <v>14</v>
      </c>
      <c r="H4148" t="str">
        <f t="shared" si="64"/>
        <v>25824|Spring|Reading</v>
      </c>
      <c r="I4148">
        <v>214</v>
      </c>
      <c r="J4148">
        <v>56</v>
      </c>
      <c r="K4148">
        <v>3</v>
      </c>
      <c r="L4148" t="s">
        <v>17</v>
      </c>
    </row>
    <row r="4149" spans="1:12" x14ac:dyDescent="0.25">
      <c r="A4149">
        <v>25824</v>
      </c>
      <c r="B4149" t="s">
        <v>25</v>
      </c>
      <c r="C4149">
        <v>5</v>
      </c>
      <c r="D4149">
        <v>2019</v>
      </c>
      <c r="E4149" t="s">
        <v>19</v>
      </c>
      <c r="F4149" t="s">
        <v>16</v>
      </c>
      <c r="G4149" t="s">
        <v>15</v>
      </c>
      <c r="H4149" t="str">
        <f t="shared" si="64"/>
        <v>25824|Spring|Math</v>
      </c>
      <c r="I4149">
        <v>222</v>
      </c>
      <c r="J4149">
        <v>52</v>
      </c>
      <c r="K4149">
        <v>3</v>
      </c>
      <c r="L4149" t="s">
        <v>17</v>
      </c>
    </row>
    <row r="4150" spans="1:12" x14ac:dyDescent="0.25">
      <c r="A4150">
        <v>18852</v>
      </c>
      <c r="B4150" t="s">
        <v>25</v>
      </c>
      <c r="C4150">
        <v>5</v>
      </c>
      <c r="D4150">
        <v>2019</v>
      </c>
      <c r="E4150" t="s">
        <v>19</v>
      </c>
      <c r="F4150" t="s">
        <v>13</v>
      </c>
      <c r="G4150" t="s">
        <v>14</v>
      </c>
      <c r="H4150" t="str">
        <f t="shared" si="64"/>
        <v>18852|Fall|Reading</v>
      </c>
      <c r="I4150">
        <v>199</v>
      </c>
      <c r="J4150">
        <v>33</v>
      </c>
      <c r="K4150">
        <v>2</v>
      </c>
      <c r="L4150">
        <v>7</v>
      </c>
    </row>
    <row r="4151" spans="1:12" x14ac:dyDescent="0.25">
      <c r="A4151">
        <v>18852</v>
      </c>
      <c r="B4151" t="s">
        <v>25</v>
      </c>
      <c r="C4151">
        <v>5</v>
      </c>
      <c r="D4151">
        <v>2019</v>
      </c>
      <c r="E4151" t="s">
        <v>19</v>
      </c>
      <c r="F4151" t="s">
        <v>13</v>
      </c>
      <c r="G4151" t="s">
        <v>15</v>
      </c>
      <c r="H4151" t="str">
        <f t="shared" si="64"/>
        <v>18852|Fall|Math</v>
      </c>
      <c r="I4151">
        <v>209</v>
      </c>
      <c r="J4151">
        <v>43</v>
      </c>
      <c r="K4151">
        <v>2</v>
      </c>
      <c r="L4151">
        <v>10</v>
      </c>
    </row>
    <row r="4152" spans="1:12" x14ac:dyDescent="0.25">
      <c r="A4152">
        <v>18852</v>
      </c>
      <c r="B4152" t="s">
        <v>25</v>
      </c>
      <c r="C4152">
        <v>5</v>
      </c>
      <c r="D4152">
        <v>2019</v>
      </c>
      <c r="E4152" t="s">
        <v>19</v>
      </c>
      <c r="F4152" t="s">
        <v>16</v>
      </c>
      <c r="G4152" t="s">
        <v>14</v>
      </c>
      <c r="H4152" t="str">
        <f t="shared" si="64"/>
        <v>18852|Spring|Reading</v>
      </c>
      <c r="I4152">
        <v>211</v>
      </c>
      <c r="J4152">
        <v>48</v>
      </c>
      <c r="K4152">
        <v>2</v>
      </c>
      <c r="L4152" t="s">
        <v>17</v>
      </c>
    </row>
    <row r="4153" spans="1:12" x14ac:dyDescent="0.25">
      <c r="A4153">
        <v>18852</v>
      </c>
      <c r="B4153" t="s">
        <v>25</v>
      </c>
      <c r="C4153">
        <v>5</v>
      </c>
      <c r="D4153">
        <v>2019</v>
      </c>
      <c r="E4153" t="s">
        <v>19</v>
      </c>
      <c r="F4153" t="s">
        <v>16</v>
      </c>
      <c r="G4153" t="s">
        <v>15</v>
      </c>
      <c r="H4153" t="str">
        <f t="shared" si="64"/>
        <v>18852|Spring|Math</v>
      </c>
      <c r="I4153">
        <v>210</v>
      </c>
      <c r="J4153">
        <v>24</v>
      </c>
      <c r="K4153">
        <v>1</v>
      </c>
      <c r="L4153" t="s">
        <v>17</v>
      </c>
    </row>
    <row r="4154" spans="1:12" x14ac:dyDescent="0.25">
      <c r="A4154">
        <v>21210</v>
      </c>
      <c r="B4154" t="s">
        <v>25</v>
      </c>
      <c r="C4154">
        <v>5</v>
      </c>
      <c r="D4154">
        <v>2019</v>
      </c>
      <c r="E4154" t="s">
        <v>19</v>
      </c>
      <c r="F4154" t="s">
        <v>13</v>
      </c>
      <c r="G4154" t="s">
        <v>14</v>
      </c>
      <c r="H4154" t="str">
        <f t="shared" si="64"/>
        <v>21210|Fall|Reading</v>
      </c>
      <c r="I4154">
        <v>194</v>
      </c>
      <c r="J4154">
        <v>22</v>
      </c>
      <c r="K4154">
        <v>1</v>
      </c>
      <c r="L4154">
        <v>8</v>
      </c>
    </row>
    <row r="4155" spans="1:12" x14ac:dyDescent="0.25">
      <c r="A4155">
        <v>21210</v>
      </c>
      <c r="B4155" t="s">
        <v>25</v>
      </c>
      <c r="C4155">
        <v>5</v>
      </c>
      <c r="D4155">
        <v>2019</v>
      </c>
      <c r="E4155" t="s">
        <v>19</v>
      </c>
      <c r="F4155" t="s">
        <v>13</v>
      </c>
      <c r="G4155" t="s">
        <v>15</v>
      </c>
      <c r="H4155" t="str">
        <f t="shared" si="64"/>
        <v>21210|Fall|Math</v>
      </c>
      <c r="I4155">
        <v>205</v>
      </c>
      <c r="J4155">
        <v>33</v>
      </c>
      <c r="K4155">
        <v>2</v>
      </c>
      <c r="L4155">
        <v>10</v>
      </c>
    </row>
    <row r="4156" spans="1:12" x14ac:dyDescent="0.25">
      <c r="A4156">
        <v>21210</v>
      </c>
      <c r="B4156" t="s">
        <v>25</v>
      </c>
      <c r="C4156">
        <v>5</v>
      </c>
      <c r="D4156">
        <v>2019</v>
      </c>
      <c r="E4156" t="s">
        <v>19</v>
      </c>
      <c r="F4156" t="s">
        <v>16</v>
      </c>
      <c r="G4156" t="s">
        <v>14</v>
      </c>
      <c r="H4156" t="str">
        <f t="shared" si="64"/>
        <v>21210|Spring|Reading</v>
      </c>
      <c r="I4156">
        <v>205</v>
      </c>
      <c r="J4156">
        <v>32</v>
      </c>
      <c r="K4156">
        <v>2</v>
      </c>
      <c r="L4156" t="s">
        <v>17</v>
      </c>
    </row>
    <row r="4157" spans="1:12" x14ac:dyDescent="0.25">
      <c r="A4157">
        <v>21210</v>
      </c>
      <c r="B4157" t="s">
        <v>25</v>
      </c>
      <c r="C4157">
        <v>5</v>
      </c>
      <c r="D4157">
        <v>2019</v>
      </c>
      <c r="E4157" t="s">
        <v>19</v>
      </c>
      <c r="F4157" t="s">
        <v>16</v>
      </c>
      <c r="G4157" t="s">
        <v>15</v>
      </c>
      <c r="H4157" t="str">
        <f t="shared" si="64"/>
        <v>21210|Spring|Math</v>
      </c>
      <c r="I4157">
        <v>219</v>
      </c>
      <c r="J4157">
        <v>44</v>
      </c>
      <c r="K4157">
        <v>2</v>
      </c>
      <c r="L4157" t="s">
        <v>17</v>
      </c>
    </row>
    <row r="4158" spans="1:12" x14ac:dyDescent="0.25">
      <c r="A4158">
        <v>22989</v>
      </c>
      <c r="B4158" t="s">
        <v>25</v>
      </c>
      <c r="C4158">
        <v>5</v>
      </c>
      <c r="D4158">
        <v>2019</v>
      </c>
      <c r="E4158" t="s">
        <v>23</v>
      </c>
      <c r="F4158" t="s">
        <v>13</v>
      </c>
      <c r="G4158" t="s">
        <v>14</v>
      </c>
      <c r="H4158" t="str">
        <f t="shared" si="64"/>
        <v>22989|Fall|Reading</v>
      </c>
      <c r="I4158">
        <v>219</v>
      </c>
      <c r="J4158">
        <v>81</v>
      </c>
      <c r="K4158">
        <v>4</v>
      </c>
      <c r="L4158">
        <v>4</v>
      </c>
    </row>
    <row r="4159" spans="1:12" x14ac:dyDescent="0.25">
      <c r="A4159">
        <v>22989</v>
      </c>
      <c r="B4159" t="s">
        <v>25</v>
      </c>
      <c r="C4159">
        <v>5</v>
      </c>
      <c r="D4159">
        <v>2019</v>
      </c>
      <c r="E4159" t="s">
        <v>23</v>
      </c>
      <c r="F4159" t="s">
        <v>13</v>
      </c>
      <c r="G4159" t="s">
        <v>15</v>
      </c>
      <c r="H4159" t="str">
        <f t="shared" si="64"/>
        <v>22989|Fall|Math</v>
      </c>
      <c r="I4159">
        <v>205</v>
      </c>
      <c r="J4159">
        <v>33</v>
      </c>
      <c r="K4159">
        <v>2</v>
      </c>
      <c r="L4159">
        <v>10</v>
      </c>
    </row>
    <row r="4160" spans="1:12" x14ac:dyDescent="0.25">
      <c r="A4160">
        <v>22989</v>
      </c>
      <c r="B4160" t="s">
        <v>25</v>
      </c>
      <c r="C4160">
        <v>5</v>
      </c>
      <c r="D4160">
        <v>2019</v>
      </c>
      <c r="E4160" t="s">
        <v>23</v>
      </c>
      <c r="F4160" t="s">
        <v>16</v>
      </c>
      <c r="G4160" t="s">
        <v>14</v>
      </c>
      <c r="H4160" t="str">
        <f t="shared" si="64"/>
        <v>22989|Spring|Reading</v>
      </c>
      <c r="I4160">
        <v>226</v>
      </c>
      <c r="J4160">
        <v>83</v>
      </c>
      <c r="K4160">
        <v>4</v>
      </c>
      <c r="L4160" t="s">
        <v>17</v>
      </c>
    </row>
    <row r="4161" spans="1:12" x14ac:dyDescent="0.25">
      <c r="A4161">
        <v>22989</v>
      </c>
      <c r="B4161" t="s">
        <v>25</v>
      </c>
      <c r="C4161">
        <v>5</v>
      </c>
      <c r="D4161">
        <v>2019</v>
      </c>
      <c r="E4161" t="s">
        <v>23</v>
      </c>
      <c r="F4161" t="s">
        <v>16</v>
      </c>
      <c r="G4161" t="s">
        <v>15</v>
      </c>
      <c r="H4161" t="str">
        <f t="shared" si="64"/>
        <v>22989|Spring|Math</v>
      </c>
      <c r="I4161">
        <v>223</v>
      </c>
      <c r="J4161">
        <v>54</v>
      </c>
      <c r="K4161">
        <v>3</v>
      </c>
      <c r="L4161" t="s">
        <v>17</v>
      </c>
    </row>
    <row r="4162" spans="1:12" x14ac:dyDescent="0.25">
      <c r="A4162">
        <v>13893</v>
      </c>
      <c r="B4162" t="s">
        <v>25</v>
      </c>
      <c r="C4162">
        <v>5</v>
      </c>
      <c r="D4162">
        <v>2019</v>
      </c>
      <c r="E4162" t="s">
        <v>23</v>
      </c>
      <c r="F4162" t="s">
        <v>13</v>
      </c>
      <c r="G4162" t="s">
        <v>14</v>
      </c>
      <c r="H4162" t="str">
        <f t="shared" si="64"/>
        <v>13893|Fall|Reading</v>
      </c>
      <c r="I4162">
        <v>204</v>
      </c>
      <c r="J4162">
        <v>46</v>
      </c>
      <c r="K4162">
        <v>2</v>
      </c>
      <c r="L4162">
        <v>6</v>
      </c>
    </row>
    <row r="4163" spans="1:12" x14ac:dyDescent="0.25">
      <c r="A4163">
        <v>13893</v>
      </c>
      <c r="B4163" t="s">
        <v>25</v>
      </c>
      <c r="C4163">
        <v>5</v>
      </c>
      <c r="D4163">
        <v>2019</v>
      </c>
      <c r="E4163" t="s">
        <v>23</v>
      </c>
      <c r="F4163" t="s">
        <v>13</v>
      </c>
      <c r="G4163" t="s">
        <v>15</v>
      </c>
      <c r="H4163" t="str">
        <f t="shared" ref="H4163:H4226" si="65">A4163&amp;"|"&amp;F4163&amp;"|"&amp;G4163</f>
        <v>13893|Fall|Math</v>
      </c>
      <c r="I4163">
        <v>209</v>
      </c>
      <c r="J4163">
        <v>43</v>
      </c>
      <c r="K4163">
        <v>2</v>
      </c>
      <c r="L4163">
        <v>10</v>
      </c>
    </row>
    <row r="4164" spans="1:12" x14ac:dyDescent="0.25">
      <c r="A4164">
        <v>13893</v>
      </c>
      <c r="B4164" t="s">
        <v>25</v>
      </c>
      <c r="C4164">
        <v>5</v>
      </c>
      <c r="D4164">
        <v>2019</v>
      </c>
      <c r="E4164" t="s">
        <v>23</v>
      </c>
      <c r="F4164" t="s">
        <v>16</v>
      </c>
      <c r="G4164" t="s">
        <v>14</v>
      </c>
      <c r="H4164" t="str">
        <f t="shared" si="65"/>
        <v>13893|Spring|Reading</v>
      </c>
      <c r="I4164">
        <v>212</v>
      </c>
      <c r="J4164">
        <v>51</v>
      </c>
      <c r="K4164">
        <v>3</v>
      </c>
      <c r="L4164" t="s">
        <v>17</v>
      </c>
    </row>
    <row r="4165" spans="1:12" x14ac:dyDescent="0.25">
      <c r="A4165">
        <v>13893</v>
      </c>
      <c r="B4165" t="s">
        <v>25</v>
      </c>
      <c r="C4165">
        <v>5</v>
      </c>
      <c r="D4165">
        <v>2019</v>
      </c>
      <c r="E4165" t="s">
        <v>23</v>
      </c>
      <c r="F4165" t="s">
        <v>16</v>
      </c>
      <c r="G4165" t="s">
        <v>15</v>
      </c>
      <c r="H4165" t="str">
        <f t="shared" si="65"/>
        <v>13893|Spring|Math</v>
      </c>
      <c r="I4165">
        <v>219</v>
      </c>
      <c r="J4165">
        <v>44</v>
      </c>
      <c r="K4165">
        <v>2</v>
      </c>
      <c r="L4165" t="s">
        <v>17</v>
      </c>
    </row>
    <row r="4166" spans="1:12" x14ac:dyDescent="0.25">
      <c r="A4166">
        <v>16659</v>
      </c>
      <c r="B4166" t="s">
        <v>25</v>
      </c>
      <c r="C4166">
        <v>5</v>
      </c>
      <c r="D4166">
        <v>2019</v>
      </c>
      <c r="E4166" t="s">
        <v>19</v>
      </c>
      <c r="F4166" t="s">
        <v>13</v>
      </c>
      <c r="G4166" t="s">
        <v>14</v>
      </c>
      <c r="H4166" t="str">
        <f t="shared" si="65"/>
        <v>16659|Fall|Reading</v>
      </c>
      <c r="I4166">
        <v>191</v>
      </c>
      <c r="J4166">
        <v>17</v>
      </c>
      <c r="K4166">
        <v>1</v>
      </c>
      <c r="L4166">
        <v>8</v>
      </c>
    </row>
    <row r="4167" spans="1:12" x14ac:dyDescent="0.25">
      <c r="A4167">
        <v>16659</v>
      </c>
      <c r="B4167" t="s">
        <v>25</v>
      </c>
      <c r="C4167">
        <v>5</v>
      </c>
      <c r="D4167">
        <v>2019</v>
      </c>
      <c r="E4167" t="s">
        <v>19</v>
      </c>
      <c r="F4167" t="s">
        <v>13</v>
      </c>
      <c r="G4167" t="s">
        <v>15</v>
      </c>
      <c r="H4167" t="str">
        <f t="shared" si="65"/>
        <v>16659|Fall|Math</v>
      </c>
      <c r="I4167">
        <v>194</v>
      </c>
      <c r="J4167">
        <v>12</v>
      </c>
      <c r="K4167">
        <v>1</v>
      </c>
      <c r="L4167">
        <v>10</v>
      </c>
    </row>
    <row r="4168" spans="1:12" x14ac:dyDescent="0.25">
      <c r="A4168">
        <v>16659</v>
      </c>
      <c r="B4168" t="s">
        <v>25</v>
      </c>
      <c r="C4168">
        <v>5</v>
      </c>
      <c r="D4168">
        <v>2019</v>
      </c>
      <c r="E4168" t="s">
        <v>19</v>
      </c>
      <c r="F4168" t="s">
        <v>16</v>
      </c>
      <c r="G4168" t="s">
        <v>14</v>
      </c>
      <c r="H4168" t="str">
        <f t="shared" si="65"/>
        <v>16659|Spring|Reading</v>
      </c>
      <c r="I4168">
        <v>196</v>
      </c>
      <c r="J4168">
        <v>14</v>
      </c>
      <c r="K4168">
        <v>1</v>
      </c>
      <c r="L4168" t="s">
        <v>17</v>
      </c>
    </row>
    <row r="4169" spans="1:12" x14ac:dyDescent="0.25">
      <c r="A4169">
        <v>16659</v>
      </c>
      <c r="B4169" t="s">
        <v>25</v>
      </c>
      <c r="C4169">
        <v>5</v>
      </c>
      <c r="D4169">
        <v>2019</v>
      </c>
      <c r="E4169" t="s">
        <v>19</v>
      </c>
      <c r="F4169" t="s">
        <v>16</v>
      </c>
      <c r="G4169" t="s">
        <v>15</v>
      </c>
      <c r="H4169" t="str">
        <f t="shared" si="65"/>
        <v>16659|Spring|Math</v>
      </c>
      <c r="I4169">
        <v>201</v>
      </c>
      <c r="J4169">
        <v>10</v>
      </c>
      <c r="K4169">
        <v>1</v>
      </c>
      <c r="L4169" t="s">
        <v>17</v>
      </c>
    </row>
    <row r="4170" spans="1:12" x14ac:dyDescent="0.25">
      <c r="A4170">
        <v>14585</v>
      </c>
      <c r="B4170" t="s">
        <v>25</v>
      </c>
      <c r="C4170">
        <v>5</v>
      </c>
      <c r="D4170">
        <v>2019</v>
      </c>
      <c r="E4170" t="s">
        <v>12</v>
      </c>
      <c r="F4170" t="s">
        <v>13</v>
      </c>
      <c r="G4170" t="s">
        <v>14</v>
      </c>
      <c r="H4170" t="str">
        <f t="shared" si="65"/>
        <v>14585|Fall|Reading</v>
      </c>
      <c r="I4170">
        <v>202</v>
      </c>
      <c r="J4170">
        <v>40</v>
      </c>
      <c r="K4170">
        <v>2</v>
      </c>
      <c r="L4170">
        <v>7</v>
      </c>
    </row>
    <row r="4171" spans="1:12" x14ac:dyDescent="0.25">
      <c r="A4171">
        <v>14585</v>
      </c>
      <c r="B4171" t="s">
        <v>25</v>
      </c>
      <c r="C4171">
        <v>5</v>
      </c>
      <c r="D4171">
        <v>2019</v>
      </c>
      <c r="E4171" t="s">
        <v>12</v>
      </c>
      <c r="F4171" t="s">
        <v>13</v>
      </c>
      <c r="G4171" t="s">
        <v>15</v>
      </c>
      <c r="H4171" t="str">
        <f t="shared" si="65"/>
        <v>14585|Fall|Math</v>
      </c>
      <c r="I4171">
        <v>199</v>
      </c>
      <c r="J4171">
        <v>20</v>
      </c>
      <c r="K4171">
        <v>1</v>
      </c>
      <c r="L4171">
        <v>10</v>
      </c>
    </row>
    <row r="4172" spans="1:12" x14ac:dyDescent="0.25">
      <c r="A4172">
        <v>14585</v>
      </c>
      <c r="B4172" t="s">
        <v>25</v>
      </c>
      <c r="C4172">
        <v>5</v>
      </c>
      <c r="D4172">
        <v>2019</v>
      </c>
      <c r="E4172" t="s">
        <v>12</v>
      </c>
      <c r="F4172" t="s">
        <v>16</v>
      </c>
      <c r="G4172" t="s">
        <v>14</v>
      </c>
      <c r="H4172" t="str">
        <f t="shared" si="65"/>
        <v>14585|Spring|Reading</v>
      </c>
      <c r="I4172">
        <v>195</v>
      </c>
      <c r="J4172">
        <v>13</v>
      </c>
      <c r="K4172">
        <v>1</v>
      </c>
      <c r="L4172" t="s">
        <v>17</v>
      </c>
    </row>
    <row r="4173" spans="1:12" x14ac:dyDescent="0.25">
      <c r="A4173">
        <v>14585</v>
      </c>
      <c r="B4173" t="s">
        <v>25</v>
      </c>
      <c r="C4173">
        <v>5</v>
      </c>
      <c r="D4173">
        <v>2019</v>
      </c>
      <c r="E4173" t="s">
        <v>12</v>
      </c>
      <c r="F4173" t="s">
        <v>16</v>
      </c>
      <c r="G4173" t="s">
        <v>15</v>
      </c>
      <c r="H4173" t="str">
        <f t="shared" si="65"/>
        <v>14585|Spring|Math</v>
      </c>
      <c r="I4173">
        <v>208</v>
      </c>
      <c r="J4173">
        <v>20</v>
      </c>
      <c r="K4173">
        <v>1</v>
      </c>
      <c r="L4173" t="s">
        <v>17</v>
      </c>
    </row>
    <row r="4174" spans="1:12" x14ac:dyDescent="0.25">
      <c r="A4174">
        <v>15392</v>
      </c>
      <c r="B4174" t="s">
        <v>25</v>
      </c>
      <c r="C4174">
        <v>5</v>
      </c>
      <c r="D4174">
        <v>2019</v>
      </c>
      <c r="E4174" t="s">
        <v>19</v>
      </c>
      <c r="F4174" t="s">
        <v>13</v>
      </c>
      <c r="G4174" t="s">
        <v>14</v>
      </c>
      <c r="H4174" t="str">
        <f t="shared" si="65"/>
        <v>15392|Fall|Reading</v>
      </c>
      <c r="I4174">
        <v>215</v>
      </c>
      <c r="J4174">
        <v>73</v>
      </c>
      <c r="K4174">
        <v>3</v>
      </c>
      <c r="L4174">
        <v>5</v>
      </c>
    </row>
    <row r="4175" spans="1:12" x14ac:dyDescent="0.25">
      <c r="A4175">
        <v>15392</v>
      </c>
      <c r="B4175" t="s">
        <v>25</v>
      </c>
      <c r="C4175">
        <v>5</v>
      </c>
      <c r="D4175">
        <v>2019</v>
      </c>
      <c r="E4175" t="s">
        <v>19</v>
      </c>
      <c r="F4175" t="s">
        <v>13</v>
      </c>
      <c r="G4175" t="s">
        <v>15</v>
      </c>
      <c r="H4175" t="str">
        <f t="shared" si="65"/>
        <v>15392|Fall|Math</v>
      </c>
      <c r="I4175">
        <v>209</v>
      </c>
      <c r="J4175">
        <v>43</v>
      </c>
      <c r="K4175">
        <v>2</v>
      </c>
      <c r="L4175">
        <v>10</v>
      </c>
    </row>
    <row r="4176" spans="1:12" x14ac:dyDescent="0.25">
      <c r="A4176">
        <v>15392</v>
      </c>
      <c r="B4176" t="s">
        <v>25</v>
      </c>
      <c r="C4176">
        <v>5</v>
      </c>
      <c r="D4176">
        <v>2019</v>
      </c>
      <c r="E4176" t="s">
        <v>19</v>
      </c>
      <c r="F4176" t="s">
        <v>16</v>
      </c>
      <c r="G4176" t="s">
        <v>14</v>
      </c>
      <c r="H4176" t="str">
        <f t="shared" si="65"/>
        <v>15392|Spring|Reading</v>
      </c>
      <c r="I4176">
        <v>221</v>
      </c>
      <c r="J4176">
        <v>73</v>
      </c>
      <c r="K4176">
        <v>3</v>
      </c>
      <c r="L4176" t="s">
        <v>17</v>
      </c>
    </row>
    <row r="4177" spans="1:12" x14ac:dyDescent="0.25">
      <c r="A4177">
        <v>15392</v>
      </c>
      <c r="B4177" t="s">
        <v>25</v>
      </c>
      <c r="C4177">
        <v>5</v>
      </c>
      <c r="D4177">
        <v>2019</v>
      </c>
      <c r="E4177" t="s">
        <v>19</v>
      </c>
      <c r="F4177" t="s">
        <v>16</v>
      </c>
      <c r="G4177" t="s">
        <v>15</v>
      </c>
      <c r="H4177" t="str">
        <f t="shared" si="65"/>
        <v>15392|Spring|Math</v>
      </c>
      <c r="I4177">
        <v>219</v>
      </c>
      <c r="J4177">
        <v>44</v>
      </c>
      <c r="K4177">
        <v>2</v>
      </c>
      <c r="L4177" t="s">
        <v>17</v>
      </c>
    </row>
    <row r="4178" spans="1:12" x14ac:dyDescent="0.25">
      <c r="A4178">
        <v>24116</v>
      </c>
      <c r="B4178" t="s">
        <v>25</v>
      </c>
      <c r="C4178">
        <v>5</v>
      </c>
      <c r="D4178">
        <v>2019</v>
      </c>
      <c r="E4178" t="s">
        <v>23</v>
      </c>
      <c r="F4178" t="s">
        <v>13</v>
      </c>
      <c r="G4178" t="s">
        <v>14</v>
      </c>
      <c r="H4178" t="str">
        <f t="shared" si="65"/>
        <v>24116|Fall|Reading</v>
      </c>
      <c r="I4178">
        <v>233</v>
      </c>
      <c r="J4178">
        <v>96</v>
      </c>
      <c r="K4178">
        <v>4</v>
      </c>
      <c r="L4178">
        <v>2</v>
      </c>
    </row>
    <row r="4179" spans="1:12" x14ac:dyDescent="0.25">
      <c r="A4179">
        <v>24116</v>
      </c>
      <c r="B4179" t="s">
        <v>25</v>
      </c>
      <c r="C4179">
        <v>5</v>
      </c>
      <c r="D4179">
        <v>2019</v>
      </c>
      <c r="E4179" t="s">
        <v>23</v>
      </c>
      <c r="F4179" t="s">
        <v>13</v>
      </c>
      <c r="G4179" t="s">
        <v>15</v>
      </c>
      <c r="H4179" t="str">
        <f t="shared" si="65"/>
        <v>24116|Fall|Math</v>
      </c>
      <c r="I4179">
        <v>223</v>
      </c>
      <c r="J4179">
        <v>78</v>
      </c>
      <c r="K4179">
        <v>4</v>
      </c>
      <c r="L4179">
        <v>10</v>
      </c>
    </row>
    <row r="4180" spans="1:12" x14ac:dyDescent="0.25">
      <c r="A4180">
        <v>24116</v>
      </c>
      <c r="B4180" t="s">
        <v>25</v>
      </c>
      <c r="C4180">
        <v>5</v>
      </c>
      <c r="D4180">
        <v>2019</v>
      </c>
      <c r="E4180" t="s">
        <v>23</v>
      </c>
      <c r="F4180" t="s">
        <v>16</v>
      </c>
      <c r="G4180" t="s">
        <v>14</v>
      </c>
      <c r="H4180" t="str">
        <f t="shared" si="65"/>
        <v>24116|Spring|Reading</v>
      </c>
      <c r="I4180">
        <v>228</v>
      </c>
      <c r="J4180">
        <v>86</v>
      </c>
      <c r="K4180">
        <v>4</v>
      </c>
      <c r="L4180" t="s">
        <v>17</v>
      </c>
    </row>
    <row r="4181" spans="1:12" x14ac:dyDescent="0.25">
      <c r="A4181">
        <v>24116</v>
      </c>
      <c r="B4181" t="s">
        <v>25</v>
      </c>
      <c r="C4181">
        <v>5</v>
      </c>
      <c r="D4181">
        <v>2019</v>
      </c>
      <c r="E4181" t="s">
        <v>23</v>
      </c>
      <c r="F4181" t="s">
        <v>16</v>
      </c>
      <c r="G4181" t="s">
        <v>15</v>
      </c>
      <c r="H4181" t="str">
        <f t="shared" si="65"/>
        <v>24116|Spring|Math</v>
      </c>
      <c r="I4181">
        <v>224</v>
      </c>
      <c r="J4181">
        <v>56</v>
      </c>
      <c r="K4181">
        <v>3</v>
      </c>
      <c r="L4181" t="s">
        <v>17</v>
      </c>
    </row>
    <row r="4182" spans="1:12" x14ac:dyDescent="0.25">
      <c r="A4182">
        <v>22741</v>
      </c>
      <c r="B4182" t="s">
        <v>25</v>
      </c>
      <c r="C4182">
        <v>5</v>
      </c>
      <c r="D4182">
        <v>2019</v>
      </c>
      <c r="E4182" t="s">
        <v>19</v>
      </c>
      <c r="F4182" t="s">
        <v>13</v>
      </c>
      <c r="G4182" t="s">
        <v>14</v>
      </c>
      <c r="H4182" t="str">
        <f t="shared" si="65"/>
        <v>22741|Fall|Reading</v>
      </c>
      <c r="I4182">
        <v>204</v>
      </c>
      <c r="J4182">
        <v>46</v>
      </c>
      <c r="K4182">
        <v>2</v>
      </c>
      <c r="L4182">
        <v>6</v>
      </c>
    </row>
    <row r="4183" spans="1:12" x14ac:dyDescent="0.25">
      <c r="A4183">
        <v>22741</v>
      </c>
      <c r="B4183" t="s">
        <v>25</v>
      </c>
      <c r="C4183">
        <v>5</v>
      </c>
      <c r="D4183">
        <v>2019</v>
      </c>
      <c r="E4183" t="s">
        <v>19</v>
      </c>
      <c r="F4183" t="s">
        <v>13</v>
      </c>
      <c r="G4183" t="s">
        <v>15</v>
      </c>
      <c r="H4183" t="str">
        <f t="shared" si="65"/>
        <v>22741|Fall|Math</v>
      </c>
      <c r="I4183">
        <v>200</v>
      </c>
      <c r="J4183">
        <v>22</v>
      </c>
      <c r="K4183">
        <v>1</v>
      </c>
      <c r="L4183">
        <v>10</v>
      </c>
    </row>
    <row r="4184" spans="1:12" x14ac:dyDescent="0.25">
      <c r="A4184">
        <v>22741</v>
      </c>
      <c r="B4184" t="s">
        <v>25</v>
      </c>
      <c r="C4184">
        <v>5</v>
      </c>
      <c r="D4184">
        <v>2019</v>
      </c>
      <c r="E4184" t="s">
        <v>19</v>
      </c>
      <c r="F4184" t="s">
        <v>16</v>
      </c>
      <c r="G4184" t="s">
        <v>14</v>
      </c>
      <c r="H4184" t="str">
        <f t="shared" si="65"/>
        <v>22741|Spring|Reading</v>
      </c>
      <c r="I4184">
        <v>208</v>
      </c>
      <c r="J4184">
        <v>40</v>
      </c>
      <c r="K4184">
        <v>2</v>
      </c>
      <c r="L4184" t="s">
        <v>17</v>
      </c>
    </row>
    <row r="4185" spans="1:12" x14ac:dyDescent="0.25">
      <c r="A4185">
        <v>22741</v>
      </c>
      <c r="B4185" t="s">
        <v>25</v>
      </c>
      <c r="C4185">
        <v>5</v>
      </c>
      <c r="D4185">
        <v>2019</v>
      </c>
      <c r="E4185" t="s">
        <v>19</v>
      </c>
      <c r="F4185" t="s">
        <v>16</v>
      </c>
      <c r="G4185" t="s">
        <v>15</v>
      </c>
      <c r="H4185" t="str">
        <f t="shared" si="65"/>
        <v>22741|Spring|Math</v>
      </c>
      <c r="I4185">
        <v>220</v>
      </c>
      <c r="J4185">
        <v>47</v>
      </c>
      <c r="K4185">
        <v>2</v>
      </c>
      <c r="L4185" t="s">
        <v>17</v>
      </c>
    </row>
    <row r="4186" spans="1:12" x14ac:dyDescent="0.25">
      <c r="A4186">
        <v>29836</v>
      </c>
      <c r="B4186" t="s">
        <v>25</v>
      </c>
      <c r="C4186">
        <v>5</v>
      </c>
      <c r="D4186">
        <v>2019</v>
      </c>
      <c r="E4186" t="s">
        <v>19</v>
      </c>
      <c r="F4186" t="s">
        <v>13</v>
      </c>
      <c r="G4186" t="s">
        <v>14</v>
      </c>
      <c r="H4186" t="str">
        <f t="shared" si="65"/>
        <v>29836|Fall|Reading</v>
      </c>
      <c r="I4186">
        <v>203</v>
      </c>
      <c r="J4186">
        <v>43</v>
      </c>
      <c r="K4186">
        <v>2</v>
      </c>
      <c r="L4186">
        <v>6</v>
      </c>
    </row>
    <row r="4187" spans="1:12" x14ac:dyDescent="0.25">
      <c r="A4187">
        <v>29836</v>
      </c>
      <c r="B4187" t="s">
        <v>25</v>
      </c>
      <c r="C4187">
        <v>5</v>
      </c>
      <c r="D4187">
        <v>2019</v>
      </c>
      <c r="E4187" t="s">
        <v>19</v>
      </c>
      <c r="F4187" t="s">
        <v>13</v>
      </c>
      <c r="G4187" t="s">
        <v>15</v>
      </c>
      <c r="H4187" t="str">
        <f t="shared" si="65"/>
        <v>29836|Fall|Math</v>
      </c>
      <c r="I4187">
        <v>215</v>
      </c>
      <c r="J4187">
        <v>60</v>
      </c>
      <c r="K4187">
        <v>3</v>
      </c>
      <c r="L4187">
        <v>10</v>
      </c>
    </row>
    <row r="4188" spans="1:12" x14ac:dyDescent="0.25">
      <c r="A4188">
        <v>29836</v>
      </c>
      <c r="B4188" t="s">
        <v>25</v>
      </c>
      <c r="C4188">
        <v>5</v>
      </c>
      <c r="D4188">
        <v>2019</v>
      </c>
      <c r="E4188" t="s">
        <v>19</v>
      </c>
      <c r="F4188" t="s">
        <v>16</v>
      </c>
      <c r="G4188" t="s">
        <v>14</v>
      </c>
      <c r="H4188" t="str">
        <f t="shared" si="65"/>
        <v>29836|Spring|Reading</v>
      </c>
      <c r="I4188">
        <v>205</v>
      </c>
      <c r="J4188">
        <v>32</v>
      </c>
      <c r="K4188">
        <v>2</v>
      </c>
      <c r="L4188" t="s">
        <v>17</v>
      </c>
    </row>
    <row r="4189" spans="1:12" x14ac:dyDescent="0.25">
      <c r="A4189">
        <v>29836</v>
      </c>
      <c r="B4189" t="s">
        <v>25</v>
      </c>
      <c r="C4189">
        <v>5</v>
      </c>
      <c r="D4189">
        <v>2019</v>
      </c>
      <c r="E4189" t="s">
        <v>19</v>
      </c>
      <c r="F4189" t="s">
        <v>16</v>
      </c>
      <c r="G4189" t="s">
        <v>15</v>
      </c>
      <c r="H4189" t="str">
        <f t="shared" si="65"/>
        <v>29836|Spring|Math</v>
      </c>
      <c r="I4189">
        <v>227</v>
      </c>
      <c r="J4189">
        <v>64</v>
      </c>
      <c r="K4189">
        <v>3</v>
      </c>
      <c r="L4189" t="s">
        <v>17</v>
      </c>
    </row>
    <row r="4190" spans="1:12" x14ac:dyDescent="0.25">
      <c r="A4190">
        <v>14870</v>
      </c>
      <c r="B4190" t="s">
        <v>25</v>
      </c>
      <c r="C4190">
        <v>5</v>
      </c>
      <c r="D4190">
        <v>2019</v>
      </c>
      <c r="E4190" t="s">
        <v>19</v>
      </c>
      <c r="F4190" t="s">
        <v>13</v>
      </c>
      <c r="G4190" t="s">
        <v>14</v>
      </c>
      <c r="H4190" t="str">
        <f t="shared" si="65"/>
        <v>14870|Fall|Reading</v>
      </c>
      <c r="I4190">
        <v>206</v>
      </c>
      <c r="J4190">
        <v>51</v>
      </c>
      <c r="K4190">
        <v>3</v>
      </c>
      <c r="L4190">
        <v>6</v>
      </c>
    </row>
    <row r="4191" spans="1:12" x14ac:dyDescent="0.25">
      <c r="A4191">
        <v>14870</v>
      </c>
      <c r="B4191" t="s">
        <v>25</v>
      </c>
      <c r="C4191">
        <v>5</v>
      </c>
      <c r="D4191">
        <v>2019</v>
      </c>
      <c r="E4191" t="s">
        <v>19</v>
      </c>
      <c r="F4191" t="s">
        <v>13</v>
      </c>
      <c r="G4191" t="s">
        <v>15</v>
      </c>
      <c r="H4191" t="str">
        <f t="shared" si="65"/>
        <v>14870|Fall|Math</v>
      </c>
      <c r="I4191">
        <v>203</v>
      </c>
      <c r="J4191">
        <v>28</v>
      </c>
      <c r="K4191">
        <v>2</v>
      </c>
      <c r="L4191">
        <v>10</v>
      </c>
    </row>
    <row r="4192" spans="1:12" x14ac:dyDescent="0.25">
      <c r="A4192">
        <v>14870</v>
      </c>
      <c r="B4192" t="s">
        <v>25</v>
      </c>
      <c r="C4192">
        <v>5</v>
      </c>
      <c r="D4192">
        <v>2019</v>
      </c>
      <c r="E4192" t="s">
        <v>19</v>
      </c>
      <c r="F4192" t="s">
        <v>16</v>
      </c>
      <c r="G4192" t="s">
        <v>14</v>
      </c>
      <c r="H4192" t="str">
        <f t="shared" si="65"/>
        <v>14870|Spring|Reading</v>
      </c>
      <c r="I4192">
        <v>217</v>
      </c>
      <c r="J4192">
        <v>64</v>
      </c>
      <c r="K4192">
        <v>3</v>
      </c>
      <c r="L4192" t="s">
        <v>17</v>
      </c>
    </row>
    <row r="4193" spans="1:12" x14ac:dyDescent="0.25">
      <c r="A4193">
        <v>14870</v>
      </c>
      <c r="B4193" t="s">
        <v>25</v>
      </c>
      <c r="C4193">
        <v>5</v>
      </c>
      <c r="D4193">
        <v>2019</v>
      </c>
      <c r="E4193" t="s">
        <v>19</v>
      </c>
      <c r="F4193" t="s">
        <v>16</v>
      </c>
      <c r="G4193" t="s">
        <v>15</v>
      </c>
      <c r="H4193" t="str">
        <f t="shared" si="65"/>
        <v>14870|Spring|Math</v>
      </c>
      <c r="I4193">
        <v>227</v>
      </c>
      <c r="J4193">
        <v>64</v>
      </c>
      <c r="K4193">
        <v>3</v>
      </c>
      <c r="L4193" t="s">
        <v>17</v>
      </c>
    </row>
    <row r="4194" spans="1:12" x14ac:dyDescent="0.25">
      <c r="A4194">
        <v>28700</v>
      </c>
      <c r="B4194" t="s">
        <v>25</v>
      </c>
      <c r="C4194">
        <v>5</v>
      </c>
      <c r="D4194">
        <v>2019</v>
      </c>
      <c r="E4194" t="s">
        <v>19</v>
      </c>
      <c r="F4194" t="s">
        <v>13</v>
      </c>
      <c r="G4194" t="s">
        <v>14</v>
      </c>
      <c r="H4194" t="str">
        <f t="shared" si="65"/>
        <v>28700|Fall|Reading</v>
      </c>
      <c r="I4194">
        <v>209</v>
      </c>
      <c r="J4194">
        <v>59</v>
      </c>
      <c r="K4194">
        <v>3</v>
      </c>
      <c r="L4194">
        <v>6</v>
      </c>
    </row>
    <row r="4195" spans="1:12" x14ac:dyDescent="0.25">
      <c r="A4195">
        <v>28700</v>
      </c>
      <c r="B4195" t="s">
        <v>25</v>
      </c>
      <c r="C4195">
        <v>5</v>
      </c>
      <c r="D4195">
        <v>2019</v>
      </c>
      <c r="E4195" t="s">
        <v>19</v>
      </c>
      <c r="F4195" t="s">
        <v>13</v>
      </c>
      <c r="G4195" t="s">
        <v>15</v>
      </c>
      <c r="H4195" t="str">
        <f t="shared" si="65"/>
        <v>28700|Fall|Math</v>
      </c>
      <c r="I4195">
        <v>216</v>
      </c>
      <c r="J4195">
        <v>62</v>
      </c>
      <c r="K4195">
        <v>3</v>
      </c>
      <c r="L4195">
        <v>10</v>
      </c>
    </row>
    <row r="4196" spans="1:12" x14ac:dyDescent="0.25">
      <c r="A4196">
        <v>28700</v>
      </c>
      <c r="B4196" t="s">
        <v>25</v>
      </c>
      <c r="C4196">
        <v>5</v>
      </c>
      <c r="D4196">
        <v>2019</v>
      </c>
      <c r="E4196" t="s">
        <v>19</v>
      </c>
      <c r="F4196" t="s">
        <v>16</v>
      </c>
      <c r="G4196" t="s">
        <v>14</v>
      </c>
      <c r="H4196" t="str">
        <f t="shared" si="65"/>
        <v>28700|Spring|Reading</v>
      </c>
      <c r="I4196">
        <v>230</v>
      </c>
      <c r="J4196">
        <v>89</v>
      </c>
      <c r="K4196">
        <v>4</v>
      </c>
      <c r="L4196" t="s">
        <v>17</v>
      </c>
    </row>
    <row r="4197" spans="1:12" x14ac:dyDescent="0.25">
      <c r="A4197">
        <v>28700</v>
      </c>
      <c r="B4197" t="s">
        <v>25</v>
      </c>
      <c r="C4197">
        <v>5</v>
      </c>
      <c r="D4197">
        <v>2019</v>
      </c>
      <c r="E4197" t="s">
        <v>19</v>
      </c>
      <c r="F4197" t="s">
        <v>16</v>
      </c>
      <c r="G4197" t="s">
        <v>15</v>
      </c>
      <c r="H4197" t="str">
        <f t="shared" si="65"/>
        <v>28700|Spring|Math</v>
      </c>
      <c r="I4197">
        <v>230</v>
      </c>
      <c r="J4197">
        <v>70</v>
      </c>
      <c r="K4197">
        <v>3</v>
      </c>
      <c r="L4197" t="s">
        <v>17</v>
      </c>
    </row>
    <row r="4198" spans="1:12" x14ac:dyDescent="0.25">
      <c r="A4198">
        <v>26024</v>
      </c>
      <c r="B4198" t="s">
        <v>25</v>
      </c>
      <c r="C4198">
        <v>5</v>
      </c>
      <c r="D4198">
        <v>2019</v>
      </c>
      <c r="E4198" t="s">
        <v>19</v>
      </c>
      <c r="F4198" t="s">
        <v>13</v>
      </c>
      <c r="G4198" t="s">
        <v>14</v>
      </c>
      <c r="H4198" t="str">
        <f t="shared" si="65"/>
        <v>26024|Fall|Reading</v>
      </c>
      <c r="I4198">
        <v>195</v>
      </c>
      <c r="J4198">
        <v>24</v>
      </c>
      <c r="K4198">
        <v>1</v>
      </c>
      <c r="L4198">
        <v>8</v>
      </c>
    </row>
    <row r="4199" spans="1:12" x14ac:dyDescent="0.25">
      <c r="A4199">
        <v>26024</v>
      </c>
      <c r="B4199" t="s">
        <v>25</v>
      </c>
      <c r="C4199">
        <v>5</v>
      </c>
      <c r="D4199">
        <v>2019</v>
      </c>
      <c r="E4199" t="s">
        <v>19</v>
      </c>
      <c r="F4199" t="s">
        <v>13</v>
      </c>
      <c r="G4199" t="s">
        <v>15</v>
      </c>
      <c r="H4199" t="str">
        <f t="shared" si="65"/>
        <v>26024|Fall|Math</v>
      </c>
      <c r="I4199">
        <v>217</v>
      </c>
      <c r="J4199">
        <v>65</v>
      </c>
      <c r="K4199">
        <v>3</v>
      </c>
      <c r="L4199">
        <v>10</v>
      </c>
    </row>
    <row r="4200" spans="1:12" x14ac:dyDescent="0.25">
      <c r="A4200">
        <v>26024</v>
      </c>
      <c r="B4200" t="s">
        <v>25</v>
      </c>
      <c r="C4200">
        <v>5</v>
      </c>
      <c r="D4200">
        <v>2019</v>
      </c>
      <c r="E4200" t="s">
        <v>19</v>
      </c>
      <c r="F4200" t="s">
        <v>16</v>
      </c>
      <c r="G4200" t="s">
        <v>14</v>
      </c>
      <c r="H4200" t="str">
        <f t="shared" si="65"/>
        <v>26024|Spring|Reading</v>
      </c>
      <c r="I4200">
        <v>193</v>
      </c>
      <c r="J4200">
        <v>10</v>
      </c>
      <c r="K4200">
        <v>1</v>
      </c>
      <c r="L4200" t="s">
        <v>17</v>
      </c>
    </row>
    <row r="4201" spans="1:12" x14ac:dyDescent="0.25">
      <c r="A4201">
        <v>26024</v>
      </c>
      <c r="B4201" t="s">
        <v>25</v>
      </c>
      <c r="C4201">
        <v>5</v>
      </c>
      <c r="D4201">
        <v>2019</v>
      </c>
      <c r="E4201" t="s">
        <v>19</v>
      </c>
      <c r="F4201" t="s">
        <v>16</v>
      </c>
      <c r="G4201" t="s">
        <v>15</v>
      </c>
      <c r="H4201" t="str">
        <f t="shared" si="65"/>
        <v>26024|Spring|Math</v>
      </c>
      <c r="I4201">
        <v>214</v>
      </c>
      <c r="J4201">
        <v>32</v>
      </c>
      <c r="K4201">
        <v>2</v>
      </c>
      <c r="L4201" t="s">
        <v>17</v>
      </c>
    </row>
    <row r="4202" spans="1:12" x14ac:dyDescent="0.25">
      <c r="A4202">
        <v>29913</v>
      </c>
      <c r="B4202" t="s">
        <v>25</v>
      </c>
      <c r="C4202">
        <v>5</v>
      </c>
      <c r="D4202">
        <v>2019</v>
      </c>
      <c r="E4202" t="s">
        <v>19</v>
      </c>
      <c r="F4202" t="s">
        <v>13</v>
      </c>
      <c r="G4202" t="s">
        <v>14</v>
      </c>
      <c r="H4202" t="str">
        <f t="shared" si="65"/>
        <v>29913|Fall|Reading</v>
      </c>
      <c r="I4202">
        <v>205</v>
      </c>
      <c r="J4202">
        <v>48</v>
      </c>
      <c r="K4202">
        <v>2</v>
      </c>
      <c r="L4202">
        <v>6</v>
      </c>
    </row>
    <row r="4203" spans="1:12" x14ac:dyDescent="0.25">
      <c r="A4203">
        <v>29913</v>
      </c>
      <c r="B4203" t="s">
        <v>25</v>
      </c>
      <c r="C4203">
        <v>5</v>
      </c>
      <c r="D4203">
        <v>2019</v>
      </c>
      <c r="E4203" t="s">
        <v>19</v>
      </c>
      <c r="F4203" t="s">
        <v>13</v>
      </c>
      <c r="G4203" t="s">
        <v>15</v>
      </c>
      <c r="H4203" t="str">
        <f t="shared" si="65"/>
        <v>29913|Fall|Math</v>
      </c>
      <c r="I4203">
        <v>198</v>
      </c>
      <c r="J4203">
        <v>18</v>
      </c>
      <c r="K4203">
        <v>1</v>
      </c>
      <c r="L4203">
        <v>10</v>
      </c>
    </row>
    <row r="4204" spans="1:12" x14ac:dyDescent="0.25">
      <c r="A4204">
        <v>29913</v>
      </c>
      <c r="B4204" t="s">
        <v>25</v>
      </c>
      <c r="C4204">
        <v>5</v>
      </c>
      <c r="D4204">
        <v>2019</v>
      </c>
      <c r="E4204" t="s">
        <v>19</v>
      </c>
      <c r="F4204" t="s">
        <v>16</v>
      </c>
      <c r="G4204" t="s">
        <v>14</v>
      </c>
      <c r="H4204" t="str">
        <f t="shared" si="65"/>
        <v>29913|Spring|Reading</v>
      </c>
      <c r="I4204">
        <v>217</v>
      </c>
      <c r="J4204">
        <v>64</v>
      </c>
      <c r="K4204">
        <v>3</v>
      </c>
      <c r="L4204" t="s">
        <v>17</v>
      </c>
    </row>
    <row r="4205" spans="1:12" x14ac:dyDescent="0.25">
      <c r="A4205">
        <v>29913</v>
      </c>
      <c r="B4205" t="s">
        <v>25</v>
      </c>
      <c r="C4205">
        <v>5</v>
      </c>
      <c r="D4205">
        <v>2019</v>
      </c>
      <c r="E4205" t="s">
        <v>19</v>
      </c>
      <c r="F4205" t="s">
        <v>16</v>
      </c>
      <c r="G4205" t="s">
        <v>15</v>
      </c>
      <c r="H4205" t="str">
        <f t="shared" si="65"/>
        <v>29913|Spring|Math</v>
      </c>
      <c r="I4205">
        <v>210</v>
      </c>
      <c r="J4205">
        <v>24</v>
      </c>
      <c r="K4205">
        <v>1</v>
      </c>
      <c r="L4205" t="s">
        <v>17</v>
      </c>
    </row>
    <row r="4206" spans="1:12" x14ac:dyDescent="0.25">
      <c r="A4206">
        <v>17743</v>
      </c>
      <c r="B4206" t="s">
        <v>25</v>
      </c>
      <c r="C4206">
        <v>5</v>
      </c>
      <c r="D4206">
        <v>2019</v>
      </c>
      <c r="E4206" t="s">
        <v>19</v>
      </c>
      <c r="F4206" t="s">
        <v>13</v>
      </c>
      <c r="G4206" t="s">
        <v>14</v>
      </c>
      <c r="H4206" t="str">
        <f t="shared" si="65"/>
        <v>17743|Fall|Reading</v>
      </c>
      <c r="I4206">
        <v>172</v>
      </c>
      <c r="J4206">
        <v>1</v>
      </c>
      <c r="K4206">
        <v>1</v>
      </c>
      <c r="L4206">
        <v>11</v>
      </c>
    </row>
    <row r="4207" spans="1:12" x14ac:dyDescent="0.25">
      <c r="A4207">
        <v>17743</v>
      </c>
      <c r="B4207" t="s">
        <v>25</v>
      </c>
      <c r="C4207">
        <v>5</v>
      </c>
      <c r="D4207">
        <v>2019</v>
      </c>
      <c r="E4207" t="s">
        <v>19</v>
      </c>
      <c r="F4207" t="s">
        <v>13</v>
      </c>
      <c r="G4207" t="s">
        <v>15</v>
      </c>
      <c r="H4207" t="str">
        <f t="shared" si="65"/>
        <v>17743|Fall|Math</v>
      </c>
      <c r="I4207">
        <v>181</v>
      </c>
      <c r="J4207">
        <v>2</v>
      </c>
      <c r="K4207">
        <v>1</v>
      </c>
      <c r="L4207">
        <v>10</v>
      </c>
    </row>
    <row r="4208" spans="1:12" x14ac:dyDescent="0.25">
      <c r="A4208">
        <v>17743</v>
      </c>
      <c r="B4208" t="s">
        <v>25</v>
      </c>
      <c r="C4208">
        <v>5</v>
      </c>
      <c r="D4208">
        <v>2019</v>
      </c>
      <c r="E4208" t="s">
        <v>19</v>
      </c>
      <c r="F4208" t="s">
        <v>16</v>
      </c>
      <c r="G4208" t="s">
        <v>14</v>
      </c>
      <c r="H4208" t="str">
        <f t="shared" si="65"/>
        <v>17743|Spring|Reading</v>
      </c>
      <c r="I4208">
        <v>192</v>
      </c>
      <c r="J4208">
        <v>9</v>
      </c>
      <c r="K4208">
        <v>1</v>
      </c>
      <c r="L4208" t="s">
        <v>17</v>
      </c>
    </row>
    <row r="4209" spans="1:12" x14ac:dyDescent="0.25">
      <c r="A4209">
        <v>17743</v>
      </c>
      <c r="B4209" t="s">
        <v>25</v>
      </c>
      <c r="C4209">
        <v>5</v>
      </c>
      <c r="D4209">
        <v>2019</v>
      </c>
      <c r="E4209" t="s">
        <v>19</v>
      </c>
      <c r="F4209" t="s">
        <v>16</v>
      </c>
      <c r="G4209" t="s">
        <v>15</v>
      </c>
      <c r="H4209" t="str">
        <f t="shared" si="65"/>
        <v>17743|Spring|Math</v>
      </c>
      <c r="I4209">
        <v>200</v>
      </c>
      <c r="J4209">
        <v>9</v>
      </c>
      <c r="K4209">
        <v>1</v>
      </c>
      <c r="L4209" t="s">
        <v>17</v>
      </c>
    </row>
    <row r="4210" spans="1:12" x14ac:dyDescent="0.25">
      <c r="A4210">
        <v>14087</v>
      </c>
      <c r="B4210" t="s">
        <v>25</v>
      </c>
      <c r="C4210">
        <v>5</v>
      </c>
      <c r="D4210">
        <v>2019</v>
      </c>
      <c r="E4210" t="s">
        <v>23</v>
      </c>
      <c r="F4210" t="s">
        <v>13</v>
      </c>
      <c r="G4210" t="s">
        <v>14</v>
      </c>
      <c r="H4210" t="str">
        <f t="shared" si="65"/>
        <v>14087|Fall|Reading</v>
      </c>
      <c r="I4210">
        <v>215</v>
      </c>
      <c r="J4210">
        <v>73</v>
      </c>
      <c r="K4210">
        <v>3</v>
      </c>
      <c r="L4210">
        <v>5</v>
      </c>
    </row>
    <row r="4211" spans="1:12" x14ac:dyDescent="0.25">
      <c r="A4211">
        <v>14087</v>
      </c>
      <c r="B4211" t="s">
        <v>25</v>
      </c>
      <c r="C4211">
        <v>5</v>
      </c>
      <c r="D4211">
        <v>2019</v>
      </c>
      <c r="E4211" t="s">
        <v>23</v>
      </c>
      <c r="F4211" t="s">
        <v>13</v>
      </c>
      <c r="G4211" t="s">
        <v>15</v>
      </c>
      <c r="H4211" t="str">
        <f t="shared" si="65"/>
        <v>14087|Fall|Math</v>
      </c>
      <c r="I4211">
        <v>209</v>
      </c>
      <c r="J4211">
        <v>43</v>
      </c>
      <c r="K4211">
        <v>2</v>
      </c>
      <c r="L4211">
        <v>10</v>
      </c>
    </row>
    <row r="4212" spans="1:12" x14ac:dyDescent="0.25">
      <c r="A4212">
        <v>14087</v>
      </c>
      <c r="B4212" t="s">
        <v>25</v>
      </c>
      <c r="C4212">
        <v>5</v>
      </c>
      <c r="D4212">
        <v>2019</v>
      </c>
      <c r="E4212" t="s">
        <v>23</v>
      </c>
      <c r="F4212" t="s">
        <v>16</v>
      </c>
      <c r="G4212" t="s">
        <v>14</v>
      </c>
      <c r="H4212" t="str">
        <f t="shared" si="65"/>
        <v>14087|Spring|Reading</v>
      </c>
      <c r="I4212">
        <v>216</v>
      </c>
      <c r="J4212">
        <v>61</v>
      </c>
      <c r="K4212">
        <v>3</v>
      </c>
      <c r="L4212" t="s">
        <v>17</v>
      </c>
    </row>
    <row r="4213" spans="1:12" x14ac:dyDescent="0.25">
      <c r="A4213">
        <v>14087</v>
      </c>
      <c r="B4213" t="s">
        <v>25</v>
      </c>
      <c r="C4213">
        <v>5</v>
      </c>
      <c r="D4213">
        <v>2019</v>
      </c>
      <c r="E4213" t="s">
        <v>23</v>
      </c>
      <c r="F4213" t="s">
        <v>16</v>
      </c>
      <c r="G4213" t="s">
        <v>15</v>
      </c>
      <c r="H4213" t="str">
        <f t="shared" si="65"/>
        <v>14087|Spring|Math</v>
      </c>
      <c r="I4213">
        <v>216</v>
      </c>
      <c r="J4213">
        <v>37</v>
      </c>
      <c r="K4213">
        <v>2</v>
      </c>
      <c r="L4213" t="s">
        <v>17</v>
      </c>
    </row>
    <row r="4214" spans="1:12" x14ac:dyDescent="0.25">
      <c r="A4214">
        <v>23664</v>
      </c>
      <c r="B4214" t="s">
        <v>25</v>
      </c>
      <c r="C4214">
        <v>5</v>
      </c>
      <c r="D4214">
        <v>2019</v>
      </c>
      <c r="E4214" t="s">
        <v>19</v>
      </c>
      <c r="F4214" t="s">
        <v>13</v>
      </c>
      <c r="G4214" t="s">
        <v>14</v>
      </c>
      <c r="H4214" t="str">
        <f t="shared" si="65"/>
        <v>23664|Fall|Reading</v>
      </c>
      <c r="I4214">
        <v>222</v>
      </c>
      <c r="J4214">
        <v>86</v>
      </c>
      <c r="K4214">
        <v>4</v>
      </c>
      <c r="L4214">
        <v>4</v>
      </c>
    </row>
    <row r="4215" spans="1:12" x14ac:dyDescent="0.25">
      <c r="A4215">
        <v>23664</v>
      </c>
      <c r="B4215" t="s">
        <v>25</v>
      </c>
      <c r="C4215">
        <v>5</v>
      </c>
      <c r="D4215">
        <v>2019</v>
      </c>
      <c r="E4215" t="s">
        <v>19</v>
      </c>
      <c r="F4215" t="s">
        <v>13</v>
      </c>
      <c r="G4215" t="s">
        <v>15</v>
      </c>
      <c r="H4215" t="str">
        <f t="shared" si="65"/>
        <v>23664|Fall|Math</v>
      </c>
      <c r="I4215">
        <v>205</v>
      </c>
      <c r="J4215">
        <v>33</v>
      </c>
      <c r="K4215">
        <v>2</v>
      </c>
      <c r="L4215">
        <v>10</v>
      </c>
    </row>
    <row r="4216" spans="1:12" x14ac:dyDescent="0.25">
      <c r="A4216">
        <v>23664</v>
      </c>
      <c r="B4216" t="s">
        <v>25</v>
      </c>
      <c r="C4216">
        <v>5</v>
      </c>
      <c r="D4216">
        <v>2019</v>
      </c>
      <c r="E4216" t="s">
        <v>19</v>
      </c>
      <c r="F4216" t="s">
        <v>16</v>
      </c>
      <c r="G4216" t="s">
        <v>14</v>
      </c>
      <c r="H4216" t="str">
        <f t="shared" si="65"/>
        <v>23664|Spring|Reading</v>
      </c>
      <c r="I4216">
        <v>228</v>
      </c>
      <c r="J4216">
        <v>86</v>
      </c>
      <c r="K4216">
        <v>4</v>
      </c>
      <c r="L4216" t="s">
        <v>17</v>
      </c>
    </row>
    <row r="4217" spans="1:12" x14ac:dyDescent="0.25">
      <c r="A4217">
        <v>23664</v>
      </c>
      <c r="B4217" t="s">
        <v>25</v>
      </c>
      <c r="C4217">
        <v>5</v>
      </c>
      <c r="D4217">
        <v>2019</v>
      </c>
      <c r="E4217" t="s">
        <v>19</v>
      </c>
      <c r="F4217" t="s">
        <v>16</v>
      </c>
      <c r="G4217" t="s">
        <v>15</v>
      </c>
      <c r="H4217" t="str">
        <f t="shared" si="65"/>
        <v>23664|Spring|Math</v>
      </c>
      <c r="I4217">
        <v>230</v>
      </c>
      <c r="J4217">
        <v>70</v>
      </c>
      <c r="K4217">
        <v>3</v>
      </c>
      <c r="L4217" t="s">
        <v>17</v>
      </c>
    </row>
    <row r="4218" spans="1:12" x14ac:dyDescent="0.25">
      <c r="A4218">
        <v>12880</v>
      </c>
      <c r="B4218" t="s">
        <v>25</v>
      </c>
      <c r="C4218">
        <v>5</v>
      </c>
      <c r="D4218">
        <v>2019</v>
      </c>
      <c r="E4218" t="s">
        <v>19</v>
      </c>
      <c r="F4218" t="s">
        <v>13</v>
      </c>
      <c r="G4218" t="s">
        <v>14</v>
      </c>
      <c r="H4218" t="str">
        <f t="shared" si="65"/>
        <v>12880|Fall|Reading</v>
      </c>
      <c r="I4218">
        <v>210</v>
      </c>
      <c r="J4218">
        <v>61</v>
      </c>
      <c r="K4218">
        <v>3</v>
      </c>
      <c r="L4218">
        <v>6</v>
      </c>
    </row>
    <row r="4219" spans="1:12" x14ac:dyDescent="0.25">
      <c r="A4219">
        <v>12880</v>
      </c>
      <c r="B4219" t="s">
        <v>25</v>
      </c>
      <c r="C4219">
        <v>5</v>
      </c>
      <c r="D4219">
        <v>2019</v>
      </c>
      <c r="E4219" t="s">
        <v>19</v>
      </c>
      <c r="F4219" t="s">
        <v>13</v>
      </c>
      <c r="G4219" t="s">
        <v>15</v>
      </c>
      <c r="H4219" t="str">
        <f t="shared" si="65"/>
        <v>12880|Fall|Math</v>
      </c>
      <c r="I4219">
        <v>220</v>
      </c>
      <c r="J4219">
        <v>72</v>
      </c>
      <c r="K4219">
        <v>3</v>
      </c>
      <c r="L4219">
        <v>10</v>
      </c>
    </row>
    <row r="4220" spans="1:12" x14ac:dyDescent="0.25">
      <c r="A4220">
        <v>12880</v>
      </c>
      <c r="B4220" t="s">
        <v>25</v>
      </c>
      <c r="C4220">
        <v>5</v>
      </c>
      <c r="D4220">
        <v>2019</v>
      </c>
      <c r="E4220" t="s">
        <v>19</v>
      </c>
      <c r="F4220" t="s">
        <v>16</v>
      </c>
      <c r="G4220" t="s">
        <v>14</v>
      </c>
      <c r="H4220" t="str">
        <f t="shared" si="65"/>
        <v>12880|Spring|Reading</v>
      </c>
      <c r="I4220">
        <v>216</v>
      </c>
      <c r="J4220">
        <v>61</v>
      </c>
      <c r="K4220">
        <v>3</v>
      </c>
      <c r="L4220" t="s">
        <v>17</v>
      </c>
    </row>
    <row r="4221" spans="1:12" x14ac:dyDescent="0.25">
      <c r="A4221">
        <v>12880</v>
      </c>
      <c r="B4221" t="s">
        <v>25</v>
      </c>
      <c r="C4221">
        <v>5</v>
      </c>
      <c r="D4221">
        <v>2019</v>
      </c>
      <c r="E4221" t="s">
        <v>19</v>
      </c>
      <c r="F4221" t="s">
        <v>16</v>
      </c>
      <c r="G4221" t="s">
        <v>15</v>
      </c>
      <c r="H4221" t="str">
        <f t="shared" si="65"/>
        <v>12880|Spring|Math</v>
      </c>
      <c r="I4221">
        <v>227</v>
      </c>
      <c r="J4221">
        <v>64</v>
      </c>
      <c r="K4221">
        <v>3</v>
      </c>
      <c r="L4221" t="s">
        <v>17</v>
      </c>
    </row>
    <row r="4222" spans="1:12" x14ac:dyDescent="0.25">
      <c r="A4222">
        <v>17116</v>
      </c>
      <c r="B4222" t="s">
        <v>25</v>
      </c>
      <c r="C4222">
        <v>5</v>
      </c>
      <c r="D4222">
        <v>2019</v>
      </c>
      <c r="E4222" t="s">
        <v>19</v>
      </c>
      <c r="F4222" t="s">
        <v>13</v>
      </c>
      <c r="G4222" t="s">
        <v>14</v>
      </c>
      <c r="H4222" t="str">
        <f t="shared" si="65"/>
        <v>17116|Fall|Reading</v>
      </c>
      <c r="I4222">
        <v>204</v>
      </c>
      <c r="J4222">
        <v>46</v>
      </c>
      <c r="K4222">
        <v>2</v>
      </c>
      <c r="L4222">
        <v>6</v>
      </c>
    </row>
    <row r="4223" spans="1:12" x14ac:dyDescent="0.25">
      <c r="A4223">
        <v>17116</v>
      </c>
      <c r="B4223" t="s">
        <v>25</v>
      </c>
      <c r="C4223">
        <v>5</v>
      </c>
      <c r="D4223">
        <v>2019</v>
      </c>
      <c r="E4223" t="s">
        <v>19</v>
      </c>
      <c r="F4223" t="s">
        <v>13</v>
      </c>
      <c r="G4223" t="s">
        <v>15</v>
      </c>
      <c r="H4223" t="str">
        <f t="shared" si="65"/>
        <v>17116|Fall|Math</v>
      </c>
      <c r="I4223">
        <v>212</v>
      </c>
      <c r="J4223">
        <v>52</v>
      </c>
      <c r="K4223">
        <v>3</v>
      </c>
      <c r="L4223">
        <v>10</v>
      </c>
    </row>
    <row r="4224" spans="1:12" x14ac:dyDescent="0.25">
      <c r="A4224">
        <v>17116</v>
      </c>
      <c r="B4224" t="s">
        <v>25</v>
      </c>
      <c r="C4224">
        <v>5</v>
      </c>
      <c r="D4224">
        <v>2019</v>
      </c>
      <c r="E4224" t="s">
        <v>19</v>
      </c>
      <c r="F4224" t="s">
        <v>16</v>
      </c>
      <c r="G4224" t="s">
        <v>14</v>
      </c>
      <c r="H4224" t="str">
        <f t="shared" si="65"/>
        <v>17116|Spring|Reading</v>
      </c>
      <c r="I4224">
        <v>218</v>
      </c>
      <c r="J4224">
        <v>66</v>
      </c>
      <c r="K4224">
        <v>3</v>
      </c>
      <c r="L4224" t="s">
        <v>17</v>
      </c>
    </row>
    <row r="4225" spans="1:12" x14ac:dyDescent="0.25">
      <c r="A4225">
        <v>17116</v>
      </c>
      <c r="B4225" t="s">
        <v>25</v>
      </c>
      <c r="C4225">
        <v>5</v>
      </c>
      <c r="D4225">
        <v>2019</v>
      </c>
      <c r="E4225" t="s">
        <v>19</v>
      </c>
      <c r="F4225" t="s">
        <v>16</v>
      </c>
      <c r="G4225" t="s">
        <v>15</v>
      </c>
      <c r="H4225" t="str">
        <f t="shared" si="65"/>
        <v>17116|Spring|Math</v>
      </c>
      <c r="I4225">
        <v>230</v>
      </c>
      <c r="J4225">
        <v>70</v>
      </c>
      <c r="K4225">
        <v>3</v>
      </c>
      <c r="L4225" t="s">
        <v>17</v>
      </c>
    </row>
    <row r="4226" spans="1:12" x14ac:dyDescent="0.25">
      <c r="A4226">
        <v>23105</v>
      </c>
      <c r="B4226" t="s">
        <v>25</v>
      </c>
      <c r="C4226">
        <v>5</v>
      </c>
      <c r="D4226">
        <v>2019</v>
      </c>
      <c r="E4226" t="s">
        <v>19</v>
      </c>
      <c r="F4226" t="s">
        <v>13</v>
      </c>
      <c r="G4226" t="s">
        <v>14</v>
      </c>
      <c r="H4226" t="str">
        <f t="shared" si="65"/>
        <v>23105|Fall|Reading</v>
      </c>
      <c r="I4226">
        <v>180</v>
      </c>
      <c r="J4226">
        <v>5</v>
      </c>
      <c r="K4226">
        <v>1</v>
      </c>
      <c r="L4226">
        <v>10</v>
      </c>
    </row>
    <row r="4227" spans="1:12" x14ac:dyDescent="0.25">
      <c r="A4227">
        <v>23105</v>
      </c>
      <c r="B4227" t="s">
        <v>25</v>
      </c>
      <c r="C4227">
        <v>5</v>
      </c>
      <c r="D4227">
        <v>2019</v>
      </c>
      <c r="E4227" t="s">
        <v>19</v>
      </c>
      <c r="F4227" t="s">
        <v>13</v>
      </c>
      <c r="G4227" t="s">
        <v>15</v>
      </c>
      <c r="H4227" t="str">
        <f t="shared" ref="H4227:H4290" si="66">A4227&amp;"|"&amp;F4227&amp;"|"&amp;G4227</f>
        <v>23105|Fall|Math</v>
      </c>
      <c r="I4227" t="s">
        <v>17</v>
      </c>
      <c r="J4227" t="s">
        <v>17</v>
      </c>
      <c r="K4227" t="s">
        <v>17</v>
      </c>
      <c r="L4227" t="s">
        <v>17</v>
      </c>
    </row>
    <row r="4228" spans="1:12" x14ac:dyDescent="0.25">
      <c r="A4228">
        <v>23105</v>
      </c>
      <c r="B4228" t="s">
        <v>25</v>
      </c>
      <c r="C4228">
        <v>5</v>
      </c>
      <c r="D4228">
        <v>2019</v>
      </c>
      <c r="E4228" t="s">
        <v>19</v>
      </c>
      <c r="F4228" t="s">
        <v>16</v>
      </c>
      <c r="G4228" t="s">
        <v>14</v>
      </c>
      <c r="H4228" t="str">
        <f t="shared" si="66"/>
        <v>23105|Spring|Reading</v>
      </c>
      <c r="I4228">
        <v>197</v>
      </c>
      <c r="J4228">
        <v>16</v>
      </c>
      <c r="K4228">
        <v>1</v>
      </c>
      <c r="L4228" t="s">
        <v>17</v>
      </c>
    </row>
    <row r="4229" spans="1:12" x14ac:dyDescent="0.25">
      <c r="A4229">
        <v>23105</v>
      </c>
      <c r="B4229" t="s">
        <v>25</v>
      </c>
      <c r="C4229">
        <v>5</v>
      </c>
      <c r="D4229">
        <v>2019</v>
      </c>
      <c r="E4229" t="s">
        <v>19</v>
      </c>
      <c r="F4229" t="s">
        <v>16</v>
      </c>
      <c r="G4229" t="s">
        <v>15</v>
      </c>
      <c r="H4229" t="str">
        <f t="shared" si="66"/>
        <v>23105|Spring|Math</v>
      </c>
      <c r="I4229">
        <v>198</v>
      </c>
      <c r="J4229">
        <v>7</v>
      </c>
      <c r="K4229">
        <v>1</v>
      </c>
      <c r="L4229" t="s">
        <v>17</v>
      </c>
    </row>
    <row r="4230" spans="1:12" x14ac:dyDescent="0.25">
      <c r="A4230">
        <v>23726</v>
      </c>
      <c r="B4230" t="s">
        <v>25</v>
      </c>
      <c r="C4230">
        <v>5</v>
      </c>
      <c r="D4230">
        <v>2019</v>
      </c>
      <c r="E4230" t="s">
        <v>19</v>
      </c>
      <c r="F4230" t="s">
        <v>13</v>
      </c>
      <c r="G4230" t="s">
        <v>14</v>
      </c>
      <c r="H4230" t="str">
        <f t="shared" si="66"/>
        <v>23726|Fall|Reading</v>
      </c>
      <c r="I4230">
        <v>218</v>
      </c>
      <c r="J4230">
        <v>79</v>
      </c>
      <c r="K4230">
        <v>4</v>
      </c>
      <c r="L4230">
        <v>4</v>
      </c>
    </row>
    <row r="4231" spans="1:12" x14ac:dyDescent="0.25">
      <c r="A4231">
        <v>23726</v>
      </c>
      <c r="B4231" t="s">
        <v>25</v>
      </c>
      <c r="C4231">
        <v>5</v>
      </c>
      <c r="D4231">
        <v>2019</v>
      </c>
      <c r="E4231" t="s">
        <v>19</v>
      </c>
      <c r="F4231" t="s">
        <v>13</v>
      </c>
      <c r="G4231" t="s">
        <v>15</v>
      </c>
      <c r="H4231" t="str">
        <f t="shared" si="66"/>
        <v>23726|Fall|Math</v>
      </c>
      <c r="I4231">
        <v>239</v>
      </c>
      <c r="J4231">
        <v>97</v>
      </c>
      <c r="K4231">
        <v>4</v>
      </c>
      <c r="L4231">
        <v>10</v>
      </c>
    </row>
    <row r="4232" spans="1:12" x14ac:dyDescent="0.25">
      <c r="A4232">
        <v>23726</v>
      </c>
      <c r="B4232" t="s">
        <v>25</v>
      </c>
      <c r="C4232">
        <v>5</v>
      </c>
      <c r="D4232">
        <v>2019</v>
      </c>
      <c r="E4232" t="s">
        <v>19</v>
      </c>
      <c r="F4232" t="s">
        <v>16</v>
      </c>
      <c r="G4232" t="s">
        <v>14</v>
      </c>
      <c r="H4232" t="str">
        <f t="shared" si="66"/>
        <v>23726|Spring|Reading</v>
      </c>
      <c r="I4232">
        <v>228</v>
      </c>
      <c r="J4232">
        <v>86</v>
      </c>
      <c r="K4232">
        <v>4</v>
      </c>
      <c r="L4232" t="s">
        <v>17</v>
      </c>
    </row>
    <row r="4233" spans="1:12" x14ac:dyDescent="0.25">
      <c r="A4233">
        <v>23726</v>
      </c>
      <c r="B4233" t="s">
        <v>25</v>
      </c>
      <c r="C4233">
        <v>5</v>
      </c>
      <c r="D4233">
        <v>2019</v>
      </c>
      <c r="E4233" t="s">
        <v>19</v>
      </c>
      <c r="F4233" t="s">
        <v>16</v>
      </c>
      <c r="G4233" t="s">
        <v>15</v>
      </c>
      <c r="H4233" t="str">
        <f t="shared" si="66"/>
        <v>23726|Spring|Math</v>
      </c>
      <c r="I4233">
        <v>250</v>
      </c>
      <c r="J4233">
        <v>96</v>
      </c>
      <c r="K4233">
        <v>4</v>
      </c>
      <c r="L4233" t="s">
        <v>17</v>
      </c>
    </row>
    <row r="4234" spans="1:12" x14ac:dyDescent="0.25">
      <c r="A4234">
        <v>26060</v>
      </c>
      <c r="B4234" t="s">
        <v>26</v>
      </c>
      <c r="C4234">
        <v>5</v>
      </c>
      <c r="D4234">
        <v>2019</v>
      </c>
      <c r="E4234" t="s">
        <v>12</v>
      </c>
      <c r="F4234" t="s">
        <v>13</v>
      </c>
      <c r="G4234" t="s">
        <v>14</v>
      </c>
      <c r="H4234" t="str">
        <f t="shared" si="66"/>
        <v>26060|Fall|Reading</v>
      </c>
      <c r="I4234">
        <v>195</v>
      </c>
      <c r="J4234">
        <v>24</v>
      </c>
      <c r="K4234">
        <v>1</v>
      </c>
      <c r="L4234">
        <v>8</v>
      </c>
    </row>
    <row r="4235" spans="1:12" x14ac:dyDescent="0.25">
      <c r="A4235">
        <v>26060</v>
      </c>
      <c r="B4235" t="s">
        <v>26</v>
      </c>
      <c r="C4235">
        <v>5</v>
      </c>
      <c r="D4235">
        <v>2019</v>
      </c>
      <c r="E4235" t="s">
        <v>12</v>
      </c>
      <c r="F4235" t="s">
        <v>13</v>
      </c>
      <c r="G4235" t="s">
        <v>15</v>
      </c>
      <c r="H4235" t="str">
        <f t="shared" si="66"/>
        <v>26060|Fall|Math</v>
      </c>
      <c r="I4235">
        <v>200</v>
      </c>
      <c r="J4235">
        <v>22</v>
      </c>
      <c r="K4235">
        <v>1</v>
      </c>
      <c r="L4235">
        <v>10</v>
      </c>
    </row>
    <row r="4236" spans="1:12" x14ac:dyDescent="0.25">
      <c r="A4236">
        <v>26060</v>
      </c>
      <c r="B4236" t="s">
        <v>26</v>
      </c>
      <c r="C4236">
        <v>5</v>
      </c>
      <c r="D4236">
        <v>2019</v>
      </c>
      <c r="E4236" t="s">
        <v>12</v>
      </c>
      <c r="F4236" t="s">
        <v>16</v>
      </c>
      <c r="G4236" t="s">
        <v>14</v>
      </c>
      <c r="H4236" t="str">
        <f t="shared" si="66"/>
        <v>26060|Spring|Reading</v>
      </c>
      <c r="I4236">
        <v>195</v>
      </c>
      <c r="J4236">
        <v>13</v>
      </c>
      <c r="K4236">
        <v>1</v>
      </c>
      <c r="L4236" t="s">
        <v>17</v>
      </c>
    </row>
    <row r="4237" spans="1:12" x14ac:dyDescent="0.25">
      <c r="A4237">
        <v>26060</v>
      </c>
      <c r="B4237" t="s">
        <v>26</v>
      </c>
      <c r="C4237">
        <v>5</v>
      </c>
      <c r="D4237">
        <v>2019</v>
      </c>
      <c r="E4237" t="s">
        <v>12</v>
      </c>
      <c r="F4237" t="s">
        <v>16</v>
      </c>
      <c r="G4237" t="s">
        <v>15</v>
      </c>
      <c r="H4237" t="str">
        <f t="shared" si="66"/>
        <v>26060|Spring|Math</v>
      </c>
      <c r="I4237">
        <v>207</v>
      </c>
      <c r="J4237">
        <v>19</v>
      </c>
      <c r="K4237">
        <v>1</v>
      </c>
      <c r="L4237" t="s">
        <v>17</v>
      </c>
    </row>
    <row r="4238" spans="1:12" x14ac:dyDescent="0.25">
      <c r="A4238">
        <v>25624</v>
      </c>
      <c r="B4238" t="s">
        <v>27</v>
      </c>
      <c r="C4238">
        <v>5</v>
      </c>
      <c r="D4238">
        <v>2019</v>
      </c>
      <c r="E4238" t="s">
        <v>12</v>
      </c>
      <c r="F4238" t="s">
        <v>13</v>
      </c>
      <c r="G4238" t="s">
        <v>14</v>
      </c>
      <c r="H4238" t="str">
        <f t="shared" si="66"/>
        <v>25624|Fall|Reading</v>
      </c>
      <c r="I4238">
        <v>184</v>
      </c>
      <c r="J4238">
        <v>8</v>
      </c>
      <c r="K4238">
        <v>1</v>
      </c>
      <c r="L4238">
        <v>9</v>
      </c>
    </row>
    <row r="4239" spans="1:12" x14ac:dyDescent="0.25">
      <c r="A4239">
        <v>25624</v>
      </c>
      <c r="B4239" t="s">
        <v>27</v>
      </c>
      <c r="C4239">
        <v>5</v>
      </c>
      <c r="D4239">
        <v>2019</v>
      </c>
      <c r="E4239" t="s">
        <v>12</v>
      </c>
      <c r="F4239" t="s">
        <v>13</v>
      </c>
      <c r="G4239" t="s">
        <v>15</v>
      </c>
      <c r="H4239" t="str">
        <f t="shared" si="66"/>
        <v>25624|Fall|Math</v>
      </c>
      <c r="I4239">
        <v>193</v>
      </c>
      <c r="J4239">
        <v>10</v>
      </c>
      <c r="K4239">
        <v>1</v>
      </c>
      <c r="L4239">
        <v>10</v>
      </c>
    </row>
    <row r="4240" spans="1:12" x14ac:dyDescent="0.25">
      <c r="A4240">
        <v>25624</v>
      </c>
      <c r="B4240" t="s">
        <v>27</v>
      </c>
      <c r="C4240">
        <v>5</v>
      </c>
      <c r="D4240">
        <v>2019</v>
      </c>
      <c r="E4240" t="s">
        <v>12</v>
      </c>
      <c r="F4240" t="s">
        <v>16</v>
      </c>
      <c r="G4240" t="s">
        <v>14</v>
      </c>
      <c r="H4240" t="str">
        <f t="shared" si="66"/>
        <v>25624|Spring|Reading</v>
      </c>
      <c r="I4240">
        <v>186</v>
      </c>
      <c r="J4240">
        <v>4</v>
      </c>
      <c r="K4240">
        <v>1</v>
      </c>
      <c r="L4240" t="s">
        <v>17</v>
      </c>
    </row>
    <row r="4241" spans="1:12" x14ac:dyDescent="0.25">
      <c r="A4241">
        <v>25624</v>
      </c>
      <c r="B4241" t="s">
        <v>27</v>
      </c>
      <c r="C4241">
        <v>5</v>
      </c>
      <c r="D4241">
        <v>2019</v>
      </c>
      <c r="E4241" t="s">
        <v>12</v>
      </c>
      <c r="F4241" t="s">
        <v>16</v>
      </c>
      <c r="G4241" t="s">
        <v>15</v>
      </c>
      <c r="H4241" t="str">
        <f t="shared" si="66"/>
        <v>25624|Spring|Math</v>
      </c>
      <c r="I4241">
        <v>189</v>
      </c>
      <c r="J4241">
        <v>2</v>
      </c>
      <c r="K4241">
        <v>1</v>
      </c>
      <c r="L4241" t="s">
        <v>17</v>
      </c>
    </row>
    <row r="4242" spans="1:12" x14ac:dyDescent="0.25">
      <c r="A4242">
        <v>24535</v>
      </c>
      <c r="B4242" t="s">
        <v>27</v>
      </c>
      <c r="C4242">
        <v>5</v>
      </c>
      <c r="D4242">
        <v>2019</v>
      </c>
      <c r="E4242" t="s">
        <v>19</v>
      </c>
      <c r="F4242" t="s">
        <v>13</v>
      </c>
      <c r="G4242" t="s">
        <v>14</v>
      </c>
      <c r="H4242" t="str">
        <f t="shared" si="66"/>
        <v>24535|Fall|Reading</v>
      </c>
      <c r="I4242">
        <v>209</v>
      </c>
      <c r="J4242">
        <v>59</v>
      </c>
      <c r="K4242">
        <v>3</v>
      </c>
      <c r="L4242">
        <v>6</v>
      </c>
    </row>
    <row r="4243" spans="1:12" x14ac:dyDescent="0.25">
      <c r="A4243">
        <v>24535</v>
      </c>
      <c r="B4243" t="s">
        <v>27</v>
      </c>
      <c r="C4243">
        <v>5</v>
      </c>
      <c r="D4243">
        <v>2019</v>
      </c>
      <c r="E4243" t="s">
        <v>19</v>
      </c>
      <c r="F4243" t="s">
        <v>13</v>
      </c>
      <c r="G4243" t="s">
        <v>15</v>
      </c>
      <c r="H4243" t="str">
        <f t="shared" si="66"/>
        <v>24535|Fall|Math</v>
      </c>
      <c r="I4243">
        <v>203</v>
      </c>
      <c r="J4243">
        <v>28</v>
      </c>
      <c r="K4243">
        <v>2</v>
      </c>
      <c r="L4243">
        <v>10</v>
      </c>
    </row>
    <row r="4244" spans="1:12" x14ac:dyDescent="0.25">
      <c r="A4244">
        <v>24535</v>
      </c>
      <c r="B4244" t="s">
        <v>27</v>
      </c>
      <c r="C4244">
        <v>5</v>
      </c>
      <c r="D4244">
        <v>2019</v>
      </c>
      <c r="E4244" t="s">
        <v>19</v>
      </c>
      <c r="F4244" t="s">
        <v>16</v>
      </c>
      <c r="G4244" t="s">
        <v>14</v>
      </c>
      <c r="H4244" t="str">
        <f t="shared" si="66"/>
        <v>24535|Spring|Reading</v>
      </c>
      <c r="I4244">
        <v>210</v>
      </c>
      <c r="J4244">
        <v>45</v>
      </c>
      <c r="K4244">
        <v>2</v>
      </c>
      <c r="L4244" t="s">
        <v>17</v>
      </c>
    </row>
    <row r="4245" spans="1:12" x14ac:dyDescent="0.25">
      <c r="A4245">
        <v>24535</v>
      </c>
      <c r="B4245" t="s">
        <v>27</v>
      </c>
      <c r="C4245">
        <v>5</v>
      </c>
      <c r="D4245">
        <v>2019</v>
      </c>
      <c r="E4245" t="s">
        <v>19</v>
      </c>
      <c r="F4245" t="s">
        <v>16</v>
      </c>
      <c r="G4245" t="s">
        <v>15</v>
      </c>
      <c r="H4245" t="str">
        <f t="shared" si="66"/>
        <v>24535|Spring|Math</v>
      </c>
      <c r="I4245">
        <v>213</v>
      </c>
      <c r="J4245">
        <v>30</v>
      </c>
      <c r="K4245">
        <v>2</v>
      </c>
      <c r="L4245" t="s">
        <v>17</v>
      </c>
    </row>
    <row r="4246" spans="1:12" x14ac:dyDescent="0.25">
      <c r="A4246">
        <v>29117</v>
      </c>
      <c r="B4246" t="s">
        <v>26</v>
      </c>
      <c r="C4246">
        <v>5</v>
      </c>
      <c r="D4246">
        <v>2019</v>
      </c>
      <c r="E4246" t="s">
        <v>19</v>
      </c>
      <c r="F4246" t="s">
        <v>13</v>
      </c>
      <c r="G4246" t="s">
        <v>14</v>
      </c>
      <c r="H4246" t="str">
        <f t="shared" si="66"/>
        <v>29117|Fall|Reading</v>
      </c>
      <c r="I4246">
        <v>216</v>
      </c>
      <c r="J4246">
        <v>75</v>
      </c>
      <c r="K4246">
        <v>4</v>
      </c>
      <c r="L4246">
        <v>5</v>
      </c>
    </row>
    <row r="4247" spans="1:12" x14ac:dyDescent="0.25">
      <c r="A4247">
        <v>29117</v>
      </c>
      <c r="B4247" t="s">
        <v>26</v>
      </c>
      <c r="C4247">
        <v>5</v>
      </c>
      <c r="D4247">
        <v>2019</v>
      </c>
      <c r="E4247" t="s">
        <v>19</v>
      </c>
      <c r="F4247" t="s">
        <v>13</v>
      </c>
      <c r="G4247" t="s">
        <v>15</v>
      </c>
      <c r="H4247" t="str">
        <f t="shared" si="66"/>
        <v>29117|Fall|Math</v>
      </c>
      <c r="I4247">
        <v>211</v>
      </c>
      <c r="J4247">
        <v>49</v>
      </c>
      <c r="K4247">
        <v>2</v>
      </c>
      <c r="L4247">
        <v>10</v>
      </c>
    </row>
    <row r="4248" spans="1:12" x14ac:dyDescent="0.25">
      <c r="A4248">
        <v>29117</v>
      </c>
      <c r="B4248" t="s">
        <v>26</v>
      </c>
      <c r="C4248">
        <v>5</v>
      </c>
      <c r="D4248">
        <v>2019</v>
      </c>
      <c r="E4248" t="s">
        <v>19</v>
      </c>
      <c r="F4248" t="s">
        <v>16</v>
      </c>
      <c r="G4248" t="s">
        <v>14</v>
      </c>
      <c r="H4248" t="str">
        <f t="shared" si="66"/>
        <v>29117|Spring|Reading</v>
      </c>
      <c r="I4248">
        <v>222</v>
      </c>
      <c r="J4248">
        <v>76</v>
      </c>
      <c r="K4248">
        <v>4</v>
      </c>
      <c r="L4248" t="s">
        <v>17</v>
      </c>
    </row>
    <row r="4249" spans="1:12" x14ac:dyDescent="0.25">
      <c r="A4249">
        <v>29117</v>
      </c>
      <c r="B4249" t="s">
        <v>26</v>
      </c>
      <c r="C4249">
        <v>5</v>
      </c>
      <c r="D4249">
        <v>2019</v>
      </c>
      <c r="E4249" t="s">
        <v>19</v>
      </c>
      <c r="F4249" t="s">
        <v>16</v>
      </c>
      <c r="G4249" t="s">
        <v>15</v>
      </c>
      <c r="H4249" t="str">
        <f t="shared" si="66"/>
        <v>29117|Spring|Math</v>
      </c>
      <c r="I4249">
        <v>228</v>
      </c>
      <c r="J4249">
        <v>66</v>
      </c>
      <c r="K4249">
        <v>3</v>
      </c>
      <c r="L4249" t="s">
        <v>17</v>
      </c>
    </row>
    <row r="4250" spans="1:12" x14ac:dyDescent="0.25">
      <c r="A4250">
        <v>11816</v>
      </c>
      <c r="B4250" t="s">
        <v>26</v>
      </c>
      <c r="C4250">
        <v>5</v>
      </c>
      <c r="D4250">
        <v>2019</v>
      </c>
      <c r="E4250" t="s">
        <v>23</v>
      </c>
      <c r="F4250" t="s">
        <v>13</v>
      </c>
      <c r="G4250" t="s">
        <v>14</v>
      </c>
      <c r="H4250" t="str">
        <f t="shared" si="66"/>
        <v>11816|Fall|Reading</v>
      </c>
      <c r="I4250">
        <v>225</v>
      </c>
      <c r="J4250">
        <v>90</v>
      </c>
      <c r="K4250">
        <v>4</v>
      </c>
      <c r="L4250">
        <v>3</v>
      </c>
    </row>
    <row r="4251" spans="1:12" x14ac:dyDescent="0.25">
      <c r="A4251">
        <v>11816</v>
      </c>
      <c r="B4251" t="s">
        <v>26</v>
      </c>
      <c r="C4251">
        <v>5</v>
      </c>
      <c r="D4251">
        <v>2019</v>
      </c>
      <c r="E4251" t="s">
        <v>23</v>
      </c>
      <c r="F4251" t="s">
        <v>13</v>
      </c>
      <c r="G4251" t="s">
        <v>15</v>
      </c>
      <c r="H4251" t="str">
        <f t="shared" si="66"/>
        <v>11816|Fall|Math</v>
      </c>
      <c r="I4251">
        <v>220</v>
      </c>
      <c r="J4251">
        <v>72</v>
      </c>
      <c r="K4251">
        <v>3</v>
      </c>
      <c r="L4251">
        <v>10</v>
      </c>
    </row>
    <row r="4252" spans="1:12" x14ac:dyDescent="0.25">
      <c r="A4252">
        <v>11816</v>
      </c>
      <c r="B4252" t="s">
        <v>26</v>
      </c>
      <c r="C4252">
        <v>5</v>
      </c>
      <c r="D4252">
        <v>2019</v>
      </c>
      <c r="E4252" t="s">
        <v>23</v>
      </c>
      <c r="F4252" t="s">
        <v>16</v>
      </c>
      <c r="G4252" t="s">
        <v>14</v>
      </c>
      <c r="H4252" t="str">
        <f t="shared" si="66"/>
        <v>11816|Spring|Reading</v>
      </c>
      <c r="I4252">
        <v>231</v>
      </c>
      <c r="J4252">
        <v>90</v>
      </c>
      <c r="K4252">
        <v>4</v>
      </c>
      <c r="L4252" t="s">
        <v>17</v>
      </c>
    </row>
    <row r="4253" spans="1:12" x14ac:dyDescent="0.25">
      <c r="A4253">
        <v>11816</v>
      </c>
      <c r="B4253" t="s">
        <v>26</v>
      </c>
      <c r="C4253">
        <v>5</v>
      </c>
      <c r="D4253">
        <v>2019</v>
      </c>
      <c r="E4253" t="s">
        <v>23</v>
      </c>
      <c r="F4253" t="s">
        <v>16</v>
      </c>
      <c r="G4253" t="s">
        <v>15</v>
      </c>
      <c r="H4253" t="str">
        <f t="shared" si="66"/>
        <v>11816|Spring|Math</v>
      </c>
      <c r="I4253">
        <v>227</v>
      </c>
      <c r="J4253">
        <v>64</v>
      </c>
      <c r="K4253">
        <v>3</v>
      </c>
      <c r="L4253" t="s">
        <v>17</v>
      </c>
    </row>
    <row r="4254" spans="1:12" x14ac:dyDescent="0.25">
      <c r="A4254">
        <v>15505</v>
      </c>
      <c r="B4254" t="s">
        <v>26</v>
      </c>
      <c r="C4254">
        <v>5</v>
      </c>
      <c r="D4254">
        <v>2019</v>
      </c>
      <c r="E4254" t="s">
        <v>19</v>
      </c>
      <c r="F4254" t="s">
        <v>13</v>
      </c>
      <c r="G4254" t="s">
        <v>14</v>
      </c>
      <c r="H4254" t="str">
        <f t="shared" si="66"/>
        <v>15505|Fall|Reading</v>
      </c>
      <c r="I4254">
        <v>187</v>
      </c>
      <c r="J4254">
        <v>11</v>
      </c>
      <c r="K4254">
        <v>1</v>
      </c>
      <c r="L4254">
        <v>9</v>
      </c>
    </row>
    <row r="4255" spans="1:12" x14ac:dyDescent="0.25">
      <c r="A4255">
        <v>15505</v>
      </c>
      <c r="B4255" t="s">
        <v>26</v>
      </c>
      <c r="C4255">
        <v>5</v>
      </c>
      <c r="D4255">
        <v>2019</v>
      </c>
      <c r="E4255" t="s">
        <v>19</v>
      </c>
      <c r="F4255" t="s">
        <v>13</v>
      </c>
      <c r="G4255" t="s">
        <v>15</v>
      </c>
      <c r="H4255" t="str">
        <f t="shared" si="66"/>
        <v>15505|Fall|Math</v>
      </c>
      <c r="I4255">
        <v>201</v>
      </c>
      <c r="J4255">
        <v>24</v>
      </c>
      <c r="K4255">
        <v>1</v>
      </c>
      <c r="L4255">
        <v>10</v>
      </c>
    </row>
    <row r="4256" spans="1:12" x14ac:dyDescent="0.25">
      <c r="A4256">
        <v>15505</v>
      </c>
      <c r="B4256" t="s">
        <v>26</v>
      </c>
      <c r="C4256">
        <v>5</v>
      </c>
      <c r="D4256">
        <v>2019</v>
      </c>
      <c r="E4256" t="s">
        <v>19</v>
      </c>
      <c r="F4256" t="s">
        <v>16</v>
      </c>
      <c r="G4256" t="s">
        <v>14</v>
      </c>
      <c r="H4256" t="str">
        <f t="shared" si="66"/>
        <v>15505|Spring|Reading</v>
      </c>
      <c r="I4256">
        <v>201</v>
      </c>
      <c r="J4256">
        <v>23</v>
      </c>
      <c r="K4256">
        <v>1</v>
      </c>
      <c r="L4256" t="s">
        <v>17</v>
      </c>
    </row>
    <row r="4257" spans="1:12" x14ac:dyDescent="0.25">
      <c r="A4257">
        <v>15505</v>
      </c>
      <c r="B4257" t="s">
        <v>26</v>
      </c>
      <c r="C4257">
        <v>5</v>
      </c>
      <c r="D4257">
        <v>2019</v>
      </c>
      <c r="E4257" t="s">
        <v>19</v>
      </c>
      <c r="F4257" t="s">
        <v>16</v>
      </c>
      <c r="G4257" t="s">
        <v>15</v>
      </c>
      <c r="H4257" t="str">
        <f t="shared" si="66"/>
        <v>15505|Spring|Math</v>
      </c>
      <c r="I4257">
        <v>206</v>
      </c>
      <c r="J4257">
        <v>17</v>
      </c>
      <c r="K4257">
        <v>1</v>
      </c>
      <c r="L4257" t="s">
        <v>17</v>
      </c>
    </row>
    <row r="4258" spans="1:12" x14ac:dyDescent="0.25">
      <c r="A4258">
        <v>27756</v>
      </c>
      <c r="B4258" t="s">
        <v>26</v>
      </c>
      <c r="C4258">
        <v>5</v>
      </c>
      <c r="D4258">
        <v>2019</v>
      </c>
      <c r="E4258" t="s">
        <v>19</v>
      </c>
      <c r="F4258" t="s">
        <v>13</v>
      </c>
      <c r="G4258" t="s">
        <v>14</v>
      </c>
      <c r="H4258" t="str">
        <f t="shared" si="66"/>
        <v>27756|Fall|Reading</v>
      </c>
      <c r="I4258">
        <v>205</v>
      </c>
      <c r="J4258">
        <v>48</v>
      </c>
      <c r="K4258">
        <v>2</v>
      </c>
      <c r="L4258">
        <v>6</v>
      </c>
    </row>
    <row r="4259" spans="1:12" x14ac:dyDescent="0.25">
      <c r="A4259">
        <v>27756</v>
      </c>
      <c r="B4259" t="s">
        <v>26</v>
      </c>
      <c r="C4259">
        <v>5</v>
      </c>
      <c r="D4259">
        <v>2019</v>
      </c>
      <c r="E4259" t="s">
        <v>19</v>
      </c>
      <c r="F4259" t="s">
        <v>13</v>
      </c>
      <c r="G4259" t="s">
        <v>15</v>
      </c>
      <c r="H4259" t="str">
        <f t="shared" si="66"/>
        <v>27756|Fall|Math</v>
      </c>
      <c r="I4259">
        <v>205</v>
      </c>
      <c r="J4259">
        <v>33</v>
      </c>
      <c r="K4259">
        <v>2</v>
      </c>
      <c r="L4259">
        <v>10</v>
      </c>
    </row>
    <row r="4260" spans="1:12" x14ac:dyDescent="0.25">
      <c r="A4260">
        <v>27756</v>
      </c>
      <c r="B4260" t="s">
        <v>26</v>
      </c>
      <c r="C4260">
        <v>5</v>
      </c>
      <c r="D4260">
        <v>2019</v>
      </c>
      <c r="E4260" t="s">
        <v>19</v>
      </c>
      <c r="F4260" t="s">
        <v>16</v>
      </c>
      <c r="G4260" t="s">
        <v>14</v>
      </c>
      <c r="H4260" t="str">
        <f t="shared" si="66"/>
        <v>27756|Spring|Reading</v>
      </c>
      <c r="I4260">
        <v>208</v>
      </c>
      <c r="J4260">
        <v>40</v>
      </c>
      <c r="K4260">
        <v>2</v>
      </c>
      <c r="L4260" t="s">
        <v>17</v>
      </c>
    </row>
    <row r="4261" spans="1:12" x14ac:dyDescent="0.25">
      <c r="A4261">
        <v>27756</v>
      </c>
      <c r="B4261" t="s">
        <v>26</v>
      </c>
      <c r="C4261">
        <v>5</v>
      </c>
      <c r="D4261">
        <v>2019</v>
      </c>
      <c r="E4261" t="s">
        <v>19</v>
      </c>
      <c r="F4261" t="s">
        <v>16</v>
      </c>
      <c r="G4261" t="s">
        <v>15</v>
      </c>
      <c r="H4261" t="str">
        <f t="shared" si="66"/>
        <v>27756|Spring|Math</v>
      </c>
      <c r="I4261">
        <v>219</v>
      </c>
      <c r="J4261">
        <v>44</v>
      </c>
      <c r="K4261">
        <v>2</v>
      </c>
      <c r="L4261" t="s">
        <v>17</v>
      </c>
    </row>
    <row r="4262" spans="1:12" x14ac:dyDescent="0.25">
      <c r="A4262">
        <v>21144</v>
      </c>
      <c r="B4262" t="s">
        <v>26</v>
      </c>
      <c r="C4262">
        <v>5</v>
      </c>
      <c r="D4262">
        <v>2019</v>
      </c>
      <c r="E4262" t="s">
        <v>23</v>
      </c>
      <c r="F4262" t="s">
        <v>13</v>
      </c>
      <c r="G4262" t="s">
        <v>14</v>
      </c>
      <c r="H4262" t="str">
        <f t="shared" si="66"/>
        <v>21144|Fall|Reading</v>
      </c>
      <c r="I4262">
        <v>236</v>
      </c>
      <c r="J4262">
        <v>98</v>
      </c>
      <c r="K4262">
        <v>4</v>
      </c>
      <c r="L4262">
        <v>2</v>
      </c>
    </row>
    <row r="4263" spans="1:12" x14ac:dyDescent="0.25">
      <c r="A4263">
        <v>21144</v>
      </c>
      <c r="B4263" t="s">
        <v>26</v>
      </c>
      <c r="C4263">
        <v>5</v>
      </c>
      <c r="D4263">
        <v>2019</v>
      </c>
      <c r="E4263" t="s">
        <v>23</v>
      </c>
      <c r="F4263" t="s">
        <v>13</v>
      </c>
      <c r="G4263" t="s">
        <v>15</v>
      </c>
      <c r="H4263" t="str">
        <f t="shared" si="66"/>
        <v>21144|Fall|Math</v>
      </c>
      <c r="I4263">
        <v>237</v>
      </c>
      <c r="J4263">
        <v>96</v>
      </c>
      <c r="K4263">
        <v>4</v>
      </c>
      <c r="L4263">
        <v>10</v>
      </c>
    </row>
    <row r="4264" spans="1:12" x14ac:dyDescent="0.25">
      <c r="A4264">
        <v>21144</v>
      </c>
      <c r="B4264" t="s">
        <v>26</v>
      </c>
      <c r="C4264">
        <v>5</v>
      </c>
      <c r="D4264">
        <v>2019</v>
      </c>
      <c r="E4264" t="s">
        <v>23</v>
      </c>
      <c r="F4264" t="s">
        <v>16</v>
      </c>
      <c r="G4264" t="s">
        <v>14</v>
      </c>
      <c r="H4264" t="str">
        <f t="shared" si="66"/>
        <v>21144|Spring|Reading</v>
      </c>
      <c r="I4264">
        <v>237</v>
      </c>
      <c r="J4264">
        <v>96</v>
      </c>
      <c r="K4264">
        <v>4</v>
      </c>
      <c r="L4264" t="s">
        <v>17</v>
      </c>
    </row>
    <row r="4265" spans="1:12" x14ac:dyDescent="0.25">
      <c r="A4265">
        <v>21144</v>
      </c>
      <c r="B4265" t="s">
        <v>26</v>
      </c>
      <c r="C4265">
        <v>5</v>
      </c>
      <c r="D4265">
        <v>2019</v>
      </c>
      <c r="E4265" t="s">
        <v>23</v>
      </c>
      <c r="F4265" t="s">
        <v>16</v>
      </c>
      <c r="G4265" t="s">
        <v>15</v>
      </c>
      <c r="H4265" t="str">
        <f t="shared" si="66"/>
        <v>21144|Spring|Math</v>
      </c>
      <c r="I4265">
        <v>242</v>
      </c>
      <c r="J4265">
        <v>90</v>
      </c>
      <c r="K4265">
        <v>4</v>
      </c>
      <c r="L4265" t="s">
        <v>17</v>
      </c>
    </row>
    <row r="4266" spans="1:12" x14ac:dyDescent="0.25">
      <c r="A4266">
        <v>14584</v>
      </c>
      <c r="B4266" t="s">
        <v>26</v>
      </c>
      <c r="C4266">
        <v>5</v>
      </c>
      <c r="D4266">
        <v>2019</v>
      </c>
      <c r="E4266" t="s">
        <v>22</v>
      </c>
      <c r="F4266" t="s">
        <v>13</v>
      </c>
      <c r="G4266" t="s">
        <v>14</v>
      </c>
      <c r="H4266" t="str">
        <f t="shared" si="66"/>
        <v>14584|Fall|Reading</v>
      </c>
      <c r="I4266">
        <v>211</v>
      </c>
      <c r="J4266">
        <v>64</v>
      </c>
      <c r="K4266">
        <v>3</v>
      </c>
      <c r="L4266">
        <v>5</v>
      </c>
    </row>
    <row r="4267" spans="1:12" x14ac:dyDescent="0.25">
      <c r="A4267">
        <v>14584</v>
      </c>
      <c r="B4267" t="s">
        <v>26</v>
      </c>
      <c r="C4267">
        <v>5</v>
      </c>
      <c r="D4267">
        <v>2019</v>
      </c>
      <c r="E4267" t="s">
        <v>22</v>
      </c>
      <c r="F4267" t="s">
        <v>13</v>
      </c>
      <c r="G4267" t="s">
        <v>15</v>
      </c>
      <c r="H4267" t="str">
        <f t="shared" si="66"/>
        <v>14584|Fall|Math</v>
      </c>
      <c r="I4267">
        <v>197</v>
      </c>
      <c r="J4267">
        <v>16</v>
      </c>
      <c r="K4267">
        <v>1</v>
      </c>
      <c r="L4267">
        <v>10</v>
      </c>
    </row>
    <row r="4268" spans="1:12" x14ac:dyDescent="0.25">
      <c r="A4268">
        <v>14584</v>
      </c>
      <c r="B4268" t="s">
        <v>26</v>
      </c>
      <c r="C4268">
        <v>5</v>
      </c>
      <c r="D4268">
        <v>2019</v>
      </c>
      <c r="E4268" t="s">
        <v>22</v>
      </c>
      <c r="F4268" t="s">
        <v>16</v>
      </c>
      <c r="G4268" t="s">
        <v>14</v>
      </c>
      <c r="H4268" t="str">
        <f t="shared" si="66"/>
        <v>14584|Spring|Reading</v>
      </c>
      <c r="I4268">
        <v>205</v>
      </c>
      <c r="J4268">
        <v>32</v>
      </c>
      <c r="K4268">
        <v>2</v>
      </c>
      <c r="L4268" t="s">
        <v>17</v>
      </c>
    </row>
    <row r="4269" spans="1:12" x14ac:dyDescent="0.25">
      <c r="A4269">
        <v>14584</v>
      </c>
      <c r="B4269" t="s">
        <v>26</v>
      </c>
      <c r="C4269">
        <v>5</v>
      </c>
      <c r="D4269">
        <v>2019</v>
      </c>
      <c r="E4269" t="s">
        <v>22</v>
      </c>
      <c r="F4269" t="s">
        <v>16</v>
      </c>
      <c r="G4269" t="s">
        <v>15</v>
      </c>
      <c r="H4269" t="str">
        <f t="shared" si="66"/>
        <v>14584|Spring|Math</v>
      </c>
      <c r="I4269">
        <v>212</v>
      </c>
      <c r="J4269">
        <v>28</v>
      </c>
      <c r="K4269">
        <v>2</v>
      </c>
      <c r="L4269" t="s">
        <v>17</v>
      </c>
    </row>
    <row r="4270" spans="1:12" x14ac:dyDescent="0.25">
      <c r="A4270">
        <v>16197</v>
      </c>
      <c r="B4270" t="s">
        <v>27</v>
      </c>
      <c r="C4270">
        <v>5</v>
      </c>
      <c r="D4270">
        <v>2019</v>
      </c>
      <c r="E4270" t="s">
        <v>19</v>
      </c>
      <c r="F4270" t="s">
        <v>13</v>
      </c>
      <c r="G4270" t="s">
        <v>14</v>
      </c>
      <c r="H4270" t="str">
        <f t="shared" si="66"/>
        <v>16197|Fall|Reading</v>
      </c>
      <c r="I4270">
        <v>213</v>
      </c>
      <c r="J4270">
        <v>69</v>
      </c>
      <c r="K4270">
        <v>3</v>
      </c>
      <c r="L4270">
        <v>5</v>
      </c>
    </row>
    <row r="4271" spans="1:12" x14ac:dyDescent="0.25">
      <c r="A4271">
        <v>16197</v>
      </c>
      <c r="B4271" t="s">
        <v>27</v>
      </c>
      <c r="C4271">
        <v>5</v>
      </c>
      <c r="D4271">
        <v>2019</v>
      </c>
      <c r="E4271" t="s">
        <v>19</v>
      </c>
      <c r="F4271" t="s">
        <v>13</v>
      </c>
      <c r="G4271" t="s">
        <v>15</v>
      </c>
      <c r="H4271" t="str">
        <f t="shared" si="66"/>
        <v>16197|Fall|Math</v>
      </c>
      <c r="I4271">
        <v>210</v>
      </c>
      <c r="J4271">
        <v>46</v>
      </c>
      <c r="K4271">
        <v>2</v>
      </c>
      <c r="L4271">
        <v>10</v>
      </c>
    </row>
    <row r="4272" spans="1:12" x14ac:dyDescent="0.25">
      <c r="A4272">
        <v>16197</v>
      </c>
      <c r="B4272" t="s">
        <v>27</v>
      </c>
      <c r="C4272">
        <v>5</v>
      </c>
      <c r="D4272">
        <v>2019</v>
      </c>
      <c r="E4272" t="s">
        <v>19</v>
      </c>
      <c r="F4272" t="s">
        <v>16</v>
      </c>
      <c r="G4272" t="s">
        <v>14</v>
      </c>
      <c r="H4272" t="str">
        <f t="shared" si="66"/>
        <v>16197|Spring|Reading</v>
      </c>
      <c r="I4272">
        <v>204</v>
      </c>
      <c r="J4272">
        <v>30</v>
      </c>
      <c r="K4272">
        <v>2</v>
      </c>
      <c r="L4272" t="s">
        <v>17</v>
      </c>
    </row>
    <row r="4273" spans="1:12" x14ac:dyDescent="0.25">
      <c r="A4273">
        <v>16197</v>
      </c>
      <c r="B4273" t="s">
        <v>27</v>
      </c>
      <c r="C4273">
        <v>5</v>
      </c>
      <c r="D4273">
        <v>2019</v>
      </c>
      <c r="E4273" t="s">
        <v>19</v>
      </c>
      <c r="F4273" t="s">
        <v>16</v>
      </c>
      <c r="G4273" t="s">
        <v>15</v>
      </c>
      <c r="H4273" t="str">
        <f t="shared" si="66"/>
        <v>16197|Spring|Math</v>
      </c>
      <c r="I4273">
        <v>224</v>
      </c>
      <c r="J4273">
        <v>56</v>
      </c>
      <c r="K4273">
        <v>3</v>
      </c>
      <c r="L4273" t="s">
        <v>17</v>
      </c>
    </row>
    <row r="4274" spans="1:12" x14ac:dyDescent="0.25">
      <c r="A4274">
        <v>29891</v>
      </c>
      <c r="B4274" t="s">
        <v>28</v>
      </c>
      <c r="C4274">
        <v>5</v>
      </c>
      <c r="D4274">
        <v>2019</v>
      </c>
      <c r="E4274" t="s">
        <v>19</v>
      </c>
      <c r="F4274" t="s">
        <v>13</v>
      </c>
      <c r="G4274" t="s">
        <v>14</v>
      </c>
      <c r="H4274" t="str">
        <f t="shared" si="66"/>
        <v>29891|Fall|Reading</v>
      </c>
      <c r="I4274">
        <v>222</v>
      </c>
      <c r="J4274">
        <v>86</v>
      </c>
      <c r="K4274">
        <v>4</v>
      </c>
      <c r="L4274">
        <v>4</v>
      </c>
    </row>
    <row r="4275" spans="1:12" x14ac:dyDescent="0.25">
      <c r="A4275">
        <v>29891</v>
      </c>
      <c r="B4275" t="s">
        <v>28</v>
      </c>
      <c r="C4275">
        <v>5</v>
      </c>
      <c r="D4275">
        <v>2019</v>
      </c>
      <c r="E4275" t="s">
        <v>19</v>
      </c>
      <c r="F4275" t="s">
        <v>13</v>
      </c>
      <c r="G4275" t="s">
        <v>15</v>
      </c>
      <c r="H4275" t="str">
        <f t="shared" si="66"/>
        <v>29891|Fall|Math</v>
      </c>
      <c r="I4275">
        <v>208</v>
      </c>
      <c r="J4275">
        <v>41</v>
      </c>
      <c r="K4275">
        <v>2</v>
      </c>
      <c r="L4275">
        <v>10</v>
      </c>
    </row>
    <row r="4276" spans="1:12" x14ac:dyDescent="0.25">
      <c r="A4276">
        <v>29891</v>
      </c>
      <c r="B4276" t="s">
        <v>28</v>
      </c>
      <c r="C4276">
        <v>5</v>
      </c>
      <c r="D4276">
        <v>2019</v>
      </c>
      <c r="E4276" t="s">
        <v>19</v>
      </c>
      <c r="F4276" t="s">
        <v>16</v>
      </c>
      <c r="G4276" t="s">
        <v>14</v>
      </c>
      <c r="H4276" t="str">
        <f t="shared" si="66"/>
        <v>29891|Spring|Reading</v>
      </c>
      <c r="I4276">
        <v>217</v>
      </c>
      <c r="J4276">
        <v>64</v>
      </c>
      <c r="K4276">
        <v>3</v>
      </c>
      <c r="L4276" t="s">
        <v>17</v>
      </c>
    </row>
    <row r="4277" spans="1:12" x14ac:dyDescent="0.25">
      <c r="A4277">
        <v>29891</v>
      </c>
      <c r="B4277" t="s">
        <v>28</v>
      </c>
      <c r="C4277">
        <v>5</v>
      </c>
      <c r="D4277">
        <v>2019</v>
      </c>
      <c r="E4277" t="s">
        <v>19</v>
      </c>
      <c r="F4277" t="s">
        <v>16</v>
      </c>
      <c r="G4277" t="s">
        <v>15</v>
      </c>
      <c r="H4277" t="str">
        <f t="shared" si="66"/>
        <v>29891|Spring|Math</v>
      </c>
      <c r="I4277">
        <v>225</v>
      </c>
      <c r="J4277">
        <v>59</v>
      </c>
      <c r="K4277">
        <v>3</v>
      </c>
      <c r="L4277" t="s">
        <v>17</v>
      </c>
    </row>
    <row r="4278" spans="1:12" x14ac:dyDescent="0.25">
      <c r="A4278">
        <v>25973</v>
      </c>
      <c r="B4278" t="s">
        <v>27</v>
      </c>
      <c r="C4278">
        <v>5</v>
      </c>
      <c r="D4278">
        <v>2019</v>
      </c>
      <c r="E4278" t="s">
        <v>19</v>
      </c>
      <c r="F4278" t="s">
        <v>13</v>
      </c>
      <c r="G4278" t="s">
        <v>14</v>
      </c>
      <c r="H4278" t="str">
        <f t="shared" si="66"/>
        <v>25973|Fall|Reading</v>
      </c>
      <c r="I4278">
        <v>198</v>
      </c>
      <c r="J4278">
        <v>31</v>
      </c>
      <c r="K4278">
        <v>2</v>
      </c>
      <c r="L4278">
        <v>7</v>
      </c>
    </row>
    <row r="4279" spans="1:12" x14ac:dyDescent="0.25">
      <c r="A4279">
        <v>25973</v>
      </c>
      <c r="B4279" t="s">
        <v>27</v>
      </c>
      <c r="C4279">
        <v>5</v>
      </c>
      <c r="D4279">
        <v>2019</v>
      </c>
      <c r="E4279" t="s">
        <v>19</v>
      </c>
      <c r="F4279" t="s">
        <v>13</v>
      </c>
      <c r="G4279" t="s">
        <v>15</v>
      </c>
      <c r="H4279" t="str">
        <f t="shared" si="66"/>
        <v>25973|Fall|Math</v>
      </c>
      <c r="I4279">
        <v>190</v>
      </c>
      <c r="J4279">
        <v>7</v>
      </c>
      <c r="K4279">
        <v>1</v>
      </c>
      <c r="L4279">
        <v>10</v>
      </c>
    </row>
    <row r="4280" spans="1:12" x14ac:dyDescent="0.25">
      <c r="A4280">
        <v>25973</v>
      </c>
      <c r="B4280" t="s">
        <v>27</v>
      </c>
      <c r="C4280">
        <v>5</v>
      </c>
      <c r="D4280">
        <v>2019</v>
      </c>
      <c r="E4280" t="s">
        <v>19</v>
      </c>
      <c r="F4280" t="s">
        <v>16</v>
      </c>
      <c r="G4280" t="s">
        <v>14</v>
      </c>
      <c r="H4280" t="str">
        <f t="shared" si="66"/>
        <v>25973|Spring|Reading</v>
      </c>
      <c r="I4280">
        <v>206</v>
      </c>
      <c r="J4280">
        <v>35</v>
      </c>
      <c r="K4280">
        <v>2</v>
      </c>
      <c r="L4280" t="s">
        <v>17</v>
      </c>
    </row>
    <row r="4281" spans="1:12" x14ac:dyDescent="0.25">
      <c r="A4281">
        <v>25973</v>
      </c>
      <c r="B4281" t="s">
        <v>27</v>
      </c>
      <c r="C4281">
        <v>5</v>
      </c>
      <c r="D4281">
        <v>2019</v>
      </c>
      <c r="E4281" t="s">
        <v>19</v>
      </c>
      <c r="F4281" t="s">
        <v>16</v>
      </c>
      <c r="G4281" t="s">
        <v>15</v>
      </c>
      <c r="H4281" t="str">
        <f t="shared" si="66"/>
        <v>25973|Spring|Math</v>
      </c>
      <c r="I4281">
        <v>209</v>
      </c>
      <c r="J4281">
        <v>22</v>
      </c>
      <c r="K4281">
        <v>1</v>
      </c>
      <c r="L4281" t="s">
        <v>17</v>
      </c>
    </row>
    <row r="4282" spans="1:12" x14ac:dyDescent="0.25">
      <c r="A4282">
        <v>26032</v>
      </c>
      <c r="B4282" t="s">
        <v>28</v>
      </c>
      <c r="C4282">
        <v>5</v>
      </c>
      <c r="D4282">
        <v>2019</v>
      </c>
      <c r="E4282" t="s">
        <v>19</v>
      </c>
      <c r="F4282" t="s">
        <v>13</v>
      </c>
      <c r="G4282" t="s">
        <v>14</v>
      </c>
      <c r="H4282" t="str">
        <f t="shared" si="66"/>
        <v>26032|Fall|Reading</v>
      </c>
      <c r="I4282">
        <v>214</v>
      </c>
      <c r="J4282">
        <v>71</v>
      </c>
      <c r="K4282">
        <v>3</v>
      </c>
      <c r="L4282">
        <v>5</v>
      </c>
    </row>
    <row r="4283" spans="1:12" x14ac:dyDescent="0.25">
      <c r="A4283">
        <v>26032</v>
      </c>
      <c r="B4283" t="s">
        <v>28</v>
      </c>
      <c r="C4283">
        <v>5</v>
      </c>
      <c r="D4283">
        <v>2019</v>
      </c>
      <c r="E4283" t="s">
        <v>19</v>
      </c>
      <c r="F4283" t="s">
        <v>13</v>
      </c>
      <c r="G4283" t="s">
        <v>15</v>
      </c>
      <c r="H4283" t="str">
        <f t="shared" si="66"/>
        <v>26032|Fall|Math</v>
      </c>
      <c r="I4283">
        <v>205</v>
      </c>
      <c r="J4283">
        <v>33</v>
      </c>
      <c r="K4283">
        <v>2</v>
      </c>
      <c r="L4283">
        <v>10</v>
      </c>
    </row>
    <row r="4284" spans="1:12" x14ac:dyDescent="0.25">
      <c r="A4284">
        <v>26032</v>
      </c>
      <c r="B4284" t="s">
        <v>28</v>
      </c>
      <c r="C4284">
        <v>5</v>
      </c>
      <c r="D4284">
        <v>2019</v>
      </c>
      <c r="E4284" t="s">
        <v>19</v>
      </c>
      <c r="F4284" t="s">
        <v>16</v>
      </c>
      <c r="G4284" t="s">
        <v>14</v>
      </c>
      <c r="H4284" t="str">
        <f t="shared" si="66"/>
        <v>26032|Spring|Reading</v>
      </c>
      <c r="I4284">
        <v>211</v>
      </c>
      <c r="J4284">
        <v>48</v>
      </c>
      <c r="K4284">
        <v>2</v>
      </c>
      <c r="L4284" t="s">
        <v>17</v>
      </c>
    </row>
    <row r="4285" spans="1:12" x14ac:dyDescent="0.25">
      <c r="A4285">
        <v>26032</v>
      </c>
      <c r="B4285" t="s">
        <v>28</v>
      </c>
      <c r="C4285">
        <v>5</v>
      </c>
      <c r="D4285">
        <v>2019</v>
      </c>
      <c r="E4285" t="s">
        <v>19</v>
      </c>
      <c r="F4285" t="s">
        <v>16</v>
      </c>
      <c r="G4285" t="s">
        <v>15</v>
      </c>
      <c r="H4285" t="str">
        <f t="shared" si="66"/>
        <v>26032|Spring|Math</v>
      </c>
      <c r="I4285">
        <v>214</v>
      </c>
      <c r="J4285">
        <v>32</v>
      </c>
      <c r="K4285">
        <v>2</v>
      </c>
      <c r="L4285" t="s">
        <v>17</v>
      </c>
    </row>
    <row r="4286" spans="1:12" x14ac:dyDescent="0.25">
      <c r="A4286">
        <v>20079</v>
      </c>
      <c r="B4286" t="s">
        <v>28</v>
      </c>
      <c r="C4286">
        <v>5</v>
      </c>
      <c r="D4286">
        <v>2019</v>
      </c>
      <c r="E4286" t="s">
        <v>12</v>
      </c>
      <c r="F4286" t="s">
        <v>13</v>
      </c>
      <c r="G4286" t="s">
        <v>14</v>
      </c>
      <c r="H4286" t="str">
        <f t="shared" si="66"/>
        <v>20079|Fall|Reading</v>
      </c>
      <c r="I4286">
        <v>187</v>
      </c>
      <c r="J4286">
        <v>11</v>
      </c>
      <c r="K4286">
        <v>1</v>
      </c>
      <c r="L4286">
        <v>9</v>
      </c>
    </row>
    <row r="4287" spans="1:12" x14ac:dyDescent="0.25">
      <c r="A4287">
        <v>20079</v>
      </c>
      <c r="B4287" t="s">
        <v>28</v>
      </c>
      <c r="C4287">
        <v>5</v>
      </c>
      <c r="D4287">
        <v>2019</v>
      </c>
      <c r="E4287" t="s">
        <v>12</v>
      </c>
      <c r="F4287" t="s">
        <v>13</v>
      </c>
      <c r="G4287" t="s">
        <v>15</v>
      </c>
      <c r="H4287" t="str">
        <f t="shared" si="66"/>
        <v>20079|Fall|Math</v>
      </c>
      <c r="I4287">
        <v>189</v>
      </c>
      <c r="J4287">
        <v>6</v>
      </c>
      <c r="K4287">
        <v>1</v>
      </c>
      <c r="L4287">
        <v>10</v>
      </c>
    </row>
    <row r="4288" spans="1:12" x14ac:dyDescent="0.25">
      <c r="A4288">
        <v>20079</v>
      </c>
      <c r="B4288" t="s">
        <v>28</v>
      </c>
      <c r="C4288">
        <v>5</v>
      </c>
      <c r="D4288">
        <v>2019</v>
      </c>
      <c r="E4288" t="s">
        <v>12</v>
      </c>
      <c r="F4288" t="s">
        <v>16</v>
      </c>
      <c r="G4288" t="s">
        <v>14</v>
      </c>
      <c r="H4288" t="str">
        <f t="shared" si="66"/>
        <v>20079|Spring|Reading</v>
      </c>
      <c r="I4288">
        <v>184</v>
      </c>
      <c r="J4288">
        <v>3</v>
      </c>
      <c r="K4288">
        <v>1</v>
      </c>
      <c r="L4288" t="s">
        <v>17</v>
      </c>
    </row>
    <row r="4289" spans="1:12" x14ac:dyDescent="0.25">
      <c r="A4289">
        <v>20079</v>
      </c>
      <c r="B4289" t="s">
        <v>28</v>
      </c>
      <c r="C4289">
        <v>5</v>
      </c>
      <c r="D4289">
        <v>2019</v>
      </c>
      <c r="E4289" t="s">
        <v>12</v>
      </c>
      <c r="F4289" t="s">
        <v>16</v>
      </c>
      <c r="G4289" t="s">
        <v>15</v>
      </c>
      <c r="H4289" t="str">
        <f t="shared" si="66"/>
        <v>20079|Spring|Math</v>
      </c>
      <c r="I4289">
        <v>198</v>
      </c>
      <c r="J4289">
        <v>7</v>
      </c>
      <c r="K4289">
        <v>1</v>
      </c>
      <c r="L4289" t="s">
        <v>17</v>
      </c>
    </row>
    <row r="4290" spans="1:12" x14ac:dyDescent="0.25">
      <c r="A4290">
        <v>15406</v>
      </c>
      <c r="B4290" t="s">
        <v>27</v>
      </c>
      <c r="C4290">
        <v>5</v>
      </c>
      <c r="D4290">
        <v>2019</v>
      </c>
      <c r="E4290" t="s">
        <v>19</v>
      </c>
      <c r="F4290" t="s">
        <v>13</v>
      </c>
      <c r="G4290" t="s">
        <v>14</v>
      </c>
      <c r="H4290" t="str">
        <f t="shared" si="66"/>
        <v>15406|Fall|Reading</v>
      </c>
      <c r="I4290">
        <v>191</v>
      </c>
      <c r="J4290">
        <v>17</v>
      </c>
      <c r="K4290">
        <v>1</v>
      </c>
      <c r="L4290">
        <v>8</v>
      </c>
    </row>
    <row r="4291" spans="1:12" x14ac:dyDescent="0.25">
      <c r="A4291">
        <v>15406</v>
      </c>
      <c r="B4291" t="s">
        <v>27</v>
      </c>
      <c r="C4291">
        <v>5</v>
      </c>
      <c r="D4291">
        <v>2019</v>
      </c>
      <c r="E4291" t="s">
        <v>19</v>
      </c>
      <c r="F4291" t="s">
        <v>13</v>
      </c>
      <c r="G4291" t="s">
        <v>15</v>
      </c>
      <c r="H4291" t="str">
        <f t="shared" ref="H4291:H4354" si="67">A4291&amp;"|"&amp;F4291&amp;"|"&amp;G4291</f>
        <v>15406|Fall|Math</v>
      </c>
      <c r="I4291">
        <v>196</v>
      </c>
      <c r="J4291">
        <v>15</v>
      </c>
      <c r="K4291">
        <v>1</v>
      </c>
      <c r="L4291">
        <v>10</v>
      </c>
    </row>
    <row r="4292" spans="1:12" x14ac:dyDescent="0.25">
      <c r="A4292">
        <v>15406</v>
      </c>
      <c r="B4292" t="s">
        <v>27</v>
      </c>
      <c r="C4292">
        <v>5</v>
      </c>
      <c r="D4292">
        <v>2019</v>
      </c>
      <c r="E4292" t="s">
        <v>19</v>
      </c>
      <c r="F4292" t="s">
        <v>16</v>
      </c>
      <c r="G4292" t="s">
        <v>14</v>
      </c>
      <c r="H4292" t="str">
        <f t="shared" si="67"/>
        <v>15406|Spring|Reading</v>
      </c>
      <c r="I4292">
        <v>209</v>
      </c>
      <c r="J4292">
        <v>42</v>
      </c>
      <c r="K4292">
        <v>2</v>
      </c>
      <c r="L4292" t="s">
        <v>17</v>
      </c>
    </row>
    <row r="4293" spans="1:12" x14ac:dyDescent="0.25">
      <c r="A4293">
        <v>15406</v>
      </c>
      <c r="B4293" t="s">
        <v>27</v>
      </c>
      <c r="C4293">
        <v>5</v>
      </c>
      <c r="D4293">
        <v>2019</v>
      </c>
      <c r="E4293" t="s">
        <v>19</v>
      </c>
      <c r="F4293" t="s">
        <v>16</v>
      </c>
      <c r="G4293" t="s">
        <v>15</v>
      </c>
      <c r="H4293" t="str">
        <f t="shared" si="67"/>
        <v>15406|Spring|Math</v>
      </c>
      <c r="I4293">
        <v>202</v>
      </c>
      <c r="J4293">
        <v>12</v>
      </c>
      <c r="K4293">
        <v>1</v>
      </c>
      <c r="L4293" t="s">
        <v>17</v>
      </c>
    </row>
    <row r="4294" spans="1:12" x14ac:dyDescent="0.25">
      <c r="A4294">
        <v>19909</v>
      </c>
      <c r="B4294" t="s">
        <v>28</v>
      </c>
      <c r="C4294">
        <v>5</v>
      </c>
      <c r="D4294">
        <v>2019</v>
      </c>
      <c r="E4294" t="s">
        <v>19</v>
      </c>
      <c r="F4294" t="s">
        <v>13</v>
      </c>
      <c r="G4294" t="s">
        <v>14</v>
      </c>
      <c r="H4294" t="str">
        <f t="shared" si="67"/>
        <v>19909|Fall|Reading</v>
      </c>
      <c r="I4294">
        <v>199</v>
      </c>
      <c r="J4294">
        <v>33</v>
      </c>
      <c r="K4294">
        <v>2</v>
      </c>
      <c r="L4294">
        <v>7</v>
      </c>
    </row>
    <row r="4295" spans="1:12" x14ac:dyDescent="0.25">
      <c r="A4295">
        <v>19909</v>
      </c>
      <c r="B4295" t="s">
        <v>28</v>
      </c>
      <c r="C4295">
        <v>5</v>
      </c>
      <c r="D4295">
        <v>2019</v>
      </c>
      <c r="E4295" t="s">
        <v>19</v>
      </c>
      <c r="F4295" t="s">
        <v>13</v>
      </c>
      <c r="G4295" t="s">
        <v>15</v>
      </c>
      <c r="H4295" t="str">
        <f t="shared" si="67"/>
        <v>19909|Fall|Math</v>
      </c>
      <c r="I4295">
        <v>207</v>
      </c>
      <c r="J4295">
        <v>38</v>
      </c>
      <c r="K4295">
        <v>2</v>
      </c>
      <c r="L4295">
        <v>10</v>
      </c>
    </row>
    <row r="4296" spans="1:12" x14ac:dyDescent="0.25">
      <c r="A4296">
        <v>19909</v>
      </c>
      <c r="B4296" t="s">
        <v>28</v>
      </c>
      <c r="C4296">
        <v>5</v>
      </c>
      <c r="D4296">
        <v>2019</v>
      </c>
      <c r="E4296" t="s">
        <v>19</v>
      </c>
      <c r="F4296" t="s">
        <v>16</v>
      </c>
      <c r="G4296" t="s">
        <v>14</v>
      </c>
      <c r="H4296" t="str">
        <f t="shared" si="67"/>
        <v>19909|Spring|Reading</v>
      </c>
      <c r="I4296">
        <v>213</v>
      </c>
      <c r="J4296">
        <v>53</v>
      </c>
      <c r="K4296">
        <v>3</v>
      </c>
      <c r="L4296" t="s">
        <v>17</v>
      </c>
    </row>
    <row r="4297" spans="1:12" x14ac:dyDescent="0.25">
      <c r="A4297">
        <v>19909</v>
      </c>
      <c r="B4297" t="s">
        <v>28</v>
      </c>
      <c r="C4297">
        <v>5</v>
      </c>
      <c r="D4297">
        <v>2019</v>
      </c>
      <c r="E4297" t="s">
        <v>19</v>
      </c>
      <c r="F4297" t="s">
        <v>16</v>
      </c>
      <c r="G4297" t="s">
        <v>15</v>
      </c>
      <c r="H4297" t="str">
        <f t="shared" si="67"/>
        <v>19909|Spring|Math</v>
      </c>
      <c r="I4297">
        <v>219</v>
      </c>
      <c r="J4297">
        <v>44</v>
      </c>
      <c r="K4297">
        <v>2</v>
      </c>
      <c r="L4297" t="s">
        <v>17</v>
      </c>
    </row>
    <row r="4298" spans="1:12" x14ac:dyDescent="0.25">
      <c r="A4298">
        <v>21001</v>
      </c>
      <c r="B4298" t="s">
        <v>28</v>
      </c>
      <c r="C4298">
        <v>5</v>
      </c>
      <c r="D4298">
        <v>2019</v>
      </c>
      <c r="E4298" t="s">
        <v>19</v>
      </c>
      <c r="F4298" t="s">
        <v>13</v>
      </c>
      <c r="G4298" t="s">
        <v>14</v>
      </c>
      <c r="H4298" t="str">
        <f t="shared" si="67"/>
        <v>21001|Fall|Reading</v>
      </c>
      <c r="I4298">
        <v>206</v>
      </c>
      <c r="J4298">
        <v>51</v>
      </c>
      <c r="K4298">
        <v>3</v>
      </c>
      <c r="L4298">
        <v>6</v>
      </c>
    </row>
    <row r="4299" spans="1:12" x14ac:dyDescent="0.25">
      <c r="A4299">
        <v>21001</v>
      </c>
      <c r="B4299" t="s">
        <v>28</v>
      </c>
      <c r="C4299">
        <v>5</v>
      </c>
      <c r="D4299">
        <v>2019</v>
      </c>
      <c r="E4299" t="s">
        <v>19</v>
      </c>
      <c r="F4299" t="s">
        <v>13</v>
      </c>
      <c r="G4299" t="s">
        <v>15</v>
      </c>
      <c r="H4299" t="str">
        <f t="shared" si="67"/>
        <v>21001|Fall|Math</v>
      </c>
      <c r="I4299">
        <v>208</v>
      </c>
      <c r="J4299">
        <v>41</v>
      </c>
      <c r="K4299">
        <v>2</v>
      </c>
      <c r="L4299">
        <v>10</v>
      </c>
    </row>
    <row r="4300" spans="1:12" x14ac:dyDescent="0.25">
      <c r="A4300">
        <v>21001</v>
      </c>
      <c r="B4300" t="s">
        <v>28</v>
      </c>
      <c r="C4300">
        <v>5</v>
      </c>
      <c r="D4300">
        <v>2019</v>
      </c>
      <c r="E4300" t="s">
        <v>19</v>
      </c>
      <c r="F4300" t="s">
        <v>16</v>
      </c>
      <c r="G4300" t="s">
        <v>14</v>
      </c>
      <c r="H4300" t="str">
        <f t="shared" si="67"/>
        <v>21001|Spring|Reading</v>
      </c>
      <c r="I4300">
        <v>206</v>
      </c>
      <c r="J4300">
        <v>35</v>
      </c>
      <c r="K4300">
        <v>2</v>
      </c>
      <c r="L4300" t="s">
        <v>17</v>
      </c>
    </row>
    <row r="4301" spans="1:12" x14ac:dyDescent="0.25">
      <c r="A4301">
        <v>21001</v>
      </c>
      <c r="B4301" t="s">
        <v>28</v>
      </c>
      <c r="C4301">
        <v>5</v>
      </c>
      <c r="D4301">
        <v>2019</v>
      </c>
      <c r="E4301" t="s">
        <v>19</v>
      </c>
      <c r="F4301" t="s">
        <v>16</v>
      </c>
      <c r="G4301" t="s">
        <v>15</v>
      </c>
      <c r="H4301" t="str">
        <f t="shared" si="67"/>
        <v>21001|Spring|Math</v>
      </c>
      <c r="I4301">
        <v>211</v>
      </c>
      <c r="J4301">
        <v>26</v>
      </c>
      <c r="K4301">
        <v>2</v>
      </c>
      <c r="L4301" t="s">
        <v>17</v>
      </c>
    </row>
    <row r="4302" spans="1:12" x14ac:dyDescent="0.25">
      <c r="A4302">
        <v>20777</v>
      </c>
      <c r="B4302" t="s">
        <v>26</v>
      </c>
      <c r="C4302">
        <v>5</v>
      </c>
      <c r="D4302">
        <v>2019</v>
      </c>
      <c r="E4302" t="s">
        <v>19</v>
      </c>
      <c r="F4302" t="s">
        <v>13</v>
      </c>
      <c r="G4302" t="s">
        <v>14</v>
      </c>
      <c r="H4302" t="str">
        <f t="shared" si="67"/>
        <v>20777|Fall|Reading</v>
      </c>
      <c r="I4302">
        <v>199</v>
      </c>
      <c r="J4302">
        <v>33</v>
      </c>
      <c r="K4302">
        <v>2</v>
      </c>
      <c r="L4302">
        <v>7</v>
      </c>
    </row>
    <row r="4303" spans="1:12" x14ac:dyDescent="0.25">
      <c r="A4303">
        <v>20777</v>
      </c>
      <c r="B4303" t="s">
        <v>26</v>
      </c>
      <c r="C4303">
        <v>5</v>
      </c>
      <c r="D4303">
        <v>2019</v>
      </c>
      <c r="E4303" t="s">
        <v>19</v>
      </c>
      <c r="F4303" t="s">
        <v>13</v>
      </c>
      <c r="G4303" t="s">
        <v>15</v>
      </c>
      <c r="H4303" t="str">
        <f t="shared" si="67"/>
        <v>20777|Fall|Math</v>
      </c>
      <c r="I4303">
        <v>209</v>
      </c>
      <c r="J4303">
        <v>43</v>
      </c>
      <c r="K4303">
        <v>2</v>
      </c>
      <c r="L4303">
        <v>10</v>
      </c>
    </row>
    <row r="4304" spans="1:12" x14ac:dyDescent="0.25">
      <c r="A4304">
        <v>20777</v>
      </c>
      <c r="B4304" t="s">
        <v>26</v>
      </c>
      <c r="C4304">
        <v>5</v>
      </c>
      <c r="D4304">
        <v>2019</v>
      </c>
      <c r="E4304" t="s">
        <v>19</v>
      </c>
      <c r="F4304" t="s">
        <v>16</v>
      </c>
      <c r="G4304" t="s">
        <v>14</v>
      </c>
      <c r="H4304" t="str">
        <f t="shared" si="67"/>
        <v>20777|Spring|Reading</v>
      </c>
      <c r="I4304">
        <v>212</v>
      </c>
      <c r="J4304">
        <v>51</v>
      </c>
      <c r="K4304">
        <v>3</v>
      </c>
      <c r="L4304" t="s">
        <v>17</v>
      </c>
    </row>
    <row r="4305" spans="1:12" x14ac:dyDescent="0.25">
      <c r="A4305">
        <v>20777</v>
      </c>
      <c r="B4305" t="s">
        <v>26</v>
      </c>
      <c r="C4305">
        <v>5</v>
      </c>
      <c r="D4305">
        <v>2019</v>
      </c>
      <c r="E4305" t="s">
        <v>19</v>
      </c>
      <c r="F4305" t="s">
        <v>16</v>
      </c>
      <c r="G4305" t="s">
        <v>15</v>
      </c>
      <c r="H4305" t="str">
        <f t="shared" si="67"/>
        <v>20777|Spring|Math</v>
      </c>
      <c r="I4305">
        <v>230</v>
      </c>
      <c r="J4305">
        <v>70</v>
      </c>
      <c r="K4305">
        <v>3</v>
      </c>
      <c r="L4305" t="s">
        <v>17</v>
      </c>
    </row>
    <row r="4306" spans="1:12" x14ac:dyDescent="0.25">
      <c r="A4306">
        <v>26080</v>
      </c>
      <c r="B4306" t="s">
        <v>26</v>
      </c>
      <c r="C4306">
        <v>5</v>
      </c>
      <c r="D4306">
        <v>2019</v>
      </c>
      <c r="E4306" t="s">
        <v>19</v>
      </c>
      <c r="F4306" t="s">
        <v>13</v>
      </c>
      <c r="G4306" t="s">
        <v>14</v>
      </c>
      <c r="H4306" t="str">
        <f t="shared" si="67"/>
        <v>26080|Fall|Reading</v>
      </c>
      <c r="I4306">
        <v>196</v>
      </c>
      <c r="J4306">
        <v>26</v>
      </c>
      <c r="K4306">
        <v>2</v>
      </c>
      <c r="L4306">
        <v>7</v>
      </c>
    </row>
    <row r="4307" spans="1:12" x14ac:dyDescent="0.25">
      <c r="A4307">
        <v>26080</v>
      </c>
      <c r="B4307" t="s">
        <v>26</v>
      </c>
      <c r="C4307">
        <v>5</v>
      </c>
      <c r="D4307">
        <v>2019</v>
      </c>
      <c r="E4307" t="s">
        <v>19</v>
      </c>
      <c r="F4307" t="s">
        <v>13</v>
      </c>
      <c r="G4307" t="s">
        <v>15</v>
      </c>
      <c r="H4307" t="str">
        <f t="shared" si="67"/>
        <v>26080|Fall|Math</v>
      </c>
      <c r="I4307">
        <v>191</v>
      </c>
      <c r="J4307">
        <v>8</v>
      </c>
      <c r="K4307">
        <v>1</v>
      </c>
      <c r="L4307">
        <v>10</v>
      </c>
    </row>
    <row r="4308" spans="1:12" x14ac:dyDescent="0.25">
      <c r="A4308">
        <v>26080</v>
      </c>
      <c r="B4308" t="s">
        <v>26</v>
      </c>
      <c r="C4308">
        <v>5</v>
      </c>
      <c r="D4308">
        <v>2019</v>
      </c>
      <c r="E4308" t="s">
        <v>19</v>
      </c>
      <c r="F4308" t="s">
        <v>16</v>
      </c>
      <c r="G4308" t="s">
        <v>14</v>
      </c>
      <c r="H4308" t="str">
        <f t="shared" si="67"/>
        <v>26080|Spring|Reading</v>
      </c>
      <c r="I4308">
        <v>196</v>
      </c>
      <c r="J4308">
        <v>14</v>
      </c>
      <c r="K4308">
        <v>1</v>
      </c>
      <c r="L4308" t="s">
        <v>17</v>
      </c>
    </row>
    <row r="4309" spans="1:12" x14ac:dyDescent="0.25">
      <c r="A4309">
        <v>26080</v>
      </c>
      <c r="B4309" t="s">
        <v>26</v>
      </c>
      <c r="C4309">
        <v>5</v>
      </c>
      <c r="D4309">
        <v>2019</v>
      </c>
      <c r="E4309" t="s">
        <v>19</v>
      </c>
      <c r="F4309" t="s">
        <v>16</v>
      </c>
      <c r="G4309" t="s">
        <v>15</v>
      </c>
      <c r="H4309" t="str">
        <f t="shared" si="67"/>
        <v>26080|Spring|Math</v>
      </c>
      <c r="I4309">
        <v>203</v>
      </c>
      <c r="J4309">
        <v>13</v>
      </c>
      <c r="K4309">
        <v>1</v>
      </c>
      <c r="L4309" t="s">
        <v>17</v>
      </c>
    </row>
    <row r="4310" spans="1:12" x14ac:dyDescent="0.25">
      <c r="A4310">
        <v>26181</v>
      </c>
      <c r="B4310" t="s">
        <v>27</v>
      </c>
      <c r="C4310">
        <v>5</v>
      </c>
      <c r="D4310">
        <v>2019</v>
      </c>
      <c r="E4310" t="s">
        <v>23</v>
      </c>
      <c r="F4310" t="s">
        <v>13</v>
      </c>
      <c r="G4310" t="s">
        <v>14</v>
      </c>
      <c r="H4310" t="str">
        <f t="shared" si="67"/>
        <v>26181|Fall|Reading</v>
      </c>
      <c r="I4310">
        <v>226</v>
      </c>
      <c r="J4310">
        <v>91</v>
      </c>
      <c r="K4310">
        <v>4</v>
      </c>
      <c r="L4310">
        <v>3</v>
      </c>
    </row>
    <row r="4311" spans="1:12" x14ac:dyDescent="0.25">
      <c r="A4311">
        <v>26181</v>
      </c>
      <c r="B4311" t="s">
        <v>27</v>
      </c>
      <c r="C4311">
        <v>5</v>
      </c>
      <c r="D4311">
        <v>2019</v>
      </c>
      <c r="E4311" t="s">
        <v>23</v>
      </c>
      <c r="F4311" t="s">
        <v>13</v>
      </c>
      <c r="G4311" t="s">
        <v>15</v>
      </c>
      <c r="H4311" t="str">
        <f t="shared" si="67"/>
        <v>26181|Fall|Math</v>
      </c>
      <c r="I4311">
        <v>225</v>
      </c>
      <c r="J4311">
        <v>82</v>
      </c>
      <c r="K4311">
        <v>4</v>
      </c>
      <c r="L4311">
        <v>10</v>
      </c>
    </row>
    <row r="4312" spans="1:12" x14ac:dyDescent="0.25">
      <c r="A4312">
        <v>26181</v>
      </c>
      <c r="B4312" t="s">
        <v>27</v>
      </c>
      <c r="C4312">
        <v>5</v>
      </c>
      <c r="D4312">
        <v>2019</v>
      </c>
      <c r="E4312" t="s">
        <v>23</v>
      </c>
      <c r="F4312" t="s">
        <v>16</v>
      </c>
      <c r="G4312" t="s">
        <v>14</v>
      </c>
      <c r="H4312" t="str">
        <f t="shared" si="67"/>
        <v>26181|Spring|Reading</v>
      </c>
      <c r="I4312">
        <v>226</v>
      </c>
      <c r="J4312">
        <v>83</v>
      </c>
      <c r="K4312">
        <v>4</v>
      </c>
      <c r="L4312" t="s">
        <v>17</v>
      </c>
    </row>
    <row r="4313" spans="1:12" x14ac:dyDescent="0.25">
      <c r="A4313">
        <v>26181</v>
      </c>
      <c r="B4313" t="s">
        <v>27</v>
      </c>
      <c r="C4313">
        <v>5</v>
      </c>
      <c r="D4313">
        <v>2019</v>
      </c>
      <c r="E4313" t="s">
        <v>23</v>
      </c>
      <c r="F4313" t="s">
        <v>16</v>
      </c>
      <c r="G4313" t="s">
        <v>15</v>
      </c>
      <c r="H4313" t="str">
        <f t="shared" si="67"/>
        <v>26181|Spring|Math</v>
      </c>
      <c r="I4313">
        <v>236</v>
      </c>
      <c r="J4313">
        <v>82</v>
      </c>
      <c r="K4313">
        <v>4</v>
      </c>
      <c r="L4313" t="s">
        <v>17</v>
      </c>
    </row>
    <row r="4314" spans="1:12" x14ac:dyDescent="0.25">
      <c r="A4314">
        <v>21739</v>
      </c>
      <c r="B4314" t="s">
        <v>26</v>
      </c>
      <c r="C4314">
        <v>5</v>
      </c>
      <c r="D4314">
        <v>2019</v>
      </c>
      <c r="E4314" t="s">
        <v>19</v>
      </c>
      <c r="F4314" t="s">
        <v>13</v>
      </c>
      <c r="G4314" t="s">
        <v>14</v>
      </c>
      <c r="H4314" t="str">
        <f t="shared" si="67"/>
        <v>21739|Fall|Reading</v>
      </c>
      <c r="I4314">
        <v>234</v>
      </c>
      <c r="J4314">
        <v>97</v>
      </c>
      <c r="K4314">
        <v>4</v>
      </c>
      <c r="L4314">
        <v>2</v>
      </c>
    </row>
    <row r="4315" spans="1:12" x14ac:dyDescent="0.25">
      <c r="A4315">
        <v>21739</v>
      </c>
      <c r="B4315" t="s">
        <v>26</v>
      </c>
      <c r="C4315">
        <v>5</v>
      </c>
      <c r="D4315">
        <v>2019</v>
      </c>
      <c r="E4315" t="s">
        <v>19</v>
      </c>
      <c r="F4315" t="s">
        <v>13</v>
      </c>
      <c r="G4315" t="s">
        <v>15</v>
      </c>
      <c r="H4315" t="str">
        <f t="shared" si="67"/>
        <v>21739|Fall|Math</v>
      </c>
      <c r="I4315">
        <v>225</v>
      </c>
      <c r="J4315">
        <v>82</v>
      </c>
      <c r="K4315">
        <v>4</v>
      </c>
      <c r="L4315">
        <v>10</v>
      </c>
    </row>
    <row r="4316" spans="1:12" x14ac:dyDescent="0.25">
      <c r="A4316">
        <v>21739</v>
      </c>
      <c r="B4316" t="s">
        <v>26</v>
      </c>
      <c r="C4316">
        <v>5</v>
      </c>
      <c r="D4316">
        <v>2019</v>
      </c>
      <c r="E4316" t="s">
        <v>19</v>
      </c>
      <c r="F4316" t="s">
        <v>16</v>
      </c>
      <c r="G4316" t="s">
        <v>14</v>
      </c>
      <c r="H4316" t="str">
        <f t="shared" si="67"/>
        <v>21739|Spring|Reading</v>
      </c>
      <c r="I4316">
        <v>236</v>
      </c>
      <c r="J4316">
        <v>95</v>
      </c>
      <c r="K4316">
        <v>4</v>
      </c>
      <c r="L4316" t="s">
        <v>17</v>
      </c>
    </row>
    <row r="4317" spans="1:12" x14ac:dyDescent="0.25">
      <c r="A4317">
        <v>21739</v>
      </c>
      <c r="B4317" t="s">
        <v>26</v>
      </c>
      <c r="C4317">
        <v>5</v>
      </c>
      <c r="D4317">
        <v>2019</v>
      </c>
      <c r="E4317" t="s">
        <v>19</v>
      </c>
      <c r="F4317" t="s">
        <v>16</v>
      </c>
      <c r="G4317" t="s">
        <v>15</v>
      </c>
      <c r="H4317" t="str">
        <f t="shared" si="67"/>
        <v>21739|Spring|Math</v>
      </c>
      <c r="I4317">
        <v>231</v>
      </c>
      <c r="J4317">
        <v>72</v>
      </c>
      <c r="K4317">
        <v>3</v>
      </c>
      <c r="L4317" t="s">
        <v>17</v>
      </c>
    </row>
    <row r="4318" spans="1:12" x14ac:dyDescent="0.25">
      <c r="A4318">
        <v>12104</v>
      </c>
      <c r="B4318" t="s">
        <v>28</v>
      </c>
      <c r="C4318">
        <v>5</v>
      </c>
      <c r="D4318">
        <v>2019</v>
      </c>
      <c r="E4318" t="s">
        <v>19</v>
      </c>
      <c r="F4318" t="s">
        <v>13</v>
      </c>
      <c r="G4318" t="s">
        <v>14</v>
      </c>
      <c r="H4318" t="str">
        <f t="shared" si="67"/>
        <v>12104|Fall|Reading</v>
      </c>
      <c r="I4318">
        <v>203</v>
      </c>
      <c r="J4318">
        <v>43</v>
      </c>
      <c r="K4318">
        <v>2</v>
      </c>
      <c r="L4318">
        <v>6</v>
      </c>
    </row>
    <row r="4319" spans="1:12" x14ac:dyDescent="0.25">
      <c r="A4319">
        <v>12104</v>
      </c>
      <c r="B4319" t="s">
        <v>28</v>
      </c>
      <c r="C4319">
        <v>5</v>
      </c>
      <c r="D4319">
        <v>2019</v>
      </c>
      <c r="E4319" t="s">
        <v>19</v>
      </c>
      <c r="F4319" t="s">
        <v>13</v>
      </c>
      <c r="G4319" t="s">
        <v>15</v>
      </c>
      <c r="H4319" t="str">
        <f t="shared" si="67"/>
        <v>12104|Fall|Math</v>
      </c>
      <c r="I4319">
        <v>203</v>
      </c>
      <c r="J4319">
        <v>28</v>
      </c>
      <c r="K4319">
        <v>2</v>
      </c>
      <c r="L4319">
        <v>10</v>
      </c>
    </row>
    <row r="4320" spans="1:12" x14ac:dyDescent="0.25">
      <c r="A4320">
        <v>12104</v>
      </c>
      <c r="B4320" t="s">
        <v>28</v>
      </c>
      <c r="C4320">
        <v>5</v>
      </c>
      <c r="D4320">
        <v>2019</v>
      </c>
      <c r="E4320" t="s">
        <v>19</v>
      </c>
      <c r="F4320" t="s">
        <v>16</v>
      </c>
      <c r="G4320" t="s">
        <v>14</v>
      </c>
      <c r="H4320" t="str">
        <f t="shared" si="67"/>
        <v>12104|Spring|Reading</v>
      </c>
      <c r="I4320">
        <v>211</v>
      </c>
      <c r="J4320">
        <v>48</v>
      </c>
      <c r="K4320">
        <v>2</v>
      </c>
      <c r="L4320" t="s">
        <v>17</v>
      </c>
    </row>
    <row r="4321" spans="1:12" x14ac:dyDescent="0.25">
      <c r="A4321">
        <v>12104</v>
      </c>
      <c r="B4321" t="s">
        <v>28</v>
      </c>
      <c r="C4321">
        <v>5</v>
      </c>
      <c r="D4321">
        <v>2019</v>
      </c>
      <c r="E4321" t="s">
        <v>19</v>
      </c>
      <c r="F4321" t="s">
        <v>16</v>
      </c>
      <c r="G4321" t="s">
        <v>15</v>
      </c>
      <c r="H4321" t="str">
        <f t="shared" si="67"/>
        <v>12104|Spring|Math</v>
      </c>
      <c r="I4321">
        <v>212</v>
      </c>
      <c r="J4321">
        <v>28</v>
      </c>
      <c r="K4321">
        <v>2</v>
      </c>
      <c r="L4321" t="s">
        <v>17</v>
      </c>
    </row>
    <row r="4322" spans="1:12" x14ac:dyDescent="0.25">
      <c r="A4322">
        <v>16912</v>
      </c>
      <c r="B4322" t="s">
        <v>28</v>
      </c>
      <c r="C4322">
        <v>5</v>
      </c>
      <c r="D4322">
        <v>2019</v>
      </c>
      <c r="E4322" t="s">
        <v>19</v>
      </c>
      <c r="F4322" t="s">
        <v>13</v>
      </c>
      <c r="G4322" t="s">
        <v>14</v>
      </c>
      <c r="H4322" t="str">
        <f t="shared" si="67"/>
        <v>16912|Fall|Reading</v>
      </c>
      <c r="I4322">
        <v>195</v>
      </c>
      <c r="J4322">
        <v>24</v>
      </c>
      <c r="K4322">
        <v>1</v>
      </c>
      <c r="L4322">
        <v>8</v>
      </c>
    </row>
    <row r="4323" spans="1:12" x14ac:dyDescent="0.25">
      <c r="A4323">
        <v>16912</v>
      </c>
      <c r="B4323" t="s">
        <v>28</v>
      </c>
      <c r="C4323">
        <v>5</v>
      </c>
      <c r="D4323">
        <v>2019</v>
      </c>
      <c r="E4323" t="s">
        <v>19</v>
      </c>
      <c r="F4323" t="s">
        <v>13</v>
      </c>
      <c r="G4323" t="s">
        <v>15</v>
      </c>
      <c r="H4323" t="str">
        <f t="shared" si="67"/>
        <v>16912|Fall|Math</v>
      </c>
      <c r="I4323">
        <v>209</v>
      </c>
      <c r="J4323">
        <v>43</v>
      </c>
      <c r="K4323">
        <v>2</v>
      </c>
      <c r="L4323">
        <v>10</v>
      </c>
    </row>
    <row r="4324" spans="1:12" x14ac:dyDescent="0.25">
      <c r="A4324">
        <v>16912</v>
      </c>
      <c r="B4324" t="s">
        <v>28</v>
      </c>
      <c r="C4324">
        <v>5</v>
      </c>
      <c r="D4324">
        <v>2019</v>
      </c>
      <c r="E4324" t="s">
        <v>19</v>
      </c>
      <c r="F4324" t="s">
        <v>16</v>
      </c>
      <c r="G4324" t="s">
        <v>14</v>
      </c>
      <c r="H4324" t="str">
        <f t="shared" si="67"/>
        <v>16912|Spring|Reading</v>
      </c>
      <c r="I4324">
        <v>210</v>
      </c>
      <c r="J4324">
        <v>45</v>
      </c>
      <c r="K4324">
        <v>2</v>
      </c>
      <c r="L4324" t="s">
        <v>17</v>
      </c>
    </row>
    <row r="4325" spans="1:12" x14ac:dyDescent="0.25">
      <c r="A4325">
        <v>16912</v>
      </c>
      <c r="B4325" t="s">
        <v>28</v>
      </c>
      <c r="C4325">
        <v>5</v>
      </c>
      <c r="D4325">
        <v>2019</v>
      </c>
      <c r="E4325" t="s">
        <v>19</v>
      </c>
      <c r="F4325" t="s">
        <v>16</v>
      </c>
      <c r="G4325" t="s">
        <v>15</v>
      </c>
      <c r="H4325" t="str">
        <f t="shared" si="67"/>
        <v>16912|Spring|Math</v>
      </c>
      <c r="I4325">
        <v>212</v>
      </c>
      <c r="J4325">
        <v>28</v>
      </c>
      <c r="K4325">
        <v>2</v>
      </c>
      <c r="L4325" t="s">
        <v>17</v>
      </c>
    </row>
    <row r="4326" spans="1:12" x14ac:dyDescent="0.25">
      <c r="A4326">
        <v>26808</v>
      </c>
      <c r="B4326" t="s">
        <v>27</v>
      </c>
      <c r="C4326">
        <v>5</v>
      </c>
      <c r="D4326">
        <v>2019</v>
      </c>
      <c r="E4326" t="s">
        <v>19</v>
      </c>
      <c r="F4326" t="s">
        <v>13</v>
      </c>
      <c r="G4326" t="s">
        <v>14</v>
      </c>
      <c r="H4326" t="str">
        <f t="shared" si="67"/>
        <v>26808|Fall|Reading</v>
      </c>
      <c r="I4326">
        <v>179</v>
      </c>
      <c r="J4326">
        <v>4</v>
      </c>
      <c r="K4326">
        <v>1</v>
      </c>
      <c r="L4326">
        <v>10</v>
      </c>
    </row>
    <row r="4327" spans="1:12" x14ac:dyDescent="0.25">
      <c r="A4327">
        <v>26808</v>
      </c>
      <c r="B4327" t="s">
        <v>27</v>
      </c>
      <c r="C4327">
        <v>5</v>
      </c>
      <c r="D4327">
        <v>2019</v>
      </c>
      <c r="E4327" t="s">
        <v>19</v>
      </c>
      <c r="F4327" t="s">
        <v>13</v>
      </c>
      <c r="G4327" t="s">
        <v>15</v>
      </c>
      <c r="H4327" t="str">
        <f t="shared" si="67"/>
        <v>26808|Fall|Math</v>
      </c>
      <c r="I4327" t="s">
        <v>17</v>
      </c>
      <c r="J4327" t="s">
        <v>17</v>
      </c>
      <c r="K4327" t="s">
        <v>17</v>
      </c>
      <c r="L4327" t="s">
        <v>17</v>
      </c>
    </row>
    <row r="4328" spans="1:12" x14ac:dyDescent="0.25">
      <c r="A4328">
        <v>26808</v>
      </c>
      <c r="B4328" t="s">
        <v>27</v>
      </c>
      <c r="C4328">
        <v>5</v>
      </c>
      <c r="D4328">
        <v>2019</v>
      </c>
      <c r="E4328" t="s">
        <v>19</v>
      </c>
      <c r="F4328" t="s">
        <v>16</v>
      </c>
      <c r="G4328" t="s">
        <v>14</v>
      </c>
      <c r="H4328" t="str">
        <f t="shared" si="67"/>
        <v>26808|Spring|Reading</v>
      </c>
      <c r="I4328">
        <v>184</v>
      </c>
      <c r="J4328">
        <v>3</v>
      </c>
      <c r="K4328">
        <v>1</v>
      </c>
      <c r="L4328" t="s">
        <v>17</v>
      </c>
    </row>
    <row r="4329" spans="1:12" x14ac:dyDescent="0.25">
      <c r="A4329">
        <v>26808</v>
      </c>
      <c r="B4329" t="s">
        <v>27</v>
      </c>
      <c r="C4329">
        <v>5</v>
      </c>
      <c r="D4329">
        <v>2019</v>
      </c>
      <c r="E4329" t="s">
        <v>19</v>
      </c>
      <c r="F4329" t="s">
        <v>16</v>
      </c>
      <c r="G4329" t="s">
        <v>15</v>
      </c>
      <c r="H4329" t="str">
        <f t="shared" si="67"/>
        <v>26808|Spring|Math</v>
      </c>
      <c r="I4329">
        <v>196</v>
      </c>
      <c r="J4329">
        <v>6</v>
      </c>
      <c r="K4329">
        <v>1</v>
      </c>
      <c r="L4329" t="s">
        <v>17</v>
      </c>
    </row>
    <row r="4330" spans="1:12" x14ac:dyDescent="0.25">
      <c r="A4330">
        <v>25632</v>
      </c>
      <c r="B4330" t="s">
        <v>27</v>
      </c>
      <c r="C4330">
        <v>5</v>
      </c>
      <c r="D4330">
        <v>2019</v>
      </c>
      <c r="E4330" t="s">
        <v>19</v>
      </c>
      <c r="F4330" t="s">
        <v>13</v>
      </c>
      <c r="G4330" t="s">
        <v>14</v>
      </c>
      <c r="H4330" t="str">
        <f t="shared" si="67"/>
        <v>25632|Fall|Reading</v>
      </c>
      <c r="I4330">
        <v>195</v>
      </c>
      <c r="J4330">
        <v>24</v>
      </c>
      <c r="K4330">
        <v>1</v>
      </c>
      <c r="L4330">
        <v>8</v>
      </c>
    </row>
    <row r="4331" spans="1:12" x14ac:dyDescent="0.25">
      <c r="A4331">
        <v>25632</v>
      </c>
      <c r="B4331" t="s">
        <v>27</v>
      </c>
      <c r="C4331">
        <v>5</v>
      </c>
      <c r="D4331">
        <v>2019</v>
      </c>
      <c r="E4331" t="s">
        <v>19</v>
      </c>
      <c r="F4331" t="s">
        <v>13</v>
      </c>
      <c r="G4331" t="s">
        <v>15</v>
      </c>
      <c r="H4331" t="str">
        <f t="shared" si="67"/>
        <v>25632|Fall|Math</v>
      </c>
      <c r="I4331">
        <v>185</v>
      </c>
      <c r="J4331">
        <v>4</v>
      </c>
      <c r="K4331">
        <v>1</v>
      </c>
      <c r="L4331">
        <v>10</v>
      </c>
    </row>
    <row r="4332" spans="1:12" x14ac:dyDescent="0.25">
      <c r="A4332">
        <v>25632</v>
      </c>
      <c r="B4332" t="s">
        <v>27</v>
      </c>
      <c r="C4332">
        <v>5</v>
      </c>
      <c r="D4332">
        <v>2019</v>
      </c>
      <c r="E4332" t="s">
        <v>19</v>
      </c>
      <c r="F4332" t="s">
        <v>16</v>
      </c>
      <c r="G4332" t="s">
        <v>14</v>
      </c>
      <c r="H4332" t="str">
        <f t="shared" si="67"/>
        <v>25632|Spring|Reading</v>
      </c>
      <c r="I4332">
        <v>193</v>
      </c>
      <c r="J4332">
        <v>10</v>
      </c>
      <c r="K4332">
        <v>1</v>
      </c>
      <c r="L4332" t="s">
        <v>17</v>
      </c>
    </row>
    <row r="4333" spans="1:12" x14ac:dyDescent="0.25">
      <c r="A4333">
        <v>25632</v>
      </c>
      <c r="B4333" t="s">
        <v>27</v>
      </c>
      <c r="C4333">
        <v>5</v>
      </c>
      <c r="D4333">
        <v>2019</v>
      </c>
      <c r="E4333" t="s">
        <v>19</v>
      </c>
      <c r="F4333" t="s">
        <v>16</v>
      </c>
      <c r="G4333" t="s">
        <v>15</v>
      </c>
      <c r="H4333" t="str">
        <f t="shared" si="67"/>
        <v>25632|Spring|Math</v>
      </c>
      <c r="I4333">
        <v>191</v>
      </c>
      <c r="J4333">
        <v>3</v>
      </c>
      <c r="K4333">
        <v>1</v>
      </c>
      <c r="L4333" t="s">
        <v>17</v>
      </c>
    </row>
    <row r="4334" spans="1:12" x14ac:dyDescent="0.25">
      <c r="A4334">
        <v>14041</v>
      </c>
      <c r="B4334" t="s">
        <v>27</v>
      </c>
      <c r="C4334">
        <v>5</v>
      </c>
      <c r="D4334">
        <v>2019</v>
      </c>
      <c r="E4334" t="s">
        <v>19</v>
      </c>
      <c r="F4334" t="s">
        <v>13</v>
      </c>
      <c r="G4334" t="s">
        <v>14</v>
      </c>
      <c r="H4334" t="str">
        <f t="shared" si="67"/>
        <v>14041|Fall|Reading</v>
      </c>
      <c r="I4334">
        <v>205</v>
      </c>
      <c r="J4334">
        <v>48</v>
      </c>
      <c r="K4334">
        <v>2</v>
      </c>
      <c r="L4334">
        <v>6</v>
      </c>
    </row>
    <row r="4335" spans="1:12" x14ac:dyDescent="0.25">
      <c r="A4335">
        <v>14041</v>
      </c>
      <c r="B4335" t="s">
        <v>27</v>
      </c>
      <c r="C4335">
        <v>5</v>
      </c>
      <c r="D4335">
        <v>2019</v>
      </c>
      <c r="E4335" t="s">
        <v>19</v>
      </c>
      <c r="F4335" t="s">
        <v>13</v>
      </c>
      <c r="G4335" t="s">
        <v>15</v>
      </c>
      <c r="H4335" t="str">
        <f t="shared" si="67"/>
        <v>14041|Fall|Math</v>
      </c>
      <c r="I4335">
        <v>202</v>
      </c>
      <c r="J4335">
        <v>26</v>
      </c>
      <c r="K4335">
        <v>2</v>
      </c>
      <c r="L4335">
        <v>10</v>
      </c>
    </row>
    <row r="4336" spans="1:12" x14ac:dyDescent="0.25">
      <c r="A4336">
        <v>14041</v>
      </c>
      <c r="B4336" t="s">
        <v>27</v>
      </c>
      <c r="C4336">
        <v>5</v>
      </c>
      <c r="D4336">
        <v>2019</v>
      </c>
      <c r="E4336" t="s">
        <v>19</v>
      </c>
      <c r="F4336" t="s">
        <v>16</v>
      </c>
      <c r="G4336" t="s">
        <v>14</v>
      </c>
      <c r="H4336" t="str">
        <f t="shared" si="67"/>
        <v>14041|Spring|Reading</v>
      </c>
      <c r="I4336">
        <v>209</v>
      </c>
      <c r="J4336">
        <v>42</v>
      </c>
      <c r="K4336">
        <v>2</v>
      </c>
      <c r="L4336" t="s">
        <v>17</v>
      </c>
    </row>
    <row r="4337" spans="1:12" x14ac:dyDescent="0.25">
      <c r="A4337">
        <v>14041</v>
      </c>
      <c r="B4337" t="s">
        <v>27</v>
      </c>
      <c r="C4337">
        <v>5</v>
      </c>
      <c r="D4337">
        <v>2019</v>
      </c>
      <c r="E4337" t="s">
        <v>19</v>
      </c>
      <c r="F4337" t="s">
        <v>16</v>
      </c>
      <c r="G4337" t="s">
        <v>15</v>
      </c>
      <c r="H4337" t="str">
        <f t="shared" si="67"/>
        <v>14041|Spring|Math</v>
      </c>
      <c r="I4337">
        <v>203</v>
      </c>
      <c r="J4337">
        <v>13</v>
      </c>
      <c r="K4337">
        <v>1</v>
      </c>
      <c r="L4337" t="s">
        <v>17</v>
      </c>
    </row>
    <row r="4338" spans="1:12" x14ac:dyDescent="0.25">
      <c r="A4338">
        <v>19048</v>
      </c>
      <c r="B4338" t="s">
        <v>27</v>
      </c>
      <c r="C4338">
        <v>5</v>
      </c>
      <c r="D4338">
        <v>2019</v>
      </c>
      <c r="E4338" t="s">
        <v>19</v>
      </c>
      <c r="F4338" t="s">
        <v>13</v>
      </c>
      <c r="G4338" t="s">
        <v>14</v>
      </c>
      <c r="H4338" t="str">
        <f t="shared" si="67"/>
        <v>19048|Fall|Reading</v>
      </c>
      <c r="I4338">
        <v>200</v>
      </c>
      <c r="J4338">
        <v>35</v>
      </c>
      <c r="K4338">
        <v>2</v>
      </c>
      <c r="L4338">
        <v>7</v>
      </c>
    </row>
    <row r="4339" spans="1:12" x14ac:dyDescent="0.25">
      <c r="A4339">
        <v>19048</v>
      </c>
      <c r="B4339" t="s">
        <v>27</v>
      </c>
      <c r="C4339">
        <v>5</v>
      </c>
      <c r="D4339">
        <v>2019</v>
      </c>
      <c r="E4339" t="s">
        <v>19</v>
      </c>
      <c r="F4339" t="s">
        <v>13</v>
      </c>
      <c r="G4339" t="s">
        <v>15</v>
      </c>
      <c r="H4339" t="str">
        <f t="shared" si="67"/>
        <v>19048|Fall|Math</v>
      </c>
      <c r="I4339">
        <v>188</v>
      </c>
      <c r="J4339">
        <v>6</v>
      </c>
      <c r="K4339">
        <v>1</v>
      </c>
      <c r="L4339">
        <v>10</v>
      </c>
    </row>
    <row r="4340" spans="1:12" x14ac:dyDescent="0.25">
      <c r="A4340">
        <v>19048</v>
      </c>
      <c r="B4340" t="s">
        <v>27</v>
      </c>
      <c r="C4340">
        <v>5</v>
      </c>
      <c r="D4340">
        <v>2019</v>
      </c>
      <c r="E4340" t="s">
        <v>19</v>
      </c>
      <c r="F4340" t="s">
        <v>16</v>
      </c>
      <c r="G4340" t="s">
        <v>14</v>
      </c>
      <c r="H4340" t="str">
        <f t="shared" si="67"/>
        <v>19048|Spring|Reading</v>
      </c>
      <c r="I4340">
        <v>203</v>
      </c>
      <c r="J4340">
        <v>28</v>
      </c>
      <c r="K4340">
        <v>2</v>
      </c>
      <c r="L4340" t="s">
        <v>17</v>
      </c>
    </row>
    <row r="4341" spans="1:12" x14ac:dyDescent="0.25">
      <c r="A4341">
        <v>19048</v>
      </c>
      <c r="B4341" t="s">
        <v>27</v>
      </c>
      <c r="C4341">
        <v>5</v>
      </c>
      <c r="D4341">
        <v>2019</v>
      </c>
      <c r="E4341" t="s">
        <v>19</v>
      </c>
      <c r="F4341" t="s">
        <v>16</v>
      </c>
      <c r="G4341" t="s">
        <v>15</v>
      </c>
      <c r="H4341" t="str">
        <f t="shared" si="67"/>
        <v>19048|Spring|Math</v>
      </c>
      <c r="I4341">
        <v>223</v>
      </c>
      <c r="J4341">
        <v>54</v>
      </c>
      <c r="K4341">
        <v>3</v>
      </c>
      <c r="L4341" t="s">
        <v>17</v>
      </c>
    </row>
    <row r="4342" spans="1:12" x14ac:dyDescent="0.25">
      <c r="A4342">
        <v>18132</v>
      </c>
      <c r="B4342" t="s">
        <v>28</v>
      </c>
      <c r="C4342">
        <v>5</v>
      </c>
      <c r="D4342">
        <v>2019</v>
      </c>
      <c r="E4342" t="s">
        <v>19</v>
      </c>
      <c r="F4342" t="s">
        <v>13</v>
      </c>
      <c r="G4342" t="s">
        <v>14</v>
      </c>
      <c r="H4342" t="str">
        <f t="shared" si="67"/>
        <v>18132|Fall|Reading</v>
      </c>
      <c r="I4342">
        <v>190</v>
      </c>
      <c r="J4342">
        <v>15</v>
      </c>
      <c r="K4342">
        <v>1</v>
      </c>
      <c r="L4342">
        <v>8</v>
      </c>
    </row>
    <row r="4343" spans="1:12" x14ac:dyDescent="0.25">
      <c r="A4343">
        <v>18132</v>
      </c>
      <c r="B4343" t="s">
        <v>28</v>
      </c>
      <c r="C4343">
        <v>5</v>
      </c>
      <c r="D4343">
        <v>2019</v>
      </c>
      <c r="E4343" t="s">
        <v>19</v>
      </c>
      <c r="F4343" t="s">
        <v>13</v>
      </c>
      <c r="G4343" t="s">
        <v>15</v>
      </c>
      <c r="H4343" t="str">
        <f t="shared" si="67"/>
        <v>18132|Fall|Math</v>
      </c>
      <c r="I4343">
        <v>222</v>
      </c>
      <c r="J4343">
        <v>76</v>
      </c>
      <c r="K4343">
        <v>4</v>
      </c>
      <c r="L4343">
        <v>10</v>
      </c>
    </row>
    <row r="4344" spans="1:12" x14ac:dyDescent="0.25">
      <c r="A4344">
        <v>18132</v>
      </c>
      <c r="B4344" t="s">
        <v>28</v>
      </c>
      <c r="C4344">
        <v>5</v>
      </c>
      <c r="D4344">
        <v>2019</v>
      </c>
      <c r="E4344" t="s">
        <v>19</v>
      </c>
      <c r="F4344" t="s">
        <v>16</v>
      </c>
      <c r="G4344" t="s">
        <v>14</v>
      </c>
      <c r="H4344" t="str">
        <f t="shared" si="67"/>
        <v>18132|Spring|Reading</v>
      </c>
      <c r="I4344">
        <v>204</v>
      </c>
      <c r="J4344">
        <v>30</v>
      </c>
      <c r="K4344">
        <v>2</v>
      </c>
      <c r="L4344" t="s">
        <v>17</v>
      </c>
    </row>
    <row r="4345" spans="1:12" x14ac:dyDescent="0.25">
      <c r="A4345">
        <v>18132</v>
      </c>
      <c r="B4345" t="s">
        <v>28</v>
      </c>
      <c r="C4345">
        <v>5</v>
      </c>
      <c r="D4345">
        <v>2019</v>
      </c>
      <c r="E4345" t="s">
        <v>19</v>
      </c>
      <c r="F4345" t="s">
        <v>16</v>
      </c>
      <c r="G4345" t="s">
        <v>15</v>
      </c>
      <c r="H4345" t="str">
        <f t="shared" si="67"/>
        <v>18132|Spring|Math</v>
      </c>
      <c r="I4345">
        <v>223</v>
      </c>
      <c r="J4345">
        <v>54</v>
      </c>
      <c r="K4345">
        <v>3</v>
      </c>
      <c r="L4345" t="s">
        <v>17</v>
      </c>
    </row>
    <row r="4346" spans="1:12" x14ac:dyDescent="0.25">
      <c r="A4346">
        <v>19944</v>
      </c>
      <c r="B4346" t="s">
        <v>27</v>
      </c>
      <c r="C4346">
        <v>5</v>
      </c>
      <c r="D4346">
        <v>2019</v>
      </c>
      <c r="E4346" t="s">
        <v>23</v>
      </c>
      <c r="F4346" t="s">
        <v>13</v>
      </c>
      <c r="G4346" t="s">
        <v>14</v>
      </c>
      <c r="H4346" t="str">
        <f t="shared" si="67"/>
        <v>19944|Fall|Reading</v>
      </c>
      <c r="I4346">
        <v>198</v>
      </c>
      <c r="J4346">
        <v>31</v>
      </c>
      <c r="K4346">
        <v>2</v>
      </c>
      <c r="L4346">
        <v>7</v>
      </c>
    </row>
    <row r="4347" spans="1:12" x14ac:dyDescent="0.25">
      <c r="A4347">
        <v>19944</v>
      </c>
      <c r="B4347" t="s">
        <v>27</v>
      </c>
      <c r="C4347">
        <v>5</v>
      </c>
      <c r="D4347">
        <v>2019</v>
      </c>
      <c r="E4347" t="s">
        <v>23</v>
      </c>
      <c r="F4347" t="s">
        <v>13</v>
      </c>
      <c r="G4347" t="s">
        <v>15</v>
      </c>
      <c r="H4347" t="str">
        <f t="shared" si="67"/>
        <v>19944|Fall|Math</v>
      </c>
      <c r="I4347">
        <v>199</v>
      </c>
      <c r="J4347">
        <v>20</v>
      </c>
      <c r="K4347">
        <v>1</v>
      </c>
      <c r="L4347">
        <v>10</v>
      </c>
    </row>
    <row r="4348" spans="1:12" x14ac:dyDescent="0.25">
      <c r="A4348">
        <v>19944</v>
      </c>
      <c r="B4348" t="s">
        <v>27</v>
      </c>
      <c r="C4348">
        <v>5</v>
      </c>
      <c r="D4348">
        <v>2019</v>
      </c>
      <c r="E4348" t="s">
        <v>23</v>
      </c>
      <c r="F4348" t="s">
        <v>16</v>
      </c>
      <c r="G4348" t="s">
        <v>14</v>
      </c>
      <c r="H4348" t="str">
        <f t="shared" si="67"/>
        <v>19944|Spring|Reading</v>
      </c>
      <c r="I4348">
        <v>185</v>
      </c>
      <c r="J4348">
        <v>3</v>
      </c>
      <c r="K4348">
        <v>1</v>
      </c>
      <c r="L4348" t="s">
        <v>17</v>
      </c>
    </row>
    <row r="4349" spans="1:12" x14ac:dyDescent="0.25">
      <c r="A4349">
        <v>19944</v>
      </c>
      <c r="B4349" t="s">
        <v>27</v>
      </c>
      <c r="C4349">
        <v>5</v>
      </c>
      <c r="D4349">
        <v>2019</v>
      </c>
      <c r="E4349" t="s">
        <v>23</v>
      </c>
      <c r="F4349" t="s">
        <v>16</v>
      </c>
      <c r="G4349" t="s">
        <v>15</v>
      </c>
      <c r="H4349" t="str">
        <f t="shared" si="67"/>
        <v>19944|Spring|Math</v>
      </c>
      <c r="I4349">
        <v>204</v>
      </c>
      <c r="J4349">
        <v>14</v>
      </c>
      <c r="K4349">
        <v>1</v>
      </c>
      <c r="L4349" t="s">
        <v>17</v>
      </c>
    </row>
    <row r="4350" spans="1:12" x14ac:dyDescent="0.25">
      <c r="A4350">
        <v>20430</v>
      </c>
      <c r="B4350" t="s">
        <v>27</v>
      </c>
      <c r="C4350">
        <v>5</v>
      </c>
      <c r="D4350">
        <v>2019</v>
      </c>
      <c r="E4350" t="s">
        <v>23</v>
      </c>
      <c r="F4350" t="s">
        <v>13</v>
      </c>
      <c r="G4350" t="s">
        <v>14</v>
      </c>
      <c r="H4350" t="str">
        <f t="shared" si="67"/>
        <v>20430|Fall|Reading</v>
      </c>
      <c r="I4350">
        <v>206</v>
      </c>
      <c r="J4350">
        <v>51</v>
      </c>
      <c r="K4350">
        <v>3</v>
      </c>
      <c r="L4350">
        <v>6</v>
      </c>
    </row>
    <row r="4351" spans="1:12" x14ac:dyDescent="0.25">
      <c r="A4351">
        <v>20430</v>
      </c>
      <c r="B4351" t="s">
        <v>27</v>
      </c>
      <c r="C4351">
        <v>5</v>
      </c>
      <c r="D4351">
        <v>2019</v>
      </c>
      <c r="E4351" t="s">
        <v>23</v>
      </c>
      <c r="F4351" t="s">
        <v>13</v>
      </c>
      <c r="G4351" t="s">
        <v>15</v>
      </c>
      <c r="H4351" t="str">
        <f t="shared" si="67"/>
        <v>20430|Fall|Math</v>
      </c>
      <c r="I4351">
        <v>210</v>
      </c>
      <c r="J4351">
        <v>46</v>
      </c>
      <c r="K4351">
        <v>2</v>
      </c>
      <c r="L4351">
        <v>10</v>
      </c>
    </row>
    <row r="4352" spans="1:12" x14ac:dyDescent="0.25">
      <c r="A4352">
        <v>20430</v>
      </c>
      <c r="B4352" t="s">
        <v>27</v>
      </c>
      <c r="C4352">
        <v>5</v>
      </c>
      <c r="D4352">
        <v>2019</v>
      </c>
      <c r="E4352" t="s">
        <v>23</v>
      </c>
      <c r="F4352" t="s">
        <v>16</v>
      </c>
      <c r="G4352" t="s">
        <v>14</v>
      </c>
      <c r="H4352" t="str">
        <f t="shared" si="67"/>
        <v>20430|Spring|Reading</v>
      </c>
      <c r="I4352">
        <v>214</v>
      </c>
      <c r="J4352">
        <v>56</v>
      </c>
      <c r="K4352">
        <v>3</v>
      </c>
      <c r="L4352" t="s">
        <v>17</v>
      </c>
    </row>
    <row r="4353" spans="1:12" x14ac:dyDescent="0.25">
      <c r="A4353">
        <v>20430</v>
      </c>
      <c r="B4353" t="s">
        <v>27</v>
      </c>
      <c r="C4353">
        <v>5</v>
      </c>
      <c r="D4353">
        <v>2019</v>
      </c>
      <c r="E4353" t="s">
        <v>23</v>
      </c>
      <c r="F4353" t="s">
        <v>16</v>
      </c>
      <c r="G4353" t="s">
        <v>15</v>
      </c>
      <c r="H4353" t="str">
        <f t="shared" si="67"/>
        <v>20430|Spring|Math</v>
      </c>
      <c r="I4353">
        <v>220</v>
      </c>
      <c r="J4353">
        <v>47</v>
      </c>
      <c r="K4353">
        <v>2</v>
      </c>
      <c r="L4353" t="s">
        <v>17</v>
      </c>
    </row>
    <row r="4354" spans="1:12" x14ac:dyDescent="0.25">
      <c r="A4354">
        <v>21768</v>
      </c>
      <c r="B4354" t="s">
        <v>28</v>
      </c>
      <c r="C4354">
        <v>5</v>
      </c>
      <c r="D4354">
        <v>2019</v>
      </c>
      <c r="E4354" t="s">
        <v>19</v>
      </c>
      <c r="F4354" t="s">
        <v>13</v>
      </c>
      <c r="G4354" t="s">
        <v>14</v>
      </c>
      <c r="H4354" t="str">
        <f t="shared" si="67"/>
        <v>21768|Fall|Reading</v>
      </c>
      <c r="I4354">
        <v>216</v>
      </c>
      <c r="J4354">
        <v>75</v>
      </c>
      <c r="K4354">
        <v>4</v>
      </c>
      <c r="L4354">
        <v>5</v>
      </c>
    </row>
    <row r="4355" spans="1:12" x14ac:dyDescent="0.25">
      <c r="A4355">
        <v>21768</v>
      </c>
      <c r="B4355" t="s">
        <v>28</v>
      </c>
      <c r="C4355">
        <v>5</v>
      </c>
      <c r="D4355">
        <v>2019</v>
      </c>
      <c r="E4355" t="s">
        <v>19</v>
      </c>
      <c r="F4355" t="s">
        <v>13</v>
      </c>
      <c r="G4355" t="s">
        <v>15</v>
      </c>
      <c r="H4355" t="str">
        <f t="shared" ref="H4355:H4418" si="68">A4355&amp;"|"&amp;F4355&amp;"|"&amp;G4355</f>
        <v>21768|Fall|Math</v>
      </c>
      <c r="I4355">
        <v>219</v>
      </c>
      <c r="J4355">
        <v>70</v>
      </c>
      <c r="K4355">
        <v>3</v>
      </c>
      <c r="L4355">
        <v>10</v>
      </c>
    </row>
    <row r="4356" spans="1:12" x14ac:dyDescent="0.25">
      <c r="A4356">
        <v>21768</v>
      </c>
      <c r="B4356" t="s">
        <v>28</v>
      </c>
      <c r="C4356">
        <v>5</v>
      </c>
      <c r="D4356">
        <v>2019</v>
      </c>
      <c r="E4356" t="s">
        <v>19</v>
      </c>
      <c r="F4356" t="s">
        <v>16</v>
      </c>
      <c r="G4356" t="s">
        <v>14</v>
      </c>
      <c r="H4356" t="str">
        <f t="shared" si="68"/>
        <v>21768|Spring|Reading</v>
      </c>
      <c r="I4356">
        <v>223</v>
      </c>
      <c r="J4356">
        <v>78</v>
      </c>
      <c r="K4356">
        <v>4</v>
      </c>
      <c r="L4356" t="s">
        <v>17</v>
      </c>
    </row>
    <row r="4357" spans="1:12" x14ac:dyDescent="0.25">
      <c r="A4357">
        <v>21768</v>
      </c>
      <c r="B4357" t="s">
        <v>28</v>
      </c>
      <c r="C4357">
        <v>5</v>
      </c>
      <c r="D4357">
        <v>2019</v>
      </c>
      <c r="E4357" t="s">
        <v>19</v>
      </c>
      <c r="F4357" t="s">
        <v>16</v>
      </c>
      <c r="G4357" t="s">
        <v>15</v>
      </c>
      <c r="H4357" t="str">
        <f t="shared" si="68"/>
        <v>21768|Spring|Math</v>
      </c>
      <c r="I4357">
        <v>222</v>
      </c>
      <c r="J4357">
        <v>52</v>
      </c>
      <c r="K4357">
        <v>3</v>
      </c>
      <c r="L4357" t="s">
        <v>17</v>
      </c>
    </row>
    <row r="4358" spans="1:12" x14ac:dyDescent="0.25">
      <c r="A4358">
        <v>21550</v>
      </c>
      <c r="B4358" t="s">
        <v>27</v>
      </c>
      <c r="C4358">
        <v>5</v>
      </c>
      <c r="D4358">
        <v>2019</v>
      </c>
      <c r="E4358" t="s">
        <v>19</v>
      </c>
      <c r="F4358" t="s">
        <v>13</v>
      </c>
      <c r="G4358" t="s">
        <v>14</v>
      </c>
      <c r="H4358" t="str">
        <f t="shared" si="68"/>
        <v>21550|Fall|Reading</v>
      </c>
      <c r="I4358">
        <v>209</v>
      </c>
      <c r="J4358">
        <v>59</v>
      </c>
      <c r="K4358">
        <v>3</v>
      </c>
      <c r="L4358">
        <v>6</v>
      </c>
    </row>
    <row r="4359" spans="1:12" x14ac:dyDescent="0.25">
      <c r="A4359">
        <v>21550</v>
      </c>
      <c r="B4359" t="s">
        <v>27</v>
      </c>
      <c r="C4359">
        <v>5</v>
      </c>
      <c r="D4359">
        <v>2019</v>
      </c>
      <c r="E4359" t="s">
        <v>19</v>
      </c>
      <c r="F4359" t="s">
        <v>13</v>
      </c>
      <c r="G4359" t="s">
        <v>15</v>
      </c>
      <c r="H4359" t="str">
        <f t="shared" si="68"/>
        <v>21550|Fall|Math</v>
      </c>
      <c r="I4359">
        <v>198</v>
      </c>
      <c r="J4359">
        <v>18</v>
      </c>
      <c r="K4359">
        <v>1</v>
      </c>
      <c r="L4359">
        <v>10</v>
      </c>
    </row>
    <row r="4360" spans="1:12" x14ac:dyDescent="0.25">
      <c r="A4360">
        <v>21550</v>
      </c>
      <c r="B4360" t="s">
        <v>27</v>
      </c>
      <c r="C4360">
        <v>5</v>
      </c>
      <c r="D4360">
        <v>2019</v>
      </c>
      <c r="E4360" t="s">
        <v>19</v>
      </c>
      <c r="F4360" t="s">
        <v>16</v>
      </c>
      <c r="G4360" t="s">
        <v>14</v>
      </c>
      <c r="H4360" t="str">
        <f t="shared" si="68"/>
        <v>21550|Spring|Reading</v>
      </c>
      <c r="I4360">
        <v>211</v>
      </c>
      <c r="J4360">
        <v>48</v>
      </c>
      <c r="K4360">
        <v>2</v>
      </c>
      <c r="L4360" t="s">
        <v>17</v>
      </c>
    </row>
    <row r="4361" spans="1:12" x14ac:dyDescent="0.25">
      <c r="A4361">
        <v>21550</v>
      </c>
      <c r="B4361" t="s">
        <v>27</v>
      </c>
      <c r="C4361">
        <v>5</v>
      </c>
      <c r="D4361">
        <v>2019</v>
      </c>
      <c r="E4361" t="s">
        <v>19</v>
      </c>
      <c r="F4361" t="s">
        <v>16</v>
      </c>
      <c r="G4361" t="s">
        <v>15</v>
      </c>
      <c r="H4361" t="str">
        <f t="shared" si="68"/>
        <v>21550|Spring|Math</v>
      </c>
      <c r="I4361">
        <v>206</v>
      </c>
      <c r="J4361">
        <v>17</v>
      </c>
      <c r="K4361">
        <v>1</v>
      </c>
      <c r="L4361" t="s">
        <v>17</v>
      </c>
    </row>
    <row r="4362" spans="1:12" x14ac:dyDescent="0.25">
      <c r="A4362">
        <v>28820</v>
      </c>
      <c r="B4362" t="s">
        <v>26</v>
      </c>
      <c r="C4362">
        <v>5</v>
      </c>
      <c r="D4362">
        <v>2019</v>
      </c>
      <c r="E4362" t="s">
        <v>19</v>
      </c>
      <c r="F4362" t="s">
        <v>13</v>
      </c>
      <c r="G4362" t="s">
        <v>14</v>
      </c>
      <c r="H4362" t="str">
        <f t="shared" si="68"/>
        <v>28820|Fall|Reading</v>
      </c>
      <c r="I4362">
        <v>213</v>
      </c>
      <c r="J4362">
        <v>69</v>
      </c>
      <c r="K4362">
        <v>3</v>
      </c>
      <c r="L4362">
        <v>5</v>
      </c>
    </row>
    <row r="4363" spans="1:12" x14ac:dyDescent="0.25">
      <c r="A4363">
        <v>28820</v>
      </c>
      <c r="B4363" t="s">
        <v>26</v>
      </c>
      <c r="C4363">
        <v>5</v>
      </c>
      <c r="D4363">
        <v>2019</v>
      </c>
      <c r="E4363" t="s">
        <v>19</v>
      </c>
      <c r="F4363" t="s">
        <v>13</v>
      </c>
      <c r="G4363" t="s">
        <v>15</v>
      </c>
      <c r="H4363" t="str">
        <f t="shared" si="68"/>
        <v>28820|Fall|Math</v>
      </c>
      <c r="I4363">
        <v>226</v>
      </c>
      <c r="J4363">
        <v>84</v>
      </c>
      <c r="K4363">
        <v>4</v>
      </c>
      <c r="L4363">
        <v>10</v>
      </c>
    </row>
    <row r="4364" spans="1:12" x14ac:dyDescent="0.25">
      <c r="A4364">
        <v>28820</v>
      </c>
      <c r="B4364" t="s">
        <v>26</v>
      </c>
      <c r="C4364">
        <v>5</v>
      </c>
      <c r="D4364">
        <v>2019</v>
      </c>
      <c r="E4364" t="s">
        <v>19</v>
      </c>
      <c r="F4364" t="s">
        <v>16</v>
      </c>
      <c r="G4364" t="s">
        <v>14</v>
      </c>
      <c r="H4364" t="str">
        <f t="shared" si="68"/>
        <v>28820|Spring|Reading</v>
      </c>
      <c r="I4364">
        <v>221</v>
      </c>
      <c r="J4364">
        <v>73</v>
      </c>
      <c r="K4364">
        <v>3</v>
      </c>
      <c r="L4364" t="s">
        <v>17</v>
      </c>
    </row>
    <row r="4365" spans="1:12" x14ac:dyDescent="0.25">
      <c r="A4365">
        <v>28820</v>
      </c>
      <c r="B4365" t="s">
        <v>26</v>
      </c>
      <c r="C4365">
        <v>5</v>
      </c>
      <c r="D4365">
        <v>2019</v>
      </c>
      <c r="E4365" t="s">
        <v>19</v>
      </c>
      <c r="F4365" t="s">
        <v>16</v>
      </c>
      <c r="G4365" t="s">
        <v>15</v>
      </c>
      <c r="H4365" t="str">
        <f t="shared" si="68"/>
        <v>28820|Spring|Math</v>
      </c>
      <c r="I4365">
        <v>233</v>
      </c>
      <c r="J4365">
        <v>76</v>
      </c>
      <c r="K4365">
        <v>4</v>
      </c>
      <c r="L4365" t="s">
        <v>17</v>
      </c>
    </row>
    <row r="4366" spans="1:12" x14ac:dyDescent="0.25">
      <c r="A4366">
        <v>20899</v>
      </c>
      <c r="B4366" t="s">
        <v>28</v>
      </c>
      <c r="C4366">
        <v>5</v>
      </c>
      <c r="D4366">
        <v>2019</v>
      </c>
      <c r="E4366" t="s">
        <v>19</v>
      </c>
      <c r="F4366" t="s">
        <v>13</v>
      </c>
      <c r="G4366" t="s">
        <v>14</v>
      </c>
      <c r="H4366" t="str">
        <f t="shared" si="68"/>
        <v>20899|Fall|Reading</v>
      </c>
      <c r="I4366">
        <v>212</v>
      </c>
      <c r="J4366">
        <v>66</v>
      </c>
      <c r="K4366">
        <v>3</v>
      </c>
      <c r="L4366">
        <v>5</v>
      </c>
    </row>
    <row r="4367" spans="1:12" x14ac:dyDescent="0.25">
      <c r="A4367">
        <v>20899</v>
      </c>
      <c r="B4367" t="s">
        <v>28</v>
      </c>
      <c r="C4367">
        <v>5</v>
      </c>
      <c r="D4367">
        <v>2019</v>
      </c>
      <c r="E4367" t="s">
        <v>19</v>
      </c>
      <c r="F4367" t="s">
        <v>13</v>
      </c>
      <c r="G4367" t="s">
        <v>15</v>
      </c>
      <c r="H4367" t="str">
        <f t="shared" si="68"/>
        <v>20899|Fall|Math</v>
      </c>
      <c r="I4367">
        <v>210</v>
      </c>
      <c r="J4367">
        <v>46</v>
      </c>
      <c r="K4367">
        <v>2</v>
      </c>
      <c r="L4367">
        <v>10</v>
      </c>
    </row>
    <row r="4368" spans="1:12" x14ac:dyDescent="0.25">
      <c r="A4368">
        <v>20899</v>
      </c>
      <c r="B4368" t="s">
        <v>28</v>
      </c>
      <c r="C4368">
        <v>5</v>
      </c>
      <c r="D4368">
        <v>2019</v>
      </c>
      <c r="E4368" t="s">
        <v>19</v>
      </c>
      <c r="F4368" t="s">
        <v>16</v>
      </c>
      <c r="G4368" t="s">
        <v>14</v>
      </c>
      <c r="H4368" t="str">
        <f t="shared" si="68"/>
        <v>20899|Spring|Reading</v>
      </c>
      <c r="I4368">
        <v>206</v>
      </c>
      <c r="J4368">
        <v>35</v>
      </c>
      <c r="K4368">
        <v>2</v>
      </c>
      <c r="L4368" t="s">
        <v>17</v>
      </c>
    </row>
    <row r="4369" spans="1:12" x14ac:dyDescent="0.25">
      <c r="A4369">
        <v>20899</v>
      </c>
      <c r="B4369" t="s">
        <v>28</v>
      </c>
      <c r="C4369">
        <v>5</v>
      </c>
      <c r="D4369">
        <v>2019</v>
      </c>
      <c r="E4369" t="s">
        <v>19</v>
      </c>
      <c r="F4369" t="s">
        <v>16</v>
      </c>
      <c r="G4369" t="s">
        <v>15</v>
      </c>
      <c r="H4369" t="str">
        <f t="shared" si="68"/>
        <v>20899|Spring|Math</v>
      </c>
      <c r="I4369">
        <v>218</v>
      </c>
      <c r="J4369">
        <v>42</v>
      </c>
      <c r="K4369">
        <v>2</v>
      </c>
      <c r="L4369" t="s">
        <v>17</v>
      </c>
    </row>
    <row r="4370" spans="1:12" x14ac:dyDescent="0.25">
      <c r="A4370">
        <v>11928</v>
      </c>
      <c r="B4370" t="s">
        <v>27</v>
      </c>
      <c r="C4370">
        <v>5</v>
      </c>
      <c r="D4370">
        <v>2019</v>
      </c>
      <c r="E4370" t="s">
        <v>12</v>
      </c>
      <c r="F4370" t="s">
        <v>13</v>
      </c>
      <c r="G4370" t="s">
        <v>14</v>
      </c>
      <c r="H4370" t="str">
        <f t="shared" si="68"/>
        <v>11928|Fall|Reading</v>
      </c>
      <c r="I4370">
        <v>194</v>
      </c>
      <c r="J4370">
        <v>22</v>
      </c>
      <c r="K4370">
        <v>1</v>
      </c>
      <c r="L4370">
        <v>8</v>
      </c>
    </row>
    <row r="4371" spans="1:12" x14ac:dyDescent="0.25">
      <c r="A4371">
        <v>11928</v>
      </c>
      <c r="B4371" t="s">
        <v>27</v>
      </c>
      <c r="C4371">
        <v>5</v>
      </c>
      <c r="D4371">
        <v>2019</v>
      </c>
      <c r="E4371" t="s">
        <v>12</v>
      </c>
      <c r="F4371" t="s">
        <v>13</v>
      </c>
      <c r="G4371" t="s">
        <v>15</v>
      </c>
      <c r="H4371" t="str">
        <f t="shared" si="68"/>
        <v>11928|Fall|Math</v>
      </c>
      <c r="I4371">
        <v>200</v>
      </c>
      <c r="J4371">
        <v>22</v>
      </c>
      <c r="K4371">
        <v>1</v>
      </c>
      <c r="L4371">
        <v>10</v>
      </c>
    </row>
    <row r="4372" spans="1:12" x14ac:dyDescent="0.25">
      <c r="A4372">
        <v>11928</v>
      </c>
      <c r="B4372" t="s">
        <v>27</v>
      </c>
      <c r="C4372">
        <v>5</v>
      </c>
      <c r="D4372">
        <v>2019</v>
      </c>
      <c r="E4372" t="s">
        <v>12</v>
      </c>
      <c r="F4372" t="s">
        <v>16</v>
      </c>
      <c r="G4372" t="s">
        <v>14</v>
      </c>
      <c r="H4372" t="str">
        <f t="shared" si="68"/>
        <v>11928|Spring|Reading</v>
      </c>
      <c r="I4372">
        <v>203</v>
      </c>
      <c r="J4372">
        <v>28</v>
      </c>
      <c r="K4372">
        <v>2</v>
      </c>
      <c r="L4372" t="s">
        <v>17</v>
      </c>
    </row>
    <row r="4373" spans="1:12" x14ac:dyDescent="0.25">
      <c r="A4373">
        <v>11928</v>
      </c>
      <c r="B4373" t="s">
        <v>27</v>
      </c>
      <c r="C4373">
        <v>5</v>
      </c>
      <c r="D4373">
        <v>2019</v>
      </c>
      <c r="E4373" t="s">
        <v>12</v>
      </c>
      <c r="F4373" t="s">
        <v>16</v>
      </c>
      <c r="G4373" t="s">
        <v>15</v>
      </c>
      <c r="H4373" t="str">
        <f t="shared" si="68"/>
        <v>11928|Spring|Math</v>
      </c>
      <c r="I4373">
        <v>214</v>
      </c>
      <c r="J4373">
        <v>32</v>
      </c>
      <c r="K4373">
        <v>2</v>
      </c>
      <c r="L4373" t="s">
        <v>17</v>
      </c>
    </row>
    <row r="4374" spans="1:12" x14ac:dyDescent="0.25">
      <c r="A4374">
        <v>19746</v>
      </c>
      <c r="B4374" t="s">
        <v>27</v>
      </c>
      <c r="C4374">
        <v>5</v>
      </c>
      <c r="D4374">
        <v>2019</v>
      </c>
      <c r="E4374" t="s">
        <v>19</v>
      </c>
      <c r="F4374" t="s">
        <v>13</v>
      </c>
      <c r="G4374" t="s">
        <v>14</v>
      </c>
      <c r="H4374" t="str">
        <f t="shared" si="68"/>
        <v>19746|Fall|Reading</v>
      </c>
      <c r="I4374">
        <v>192</v>
      </c>
      <c r="J4374">
        <v>18</v>
      </c>
      <c r="K4374">
        <v>1</v>
      </c>
      <c r="L4374">
        <v>8</v>
      </c>
    </row>
    <row r="4375" spans="1:12" x14ac:dyDescent="0.25">
      <c r="A4375">
        <v>19746</v>
      </c>
      <c r="B4375" t="s">
        <v>27</v>
      </c>
      <c r="C4375">
        <v>5</v>
      </c>
      <c r="D4375">
        <v>2019</v>
      </c>
      <c r="E4375" t="s">
        <v>19</v>
      </c>
      <c r="F4375" t="s">
        <v>13</v>
      </c>
      <c r="G4375" t="s">
        <v>15</v>
      </c>
      <c r="H4375" t="str">
        <f t="shared" si="68"/>
        <v>19746|Fall|Math</v>
      </c>
      <c r="I4375">
        <v>207</v>
      </c>
      <c r="J4375">
        <v>38</v>
      </c>
      <c r="K4375">
        <v>2</v>
      </c>
      <c r="L4375">
        <v>10</v>
      </c>
    </row>
    <row r="4376" spans="1:12" x14ac:dyDescent="0.25">
      <c r="A4376">
        <v>19746</v>
      </c>
      <c r="B4376" t="s">
        <v>27</v>
      </c>
      <c r="C4376">
        <v>5</v>
      </c>
      <c r="D4376">
        <v>2019</v>
      </c>
      <c r="E4376" t="s">
        <v>19</v>
      </c>
      <c r="F4376" t="s">
        <v>16</v>
      </c>
      <c r="G4376" t="s">
        <v>14</v>
      </c>
      <c r="H4376" t="str">
        <f t="shared" si="68"/>
        <v>19746|Spring|Reading</v>
      </c>
      <c r="I4376">
        <v>198</v>
      </c>
      <c r="J4376">
        <v>17</v>
      </c>
      <c r="K4376">
        <v>1</v>
      </c>
      <c r="L4376" t="s">
        <v>17</v>
      </c>
    </row>
    <row r="4377" spans="1:12" x14ac:dyDescent="0.25">
      <c r="A4377">
        <v>19746</v>
      </c>
      <c r="B4377" t="s">
        <v>27</v>
      </c>
      <c r="C4377">
        <v>5</v>
      </c>
      <c r="D4377">
        <v>2019</v>
      </c>
      <c r="E4377" t="s">
        <v>19</v>
      </c>
      <c r="F4377" t="s">
        <v>16</v>
      </c>
      <c r="G4377" t="s">
        <v>15</v>
      </c>
      <c r="H4377" t="str">
        <f t="shared" si="68"/>
        <v>19746|Spring|Math</v>
      </c>
      <c r="I4377">
        <v>208</v>
      </c>
      <c r="J4377">
        <v>20</v>
      </c>
      <c r="K4377">
        <v>1</v>
      </c>
      <c r="L4377" t="s">
        <v>17</v>
      </c>
    </row>
    <row r="4378" spans="1:12" x14ac:dyDescent="0.25">
      <c r="A4378">
        <v>21585</v>
      </c>
      <c r="B4378" t="s">
        <v>26</v>
      </c>
      <c r="C4378">
        <v>5</v>
      </c>
      <c r="D4378">
        <v>2019</v>
      </c>
      <c r="E4378" t="s">
        <v>23</v>
      </c>
      <c r="F4378" t="s">
        <v>13</v>
      </c>
      <c r="G4378" t="s">
        <v>14</v>
      </c>
      <c r="H4378" t="str">
        <f t="shared" si="68"/>
        <v>21585|Fall|Reading</v>
      </c>
      <c r="I4378">
        <v>213</v>
      </c>
      <c r="J4378">
        <v>69</v>
      </c>
      <c r="K4378">
        <v>3</v>
      </c>
      <c r="L4378">
        <v>5</v>
      </c>
    </row>
    <row r="4379" spans="1:12" x14ac:dyDescent="0.25">
      <c r="A4379">
        <v>21585</v>
      </c>
      <c r="B4379" t="s">
        <v>26</v>
      </c>
      <c r="C4379">
        <v>5</v>
      </c>
      <c r="D4379">
        <v>2019</v>
      </c>
      <c r="E4379" t="s">
        <v>23</v>
      </c>
      <c r="F4379" t="s">
        <v>13</v>
      </c>
      <c r="G4379" t="s">
        <v>15</v>
      </c>
      <c r="H4379" t="str">
        <f t="shared" si="68"/>
        <v>21585|Fall|Math</v>
      </c>
      <c r="I4379">
        <v>232</v>
      </c>
      <c r="J4379">
        <v>92</v>
      </c>
      <c r="K4379">
        <v>4</v>
      </c>
      <c r="L4379">
        <v>10</v>
      </c>
    </row>
    <row r="4380" spans="1:12" x14ac:dyDescent="0.25">
      <c r="A4380">
        <v>21585</v>
      </c>
      <c r="B4380" t="s">
        <v>26</v>
      </c>
      <c r="C4380">
        <v>5</v>
      </c>
      <c r="D4380">
        <v>2019</v>
      </c>
      <c r="E4380" t="s">
        <v>23</v>
      </c>
      <c r="F4380" t="s">
        <v>16</v>
      </c>
      <c r="G4380" t="s">
        <v>14</v>
      </c>
      <c r="H4380" t="str">
        <f t="shared" si="68"/>
        <v>21585|Spring|Reading</v>
      </c>
      <c r="I4380">
        <v>230</v>
      </c>
      <c r="J4380">
        <v>89</v>
      </c>
      <c r="K4380">
        <v>4</v>
      </c>
      <c r="L4380" t="s">
        <v>17</v>
      </c>
    </row>
    <row r="4381" spans="1:12" x14ac:dyDescent="0.25">
      <c r="A4381">
        <v>21585</v>
      </c>
      <c r="B4381" t="s">
        <v>26</v>
      </c>
      <c r="C4381">
        <v>5</v>
      </c>
      <c r="D4381">
        <v>2019</v>
      </c>
      <c r="E4381" t="s">
        <v>23</v>
      </c>
      <c r="F4381" t="s">
        <v>16</v>
      </c>
      <c r="G4381" t="s">
        <v>15</v>
      </c>
      <c r="H4381" t="str">
        <f t="shared" si="68"/>
        <v>21585|Spring|Math</v>
      </c>
      <c r="I4381">
        <v>244</v>
      </c>
      <c r="J4381">
        <v>92</v>
      </c>
      <c r="K4381">
        <v>4</v>
      </c>
      <c r="L4381" t="s">
        <v>17</v>
      </c>
    </row>
    <row r="4382" spans="1:12" x14ac:dyDescent="0.25">
      <c r="A4382">
        <v>29894</v>
      </c>
      <c r="B4382" t="s">
        <v>28</v>
      </c>
      <c r="C4382">
        <v>5</v>
      </c>
      <c r="D4382">
        <v>2019</v>
      </c>
      <c r="E4382">
        <v>504</v>
      </c>
      <c r="F4382" t="s">
        <v>13</v>
      </c>
      <c r="G4382" t="s">
        <v>14</v>
      </c>
      <c r="H4382" t="str">
        <f t="shared" si="68"/>
        <v>29894|Fall|Reading</v>
      </c>
      <c r="I4382">
        <v>221</v>
      </c>
      <c r="J4382">
        <v>84</v>
      </c>
      <c r="K4382">
        <v>4</v>
      </c>
      <c r="L4382">
        <v>4</v>
      </c>
    </row>
    <row r="4383" spans="1:12" x14ac:dyDescent="0.25">
      <c r="A4383">
        <v>29894</v>
      </c>
      <c r="B4383" t="s">
        <v>28</v>
      </c>
      <c r="C4383">
        <v>5</v>
      </c>
      <c r="D4383">
        <v>2019</v>
      </c>
      <c r="E4383">
        <v>504</v>
      </c>
      <c r="F4383" t="s">
        <v>13</v>
      </c>
      <c r="G4383" t="s">
        <v>15</v>
      </c>
      <c r="H4383" t="str">
        <f t="shared" si="68"/>
        <v>29894|Fall|Math</v>
      </c>
      <c r="I4383">
        <v>217</v>
      </c>
      <c r="J4383">
        <v>65</v>
      </c>
      <c r="K4383">
        <v>3</v>
      </c>
      <c r="L4383">
        <v>10</v>
      </c>
    </row>
    <row r="4384" spans="1:12" x14ac:dyDescent="0.25">
      <c r="A4384">
        <v>29894</v>
      </c>
      <c r="B4384" t="s">
        <v>28</v>
      </c>
      <c r="C4384">
        <v>5</v>
      </c>
      <c r="D4384">
        <v>2019</v>
      </c>
      <c r="E4384">
        <v>504</v>
      </c>
      <c r="F4384" t="s">
        <v>16</v>
      </c>
      <c r="G4384" t="s">
        <v>14</v>
      </c>
      <c r="H4384" t="str">
        <f t="shared" si="68"/>
        <v>29894|Spring|Reading</v>
      </c>
      <c r="I4384">
        <v>218</v>
      </c>
      <c r="J4384">
        <v>66</v>
      </c>
      <c r="K4384">
        <v>3</v>
      </c>
      <c r="L4384" t="s">
        <v>17</v>
      </c>
    </row>
    <row r="4385" spans="1:12" x14ac:dyDescent="0.25">
      <c r="A4385">
        <v>29894</v>
      </c>
      <c r="B4385" t="s">
        <v>28</v>
      </c>
      <c r="C4385">
        <v>5</v>
      </c>
      <c r="D4385">
        <v>2019</v>
      </c>
      <c r="E4385">
        <v>504</v>
      </c>
      <c r="F4385" t="s">
        <v>16</v>
      </c>
      <c r="G4385" t="s">
        <v>15</v>
      </c>
      <c r="H4385" t="str">
        <f t="shared" si="68"/>
        <v>29894|Spring|Math</v>
      </c>
      <c r="I4385">
        <v>235</v>
      </c>
      <c r="J4385">
        <v>80</v>
      </c>
      <c r="K4385">
        <v>4</v>
      </c>
      <c r="L4385" t="s">
        <v>17</v>
      </c>
    </row>
    <row r="4386" spans="1:12" x14ac:dyDescent="0.25">
      <c r="A4386">
        <v>12026</v>
      </c>
      <c r="B4386" t="s">
        <v>26</v>
      </c>
      <c r="C4386">
        <v>5</v>
      </c>
      <c r="D4386">
        <v>2019</v>
      </c>
      <c r="E4386" t="s">
        <v>19</v>
      </c>
      <c r="F4386" t="s">
        <v>13</v>
      </c>
      <c r="G4386" t="s">
        <v>14</v>
      </c>
      <c r="H4386" t="str">
        <f t="shared" si="68"/>
        <v>12026|Fall|Reading</v>
      </c>
      <c r="I4386">
        <v>216</v>
      </c>
      <c r="J4386">
        <v>75</v>
      </c>
      <c r="K4386">
        <v>4</v>
      </c>
      <c r="L4386">
        <v>5</v>
      </c>
    </row>
    <row r="4387" spans="1:12" x14ac:dyDescent="0.25">
      <c r="A4387">
        <v>12026</v>
      </c>
      <c r="B4387" t="s">
        <v>26</v>
      </c>
      <c r="C4387">
        <v>5</v>
      </c>
      <c r="D4387">
        <v>2019</v>
      </c>
      <c r="E4387" t="s">
        <v>19</v>
      </c>
      <c r="F4387" t="s">
        <v>13</v>
      </c>
      <c r="G4387" t="s">
        <v>15</v>
      </c>
      <c r="H4387" t="str">
        <f t="shared" si="68"/>
        <v>12026|Fall|Math</v>
      </c>
      <c r="I4387">
        <v>214</v>
      </c>
      <c r="J4387">
        <v>57</v>
      </c>
      <c r="K4387">
        <v>3</v>
      </c>
      <c r="L4387">
        <v>10</v>
      </c>
    </row>
    <row r="4388" spans="1:12" x14ac:dyDescent="0.25">
      <c r="A4388">
        <v>12026</v>
      </c>
      <c r="B4388" t="s">
        <v>26</v>
      </c>
      <c r="C4388">
        <v>5</v>
      </c>
      <c r="D4388">
        <v>2019</v>
      </c>
      <c r="E4388" t="s">
        <v>19</v>
      </c>
      <c r="F4388" t="s">
        <v>16</v>
      </c>
      <c r="G4388" t="s">
        <v>14</v>
      </c>
      <c r="H4388" t="str">
        <f t="shared" si="68"/>
        <v>12026|Spring|Reading</v>
      </c>
      <c r="I4388">
        <v>231</v>
      </c>
      <c r="J4388">
        <v>90</v>
      </c>
      <c r="K4388">
        <v>4</v>
      </c>
      <c r="L4388" t="s">
        <v>17</v>
      </c>
    </row>
    <row r="4389" spans="1:12" x14ac:dyDescent="0.25">
      <c r="A4389">
        <v>12026</v>
      </c>
      <c r="B4389" t="s">
        <v>26</v>
      </c>
      <c r="C4389">
        <v>5</v>
      </c>
      <c r="D4389">
        <v>2019</v>
      </c>
      <c r="E4389" t="s">
        <v>19</v>
      </c>
      <c r="F4389" t="s">
        <v>16</v>
      </c>
      <c r="G4389" t="s">
        <v>15</v>
      </c>
      <c r="H4389" t="str">
        <f t="shared" si="68"/>
        <v>12026|Spring|Math</v>
      </c>
      <c r="I4389">
        <v>232</v>
      </c>
      <c r="J4389">
        <v>74</v>
      </c>
      <c r="K4389">
        <v>3</v>
      </c>
      <c r="L4389" t="s">
        <v>17</v>
      </c>
    </row>
    <row r="4390" spans="1:12" x14ac:dyDescent="0.25">
      <c r="A4390">
        <v>27321</v>
      </c>
      <c r="B4390" t="s">
        <v>26</v>
      </c>
      <c r="C4390">
        <v>5</v>
      </c>
      <c r="D4390">
        <v>2019</v>
      </c>
      <c r="E4390" t="s">
        <v>19</v>
      </c>
      <c r="F4390" t="s">
        <v>13</v>
      </c>
      <c r="G4390" t="s">
        <v>14</v>
      </c>
      <c r="H4390" t="str">
        <f t="shared" si="68"/>
        <v>27321|Fall|Reading</v>
      </c>
      <c r="I4390">
        <v>192</v>
      </c>
      <c r="J4390">
        <v>18</v>
      </c>
      <c r="K4390">
        <v>1</v>
      </c>
      <c r="L4390">
        <v>8</v>
      </c>
    </row>
    <row r="4391" spans="1:12" x14ac:dyDescent="0.25">
      <c r="A4391">
        <v>27321</v>
      </c>
      <c r="B4391" t="s">
        <v>26</v>
      </c>
      <c r="C4391">
        <v>5</v>
      </c>
      <c r="D4391">
        <v>2019</v>
      </c>
      <c r="E4391" t="s">
        <v>19</v>
      </c>
      <c r="F4391" t="s">
        <v>13</v>
      </c>
      <c r="G4391" t="s">
        <v>15</v>
      </c>
      <c r="H4391" t="str">
        <f t="shared" si="68"/>
        <v>27321|Fall|Math</v>
      </c>
      <c r="I4391">
        <v>206</v>
      </c>
      <c r="J4391">
        <v>36</v>
      </c>
      <c r="K4391">
        <v>2</v>
      </c>
      <c r="L4391">
        <v>10</v>
      </c>
    </row>
    <row r="4392" spans="1:12" x14ac:dyDescent="0.25">
      <c r="A4392">
        <v>27321</v>
      </c>
      <c r="B4392" t="s">
        <v>26</v>
      </c>
      <c r="C4392">
        <v>5</v>
      </c>
      <c r="D4392">
        <v>2019</v>
      </c>
      <c r="E4392" t="s">
        <v>19</v>
      </c>
      <c r="F4392" t="s">
        <v>16</v>
      </c>
      <c r="G4392" t="s">
        <v>14</v>
      </c>
      <c r="H4392" t="str">
        <f t="shared" si="68"/>
        <v>27321|Spring|Reading</v>
      </c>
      <c r="I4392">
        <v>215</v>
      </c>
      <c r="J4392">
        <v>59</v>
      </c>
      <c r="K4392">
        <v>3</v>
      </c>
      <c r="L4392" t="s">
        <v>17</v>
      </c>
    </row>
    <row r="4393" spans="1:12" x14ac:dyDescent="0.25">
      <c r="A4393">
        <v>27321</v>
      </c>
      <c r="B4393" t="s">
        <v>26</v>
      </c>
      <c r="C4393">
        <v>5</v>
      </c>
      <c r="D4393">
        <v>2019</v>
      </c>
      <c r="E4393" t="s">
        <v>19</v>
      </c>
      <c r="F4393" t="s">
        <v>16</v>
      </c>
      <c r="G4393" t="s">
        <v>15</v>
      </c>
      <c r="H4393" t="str">
        <f t="shared" si="68"/>
        <v>27321|Spring|Math</v>
      </c>
      <c r="I4393">
        <v>203</v>
      </c>
      <c r="J4393">
        <v>13</v>
      </c>
      <c r="K4393">
        <v>1</v>
      </c>
      <c r="L4393" t="s">
        <v>17</v>
      </c>
    </row>
    <row r="4394" spans="1:12" x14ac:dyDescent="0.25">
      <c r="A4394">
        <v>24515</v>
      </c>
      <c r="B4394" t="s">
        <v>28</v>
      </c>
      <c r="C4394">
        <v>5</v>
      </c>
      <c r="D4394">
        <v>2019</v>
      </c>
      <c r="E4394" t="s">
        <v>19</v>
      </c>
      <c r="F4394" t="s">
        <v>13</v>
      </c>
      <c r="G4394" t="s">
        <v>14</v>
      </c>
      <c r="H4394" t="str">
        <f t="shared" si="68"/>
        <v>24515|Fall|Reading</v>
      </c>
      <c r="I4394">
        <v>217</v>
      </c>
      <c r="J4394">
        <v>77</v>
      </c>
      <c r="K4394">
        <v>4</v>
      </c>
      <c r="L4394">
        <v>5</v>
      </c>
    </row>
    <row r="4395" spans="1:12" x14ac:dyDescent="0.25">
      <c r="A4395">
        <v>24515</v>
      </c>
      <c r="B4395" t="s">
        <v>28</v>
      </c>
      <c r="C4395">
        <v>5</v>
      </c>
      <c r="D4395">
        <v>2019</v>
      </c>
      <c r="E4395" t="s">
        <v>19</v>
      </c>
      <c r="F4395" t="s">
        <v>13</v>
      </c>
      <c r="G4395" t="s">
        <v>15</v>
      </c>
      <c r="H4395" t="str">
        <f t="shared" si="68"/>
        <v>24515|Fall|Math</v>
      </c>
      <c r="I4395">
        <v>207</v>
      </c>
      <c r="J4395">
        <v>38</v>
      </c>
      <c r="K4395">
        <v>2</v>
      </c>
      <c r="L4395">
        <v>10</v>
      </c>
    </row>
    <row r="4396" spans="1:12" x14ac:dyDescent="0.25">
      <c r="A4396">
        <v>24515</v>
      </c>
      <c r="B4396" t="s">
        <v>28</v>
      </c>
      <c r="C4396">
        <v>5</v>
      </c>
      <c r="D4396">
        <v>2019</v>
      </c>
      <c r="E4396" t="s">
        <v>19</v>
      </c>
      <c r="F4396" t="s">
        <v>16</v>
      </c>
      <c r="G4396" t="s">
        <v>14</v>
      </c>
      <c r="H4396" t="str">
        <f t="shared" si="68"/>
        <v>24515|Spring|Reading</v>
      </c>
      <c r="I4396">
        <v>209</v>
      </c>
      <c r="J4396">
        <v>42</v>
      </c>
      <c r="K4396">
        <v>2</v>
      </c>
      <c r="L4396" t="s">
        <v>17</v>
      </c>
    </row>
    <row r="4397" spans="1:12" x14ac:dyDescent="0.25">
      <c r="A4397">
        <v>24515</v>
      </c>
      <c r="B4397" t="s">
        <v>28</v>
      </c>
      <c r="C4397">
        <v>5</v>
      </c>
      <c r="D4397">
        <v>2019</v>
      </c>
      <c r="E4397" t="s">
        <v>19</v>
      </c>
      <c r="F4397" t="s">
        <v>16</v>
      </c>
      <c r="G4397" t="s">
        <v>15</v>
      </c>
      <c r="H4397" t="str">
        <f t="shared" si="68"/>
        <v>24515|Spring|Math</v>
      </c>
      <c r="I4397">
        <v>207</v>
      </c>
      <c r="J4397">
        <v>19</v>
      </c>
      <c r="K4397">
        <v>1</v>
      </c>
      <c r="L4397" t="s">
        <v>17</v>
      </c>
    </row>
    <row r="4398" spans="1:12" x14ac:dyDescent="0.25">
      <c r="A4398">
        <v>28066</v>
      </c>
      <c r="B4398" t="s">
        <v>28</v>
      </c>
      <c r="C4398">
        <v>5</v>
      </c>
      <c r="D4398">
        <v>2019</v>
      </c>
      <c r="E4398" t="s">
        <v>19</v>
      </c>
      <c r="F4398" t="s">
        <v>13</v>
      </c>
      <c r="G4398" t="s">
        <v>14</v>
      </c>
      <c r="H4398" t="str">
        <f t="shared" si="68"/>
        <v>28066|Fall|Reading</v>
      </c>
      <c r="I4398">
        <v>214</v>
      </c>
      <c r="J4398">
        <v>71</v>
      </c>
      <c r="K4398">
        <v>3</v>
      </c>
      <c r="L4398">
        <v>5</v>
      </c>
    </row>
    <row r="4399" spans="1:12" x14ac:dyDescent="0.25">
      <c r="A4399">
        <v>28066</v>
      </c>
      <c r="B4399" t="s">
        <v>28</v>
      </c>
      <c r="C4399">
        <v>5</v>
      </c>
      <c r="D4399">
        <v>2019</v>
      </c>
      <c r="E4399" t="s">
        <v>19</v>
      </c>
      <c r="F4399" t="s">
        <v>13</v>
      </c>
      <c r="G4399" t="s">
        <v>15</v>
      </c>
      <c r="H4399" t="str">
        <f t="shared" si="68"/>
        <v>28066|Fall|Math</v>
      </c>
      <c r="I4399">
        <v>220</v>
      </c>
      <c r="J4399">
        <v>72</v>
      </c>
      <c r="K4399">
        <v>3</v>
      </c>
      <c r="L4399">
        <v>10</v>
      </c>
    </row>
    <row r="4400" spans="1:12" x14ac:dyDescent="0.25">
      <c r="A4400">
        <v>28066</v>
      </c>
      <c r="B4400" t="s">
        <v>28</v>
      </c>
      <c r="C4400">
        <v>5</v>
      </c>
      <c r="D4400">
        <v>2019</v>
      </c>
      <c r="E4400" t="s">
        <v>19</v>
      </c>
      <c r="F4400" t="s">
        <v>16</v>
      </c>
      <c r="G4400" t="s">
        <v>14</v>
      </c>
      <c r="H4400" t="str">
        <f t="shared" si="68"/>
        <v>28066|Spring|Reading</v>
      </c>
      <c r="I4400">
        <v>224</v>
      </c>
      <c r="J4400">
        <v>80</v>
      </c>
      <c r="K4400">
        <v>4</v>
      </c>
      <c r="L4400" t="s">
        <v>17</v>
      </c>
    </row>
    <row r="4401" spans="1:12" x14ac:dyDescent="0.25">
      <c r="A4401">
        <v>28066</v>
      </c>
      <c r="B4401" t="s">
        <v>28</v>
      </c>
      <c r="C4401">
        <v>5</v>
      </c>
      <c r="D4401">
        <v>2019</v>
      </c>
      <c r="E4401" t="s">
        <v>19</v>
      </c>
      <c r="F4401" t="s">
        <v>16</v>
      </c>
      <c r="G4401" t="s">
        <v>15</v>
      </c>
      <c r="H4401" t="str">
        <f t="shared" si="68"/>
        <v>28066|Spring|Math</v>
      </c>
      <c r="I4401">
        <v>219</v>
      </c>
      <c r="J4401">
        <v>44</v>
      </c>
      <c r="K4401">
        <v>2</v>
      </c>
      <c r="L4401" t="s">
        <v>17</v>
      </c>
    </row>
    <row r="4402" spans="1:12" x14ac:dyDescent="0.25">
      <c r="A4402">
        <v>20338</v>
      </c>
      <c r="B4402" t="s">
        <v>26</v>
      </c>
      <c r="C4402">
        <v>5</v>
      </c>
      <c r="D4402">
        <v>2019</v>
      </c>
      <c r="E4402" t="s">
        <v>23</v>
      </c>
      <c r="F4402" t="s">
        <v>13</v>
      </c>
      <c r="G4402" t="s">
        <v>14</v>
      </c>
      <c r="H4402" t="str">
        <f t="shared" si="68"/>
        <v>20338|Fall|Reading</v>
      </c>
      <c r="I4402">
        <v>223</v>
      </c>
      <c r="J4402">
        <v>87</v>
      </c>
      <c r="K4402">
        <v>4</v>
      </c>
      <c r="L4402">
        <v>4</v>
      </c>
    </row>
    <row r="4403" spans="1:12" x14ac:dyDescent="0.25">
      <c r="A4403">
        <v>20338</v>
      </c>
      <c r="B4403" t="s">
        <v>26</v>
      </c>
      <c r="C4403">
        <v>5</v>
      </c>
      <c r="D4403">
        <v>2019</v>
      </c>
      <c r="E4403" t="s">
        <v>23</v>
      </c>
      <c r="F4403" t="s">
        <v>13</v>
      </c>
      <c r="G4403" t="s">
        <v>15</v>
      </c>
      <c r="H4403" t="str">
        <f t="shared" si="68"/>
        <v>20338|Fall|Math</v>
      </c>
      <c r="I4403">
        <v>241</v>
      </c>
      <c r="J4403">
        <v>98</v>
      </c>
      <c r="K4403">
        <v>4</v>
      </c>
      <c r="L4403">
        <v>10</v>
      </c>
    </row>
    <row r="4404" spans="1:12" x14ac:dyDescent="0.25">
      <c r="A4404">
        <v>20338</v>
      </c>
      <c r="B4404" t="s">
        <v>26</v>
      </c>
      <c r="C4404">
        <v>5</v>
      </c>
      <c r="D4404">
        <v>2019</v>
      </c>
      <c r="E4404" t="s">
        <v>23</v>
      </c>
      <c r="F4404" t="s">
        <v>16</v>
      </c>
      <c r="G4404" t="s">
        <v>14</v>
      </c>
      <c r="H4404" t="str">
        <f t="shared" si="68"/>
        <v>20338|Spring|Reading</v>
      </c>
      <c r="I4404">
        <v>231</v>
      </c>
      <c r="J4404">
        <v>90</v>
      </c>
      <c r="K4404">
        <v>4</v>
      </c>
      <c r="L4404" t="s">
        <v>17</v>
      </c>
    </row>
    <row r="4405" spans="1:12" x14ac:dyDescent="0.25">
      <c r="A4405">
        <v>20338</v>
      </c>
      <c r="B4405" t="s">
        <v>26</v>
      </c>
      <c r="C4405">
        <v>5</v>
      </c>
      <c r="D4405">
        <v>2019</v>
      </c>
      <c r="E4405" t="s">
        <v>23</v>
      </c>
      <c r="F4405" t="s">
        <v>16</v>
      </c>
      <c r="G4405" t="s">
        <v>15</v>
      </c>
      <c r="H4405" t="str">
        <f t="shared" si="68"/>
        <v>20338|Spring|Math</v>
      </c>
      <c r="I4405">
        <v>252</v>
      </c>
      <c r="J4405">
        <v>97</v>
      </c>
      <c r="K4405">
        <v>4</v>
      </c>
      <c r="L4405" t="s">
        <v>17</v>
      </c>
    </row>
    <row r="4406" spans="1:12" x14ac:dyDescent="0.25">
      <c r="A4406">
        <v>16859</v>
      </c>
      <c r="B4406" t="s">
        <v>28</v>
      </c>
      <c r="C4406">
        <v>5</v>
      </c>
      <c r="D4406">
        <v>2019</v>
      </c>
      <c r="E4406" t="s">
        <v>19</v>
      </c>
      <c r="F4406" t="s">
        <v>13</v>
      </c>
      <c r="G4406" t="s">
        <v>14</v>
      </c>
      <c r="H4406" t="str">
        <f t="shared" si="68"/>
        <v>16859|Fall|Reading</v>
      </c>
      <c r="I4406">
        <v>197</v>
      </c>
      <c r="J4406">
        <v>28</v>
      </c>
      <c r="K4406">
        <v>2</v>
      </c>
      <c r="L4406">
        <v>7</v>
      </c>
    </row>
    <row r="4407" spans="1:12" x14ac:dyDescent="0.25">
      <c r="A4407">
        <v>16859</v>
      </c>
      <c r="B4407" t="s">
        <v>28</v>
      </c>
      <c r="C4407">
        <v>5</v>
      </c>
      <c r="D4407">
        <v>2019</v>
      </c>
      <c r="E4407" t="s">
        <v>19</v>
      </c>
      <c r="F4407" t="s">
        <v>13</v>
      </c>
      <c r="G4407" t="s">
        <v>15</v>
      </c>
      <c r="H4407" t="str">
        <f t="shared" si="68"/>
        <v>16859|Fall|Math</v>
      </c>
      <c r="I4407">
        <v>215</v>
      </c>
      <c r="J4407">
        <v>60</v>
      </c>
      <c r="K4407">
        <v>3</v>
      </c>
      <c r="L4407">
        <v>10</v>
      </c>
    </row>
    <row r="4408" spans="1:12" x14ac:dyDescent="0.25">
      <c r="A4408">
        <v>16859</v>
      </c>
      <c r="B4408" t="s">
        <v>28</v>
      </c>
      <c r="C4408">
        <v>5</v>
      </c>
      <c r="D4408">
        <v>2019</v>
      </c>
      <c r="E4408" t="s">
        <v>19</v>
      </c>
      <c r="F4408" t="s">
        <v>16</v>
      </c>
      <c r="G4408" t="s">
        <v>14</v>
      </c>
      <c r="H4408" t="str">
        <f t="shared" si="68"/>
        <v>16859|Spring|Reading</v>
      </c>
      <c r="I4408">
        <v>209</v>
      </c>
      <c r="J4408">
        <v>42</v>
      </c>
      <c r="K4408">
        <v>2</v>
      </c>
      <c r="L4408" t="s">
        <v>17</v>
      </c>
    </row>
    <row r="4409" spans="1:12" x14ac:dyDescent="0.25">
      <c r="A4409">
        <v>16859</v>
      </c>
      <c r="B4409" t="s">
        <v>28</v>
      </c>
      <c r="C4409">
        <v>5</v>
      </c>
      <c r="D4409">
        <v>2019</v>
      </c>
      <c r="E4409" t="s">
        <v>19</v>
      </c>
      <c r="F4409" t="s">
        <v>16</v>
      </c>
      <c r="G4409" t="s">
        <v>15</v>
      </c>
      <c r="H4409" t="str">
        <f t="shared" si="68"/>
        <v>16859|Spring|Math</v>
      </c>
      <c r="I4409">
        <v>220</v>
      </c>
      <c r="J4409">
        <v>47</v>
      </c>
      <c r="K4409">
        <v>2</v>
      </c>
      <c r="L4409" t="s">
        <v>17</v>
      </c>
    </row>
    <row r="4410" spans="1:12" x14ac:dyDescent="0.25">
      <c r="A4410">
        <v>20027</v>
      </c>
      <c r="B4410" t="s">
        <v>27</v>
      </c>
      <c r="C4410">
        <v>5</v>
      </c>
      <c r="D4410">
        <v>2019</v>
      </c>
      <c r="E4410" t="s">
        <v>23</v>
      </c>
      <c r="F4410" t="s">
        <v>13</v>
      </c>
      <c r="G4410" t="s">
        <v>14</v>
      </c>
      <c r="H4410" t="str">
        <f t="shared" si="68"/>
        <v>20027|Fall|Reading</v>
      </c>
      <c r="I4410">
        <v>230</v>
      </c>
      <c r="J4410">
        <v>95</v>
      </c>
      <c r="K4410">
        <v>4</v>
      </c>
      <c r="L4410">
        <v>3</v>
      </c>
    </row>
    <row r="4411" spans="1:12" x14ac:dyDescent="0.25">
      <c r="A4411">
        <v>20027</v>
      </c>
      <c r="B4411" t="s">
        <v>27</v>
      </c>
      <c r="C4411">
        <v>5</v>
      </c>
      <c r="D4411">
        <v>2019</v>
      </c>
      <c r="E4411" t="s">
        <v>23</v>
      </c>
      <c r="F4411" t="s">
        <v>13</v>
      </c>
      <c r="G4411" t="s">
        <v>15</v>
      </c>
      <c r="H4411" t="str">
        <f t="shared" si="68"/>
        <v>20027|Fall|Math</v>
      </c>
      <c r="I4411">
        <v>228</v>
      </c>
      <c r="J4411">
        <v>87</v>
      </c>
      <c r="K4411">
        <v>4</v>
      </c>
      <c r="L4411">
        <v>10</v>
      </c>
    </row>
    <row r="4412" spans="1:12" x14ac:dyDescent="0.25">
      <c r="A4412">
        <v>20027</v>
      </c>
      <c r="B4412" t="s">
        <v>27</v>
      </c>
      <c r="C4412">
        <v>5</v>
      </c>
      <c r="D4412">
        <v>2019</v>
      </c>
      <c r="E4412" t="s">
        <v>23</v>
      </c>
      <c r="F4412" t="s">
        <v>16</v>
      </c>
      <c r="G4412" t="s">
        <v>14</v>
      </c>
      <c r="H4412" t="str">
        <f t="shared" si="68"/>
        <v>20027|Spring|Reading</v>
      </c>
      <c r="I4412">
        <v>228</v>
      </c>
      <c r="J4412">
        <v>86</v>
      </c>
      <c r="K4412">
        <v>4</v>
      </c>
      <c r="L4412" t="s">
        <v>17</v>
      </c>
    </row>
    <row r="4413" spans="1:12" x14ac:dyDescent="0.25">
      <c r="A4413">
        <v>20027</v>
      </c>
      <c r="B4413" t="s">
        <v>27</v>
      </c>
      <c r="C4413">
        <v>5</v>
      </c>
      <c r="D4413">
        <v>2019</v>
      </c>
      <c r="E4413" t="s">
        <v>23</v>
      </c>
      <c r="F4413" t="s">
        <v>16</v>
      </c>
      <c r="G4413" t="s">
        <v>15</v>
      </c>
      <c r="H4413" t="str">
        <f t="shared" si="68"/>
        <v>20027|Spring|Math</v>
      </c>
      <c r="I4413">
        <v>246</v>
      </c>
      <c r="J4413">
        <v>94</v>
      </c>
      <c r="K4413">
        <v>4</v>
      </c>
      <c r="L4413" t="s">
        <v>17</v>
      </c>
    </row>
    <row r="4414" spans="1:12" x14ac:dyDescent="0.25">
      <c r="A4414">
        <v>22604</v>
      </c>
      <c r="B4414" t="s">
        <v>27</v>
      </c>
      <c r="C4414">
        <v>5</v>
      </c>
      <c r="D4414">
        <v>2019</v>
      </c>
      <c r="E4414" t="s">
        <v>23</v>
      </c>
      <c r="F4414" t="s">
        <v>13</v>
      </c>
      <c r="G4414" t="s">
        <v>14</v>
      </c>
      <c r="H4414" t="str">
        <f t="shared" si="68"/>
        <v>22604|Fall|Reading</v>
      </c>
      <c r="I4414">
        <v>226</v>
      </c>
      <c r="J4414">
        <v>91</v>
      </c>
      <c r="K4414">
        <v>4</v>
      </c>
      <c r="L4414">
        <v>3</v>
      </c>
    </row>
    <row r="4415" spans="1:12" x14ac:dyDescent="0.25">
      <c r="A4415">
        <v>22604</v>
      </c>
      <c r="B4415" t="s">
        <v>27</v>
      </c>
      <c r="C4415">
        <v>5</v>
      </c>
      <c r="D4415">
        <v>2019</v>
      </c>
      <c r="E4415" t="s">
        <v>23</v>
      </c>
      <c r="F4415" t="s">
        <v>13</v>
      </c>
      <c r="G4415" t="s">
        <v>15</v>
      </c>
      <c r="H4415" t="str">
        <f t="shared" si="68"/>
        <v>22604|Fall|Math</v>
      </c>
      <c r="I4415">
        <v>223</v>
      </c>
      <c r="J4415">
        <v>78</v>
      </c>
      <c r="K4415">
        <v>4</v>
      </c>
      <c r="L4415">
        <v>10</v>
      </c>
    </row>
    <row r="4416" spans="1:12" x14ac:dyDescent="0.25">
      <c r="A4416">
        <v>22604</v>
      </c>
      <c r="B4416" t="s">
        <v>27</v>
      </c>
      <c r="C4416">
        <v>5</v>
      </c>
      <c r="D4416">
        <v>2019</v>
      </c>
      <c r="E4416" t="s">
        <v>23</v>
      </c>
      <c r="F4416" t="s">
        <v>16</v>
      </c>
      <c r="G4416" t="s">
        <v>14</v>
      </c>
      <c r="H4416" t="str">
        <f t="shared" si="68"/>
        <v>22604|Spring|Reading</v>
      </c>
      <c r="I4416">
        <v>242</v>
      </c>
      <c r="J4416">
        <v>98</v>
      </c>
      <c r="K4416">
        <v>4</v>
      </c>
      <c r="L4416" t="s">
        <v>17</v>
      </c>
    </row>
    <row r="4417" spans="1:12" x14ac:dyDescent="0.25">
      <c r="A4417">
        <v>22604</v>
      </c>
      <c r="B4417" t="s">
        <v>27</v>
      </c>
      <c r="C4417">
        <v>5</v>
      </c>
      <c r="D4417">
        <v>2019</v>
      </c>
      <c r="E4417" t="s">
        <v>23</v>
      </c>
      <c r="F4417" t="s">
        <v>16</v>
      </c>
      <c r="G4417" t="s">
        <v>15</v>
      </c>
      <c r="H4417" t="str">
        <f t="shared" si="68"/>
        <v>22604|Spring|Math</v>
      </c>
      <c r="I4417">
        <v>242</v>
      </c>
      <c r="J4417">
        <v>90</v>
      </c>
      <c r="K4417">
        <v>4</v>
      </c>
      <c r="L4417" t="s">
        <v>17</v>
      </c>
    </row>
    <row r="4418" spans="1:12" x14ac:dyDescent="0.25">
      <c r="A4418">
        <v>15077</v>
      </c>
      <c r="B4418" t="s">
        <v>28</v>
      </c>
      <c r="C4418">
        <v>5</v>
      </c>
      <c r="D4418">
        <v>2019</v>
      </c>
      <c r="E4418" t="s">
        <v>19</v>
      </c>
      <c r="F4418" t="s">
        <v>13</v>
      </c>
      <c r="G4418" t="s">
        <v>14</v>
      </c>
      <c r="H4418" t="str">
        <f t="shared" si="68"/>
        <v>15077|Fall|Reading</v>
      </c>
      <c r="I4418">
        <v>218</v>
      </c>
      <c r="J4418">
        <v>79</v>
      </c>
      <c r="K4418">
        <v>4</v>
      </c>
      <c r="L4418">
        <v>4</v>
      </c>
    </row>
    <row r="4419" spans="1:12" x14ac:dyDescent="0.25">
      <c r="A4419">
        <v>15077</v>
      </c>
      <c r="B4419" t="s">
        <v>28</v>
      </c>
      <c r="C4419">
        <v>5</v>
      </c>
      <c r="D4419">
        <v>2019</v>
      </c>
      <c r="E4419" t="s">
        <v>19</v>
      </c>
      <c r="F4419" t="s">
        <v>13</v>
      </c>
      <c r="G4419" t="s">
        <v>15</v>
      </c>
      <c r="H4419" t="str">
        <f t="shared" ref="H4419:H4482" si="69">A4419&amp;"|"&amp;F4419&amp;"|"&amp;G4419</f>
        <v>15077|Fall|Math</v>
      </c>
      <c r="I4419">
        <v>201</v>
      </c>
      <c r="J4419">
        <v>24</v>
      </c>
      <c r="K4419">
        <v>1</v>
      </c>
      <c r="L4419">
        <v>10</v>
      </c>
    </row>
    <row r="4420" spans="1:12" x14ac:dyDescent="0.25">
      <c r="A4420">
        <v>15077</v>
      </c>
      <c r="B4420" t="s">
        <v>28</v>
      </c>
      <c r="C4420">
        <v>5</v>
      </c>
      <c r="D4420">
        <v>2019</v>
      </c>
      <c r="E4420" t="s">
        <v>19</v>
      </c>
      <c r="F4420" t="s">
        <v>16</v>
      </c>
      <c r="G4420" t="s">
        <v>14</v>
      </c>
      <c r="H4420" t="str">
        <f t="shared" si="69"/>
        <v>15077|Spring|Reading</v>
      </c>
      <c r="I4420">
        <v>206</v>
      </c>
      <c r="J4420">
        <v>35</v>
      </c>
      <c r="K4420">
        <v>2</v>
      </c>
      <c r="L4420" t="s">
        <v>17</v>
      </c>
    </row>
    <row r="4421" spans="1:12" x14ac:dyDescent="0.25">
      <c r="A4421">
        <v>15077</v>
      </c>
      <c r="B4421" t="s">
        <v>28</v>
      </c>
      <c r="C4421">
        <v>5</v>
      </c>
      <c r="D4421">
        <v>2019</v>
      </c>
      <c r="E4421" t="s">
        <v>19</v>
      </c>
      <c r="F4421" t="s">
        <v>16</v>
      </c>
      <c r="G4421" t="s">
        <v>15</v>
      </c>
      <c r="H4421" t="str">
        <f t="shared" si="69"/>
        <v>15077|Spring|Math</v>
      </c>
      <c r="I4421">
        <v>217</v>
      </c>
      <c r="J4421">
        <v>39</v>
      </c>
      <c r="K4421">
        <v>2</v>
      </c>
      <c r="L4421" t="s">
        <v>17</v>
      </c>
    </row>
    <row r="4422" spans="1:12" x14ac:dyDescent="0.25">
      <c r="A4422">
        <v>22722</v>
      </c>
      <c r="B4422" t="s">
        <v>26</v>
      </c>
      <c r="C4422">
        <v>5</v>
      </c>
      <c r="D4422">
        <v>2019</v>
      </c>
      <c r="E4422" t="s">
        <v>19</v>
      </c>
      <c r="F4422" t="s">
        <v>13</v>
      </c>
      <c r="G4422" t="s">
        <v>14</v>
      </c>
      <c r="H4422" t="str">
        <f t="shared" si="69"/>
        <v>22722|Fall|Reading</v>
      </c>
      <c r="I4422">
        <v>198</v>
      </c>
      <c r="J4422">
        <v>31</v>
      </c>
      <c r="K4422">
        <v>2</v>
      </c>
      <c r="L4422">
        <v>7</v>
      </c>
    </row>
    <row r="4423" spans="1:12" x14ac:dyDescent="0.25">
      <c r="A4423">
        <v>22722</v>
      </c>
      <c r="B4423" t="s">
        <v>26</v>
      </c>
      <c r="C4423">
        <v>5</v>
      </c>
      <c r="D4423">
        <v>2019</v>
      </c>
      <c r="E4423" t="s">
        <v>19</v>
      </c>
      <c r="F4423" t="s">
        <v>13</v>
      </c>
      <c r="G4423" t="s">
        <v>15</v>
      </c>
      <c r="H4423" t="str">
        <f t="shared" si="69"/>
        <v>22722|Fall|Math</v>
      </c>
      <c r="I4423">
        <v>198</v>
      </c>
      <c r="J4423">
        <v>18</v>
      </c>
      <c r="K4423">
        <v>1</v>
      </c>
      <c r="L4423">
        <v>10</v>
      </c>
    </row>
    <row r="4424" spans="1:12" x14ac:dyDescent="0.25">
      <c r="A4424">
        <v>22722</v>
      </c>
      <c r="B4424" t="s">
        <v>26</v>
      </c>
      <c r="C4424">
        <v>5</v>
      </c>
      <c r="D4424">
        <v>2019</v>
      </c>
      <c r="E4424" t="s">
        <v>19</v>
      </c>
      <c r="F4424" t="s">
        <v>16</v>
      </c>
      <c r="G4424" t="s">
        <v>14</v>
      </c>
      <c r="H4424" t="str">
        <f t="shared" si="69"/>
        <v>22722|Spring|Reading</v>
      </c>
      <c r="I4424">
        <v>212</v>
      </c>
      <c r="J4424">
        <v>51</v>
      </c>
      <c r="K4424">
        <v>3</v>
      </c>
      <c r="L4424" t="s">
        <v>17</v>
      </c>
    </row>
    <row r="4425" spans="1:12" x14ac:dyDescent="0.25">
      <c r="A4425">
        <v>22722</v>
      </c>
      <c r="B4425" t="s">
        <v>26</v>
      </c>
      <c r="C4425">
        <v>5</v>
      </c>
      <c r="D4425">
        <v>2019</v>
      </c>
      <c r="E4425" t="s">
        <v>19</v>
      </c>
      <c r="F4425" t="s">
        <v>16</v>
      </c>
      <c r="G4425" t="s">
        <v>15</v>
      </c>
      <c r="H4425" t="str">
        <f t="shared" si="69"/>
        <v>22722|Spring|Math</v>
      </c>
      <c r="I4425">
        <v>205</v>
      </c>
      <c r="J4425">
        <v>16</v>
      </c>
      <c r="K4425">
        <v>1</v>
      </c>
      <c r="L4425" t="s">
        <v>17</v>
      </c>
    </row>
    <row r="4426" spans="1:12" x14ac:dyDescent="0.25">
      <c r="A4426">
        <v>11450</v>
      </c>
      <c r="B4426" t="s">
        <v>28</v>
      </c>
      <c r="C4426">
        <v>5</v>
      </c>
      <c r="D4426">
        <v>2019</v>
      </c>
      <c r="E4426" t="s">
        <v>19</v>
      </c>
      <c r="F4426" t="s">
        <v>13</v>
      </c>
      <c r="G4426" t="s">
        <v>14</v>
      </c>
      <c r="H4426" t="str">
        <f t="shared" si="69"/>
        <v>11450|Fall|Reading</v>
      </c>
      <c r="I4426">
        <v>201</v>
      </c>
      <c r="J4426">
        <v>38</v>
      </c>
      <c r="K4426">
        <v>2</v>
      </c>
      <c r="L4426">
        <v>7</v>
      </c>
    </row>
    <row r="4427" spans="1:12" x14ac:dyDescent="0.25">
      <c r="A4427">
        <v>11450</v>
      </c>
      <c r="B4427" t="s">
        <v>28</v>
      </c>
      <c r="C4427">
        <v>5</v>
      </c>
      <c r="D4427">
        <v>2019</v>
      </c>
      <c r="E4427" t="s">
        <v>19</v>
      </c>
      <c r="F4427" t="s">
        <v>13</v>
      </c>
      <c r="G4427" t="s">
        <v>15</v>
      </c>
      <c r="H4427" t="str">
        <f t="shared" si="69"/>
        <v>11450|Fall|Math</v>
      </c>
      <c r="I4427">
        <v>209</v>
      </c>
      <c r="J4427">
        <v>43</v>
      </c>
      <c r="K4427">
        <v>2</v>
      </c>
      <c r="L4427">
        <v>10</v>
      </c>
    </row>
    <row r="4428" spans="1:12" x14ac:dyDescent="0.25">
      <c r="A4428">
        <v>11450</v>
      </c>
      <c r="B4428" t="s">
        <v>28</v>
      </c>
      <c r="C4428">
        <v>5</v>
      </c>
      <c r="D4428">
        <v>2019</v>
      </c>
      <c r="E4428" t="s">
        <v>19</v>
      </c>
      <c r="F4428" t="s">
        <v>16</v>
      </c>
      <c r="G4428" t="s">
        <v>14</v>
      </c>
      <c r="H4428" t="str">
        <f t="shared" si="69"/>
        <v>11450|Spring|Reading</v>
      </c>
      <c r="I4428">
        <v>212</v>
      </c>
      <c r="J4428">
        <v>51</v>
      </c>
      <c r="K4428">
        <v>3</v>
      </c>
      <c r="L4428" t="s">
        <v>17</v>
      </c>
    </row>
    <row r="4429" spans="1:12" x14ac:dyDescent="0.25">
      <c r="A4429">
        <v>11450</v>
      </c>
      <c r="B4429" t="s">
        <v>28</v>
      </c>
      <c r="C4429">
        <v>5</v>
      </c>
      <c r="D4429">
        <v>2019</v>
      </c>
      <c r="E4429" t="s">
        <v>19</v>
      </c>
      <c r="F4429" t="s">
        <v>16</v>
      </c>
      <c r="G4429" t="s">
        <v>15</v>
      </c>
      <c r="H4429" t="str">
        <f t="shared" si="69"/>
        <v>11450|Spring|Math</v>
      </c>
      <c r="I4429">
        <v>210</v>
      </c>
      <c r="J4429">
        <v>24</v>
      </c>
      <c r="K4429">
        <v>1</v>
      </c>
      <c r="L4429" t="s">
        <v>17</v>
      </c>
    </row>
    <row r="4430" spans="1:12" x14ac:dyDescent="0.25">
      <c r="A4430">
        <v>16067</v>
      </c>
      <c r="B4430" t="s">
        <v>27</v>
      </c>
      <c r="C4430">
        <v>5</v>
      </c>
      <c r="D4430">
        <v>2019</v>
      </c>
      <c r="E4430" t="s">
        <v>23</v>
      </c>
      <c r="F4430" t="s">
        <v>13</v>
      </c>
      <c r="G4430" t="s">
        <v>14</v>
      </c>
      <c r="H4430" t="str">
        <f t="shared" si="69"/>
        <v>16067|Fall|Reading</v>
      </c>
      <c r="I4430">
        <v>228</v>
      </c>
      <c r="J4430">
        <v>93</v>
      </c>
      <c r="K4430">
        <v>4</v>
      </c>
      <c r="L4430">
        <v>3</v>
      </c>
    </row>
    <row r="4431" spans="1:12" x14ac:dyDescent="0.25">
      <c r="A4431">
        <v>16067</v>
      </c>
      <c r="B4431" t="s">
        <v>27</v>
      </c>
      <c r="C4431">
        <v>5</v>
      </c>
      <c r="D4431">
        <v>2019</v>
      </c>
      <c r="E4431" t="s">
        <v>23</v>
      </c>
      <c r="F4431" t="s">
        <v>13</v>
      </c>
      <c r="G4431" t="s">
        <v>15</v>
      </c>
      <c r="H4431" t="str">
        <f t="shared" si="69"/>
        <v>16067|Fall|Math</v>
      </c>
      <c r="I4431">
        <v>213</v>
      </c>
      <c r="J4431">
        <v>54</v>
      </c>
      <c r="K4431">
        <v>3</v>
      </c>
      <c r="L4431">
        <v>10</v>
      </c>
    </row>
    <row r="4432" spans="1:12" x14ac:dyDescent="0.25">
      <c r="A4432">
        <v>16067</v>
      </c>
      <c r="B4432" t="s">
        <v>27</v>
      </c>
      <c r="C4432">
        <v>5</v>
      </c>
      <c r="D4432">
        <v>2019</v>
      </c>
      <c r="E4432" t="s">
        <v>23</v>
      </c>
      <c r="F4432" t="s">
        <v>16</v>
      </c>
      <c r="G4432" t="s">
        <v>14</v>
      </c>
      <c r="H4432" t="str">
        <f t="shared" si="69"/>
        <v>16067|Spring|Reading</v>
      </c>
      <c r="I4432">
        <v>223</v>
      </c>
      <c r="J4432">
        <v>78</v>
      </c>
      <c r="K4432">
        <v>4</v>
      </c>
      <c r="L4432" t="s">
        <v>17</v>
      </c>
    </row>
    <row r="4433" spans="1:12" x14ac:dyDescent="0.25">
      <c r="A4433">
        <v>16067</v>
      </c>
      <c r="B4433" t="s">
        <v>27</v>
      </c>
      <c r="C4433">
        <v>5</v>
      </c>
      <c r="D4433">
        <v>2019</v>
      </c>
      <c r="E4433" t="s">
        <v>23</v>
      </c>
      <c r="F4433" t="s">
        <v>16</v>
      </c>
      <c r="G4433" t="s">
        <v>15</v>
      </c>
      <c r="H4433" t="str">
        <f t="shared" si="69"/>
        <v>16067|Spring|Math</v>
      </c>
      <c r="I4433">
        <v>230</v>
      </c>
      <c r="J4433">
        <v>70</v>
      </c>
      <c r="K4433">
        <v>3</v>
      </c>
      <c r="L4433" t="s">
        <v>17</v>
      </c>
    </row>
    <row r="4434" spans="1:12" x14ac:dyDescent="0.25">
      <c r="A4434">
        <v>28252</v>
      </c>
      <c r="B4434" t="s">
        <v>28</v>
      </c>
      <c r="C4434">
        <v>5</v>
      </c>
      <c r="D4434">
        <v>2019</v>
      </c>
      <c r="E4434" t="s">
        <v>23</v>
      </c>
      <c r="F4434" t="s">
        <v>13</v>
      </c>
      <c r="G4434" t="s">
        <v>14</v>
      </c>
      <c r="H4434" t="str">
        <f t="shared" si="69"/>
        <v>28252|Fall|Reading</v>
      </c>
      <c r="I4434">
        <v>219</v>
      </c>
      <c r="J4434">
        <v>81</v>
      </c>
      <c r="K4434">
        <v>4</v>
      </c>
      <c r="L4434">
        <v>4</v>
      </c>
    </row>
    <row r="4435" spans="1:12" x14ac:dyDescent="0.25">
      <c r="A4435">
        <v>28252</v>
      </c>
      <c r="B4435" t="s">
        <v>28</v>
      </c>
      <c r="C4435">
        <v>5</v>
      </c>
      <c r="D4435">
        <v>2019</v>
      </c>
      <c r="E4435" t="s">
        <v>23</v>
      </c>
      <c r="F4435" t="s">
        <v>13</v>
      </c>
      <c r="G4435" t="s">
        <v>15</v>
      </c>
      <c r="H4435" t="str">
        <f t="shared" si="69"/>
        <v>28252|Fall|Math</v>
      </c>
      <c r="I4435">
        <v>231</v>
      </c>
      <c r="J4435">
        <v>91</v>
      </c>
      <c r="K4435">
        <v>4</v>
      </c>
      <c r="L4435">
        <v>10</v>
      </c>
    </row>
    <row r="4436" spans="1:12" x14ac:dyDescent="0.25">
      <c r="A4436">
        <v>28252</v>
      </c>
      <c r="B4436" t="s">
        <v>28</v>
      </c>
      <c r="C4436">
        <v>5</v>
      </c>
      <c r="D4436">
        <v>2019</v>
      </c>
      <c r="E4436" t="s">
        <v>23</v>
      </c>
      <c r="F4436" t="s">
        <v>16</v>
      </c>
      <c r="G4436" t="s">
        <v>14</v>
      </c>
      <c r="H4436" t="str">
        <f t="shared" si="69"/>
        <v>28252|Spring|Reading</v>
      </c>
      <c r="I4436">
        <v>233</v>
      </c>
      <c r="J4436">
        <v>92</v>
      </c>
      <c r="K4436">
        <v>4</v>
      </c>
      <c r="L4436" t="s">
        <v>17</v>
      </c>
    </row>
    <row r="4437" spans="1:12" x14ac:dyDescent="0.25">
      <c r="A4437">
        <v>28252</v>
      </c>
      <c r="B4437" t="s">
        <v>28</v>
      </c>
      <c r="C4437">
        <v>5</v>
      </c>
      <c r="D4437">
        <v>2019</v>
      </c>
      <c r="E4437" t="s">
        <v>23</v>
      </c>
      <c r="F4437" t="s">
        <v>16</v>
      </c>
      <c r="G4437" t="s">
        <v>15</v>
      </c>
      <c r="H4437" t="str">
        <f t="shared" si="69"/>
        <v>28252|Spring|Math</v>
      </c>
      <c r="I4437">
        <v>238</v>
      </c>
      <c r="J4437">
        <v>85</v>
      </c>
      <c r="K4437">
        <v>4</v>
      </c>
      <c r="L4437" t="s">
        <v>17</v>
      </c>
    </row>
    <row r="4438" spans="1:12" x14ac:dyDescent="0.25">
      <c r="A4438">
        <v>26184</v>
      </c>
      <c r="B4438" t="s">
        <v>28</v>
      </c>
      <c r="C4438">
        <v>5</v>
      </c>
      <c r="D4438">
        <v>2019</v>
      </c>
      <c r="E4438" t="s">
        <v>19</v>
      </c>
      <c r="F4438" t="s">
        <v>13</v>
      </c>
      <c r="G4438" t="s">
        <v>14</v>
      </c>
      <c r="H4438" t="str">
        <f t="shared" si="69"/>
        <v>26184|Fall|Reading</v>
      </c>
      <c r="I4438">
        <v>202</v>
      </c>
      <c r="J4438">
        <v>40</v>
      </c>
      <c r="K4438">
        <v>2</v>
      </c>
      <c r="L4438">
        <v>7</v>
      </c>
    </row>
    <row r="4439" spans="1:12" x14ac:dyDescent="0.25">
      <c r="A4439">
        <v>26184</v>
      </c>
      <c r="B4439" t="s">
        <v>28</v>
      </c>
      <c r="C4439">
        <v>5</v>
      </c>
      <c r="D4439">
        <v>2019</v>
      </c>
      <c r="E4439" t="s">
        <v>19</v>
      </c>
      <c r="F4439" t="s">
        <v>13</v>
      </c>
      <c r="G4439" t="s">
        <v>15</v>
      </c>
      <c r="H4439" t="str">
        <f t="shared" si="69"/>
        <v>26184|Fall|Math</v>
      </c>
      <c r="I4439">
        <v>192</v>
      </c>
      <c r="J4439">
        <v>9</v>
      </c>
      <c r="K4439">
        <v>1</v>
      </c>
      <c r="L4439">
        <v>10</v>
      </c>
    </row>
    <row r="4440" spans="1:12" x14ac:dyDescent="0.25">
      <c r="A4440">
        <v>26184</v>
      </c>
      <c r="B4440" t="s">
        <v>28</v>
      </c>
      <c r="C4440">
        <v>5</v>
      </c>
      <c r="D4440">
        <v>2019</v>
      </c>
      <c r="E4440" t="s">
        <v>19</v>
      </c>
      <c r="F4440" t="s">
        <v>16</v>
      </c>
      <c r="G4440" t="s">
        <v>14</v>
      </c>
      <c r="H4440" t="str">
        <f t="shared" si="69"/>
        <v>26184|Spring|Reading</v>
      </c>
      <c r="I4440">
        <v>204</v>
      </c>
      <c r="J4440">
        <v>30</v>
      </c>
      <c r="K4440">
        <v>2</v>
      </c>
      <c r="L4440" t="s">
        <v>17</v>
      </c>
    </row>
    <row r="4441" spans="1:12" x14ac:dyDescent="0.25">
      <c r="A4441">
        <v>26184</v>
      </c>
      <c r="B4441" t="s">
        <v>28</v>
      </c>
      <c r="C4441">
        <v>5</v>
      </c>
      <c r="D4441">
        <v>2019</v>
      </c>
      <c r="E4441" t="s">
        <v>19</v>
      </c>
      <c r="F4441" t="s">
        <v>16</v>
      </c>
      <c r="G4441" t="s">
        <v>15</v>
      </c>
      <c r="H4441" t="str">
        <f t="shared" si="69"/>
        <v>26184|Spring|Math</v>
      </c>
      <c r="I4441">
        <v>209</v>
      </c>
      <c r="J4441">
        <v>22</v>
      </c>
      <c r="K4441">
        <v>1</v>
      </c>
      <c r="L4441" t="s">
        <v>17</v>
      </c>
    </row>
    <row r="4442" spans="1:12" x14ac:dyDescent="0.25">
      <c r="A4442">
        <v>13799</v>
      </c>
      <c r="B4442" t="s">
        <v>28</v>
      </c>
      <c r="C4442">
        <v>5</v>
      </c>
      <c r="D4442">
        <v>2019</v>
      </c>
      <c r="E4442" t="s">
        <v>12</v>
      </c>
      <c r="F4442" t="s">
        <v>13</v>
      </c>
      <c r="G4442" t="s">
        <v>14</v>
      </c>
      <c r="H4442" t="str">
        <f t="shared" si="69"/>
        <v>13799|Fall|Reading</v>
      </c>
      <c r="I4442">
        <v>197</v>
      </c>
      <c r="J4442">
        <v>28</v>
      </c>
      <c r="K4442">
        <v>2</v>
      </c>
      <c r="L4442">
        <v>7</v>
      </c>
    </row>
    <row r="4443" spans="1:12" x14ac:dyDescent="0.25">
      <c r="A4443">
        <v>13799</v>
      </c>
      <c r="B4443" t="s">
        <v>28</v>
      </c>
      <c r="C4443">
        <v>5</v>
      </c>
      <c r="D4443">
        <v>2019</v>
      </c>
      <c r="E4443" t="s">
        <v>12</v>
      </c>
      <c r="F4443" t="s">
        <v>13</v>
      </c>
      <c r="G4443" t="s">
        <v>15</v>
      </c>
      <c r="H4443" t="str">
        <f t="shared" si="69"/>
        <v>13799|Fall|Math</v>
      </c>
      <c r="I4443">
        <v>192</v>
      </c>
      <c r="J4443">
        <v>9</v>
      </c>
      <c r="K4443">
        <v>1</v>
      </c>
      <c r="L4443">
        <v>10</v>
      </c>
    </row>
    <row r="4444" spans="1:12" x14ac:dyDescent="0.25">
      <c r="A4444">
        <v>13799</v>
      </c>
      <c r="B4444" t="s">
        <v>28</v>
      </c>
      <c r="C4444">
        <v>5</v>
      </c>
      <c r="D4444">
        <v>2019</v>
      </c>
      <c r="E4444" t="s">
        <v>12</v>
      </c>
      <c r="F4444" t="s">
        <v>16</v>
      </c>
      <c r="G4444" t="s">
        <v>14</v>
      </c>
      <c r="H4444" t="str">
        <f t="shared" si="69"/>
        <v>13799|Spring|Reading</v>
      </c>
      <c r="I4444">
        <v>211</v>
      </c>
      <c r="J4444">
        <v>48</v>
      </c>
      <c r="K4444">
        <v>2</v>
      </c>
      <c r="L4444" t="s">
        <v>17</v>
      </c>
    </row>
    <row r="4445" spans="1:12" x14ac:dyDescent="0.25">
      <c r="A4445">
        <v>13799</v>
      </c>
      <c r="B4445" t="s">
        <v>28</v>
      </c>
      <c r="C4445">
        <v>5</v>
      </c>
      <c r="D4445">
        <v>2019</v>
      </c>
      <c r="E4445" t="s">
        <v>12</v>
      </c>
      <c r="F4445" t="s">
        <v>16</v>
      </c>
      <c r="G4445" t="s">
        <v>15</v>
      </c>
      <c r="H4445" t="str">
        <f t="shared" si="69"/>
        <v>13799|Spring|Math</v>
      </c>
      <c r="I4445">
        <v>204</v>
      </c>
      <c r="J4445">
        <v>14</v>
      </c>
      <c r="K4445">
        <v>1</v>
      </c>
      <c r="L4445" t="s">
        <v>17</v>
      </c>
    </row>
    <row r="4446" spans="1:12" x14ac:dyDescent="0.25">
      <c r="A4446">
        <v>26039</v>
      </c>
      <c r="B4446" t="s">
        <v>27</v>
      </c>
      <c r="C4446">
        <v>5</v>
      </c>
      <c r="D4446">
        <v>2019</v>
      </c>
      <c r="E4446" t="s">
        <v>19</v>
      </c>
      <c r="F4446" t="s">
        <v>13</v>
      </c>
      <c r="G4446" t="s">
        <v>14</v>
      </c>
      <c r="H4446" t="str">
        <f t="shared" si="69"/>
        <v>26039|Fall|Reading</v>
      </c>
      <c r="I4446">
        <v>216</v>
      </c>
      <c r="J4446">
        <v>75</v>
      </c>
      <c r="K4446">
        <v>4</v>
      </c>
      <c r="L4446">
        <v>5</v>
      </c>
    </row>
    <row r="4447" spans="1:12" x14ac:dyDescent="0.25">
      <c r="A4447">
        <v>26039</v>
      </c>
      <c r="B4447" t="s">
        <v>27</v>
      </c>
      <c r="C4447">
        <v>5</v>
      </c>
      <c r="D4447">
        <v>2019</v>
      </c>
      <c r="E4447" t="s">
        <v>19</v>
      </c>
      <c r="F4447" t="s">
        <v>13</v>
      </c>
      <c r="G4447" t="s">
        <v>15</v>
      </c>
      <c r="H4447" t="str">
        <f t="shared" si="69"/>
        <v>26039|Fall|Math</v>
      </c>
      <c r="I4447">
        <v>207</v>
      </c>
      <c r="J4447">
        <v>38</v>
      </c>
      <c r="K4447">
        <v>2</v>
      </c>
      <c r="L4447">
        <v>10</v>
      </c>
    </row>
    <row r="4448" spans="1:12" x14ac:dyDescent="0.25">
      <c r="A4448">
        <v>26039</v>
      </c>
      <c r="B4448" t="s">
        <v>27</v>
      </c>
      <c r="C4448">
        <v>5</v>
      </c>
      <c r="D4448">
        <v>2019</v>
      </c>
      <c r="E4448" t="s">
        <v>19</v>
      </c>
      <c r="F4448" t="s">
        <v>16</v>
      </c>
      <c r="G4448" t="s">
        <v>14</v>
      </c>
      <c r="H4448" t="str">
        <f t="shared" si="69"/>
        <v>26039|Spring|Reading</v>
      </c>
      <c r="I4448">
        <v>230</v>
      </c>
      <c r="J4448">
        <v>89</v>
      </c>
      <c r="K4448">
        <v>4</v>
      </c>
      <c r="L4448" t="s">
        <v>17</v>
      </c>
    </row>
    <row r="4449" spans="1:12" x14ac:dyDescent="0.25">
      <c r="A4449">
        <v>26039</v>
      </c>
      <c r="B4449" t="s">
        <v>27</v>
      </c>
      <c r="C4449">
        <v>5</v>
      </c>
      <c r="D4449">
        <v>2019</v>
      </c>
      <c r="E4449" t="s">
        <v>19</v>
      </c>
      <c r="F4449" t="s">
        <v>16</v>
      </c>
      <c r="G4449" t="s">
        <v>15</v>
      </c>
      <c r="H4449" t="str">
        <f t="shared" si="69"/>
        <v>26039|Spring|Math</v>
      </c>
      <c r="I4449">
        <v>212</v>
      </c>
      <c r="J4449">
        <v>28</v>
      </c>
      <c r="K4449">
        <v>2</v>
      </c>
      <c r="L4449" t="s">
        <v>17</v>
      </c>
    </row>
    <row r="4450" spans="1:12" x14ac:dyDescent="0.25">
      <c r="A4450">
        <v>21707</v>
      </c>
      <c r="B4450" t="s">
        <v>26</v>
      </c>
      <c r="C4450">
        <v>5</v>
      </c>
      <c r="D4450">
        <v>2019</v>
      </c>
      <c r="E4450" t="s">
        <v>19</v>
      </c>
      <c r="F4450" t="s">
        <v>13</v>
      </c>
      <c r="G4450" t="s">
        <v>14</v>
      </c>
      <c r="H4450" t="str">
        <f t="shared" si="69"/>
        <v>21707|Fall|Reading</v>
      </c>
      <c r="I4450">
        <v>208</v>
      </c>
      <c r="J4450">
        <v>56</v>
      </c>
      <c r="K4450">
        <v>3</v>
      </c>
      <c r="L4450">
        <v>6</v>
      </c>
    </row>
    <row r="4451" spans="1:12" x14ac:dyDescent="0.25">
      <c r="A4451">
        <v>21707</v>
      </c>
      <c r="B4451" t="s">
        <v>26</v>
      </c>
      <c r="C4451">
        <v>5</v>
      </c>
      <c r="D4451">
        <v>2019</v>
      </c>
      <c r="E4451" t="s">
        <v>19</v>
      </c>
      <c r="F4451" t="s">
        <v>13</v>
      </c>
      <c r="G4451" t="s">
        <v>15</v>
      </c>
      <c r="H4451" t="str">
        <f t="shared" si="69"/>
        <v>21707|Fall|Math</v>
      </c>
      <c r="I4451">
        <v>211</v>
      </c>
      <c r="J4451">
        <v>49</v>
      </c>
      <c r="K4451">
        <v>2</v>
      </c>
      <c r="L4451">
        <v>10</v>
      </c>
    </row>
    <row r="4452" spans="1:12" x14ac:dyDescent="0.25">
      <c r="A4452">
        <v>21707</v>
      </c>
      <c r="B4452" t="s">
        <v>26</v>
      </c>
      <c r="C4452">
        <v>5</v>
      </c>
      <c r="D4452">
        <v>2019</v>
      </c>
      <c r="E4452" t="s">
        <v>19</v>
      </c>
      <c r="F4452" t="s">
        <v>16</v>
      </c>
      <c r="G4452" t="s">
        <v>14</v>
      </c>
      <c r="H4452" t="str">
        <f t="shared" si="69"/>
        <v>21707|Spring|Reading</v>
      </c>
      <c r="I4452">
        <v>213</v>
      </c>
      <c r="J4452">
        <v>53</v>
      </c>
      <c r="K4452">
        <v>3</v>
      </c>
      <c r="L4452" t="s">
        <v>17</v>
      </c>
    </row>
    <row r="4453" spans="1:12" x14ac:dyDescent="0.25">
      <c r="A4453">
        <v>21707</v>
      </c>
      <c r="B4453" t="s">
        <v>26</v>
      </c>
      <c r="C4453">
        <v>5</v>
      </c>
      <c r="D4453">
        <v>2019</v>
      </c>
      <c r="E4453" t="s">
        <v>19</v>
      </c>
      <c r="F4453" t="s">
        <v>16</v>
      </c>
      <c r="G4453" t="s">
        <v>15</v>
      </c>
      <c r="H4453" t="str">
        <f t="shared" si="69"/>
        <v>21707|Spring|Math</v>
      </c>
      <c r="I4453">
        <v>223</v>
      </c>
      <c r="J4453">
        <v>54</v>
      </c>
      <c r="K4453">
        <v>3</v>
      </c>
      <c r="L4453" t="s">
        <v>17</v>
      </c>
    </row>
    <row r="4454" spans="1:12" x14ac:dyDescent="0.25">
      <c r="A4454">
        <v>21676</v>
      </c>
      <c r="B4454" t="s">
        <v>27</v>
      </c>
      <c r="C4454">
        <v>5</v>
      </c>
      <c r="D4454">
        <v>2019</v>
      </c>
      <c r="E4454" t="s">
        <v>19</v>
      </c>
      <c r="F4454" t="s">
        <v>13</v>
      </c>
      <c r="G4454" t="s">
        <v>14</v>
      </c>
      <c r="H4454" t="str">
        <f t="shared" si="69"/>
        <v>21676|Fall|Reading</v>
      </c>
      <c r="I4454">
        <v>184</v>
      </c>
      <c r="J4454">
        <v>8</v>
      </c>
      <c r="K4454">
        <v>1</v>
      </c>
      <c r="L4454">
        <v>9</v>
      </c>
    </row>
    <row r="4455" spans="1:12" x14ac:dyDescent="0.25">
      <c r="A4455">
        <v>21676</v>
      </c>
      <c r="B4455" t="s">
        <v>27</v>
      </c>
      <c r="C4455">
        <v>5</v>
      </c>
      <c r="D4455">
        <v>2019</v>
      </c>
      <c r="E4455" t="s">
        <v>19</v>
      </c>
      <c r="F4455" t="s">
        <v>13</v>
      </c>
      <c r="G4455" t="s">
        <v>15</v>
      </c>
      <c r="H4455" t="str">
        <f t="shared" si="69"/>
        <v>21676|Fall|Math</v>
      </c>
      <c r="I4455">
        <v>196</v>
      </c>
      <c r="J4455">
        <v>15</v>
      </c>
      <c r="K4455">
        <v>1</v>
      </c>
      <c r="L4455">
        <v>10</v>
      </c>
    </row>
    <row r="4456" spans="1:12" x14ac:dyDescent="0.25">
      <c r="A4456">
        <v>21676</v>
      </c>
      <c r="B4456" t="s">
        <v>27</v>
      </c>
      <c r="C4456">
        <v>5</v>
      </c>
      <c r="D4456">
        <v>2019</v>
      </c>
      <c r="E4456" t="s">
        <v>19</v>
      </c>
      <c r="F4456" t="s">
        <v>16</v>
      </c>
      <c r="G4456" t="s">
        <v>14</v>
      </c>
      <c r="H4456" t="str">
        <f t="shared" si="69"/>
        <v>21676|Spring|Reading</v>
      </c>
      <c r="I4456">
        <v>203</v>
      </c>
      <c r="J4456">
        <v>28</v>
      </c>
      <c r="K4456">
        <v>2</v>
      </c>
      <c r="L4456" t="s">
        <v>17</v>
      </c>
    </row>
    <row r="4457" spans="1:12" x14ac:dyDescent="0.25">
      <c r="A4457">
        <v>21676</v>
      </c>
      <c r="B4457" t="s">
        <v>27</v>
      </c>
      <c r="C4457">
        <v>5</v>
      </c>
      <c r="D4457">
        <v>2019</v>
      </c>
      <c r="E4457" t="s">
        <v>19</v>
      </c>
      <c r="F4457" t="s">
        <v>16</v>
      </c>
      <c r="G4457" t="s">
        <v>15</v>
      </c>
      <c r="H4457" t="str">
        <f t="shared" si="69"/>
        <v>21676|Spring|Math</v>
      </c>
      <c r="I4457">
        <v>212</v>
      </c>
      <c r="J4457">
        <v>28</v>
      </c>
      <c r="K4457">
        <v>2</v>
      </c>
      <c r="L4457" t="s">
        <v>17</v>
      </c>
    </row>
    <row r="4458" spans="1:12" x14ac:dyDescent="0.25">
      <c r="A4458">
        <v>29197</v>
      </c>
      <c r="B4458" t="s">
        <v>27</v>
      </c>
      <c r="C4458">
        <v>5</v>
      </c>
      <c r="D4458">
        <v>2019</v>
      </c>
      <c r="E4458" t="s">
        <v>19</v>
      </c>
      <c r="F4458" t="s">
        <v>13</v>
      </c>
      <c r="G4458" t="s">
        <v>14</v>
      </c>
      <c r="H4458" t="str">
        <f t="shared" si="69"/>
        <v>29197|Fall|Reading</v>
      </c>
      <c r="I4458">
        <v>211</v>
      </c>
      <c r="J4458">
        <v>64</v>
      </c>
      <c r="K4458">
        <v>3</v>
      </c>
      <c r="L4458">
        <v>5</v>
      </c>
    </row>
    <row r="4459" spans="1:12" x14ac:dyDescent="0.25">
      <c r="A4459">
        <v>29197</v>
      </c>
      <c r="B4459" t="s">
        <v>27</v>
      </c>
      <c r="C4459">
        <v>5</v>
      </c>
      <c r="D4459">
        <v>2019</v>
      </c>
      <c r="E4459" t="s">
        <v>19</v>
      </c>
      <c r="F4459" t="s">
        <v>13</v>
      </c>
      <c r="G4459" t="s">
        <v>15</v>
      </c>
      <c r="H4459" t="str">
        <f t="shared" si="69"/>
        <v>29197|Fall|Math</v>
      </c>
      <c r="I4459">
        <v>223</v>
      </c>
      <c r="J4459">
        <v>78</v>
      </c>
      <c r="K4459">
        <v>4</v>
      </c>
      <c r="L4459">
        <v>10</v>
      </c>
    </row>
    <row r="4460" spans="1:12" x14ac:dyDescent="0.25">
      <c r="A4460">
        <v>29197</v>
      </c>
      <c r="B4460" t="s">
        <v>27</v>
      </c>
      <c r="C4460">
        <v>5</v>
      </c>
      <c r="D4460">
        <v>2019</v>
      </c>
      <c r="E4460" t="s">
        <v>19</v>
      </c>
      <c r="F4460" t="s">
        <v>16</v>
      </c>
      <c r="G4460" t="s">
        <v>14</v>
      </c>
      <c r="H4460" t="str">
        <f t="shared" si="69"/>
        <v>29197|Spring|Reading</v>
      </c>
      <c r="I4460">
        <v>208</v>
      </c>
      <c r="J4460">
        <v>40</v>
      </c>
      <c r="K4460">
        <v>2</v>
      </c>
      <c r="L4460" t="s">
        <v>17</v>
      </c>
    </row>
    <row r="4461" spans="1:12" x14ac:dyDescent="0.25">
      <c r="A4461">
        <v>29197</v>
      </c>
      <c r="B4461" t="s">
        <v>27</v>
      </c>
      <c r="C4461">
        <v>5</v>
      </c>
      <c r="D4461">
        <v>2019</v>
      </c>
      <c r="E4461" t="s">
        <v>19</v>
      </c>
      <c r="F4461" t="s">
        <v>16</v>
      </c>
      <c r="G4461" t="s">
        <v>15</v>
      </c>
      <c r="H4461" t="str">
        <f t="shared" si="69"/>
        <v>29197|Spring|Math</v>
      </c>
      <c r="I4461">
        <v>210</v>
      </c>
      <c r="J4461">
        <v>24</v>
      </c>
      <c r="K4461">
        <v>1</v>
      </c>
      <c r="L4461" t="s">
        <v>17</v>
      </c>
    </row>
    <row r="4462" spans="1:12" x14ac:dyDescent="0.25">
      <c r="A4462">
        <v>16453</v>
      </c>
      <c r="B4462" t="s">
        <v>28</v>
      </c>
      <c r="C4462">
        <v>5</v>
      </c>
      <c r="D4462">
        <v>2019</v>
      </c>
      <c r="E4462" t="s">
        <v>19</v>
      </c>
      <c r="F4462" t="s">
        <v>13</v>
      </c>
      <c r="G4462" t="s">
        <v>14</v>
      </c>
      <c r="H4462" t="str">
        <f t="shared" si="69"/>
        <v>16453|Fall|Reading</v>
      </c>
      <c r="I4462">
        <v>176</v>
      </c>
      <c r="J4462">
        <v>3</v>
      </c>
      <c r="K4462">
        <v>1</v>
      </c>
      <c r="L4462">
        <v>10</v>
      </c>
    </row>
    <row r="4463" spans="1:12" x14ac:dyDescent="0.25">
      <c r="A4463">
        <v>16453</v>
      </c>
      <c r="B4463" t="s">
        <v>28</v>
      </c>
      <c r="C4463">
        <v>5</v>
      </c>
      <c r="D4463">
        <v>2019</v>
      </c>
      <c r="E4463" t="s">
        <v>19</v>
      </c>
      <c r="F4463" t="s">
        <v>13</v>
      </c>
      <c r="G4463" t="s">
        <v>15</v>
      </c>
      <c r="H4463" t="str">
        <f t="shared" si="69"/>
        <v>16453|Fall|Math</v>
      </c>
      <c r="I4463">
        <v>180</v>
      </c>
      <c r="J4463">
        <v>2</v>
      </c>
      <c r="K4463">
        <v>1</v>
      </c>
      <c r="L4463">
        <v>10</v>
      </c>
    </row>
    <row r="4464" spans="1:12" x14ac:dyDescent="0.25">
      <c r="A4464">
        <v>16453</v>
      </c>
      <c r="B4464" t="s">
        <v>28</v>
      </c>
      <c r="C4464">
        <v>5</v>
      </c>
      <c r="D4464">
        <v>2019</v>
      </c>
      <c r="E4464" t="s">
        <v>19</v>
      </c>
      <c r="F4464" t="s">
        <v>16</v>
      </c>
      <c r="G4464" t="s">
        <v>14</v>
      </c>
      <c r="H4464" t="str">
        <f t="shared" si="69"/>
        <v>16453|Spring|Reading</v>
      </c>
      <c r="I4464">
        <v>191</v>
      </c>
      <c r="J4464">
        <v>8</v>
      </c>
      <c r="K4464">
        <v>1</v>
      </c>
      <c r="L4464" t="s">
        <v>17</v>
      </c>
    </row>
    <row r="4465" spans="1:12" x14ac:dyDescent="0.25">
      <c r="A4465">
        <v>16453</v>
      </c>
      <c r="B4465" t="s">
        <v>28</v>
      </c>
      <c r="C4465">
        <v>5</v>
      </c>
      <c r="D4465">
        <v>2019</v>
      </c>
      <c r="E4465" t="s">
        <v>19</v>
      </c>
      <c r="F4465" t="s">
        <v>16</v>
      </c>
      <c r="G4465" t="s">
        <v>15</v>
      </c>
      <c r="H4465" t="str">
        <f t="shared" si="69"/>
        <v>16453|Spring|Math</v>
      </c>
      <c r="I4465">
        <v>190</v>
      </c>
      <c r="J4465">
        <v>3</v>
      </c>
      <c r="K4465">
        <v>1</v>
      </c>
      <c r="L4465" t="s">
        <v>17</v>
      </c>
    </row>
    <row r="4466" spans="1:12" x14ac:dyDescent="0.25">
      <c r="A4466">
        <v>20419</v>
      </c>
      <c r="B4466" t="s">
        <v>27</v>
      </c>
      <c r="C4466">
        <v>5</v>
      </c>
      <c r="D4466">
        <v>2019</v>
      </c>
      <c r="E4466" t="s">
        <v>19</v>
      </c>
      <c r="F4466" t="s">
        <v>13</v>
      </c>
      <c r="G4466" t="s">
        <v>14</v>
      </c>
      <c r="H4466" t="str">
        <f t="shared" si="69"/>
        <v>20419|Fall|Reading</v>
      </c>
      <c r="I4466">
        <v>221</v>
      </c>
      <c r="J4466">
        <v>84</v>
      </c>
      <c r="K4466">
        <v>4</v>
      </c>
      <c r="L4466">
        <v>4</v>
      </c>
    </row>
    <row r="4467" spans="1:12" x14ac:dyDescent="0.25">
      <c r="A4467">
        <v>20419</v>
      </c>
      <c r="B4467" t="s">
        <v>27</v>
      </c>
      <c r="C4467">
        <v>5</v>
      </c>
      <c r="D4467">
        <v>2019</v>
      </c>
      <c r="E4467" t="s">
        <v>19</v>
      </c>
      <c r="F4467" t="s">
        <v>13</v>
      </c>
      <c r="G4467" t="s">
        <v>15</v>
      </c>
      <c r="H4467" t="str">
        <f t="shared" si="69"/>
        <v>20419|Fall|Math</v>
      </c>
      <c r="I4467">
        <v>204</v>
      </c>
      <c r="J4467">
        <v>31</v>
      </c>
      <c r="K4467">
        <v>2</v>
      </c>
      <c r="L4467">
        <v>10</v>
      </c>
    </row>
    <row r="4468" spans="1:12" x14ac:dyDescent="0.25">
      <c r="A4468">
        <v>20419</v>
      </c>
      <c r="B4468" t="s">
        <v>27</v>
      </c>
      <c r="C4468">
        <v>5</v>
      </c>
      <c r="D4468">
        <v>2019</v>
      </c>
      <c r="E4468" t="s">
        <v>19</v>
      </c>
      <c r="F4468" t="s">
        <v>16</v>
      </c>
      <c r="G4468" t="s">
        <v>14</v>
      </c>
      <c r="H4468" t="str">
        <f t="shared" si="69"/>
        <v>20419|Spring|Reading</v>
      </c>
      <c r="I4468">
        <v>214</v>
      </c>
      <c r="J4468">
        <v>56</v>
      </c>
      <c r="K4468">
        <v>3</v>
      </c>
      <c r="L4468" t="s">
        <v>17</v>
      </c>
    </row>
    <row r="4469" spans="1:12" x14ac:dyDescent="0.25">
      <c r="A4469">
        <v>20419</v>
      </c>
      <c r="B4469" t="s">
        <v>27</v>
      </c>
      <c r="C4469">
        <v>5</v>
      </c>
      <c r="D4469">
        <v>2019</v>
      </c>
      <c r="E4469" t="s">
        <v>19</v>
      </c>
      <c r="F4469" t="s">
        <v>16</v>
      </c>
      <c r="G4469" t="s">
        <v>15</v>
      </c>
      <c r="H4469" t="str">
        <f t="shared" si="69"/>
        <v>20419|Spring|Math</v>
      </c>
      <c r="I4469">
        <v>211</v>
      </c>
      <c r="J4469">
        <v>26</v>
      </c>
      <c r="K4469">
        <v>2</v>
      </c>
      <c r="L4469" t="s">
        <v>17</v>
      </c>
    </row>
    <row r="4470" spans="1:12" x14ac:dyDescent="0.25">
      <c r="A4470">
        <v>22824</v>
      </c>
      <c r="B4470" t="s">
        <v>26</v>
      </c>
      <c r="C4470">
        <v>5</v>
      </c>
      <c r="D4470">
        <v>2019</v>
      </c>
      <c r="E4470" t="s">
        <v>19</v>
      </c>
      <c r="F4470" t="s">
        <v>13</v>
      </c>
      <c r="G4470" t="s">
        <v>14</v>
      </c>
      <c r="H4470" t="str">
        <f t="shared" si="69"/>
        <v>22824|Fall|Reading</v>
      </c>
      <c r="I4470">
        <v>206</v>
      </c>
      <c r="J4470">
        <v>51</v>
      </c>
      <c r="K4470">
        <v>3</v>
      </c>
      <c r="L4470">
        <v>6</v>
      </c>
    </row>
    <row r="4471" spans="1:12" x14ac:dyDescent="0.25">
      <c r="A4471">
        <v>22824</v>
      </c>
      <c r="B4471" t="s">
        <v>26</v>
      </c>
      <c r="C4471">
        <v>5</v>
      </c>
      <c r="D4471">
        <v>2019</v>
      </c>
      <c r="E4471" t="s">
        <v>19</v>
      </c>
      <c r="F4471" t="s">
        <v>13</v>
      </c>
      <c r="G4471" t="s">
        <v>15</v>
      </c>
      <c r="H4471" t="str">
        <f t="shared" si="69"/>
        <v>22824|Fall|Math</v>
      </c>
      <c r="I4471">
        <v>212</v>
      </c>
      <c r="J4471">
        <v>52</v>
      </c>
      <c r="K4471">
        <v>3</v>
      </c>
      <c r="L4471">
        <v>10</v>
      </c>
    </row>
    <row r="4472" spans="1:12" x14ac:dyDescent="0.25">
      <c r="A4472">
        <v>22824</v>
      </c>
      <c r="B4472" t="s">
        <v>26</v>
      </c>
      <c r="C4472">
        <v>5</v>
      </c>
      <c r="D4472">
        <v>2019</v>
      </c>
      <c r="E4472" t="s">
        <v>19</v>
      </c>
      <c r="F4472" t="s">
        <v>16</v>
      </c>
      <c r="G4472" t="s">
        <v>14</v>
      </c>
      <c r="H4472" t="str">
        <f t="shared" si="69"/>
        <v>22824|Spring|Reading</v>
      </c>
      <c r="I4472">
        <v>214</v>
      </c>
      <c r="J4472">
        <v>56</v>
      </c>
      <c r="K4472">
        <v>3</v>
      </c>
      <c r="L4472" t="s">
        <v>17</v>
      </c>
    </row>
    <row r="4473" spans="1:12" x14ac:dyDescent="0.25">
      <c r="A4473">
        <v>22824</v>
      </c>
      <c r="B4473" t="s">
        <v>26</v>
      </c>
      <c r="C4473">
        <v>5</v>
      </c>
      <c r="D4473">
        <v>2019</v>
      </c>
      <c r="E4473" t="s">
        <v>19</v>
      </c>
      <c r="F4473" t="s">
        <v>16</v>
      </c>
      <c r="G4473" t="s">
        <v>15</v>
      </c>
      <c r="H4473" t="str">
        <f t="shared" si="69"/>
        <v>22824|Spring|Math</v>
      </c>
      <c r="I4473">
        <v>228</v>
      </c>
      <c r="J4473">
        <v>66</v>
      </c>
      <c r="K4473">
        <v>3</v>
      </c>
      <c r="L4473" t="s">
        <v>17</v>
      </c>
    </row>
    <row r="4474" spans="1:12" x14ac:dyDescent="0.25">
      <c r="A4474">
        <v>18776</v>
      </c>
      <c r="B4474" t="s">
        <v>28</v>
      </c>
      <c r="C4474">
        <v>5</v>
      </c>
      <c r="D4474">
        <v>2019</v>
      </c>
      <c r="E4474" t="s">
        <v>19</v>
      </c>
      <c r="F4474" t="s">
        <v>13</v>
      </c>
      <c r="G4474" t="s">
        <v>14</v>
      </c>
      <c r="H4474" t="str">
        <f t="shared" si="69"/>
        <v>18776|Fall|Reading</v>
      </c>
      <c r="I4474">
        <v>210</v>
      </c>
      <c r="J4474">
        <v>61</v>
      </c>
      <c r="K4474">
        <v>3</v>
      </c>
      <c r="L4474">
        <v>6</v>
      </c>
    </row>
    <row r="4475" spans="1:12" x14ac:dyDescent="0.25">
      <c r="A4475">
        <v>18776</v>
      </c>
      <c r="B4475" t="s">
        <v>28</v>
      </c>
      <c r="C4475">
        <v>5</v>
      </c>
      <c r="D4475">
        <v>2019</v>
      </c>
      <c r="E4475" t="s">
        <v>19</v>
      </c>
      <c r="F4475" t="s">
        <v>13</v>
      </c>
      <c r="G4475" t="s">
        <v>15</v>
      </c>
      <c r="H4475" t="str">
        <f t="shared" si="69"/>
        <v>18776|Fall|Math</v>
      </c>
      <c r="I4475">
        <v>195</v>
      </c>
      <c r="J4475">
        <v>13</v>
      </c>
      <c r="K4475">
        <v>1</v>
      </c>
      <c r="L4475">
        <v>10</v>
      </c>
    </row>
    <row r="4476" spans="1:12" x14ac:dyDescent="0.25">
      <c r="A4476">
        <v>18776</v>
      </c>
      <c r="B4476" t="s">
        <v>28</v>
      </c>
      <c r="C4476">
        <v>5</v>
      </c>
      <c r="D4476">
        <v>2019</v>
      </c>
      <c r="E4476" t="s">
        <v>19</v>
      </c>
      <c r="F4476" t="s">
        <v>16</v>
      </c>
      <c r="G4476" t="s">
        <v>14</v>
      </c>
      <c r="H4476" t="str">
        <f t="shared" si="69"/>
        <v>18776|Spring|Reading</v>
      </c>
      <c r="I4476">
        <v>223</v>
      </c>
      <c r="J4476">
        <v>78</v>
      </c>
      <c r="K4476">
        <v>4</v>
      </c>
      <c r="L4476" t="s">
        <v>17</v>
      </c>
    </row>
    <row r="4477" spans="1:12" x14ac:dyDescent="0.25">
      <c r="A4477">
        <v>18776</v>
      </c>
      <c r="B4477" t="s">
        <v>28</v>
      </c>
      <c r="C4477">
        <v>5</v>
      </c>
      <c r="D4477">
        <v>2019</v>
      </c>
      <c r="E4477" t="s">
        <v>19</v>
      </c>
      <c r="F4477" t="s">
        <v>16</v>
      </c>
      <c r="G4477" t="s">
        <v>15</v>
      </c>
      <c r="H4477" t="str">
        <f t="shared" si="69"/>
        <v>18776|Spring|Math</v>
      </c>
      <c r="I4477">
        <v>215</v>
      </c>
      <c r="J4477">
        <v>35</v>
      </c>
      <c r="K4477">
        <v>2</v>
      </c>
      <c r="L4477" t="s">
        <v>17</v>
      </c>
    </row>
    <row r="4478" spans="1:12" x14ac:dyDescent="0.25">
      <c r="A4478">
        <v>17228</v>
      </c>
      <c r="B4478" t="s">
        <v>26</v>
      </c>
      <c r="C4478">
        <v>5</v>
      </c>
      <c r="D4478">
        <v>2019</v>
      </c>
      <c r="E4478" t="s">
        <v>19</v>
      </c>
      <c r="F4478" t="s">
        <v>13</v>
      </c>
      <c r="G4478" t="s">
        <v>14</v>
      </c>
      <c r="H4478" t="str">
        <f t="shared" si="69"/>
        <v>17228|Fall|Reading</v>
      </c>
      <c r="I4478">
        <v>187</v>
      </c>
      <c r="J4478">
        <v>11</v>
      </c>
      <c r="K4478">
        <v>1</v>
      </c>
      <c r="L4478">
        <v>9</v>
      </c>
    </row>
    <row r="4479" spans="1:12" x14ac:dyDescent="0.25">
      <c r="A4479">
        <v>17228</v>
      </c>
      <c r="B4479" t="s">
        <v>26</v>
      </c>
      <c r="C4479">
        <v>5</v>
      </c>
      <c r="D4479">
        <v>2019</v>
      </c>
      <c r="E4479" t="s">
        <v>19</v>
      </c>
      <c r="F4479" t="s">
        <v>13</v>
      </c>
      <c r="G4479" t="s">
        <v>15</v>
      </c>
      <c r="H4479" t="str">
        <f t="shared" si="69"/>
        <v>17228|Fall|Math</v>
      </c>
      <c r="I4479">
        <v>203</v>
      </c>
      <c r="J4479">
        <v>28</v>
      </c>
      <c r="K4479">
        <v>2</v>
      </c>
      <c r="L4479">
        <v>10</v>
      </c>
    </row>
    <row r="4480" spans="1:12" x14ac:dyDescent="0.25">
      <c r="A4480">
        <v>17228</v>
      </c>
      <c r="B4480" t="s">
        <v>26</v>
      </c>
      <c r="C4480">
        <v>5</v>
      </c>
      <c r="D4480">
        <v>2019</v>
      </c>
      <c r="E4480" t="s">
        <v>19</v>
      </c>
      <c r="F4480" t="s">
        <v>16</v>
      </c>
      <c r="G4480" t="s">
        <v>14</v>
      </c>
      <c r="H4480" t="str">
        <f t="shared" si="69"/>
        <v>17228|Spring|Reading</v>
      </c>
      <c r="I4480">
        <v>210</v>
      </c>
      <c r="J4480">
        <v>45</v>
      </c>
      <c r="K4480">
        <v>2</v>
      </c>
      <c r="L4480" t="s">
        <v>17</v>
      </c>
    </row>
    <row r="4481" spans="1:12" x14ac:dyDescent="0.25">
      <c r="A4481">
        <v>17228</v>
      </c>
      <c r="B4481" t="s">
        <v>26</v>
      </c>
      <c r="C4481">
        <v>5</v>
      </c>
      <c r="D4481">
        <v>2019</v>
      </c>
      <c r="E4481" t="s">
        <v>19</v>
      </c>
      <c r="F4481" t="s">
        <v>16</v>
      </c>
      <c r="G4481" t="s">
        <v>15</v>
      </c>
      <c r="H4481" t="str">
        <f t="shared" si="69"/>
        <v>17228|Spring|Math</v>
      </c>
      <c r="I4481">
        <v>226</v>
      </c>
      <c r="J4481">
        <v>61</v>
      </c>
      <c r="K4481">
        <v>3</v>
      </c>
      <c r="L4481" t="s">
        <v>17</v>
      </c>
    </row>
    <row r="4482" spans="1:12" x14ac:dyDescent="0.25">
      <c r="A4482">
        <v>17386</v>
      </c>
      <c r="B4482" t="s">
        <v>26</v>
      </c>
      <c r="C4482">
        <v>5</v>
      </c>
      <c r="D4482">
        <v>2019</v>
      </c>
      <c r="E4482" t="s">
        <v>19</v>
      </c>
      <c r="F4482" t="s">
        <v>13</v>
      </c>
      <c r="G4482" t="s">
        <v>14</v>
      </c>
      <c r="H4482" t="str">
        <f t="shared" si="69"/>
        <v>17386|Fall|Reading</v>
      </c>
      <c r="I4482">
        <v>218</v>
      </c>
      <c r="J4482">
        <v>79</v>
      </c>
      <c r="K4482">
        <v>4</v>
      </c>
      <c r="L4482">
        <v>4</v>
      </c>
    </row>
    <row r="4483" spans="1:12" x14ac:dyDescent="0.25">
      <c r="A4483">
        <v>17386</v>
      </c>
      <c r="B4483" t="s">
        <v>26</v>
      </c>
      <c r="C4483">
        <v>5</v>
      </c>
      <c r="D4483">
        <v>2019</v>
      </c>
      <c r="E4483" t="s">
        <v>19</v>
      </c>
      <c r="F4483" t="s">
        <v>13</v>
      </c>
      <c r="G4483" t="s">
        <v>15</v>
      </c>
      <c r="H4483" t="str">
        <f t="shared" ref="H4483:H4546" si="70">A4483&amp;"|"&amp;F4483&amp;"|"&amp;G4483</f>
        <v>17386|Fall|Math</v>
      </c>
      <c r="I4483">
        <v>217</v>
      </c>
      <c r="J4483">
        <v>65</v>
      </c>
      <c r="K4483">
        <v>3</v>
      </c>
      <c r="L4483">
        <v>10</v>
      </c>
    </row>
    <row r="4484" spans="1:12" x14ac:dyDescent="0.25">
      <c r="A4484">
        <v>17386</v>
      </c>
      <c r="B4484" t="s">
        <v>26</v>
      </c>
      <c r="C4484">
        <v>5</v>
      </c>
      <c r="D4484">
        <v>2019</v>
      </c>
      <c r="E4484" t="s">
        <v>19</v>
      </c>
      <c r="F4484" t="s">
        <v>16</v>
      </c>
      <c r="G4484" t="s">
        <v>14</v>
      </c>
      <c r="H4484" t="str">
        <f t="shared" si="70"/>
        <v>17386|Spring|Reading</v>
      </c>
      <c r="I4484">
        <v>224</v>
      </c>
      <c r="J4484">
        <v>80</v>
      </c>
      <c r="K4484">
        <v>4</v>
      </c>
      <c r="L4484" t="s">
        <v>17</v>
      </c>
    </row>
    <row r="4485" spans="1:12" x14ac:dyDescent="0.25">
      <c r="A4485">
        <v>17386</v>
      </c>
      <c r="B4485" t="s">
        <v>26</v>
      </c>
      <c r="C4485">
        <v>5</v>
      </c>
      <c r="D4485">
        <v>2019</v>
      </c>
      <c r="E4485" t="s">
        <v>19</v>
      </c>
      <c r="F4485" t="s">
        <v>16</v>
      </c>
      <c r="G4485" t="s">
        <v>15</v>
      </c>
      <c r="H4485" t="str">
        <f t="shared" si="70"/>
        <v>17386|Spring|Math</v>
      </c>
      <c r="I4485">
        <v>231</v>
      </c>
      <c r="J4485">
        <v>72</v>
      </c>
      <c r="K4485">
        <v>3</v>
      </c>
      <c r="L4485" t="s">
        <v>17</v>
      </c>
    </row>
    <row r="4486" spans="1:12" x14ac:dyDescent="0.25">
      <c r="A4486">
        <v>24186</v>
      </c>
      <c r="B4486" t="s">
        <v>26</v>
      </c>
      <c r="C4486">
        <v>5</v>
      </c>
      <c r="D4486">
        <v>2019</v>
      </c>
      <c r="E4486" t="s">
        <v>19</v>
      </c>
      <c r="F4486" t="s">
        <v>13</v>
      </c>
      <c r="G4486" t="s">
        <v>14</v>
      </c>
      <c r="H4486" t="str">
        <f t="shared" si="70"/>
        <v>24186|Fall|Reading</v>
      </c>
      <c r="I4486">
        <v>211</v>
      </c>
      <c r="J4486">
        <v>64</v>
      </c>
      <c r="K4486">
        <v>3</v>
      </c>
      <c r="L4486">
        <v>5</v>
      </c>
    </row>
    <row r="4487" spans="1:12" x14ac:dyDescent="0.25">
      <c r="A4487">
        <v>24186</v>
      </c>
      <c r="B4487" t="s">
        <v>26</v>
      </c>
      <c r="C4487">
        <v>5</v>
      </c>
      <c r="D4487">
        <v>2019</v>
      </c>
      <c r="E4487" t="s">
        <v>19</v>
      </c>
      <c r="F4487" t="s">
        <v>13</v>
      </c>
      <c r="G4487" t="s">
        <v>15</v>
      </c>
      <c r="H4487" t="str">
        <f t="shared" si="70"/>
        <v>24186|Fall|Math</v>
      </c>
      <c r="I4487">
        <v>203</v>
      </c>
      <c r="J4487">
        <v>28</v>
      </c>
      <c r="K4487">
        <v>2</v>
      </c>
      <c r="L4487">
        <v>10</v>
      </c>
    </row>
    <row r="4488" spans="1:12" x14ac:dyDescent="0.25">
      <c r="A4488">
        <v>24186</v>
      </c>
      <c r="B4488" t="s">
        <v>26</v>
      </c>
      <c r="C4488">
        <v>5</v>
      </c>
      <c r="D4488">
        <v>2019</v>
      </c>
      <c r="E4488" t="s">
        <v>19</v>
      </c>
      <c r="F4488" t="s">
        <v>16</v>
      </c>
      <c r="G4488" t="s">
        <v>14</v>
      </c>
      <c r="H4488" t="str">
        <f t="shared" si="70"/>
        <v>24186|Spring|Reading</v>
      </c>
      <c r="I4488">
        <v>218</v>
      </c>
      <c r="J4488">
        <v>66</v>
      </c>
      <c r="K4488">
        <v>3</v>
      </c>
      <c r="L4488" t="s">
        <v>17</v>
      </c>
    </row>
    <row r="4489" spans="1:12" x14ac:dyDescent="0.25">
      <c r="A4489">
        <v>24186</v>
      </c>
      <c r="B4489" t="s">
        <v>26</v>
      </c>
      <c r="C4489">
        <v>5</v>
      </c>
      <c r="D4489">
        <v>2019</v>
      </c>
      <c r="E4489" t="s">
        <v>19</v>
      </c>
      <c r="F4489" t="s">
        <v>16</v>
      </c>
      <c r="G4489" t="s">
        <v>15</v>
      </c>
      <c r="H4489" t="str">
        <f t="shared" si="70"/>
        <v>24186|Spring|Math</v>
      </c>
      <c r="I4489">
        <v>221</v>
      </c>
      <c r="J4489">
        <v>49</v>
      </c>
      <c r="K4489">
        <v>2</v>
      </c>
      <c r="L4489" t="s">
        <v>17</v>
      </c>
    </row>
    <row r="4490" spans="1:12" x14ac:dyDescent="0.25">
      <c r="A4490">
        <v>14132</v>
      </c>
      <c r="B4490" t="s">
        <v>26</v>
      </c>
      <c r="C4490">
        <v>5</v>
      </c>
      <c r="D4490">
        <v>2019</v>
      </c>
      <c r="E4490" t="s">
        <v>19</v>
      </c>
      <c r="F4490" t="s">
        <v>13</v>
      </c>
      <c r="G4490" t="s">
        <v>14</v>
      </c>
      <c r="H4490" t="str">
        <f t="shared" si="70"/>
        <v>14132|Fall|Reading</v>
      </c>
      <c r="I4490">
        <v>191</v>
      </c>
      <c r="J4490">
        <v>17</v>
      </c>
      <c r="K4490">
        <v>1</v>
      </c>
      <c r="L4490">
        <v>8</v>
      </c>
    </row>
    <row r="4491" spans="1:12" x14ac:dyDescent="0.25">
      <c r="A4491">
        <v>14132</v>
      </c>
      <c r="B4491" t="s">
        <v>26</v>
      </c>
      <c r="C4491">
        <v>5</v>
      </c>
      <c r="D4491">
        <v>2019</v>
      </c>
      <c r="E4491" t="s">
        <v>19</v>
      </c>
      <c r="F4491" t="s">
        <v>13</v>
      </c>
      <c r="G4491" t="s">
        <v>15</v>
      </c>
      <c r="H4491" t="str">
        <f t="shared" si="70"/>
        <v>14132|Fall|Math</v>
      </c>
      <c r="I4491">
        <v>184</v>
      </c>
      <c r="J4491">
        <v>3</v>
      </c>
      <c r="K4491">
        <v>1</v>
      </c>
      <c r="L4491">
        <v>10</v>
      </c>
    </row>
    <row r="4492" spans="1:12" x14ac:dyDescent="0.25">
      <c r="A4492">
        <v>14132</v>
      </c>
      <c r="B4492" t="s">
        <v>26</v>
      </c>
      <c r="C4492">
        <v>5</v>
      </c>
      <c r="D4492">
        <v>2019</v>
      </c>
      <c r="E4492" t="s">
        <v>19</v>
      </c>
      <c r="F4492" t="s">
        <v>16</v>
      </c>
      <c r="G4492" t="s">
        <v>14</v>
      </c>
      <c r="H4492" t="str">
        <f t="shared" si="70"/>
        <v>14132|Spring|Reading</v>
      </c>
      <c r="I4492">
        <v>201</v>
      </c>
      <c r="J4492">
        <v>23</v>
      </c>
      <c r="K4492">
        <v>1</v>
      </c>
      <c r="L4492" t="s">
        <v>17</v>
      </c>
    </row>
    <row r="4493" spans="1:12" x14ac:dyDescent="0.25">
      <c r="A4493">
        <v>14132</v>
      </c>
      <c r="B4493" t="s">
        <v>26</v>
      </c>
      <c r="C4493">
        <v>5</v>
      </c>
      <c r="D4493">
        <v>2019</v>
      </c>
      <c r="E4493" t="s">
        <v>19</v>
      </c>
      <c r="F4493" t="s">
        <v>16</v>
      </c>
      <c r="G4493" t="s">
        <v>15</v>
      </c>
      <c r="H4493" t="str">
        <f t="shared" si="70"/>
        <v>14132|Spring|Math</v>
      </c>
      <c r="I4493">
        <v>200</v>
      </c>
      <c r="J4493">
        <v>9</v>
      </c>
      <c r="K4493">
        <v>1</v>
      </c>
      <c r="L4493" t="s">
        <v>17</v>
      </c>
    </row>
    <row r="4494" spans="1:12" x14ac:dyDescent="0.25">
      <c r="A4494">
        <v>22442</v>
      </c>
      <c r="B4494" t="s">
        <v>26</v>
      </c>
      <c r="C4494">
        <v>5</v>
      </c>
      <c r="D4494">
        <v>2019</v>
      </c>
      <c r="E4494" t="s">
        <v>19</v>
      </c>
      <c r="F4494" t="s">
        <v>13</v>
      </c>
      <c r="G4494" t="s">
        <v>14</v>
      </c>
      <c r="H4494" t="str">
        <f t="shared" si="70"/>
        <v>22442|Fall|Reading</v>
      </c>
      <c r="I4494">
        <v>218</v>
      </c>
      <c r="J4494">
        <v>79</v>
      </c>
      <c r="K4494">
        <v>4</v>
      </c>
      <c r="L4494">
        <v>4</v>
      </c>
    </row>
    <row r="4495" spans="1:12" x14ac:dyDescent="0.25">
      <c r="A4495">
        <v>22442</v>
      </c>
      <c r="B4495" t="s">
        <v>26</v>
      </c>
      <c r="C4495">
        <v>5</v>
      </c>
      <c r="D4495">
        <v>2019</v>
      </c>
      <c r="E4495" t="s">
        <v>19</v>
      </c>
      <c r="F4495" t="s">
        <v>13</v>
      </c>
      <c r="G4495" t="s">
        <v>15</v>
      </c>
      <c r="H4495" t="str">
        <f t="shared" si="70"/>
        <v>22442|Fall|Math</v>
      </c>
      <c r="I4495">
        <v>216</v>
      </c>
      <c r="J4495">
        <v>62</v>
      </c>
      <c r="K4495">
        <v>3</v>
      </c>
      <c r="L4495">
        <v>10</v>
      </c>
    </row>
    <row r="4496" spans="1:12" x14ac:dyDescent="0.25">
      <c r="A4496">
        <v>22442</v>
      </c>
      <c r="B4496" t="s">
        <v>26</v>
      </c>
      <c r="C4496">
        <v>5</v>
      </c>
      <c r="D4496">
        <v>2019</v>
      </c>
      <c r="E4496" t="s">
        <v>19</v>
      </c>
      <c r="F4496" t="s">
        <v>16</v>
      </c>
      <c r="G4496" t="s">
        <v>14</v>
      </c>
      <c r="H4496" t="str">
        <f t="shared" si="70"/>
        <v>22442|Spring|Reading</v>
      </c>
      <c r="I4496">
        <v>220</v>
      </c>
      <c r="J4496">
        <v>71</v>
      </c>
      <c r="K4496">
        <v>3</v>
      </c>
      <c r="L4496" t="s">
        <v>17</v>
      </c>
    </row>
    <row r="4497" spans="1:12" x14ac:dyDescent="0.25">
      <c r="A4497">
        <v>22442</v>
      </c>
      <c r="B4497" t="s">
        <v>26</v>
      </c>
      <c r="C4497">
        <v>5</v>
      </c>
      <c r="D4497">
        <v>2019</v>
      </c>
      <c r="E4497" t="s">
        <v>19</v>
      </c>
      <c r="F4497" t="s">
        <v>16</v>
      </c>
      <c r="G4497" t="s">
        <v>15</v>
      </c>
      <c r="H4497" t="str">
        <f t="shared" si="70"/>
        <v>22442|Spring|Math</v>
      </c>
      <c r="I4497">
        <v>233</v>
      </c>
      <c r="J4497">
        <v>76</v>
      </c>
      <c r="K4497">
        <v>4</v>
      </c>
      <c r="L4497" t="s">
        <v>17</v>
      </c>
    </row>
    <row r="4498" spans="1:12" x14ac:dyDescent="0.25">
      <c r="A4498">
        <v>13640</v>
      </c>
      <c r="B4498" t="s">
        <v>28</v>
      </c>
      <c r="C4498">
        <v>5</v>
      </c>
      <c r="D4498">
        <v>2019</v>
      </c>
      <c r="E4498" t="s">
        <v>19</v>
      </c>
      <c r="F4498" t="s">
        <v>13</v>
      </c>
      <c r="G4498" t="s">
        <v>14</v>
      </c>
      <c r="H4498" t="str">
        <f t="shared" si="70"/>
        <v>13640|Fall|Reading</v>
      </c>
      <c r="I4498">
        <v>202</v>
      </c>
      <c r="J4498">
        <v>40</v>
      </c>
      <c r="K4498">
        <v>2</v>
      </c>
      <c r="L4498">
        <v>7</v>
      </c>
    </row>
    <row r="4499" spans="1:12" x14ac:dyDescent="0.25">
      <c r="A4499">
        <v>13640</v>
      </c>
      <c r="B4499" t="s">
        <v>28</v>
      </c>
      <c r="C4499">
        <v>5</v>
      </c>
      <c r="D4499">
        <v>2019</v>
      </c>
      <c r="E4499" t="s">
        <v>19</v>
      </c>
      <c r="F4499" t="s">
        <v>13</v>
      </c>
      <c r="G4499" t="s">
        <v>15</v>
      </c>
      <c r="H4499" t="str">
        <f t="shared" si="70"/>
        <v>13640|Fall|Math</v>
      </c>
      <c r="I4499">
        <v>193</v>
      </c>
      <c r="J4499">
        <v>10</v>
      </c>
      <c r="K4499">
        <v>1</v>
      </c>
      <c r="L4499">
        <v>10</v>
      </c>
    </row>
    <row r="4500" spans="1:12" x14ac:dyDescent="0.25">
      <c r="A4500">
        <v>13640</v>
      </c>
      <c r="B4500" t="s">
        <v>28</v>
      </c>
      <c r="C4500">
        <v>5</v>
      </c>
      <c r="D4500">
        <v>2019</v>
      </c>
      <c r="E4500" t="s">
        <v>19</v>
      </c>
      <c r="F4500" t="s">
        <v>16</v>
      </c>
      <c r="G4500" t="s">
        <v>14</v>
      </c>
      <c r="H4500" t="str">
        <f t="shared" si="70"/>
        <v>13640|Spring|Reading</v>
      </c>
      <c r="I4500">
        <v>214</v>
      </c>
      <c r="J4500">
        <v>56</v>
      </c>
      <c r="K4500">
        <v>3</v>
      </c>
      <c r="L4500" t="s">
        <v>17</v>
      </c>
    </row>
    <row r="4501" spans="1:12" x14ac:dyDescent="0.25">
      <c r="A4501">
        <v>13640</v>
      </c>
      <c r="B4501" t="s">
        <v>28</v>
      </c>
      <c r="C4501">
        <v>5</v>
      </c>
      <c r="D4501">
        <v>2019</v>
      </c>
      <c r="E4501" t="s">
        <v>19</v>
      </c>
      <c r="F4501" t="s">
        <v>16</v>
      </c>
      <c r="G4501" t="s">
        <v>15</v>
      </c>
      <c r="H4501" t="str">
        <f t="shared" si="70"/>
        <v>13640|Spring|Math</v>
      </c>
      <c r="I4501">
        <v>226</v>
      </c>
      <c r="J4501">
        <v>61</v>
      </c>
      <c r="K4501">
        <v>3</v>
      </c>
      <c r="L4501" t="s">
        <v>17</v>
      </c>
    </row>
    <row r="4502" spans="1:12" x14ac:dyDescent="0.25">
      <c r="A4502">
        <v>16583</v>
      </c>
      <c r="B4502" t="s">
        <v>28</v>
      </c>
      <c r="C4502">
        <v>5</v>
      </c>
      <c r="D4502">
        <v>2019</v>
      </c>
      <c r="E4502" t="s">
        <v>23</v>
      </c>
      <c r="F4502" t="s">
        <v>13</v>
      </c>
      <c r="G4502" t="s">
        <v>14</v>
      </c>
      <c r="H4502" t="str">
        <f t="shared" si="70"/>
        <v>16583|Fall|Reading</v>
      </c>
      <c r="I4502">
        <v>224</v>
      </c>
      <c r="J4502">
        <v>89</v>
      </c>
      <c r="K4502">
        <v>4</v>
      </c>
      <c r="L4502">
        <v>4</v>
      </c>
    </row>
    <row r="4503" spans="1:12" x14ac:dyDescent="0.25">
      <c r="A4503">
        <v>16583</v>
      </c>
      <c r="B4503" t="s">
        <v>28</v>
      </c>
      <c r="C4503">
        <v>5</v>
      </c>
      <c r="D4503">
        <v>2019</v>
      </c>
      <c r="E4503" t="s">
        <v>23</v>
      </c>
      <c r="F4503" t="s">
        <v>13</v>
      </c>
      <c r="G4503" t="s">
        <v>15</v>
      </c>
      <c r="H4503" t="str">
        <f t="shared" si="70"/>
        <v>16583|Fall|Math</v>
      </c>
      <c r="I4503">
        <v>219</v>
      </c>
      <c r="J4503">
        <v>70</v>
      </c>
      <c r="K4503">
        <v>3</v>
      </c>
      <c r="L4503">
        <v>10</v>
      </c>
    </row>
    <row r="4504" spans="1:12" x14ac:dyDescent="0.25">
      <c r="A4504">
        <v>16583</v>
      </c>
      <c r="B4504" t="s">
        <v>28</v>
      </c>
      <c r="C4504">
        <v>5</v>
      </c>
      <c r="D4504">
        <v>2019</v>
      </c>
      <c r="E4504" t="s">
        <v>23</v>
      </c>
      <c r="F4504" t="s">
        <v>16</v>
      </c>
      <c r="G4504" t="s">
        <v>14</v>
      </c>
      <c r="H4504" t="str">
        <f t="shared" si="70"/>
        <v>16583|Spring|Reading</v>
      </c>
      <c r="I4504">
        <v>220</v>
      </c>
      <c r="J4504">
        <v>71</v>
      </c>
      <c r="K4504">
        <v>3</v>
      </c>
      <c r="L4504" t="s">
        <v>17</v>
      </c>
    </row>
    <row r="4505" spans="1:12" x14ac:dyDescent="0.25">
      <c r="A4505">
        <v>16583</v>
      </c>
      <c r="B4505" t="s">
        <v>28</v>
      </c>
      <c r="C4505">
        <v>5</v>
      </c>
      <c r="D4505">
        <v>2019</v>
      </c>
      <c r="E4505" t="s">
        <v>23</v>
      </c>
      <c r="F4505" t="s">
        <v>16</v>
      </c>
      <c r="G4505" t="s">
        <v>15</v>
      </c>
      <c r="H4505" t="str">
        <f t="shared" si="70"/>
        <v>16583|Spring|Math</v>
      </c>
      <c r="I4505">
        <v>229</v>
      </c>
      <c r="J4505">
        <v>68</v>
      </c>
      <c r="K4505">
        <v>3</v>
      </c>
      <c r="L4505" t="s">
        <v>17</v>
      </c>
    </row>
    <row r="4506" spans="1:12" x14ac:dyDescent="0.25">
      <c r="A4506">
        <v>21069</v>
      </c>
      <c r="B4506" t="s">
        <v>27</v>
      </c>
      <c r="C4506">
        <v>5</v>
      </c>
      <c r="D4506">
        <v>2019</v>
      </c>
      <c r="E4506" t="s">
        <v>19</v>
      </c>
      <c r="F4506" t="s">
        <v>13</v>
      </c>
      <c r="G4506" t="s">
        <v>14</v>
      </c>
      <c r="H4506" t="str">
        <f t="shared" si="70"/>
        <v>21069|Fall|Reading</v>
      </c>
      <c r="I4506">
        <v>205</v>
      </c>
      <c r="J4506">
        <v>48</v>
      </c>
      <c r="K4506">
        <v>2</v>
      </c>
      <c r="L4506">
        <v>6</v>
      </c>
    </row>
    <row r="4507" spans="1:12" x14ac:dyDescent="0.25">
      <c r="A4507">
        <v>21069</v>
      </c>
      <c r="B4507" t="s">
        <v>27</v>
      </c>
      <c r="C4507">
        <v>5</v>
      </c>
      <c r="D4507">
        <v>2019</v>
      </c>
      <c r="E4507" t="s">
        <v>19</v>
      </c>
      <c r="F4507" t="s">
        <v>13</v>
      </c>
      <c r="G4507" t="s">
        <v>15</v>
      </c>
      <c r="H4507" t="str">
        <f t="shared" si="70"/>
        <v>21069|Fall|Math</v>
      </c>
      <c r="I4507">
        <v>216</v>
      </c>
      <c r="J4507">
        <v>62</v>
      </c>
      <c r="K4507">
        <v>3</v>
      </c>
      <c r="L4507">
        <v>10</v>
      </c>
    </row>
    <row r="4508" spans="1:12" x14ac:dyDescent="0.25">
      <c r="A4508">
        <v>21069</v>
      </c>
      <c r="B4508" t="s">
        <v>27</v>
      </c>
      <c r="C4508">
        <v>5</v>
      </c>
      <c r="D4508">
        <v>2019</v>
      </c>
      <c r="E4508" t="s">
        <v>19</v>
      </c>
      <c r="F4508" t="s">
        <v>16</v>
      </c>
      <c r="G4508" t="s">
        <v>14</v>
      </c>
      <c r="H4508" t="str">
        <f t="shared" si="70"/>
        <v>21069|Spring|Reading</v>
      </c>
      <c r="I4508">
        <v>215</v>
      </c>
      <c r="J4508">
        <v>59</v>
      </c>
      <c r="K4508">
        <v>3</v>
      </c>
      <c r="L4508" t="s">
        <v>17</v>
      </c>
    </row>
    <row r="4509" spans="1:12" x14ac:dyDescent="0.25">
      <c r="A4509">
        <v>21069</v>
      </c>
      <c r="B4509" t="s">
        <v>27</v>
      </c>
      <c r="C4509">
        <v>5</v>
      </c>
      <c r="D4509">
        <v>2019</v>
      </c>
      <c r="E4509" t="s">
        <v>19</v>
      </c>
      <c r="F4509" t="s">
        <v>16</v>
      </c>
      <c r="G4509" t="s">
        <v>15</v>
      </c>
      <c r="H4509" t="str">
        <f t="shared" si="70"/>
        <v>21069|Spring|Math</v>
      </c>
      <c r="I4509">
        <v>220</v>
      </c>
      <c r="J4509">
        <v>47</v>
      </c>
      <c r="K4509">
        <v>2</v>
      </c>
      <c r="L4509" t="s">
        <v>17</v>
      </c>
    </row>
    <row r="4510" spans="1:12" x14ac:dyDescent="0.25">
      <c r="A4510">
        <v>28154</v>
      </c>
      <c r="B4510" t="s">
        <v>26</v>
      </c>
      <c r="C4510">
        <v>5</v>
      </c>
      <c r="D4510">
        <v>2019</v>
      </c>
      <c r="E4510" t="s">
        <v>12</v>
      </c>
      <c r="F4510" t="s">
        <v>13</v>
      </c>
      <c r="G4510" t="s">
        <v>14</v>
      </c>
      <c r="H4510" t="str">
        <f t="shared" si="70"/>
        <v>28154|Fall|Reading</v>
      </c>
      <c r="I4510">
        <v>165</v>
      </c>
      <c r="J4510">
        <v>1</v>
      </c>
      <c r="K4510">
        <v>1</v>
      </c>
      <c r="L4510">
        <v>12</v>
      </c>
    </row>
    <row r="4511" spans="1:12" x14ac:dyDescent="0.25">
      <c r="A4511">
        <v>28154</v>
      </c>
      <c r="B4511" t="s">
        <v>26</v>
      </c>
      <c r="C4511">
        <v>5</v>
      </c>
      <c r="D4511">
        <v>2019</v>
      </c>
      <c r="E4511" t="s">
        <v>12</v>
      </c>
      <c r="F4511" t="s">
        <v>13</v>
      </c>
      <c r="G4511" t="s">
        <v>15</v>
      </c>
      <c r="H4511" t="str">
        <f t="shared" si="70"/>
        <v>28154|Fall|Math</v>
      </c>
      <c r="I4511">
        <v>173</v>
      </c>
      <c r="J4511">
        <v>1</v>
      </c>
      <c r="K4511">
        <v>1</v>
      </c>
      <c r="L4511">
        <v>10</v>
      </c>
    </row>
    <row r="4512" spans="1:12" x14ac:dyDescent="0.25">
      <c r="A4512">
        <v>28154</v>
      </c>
      <c r="B4512" t="s">
        <v>26</v>
      </c>
      <c r="C4512">
        <v>5</v>
      </c>
      <c r="D4512">
        <v>2019</v>
      </c>
      <c r="E4512" t="s">
        <v>12</v>
      </c>
      <c r="F4512" t="s">
        <v>16</v>
      </c>
      <c r="G4512" t="s">
        <v>14</v>
      </c>
      <c r="H4512" t="str">
        <f t="shared" si="70"/>
        <v>28154|Spring|Reading</v>
      </c>
      <c r="I4512">
        <v>174</v>
      </c>
      <c r="J4512">
        <v>1</v>
      </c>
      <c r="K4512">
        <v>1</v>
      </c>
      <c r="L4512" t="s">
        <v>17</v>
      </c>
    </row>
    <row r="4513" spans="1:12" x14ac:dyDescent="0.25">
      <c r="A4513">
        <v>28154</v>
      </c>
      <c r="B4513" t="s">
        <v>26</v>
      </c>
      <c r="C4513">
        <v>5</v>
      </c>
      <c r="D4513">
        <v>2019</v>
      </c>
      <c r="E4513" t="s">
        <v>12</v>
      </c>
      <c r="F4513" t="s">
        <v>16</v>
      </c>
      <c r="G4513" t="s">
        <v>15</v>
      </c>
      <c r="H4513" t="str">
        <f t="shared" si="70"/>
        <v>28154|Spring|Math</v>
      </c>
      <c r="I4513">
        <v>178</v>
      </c>
      <c r="J4513">
        <v>1</v>
      </c>
      <c r="K4513">
        <v>1</v>
      </c>
      <c r="L4513" t="s">
        <v>17</v>
      </c>
    </row>
    <row r="4514" spans="1:12" x14ac:dyDescent="0.25">
      <c r="A4514">
        <v>11168</v>
      </c>
      <c r="B4514" t="s">
        <v>26</v>
      </c>
      <c r="C4514">
        <v>5</v>
      </c>
      <c r="D4514">
        <v>2019</v>
      </c>
      <c r="E4514" t="s">
        <v>19</v>
      </c>
      <c r="F4514" t="s">
        <v>13</v>
      </c>
      <c r="G4514" t="s">
        <v>14</v>
      </c>
      <c r="H4514" t="str">
        <f t="shared" si="70"/>
        <v>11168|Fall|Reading</v>
      </c>
      <c r="I4514">
        <v>208</v>
      </c>
      <c r="J4514">
        <v>56</v>
      </c>
      <c r="K4514">
        <v>3</v>
      </c>
      <c r="L4514">
        <v>6</v>
      </c>
    </row>
    <row r="4515" spans="1:12" x14ac:dyDescent="0.25">
      <c r="A4515">
        <v>11168</v>
      </c>
      <c r="B4515" t="s">
        <v>26</v>
      </c>
      <c r="C4515">
        <v>5</v>
      </c>
      <c r="D4515">
        <v>2019</v>
      </c>
      <c r="E4515" t="s">
        <v>19</v>
      </c>
      <c r="F4515" t="s">
        <v>13</v>
      </c>
      <c r="G4515" t="s">
        <v>15</v>
      </c>
      <c r="H4515" t="str">
        <f t="shared" si="70"/>
        <v>11168|Fall|Math</v>
      </c>
      <c r="I4515">
        <v>198</v>
      </c>
      <c r="J4515">
        <v>18</v>
      </c>
      <c r="K4515">
        <v>1</v>
      </c>
      <c r="L4515">
        <v>10</v>
      </c>
    </row>
    <row r="4516" spans="1:12" x14ac:dyDescent="0.25">
      <c r="A4516">
        <v>11168</v>
      </c>
      <c r="B4516" t="s">
        <v>26</v>
      </c>
      <c r="C4516">
        <v>5</v>
      </c>
      <c r="D4516">
        <v>2019</v>
      </c>
      <c r="E4516" t="s">
        <v>19</v>
      </c>
      <c r="F4516" t="s">
        <v>16</v>
      </c>
      <c r="G4516" t="s">
        <v>14</v>
      </c>
      <c r="H4516" t="str">
        <f t="shared" si="70"/>
        <v>11168|Spring|Reading</v>
      </c>
      <c r="I4516">
        <v>219</v>
      </c>
      <c r="J4516">
        <v>69</v>
      </c>
      <c r="K4516">
        <v>3</v>
      </c>
      <c r="L4516" t="s">
        <v>17</v>
      </c>
    </row>
    <row r="4517" spans="1:12" x14ac:dyDescent="0.25">
      <c r="A4517">
        <v>11168</v>
      </c>
      <c r="B4517" t="s">
        <v>26</v>
      </c>
      <c r="C4517">
        <v>5</v>
      </c>
      <c r="D4517">
        <v>2019</v>
      </c>
      <c r="E4517" t="s">
        <v>19</v>
      </c>
      <c r="F4517" t="s">
        <v>16</v>
      </c>
      <c r="G4517" t="s">
        <v>15</v>
      </c>
      <c r="H4517" t="str">
        <f t="shared" si="70"/>
        <v>11168|Spring|Math</v>
      </c>
      <c r="I4517">
        <v>209</v>
      </c>
      <c r="J4517">
        <v>22</v>
      </c>
      <c r="K4517">
        <v>1</v>
      </c>
      <c r="L4517" t="s">
        <v>17</v>
      </c>
    </row>
    <row r="4518" spans="1:12" x14ac:dyDescent="0.25">
      <c r="A4518">
        <v>20887</v>
      </c>
      <c r="B4518" t="s">
        <v>26</v>
      </c>
      <c r="C4518">
        <v>5</v>
      </c>
      <c r="D4518">
        <v>2019</v>
      </c>
      <c r="E4518" t="s">
        <v>23</v>
      </c>
      <c r="F4518" t="s">
        <v>13</v>
      </c>
      <c r="G4518" t="s">
        <v>14</v>
      </c>
      <c r="H4518" t="str">
        <f t="shared" si="70"/>
        <v>20887|Fall|Reading</v>
      </c>
      <c r="I4518">
        <v>222</v>
      </c>
      <c r="J4518">
        <v>86</v>
      </c>
      <c r="K4518">
        <v>4</v>
      </c>
      <c r="L4518">
        <v>4</v>
      </c>
    </row>
    <row r="4519" spans="1:12" x14ac:dyDescent="0.25">
      <c r="A4519">
        <v>20887</v>
      </c>
      <c r="B4519" t="s">
        <v>26</v>
      </c>
      <c r="C4519">
        <v>5</v>
      </c>
      <c r="D4519">
        <v>2019</v>
      </c>
      <c r="E4519" t="s">
        <v>23</v>
      </c>
      <c r="F4519" t="s">
        <v>13</v>
      </c>
      <c r="G4519" t="s">
        <v>15</v>
      </c>
      <c r="H4519" t="str">
        <f t="shared" si="70"/>
        <v>20887|Fall|Math</v>
      </c>
      <c r="I4519">
        <v>221</v>
      </c>
      <c r="J4519">
        <v>74</v>
      </c>
      <c r="K4519">
        <v>3</v>
      </c>
      <c r="L4519">
        <v>10</v>
      </c>
    </row>
    <row r="4520" spans="1:12" x14ac:dyDescent="0.25">
      <c r="A4520">
        <v>20887</v>
      </c>
      <c r="B4520" t="s">
        <v>26</v>
      </c>
      <c r="C4520">
        <v>5</v>
      </c>
      <c r="D4520">
        <v>2019</v>
      </c>
      <c r="E4520" t="s">
        <v>23</v>
      </c>
      <c r="F4520" t="s">
        <v>16</v>
      </c>
      <c r="G4520" t="s">
        <v>14</v>
      </c>
      <c r="H4520" t="str">
        <f t="shared" si="70"/>
        <v>20887|Spring|Reading</v>
      </c>
      <c r="I4520">
        <v>239</v>
      </c>
      <c r="J4520">
        <v>97</v>
      </c>
      <c r="K4520">
        <v>4</v>
      </c>
      <c r="L4520" t="s">
        <v>17</v>
      </c>
    </row>
    <row r="4521" spans="1:12" x14ac:dyDescent="0.25">
      <c r="A4521">
        <v>20887</v>
      </c>
      <c r="B4521" t="s">
        <v>26</v>
      </c>
      <c r="C4521">
        <v>5</v>
      </c>
      <c r="D4521">
        <v>2019</v>
      </c>
      <c r="E4521" t="s">
        <v>23</v>
      </c>
      <c r="F4521" t="s">
        <v>16</v>
      </c>
      <c r="G4521" t="s">
        <v>15</v>
      </c>
      <c r="H4521" t="str">
        <f t="shared" si="70"/>
        <v>20887|Spring|Math</v>
      </c>
      <c r="I4521">
        <v>225</v>
      </c>
      <c r="J4521">
        <v>59</v>
      </c>
      <c r="K4521">
        <v>3</v>
      </c>
      <c r="L4521" t="s">
        <v>17</v>
      </c>
    </row>
    <row r="4522" spans="1:12" x14ac:dyDescent="0.25">
      <c r="A4522">
        <v>20118</v>
      </c>
      <c r="B4522" t="s">
        <v>28</v>
      </c>
      <c r="C4522">
        <v>5</v>
      </c>
      <c r="D4522">
        <v>2019</v>
      </c>
      <c r="E4522" t="s">
        <v>19</v>
      </c>
      <c r="F4522" t="s">
        <v>13</v>
      </c>
      <c r="G4522" t="s">
        <v>14</v>
      </c>
      <c r="H4522" t="str">
        <f t="shared" si="70"/>
        <v>20118|Fall|Reading</v>
      </c>
      <c r="I4522">
        <v>208</v>
      </c>
      <c r="J4522">
        <v>56</v>
      </c>
      <c r="K4522">
        <v>3</v>
      </c>
      <c r="L4522">
        <v>6</v>
      </c>
    </row>
    <row r="4523" spans="1:12" x14ac:dyDescent="0.25">
      <c r="A4523">
        <v>20118</v>
      </c>
      <c r="B4523" t="s">
        <v>28</v>
      </c>
      <c r="C4523">
        <v>5</v>
      </c>
      <c r="D4523">
        <v>2019</v>
      </c>
      <c r="E4523" t="s">
        <v>19</v>
      </c>
      <c r="F4523" t="s">
        <v>13</v>
      </c>
      <c r="G4523" t="s">
        <v>15</v>
      </c>
      <c r="H4523" t="str">
        <f t="shared" si="70"/>
        <v>20118|Fall|Math</v>
      </c>
      <c r="I4523">
        <v>198</v>
      </c>
      <c r="J4523">
        <v>18</v>
      </c>
      <c r="K4523">
        <v>1</v>
      </c>
      <c r="L4523">
        <v>10</v>
      </c>
    </row>
    <row r="4524" spans="1:12" x14ac:dyDescent="0.25">
      <c r="A4524">
        <v>20118</v>
      </c>
      <c r="B4524" t="s">
        <v>28</v>
      </c>
      <c r="C4524">
        <v>5</v>
      </c>
      <c r="D4524">
        <v>2019</v>
      </c>
      <c r="E4524" t="s">
        <v>19</v>
      </c>
      <c r="F4524" t="s">
        <v>16</v>
      </c>
      <c r="G4524" t="s">
        <v>14</v>
      </c>
      <c r="H4524" t="str">
        <f t="shared" si="70"/>
        <v>20118|Spring|Reading</v>
      </c>
      <c r="I4524">
        <v>213</v>
      </c>
      <c r="J4524">
        <v>53</v>
      </c>
      <c r="K4524">
        <v>3</v>
      </c>
      <c r="L4524" t="s">
        <v>17</v>
      </c>
    </row>
    <row r="4525" spans="1:12" x14ac:dyDescent="0.25">
      <c r="A4525">
        <v>20118</v>
      </c>
      <c r="B4525" t="s">
        <v>28</v>
      </c>
      <c r="C4525">
        <v>5</v>
      </c>
      <c r="D4525">
        <v>2019</v>
      </c>
      <c r="E4525" t="s">
        <v>19</v>
      </c>
      <c r="F4525" t="s">
        <v>16</v>
      </c>
      <c r="G4525" t="s">
        <v>15</v>
      </c>
      <c r="H4525" t="str">
        <f t="shared" si="70"/>
        <v>20118|Spring|Math</v>
      </c>
      <c r="I4525">
        <v>207</v>
      </c>
      <c r="J4525">
        <v>19</v>
      </c>
      <c r="K4525">
        <v>1</v>
      </c>
      <c r="L4525" t="s">
        <v>17</v>
      </c>
    </row>
    <row r="4526" spans="1:12" x14ac:dyDescent="0.25">
      <c r="A4526">
        <v>14338</v>
      </c>
      <c r="B4526" t="s">
        <v>26</v>
      </c>
      <c r="C4526">
        <v>5</v>
      </c>
      <c r="D4526">
        <v>2019</v>
      </c>
      <c r="E4526" t="s">
        <v>19</v>
      </c>
      <c r="F4526" t="s">
        <v>13</v>
      </c>
      <c r="G4526" t="s">
        <v>14</v>
      </c>
      <c r="H4526" t="str">
        <f t="shared" si="70"/>
        <v>14338|Fall|Reading</v>
      </c>
      <c r="I4526">
        <v>192</v>
      </c>
      <c r="J4526">
        <v>18</v>
      </c>
      <c r="K4526">
        <v>1</v>
      </c>
      <c r="L4526">
        <v>8</v>
      </c>
    </row>
    <row r="4527" spans="1:12" x14ac:dyDescent="0.25">
      <c r="A4527">
        <v>14338</v>
      </c>
      <c r="B4527" t="s">
        <v>26</v>
      </c>
      <c r="C4527">
        <v>5</v>
      </c>
      <c r="D4527">
        <v>2019</v>
      </c>
      <c r="E4527" t="s">
        <v>19</v>
      </c>
      <c r="F4527" t="s">
        <v>13</v>
      </c>
      <c r="G4527" t="s">
        <v>15</v>
      </c>
      <c r="H4527" t="str">
        <f t="shared" si="70"/>
        <v>14338|Fall|Math</v>
      </c>
      <c r="I4527">
        <v>193</v>
      </c>
      <c r="J4527">
        <v>11</v>
      </c>
      <c r="K4527">
        <v>1</v>
      </c>
      <c r="L4527">
        <v>10</v>
      </c>
    </row>
    <row r="4528" spans="1:12" x14ac:dyDescent="0.25">
      <c r="A4528">
        <v>14338</v>
      </c>
      <c r="B4528" t="s">
        <v>26</v>
      </c>
      <c r="C4528">
        <v>5</v>
      </c>
      <c r="D4528">
        <v>2019</v>
      </c>
      <c r="E4528" t="s">
        <v>19</v>
      </c>
      <c r="F4528" t="s">
        <v>16</v>
      </c>
      <c r="G4528" t="s">
        <v>14</v>
      </c>
      <c r="H4528" t="str">
        <f t="shared" si="70"/>
        <v>14338|Spring|Reading</v>
      </c>
      <c r="I4528">
        <v>198</v>
      </c>
      <c r="J4528">
        <v>17</v>
      </c>
      <c r="K4528">
        <v>1</v>
      </c>
      <c r="L4528" t="s">
        <v>17</v>
      </c>
    </row>
    <row r="4529" spans="1:12" x14ac:dyDescent="0.25">
      <c r="A4529">
        <v>14338</v>
      </c>
      <c r="B4529" t="s">
        <v>26</v>
      </c>
      <c r="C4529">
        <v>5</v>
      </c>
      <c r="D4529">
        <v>2019</v>
      </c>
      <c r="E4529" t="s">
        <v>19</v>
      </c>
      <c r="F4529" t="s">
        <v>16</v>
      </c>
      <c r="G4529" t="s">
        <v>15</v>
      </c>
      <c r="H4529" t="str">
        <f t="shared" si="70"/>
        <v>14338|Spring|Math</v>
      </c>
      <c r="I4529">
        <v>221</v>
      </c>
      <c r="J4529">
        <v>49</v>
      </c>
      <c r="K4529">
        <v>2</v>
      </c>
      <c r="L4529" t="s">
        <v>17</v>
      </c>
    </row>
    <row r="4530" spans="1:12" x14ac:dyDescent="0.25">
      <c r="A4530">
        <v>21209</v>
      </c>
      <c r="B4530" t="s">
        <v>28</v>
      </c>
      <c r="C4530">
        <v>5</v>
      </c>
      <c r="D4530">
        <v>2019</v>
      </c>
      <c r="E4530" t="s">
        <v>19</v>
      </c>
      <c r="F4530" t="s">
        <v>13</v>
      </c>
      <c r="G4530" t="s">
        <v>14</v>
      </c>
      <c r="H4530" t="str">
        <f t="shared" si="70"/>
        <v>21209|Fall|Reading</v>
      </c>
      <c r="I4530">
        <v>207</v>
      </c>
      <c r="J4530">
        <v>53</v>
      </c>
      <c r="K4530">
        <v>3</v>
      </c>
      <c r="L4530">
        <v>6</v>
      </c>
    </row>
    <row r="4531" spans="1:12" x14ac:dyDescent="0.25">
      <c r="A4531">
        <v>21209</v>
      </c>
      <c r="B4531" t="s">
        <v>28</v>
      </c>
      <c r="C4531">
        <v>5</v>
      </c>
      <c r="D4531">
        <v>2019</v>
      </c>
      <c r="E4531" t="s">
        <v>19</v>
      </c>
      <c r="F4531" t="s">
        <v>13</v>
      </c>
      <c r="G4531" t="s">
        <v>15</v>
      </c>
      <c r="H4531" t="str">
        <f t="shared" si="70"/>
        <v>21209|Fall|Math</v>
      </c>
      <c r="I4531">
        <v>201</v>
      </c>
      <c r="J4531">
        <v>24</v>
      </c>
      <c r="K4531">
        <v>1</v>
      </c>
      <c r="L4531">
        <v>10</v>
      </c>
    </row>
    <row r="4532" spans="1:12" x14ac:dyDescent="0.25">
      <c r="A4532">
        <v>21209</v>
      </c>
      <c r="B4532" t="s">
        <v>28</v>
      </c>
      <c r="C4532">
        <v>5</v>
      </c>
      <c r="D4532">
        <v>2019</v>
      </c>
      <c r="E4532" t="s">
        <v>19</v>
      </c>
      <c r="F4532" t="s">
        <v>16</v>
      </c>
      <c r="G4532" t="s">
        <v>14</v>
      </c>
      <c r="H4532" t="str">
        <f t="shared" si="70"/>
        <v>21209|Spring|Reading</v>
      </c>
      <c r="I4532">
        <v>211</v>
      </c>
      <c r="J4532">
        <v>48</v>
      </c>
      <c r="K4532">
        <v>2</v>
      </c>
      <c r="L4532" t="s">
        <v>17</v>
      </c>
    </row>
    <row r="4533" spans="1:12" x14ac:dyDescent="0.25">
      <c r="A4533">
        <v>21209</v>
      </c>
      <c r="B4533" t="s">
        <v>28</v>
      </c>
      <c r="C4533">
        <v>5</v>
      </c>
      <c r="D4533">
        <v>2019</v>
      </c>
      <c r="E4533" t="s">
        <v>19</v>
      </c>
      <c r="F4533" t="s">
        <v>16</v>
      </c>
      <c r="G4533" t="s">
        <v>15</v>
      </c>
      <c r="H4533" t="str">
        <f t="shared" si="70"/>
        <v>21209|Spring|Math</v>
      </c>
      <c r="I4533">
        <v>209</v>
      </c>
      <c r="J4533">
        <v>22</v>
      </c>
      <c r="K4533">
        <v>1</v>
      </c>
      <c r="L4533" t="s">
        <v>17</v>
      </c>
    </row>
    <row r="4534" spans="1:12" x14ac:dyDescent="0.25">
      <c r="A4534">
        <v>15276</v>
      </c>
      <c r="B4534" t="s">
        <v>28</v>
      </c>
      <c r="C4534">
        <v>5</v>
      </c>
      <c r="D4534">
        <v>2019</v>
      </c>
      <c r="E4534" t="s">
        <v>19</v>
      </c>
      <c r="F4534" t="s">
        <v>13</v>
      </c>
      <c r="G4534" t="s">
        <v>14</v>
      </c>
      <c r="H4534" t="str">
        <f t="shared" si="70"/>
        <v>15276|Fall|Reading</v>
      </c>
      <c r="I4534">
        <v>225</v>
      </c>
      <c r="J4534">
        <v>90</v>
      </c>
      <c r="K4534">
        <v>4</v>
      </c>
      <c r="L4534">
        <v>3</v>
      </c>
    </row>
    <row r="4535" spans="1:12" x14ac:dyDescent="0.25">
      <c r="A4535">
        <v>15276</v>
      </c>
      <c r="B4535" t="s">
        <v>28</v>
      </c>
      <c r="C4535">
        <v>5</v>
      </c>
      <c r="D4535">
        <v>2019</v>
      </c>
      <c r="E4535" t="s">
        <v>19</v>
      </c>
      <c r="F4535" t="s">
        <v>13</v>
      </c>
      <c r="G4535" t="s">
        <v>15</v>
      </c>
      <c r="H4535" t="str">
        <f t="shared" si="70"/>
        <v>15276|Fall|Math</v>
      </c>
      <c r="I4535">
        <v>220</v>
      </c>
      <c r="J4535">
        <v>72</v>
      </c>
      <c r="K4535">
        <v>3</v>
      </c>
      <c r="L4535">
        <v>10</v>
      </c>
    </row>
    <row r="4536" spans="1:12" x14ac:dyDescent="0.25">
      <c r="A4536">
        <v>15276</v>
      </c>
      <c r="B4536" t="s">
        <v>28</v>
      </c>
      <c r="C4536">
        <v>5</v>
      </c>
      <c r="D4536">
        <v>2019</v>
      </c>
      <c r="E4536" t="s">
        <v>19</v>
      </c>
      <c r="F4536" t="s">
        <v>16</v>
      </c>
      <c r="G4536" t="s">
        <v>14</v>
      </c>
      <c r="H4536" t="str">
        <f t="shared" si="70"/>
        <v>15276|Spring|Reading</v>
      </c>
      <c r="I4536">
        <v>220</v>
      </c>
      <c r="J4536">
        <v>71</v>
      </c>
      <c r="K4536">
        <v>3</v>
      </c>
      <c r="L4536" t="s">
        <v>17</v>
      </c>
    </row>
    <row r="4537" spans="1:12" x14ac:dyDescent="0.25">
      <c r="A4537">
        <v>15276</v>
      </c>
      <c r="B4537" t="s">
        <v>28</v>
      </c>
      <c r="C4537">
        <v>5</v>
      </c>
      <c r="D4537">
        <v>2019</v>
      </c>
      <c r="E4537" t="s">
        <v>19</v>
      </c>
      <c r="F4537" t="s">
        <v>16</v>
      </c>
      <c r="G4537" t="s">
        <v>15</v>
      </c>
      <c r="H4537" t="str">
        <f t="shared" si="70"/>
        <v>15276|Spring|Math</v>
      </c>
      <c r="I4537">
        <v>231</v>
      </c>
      <c r="J4537">
        <v>72</v>
      </c>
      <c r="K4537">
        <v>3</v>
      </c>
      <c r="L4537" t="s">
        <v>17</v>
      </c>
    </row>
    <row r="4538" spans="1:12" x14ac:dyDescent="0.25">
      <c r="A4538">
        <v>22620</v>
      </c>
      <c r="B4538" t="s">
        <v>27</v>
      </c>
      <c r="C4538">
        <v>5</v>
      </c>
      <c r="D4538">
        <v>2019</v>
      </c>
      <c r="E4538" t="s">
        <v>19</v>
      </c>
      <c r="F4538" t="s">
        <v>13</v>
      </c>
      <c r="G4538" t="s">
        <v>14</v>
      </c>
      <c r="H4538" t="str">
        <f t="shared" si="70"/>
        <v>22620|Fall|Reading</v>
      </c>
      <c r="I4538">
        <v>204</v>
      </c>
      <c r="J4538">
        <v>46</v>
      </c>
      <c r="K4538">
        <v>2</v>
      </c>
      <c r="L4538">
        <v>6</v>
      </c>
    </row>
    <row r="4539" spans="1:12" x14ac:dyDescent="0.25">
      <c r="A4539">
        <v>22620</v>
      </c>
      <c r="B4539" t="s">
        <v>27</v>
      </c>
      <c r="C4539">
        <v>5</v>
      </c>
      <c r="D4539">
        <v>2019</v>
      </c>
      <c r="E4539" t="s">
        <v>19</v>
      </c>
      <c r="F4539" t="s">
        <v>13</v>
      </c>
      <c r="G4539" t="s">
        <v>15</v>
      </c>
      <c r="H4539" t="str">
        <f t="shared" si="70"/>
        <v>22620|Fall|Math</v>
      </c>
      <c r="I4539">
        <v>184</v>
      </c>
      <c r="J4539">
        <v>3</v>
      </c>
      <c r="K4539">
        <v>1</v>
      </c>
      <c r="L4539">
        <v>10</v>
      </c>
    </row>
    <row r="4540" spans="1:12" x14ac:dyDescent="0.25">
      <c r="A4540">
        <v>22620</v>
      </c>
      <c r="B4540" t="s">
        <v>27</v>
      </c>
      <c r="C4540">
        <v>5</v>
      </c>
      <c r="D4540">
        <v>2019</v>
      </c>
      <c r="E4540" t="s">
        <v>19</v>
      </c>
      <c r="F4540" t="s">
        <v>16</v>
      </c>
      <c r="G4540" t="s">
        <v>14</v>
      </c>
      <c r="H4540" t="str">
        <f t="shared" si="70"/>
        <v>22620|Spring|Reading</v>
      </c>
      <c r="I4540">
        <v>201</v>
      </c>
      <c r="J4540">
        <v>23</v>
      </c>
      <c r="K4540">
        <v>1</v>
      </c>
      <c r="L4540" t="s">
        <v>17</v>
      </c>
    </row>
    <row r="4541" spans="1:12" x14ac:dyDescent="0.25">
      <c r="A4541">
        <v>22620</v>
      </c>
      <c r="B4541" t="s">
        <v>27</v>
      </c>
      <c r="C4541">
        <v>5</v>
      </c>
      <c r="D4541">
        <v>2019</v>
      </c>
      <c r="E4541" t="s">
        <v>19</v>
      </c>
      <c r="F4541" t="s">
        <v>16</v>
      </c>
      <c r="G4541" t="s">
        <v>15</v>
      </c>
      <c r="H4541" t="str">
        <f t="shared" si="70"/>
        <v>22620|Spring|Math</v>
      </c>
      <c r="I4541">
        <v>189</v>
      </c>
      <c r="J4541">
        <v>2</v>
      </c>
      <c r="K4541">
        <v>1</v>
      </c>
      <c r="L4541" t="s">
        <v>17</v>
      </c>
    </row>
    <row r="4542" spans="1:12" x14ac:dyDescent="0.25">
      <c r="A4542">
        <v>10540</v>
      </c>
      <c r="B4542" t="s">
        <v>27</v>
      </c>
      <c r="C4542">
        <v>5</v>
      </c>
      <c r="D4542">
        <v>2019</v>
      </c>
      <c r="E4542" t="s">
        <v>19</v>
      </c>
      <c r="F4542" t="s">
        <v>13</v>
      </c>
      <c r="G4542" t="s">
        <v>14</v>
      </c>
      <c r="H4542" t="str">
        <f t="shared" si="70"/>
        <v>10540|Fall|Reading</v>
      </c>
      <c r="I4542">
        <v>195</v>
      </c>
      <c r="J4542">
        <v>24</v>
      </c>
      <c r="K4542">
        <v>1</v>
      </c>
      <c r="L4542">
        <v>8</v>
      </c>
    </row>
    <row r="4543" spans="1:12" x14ac:dyDescent="0.25">
      <c r="A4543">
        <v>10540</v>
      </c>
      <c r="B4543" t="s">
        <v>27</v>
      </c>
      <c r="C4543">
        <v>5</v>
      </c>
      <c r="D4543">
        <v>2019</v>
      </c>
      <c r="E4543" t="s">
        <v>19</v>
      </c>
      <c r="F4543" t="s">
        <v>13</v>
      </c>
      <c r="G4543" t="s">
        <v>15</v>
      </c>
      <c r="H4543" t="str">
        <f t="shared" si="70"/>
        <v>10540|Fall|Math</v>
      </c>
      <c r="I4543">
        <v>210</v>
      </c>
      <c r="J4543">
        <v>46</v>
      </c>
      <c r="K4543">
        <v>2</v>
      </c>
      <c r="L4543">
        <v>10</v>
      </c>
    </row>
    <row r="4544" spans="1:12" x14ac:dyDescent="0.25">
      <c r="A4544">
        <v>10540</v>
      </c>
      <c r="B4544" t="s">
        <v>27</v>
      </c>
      <c r="C4544">
        <v>5</v>
      </c>
      <c r="D4544">
        <v>2019</v>
      </c>
      <c r="E4544" t="s">
        <v>19</v>
      </c>
      <c r="F4544" t="s">
        <v>16</v>
      </c>
      <c r="G4544" t="s">
        <v>14</v>
      </c>
      <c r="H4544" t="str">
        <f t="shared" si="70"/>
        <v>10540|Spring|Reading</v>
      </c>
      <c r="I4544">
        <v>202</v>
      </c>
      <c r="J4544">
        <v>25</v>
      </c>
      <c r="K4544">
        <v>2</v>
      </c>
      <c r="L4544" t="s">
        <v>17</v>
      </c>
    </row>
    <row r="4545" spans="1:12" x14ac:dyDescent="0.25">
      <c r="A4545">
        <v>10540</v>
      </c>
      <c r="B4545" t="s">
        <v>27</v>
      </c>
      <c r="C4545">
        <v>5</v>
      </c>
      <c r="D4545">
        <v>2019</v>
      </c>
      <c r="E4545" t="s">
        <v>19</v>
      </c>
      <c r="F4545" t="s">
        <v>16</v>
      </c>
      <c r="G4545" t="s">
        <v>15</v>
      </c>
      <c r="H4545" t="str">
        <f t="shared" si="70"/>
        <v>10540|Spring|Math</v>
      </c>
      <c r="I4545">
        <v>213</v>
      </c>
      <c r="J4545">
        <v>30</v>
      </c>
      <c r="K4545">
        <v>2</v>
      </c>
      <c r="L4545" t="s">
        <v>17</v>
      </c>
    </row>
    <row r="4546" spans="1:12" x14ac:dyDescent="0.25">
      <c r="A4546">
        <v>26857</v>
      </c>
      <c r="B4546" t="s">
        <v>28</v>
      </c>
      <c r="C4546">
        <v>5</v>
      </c>
      <c r="D4546">
        <v>2019</v>
      </c>
      <c r="E4546" t="s">
        <v>23</v>
      </c>
      <c r="F4546" t="s">
        <v>13</v>
      </c>
      <c r="G4546" t="s">
        <v>14</v>
      </c>
      <c r="H4546" t="str">
        <f t="shared" si="70"/>
        <v>26857|Fall|Reading</v>
      </c>
      <c r="I4546">
        <v>211</v>
      </c>
      <c r="J4546">
        <v>64</v>
      </c>
      <c r="K4546">
        <v>3</v>
      </c>
      <c r="L4546">
        <v>5</v>
      </c>
    </row>
    <row r="4547" spans="1:12" x14ac:dyDescent="0.25">
      <c r="A4547">
        <v>26857</v>
      </c>
      <c r="B4547" t="s">
        <v>28</v>
      </c>
      <c r="C4547">
        <v>5</v>
      </c>
      <c r="D4547">
        <v>2019</v>
      </c>
      <c r="E4547" t="s">
        <v>23</v>
      </c>
      <c r="F4547" t="s">
        <v>13</v>
      </c>
      <c r="G4547" t="s">
        <v>15</v>
      </c>
      <c r="H4547" t="str">
        <f t="shared" ref="H4547:H4610" si="71">A4547&amp;"|"&amp;F4547&amp;"|"&amp;G4547</f>
        <v>26857|Fall|Math</v>
      </c>
      <c r="I4547">
        <v>229</v>
      </c>
      <c r="J4547">
        <v>88</v>
      </c>
      <c r="K4547">
        <v>4</v>
      </c>
      <c r="L4547">
        <v>10</v>
      </c>
    </row>
    <row r="4548" spans="1:12" x14ac:dyDescent="0.25">
      <c r="A4548">
        <v>26857</v>
      </c>
      <c r="B4548" t="s">
        <v>28</v>
      </c>
      <c r="C4548">
        <v>5</v>
      </c>
      <c r="D4548">
        <v>2019</v>
      </c>
      <c r="E4548" t="s">
        <v>23</v>
      </c>
      <c r="F4548" t="s">
        <v>16</v>
      </c>
      <c r="G4548" t="s">
        <v>14</v>
      </c>
      <c r="H4548" t="str">
        <f t="shared" si="71"/>
        <v>26857|Spring|Reading</v>
      </c>
      <c r="I4548">
        <v>221</v>
      </c>
      <c r="J4548">
        <v>73</v>
      </c>
      <c r="K4548">
        <v>3</v>
      </c>
      <c r="L4548" t="s">
        <v>17</v>
      </c>
    </row>
    <row r="4549" spans="1:12" x14ac:dyDescent="0.25">
      <c r="A4549">
        <v>26857</v>
      </c>
      <c r="B4549" t="s">
        <v>28</v>
      </c>
      <c r="C4549">
        <v>5</v>
      </c>
      <c r="D4549">
        <v>2019</v>
      </c>
      <c r="E4549" t="s">
        <v>23</v>
      </c>
      <c r="F4549" t="s">
        <v>16</v>
      </c>
      <c r="G4549" t="s">
        <v>15</v>
      </c>
      <c r="H4549" t="str">
        <f t="shared" si="71"/>
        <v>26857|Spring|Math</v>
      </c>
      <c r="I4549">
        <v>234</v>
      </c>
      <c r="J4549">
        <v>78</v>
      </c>
      <c r="K4549">
        <v>4</v>
      </c>
      <c r="L4549" t="s">
        <v>17</v>
      </c>
    </row>
    <row r="4550" spans="1:12" x14ac:dyDescent="0.25">
      <c r="A4550">
        <v>19547</v>
      </c>
      <c r="B4550" t="s">
        <v>27</v>
      </c>
      <c r="C4550">
        <v>5</v>
      </c>
      <c r="D4550">
        <v>2019</v>
      </c>
      <c r="E4550" t="s">
        <v>23</v>
      </c>
      <c r="F4550" t="s">
        <v>13</v>
      </c>
      <c r="G4550" t="s">
        <v>14</v>
      </c>
      <c r="H4550" t="str">
        <f t="shared" si="71"/>
        <v>19547|Fall|Reading</v>
      </c>
      <c r="I4550">
        <v>216</v>
      </c>
      <c r="J4550">
        <v>75</v>
      </c>
      <c r="K4550">
        <v>4</v>
      </c>
      <c r="L4550">
        <v>5</v>
      </c>
    </row>
    <row r="4551" spans="1:12" x14ac:dyDescent="0.25">
      <c r="A4551">
        <v>19547</v>
      </c>
      <c r="B4551" t="s">
        <v>27</v>
      </c>
      <c r="C4551">
        <v>5</v>
      </c>
      <c r="D4551">
        <v>2019</v>
      </c>
      <c r="E4551" t="s">
        <v>23</v>
      </c>
      <c r="F4551" t="s">
        <v>13</v>
      </c>
      <c r="G4551" t="s">
        <v>15</v>
      </c>
      <c r="H4551" t="str">
        <f t="shared" si="71"/>
        <v>19547|Fall|Math</v>
      </c>
      <c r="I4551">
        <v>213</v>
      </c>
      <c r="J4551">
        <v>54</v>
      </c>
      <c r="K4551">
        <v>3</v>
      </c>
      <c r="L4551">
        <v>10</v>
      </c>
    </row>
    <row r="4552" spans="1:12" x14ac:dyDescent="0.25">
      <c r="A4552">
        <v>19547</v>
      </c>
      <c r="B4552" t="s">
        <v>27</v>
      </c>
      <c r="C4552">
        <v>5</v>
      </c>
      <c r="D4552">
        <v>2019</v>
      </c>
      <c r="E4552" t="s">
        <v>23</v>
      </c>
      <c r="F4552" t="s">
        <v>16</v>
      </c>
      <c r="G4552" t="s">
        <v>14</v>
      </c>
      <c r="H4552" t="str">
        <f t="shared" si="71"/>
        <v>19547|Spring|Reading</v>
      </c>
      <c r="I4552">
        <v>216</v>
      </c>
      <c r="J4552">
        <v>61</v>
      </c>
      <c r="K4552">
        <v>3</v>
      </c>
      <c r="L4552" t="s">
        <v>17</v>
      </c>
    </row>
    <row r="4553" spans="1:12" x14ac:dyDescent="0.25">
      <c r="A4553">
        <v>19547</v>
      </c>
      <c r="B4553" t="s">
        <v>27</v>
      </c>
      <c r="C4553">
        <v>5</v>
      </c>
      <c r="D4553">
        <v>2019</v>
      </c>
      <c r="E4553" t="s">
        <v>23</v>
      </c>
      <c r="F4553" t="s">
        <v>16</v>
      </c>
      <c r="G4553" t="s">
        <v>15</v>
      </c>
      <c r="H4553" t="str">
        <f t="shared" si="71"/>
        <v>19547|Spring|Math</v>
      </c>
      <c r="I4553">
        <v>215</v>
      </c>
      <c r="J4553">
        <v>35</v>
      </c>
      <c r="K4553">
        <v>2</v>
      </c>
      <c r="L4553" t="s">
        <v>17</v>
      </c>
    </row>
    <row r="4554" spans="1:12" x14ac:dyDescent="0.25">
      <c r="A4554">
        <v>21980</v>
      </c>
      <c r="B4554" t="s">
        <v>26</v>
      </c>
      <c r="C4554">
        <v>5</v>
      </c>
      <c r="D4554">
        <v>2019</v>
      </c>
      <c r="E4554" t="s">
        <v>19</v>
      </c>
      <c r="F4554" t="s">
        <v>13</v>
      </c>
      <c r="G4554" t="s">
        <v>14</v>
      </c>
      <c r="H4554" t="str">
        <f t="shared" si="71"/>
        <v>21980|Fall|Reading</v>
      </c>
      <c r="I4554">
        <v>202</v>
      </c>
      <c r="J4554">
        <v>40</v>
      </c>
      <c r="K4554">
        <v>2</v>
      </c>
      <c r="L4554">
        <v>7</v>
      </c>
    </row>
    <row r="4555" spans="1:12" x14ac:dyDescent="0.25">
      <c r="A4555">
        <v>21980</v>
      </c>
      <c r="B4555" t="s">
        <v>26</v>
      </c>
      <c r="C4555">
        <v>5</v>
      </c>
      <c r="D4555">
        <v>2019</v>
      </c>
      <c r="E4555" t="s">
        <v>19</v>
      </c>
      <c r="F4555" t="s">
        <v>13</v>
      </c>
      <c r="G4555" t="s">
        <v>15</v>
      </c>
      <c r="H4555" t="str">
        <f t="shared" si="71"/>
        <v>21980|Fall|Math</v>
      </c>
      <c r="I4555">
        <v>208</v>
      </c>
      <c r="J4555">
        <v>41</v>
      </c>
      <c r="K4555">
        <v>2</v>
      </c>
      <c r="L4555">
        <v>10</v>
      </c>
    </row>
    <row r="4556" spans="1:12" x14ac:dyDescent="0.25">
      <c r="A4556">
        <v>21980</v>
      </c>
      <c r="B4556" t="s">
        <v>26</v>
      </c>
      <c r="C4556">
        <v>5</v>
      </c>
      <c r="D4556">
        <v>2019</v>
      </c>
      <c r="E4556" t="s">
        <v>19</v>
      </c>
      <c r="F4556" t="s">
        <v>16</v>
      </c>
      <c r="G4556" t="s">
        <v>14</v>
      </c>
      <c r="H4556" t="str">
        <f t="shared" si="71"/>
        <v>21980|Spring|Reading</v>
      </c>
      <c r="I4556">
        <v>198</v>
      </c>
      <c r="J4556">
        <v>17</v>
      </c>
      <c r="K4556">
        <v>1</v>
      </c>
      <c r="L4556" t="s">
        <v>17</v>
      </c>
    </row>
    <row r="4557" spans="1:12" x14ac:dyDescent="0.25">
      <c r="A4557">
        <v>21980</v>
      </c>
      <c r="B4557" t="s">
        <v>26</v>
      </c>
      <c r="C4557">
        <v>5</v>
      </c>
      <c r="D4557">
        <v>2019</v>
      </c>
      <c r="E4557" t="s">
        <v>19</v>
      </c>
      <c r="F4557" t="s">
        <v>16</v>
      </c>
      <c r="G4557" t="s">
        <v>15</v>
      </c>
      <c r="H4557" t="str">
        <f t="shared" si="71"/>
        <v>21980|Spring|Math</v>
      </c>
      <c r="I4557">
        <v>217</v>
      </c>
      <c r="J4557">
        <v>39</v>
      </c>
      <c r="K4557">
        <v>2</v>
      </c>
      <c r="L4557" t="s">
        <v>17</v>
      </c>
    </row>
    <row r="4558" spans="1:12" x14ac:dyDescent="0.25">
      <c r="A4558">
        <v>19441</v>
      </c>
      <c r="B4558" t="s">
        <v>26</v>
      </c>
      <c r="C4558">
        <v>5</v>
      </c>
      <c r="D4558">
        <v>2019</v>
      </c>
      <c r="E4558" t="s">
        <v>23</v>
      </c>
      <c r="F4558" t="s">
        <v>13</v>
      </c>
      <c r="G4558" t="s">
        <v>14</v>
      </c>
      <c r="H4558" t="str">
        <f t="shared" si="71"/>
        <v>19441|Fall|Reading</v>
      </c>
      <c r="I4558">
        <v>222</v>
      </c>
      <c r="J4558">
        <v>86</v>
      </c>
      <c r="K4558">
        <v>4</v>
      </c>
      <c r="L4558">
        <v>4</v>
      </c>
    </row>
    <row r="4559" spans="1:12" x14ac:dyDescent="0.25">
      <c r="A4559">
        <v>19441</v>
      </c>
      <c r="B4559" t="s">
        <v>26</v>
      </c>
      <c r="C4559">
        <v>5</v>
      </c>
      <c r="D4559">
        <v>2019</v>
      </c>
      <c r="E4559" t="s">
        <v>23</v>
      </c>
      <c r="F4559" t="s">
        <v>13</v>
      </c>
      <c r="G4559" t="s">
        <v>15</v>
      </c>
      <c r="H4559" t="str">
        <f t="shared" si="71"/>
        <v>19441|Fall|Math</v>
      </c>
      <c r="I4559">
        <v>210</v>
      </c>
      <c r="J4559">
        <v>46</v>
      </c>
      <c r="K4559">
        <v>2</v>
      </c>
      <c r="L4559">
        <v>10</v>
      </c>
    </row>
    <row r="4560" spans="1:12" x14ac:dyDescent="0.25">
      <c r="A4560">
        <v>19441</v>
      </c>
      <c r="B4560" t="s">
        <v>26</v>
      </c>
      <c r="C4560">
        <v>5</v>
      </c>
      <c r="D4560">
        <v>2019</v>
      </c>
      <c r="E4560" t="s">
        <v>23</v>
      </c>
      <c r="F4560" t="s">
        <v>16</v>
      </c>
      <c r="G4560" t="s">
        <v>14</v>
      </c>
      <c r="H4560" t="str">
        <f t="shared" si="71"/>
        <v>19441|Spring|Reading</v>
      </c>
      <c r="I4560">
        <v>234</v>
      </c>
      <c r="J4560">
        <v>93</v>
      </c>
      <c r="K4560">
        <v>4</v>
      </c>
      <c r="L4560" t="s">
        <v>17</v>
      </c>
    </row>
    <row r="4561" spans="1:12" x14ac:dyDescent="0.25">
      <c r="A4561">
        <v>19441</v>
      </c>
      <c r="B4561" t="s">
        <v>26</v>
      </c>
      <c r="C4561">
        <v>5</v>
      </c>
      <c r="D4561">
        <v>2019</v>
      </c>
      <c r="E4561" t="s">
        <v>23</v>
      </c>
      <c r="F4561" t="s">
        <v>16</v>
      </c>
      <c r="G4561" t="s">
        <v>15</v>
      </c>
      <c r="H4561" t="str">
        <f t="shared" si="71"/>
        <v>19441|Spring|Math</v>
      </c>
      <c r="I4561">
        <v>230</v>
      </c>
      <c r="J4561">
        <v>70</v>
      </c>
      <c r="K4561">
        <v>3</v>
      </c>
      <c r="L4561" t="s">
        <v>17</v>
      </c>
    </row>
    <row r="4562" spans="1:12" x14ac:dyDescent="0.25">
      <c r="A4562">
        <v>22413</v>
      </c>
      <c r="B4562" t="s">
        <v>26</v>
      </c>
      <c r="C4562">
        <v>5</v>
      </c>
      <c r="D4562">
        <v>2019</v>
      </c>
      <c r="E4562" t="s">
        <v>19</v>
      </c>
      <c r="F4562" t="s">
        <v>13</v>
      </c>
      <c r="G4562" t="s">
        <v>14</v>
      </c>
      <c r="H4562" t="str">
        <f t="shared" si="71"/>
        <v>22413|Fall|Reading</v>
      </c>
      <c r="I4562">
        <v>201</v>
      </c>
      <c r="J4562">
        <v>38</v>
      </c>
      <c r="K4562">
        <v>2</v>
      </c>
      <c r="L4562">
        <v>7</v>
      </c>
    </row>
    <row r="4563" spans="1:12" x14ac:dyDescent="0.25">
      <c r="A4563">
        <v>22413</v>
      </c>
      <c r="B4563" t="s">
        <v>26</v>
      </c>
      <c r="C4563">
        <v>5</v>
      </c>
      <c r="D4563">
        <v>2019</v>
      </c>
      <c r="E4563" t="s">
        <v>19</v>
      </c>
      <c r="F4563" t="s">
        <v>13</v>
      </c>
      <c r="G4563" t="s">
        <v>15</v>
      </c>
      <c r="H4563" t="str">
        <f t="shared" si="71"/>
        <v>22413|Fall|Math</v>
      </c>
      <c r="I4563">
        <v>213</v>
      </c>
      <c r="J4563">
        <v>54</v>
      </c>
      <c r="K4563">
        <v>3</v>
      </c>
      <c r="L4563">
        <v>10</v>
      </c>
    </row>
    <row r="4564" spans="1:12" x14ac:dyDescent="0.25">
      <c r="A4564">
        <v>22413</v>
      </c>
      <c r="B4564" t="s">
        <v>26</v>
      </c>
      <c r="C4564">
        <v>5</v>
      </c>
      <c r="D4564">
        <v>2019</v>
      </c>
      <c r="E4564" t="s">
        <v>19</v>
      </c>
      <c r="F4564" t="s">
        <v>16</v>
      </c>
      <c r="G4564" t="s">
        <v>14</v>
      </c>
      <c r="H4564" t="str">
        <f t="shared" si="71"/>
        <v>22413|Spring|Reading</v>
      </c>
      <c r="I4564">
        <v>210</v>
      </c>
      <c r="J4564">
        <v>45</v>
      </c>
      <c r="K4564">
        <v>2</v>
      </c>
      <c r="L4564" t="s">
        <v>17</v>
      </c>
    </row>
    <row r="4565" spans="1:12" x14ac:dyDescent="0.25">
      <c r="A4565">
        <v>22413</v>
      </c>
      <c r="B4565" t="s">
        <v>26</v>
      </c>
      <c r="C4565">
        <v>5</v>
      </c>
      <c r="D4565">
        <v>2019</v>
      </c>
      <c r="E4565" t="s">
        <v>19</v>
      </c>
      <c r="F4565" t="s">
        <v>16</v>
      </c>
      <c r="G4565" t="s">
        <v>15</v>
      </c>
      <c r="H4565" t="str">
        <f t="shared" si="71"/>
        <v>22413|Spring|Math</v>
      </c>
      <c r="I4565">
        <v>224</v>
      </c>
      <c r="J4565">
        <v>56</v>
      </c>
      <c r="K4565">
        <v>3</v>
      </c>
      <c r="L4565" t="s">
        <v>17</v>
      </c>
    </row>
    <row r="4566" spans="1:12" x14ac:dyDescent="0.25">
      <c r="A4566">
        <v>26541</v>
      </c>
      <c r="B4566" t="s">
        <v>27</v>
      </c>
      <c r="C4566">
        <v>5</v>
      </c>
      <c r="D4566">
        <v>2019</v>
      </c>
      <c r="E4566" t="s">
        <v>19</v>
      </c>
      <c r="F4566" t="s">
        <v>13</v>
      </c>
      <c r="G4566" t="s">
        <v>14</v>
      </c>
      <c r="H4566" t="str">
        <f t="shared" si="71"/>
        <v>26541|Fall|Reading</v>
      </c>
      <c r="I4566">
        <v>209</v>
      </c>
      <c r="J4566">
        <v>59</v>
      </c>
      <c r="K4566">
        <v>3</v>
      </c>
      <c r="L4566">
        <v>6</v>
      </c>
    </row>
    <row r="4567" spans="1:12" x14ac:dyDescent="0.25">
      <c r="A4567">
        <v>26541</v>
      </c>
      <c r="B4567" t="s">
        <v>27</v>
      </c>
      <c r="C4567">
        <v>5</v>
      </c>
      <c r="D4567">
        <v>2019</v>
      </c>
      <c r="E4567" t="s">
        <v>19</v>
      </c>
      <c r="F4567" t="s">
        <v>13</v>
      </c>
      <c r="G4567" t="s">
        <v>15</v>
      </c>
      <c r="H4567" t="str">
        <f t="shared" si="71"/>
        <v>26541|Fall|Math</v>
      </c>
      <c r="I4567">
        <v>190</v>
      </c>
      <c r="J4567">
        <v>7</v>
      </c>
      <c r="K4567">
        <v>1</v>
      </c>
      <c r="L4567">
        <v>10</v>
      </c>
    </row>
    <row r="4568" spans="1:12" x14ac:dyDescent="0.25">
      <c r="A4568">
        <v>26541</v>
      </c>
      <c r="B4568" t="s">
        <v>27</v>
      </c>
      <c r="C4568">
        <v>5</v>
      </c>
      <c r="D4568">
        <v>2019</v>
      </c>
      <c r="E4568" t="s">
        <v>19</v>
      </c>
      <c r="F4568" t="s">
        <v>16</v>
      </c>
      <c r="G4568" t="s">
        <v>14</v>
      </c>
      <c r="H4568" t="str">
        <f t="shared" si="71"/>
        <v>26541|Spring|Reading</v>
      </c>
      <c r="I4568">
        <v>208</v>
      </c>
      <c r="J4568">
        <v>40</v>
      </c>
      <c r="K4568">
        <v>2</v>
      </c>
      <c r="L4568" t="s">
        <v>17</v>
      </c>
    </row>
    <row r="4569" spans="1:12" x14ac:dyDescent="0.25">
      <c r="A4569">
        <v>26541</v>
      </c>
      <c r="B4569" t="s">
        <v>27</v>
      </c>
      <c r="C4569">
        <v>5</v>
      </c>
      <c r="D4569">
        <v>2019</v>
      </c>
      <c r="E4569" t="s">
        <v>19</v>
      </c>
      <c r="F4569" t="s">
        <v>16</v>
      </c>
      <c r="G4569" t="s">
        <v>15</v>
      </c>
      <c r="H4569" t="str">
        <f t="shared" si="71"/>
        <v>26541|Spring|Math</v>
      </c>
      <c r="I4569">
        <v>194</v>
      </c>
      <c r="J4569">
        <v>5</v>
      </c>
      <c r="K4569">
        <v>1</v>
      </c>
      <c r="L4569" t="s">
        <v>17</v>
      </c>
    </row>
    <row r="4570" spans="1:12" x14ac:dyDescent="0.25">
      <c r="A4570">
        <v>19585</v>
      </c>
      <c r="B4570" t="s">
        <v>28</v>
      </c>
      <c r="C4570">
        <v>5</v>
      </c>
      <c r="D4570">
        <v>2019</v>
      </c>
      <c r="E4570" t="s">
        <v>19</v>
      </c>
      <c r="F4570" t="s">
        <v>13</v>
      </c>
      <c r="G4570" t="s">
        <v>14</v>
      </c>
      <c r="H4570" t="str">
        <f t="shared" si="71"/>
        <v>19585|Fall|Reading</v>
      </c>
      <c r="I4570">
        <v>210</v>
      </c>
      <c r="J4570">
        <v>61</v>
      </c>
      <c r="K4570">
        <v>3</v>
      </c>
      <c r="L4570">
        <v>6</v>
      </c>
    </row>
    <row r="4571" spans="1:12" x14ac:dyDescent="0.25">
      <c r="A4571">
        <v>19585</v>
      </c>
      <c r="B4571" t="s">
        <v>28</v>
      </c>
      <c r="C4571">
        <v>5</v>
      </c>
      <c r="D4571">
        <v>2019</v>
      </c>
      <c r="E4571" t="s">
        <v>19</v>
      </c>
      <c r="F4571" t="s">
        <v>13</v>
      </c>
      <c r="G4571" t="s">
        <v>15</v>
      </c>
      <c r="H4571" t="str">
        <f t="shared" si="71"/>
        <v>19585|Fall|Math</v>
      </c>
      <c r="I4571">
        <v>221</v>
      </c>
      <c r="J4571">
        <v>74</v>
      </c>
      <c r="K4571">
        <v>3</v>
      </c>
      <c r="L4571">
        <v>10</v>
      </c>
    </row>
    <row r="4572" spans="1:12" x14ac:dyDescent="0.25">
      <c r="A4572">
        <v>19585</v>
      </c>
      <c r="B4572" t="s">
        <v>28</v>
      </c>
      <c r="C4572">
        <v>5</v>
      </c>
      <c r="D4572">
        <v>2019</v>
      </c>
      <c r="E4572" t="s">
        <v>19</v>
      </c>
      <c r="F4572" t="s">
        <v>16</v>
      </c>
      <c r="G4572" t="s">
        <v>14</v>
      </c>
      <c r="H4572" t="str">
        <f t="shared" si="71"/>
        <v>19585|Spring|Reading</v>
      </c>
      <c r="I4572">
        <v>217</v>
      </c>
      <c r="J4572">
        <v>64</v>
      </c>
      <c r="K4572">
        <v>3</v>
      </c>
      <c r="L4572" t="s">
        <v>17</v>
      </c>
    </row>
    <row r="4573" spans="1:12" x14ac:dyDescent="0.25">
      <c r="A4573">
        <v>19585</v>
      </c>
      <c r="B4573" t="s">
        <v>28</v>
      </c>
      <c r="C4573">
        <v>5</v>
      </c>
      <c r="D4573">
        <v>2019</v>
      </c>
      <c r="E4573" t="s">
        <v>19</v>
      </c>
      <c r="F4573" t="s">
        <v>16</v>
      </c>
      <c r="G4573" t="s">
        <v>15</v>
      </c>
      <c r="H4573" t="str">
        <f t="shared" si="71"/>
        <v>19585|Spring|Math</v>
      </c>
      <c r="I4573">
        <v>226</v>
      </c>
      <c r="J4573">
        <v>61</v>
      </c>
      <c r="K4573">
        <v>3</v>
      </c>
      <c r="L4573" t="s">
        <v>17</v>
      </c>
    </row>
    <row r="4574" spans="1:12" x14ac:dyDescent="0.25">
      <c r="A4574">
        <v>10907</v>
      </c>
      <c r="B4574" t="s">
        <v>28</v>
      </c>
      <c r="C4574">
        <v>5</v>
      </c>
      <c r="D4574">
        <v>2019</v>
      </c>
      <c r="E4574" t="s">
        <v>19</v>
      </c>
      <c r="F4574" t="s">
        <v>13</v>
      </c>
      <c r="G4574" t="s">
        <v>14</v>
      </c>
      <c r="H4574" t="str">
        <f t="shared" si="71"/>
        <v>10907|Fall|Reading</v>
      </c>
      <c r="I4574">
        <v>211</v>
      </c>
      <c r="J4574">
        <v>64</v>
      </c>
      <c r="K4574">
        <v>3</v>
      </c>
      <c r="L4574">
        <v>5</v>
      </c>
    </row>
    <row r="4575" spans="1:12" x14ac:dyDescent="0.25">
      <c r="A4575">
        <v>10907</v>
      </c>
      <c r="B4575" t="s">
        <v>28</v>
      </c>
      <c r="C4575">
        <v>5</v>
      </c>
      <c r="D4575">
        <v>2019</v>
      </c>
      <c r="E4575" t="s">
        <v>19</v>
      </c>
      <c r="F4575" t="s">
        <v>13</v>
      </c>
      <c r="G4575" t="s">
        <v>15</v>
      </c>
      <c r="H4575" t="str">
        <f t="shared" si="71"/>
        <v>10907|Fall|Math</v>
      </c>
      <c r="I4575">
        <v>216</v>
      </c>
      <c r="J4575">
        <v>62</v>
      </c>
      <c r="K4575">
        <v>3</v>
      </c>
      <c r="L4575">
        <v>10</v>
      </c>
    </row>
    <row r="4576" spans="1:12" x14ac:dyDescent="0.25">
      <c r="A4576">
        <v>10907</v>
      </c>
      <c r="B4576" t="s">
        <v>28</v>
      </c>
      <c r="C4576">
        <v>5</v>
      </c>
      <c r="D4576">
        <v>2019</v>
      </c>
      <c r="E4576" t="s">
        <v>19</v>
      </c>
      <c r="F4576" t="s">
        <v>16</v>
      </c>
      <c r="G4576" t="s">
        <v>14</v>
      </c>
      <c r="H4576" t="str">
        <f t="shared" si="71"/>
        <v>10907|Spring|Reading</v>
      </c>
      <c r="I4576">
        <v>219</v>
      </c>
      <c r="J4576">
        <v>69</v>
      </c>
      <c r="K4576">
        <v>3</v>
      </c>
      <c r="L4576" t="s">
        <v>17</v>
      </c>
    </row>
    <row r="4577" spans="1:12" x14ac:dyDescent="0.25">
      <c r="A4577">
        <v>10907</v>
      </c>
      <c r="B4577" t="s">
        <v>28</v>
      </c>
      <c r="C4577">
        <v>5</v>
      </c>
      <c r="D4577">
        <v>2019</v>
      </c>
      <c r="E4577" t="s">
        <v>19</v>
      </c>
      <c r="F4577" t="s">
        <v>16</v>
      </c>
      <c r="G4577" t="s">
        <v>15</v>
      </c>
      <c r="H4577" t="str">
        <f t="shared" si="71"/>
        <v>10907|Spring|Math</v>
      </c>
      <c r="I4577">
        <v>219</v>
      </c>
      <c r="J4577">
        <v>44</v>
      </c>
      <c r="K4577">
        <v>2</v>
      </c>
      <c r="L4577" t="s">
        <v>17</v>
      </c>
    </row>
    <row r="4578" spans="1:12" x14ac:dyDescent="0.25">
      <c r="A4578">
        <v>15291</v>
      </c>
      <c r="B4578" t="s">
        <v>27</v>
      </c>
      <c r="C4578">
        <v>5</v>
      </c>
      <c r="D4578">
        <v>2019</v>
      </c>
      <c r="E4578" t="s">
        <v>19</v>
      </c>
      <c r="F4578" t="s">
        <v>13</v>
      </c>
      <c r="G4578" t="s">
        <v>14</v>
      </c>
      <c r="H4578" t="str">
        <f t="shared" si="71"/>
        <v>15291|Fall|Reading</v>
      </c>
      <c r="I4578">
        <v>208</v>
      </c>
      <c r="J4578">
        <v>56</v>
      </c>
      <c r="K4578">
        <v>3</v>
      </c>
      <c r="L4578">
        <v>6</v>
      </c>
    </row>
    <row r="4579" spans="1:12" x14ac:dyDescent="0.25">
      <c r="A4579">
        <v>15291</v>
      </c>
      <c r="B4579" t="s">
        <v>27</v>
      </c>
      <c r="C4579">
        <v>5</v>
      </c>
      <c r="D4579">
        <v>2019</v>
      </c>
      <c r="E4579" t="s">
        <v>19</v>
      </c>
      <c r="F4579" t="s">
        <v>13</v>
      </c>
      <c r="G4579" t="s">
        <v>15</v>
      </c>
      <c r="H4579" t="str">
        <f t="shared" si="71"/>
        <v>15291|Fall|Math</v>
      </c>
      <c r="I4579">
        <v>211</v>
      </c>
      <c r="J4579">
        <v>49</v>
      </c>
      <c r="K4579">
        <v>2</v>
      </c>
      <c r="L4579">
        <v>10</v>
      </c>
    </row>
    <row r="4580" spans="1:12" x14ac:dyDescent="0.25">
      <c r="A4580">
        <v>15291</v>
      </c>
      <c r="B4580" t="s">
        <v>27</v>
      </c>
      <c r="C4580">
        <v>5</v>
      </c>
      <c r="D4580">
        <v>2019</v>
      </c>
      <c r="E4580" t="s">
        <v>19</v>
      </c>
      <c r="F4580" t="s">
        <v>16</v>
      </c>
      <c r="G4580" t="s">
        <v>14</v>
      </c>
      <c r="H4580" t="str">
        <f t="shared" si="71"/>
        <v>15291|Spring|Reading</v>
      </c>
      <c r="I4580">
        <v>212</v>
      </c>
      <c r="J4580">
        <v>51</v>
      </c>
      <c r="K4580">
        <v>3</v>
      </c>
      <c r="L4580" t="s">
        <v>17</v>
      </c>
    </row>
    <row r="4581" spans="1:12" x14ac:dyDescent="0.25">
      <c r="A4581">
        <v>15291</v>
      </c>
      <c r="B4581" t="s">
        <v>27</v>
      </c>
      <c r="C4581">
        <v>5</v>
      </c>
      <c r="D4581">
        <v>2019</v>
      </c>
      <c r="E4581" t="s">
        <v>19</v>
      </c>
      <c r="F4581" t="s">
        <v>16</v>
      </c>
      <c r="G4581" t="s">
        <v>15</v>
      </c>
      <c r="H4581" t="str">
        <f t="shared" si="71"/>
        <v>15291|Spring|Math</v>
      </c>
      <c r="I4581">
        <v>220</v>
      </c>
      <c r="J4581">
        <v>47</v>
      </c>
      <c r="K4581">
        <v>2</v>
      </c>
      <c r="L4581" t="s">
        <v>17</v>
      </c>
    </row>
    <row r="4582" spans="1:12" x14ac:dyDescent="0.25">
      <c r="A4582">
        <v>10145</v>
      </c>
      <c r="B4582" t="s">
        <v>28</v>
      </c>
      <c r="C4582">
        <v>5</v>
      </c>
      <c r="D4582">
        <v>2019</v>
      </c>
      <c r="E4582" t="s">
        <v>21</v>
      </c>
      <c r="F4582" t="s">
        <v>13</v>
      </c>
      <c r="G4582" t="s">
        <v>14</v>
      </c>
      <c r="H4582" t="str">
        <f t="shared" si="71"/>
        <v>10145|Fall|Reading</v>
      </c>
      <c r="I4582">
        <v>204</v>
      </c>
      <c r="J4582">
        <v>46</v>
      </c>
      <c r="K4582">
        <v>2</v>
      </c>
      <c r="L4582">
        <v>6</v>
      </c>
    </row>
    <row r="4583" spans="1:12" x14ac:dyDescent="0.25">
      <c r="A4583">
        <v>10145</v>
      </c>
      <c r="B4583" t="s">
        <v>28</v>
      </c>
      <c r="C4583">
        <v>5</v>
      </c>
      <c r="D4583">
        <v>2019</v>
      </c>
      <c r="E4583" t="s">
        <v>21</v>
      </c>
      <c r="F4583" t="s">
        <v>13</v>
      </c>
      <c r="G4583" t="s">
        <v>15</v>
      </c>
      <c r="H4583" t="str">
        <f t="shared" si="71"/>
        <v>10145|Fall|Math</v>
      </c>
      <c r="I4583">
        <v>215</v>
      </c>
      <c r="J4583">
        <v>60</v>
      </c>
      <c r="K4583">
        <v>3</v>
      </c>
      <c r="L4583">
        <v>10</v>
      </c>
    </row>
    <row r="4584" spans="1:12" x14ac:dyDescent="0.25">
      <c r="A4584">
        <v>10145</v>
      </c>
      <c r="B4584" t="s">
        <v>28</v>
      </c>
      <c r="C4584">
        <v>5</v>
      </c>
      <c r="D4584">
        <v>2019</v>
      </c>
      <c r="E4584" t="s">
        <v>21</v>
      </c>
      <c r="F4584" t="s">
        <v>16</v>
      </c>
      <c r="G4584" t="s">
        <v>14</v>
      </c>
      <c r="H4584" t="str">
        <f t="shared" si="71"/>
        <v>10145|Spring|Reading</v>
      </c>
      <c r="I4584">
        <v>221</v>
      </c>
      <c r="J4584">
        <v>73</v>
      </c>
      <c r="K4584">
        <v>3</v>
      </c>
      <c r="L4584" t="s">
        <v>17</v>
      </c>
    </row>
    <row r="4585" spans="1:12" x14ac:dyDescent="0.25">
      <c r="A4585">
        <v>10145</v>
      </c>
      <c r="B4585" t="s">
        <v>28</v>
      </c>
      <c r="C4585">
        <v>5</v>
      </c>
      <c r="D4585">
        <v>2019</v>
      </c>
      <c r="E4585" t="s">
        <v>21</v>
      </c>
      <c r="F4585" t="s">
        <v>16</v>
      </c>
      <c r="G4585" t="s">
        <v>15</v>
      </c>
      <c r="H4585" t="str">
        <f t="shared" si="71"/>
        <v>10145|Spring|Math</v>
      </c>
      <c r="I4585">
        <v>223</v>
      </c>
      <c r="J4585">
        <v>54</v>
      </c>
      <c r="K4585">
        <v>3</v>
      </c>
      <c r="L4585" t="s">
        <v>17</v>
      </c>
    </row>
    <row r="4586" spans="1:12" x14ac:dyDescent="0.25">
      <c r="A4586">
        <v>21784</v>
      </c>
      <c r="B4586" t="s">
        <v>27</v>
      </c>
      <c r="C4586">
        <v>5</v>
      </c>
      <c r="D4586">
        <v>2019</v>
      </c>
      <c r="E4586" t="s">
        <v>19</v>
      </c>
      <c r="F4586" t="s">
        <v>13</v>
      </c>
      <c r="G4586" t="s">
        <v>14</v>
      </c>
      <c r="H4586" t="str">
        <f t="shared" si="71"/>
        <v>21784|Fall|Reading</v>
      </c>
      <c r="I4586">
        <v>187</v>
      </c>
      <c r="J4586">
        <v>11</v>
      </c>
      <c r="K4586">
        <v>1</v>
      </c>
      <c r="L4586">
        <v>9</v>
      </c>
    </row>
    <row r="4587" spans="1:12" x14ac:dyDescent="0.25">
      <c r="A4587">
        <v>21784</v>
      </c>
      <c r="B4587" t="s">
        <v>27</v>
      </c>
      <c r="C4587">
        <v>5</v>
      </c>
      <c r="D4587">
        <v>2019</v>
      </c>
      <c r="E4587" t="s">
        <v>19</v>
      </c>
      <c r="F4587" t="s">
        <v>13</v>
      </c>
      <c r="G4587" t="s">
        <v>15</v>
      </c>
      <c r="H4587" t="str">
        <f t="shared" si="71"/>
        <v>21784|Fall|Math</v>
      </c>
      <c r="I4587">
        <v>193</v>
      </c>
      <c r="J4587">
        <v>10</v>
      </c>
      <c r="K4587">
        <v>1</v>
      </c>
      <c r="L4587">
        <v>10</v>
      </c>
    </row>
    <row r="4588" spans="1:12" x14ac:dyDescent="0.25">
      <c r="A4588">
        <v>21784</v>
      </c>
      <c r="B4588" t="s">
        <v>27</v>
      </c>
      <c r="C4588">
        <v>5</v>
      </c>
      <c r="D4588">
        <v>2019</v>
      </c>
      <c r="E4588" t="s">
        <v>19</v>
      </c>
      <c r="F4588" t="s">
        <v>16</v>
      </c>
      <c r="G4588" t="s">
        <v>14</v>
      </c>
      <c r="H4588" t="str">
        <f t="shared" si="71"/>
        <v>21784|Spring|Reading</v>
      </c>
      <c r="I4588">
        <v>184</v>
      </c>
      <c r="J4588">
        <v>3</v>
      </c>
      <c r="K4588">
        <v>1</v>
      </c>
      <c r="L4588" t="s">
        <v>17</v>
      </c>
    </row>
    <row r="4589" spans="1:12" x14ac:dyDescent="0.25">
      <c r="A4589">
        <v>21784</v>
      </c>
      <c r="B4589" t="s">
        <v>27</v>
      </c>
      <c r="C4589">
        <v>5</v>
      </c>
      <c r="D4589">
        <v>2019</v>
      </c>
      <c r="E4589" t="s">
        <v>19</v>
      </c>
      <c r="F4589" t="s">
        <v>16</v>
      </c>
      <c r="G4589" t="s">
        <v>15</v>
      </c>
      <c r="H4589" t="str">
        <f t="shared" si="71"/>
        <v>21784|Spring|Math</v>
      </c>
      <c r="I4589">
        <v>195</v>
      </c>
      <c r="J4589">
        <v>5</v>
      </c>
      <c r="K4589">
        <v>1</v>
      </c>
      <c r="L4589" t="s">
        <v>17</v>
      </c>
    </row>
    <row r="4590" spans="1:12" x14ac:dyDescent="0.25">
      <c r="A4590">
        <v>13939</v>
      </c>
      <c r="B4590" t="s">
        <v>27</v>
      </c>
      <c r="C4590">
        <v>5</v>
      </c>
      <c r="D4590">
        <v>2019</v>
      </c>
      <c r="E4590" t="s">
        <v>23</v>
      </c>
      <c r="F4590" t="s">
        <v>13</v>
      </c>
      <c r="G4590" t="s">
        <v>14</v>
      </c>
      <c r="H4590" t="str">
        <f t="shared" si="71"/>
        <v>13939|Fall|Reading</v>
      </c>
      <c r="I4590">
        <v>222</v>
      </c>
      <c r="J4590">
        <v>86</v>
      </c>
      <c r="K4590">
        <v>4</v>
      </c>
      <c r="L4590">
        <v>4</v>
      </c>
    </row>
    <row r="4591" spans="1:12" x14ac:dyDescent="0.25">
      <c r="A4591">
        <v>13939</v>
      </c>
      <c r="B4591" t="s">
        <v>27</v>
      </c>
      <c r="C4591">
        <v>5</v>
      </c>
      <c r="D4591">
        <v>2019</v>
      </c>
      <c r="E4591" t="s">
        <v>23</v>
      </c>
      <c r="F4591" t="s">
        <v>13</v>
      </c>
      <c r="G4591" t="s">
        <v>15</v>
      </c>
      <c r="H4591" t="str">
        <f t="shared" si="71"/>
        <v>13939|Fall|Math</v>
      </c>
      <c r="I4591">
        <v>217</v>
      </c>
      <c r="J4591">
        <v>65</v>
      </c>
      <c r="K4591">
        <v>3</v>
      </c>
      <c r="L4591">
        <v>10</v>
      </c>
    </row>
    <row r="4592" spans="1:12" x14ac:dyDescent="0.25">
      <c r="A4592">
        <v>13939</v>
      </c>
      <c r="B4592" t="s">
        <v>27</v>
      </c>
      <c r="C4592">
        <v>5</v>
      </c>
      <c r="D4592">
        <v>2019</v>
      </c>
      <c r="E4592" t="s">
        <v>23</v>
      </c>
      <c r="F4592" t="s">
        <v>16</v>
      </c>
      <c r="G4592" t="s">
        <v>14</v>
      </c>
      <c r="H4592" t="str">
        <f t="shared" si="71"/>
        <v>13939|Spring|Reading</v>
      </c>
      <c r="I4592">
        <v>196</v>
      </c>
      <c r="J4592">
        <v>14</v>
      </c>
      <c r="K4592">
        <v>1</v>
      </c>
      <c r="L4592" t="s">
        <v>17</v>
      </c>
    </row>
    <row r="4593" spans="1:12" x14ac:dyDescent="0.25">
      <c r="A4593">
        <v>13939</v>
      </c>
      <c r="B4593" t="s">
        <v>27</v>
      </c>
      <c r="C4593">
        <v>5</v>
      </c>
      <c r="D4593">
        <v>2019</v>
      </c>
      <c r="E4593" t="s">
        <v>23</v>
      </c>
      <c r="F4593" t="s">
        <v>16</v>
      </c>
      <c r="G4593" t="s">
        <v>15</v>
      </c>
      <c r="H4593" t="str">
        <f t="shared" si="71"/>
        <v>13939|Spring|Math</v>
      </c>
      <c r="I4593">
        <v>231</v>
      </c>
      <c r="J4593">
        <v>72</v>
      </c>
      <c r="K4593">
        <v>3</v>
      </c>
      <c r="L4593" t="s">
        <v>17</v>
      </c>
    </row>
    <row r="4594" spans="1:12" x14ac:dyDescent="0.25">
      <c r="A4594">
        <v>16724</v>
      </c>
      <c r="B4594" t="s">
        <v>26</v>
      </c>
      <c r="C4594">
        <v>5</v>
      </c>
      <c r="D4594">
        <v>2019</v>
      </c>
      <c r="E4594" t="s">
        <v>19</v>
      </c>
      <c r="F4594" t="s">
        <v>13</v>
      </c>
      <c r="G4594" t="s">
        <v>14</v>
      </c>
      <c r="H4594" t="str">
        <f t="shared" si="71"/>
        <v>16724|Fall|Reading</v>
      </c>
      <c r="I4594">
        <v>186</v>
      </c>
      <c r="J4594">
        <v>10</v>
      </c>
      <c r="K4594">
        <v>1</v>
      </c>
      <c r="L4594">
        <v>9</v>
      </c>
    </row>
    <row r="4595" spans="1:12" x14ac:dyDescent="0.25">
      <c r="A4595">
        <v>16724</v>
      </c>
      <c r="B4595" t="s">
        <v>26</v>
      </c>
      <c r="C4595">
        <v>5</v>
      </c>
      <c r="D4595">
        <v>2019</v>
      </c>
      <c r="E4595" t="s">
        <v>19</v>
      </c>
      <c r="F4595" t="s">
        <v>13</v>
      </c>
      <c r="G4595" t="s">
        <v>15</v>
      </c>
      <c r="H4595" t="str">
        <f t="shared" si="71"/>
        <v>16724|Fall|Math</v>
      </c>
      <c r="I4595">
        <v>195</v>
      </c>
      <c r="J4595">
        <v>13</v>
      </c>
      <c r="K4595">
        <v>1</v>
      </c>
      <c r="L4595">
        <v>10</v>
      </c>
    </row>
    <row r="4596" spans="1:12" x14ac:dyDescent="0.25">
      <c r="A4596">
        <v>16724</v>
      </c>
      <c r="B4596" t="s">
        <v>26</v>
      </c>
      <c r="C4596">
        <v>5</v>
      </c>
      <c r="D4596">
        <v>2019</v>
      </c>
      <c r="E4596" t="s">
        <v>19</v>
      </c>
      <c r="F4596" t="s">
        <v>16</v>
      </c>
      <c r="G4596" t="s">
        <v>14</v>
      </c>
      <c r="H4596" t="str">
        <f t="shared" si="71"/>
        <v>16724|Spring|Reading</v>
      </c>
      <c r="I4596">
        <v>195</v>
      </c>
      <c r="J4596">
        <v>13</v>
      </c>
      <c r="K4596">
        <v>1</v>
      </c>
      <c r="L4596" t="s">
        <v>17</v>
      </c>
    </row>
    <row r="4597" spans="1:12" x14ac:dyDescent="0.25">
      <c r="A4597">
        <v>16724</v>
      </c>
      <c r="B4597" t="s">
        <v>26</v>
      </c>
      <c r="C4597">
        <v>5</v>
      </c>
      <c r="D4597">
        <v>2019</v>
      </c>
      <c r="E4597" t="s">
        <v>19</v>
      </c>
      <c r="F4597" t="s">
        <v>16</v>
      </c>
      <c r="G4597" t="s">
        <v>15</v>
      </c>
      <c r="H4597" t="str">
        <f t="shared" si="71"/>
        <v>16724|Spring|Math</v>
      </c>
      <c r="I4597">
        <v>208</v>
      </c>
      <c r="J4597">
        <v>20</v>
      </c>
      <c r="K4597">
        <v>1</v>
      </c>
      <c r="L4597" t="s">
        <v>17</v>
      </c>
    </row>
    <row r="4598" spans="1:12" x14ac:dyDescent="0.25">
      <c r="A4598">
        <v>25407</v>
      </c>
      <c r="B4598" t="s">
        <v>27</v>
      </c>
      <c r="C4598">
        <v>5</v>
      </c>
      <c r="D4598">
        <v>2019</v>
      </c>
      <c r="E4598" t="s">
        <v>19</v>
      </c>
      <c r="F4598" t="s">
        <v>13</v>
      </c>
      <c r="G4598" t="s">
        <v>14</v>
      </c>
      <c r="H4598" t="str">
        <f t="shared" si="71"/>
        <v>25407|Fall|Reading</v>
      </c>
      <c r="I4598">
        <v>222</v>
      </c>
      <c r="J4598">
        <v>86</v>
      </c>
      <c r="K4598">
        <v>4</v>
      </c>
      <c r="L4598">
        <v>4</v>
      </c>
    </row>
    <row r="4599" spans="1:12" x14ac:dyDescent="0.25">
      <c r="A4599">
        <v>25407</v>
      </c>
      <c r="B4599" t="s">
        <v>27</v>
      </c>
      <c r="C4599">
        <v>5</v>
      </c>
      <c r="D4599">
        <v>2019</v>
      </c>
      <c r="E4599" t="s">
        <v>19</v>
      </c>
      <c r="F4599" t="s">
        <v>13</v>
      </c>
      <c r="G4599" t="s">
        <v>15</v>
      </c>
      <c r="H4599" t="str">
        <f t="shared" si="71"/>
        <v>25407|Fall|Math</v>
      </c>
      <c r="I4599">
        <v>206</v>
      </c>
      <c r="J4599">
        <v>36</v>
      </c>
      <c r="K4599">
        <v>2</v>
      </c>
      <c r="L4599">
        <v>10</v>
      </c>
    </row>
    <row r="4600" spans="1:12" x14ac:dyDescent="0.25">
      <c r="A4600">
        <v>25407</v>
      </c>
      <c r="B4600" t="s">
        <v>27</v>
      </c>
      <c r="C4600">
        <v>5</v>
      </c>
      <c r="D4600">
        <v>2019</v>
      </c>
      <c r="E4600" t="s">
        <v>19</v>
      </c>
      <c r="F4600" t="s">
        <v>16</v>
      </c>
      <c r="G4600" t="s">
        <v>14</v>
      </c>
      <c r="H4600" t="str">
        <f t="shared" si="71"/>
        <v>25407|Spring|Reading</v>
      </c>
      <c r="I4600">
        <v>223</v>
      </c>
      <c r="J4600">
        <v>78</v>
      </c>
      <c r="K4600">
        <v>4</v>
      </c>
      <c r="L4600" t="s">
        <v>17</v>
      </c>
    </row>
    <row r="4601" spans="1:12" x14ac:dyDescent="0.25">
      <c r="A4601">
        <v>25407</v>
      </c>
      <c r="B4601" t="s">
        <v>27</v>
      </c>
      <c r="C4601">
        <v>5</v>
      </c>
      <c r="D4601">
        <v>2019</v>
      </c>
      <c r="E4601" t="s">
        <v>19</v>
      </c>
      <c r="F4601" t="s">
        <v>16</v>
      </c>
      <c r="G4601" t="s">
        <v>15</v>
      </c>
      <c r="H4601" t="str">
        <f t="shared" si="71"/>
        <v>25407|Spring|Math</v>
      </c>
      <c r="I4601">
        <v>211</v>
      </c>
      <c r="J4601">
        <v>26</v>
      </c>
      <c r="K4601">
        <v>2</v>
      </c>
      <c r="L4601" t="s">
        <v>17</v>
      </c>
    </row>
    <row r="4602" spans="1:12" x14ac:dyDescent="0.25">
      <c r="A4602">
        <v>29431</v>
      </c>
      <c r="B4602" t="s">
        <v>26</v>
      </c>
      <c r="C4602">
        <v>5</v>
      </c>
      <c r="D4602">
        <v>2019</v>
      </c>
      <c r="E4602" t="s">
        <v>19</v>
      </c>
      <c r="F4602" t="s">
        <v>13</v>
      </c>
      <c r="G4602" t="s">
        <v>14</v>
      </c>
      <c r="H4602" t="str">
        <f t="shared" si="71"/>
        <v>29431|Fall|Reading</v>
      </c>
      <c r="I4602">
        <v>207</v>
      </c>
      <c r="J4602">
        <v>53</v>
      </c>
      <c r="K4602">
        <v>3</v>
      </c>
      <c r="L4602">
        <v>6</v>
      </c>
    </row>
    <row r="4603" spans="1:12" x14ac:dyDescent="0.25">
      <c r="A4603">
        <v>29431</v>
      </c>
      <c r="B4603" t="s">
        <v>26</v>
      </c>
      <c r="C4603">
        <v>5</v>
      </c>
      <c r="D4603">
        <v>2019</v>
      </c>
      <c r="E4603" t="s">
        <v>19</v>
      </c>
      <c r="F4603" t="s">
        <v>13</v>
      </c>
      <c r="G4603" t="s">
        <v>15</v>
      </c>
      <c r="H4603" t="str">
        <f t="shared" si="71"/>
        <v>29431|Fall|Math</v>
      </c>
      <c r="I4603">
        <v>203</v>
      </c>
      <c r="J4603">
        <v>28</v>
      </c>
      <c r="K4603">
        <v>2</v>
      </c>
      <c r="L4603">
        <v>10</v>
      </c>
    </row>
    <row r="4604" spans="1:12" x14ac:dyDescent="0.25">
      <c r="A4604">
        <v>29431</v>
      </c>
      <c r="B4604" t="s">
        <v>26</v>
      </c>
      <c r="C4604">
        <v>5</v>
      </c>
      <c r="D4604">
        <v>2019</v>
      </c>
      <c r="E4604" t="s">
        <v>19</v>
      </c>
      <c r="F4604" t="s">
        <v>16</v>
      </c>
      <c r="G4604" t="s">
        <v>14</v>
      </c>
      <c r="H4604" t="str">
        <f t="shared" si="71"/>
        <v>29431|Spring|Reading</v>
      </c>
      <c r="I4604">
        <v>220</v>
      </c>
      <c r="J4604">
        <v>71</v>
      </c>
      <c r="K4604">
        <v>3</v>
      </c>
      <c r="L4604" t="s">
        <v>17</v>
      </c>
    </row>
    <row r="4605" spans="1:12" x14ac:dyDescent="0.25">
      <c r="A4605">
        <v>29431</v>
      </c>
      <c r="B4605" t="s">
        <v>26</v>
      </c>
      <c r="C4605">
        <v>5</v>
      </c>
      <c r="D4605">
        <v>2019</v>
      </c>
      <c r="E4605" t="s">
        <v>19</v>
      </c>
      <c r="F4605" t="s">
        <v>16</v>
      </c>
      <c r="G4605" t="s">
        <v>15</v>
      </c>
      <c r="H4605" t="str">
        <f t="shared" si="71"/>
        <v>29431|Spring|Math</v>
      </c>
      <c r="I4605">
        <v>217</v>
      </c>
      <c r="J4605">
        <v>39</v>
      </c>
      <c r="K4605">
        <v>2</v>
      </c>
      <c r="L4605" t="s">
        <v>17</v>
      </c>
    </row>
    <row r="4606" spans="1:12" x14ac:dyDescent="0.25">
      <c r="A4606">
        <v>17027</v>
      </c>
      <c r="B4606" t="s">
        <v>28</v>
      </c>
      <c r="C4606">
        <v>5</v>
      </c>
      <c r="D4606">
        <v>2019</v>
      </c>
      <c r="E4606" t="s">
        <v>19</v>
      </c>
      <c r="F4606" t="s">
        <v>13</v>
      </c>
      <c r="G4606" t="s">
        <v>14</v>
      </c>
      <c r="H4606" t="str">
        <f t="shared" si="71"/>
        <v>17027|Fall|Reading</v>
      </c>
      <c r="I4606">
        <v>207</v>
      </c>
      <c r="J4606">
        <v>53</v>
      </c>
      <c r="K4606">
        <v>3</v>
      </c>
      <c r="L4606">
        <v>6</v>
      </c>
    </row>
    <row r="4607" spans="1:12" x14ac:dyDescent="0.25">
      <c r="A4607">
        <v>17027</v>
      </c>
      <c r="B4607" t="s">
        <v>28</v>
      </c>
      <c r="C4607">
        <v>5</v>
      </c>
      <c r="D4607">
        <v>2019</v>
      </c>
      <c r="E4607" t="s">
        <v>19</v>
      </c>
      <c r="F4607" t="s">
        <v>13</v>
      </c>
      <c r="G4607" t="s">
        <v>15</v>
      </c>
      <c r="H4607" t="str">
        <f t="shared" si="71"/>
        <v>17027|Fall|Math</v>
      </c>
      <c r="I4607">
        <v>198</v>
      </c>
      <c r="J4607">
        <v>18</v>
      </c>
      <c r="K4607">
        <v>1</v>
      </c>
      <c r="L4607">
        <v>10</v>
      </c>
    </row>
    <row r="4608" spans="1:12" x14ac:dyDescent="0.25">
      <c r="A4608">
        <v>17027</v>
      </c>
      <c r="B4608" t="s">
        <v>28</v>
      </c>
      <c r="C4608">
        <v>5</v>
      </c>
      <c r="D4608">
        <v>2019</v>
      </c>
      <c r="E4608" t="s">
        <v>19</v>
      </c>
      <c r="F4608" t="s">
        <v>16</v>
      </c>
      <c r="G4608" t="s">
        <v>14</v>
      </c>
      <c r="H4608" t="str">
        <f t="shared" si="71"/>
        <v>17027|Spring|Reading</v>
      </c>
      <c r="I4608">
        <v>218</v>
      </c>
      <c r="J4608">
        <v>66</v>
      </c>
      <c r="K4608">
        <v>3</v>
      </c>
      <c r="L4608" t="s">
        <v>17</v>
      </c>
    </row>
    <row r="4609" spans="1:12" x14ac:dyDescent="0.25">
      <c r="A4609">
        <v>17027</v>
      </c>
      <c r="B4609" t="s">
        <v>28</v>
      </c>
      <c r="C4609">
        <v>5</v>
      </c>
      <c r="D4609">
        <v>2019</v>
      </c>
      <c r="E4609" t="s">
        <v>19</v>
      </c>
      <c r="F4609" t="s">
        <v>16</v>
      </c>
      <c r="G4609" t="s">
        <v>15</v>
      </c>
      <c r="H4609" t="str">
        <f t="shared" si="71"/>
        <v>17027|Spring|Math</v>
      </c>
      <c r="I4609">
        <v>209</v>
      </c>
      <c r="J4609">
        <v>22</v>
      </c>
      <c r="K4609">
        <v>1</v>
      </c>
      <c r="L4609" t="s">
        <v>17</v>
      </c>
    </row>
    <row r="4610" spans="1:12" x14ac:dyDescent="0.25">
      <c r="A4610">
        <v>21981</v>
      </c>
      <c r="B4610" t="s">
        <v>27</v>
      </c>
      <c r="C4610">
        <v>5</v>
      </c>
      <c r="D4610">
        <v>2019</v>
      </c>
      <c r="E4610" t="s">
        <v>19</v>
      </c>
      <c r="F4610" t="s">
        <v>13</v>
      </c>
      <c r="G4610" t="s">
        <v>14</v>
      </c>
      <c r="H4610" t="str">
        <f t="shared" si="71"/>
        <v>21981|Fall|Reading</v>
      </c>
      <c r="I4610">
        <v>213</v>
      </c>
      <c r="J4610">
        <v>69</v>
      </c>
      <c r="K4610">
        <v>3</v>
      </c>
      <c r="L4610">
        <v>5</v>
      </c>
    </row>
    <row r="4611" spans="1:12" x14ac:dyDescent="0.25">
      <c r="A4611">
        <v>21981</v>
      </c>
      <c r="B4611" t="s">
        <v>27</v>
      </c>
      <c r="C4611">
        <v>5</v>
      </c>
      <c r="D4611">
        <v>2019</v>
      </c>
      <c r="E4611" t="s">
        <v>19</v>
      </c>
      <c r="F4611" t="s">
        <v>13</v>
      </c>
      <c r="G4611" t="s">
        <v>15</v>
      </c>
      <c r="H4611" t="str">
        <f t="shared" ref="H4611:H4674" si="72">A4611&amp;"|"&amp;F4611&amp;"|"&amp;G4611</f>
        <v>21981|Fall|Math</v>
      </c>
      <c r="I4611">
        <v>219</v>
      </c>
      <c r="J4611">
        <v>70</v>
      </c>
      <c r="K4611">
        <v>3</v>
      </c>
      <c r="L4611">
        <v>10</v>
      </c>
    </row>
    <row r="4612" spans="1:12" x14ac:dyDescent="0.25">
      <c r="A4612">
        <v>21981</v>
      </c>
      <c r="B4612" t="s">
        <v>27</v>
      </c>
      <c r="C4612">
        <v>5</v>
      </c>
      <c r="D4612">
        <v>2019</v>
      </c>
      <c r="E4612" t="s">
        <v>19</v>
      </c>
      <c r="F4612" t="s">
        <v>16</v>
      </c>
      <c r="G4612" t="s">
        <v>14</v>
      </c>
      <c r="H4612" t="str">
        <f t="shared" si="72"/>
        <v>21981|Spring|Reading</v>
      </c>
      <c r="I4612">
        <v>226</v>
      </c>
      <c r="J4612">
        <v>83</v>
      </c>
      <c r="K4612">
        <v>4</v>
      </c>
      <c r="L4612" t="s">
        <v>17</v>
      </c>
    </row>
    <row r="4613" spans="1:12" x14ac:dyDescent="0.25">
      <c r="A4613">
        <v>21981</v>
      </c>
      <c r="B4613" t="s">
        <v>27</v>
      </c>
      <c r="C4613">
        <v>5</v>
      </c>
      <c r="D4613">
        <v>2019</v>
      </c>
      <c r="E4613" t="s">
        <v>19</v>
      </c>
      <c r="F4613" t="s">
        <v>16</v>
      </c>
      <c r="G4613" t="s">
        <v>15</v>
      </c>
      <c r="H4613" t="str">
        <f t="shared" si="72"/>
        <v>21981|Spring|Math</v>
      </c>
      <c r="I4613">
        <v>233</v>
      </c>
      <c r="J4613">
        <v>76</v>
      </c>
      <c r="K4613">
        <v>4</v>
      </c>
      <c r="L4613" t="s">
        <v>17</v>
      </c>
    </row>
    <row r="4614" spans="1:12" x14ac:dyDescent="0.25">
      <c r="A4614">
        <v>16120</v>
      </c>
      <c r="B4614" t="s">
        <v>27</v>
      </c>
      <c r="C4614">
        <v>5</v>
      </c>
      <c r="D4614">
        <v>2019</v>
      </c>
      <c r="E4614" t="s">
        <v>19</v>
      </c>
      <c r="F4614" t="s">
        <v>13</v>
      </c>
      <c r="G4614" t="s">
        <v>14</v>
      </c>
      <c r="H4614" t="str">
        <f t="shared" si="72"/>
        <v>16120|Fall|Reading</v>
      </c>
      <c r="I4614">
        <v>207</v>
      </c>
      <c r="J4614">
        <v>53</v>
      </c>
      <c r="K4614">
        <v>3</v>
      </c>
      <c r="L4614">
        <v>6</v>
      </c>
    </row>
    <row r="4615" spans="1:12" x14ac:dyDescent="0.25">
      <c r="A4615">
        <v>16120</v>
      </c>
      <c r="B4615" t="s">
        <v>27</v>
      </c>
      <c r="C4615">
        <v>5</v>
      </c>
      <c r="D4615">
        <v>2019</v>
      </c>
      <c r="E4615" t="s">
        <v>19</v>
      </c>
      <c r="F4615" t="s">
        <v>13</v>
      </c>
      <c r="G4615" t="s">
        <v>15</v>
      </c>
      <c r="H4615" t="str">
        <f t="shared" si="72"/>
        <v>16120|Fall|Math</v>
      </c>
      <c r="I4615" t="s">
        <v>17</v>
      </c>
      <c r="J4615" t="s">
        <v>17</v>
      </c>
      <c r="K4615" t="s">
        <v>17</v>
      </c>
      <c r="L4615" t="s">
        <v>17</v>
      </c>
    </row>
    <row r="4616" spans="1:12" x14ac:dyDescent="0.25">
      <c r="A4616">
        <v>16120</v>
      </c>
      <c r="B4616" t="s">
        <v>27</v>
      </c>
      <c r="C4616">
        <v>5</v>
      </c>
      <c r="D4616">
        <v>2019</v>
      </c>
      <c r="E4616" t="s">
        <v>19</v>
      </c>
      <c r="F4616" t="s">
        <v>16</v>
      </c>
      <c r="G4616" t="s">
        <v>14</v>
      </c>
      <c r="H4616" t="str">
        <f t="shared" si="72"/>
        <v>16120|Spring|Reading</v>
      </c>
      <c r="I4616">
        <v>193</v>
      </c>
      <c r="J4616">
        <v>10</v>
      </c>
      <c r="K4616">
        <v>1</v>
      </c>
      <c r="L4616" t="s">
        <v>17</v>
      </c>
    </row>
    <row r="4617" spans="1:12" x14ac:dyDescent="0.25">
      <c r="A4617">
        <v>16120</v>
      </c>
      <c r="B4617" t="s">
        <v>27</v>
      </c>
      <c r="C4617">
        <v>5</v>
      </c>
      <c r="D4617">
        <v>2019</v>
      </c>
      <c r="E4617" t="s">
        <v>19</v>
      </c>
      <c r="F4617" t="s">
        <v>16</v>
      </c>
      <c r="G4617" t="s">
        <v>15</v>
      </c>
      <c r="H4617" t="str">
        <f t="shared" si="72"/>
        <v>16120|Spring|Math</v>
      </c>
      <c r="I4617">
        <v>198</v>
      </c>
      <c r="J4617">
        <v>7</v>
      </c>
      <c r="K4617">
        <v>1</v>
      </c>
      <c r="L4617" t="s">
        <v>17</v>
      </c>
    </row>
    <row r="4618" spans="1:12" x14ac:dyDescent="0.25">
      <c r="A4618">
        <v>22449</v>
      </c>
      <c r="B4618" t="s">
        <v>26</v>
      </c>
      <c r="C4618">
        <v>5</v>
      </c>
      <c r="D4618">
        <v>2019</v>
      </c>
      <c r="E4618" t="s">
        <v>23</v>
      </c>
      <c r="F4618" t="s">
        <v>13</v>
      </c>
      <c r="G4618" t="s">
        <v>14</v>
      </c>
      <c r="H4618" t="str">
        <f t="shared" si="72"/>
        <v>22449|Fall|Reading</v>
      </c>
      <c r="I4618">
        <v>215</v>
      </c>
      <c r="J4618">
        <v>73</v>
      </c>
      <c r="K4618">
        <v>3</v>
      </c>
      <c r="L4618">
        <v>5</v>
      </c>
    </row>
    <row r="4619" spans="1:12" x14ac:dyDescent="0.25">
      <c r="A4619">
        <v>22449</v>
      </c>
      <c r="B4619" t="s">
        <v>26</v>
      </c>
      <c r="C4619">
        <v>5</v>
      </c>
      <c r="D4619">
        <v>2019</v>
      </c>
      <c r="E4619" t="s">
        <v>23</v>
      </c>
      <c r="F4619" t="s">
        <v>13</v>
      </c>
      <c r="G4619" t="s">
        <v>15</v>
      </c>
      <c r="H4619" t="str">
        <f t="shared" si="72"/>
        <v>22449|Fall|Math</v>
      </c>
      <c r="I4619">
        <v>218</v>
      </c>
      <c r="J4619">
        <v>67</v>
      </c>
      <c r="K4619">
        <v>3</v>
      </c>
      <c r="L4619">
        <v>10</v>
      </c>
    </row>
    <row r="4620" spans="1:12" x14ac:dyDescent="0.25">
      <c r="A4620">
        <v>22449</v>
      </c>
      <c r="B4620" t="s">
        <v>26</v>
      </c>
      <c r="C4620">
        <v>5</v>
      </c>
      <c r="D4620">
        <v>2019</v>
      </c>
      <c r="E4620" t="s">
        <v>23</v>
      </c>
      <c r="F4620" t="s">
        <v>16</v>
      </c>
      <c r="G4620" t="s">
        <v>14</v>
      </c>
      <c r="H4620" t="str">
        <f t="shared" si="72"/>
        <v>22449|Spring|Reading</v>
      </c>
      <c r="I4620">
        <v>223</v>
      </c>
      <c r="J4620">
        <v>78</v>
      </c>
      <c r="K4620">
        <v>4</v>
      </c>
      <c r="L4620" t="s">
        <v>17</v>
      </c>
    </row>
    <row r="4621" spans="1:12" x14ac:dyDescent="0.25">
      <c r="A4621">
        <v>22449</v>
      </c>
      <c r="B4621" t="s">
        <v>26</v>
      </c>
      <c r="C4621">
        <v>5</v>
      </c>
      <c r="D4621">
        <v>2019</v>
      </c>
      <c r="E4621" t="s">
        <v>23</v>
      </c>
      <c r="F4621" t="s">
        <v>16</v>
      </c>
      <c r="G4621" t="s">
        <v>15</v>
      </c>
      <c r="H4621" t="str">
        <f t="shared" si="72"/>
        <v>22449|Spring|Math</v>
      </c>
      <c r="I4621">
        <v>229</v>
      </c>
      <c r="J4621">
        <v>68</v>
      </c>
      <c r="K4621">
        <v>3</v>
      </c>
      <c r="L4621" t="s">
        <v>17</v>
      </c>
    </row>
    <row r="4622" spans="1:12" x14ac:dyDescent="0.25">
      <c r="A4622">
        <v>16757</v>
      </c>
      <c r="B4622" t="s">
        <v>27</v>
      </c>
      <c r="C4622">
        <v>5</v>
      </c>
      <c r="D4622">
        <v>2019</v>
      </c>
      <c r="E4622" t="s">
        <v>19</v>
      </c>
      <c r="F4622" t="s">
        <v>13</v>
      </c>
      <c r="G4622" t="s">
        <v>14</v>
      </c>
      <c r="H4622" t="str">
        <f t="shared" si="72"/>
        <v>16757|Fall|Reading</v>
      </c>
      <c r="I4622">
        <v>182</v>
      </c>
      <c r="J4622">
        <v>6</v>
      </c>
      <c r="K4622">
        <v>1</v>
      </c>
      <c r="L4622">
        <v>10</v>
      </c>
    </row>
    <row r="4623" spans="1:12" x14ac:dyDescent="0.25">
      <c r="A4623">
        <v>16757</v>
      </c>
      <c r="B4623" t="s">
        <v>27</v>
      </c>
      <c r="C4623">
        <v>5</v>
      </c>
      <c r="D4623">
        <v>2019</v>
      </c>
      <c r="E4623" t="s">
        <v>19</v>
      </c>
      <c r="F4623" t="s">
        <v>13</v>
      </c>
      <c r="G4623" t="s">
        <v>15</v>
      </c>
      <c r="H4623" t="str">
        <f t="shared" si="72"/>
        <v>16757|Fall|Math</v>
      </c>
      <c r="I4623">
        <v>202</v>
      </c>
      <c r="J4623">
        <v>26</v>
      </c>
      <c r="K4623">
        <v>2</v>
      </c>
      <c r="L4623">
        <v>10</v>
      </c>
    </row>
    <row r="4624" spans="1:12" x14ac:dyDescent="0.25">
      <c r="A4624">
        <v>16757</v>
      </c>
      <c r="B4624" t="s">
        <v>27</v>
      </c>
      <c r="C4624">
        <v>5</v>
      </c>
      <c r="D4624">
        <v>2019</v>
      </c>
      <c r="E4624" t="s">
        <v>19</v>
      </c>
      <c r="F4624" t="s">
        <v>16</v>
      </c>
      <c r="G4624" t="s">
        <v>14</v>
      </c>
      <c r="H4624" t="str">
        <f t="shared" si="72"/>
        <v>16757|Spring|Reading</v>
      </c>
      <c r="I4624">
        <v>221</v>
      </c>
      <c r="J4624">
        <v>73</v>
      </c>
      <c r="K4624">
        <v>3</v>
      </c>
      <c r="L4624" t="s">
        <v>17</v>
      </c>
    </row>
    <row r="4625" spans="1:12" x14ac:dyDescent="0.25">
      <c r="A4625">
        <v>16757</v>
      </c>
      <c r="B4625" t="s">
        <v>27</v>
      </c>
      <c r="C4625">
        <v>5</v>
      </c>
      <c r="D4625">
        <v>2019</v>
      </c>
      <c r="E4625" t="s">
        <v>19</v>
      </c>
      <c r="F4625" t="s">
        <v>16</v>
      </c>
      <c r="G4625" t="s">
        <v>15</v>
      </c>
      <c r="H4625" t="str">
        <f t="shared" si="72"/>
        <v>16757|Spring|Math</v>
      </c>
      <c r="I4625">
        <v>209</v>
      </c>
      <c r="J4625">
        <v>22</v>
      </c>
      <c r="K4625">
        <v>1</v>
      </c>
      <c r="L4625" t="s">
        <v>17</v>
      </c>
    </row>
    <row r="4626" spans="1:12" x14ac:dyDescent="0.25">
      <c r="A4626">
        <v>22983</v>
      </c>
      <c r="B4626" t="s">
        <v>28</v>
      </c>
      <c r="C4626">
        <v>5</v>
      </c>
      <c r="D4626">
        <v>2019</v>
      </c>
      <c r="E4626" t="s">
        <v>19</v>
      </c>
      <c r="F4626" t="s">
        <v>13</v>
      </c>
      <c r="G4626" t="s">
        <v>14</v>
      </c>
      <c r="H4626" t="str">
        <f t="shared" si="72"/>
        <v>22983|Fall|Reading</v>
      </c>
      <c r="I4626">
        <v>208</v>
      </c>
      <c r="J4626">
        <v>56</v>
      </c>
      <c r="K4626">
        <v>3</v>
      </c>
      <c r="L4626">
        <v>6</v>
      </c>
    </row>
    <row r="4627" spans="1:12" x14ac:dyDescent="0.25">
      <c r="A4627">
        <v>22983</v>
      </c>
      <c r="B4627" t="s">
        <v>28</v>
      </c>
      <c r="C4627">
        <v>5</v>
      </c>
      <c r="D4627">
        <v>2019</v>
      </c>
      <c r="E4627" t="s">
        <v>19</v>
      </c>
      <c r="F4627" t="s">
        <v>13</v>
      </c>
      <c r="G4627" t="s">
        <v>15</v>
      </c>
      <c r="H4627" t="str">
        <f t="shared" si="72"/>
        <v>22983|Fall|Math</v>
      </c>
      <c r="I4627">
        <v>207</v>
      </c>
      <c r="J4627">
        <v>38</v>
      </c>
      <c r="K4627">
        <v>2</v>
      </c>
      <c r="L4627">
        <v>10</v>
      </c>
    </row>
    <row r="4628" spans="1:12" x14ac:dyDescent="0.25">
      <c r="A4628">
        <v>22983</v>
      </c>
      <c r="B4628" t="s">
        <v>28</v>
      </c>
      <c r="C4628">
        <v>5</v>
      </c>
      <c r="D4628">
        <v>2019</v>
      </c>
      <c r="E4628" t="s">
        <v>19</v>
      </c>
      <c r="F4628" t="s">
        <v>16</v>
      </c>
      <c r="G4628" t="s">
        <v>14</v>
      </c>
      <c r="H4628" t="str">
        <f t="shared" si="72"/>
        <v>22983|Spring|Reading</v>
      </c>
      <c r="I4628">
        <v>219</v>
      </c>
      <c r="J4628">
        <v>69</v>
      </c>
      <c r="K4628">
        <v>3</v>
      </c>
      <c r="L4628" t="s">
        <v>17</v>
      </c>
    </row>
    <row r="4629" spans="1:12" x14ac:dyDescent="0.25">
      <c r="A4629">
        <v>22983</v>
      </c>
      <c r="B4629" t="s">
        <v>28</v>
      </c>
      <c r="C4629">
        <v>5</v>
      </c>
      <c r="D4629">
        <v>2019</v>
      </c>
      <c r="E4629" t="s">
        <v>19</v>
      </c>
      <c r="F4629" t="s">
        <v>16</v>
      </c>
      <c r="G4629" t="s">
        <v>15</v>
      </c>
      <c r="H4629" t="str">
        <f t="shared" si="72"/>
        <v>22983|Spring|Math</v>
      </c>
      <c r="I4629">
        <v>215</v>
      </c>
      <c r="J4629">
        <v>35</v>
      </c>
      <c r="K4629">
        <v>2</v>
      </c>
      <c r="L4629" t="s">
        <v>17</v>
      </c>
    </row>
    <row r="4630" spans="1:12" x14ac:dyDescent="0.25">
      <c r="A4630">
        <v>24193</v>
      </c>
      <c r="B4630" t="s">
        <v>26</v>
      </c>
      <c r="C4630">
        <v>5</v>
      </c>
      <c r="D4630">
        <v>2019</v>
      </c>
      <c r="E4630" t="s">
        <v>19</v>
      </c>
      <c r="F4630" t="s">
        <v>13</v>
      </c>
      <c r="G4630" t="s">
        <v>14</v>
      </c>
      <c r="H4630" t="str">
        <f t="shared" si="72"/>
        <v>24193|Fall|Reading</v>
      </c>
      <c r="I4630">
        <v>195</v>
      </c>
      <c r="J4630">
        <v>24</v>
      </c>
      <c r="K4630">
        <v>1</v>
      </c>
      <c r="L4630">
        <v>8</v>
      </c>
    </row>
    <row r="4631" spans="1:12" x14ac:dyDescent="0.25">
      <c r="A4631">
        <v>24193</v>
      </c>
      <c r="B4631" t="s">
        <v>26</v>
      </c>
      <c r="C4631">
        <v>5</v>
      </c>
      <c r="D4631">
        <v>2019</v>
      </c>
      <c r="E4631" t="s">
        <v>19</v>
      </c>
      <c r="F4631" t="s">
        <v>13</v>
      </c>
      <c r="G4631" t="s">
        <v>15</v>
      </c>
      <c r="H4631" t="str">
        <f t="shared" si="72"/>
        <v>24193|Fall|Math</v>
      </c>
      <c r="I4631">
        <v>211</v>
      </c>
      <c r="J4631">
        <v>49</v>
      </c>
      <c r="K4631">
        <v>2</v>
      </c>
      <c r="L4631">
        <v>10</v>
      </c>
    </row>
    <row r="4632" spans="1:12" x14ac:dyDescent="0.25">
      <c r="A4632">
        <v>24193</v>
      </c>
      <c r="B4632" t="s">
        <v>26</v>
      </c>
      <c r="C4632">
        <v>5</v>
      </c>
      <c r="D4632">
        <v>2019</v>
      </c>
      <c r="E4632" t="s">
        <v>19</v>
      </c>
      <c r="F4632" t="s">
        <v>16</v>
      </c>
      <c r="G4632" t="s">
        <v>14</v>
      </c>
      <c r="H4632" t="str">
        <f t="shared" si="72"/>
        <v>24193|Spring|Reading</v>
      </c>
      <c r="I4632">
        <v>216</v>
      </c>
      <c r="J4632">
        <v>61</v>
      </c>
      <c r="K4632">
        <v>3</v>
      </c>
      <c r="L4632" t="s">
        <v>17</v>
      </c>
    </row>
    <row r="4633" spans="1:12" x14ac:dyDescent="0.25">
      <c r="A4633">
        <v>24193</v>
      </c>
      <c r="B4633" t="s">
        <v>26</v>
      </c>
      <c r="C4633">
        <v>5</v>
      </c>
      <c r="D4633">
        <v>2019</v>
      </c>
      <c r="E4633" t="s">
        <v>19</v>
      </c>
      <c r="F4633" t="s">
        <v>16</v>
      </c>
      <c r="G4633" t="s">
        <v>15</v>
      </c>
      <c r="H4633" t="str">
        <f t="shared" si="72"/>
        <v>24193|Spring|Math</v>
      </c>
      <c r="I4633">
        <v>217</v>
      </c>
      <c r="J4633">
        <v>39</v>
      </c>
      <c r="K4633">
        <v>2</v>
      </c>
      <c r="L4633" t="s">
        <v>17</v>
      </c>
    </row>
    <row r="4634" spans="1:12" x14ac:dyDescent="0.25">
      <c r="A4634">
        <v>15586</v>
      </c>
      <c r="B4634" t="s">
        <v>26</v>
      </c>
      <c r="C4634">
        <v>5</v>
      </c>
      <c r="D4634">
        <v>2019</v>
      </c>
      <c r="E4634" t="s">
        <v>19</v>
      </c>
      <c r="F4634" t="s">
        <v>13</v>
      </c>
      <c r="G4634" t="s">
        <v>14</v>
      </c>
      <c r="H4634" t="str">
        <f t="shared" si="72"/>
        <v>15586|Fall|Reading</v>
      </c>
      <c r="I4634">
        <v>188</v>
      </c>
      <c r="J4634">
        <v>12</v>
      </c>
      <c r="K4634">
        <v>1</v>
      </c>
      <c r="L4634">
        <v>9</v>
      </c>
    </row>
    <row r="4635" spans="1:12" x14ac:dyDescent="0.25">
      <c r="A4635">
        <v>15586</v>
      </c>
      <c r="B4635" t="s">
        <v>26</v>
      </c>
      <c r="C4635">
        <v>5</v>
      </c>
      <c r="D4635">
        <v>2019</v>
      </c>
      <c r="E4635" t="s">
        <v>19</v>
      </c>
      <c r="F4635" t="s">
        <v>13</v>
      </c>
      <c r="G4635" t="s">
        <v>15</v>
      </c>
      <c r="H4635" t="str">
        <f t="shared" si="72"/>
        <v>15586|Fall|Math</v>
      </c>
      <c r="I4635">
        <v>190</v>
      </c>
      <c r="J4635">
        <v>7</v>
      </c>
      <c r="K4635">
        <v>1</v>
      </c>
      <c r="L4635">
        <v>10</v>
      </c>
    </row>
    <row r="4636" spans="1:12" x14ac:dyDescent="0.25">
      <c r="A4636">
        <v>15586</v>
      </c>
      <c r="B4636" t="s">
        <v>26</v>
      </c>
      <c r="C4636">
        <v>5</v>
      </c>
      <c r="D4636">
        <v>2019</v>
      </c>
      <c r="E4636" t="s">
        <v>19</v>
      </c>
      <c r="F4636" t="s">
        <v>16</v>
      </c>
      <c r="G4636" t="s">
        <v>14</v>
      </c>
      <c r="H4636" t="str">
        <f t="shared" si="72"/>
        <v>15586|Spring|Reading</v>
      </c>
      <c r="I4636">
        <v>193</v>
      </c>
      <c r="J4636">
        <v>10</v>
      </c>
      <c r="K4636">
        <v>1</v>
      </c>
      <c r="L4636" t="s">
        <v>17</v>
      </c>
    </row>
    <row r="4637" spans="1:12" x14ac:dyDescent="0.25">
      <c r="A4637">
        <v>15586</v>
      </c>
      <c r="B4637" t="s">
        <v>26</v>
      </c>
      <c r="C4637">
        <v>5</v>
      </c>
      <c r="D4637">
        <v>2019</v>
      </c>
      <c r="E4637" t="s">
        <v>19</v>
      </c>
      <c r="F4637" t="s">
        <v>16</v>
      </c>
      <c r="G4637" t="s">
        <v>15</v>
      </c>
      <c r="H4637" t="str">
        <f t="shared" si="72"/>
        <v>15586|Spring|Math</v>
      </c>
      <c r="I4637">
        <v>210</v>
      </c>
      <c r="J4637">
        <v>24</v>
      </c>
      <c r="K4637">
        <v>1</v>
      </c>
      <c r="L4637" t="s">
        <v>17</v>
      </c>
    </row>
    <row r="4638" spans="1:12" x14ac:dyDescent="0.25">
      <c r="A4638">
        <v>27812</v>
      </c>
      <c r="B4638" t="s">
        <v>28</v>
      </c>
      <c r="C4638">
        <v>5</v>
      </c>
      <c r="D4638">
        <v>2019</v>
      </c>
      <c r="E4638" t="s">
        <v>12</v>
      </c>
      <c r="F4638" t="s">
        <v>13</v>
      </c>
      <c r="G4638" t="s">
        <v>14</v>
      </c>
      <c r="H4638" t="str">
        <f t="shared" si="72"/>
        <v>27812|Fall|Reading</v>
      </c>
      <c r="I4638">
        <v>186</v>
      </c>
      <c r="J4638">
        <v>10</v>
      </c>
      <c r="K4638">
        <v>1</v>
      </c>
      <c r="L4638">
        <v>9</v>
      </c>
    </row>
    <row r="4639" spans="1:12" x14ac:dyDescent="0.25">
      <c r="A4639">
        <v>27812</v>
      </c>
      <c r="B4639" t="s">
        <v>28</v>
      </c>
      <c r="C4639">
        <v>5</v>
      </c>
      <c r="D4639">
        <v>2019</v>
      </c>
      <c r="E4639" t="s">
        <v>12</v>
      </c>
      <c r="F4639" t="s">
        <v>13</v>
      </c>
      <c r="G4639" t="s">
        <v>15</v>
      </c>
      <c r="H4639" t="str">
        <f t="shared" si="72"/>
        <v>27812|Fall|Math</v>
      </c>
      <c r="I4639">
        <v>207</v>
      </c>
      <c r="J4639">
        <v>38</v>
      </c>
      <c r="K4639">
        <v>2</v>
      </c>
      <c r="L4639">
        <v>10</v>
      </c>
    </row>
    <row r="4640" spans="1:12" x14ac:dyDescent="0.25">
      <c r="A4640">
        <v>27812</v>
      </c>
      <c r="B4640" t="s">
        <v>28</v>
      </c>
      <c r="C4640">
        <v>5</v>
      </c>
      <c r="D4640">
        <v>2019</v>
      </c>
      <c r="E4640" t="s">
        <v>12</v>
      </c>
      <c r="F4640" t="s">
        <v>16</v>
      </c>
      <c r="G4640" t="s">
        <v>14</v>
      </c>
      <c r="H4640" t="str">
        <f t="shared" si="72"/>
        <v>27812|Spring|Reading</v>
      </c>
      <c r="I4640">
        <v>207</v>
      </c>
      <c r="J4640">
        <v>37</v>
      </c>
      <c r="K4640">
        <v>2</v>
      </c>
      <c r="L4640" t="s">
        <v>17</v>
      </c>
    </row>
    <row r="4641" spans="1:12" x14ac:dyDescent="0.25">
      <c r="A4641">
        <v>27812</v>
      </c>
      <c r="B4641" t="s">
        <v>28</v>
      </c>
      <c r="C4641">
        <v>5</v>
      </c>
      <c r="D4641">
        <v>2019</v>
      </c>
      <c r="E4641" t="s">
        <v>12</v>
      </c>
      <c r="F4641" t="s">
        <v>16</v>
      </c>
      <c r="G4641" t="s">
        <v>15</v>
      </c>
      <c r="H4641" t="str">
        <f t="shared" si="72"/>
        <v>27812|Spring|Math</v>
      </c>
      <c r="I4641">
        <v>223</v>
      </c>
      <c r="J4641">
        <v>54</v>
      </c>
      <c r="K4641">
        <v>3</v>
      </c>
      <c r="L4641" t="s">
        <v>17</v>
      </c>
    </row>
    <row r="4642" spans="1:12" x14ac:dyDescent="0.25">
      <c r="A4642">
        <v>12617</v>
      </c>
      <c r="B4642" t="s">
        <v>28</v>
      </c>
      <c r="C4642">
        <v>5</v>
      </c>
      <c r="D4642">
        <v>2019</v>
      </c>
      <c r="E4642" t="s">
        <v>19</v>
      </c>
      <c r="F4642" t="s">
        <v>13</v>
      </c>
      <c r="G4642" t="s">
        <v>14</v>
      </c>
      <c r="H4642" t="str">
        <f t="shared" si="72"/>
        <v>12617|Fall|Reading</v>
      </c>
      <c r="I4642">
        <v>201</v>
      </c>
      <c r="J4642">
        <v>38</v>
      </c>
      <c r="K4642">
        <v>2</v>
      </c>
      <c r="L4642">
        <v>7</v>
      </c>
    </row>
    <row r="4643" spans="1:12" x14ac:dyDescent="0.25">
      <c r="A4643">
        <v>12617</v>
      </c>
      <c r="B4643" t="s">
        <v>28</v>
      </c>
      <c r="C4643">
        <v>5</v>
      </c>
      <c r="D4643">
        <v>2019</v>
      </c>
      <c r="E4643" t="s">
        <v>19</v>
      </c>
      <c r="F4643" t="s">
        <v>13</v>
      </c>
      <c r="G4643" t="s">
        <v>15</v>
      </c>
      <c r="H4643" t="str">
        <f t="shared" si="72"/>
        <v>12617|Fall|Math</v>
      </c>
      <c r="I4643">
        <v>200</v>
      </c>
      <c r="J4643">
        <v>22</v>
      </c>
      <c r="K4643">
        <v>1</v>
      </c>
      <c r="L4643">
        <v>10</v>
      </c>
    </row>
    <row r="4644" spans="1:12" x14ac:dyDescent="0.25">
      <c r="A4644">
        <v>12617</v>
      </c>
      <c r="B4644" t="s">
        <v>28</v>
      </c>
      <c r="C4644">
        <v>5</v>
      </c>
      <c r="D4644">
        <v>2019</v>
      </c>
      <c r="E4644" t="s">
        <v>19</v>
      </c>
      <c r="F4644" t="s">
        <v>16</v>
      </c>
      <c r="G4644" t="s">
        <v>14</v>
      </c>
      <c r="H4644" t="str">
        <f t="shared" si="72"/>
        <v>12617|Spring|Reading</v>
      </c>
      <c r="I4644">
        <v>202</v>
      </c>
      <c r="J4644">
        <v>25</v>
      </c>
      <c r="K4644">
        <v>2</v>
      </c>
      <c r="L4644" t="s">
        <v>17</v>
      </c>
    </row>
    <row r="4645" spans="1:12" x14ac:dyDescent="0.25">
      <c r="A4645">
        <v>12617</v>
      </c>
      <c r="B4645" t="s">
        <v>28</v>
      </c>
      <c r="C4645">
        <v>5</v>
      </c>
      <c r="D4645">
        <v>2019</v>
      </c>
      <c r="E4645" t="s">
        <v>19</v>
      </c>
      <c r="F4645" t="s">
        <v>16</v>
      </c>
      <c r="G4645" t="s">
        <v>15</v>
      </c>
      <c r="H4645" t="str">
        <f t="shared" si="72"/>
        <v>12617|Spring|Math</v>
      </c>
      <c r="I4645">
        <v>199</v>
      </c>
      <c r="J4645">
        <v>8</v>
      </c>
      <c r="K4645">
        <v>1</v>
      </c>
      <c r="L4645" t="s">
        <v>17</v>
      </c>
    </row>
    <row r="4646" spans="1:12" x14ac:dyDescent="0.25">
      <c r="A4646">
        <v>12231</v>
      </c>
      <c r="B4646" t="s">
        <v>28</v>
      </c>
      <c r="C4646">
        <v>5</v>
      </c>
      <c r="D4646">
        <v>2019</v>
      </c>
      <c r="E4646" t="s">
        <v>23</v>
      </c>
      <c r="F4646" t="s">
        <v>13</v>
      </c>
      <c r="G4646" t="s">
        <v>14</v>
      </c>
      <c r="H4646" t="str">
        <f t="shared" si="72"/>
        <v>12231|Fall|Reading</v>
      </c>
      <c r="I4646">
        <v>227</v>
      </c>
      <c r="J4646">
        <v>92</v>
      </c>
      <c r="K4646">
        <v>4</v>
      </c>
      <c r="L4646">
        <v>3</v>
      </c>
    </row>
    <row r="4647" spans="1:12" x14ac:dyDescent="0.25">
      <c r="A4647">
        <v>12231</v>
      </c>
      <c r="B4647" t="s">
        <v>28</v>
      </c>
      <c r="C4647">
        <v>5</v>
      </c>
      <c r="D4647">
        <v>2019</v>
      </c>
      <c r="E4647" t="s">
        <v>23</v>
      </c>
      <c r="F4647" t="s">
        <v>13</v>
      </c>
      <c r="G4647" t="s">
        <v>15</v>
      </c>
      <c r="H4647" t="str">
        <f t="shared" si="72"/>
        <v>12231|Fall|Math</v>
      </c>
      <c r="I4647">
        <v>213</v>
      </c>
      <c r="J4647">
        <v>54</v>
      </c>
      <c r="K4647">
        <v>3</v>
      </c>
      <c r="L4647">
        <v>10</v>
      </c>
    </row>
    <row r="4648" spans="1:12" x14ac:dyDescent="0.25">
      <c r="A4648">
        <v>12231</v>
      </c>
      <c r="B4648" t="s">
        <v>28</v>
      </c>
      <c r="C4648">
        <v>5</v>
      </c>
      <c r="D4648">
        <v>2019</v>
      </c>
      <c r="E4648" t="s">
        <v>23</v>
      </c>
      <c r="F4648" t="s">
        <v>16</v>
      </c>
      <c r="G4648" t="s">
        <v>14</v>
      </c>
      <c r="H4648" t="str">
        <f t="shared" si="72"/>
        <v>12231|Spring|Reading</v>
      </c>
      <c r="I4648">
        <v>224</v>
      </c>
      <c r="J4648">
        <v>80</v>
      </c>
      <c r="K4648">
        <v>4</v>
      </c>
      <c r="L4648" t="s">
        <v>17</v>
      </c>
    </row>
    <row r="4649" spans="1:12" x14ac:dyDescent="0.25">
      <c r="A4649">
        <v>12231</v>
      </c>
      <c r="B4649" t="s">
        <v>28</v>
      </c>
      <c r="C4649">
        <v>5</v>
      </c>
      <c r="D4649">
        <v>2019</v>
      </c>
      <c r="E4649" t="s">
        <v>23</v>
      </c>
      <c r="F4649" t="s">
        <v>16</v>
      </c>
      <c r="G4649" t="s">
        <v>15</v>
      </c>
      <c r="H4649" t="str">
        <f t="shared" si="72"/>
        <v>12231|Spring|Math</v>
      </c>
      <c r="I4649">
        <v>220</v>
      </c>
      <c r="J4649">
        <v>47</v>
      </c>
      <c r="K4649">
        <v>2</v>
      </c>
      <c r="L4649" t="s">
        <v>17</v>
      </c>
    </row>
    <row r="4650" spans="1:12" x14ac:dyDescent="0.25">
      <c r="A4650">
        <v>28942</v>
      </c>
      <c r="B4650" t="s">
        <v>28</v>
      </c>
      <c r="C4650">
        <v>5</v>
      </c>
      <c r="D4650">
        <v>2019</v>
      </c>
      <c r="E4650" t="s">
        <v>19</v>
      </c>
      <c r="F4650" t="s">
        <v>13</v>
      </c>
      <c r="G4650" t="s">
        <v>14</v>
      </c>
      <c r="H4650" t="str">
        <f t="shared" si="72"/>
        <v>28942|Fall|Reading</v>
      </c>
      <c r="I4650">
        <v>212</v>
      </c>
      <c r="J4650">
        <v>66</v>
      </c>
      <c r="K4650">
        <v>3</v>
      </c>
      <c r="L4650">
        <v>5</v>
      </c>
    </row>
    <row r="4651" spans="1:12" x14ac:dyDescent="0.25">
      <c r="A4651">
        <v>28942</v>
      </c>
      <c r="B4651" t="s">
        <v>28</v>
      </c>
      <c r="C4651">
        <v>5</v>
      </c>
      <c r="D4651">
        <v>2019</v>
      </c>
      <c r="E4651" t="s">
        <v>19</v>
      </c>
      <c r="F4651" t="s">
        <v>13</v>
      </c>
      <c r="G4651" t="s">
        <v>15</v>
      </c>
      <c r="H4651" t="str">
        <f t="shared" si="72"/>
        <v>28942|Fall|Math</v>
      </c>
      <c r="I4651">
        <v>200</v>
      </c>
      <c r="J4651">
        <v>22</v>
      </c>
      <c r="K4651">
        <v>1</v>
      </c>
      <c r="L4651">
        <v>10</v>
      </c>
    </row>
    <row r="4652" spans="1:12" x14ac:dyDescent="0.25">
      <c r="A4652">
        <v>28942</v>
      </c>
      <c r="B4652" t="s">
        <v>28</v>
      </c>
      <c r="C4652">
        <v>5</v>
      </c>
      <c r="D4652">
        <v>2019</v>
      </c>
      <c r="E4652" t="s">
        <v>19</v>
      </c>
      <c r="F4652" t="s">
        <v>16</v>
      </c>
      <c r="G4652" t="s">
        <v>14</v>
      </c>
      <c r="H4652" t="str">
        <f t="shared" si="72"/>
        <v>28942|Spring|Reading</v>
      </c>
      <c r="I4652">
        <v>209</v>
      </c>
      <c r="J4652">
        <v>42</v>
      </c>
      <c r="K4652">
        <v>2</v>
      </c>
      <c r="L4652" t="s">
        <v>17</v>
      </c>
    </row>
    <row r="4653" spans="1:12" x14ac:dyDescent="0.25">
      <c r="A4653">
        <v>28942</v>
      </c>
      <c r="B4653" t="s">
        <v>28</v>
      </c>
      <c r="C4653">
        <v>5</v>
      </c>
      <c r="D4653">
        <v>2019</v>
      </c>
      <c r="E4653" t="s">
        <v>19</v>
      </c>
      <c r="F4653" t="s">
        <v>16</v>
      </c>
      <c r="G4653" t="s">
        <v>15</v>
      </c>
      <c r="H4653" t="str">
        <f t="shared" si="72"/>
        <v>28942|Spring|Math</v>
      </c>
      <c r="I4653">
        <v>212</v>
      </c>
      <c r="J4653">
        <v>28</v>
      </c>
      <c r="K4653">
        <v>2</v>
      </c>
      <c r="L4653" t="s">
        <v>17</v>
      </c>
    </row>
    <row r="4654" spans="1:12" x14ac:dyDescent="0.25">
      <c r="A4654">
        <v>23503</v>
      </c>
      <c r="B4654" t="s">
        <v>28</v>
      </c>
      <c r="C4654">
        <v>5</v>
      </c>
      <c r="D4654">
        <v>2019</v>
      </c>
      <c r="E4654" t="s">
        <v>19</v>
      </c>
      <c r="F4654" t="s">
        <v>13</v>
      </c>
      <c r="G4654" t="s">
        <v>14</v>
      </c>
      <c r="H4654" t="str">
        <f t="shared" si="72"/>
        <v>23503|Fall|Reading</v>
      </c>
      <c r="I4654">
        <v>169</v>
      </c>
      <c r="J4654">
        <v>1</v>
      </c>
      <c r="K4654">
        <v>1</v>
      </c>
      <c r="L4654">
        <v>12</v>
      </c>
    </row>
    <row r="4655" spans="1:12" x14ac:dyDescent="0.25">
      <c r="A4655">
        <v>23503</v>
      </c>
      <c r="B4655" t="s">
        <v>28</v>
      </c>
      <c r="C4655">
        <v>5</v>
      </c>
      <c r="D4655">
        <v>2019</v>
      </c>
      <c r="E4655" t="s">
        <v>19</v>
      </c>
      <c r="F4655" t="s">
        <v>13</v>
      </c>
      <c r="G4655" t="s">
        <v>15</v>
      </c>
      <c r="H4655" t="str">
        <f t="shared" si="72"/>
        <v>23503|Fall|Math</v>
      </c>
      <c r="I4655">
        <v>189</v>
      </c>
      <c r="J4655">
        <v>6</v>
      </c>
      <c r="K4655">
        <v>1</v>
      </c>
      <c r="L4655">
        <v>10</v>
      </c>
    </row>
    <row r="4656" spans="1:12" x14ac:dyDescent="0.25">
      <c r="A4656">
        <v>23503</v>
      </c>
      <c r="B4656" t="s">
        <v>28</v>
      </c>
      <c r="C4656">
        <v>5</v>
      </c>
      <c r="D4656">
        <v>2019</v>
      </c>
      <c r="E4656" t="s">
        <v>19</v>
      </c>
      <c r="F4656" t="s">
        <v>16</v>
      </c>
      <c r="G4656" t="s">
        <v>14</v>
      </c>
      <c r="H4656" t="str">
        <f t="shared" si="72"/>
        <v>23503|Spring|Reading</v>
      </c>
      <c r="I4656">
        <v>202</v>
      </c>
      <c r="J4656">
        <v>25</v>
      </c>
      <c r="K4656">
        <v>2</v>
      </c>
      <c r="L4656" t="s">
        <v>17</v>
      </c>
    </row>
    <row r="4657" spans="1:12" x14ac:dyDescent="0.25">
      <c r="A4657">
        <v>23503</v>
      </c>
      <c r="B4657" t="s">
        <v>28</v>
      </c>
      <c r="C4657">
        <v>5</v>
      </c>
      <c r="D4657">
        <v>2019</v>
      </c>
      <c r="E4657" t="s">
        <v>19</v>
      </c>
      <c r="F4657" t="s">
        <v>16</v>
      </c>
      <c r="G4657" t="s">
        <v>15</v>
      </c>
      <c r="H4657" t="str">
        <f t="shared" si="72"/>
        <v>23503|Spring|Math</v>
      </c>
      <c r="I4657">
        <v>195</v>
      </c>
      <c r="J4657">
        <v>5</v>
      </c>
      <c r="K4657">
        <v>1</v>
      </c>
      <c r="L4657" t="s">
        <v>17</v>
      </c>
    </row>
    <row r="4658" spans="1:12" x14ac:dyDescent="0.25">
      <c r="A4658">
        <v>22241</v>
      </c>
      <c r="B4658" t="s">
        <v>27</v>
      </c>
      <c r="C4658">
        <v>5</v>
      </c>
      <c r="D4658">
        <v>2019</v>
      </c>
      <c r="E4658" t="s">
        <v>19</v>
      </c>
      <c r="F4658" t="s">
        <v>13</v>
      </c>
      <c r="G4658" t="s">
        <v>14</v>
      </c>
      <c r="H4658" t="str">
        <f t="shared" si="72"/>
        <v>22241|Fall|Reading</v>
      </c>
      <c r="I4658">
        <v>182</v>
      </c>
      <c r="J4658">
        <v>6</v>
      </c>
      <c r="K4658">
        <v>1</v>
      </c>
      <c r="L4658">
        <v>9</v>
      </c>
    </row>
    <row r="4659" spans="1:12" x14ac:dyDescent="0.25">
      <c r="A4659">
        <v>22241</v>
      </c>
      <c r="B4659" t="s">
        <v>27</v>
      </c>
      <c r="C4659">
        <v>5</v>
      </c>
      <c r="D4659">
        <v>2019</v>
      </c>
      <c r="E4659" t="s">
        <v>19</v>
      </c>
      <c r="F4659" t="s">
        <v>13</v>
      </c>
      <c r="G4659" t="s">
        <v>15</v>
      </c>
      <c r="H4659" t="str">
        <f t="shared" si="72"/>
        <v>22241|Fall|Math</v>
      </c>
      <c r="I4659">
        <v>175</v>
      </c>
      <c r="J4659">
        <v>1</v>
      </c>
      <c r="K4659">
        <v>1</v>
      </c>
      <c r="L4659">
        <v>10</v>
      </c>
    </row>
    <row r="4660" spans="1:12" x14ac:dyDescent="0.25">
      <c r="A4660">
        <v>22241</v>
      </c>
      <c r="B4660" t="s">
        <v>27</v>
      </c>
      <c r="C4660">
        <v>5</v>
      </c>
      <c r="D4660">
        <v>2019</v>
      </c>
      <c r="E4660" t="s">
        <v>19</v>
      </c>
      <c r="F4660" t="s">
        <v>16</v>
      </c>
      <c r="G4660" t="s">
        <v>14</v>
      </c>
      <c r="H4660" t="str">
        <f t="shared" si="72"/>
        <v>22241|Spring|Reading</v>
      </c>
      <c r="I4660">
        <v>189</v>
      </c>
      <c r="J4660">
        <v>6</v>
      </c>
      <c r="K4660">
        <v>1</v>
      </c>
      <c r="L4660" t="s">
        <v>17</v>
      </c>
    </row>
    <row r="4661" spans="1:12" x14ac:dyDescent="0.25">
      <c r="A4661">
        <v>22241</v>
      </c>
      <c r="B4661" t="s">
        <v>27</v>
      </c>
      <c r="C4661">
        <v>5</v>
      </c>
      <c r="D4661">
        <v>2019</v>
      </c>
      <c r="E4661" t="s">
        <v>19</v>
      </c>
      <c r="F4661" t="s">
        <v>16</v>
      </c>
      <c r="G4661" t="s">
        <v>15</v>
      </c>
      <c r="H4661" t="str">
        <f t="shared" si="72"/>
        <v>22241|Spring|Math</v>
      </c>
      <c r="I4661">
        <v>187</v>
      </c>
      <c r="J4661">
        <v>2</v>
      </c>
      <c r="K4661">
        <v>1</v>
      </c>
      <c r="L4661" t="s">
        <v>17</v>
      </c>
    </row>
    <row r="4662" spans="1:12" x14ac:dyDescent="0.25">
      <c r="A4662">
        <v>29188</v>
      </c>
      <c r="B4662" t="s">
        <v>27</v>
      </c>
      <c r="C4662">
        <v>5</v>
      </c>
      <c r="D4662">
        <v>2019</v>
      </c>
      <c r="E4662" t="s">
        <v>19</v>
      </c>
      <c r="F4662" t="s">
        <v>13</v>
      </c>
      <c r="G4662" t="s">
        <v>14</v>
      </c>
      <c r="H4662" t="str">
        <f t="shared" si="72"/>
        <v>29188|Fall|Reading</v>
      </c>
      <c r="I4662">
        <v>212</v>
      </c>
      <c r="J4662">
        <v>66</v>
      </c>
      <c r="K4662">
        <v>3</v>
      </c>
      <c r="L4662">
        <v>5</v>
      </c>
    </row>
    <row r="4663" spans="1:12" x14ac:dyDescent="0.25">
      <c r="A4663">
        <v>29188</v>
      </c>
      <c r="B4663" t="s">
        <v>27</v>
      </c>
      <c r="C4663">
        <v>5</v>
      </c>
      <c r="D4663">
        <v>2019</v>
      </c>
      <c r="E4663" t="s">
        <v>19</v>
      </c>
      <c r="F4663" t="s">
        <v>13</v>
      </c>
      <c r="G4663" t="s">
        <v>15</v>
      </c>
      <c r="H4663" t="str">
        <f t="shared" si="72"/>
        <v>29188|Fall|Math</v>
      </c>
      <c r="I4663">
        <v>212</v>
      </c>
      <c r="J4663">
        <v>52</v>
      </c>
      <c r="K4663">
        <v>3</v>
      </c>
      <c r="L4663">
        <v>10</v>
      </c>
    </row>
    <row r="4664" spans="1:12" x14ac:dyDescent="0.25">
      <c r="A4664">
        <v>29188</v>
      </c>
      <c r="B4664" t="s">
        <v>27</v>
      </c>
      <c r="C4664">
        <v>5</v>
      </c>
      <c r="D4664">
        <v>2019</v>
      </c>
      <c r="E4664" t="s">
        <v>19</v>
      </c>
      <c r="F4664" t="s">
        <v>16</v>
      </c>
      <c r="G4664" t="s">
        <v>14</v>
      </c>
      <c r="H4664" t="str">
        <f t="shared" si="72"/>
        <v>29188|Spring|Reading</v>
      </c>
      <c r="I4664">
        <v>221</v>
      </c>
      <c r="J4664">
        <v>73</v>
      </c>
      <c r="K4664">
        <v>3</v>
      </c>
      <c r="L4664" t="s">
        <v>17</v>
      </c>
    </row>
    <row r="4665" spans="1:12" x14ac:dyDescent="0.25">
      <c r="A4665">
        <v>29188</v>
      </c>
      <c r="B4665" t="s">
        <v>27</v>
      </c>
      <c r="C4665">
        <v>5</v>
      </c>
      <c r="D4665">
        <v>2019</v>
      </c>
      <c r="E4665" t="s">
        <v>19</v>
      </c>
      <c r="F4665" t="s">
        <v>16</v>
      </c>
      <c r="G4665" t="s">
        <v>15</v>
      </c>
      <c r="H4665" t="str">
        <f t="shared" si="72"/>
        <v>29188|Spring|Math</v>
      </c>
      <c r="I4665">
        <v>220</v>
      </c>
      <c r="J4665">
        <v>47</v>
      </c>
      <c r="K4665">
        <v>2</v>
      </c>
      <c r="L4665" t="s">
        <v>17</v>
      </c>
    </row>
    <row r="4666" spans="1:12" x14ac:dyDescent="0.25">
      <c r="A4666">
        <v>24692</v>
      </c>
      <c r="B4666" t="s">
        <v>28</v>
      </c>
      <c r="C4666">
        <v>5</v>
      </c>
      <c r="D4666">
        <v>2019</v>
      </c>
      <c r="E4666" t="s">
        <v>19</v>
      </c>
      <c r="F4666" t="s">
        <v>13</v>
      </c>
      <c r="G4666" t="s">
        <v>14</v>
      </c>
      <c r="H4666" t="str">
        <f t="shared" si="72"/>
        <v>24692|Fall|Reading</v>
      </c>
      <c r="I4666">
        <v>203</v>
      </c>
      <c r="J4666">
        <v>43</v>
      </c>
      <c r="K4666">
        <v>2</v>
      </c>
      <c r="L4666">
        <v>6</v>
      </c>
    </row>
    <row r="4667" spans="1:12" x14ac:dyDescent="0.25">
      <c r="A4667">
        <v>24692</v>
      </c>
      <c r="B4667" t="s">
        <v>28</v>
      </c>
      <c r="C4667">
        <v>5</v>
      </c>
      <c r="D4667">
        <v>2019</v>
      </c>
      <c r="E4667" t="s">
        <v>19</v>
      </c>
      <c r="F4667" t="s">
        <v>13</v>
      </c>
      <c r="G4667" t="s">
        <v>15</v>
      </c>
      <c r="H4667" t="str">
        <f t="shared" si="72"/>
        <v>24692|Fall|Math</v>
      </c>
      <c r="I4667">
        <v>205</v>
      </c>
      <c r="J4667">
        <v>33</v>
      </c>
      <c r="K4667">
        <v>2</v>
      </c>
      <c r="L4667">
        <v>10</v>
      </c>
    </row>
    <row r="4668" spans="1:12" x14ac:dyDescent="0.25">
      <c r="A4668">
        <v>24692</v>
      </c>
      <c r="B4668" t="s">
        <v>28</v>
      </c>
      <c r="C4668">
        <v>5</v>
      </c>
      <c r="D4668">
        <v>2019</v>
      </c>
      <c r="E4668" t="s">
        <v>19</v>
      </c>
      <c r="F4668" t="s">
        <v>16</v>
      </c>
      <c r="G4668" t="s">
        <v>14</v>
      </c>
      <c r="H4668" t="str">
        <f t="shared" si="72"/>
        <v>24692|Spring|Reading</v>
      </c>
      <c r="I4668">
        <v>219</v>
      </c>
      <c r="J4668">
        <v>69</v>
      </c>
      <c r="K4668">
        <v>3</v>
      </c>
      <c r="L4668" t="s">
        <v>17</v>
      </c>
    </row>
    <row r="4669" spans="1:12" x14ac:dyDescent="0.25">
      <c r="A4669">
        <v>24692</v>
      </c>
      <c r="B4669" t="s">
        <v>28</v>
      </c>
      <c r="C4669">
        <v>5</v>
      </c>
      <c r="D4669">
        <v>2019</v>
      </c>
      <c r="E4669" t="s">
        <v>19</v>
      </c>
      <c r="F4669" t="s">
        <v>16</v>
      </c>
      <c r="G4669" t="s">
        <v>15</v>
      </c>
      <c r="H4669" t="str">
        <f t="shared" si="72"/>
        <v>24692|Spring|Math</v>
      </c>
      <c r="I4669">
        <v>225</v>
      </c>
      <c r="J4669">
        <v>59</v>
      </c>
      <c r="K4669">
        <v>3</v>
      </c>
      <c r="L4669" t="s">
        <v>17</v>
      </c>
    </row>
    <row r="4670" spans="1:12" x14ac:dyDescent="0.25">
      <c r="A4670">
        <v>12548</v>
      </c>
      <c r="B4670" t="s">
        <v>27</v>
      </c>
      <c r="C4670">
        <v>5</v>
      </c>
      <c r="D4670">
        <v>2019</v>
      </c>
      <c r="E4670" t="s">
        <v>19</v>
      </c>
      <c r="F4670" t="s">
        <v>13</v>
      </c>
      <c r="G4670" t="s">
        <v>14</v>
      </c>
      <c r="H4670" t="str">
        <f t="shared" si="72"/>
        <v>12548|Fall|Reading</v>
      </c>
      <c r="I4670">
        <v>197</v>
      </c>
      <c r="J4670">
        <v>28</v>
      </c>
      <c r="K4670">
        <v>2</v>
      </c>
      <c r="L4670">
        <v>7</v>
      </c>
    </row>
    <row r="4671" spans="1:12" x14ac:dyDescent="0.25">
      <c r="A4671">
        <v>12548</v>
      </c>
      <c r="B4671" t="s">
        <v>27</v>
      </c>
      <c r="C4671">
        <v>5</v>
      </c>
      <c r="D4671">
        <v>2019</v>
      </c>
      <c r="E4671" t="s">
        <v>19</v>
      </c>
      <c r="F4671" t="s">
        <v>13</v>
      </c>
      <c r="G4671" t="s">
        <v>15</v>
      </c>
      <c r="H4671" t="str">
        <f t="shared" si="72"/>
        <v>12548|Fall|Math</v>
      </c>
      <c r="I4671">
        <v>196</v>
      </c>
      <c r="J4671">
        <v>15</v>
      </c>
      <c r="K4671">
        <v>1</v>
      </c>
      <c r="L4671">
        <v>10</v>
      </c>
    </row>
    <row r="4672" spans="1:12" x14ac:dyDescent="0.25">
      <c r="A4672">
        <v>12548</v>
      </c>
      <c r="B4672" t="s">
        <v>27</v>
      </c>
      <c r="C4672">
        <v>5</v>
      </c>
      <c r="D4672">
        <v>2019</v>
      </c>
      <c r="E4672" t="s">
        <v>19</v>
      </c>
      <c r="F4672" t="s">
        <v>16</v>
      </c>
      <c r="G4672" t="s">
        <v>14</v>
      </c>
      <c r="H4672" t="str">
        <f t="shared" si="72"/>
        <v>12548|Spring|Reading</v>
      </c>
      <c r="I4672">
        <v>194</v>
      </c>
      <c r="J4672">
        <v>11</v>
      </c>
      <c r="K4672">
        <v>1</v>
      </c>
      <c r="L4672" t="s">
        <v>17</v>
      </c>
    </row>
    <row r="4673" spans="1:12" x14ac:dyDescent="0.25">
      <c r="A4673">
        <v>12548</v>
      </c>
      <c r="B4673" t="s">
        <v>27</v>
      </c>
      <c r="C4673">
        <v>5</v>
      </c>
      <c r="D4673">
        <v>2019</v>
      </c>
      <c r="E4673" t="s">
        <v>19</v>
      </c>
      <c r="F4673" t="s">
        <v>16</v>
      </c>
      <c r="G4673" t="s">
        <v>15</v>
      </c>
      <c r="H4673" t="str">
        <f t="shared" si="72"/>
        <v>12548|Spring|Math</v>
      </c>
      <c r="I4673">
        <v>208</v>
      </c>
      <c r="J4673">
        <v>20</v>
      </c>
      <c r="K4673">
        <v>1</v>
      </c>
      <c r="L4673" t="s">
        <v>17</v>
      </c>
    </row>
    <row r="4674" spans="1:12" x14ac:dyDescent="0.25">
      <c r="A4674">
        <v>17253</v>
      </c>
      <c r="B4674" t="s">
        <v>27</v>
      </c>
      <c r="C4674">
        <v>5</v>
      </c>
      <c r="D4674">
        <v>2019</v>
      </c>
      <c r="E4674" t="s">
        <v>19</v>
      </c>
      <c r="F4674" t="s">
        <v>13</v>
      </c>
      <c r="G4674" t="s">
        <v>14</v>
      </c>
      <c r="H4674" t="str">
        <f t="shared" si="72"/>
        <v>17253|Fall|Reading</v>
      </c>
      <c r="I4674">
        <v>203</v>
      </c>
      <c r="J4674">
        <v>43</v>
      </c>
      <c r="K4674">
        <v>2</v>
      </c>
      <c r="L4674">
        <v>6</v>
      </c>
    </row>
    <row r="4675" spans="1:12" x14ac:dyDescent="0.25">
      <c r="A4675">
        <v>17253</v>
      </c>
      <c r="B4675" t="s">
        <v>27</v>
      </c>
      <c r="C4675">
        <v>5</v>
      </c>
      <c r="D4675">
        <v>2019</v>
      </c>
      <c r="E4675" t="s">
        <v>19</v>
      </c>
      <c r="F4675" t="s">
        <v>13</v>
      </c>
      <c r="G4675" t="s">
        <v>15</v>
      </c>
      <c r="H4675" t="str">
        <f t="shared" ref="H4675:H4738" si="73">A4675&amp;"|"&amp;F4675&amp;"|"&amp;G4675</f>
        <v>17253|Fall|Math</v>
      </c>
      <c r="I4675">
        <v>199</v>
      </c>
      <c r="J4675">
        <v>20</v>
      </c>
      <c r="K4675">
        <v>1</v>
      </c>
      <c r="L4675">
        <v>10</v>
      </c>
    </row>
    <row r="4676" spans="1:12" x14ac:dyDescent="0.25">
      <c r="A4676">
        <v>17253</v>
      </c>
      <c r="B4676" t="s">
        <v>27</v>
      </c>
      <c r="C4676">
        <v>5</v>
      </c>
      <c r="D4676">
        <v>2019</v>
      </c>
      <c r="E4676" t="s">
        <v>19</v>
      </c>
      <c r="F4676" t="s">
        <v>16</v>
      </c>
      <c r="G4676" t="s">
        <v>14</v>
      </c>
      <c r="H4676" t="str">
        <f t="shared" si="73"/>
        <v>17253|Spring|Reading</v>
      </c>
      <c r="I4676">
        <v>199</v>
      </c>
      <c r="J4676">
        <v>19</v>
      </c>
      <c r="K4676">
        <v>1</v>
      </c>
      <c r="L4676" t="s">
        <v>17</v>
      </c>
    </row>
    <row r="4677" spans="1:12" x14ac:dyDescent="0.25">
      <c r="A4677">
        <v>17253</v>
      </c>
      <c r="B4677" t="s">
        <v>27</v>
      </c>
      <c r="C4677">
        <v>5</v>
      </c>
      <c r="D4677">
        <v>2019</v>
      </c>
      <c r="E4677" t="s">
        <v>19</v>
      </c>
      <c r="F4677" t="s">
        <v>16</v>
      </c>
      <c r="G4677" t="s">
        <v>15</v>
      </c>
      <c r="H4677" t="str">
        <f t="shared" si="73"/>
        <v>17253|Spring|Math</v>
      </c>
      <c r="I4677">
        <v>202</v>
      </c>
      <c r="J4677">
        <v>12</v>
      </c>
      <c r="K4677">
        <v>1</v>
      </c>
      <c r="L4677" t="s">
        <v>17</v>
      </c>
    </row>
    <row r="4678" spans="1:12" x14ac:dyDescent="0.25">
      <c r="A4678">
        <v>26281</v>
      </c>
      <c r="B4678" t="s">
        <v>26</v>
      </c>
      <c r="C4678">
        <v>5</v>
      </c>
      <c r="D4678">
        <v>2019</v>
      </c>
      <c r="E4678" t="s">
        <v>19</v>
      </c>
      <c r="F4678" t="s">
        <v>13</v>
      </c>
      <c r="G4678" t="s">
        <v>14</v>
      </c>
      <c r="H4678" t="str">
        <f t="shared" si="73"/>
        <v>26281|Fall|Reading</v>
      </c>
      <c r="I4678">
        <v>183</v>
      </c>
      <c r="J4678">
        <v>7</v>
      </c>
      <c r="K4678">
        <v>1</v>
      </c>
      <c r="L4678">
        <v>9</v>
      </c>
    </row>
    <row r="4679" spans="1:12" x14ac:dyDescent="0.25">
      <c r="A4679">
        <v>26281</v>
      </c>
      <c r="B4679" t="s">
        <v>26</v>
      </c>
      <c r="C4679">
        <v>5</v>
      </c>
      <c r="D4679">
        <v>2019</v>
      </c>
      <c r="E4679" t="s">
        <v>19</v>
      </c>
      <c r="F4679" t="s">
        <v>13</v>
      </c>
      <c r="G4679" t="s">
        <v>15</v>
      </c>
      <c r="H4679" t="str">
        <f t="shared" si="73"/>
        <v>26281|Fall|Math</v>
      </c>
      <c r="I4679">
        <v>187</v>
      </c>
      <c r="J4679">
        <v>5</v>
      </c>
      <c r="K4679">
        <v>1</v>
      </c>
      <c r="L4679">
        <v>10</v>
      </c>
    </row>
    <row r="4680" spans="1:12" x14ac:dyDescent="0.25">
      <c r="A4680">
        <v>26281</v>
      </c>
      <c r="B4680" t="s">
        <v>26</v>
      </c>
      <c r="C4680">
        <v>5</v>
      </c>
      <c r="D4680">
        <v>2019</v>
      </c>
      <c r="E4680" t="s">
        <v>19</v>
      </c>
      <c r="F4680" t="s">
        <v>16</v>
      </c>
      <c r="G4680" t="s">
        <v>14</v>
      </c>
      <c r="H4680" t="str">
        <f t="shared" si="73"/>
        <v>26281|Spring|Reading</v>
      </c>
      <c r="I4680">
        <v>195</v>
      </c>
      <c r="J4680">
        <v>13</v>
      </c>
      <c r="K4680">
        <v>1</v>
      </c>
      <c r="L4680" t="s">
        <v>17</v>
      </c>
    </row>
    <row r="4681" spans="1:12" x14ac:dyDescent="0.25">
      <c r="A4681">
        <v>26281</v>
      </c>
      <c r="B4681" t="s">
        <v>26</v>
      </c>
      <c r="C4681">
        <v>5</v>
      </c>
      <c r="D4681">
        <v>2019</v>
      </c>
      <c r="E4681" t="s">
        <v>19</v>
      </c>
      <c r="F4681" t="s">
        <v>16</v>
      </c>
      <c r="G4681" t="s">
        <v>15</v>
      </c>
      <c r="H4681" t="str">
        <f t="shared" si="73"/>
        <v>26281|Spring|Math</v>
      </c>
      <c r="I4681">
        <v>204</v>
      </c>
      <c r="J4681">
        <v>14</v>
      </c>
      <c r="K4681">
        <v>1</v>
      </c>
      <c r="L4681" t="s">
        <v>17</v>
      </c>
    </row>
    <row r="4682" spans="1:12" x14ac:dyDescent="0.25">
      <c r="A4682">
        <v>24731</v>
      </c>
      <c r="B4682" t="s">
        <v>26</v>
      </c>
      <c r="C4682">
        <v>5</v>
      </c>
      <c r="D4682">
        <v>2019</v>
      </c>
      <c r="E4682" t="s">
        <v>19</v>
      </c>
      <c r="F4682" t="s">
        <v>13</v>
      </c>
      <c r="G4682" t="s">
        <v>14</v>
      </c>
      <c r="H4682" t="str">
        <f t="shared" si="73"/>
        <v>24731|Fall|Reading</v>
      </c>
      <c r="I4682">
        <v>198</v>
      </c>
      <c r="J4682">
        <v>31</v>
      </c>
      <c r="K4682">
        <v>2</v>
      </c>
      <c r="L4682">
        <v>7</v>
      </c>
    </row>
    <row r="4683" spans="1:12" x14ac:dyDescent="0.25">
      <c r="A4683">
        <v>24731</v>
      </c>
      <c r="B4683" t="s">
        <v>26</v>
      </c>
      <c r="C4683">
        <v>5</v>
      </c>
      <c r="D4683">
        <v>2019</v>
      </c>
      <c r="E4683" t="s">
        <v>19</v>
      </c>
      <c r="F4683" t="s">
        <v>13</v>
      </c>
      <c r="G4683" t="s">
        <v>15</v>
      </c>
      <c r="H4683" t="str">
        <f t="shared" si="73"/>
        <v>24731|Fall|Math</v>
      </c>
      <c r="I4683">
        <v>183</v>
      </c>
      <c r="J4683">
        <v>3</v>
      </c>
      <c r="K4683">
        <v>1</v>
      </c>
      <c r="L4683">
        <v>10</v>
      </c>
    </row>
    <row r="4684" spans="1:12" x14ac:dyDescent="0.25">
      <c r="A4684">
        <v>24731</v>
      </c>
      <c r="B4684" t="s">
        <v>26</v>
      </c>
      <c r="C4684">
        <v>5</v>
      </c>
      <c r="D4684">
        <v>2019</v>
      </c>
      <c r="E4684" t="s">
        <v>19</v>
      </c>
      <c r="F4684" t="s">
        <v>16</v>
      </c>
      <c r="G4684" t="s">
        <v>14</v>
      </c>
      <c r="H4684" t="str">
        <f t="shared" si="73"/>
        <v>24731|Spring|Reading</v>
      </c>
      <c r="I4684">
        <v>209</v>
      </c>
      <c r="J4684">
        <v>42</v>
      </c>
      <c r="K4684">
        <v>2</v>
      </c>
      <c r="L4684" t="s">
        <v>17</v>
      </c>
    </row>
    <row r="4685" spans="1:12" x14ac:dyDescent="0.25">
      <c r="A4685">
        <v>24731</v>
      </c>
      <c r="B4685" t="s">
        <v>26</v>
      </c>
      <c r="C4685">
        <v>5</v>
      </c>
      <c r="D4685">
        <v>2019</v>
      </c>
      <c r="E4685" t="s">
        <v>19</v>
      </c>
      <c r="F4685" t="s">
        <v>16</v>
      </c>
      <c r="G4685" t="s">
        <v>15</v>
      </c>
      <c r="H4685" t="str">
        <f t="shared" si="73"/>
        <v>24731|Spring|Math</v>
      </c>
      <c r="I4685">
        <v>195</v>
      </c>
      <c r="J4685">
        <v>5</v>
      </c>
      <c r="K4685">
        <v>1</v>
      </c>
      <c r="L4685" t="s">
        <v>17</v>
      </c>
    </row>
    <row r="4686" spans="1:12" x14ac:dyDescent="0.25">
      <c r="A4686">
        <v>14975</v>
      </c>
      <c r="B4686" t="s">
        <v>27</v>
      </c>
      <c r="C4686">
        <v>5</v>
      </c>
      <c r="D4686">
        <v>2019</v>
      </c>
      <c r="E4686" t="s">
        <v>19</v>
      </c>
      <c r="F4686" t="s">
        <v>13</v>
      </c>
      <c r="G4686" t="s">
        <v>14</v>
      </c>
      <c r="H4686" t="str">
        <f t="shared" si="73"/>
        <v>14975|Fall|Reading</v>
      </c>
      <c r="I4686">
        <v>192</v>
      </c>
      <c r="J4686">
        <v>18</v>
      </c>
      <c r="K4686">
        <v>1</v>
      </c>
      <c r="L4686">
        <v>8</v>
      </c>
    </row>
    <row r="4687" spans="1:12" x14ac:dyDescent="0.25">
      <c r="A4687">
        <v>14975</v>
      </c>
      <c r="B4687" t="s">
        <v>27</v>
      </c>
      <c r="C4687">
        <v>5</v>
      </c>
      <c r="D4687">
        <v>2019</v>
      </c>
      <c r="E4687" t="s">
        <v>19</v>
      </c>
      <c r="F4687" t="s">
        <v>13</v>
      </c>
      <c r="G4687" t="s">
        <v>15</v>
      </c>
      <c r="H4687" t="str">
        <f t="shared" si="73"/>
        <v>14975|Fall|Math</v>
      </c>
      <c r="I4687">
        <v>204</v>
      </c>
      <c r="J4687">
        <v>31</v>
      </c>
      <c r="K4687">
        <v>2</v>
      </c>
      <c r="L4687">
        <v>10</v>
      </c>
    </row>
    <row r="4688" spans="1:12" x14ac:dyDescent="0.25">
      <c r="A4688">
        <v>14975</v>
      </c>
      <c r="B4688" t="s">
        <v>27</v>
      </c>
      <c r="C4688">
        <v>5</v>
      </c>
      <c r="D4688">
        <v>2019</v>
      </c>
      <c r="E4688" t="s">
        <v>19</v>
      </c>
      <c r="F4688" t="s">
        <v>16</v>
      </c>
      <c r="G4688" t="s">
        <v>14</v>
      </c>
      <c r="H4688" t="str">
        <f t="shared" si="73"/>
        <v>14975|Spring|Reading</v>
      </c>
      <c r="I4688">
        <v>192</v>
      </c>
      <c r="J4688">
        <v>9</v>
      </c>
      <c r="K4688">
        <v>1</v>
      </c>
      <c r="L4688" t="s">
        <v>17</v>
      </c>
    </row>
    <row r="4689" spans="1:12" x14ac:dyDescent="0.25">
      <c r="A4689">
        <v>14975</v>
      </c>
      <c r="B4689" t="s">
        <v>27</v>
      </c>
      <c r="C4689">
        <v>5</v>
      </c>
      <c r="D4689">
        <v>2019</v>
      </c>
      <c r="E4689" t="s">
        <v>19</v>
      </c>
      <c r="F4689" t="s">
        <v>16</v>
      </c>
      <c r="G4689" t="s">
        <v>15</v>
      </c>
      <c r="H4689" t="str">
        <f t="shared" si="73"/>
        <v>14975|Spring|Math</v>
      </c>
      <c r="I4689">
        <v>208</v>
      </c>
      <c r="J4689">
        <v>20</v>
      </c>
      <c r="K4689">
        <v>1</v>
      </c>
      <c r="L4689" t="s">
        <v>17</v>
      </c>
    </row>
    <row r="4690" spans="1:12" x14ac:dyDescent="0.25">
      <c r="A4690">
        <v>21108</v>
      </c>
      <c r="B4690" t="s">
        <v>26</v>
      </c>
      <c r="C4690">
        <v>5</v>
      </c>
      <c r="D4690">
        <v>2019</v>
      </c>
      <c r="E4690" t="s">
        <v>12</v>
      </c>
      <c r="F4690" t="s">
        <v>13</v>
      </c>
      <c r="G4690" t="s">
        <v>14</v>
      </c>
      <c r="H4690" t="str">
        <f t="shared" si="73"/>
        <v>21108|Fall|Reading</v>
      </c>
      <c r="I4690">
        <v>208</v>
      </c>
      <c r="J4690">
        <v>56</v>
      </c>
      <c r="K4690">
        <v>3</v>
      </c>
      <c r="L4690">
        <v>6</v>
      </c>
    </row>
    <row r="4691" spans="1:12" x14ac:dyDescent="0.25">
      <c r="A4691">
        <v>21108</v>
      </c>
      <c r="B4691" t="s">
        <v>26</v>
      </c>
      <c r="C4691">
        <v>5</v>
      </c>
      <c r="D4691">
        <v>2019</v>
      </c>
      <c r="E4691" t="s">
        <v>12</v>
      </c>
      <c r="F4691" t="s">
        <v>13</v>
      </c>
      <c r="G4691" t="s">
        <v>15</v>
      </c>
      <c r="H4691" t="str">
        <f t="shared" si="73"/>
        <v>21108|Fall|Math</v>
      </c>
      <c r="I4691">
        <v>218</v>
      </c>
      <c r="J4691">
        <v>67</v>
      </c>
      <c r="K4691">
        <v>3</v>
      </c>
      <c r="L4691">
        <v>10</v>
      </c>
    </row>
    <row r="4692" spans="1:12" x14ac:dyDescent="0.25">
      <c r="A4692">
        <v>21108</v>
      </c>
      <c r="B4692" t="s">
        <v>26</v>
      </c>
      <c r="C4692">
        <v>5</v>
      </c>
      <c r="D4692">
        <v>2019</v>
      </c>
      <c r="E4692" t="s">
        <v>12</v>
      </c>
      <c r="F4692" t="s">
        <v>16</v>
      </c>
      <c r="G4692" t="s">
        <v>14</v>
      </c>
      <c r="H4692" t="str">
        <f t="shared" si="73"/>
        <v>21108|Spring|Reading</v>
      </c>
      <c r="I4692">
        <v>218</v>
      </c>
      <c r="J4692">
        <v>66</v>
      </c>
      <c r="K4692">
        <v>3</v>
      </c>
      <c r="L4692" t="s">
        <v>17</v>
      </c>
    </row>
    <row r="4693" spans="1:12" x14ac:dyDescent="0.25">
      <c r="A4693">
        <v>21108</v>
      </c>
      <c r="B4693" t="s">
        <v>26</v>
      </c>
      <c r="C4693">
        <v>5</v>
      </c>
      <c r="D4693">
        <v>2019</v>
      </c>
      <c r="E4693" t="s">
        <v>12</v>
      </c>
      <c r="F4693" t="s">
        <v>16</v>
      </c>
      <c r="G4693" t="s">
        <v>15</v>
      </c>
      <c r="H4693" t="str">
        <f t="shared" si="73"/>
        <v>21108|Spring|Math</v>
      </c>
      <c r="I4693">
        <v>221</v>
      </c>
      <c r="J4693">
        <v>49</v>
      </c>
      <c r="K4693">
        <v>2</v>
      </c>
      <c r="L4693" t="s">
        <v>17</v>
      </c>
    </row>
    <row r="4694" spans="1:12" x14ac:dyDescent="0.25">
      <c r="A4694">
        <v>15742</v>
      </c>
      <c r="B4694" t="s">
        <v>26</v>
      </c>
      <c r="C4694">
        <v>5</v>
      </c>
      <c r="D4694">
        <v>2019</v>
      </c>
      <c r="E4694" t="s">
        <v>19</v>
      </c>
      <c r="F4694" t="s">
        <v>13</v>
      </c>
      <c r="G4694" t="s">
        <v>14</v>
      </c>
      <c r="H4694" t="str">
        <f t="shared" si="73"/>
        <v>15742|Fall|Reading</v>
      </c>
      <c r="I4694">
        <v>181</v>
      </c>
      <c r="J4694">
        <v>5</v>
      </c>
      <c r="K4694">
        <v>1</v>
      </c>
      <c r="L4694">
        <v>10</v>
      </c>
    </row>
    <row r="4695" spans="1:12" x14ac:dyDescent="0.25">
      <c r="A4695">
        <v>15742</v>
      </c>
      <c r="B4695" t="s">
        <v>26</v>
      </c>
      <c r="C4695">
        <v>5</v>
      </c>
      <c r="D4695">
        <v>2019</v>
      </c>
      <c r="E4695" t="s">
        <v>19</v>
      </c>
      <c r="F4695" t="s">
        <v>13</v>
      </c>
      <c r="G4695" t="s">
        <v>15</v>
      </c>
      <c r="H4695" t="str">
        <f t="shared" si="73"/>
        <v>15742|Fall|Math</v>
      </c>
      <c r="I4695">
        <v>201</v>
      </c>
      <c r="J4695">
        <v>24</v>
      </c>
      <c r="K4695">
        <v>1</v>
      </c>
      <c r="L4695">
        <v>10</v>
      </c>
    </row>
    <row r="4696" spans="1:12" x14ac:dyDescent="0.25">
      <c r="A4696">
        <v>15742</v>
      </c>
      <c r="B4696" t="s">
        <v>26</v>
      </c>
      <c r="C4696">
        <v>5</v>
      </c>
      <c r="D4696">
        <v>2019</v>
      </c>
      <c r="E4696" t="s">
        <v>19</v>
      </c>
      <c r="F4696" t="s">
        <v>16</v>
      </c>
      <c r="G4696" t="s">
        <v>14</v>
      </c>
      <c r="H4696" t="str">
        <f t="shared" si="73"/>
        <v>15742|Spring|Reading</v>
      </c>
      <c r="I4696">
        <v>196</v>
      </c>
      <c r="J4696">
        <v>14</v>
      </c>
      <c r="K4696">
        <v>1</v>
      </c>
      <c r="L4696" t="s">
        <v>17</v>
      </c>
    </row>
    <row r="4697" spans="1:12" x14ac:dyDescent="0.25">
      <c r="A4697">
        <v>15742</v>
      </c>
      <c r="B4697" t="s">
        <v>26</v>
      </c>
      <c r="C4697">
        <v>5</v>
      </c>
      <c r="D4697">
        <v>2019</v>
      </c>
      <c r="E4697" t="s">
        <v>19</v>
      </c>
      <c r="F4697" t="s">
        <v>16</v>
      </c>
      <c r="G4697" t="s">
        <v>15</v>
      </c>
      <c r="H4697" t="str">
        <f t="shared" si="73"/>
        <v>15742|Spring|Math</v>
      </c>
      <c r="I4697">
        <v>219</v>
      </c>
      <c r="J4697">
        <v>44</v>
      </c>
      <c r="K4697">
        <v>2</v>
      </c>
      <c r="L4697" t="s">
        <v>17</v>
      </c>
    </row>
    <row r="4698" spans="1:12" x14ac:dyDescent="0.25">
      <c r="A4698">
        <v>22582</v>
      </c>
      <c r="B4698" t="s">
        <v>27</v>
      </c>
      <c r="C4698">
        <v>5</v>
      </c>
      <c r="D4698">
        <v>2019</v>
      </c>
      <c r="E4698" t="s">
        <v>19</v>
      </c>
      <c r="F4698" t="s">
        <v>13</v>
      </c>
      <c r="G4698" t="s">
        <v>14</v>
      </c>
      <c r="H4698" t="str">
        <f t="shared" si="73"/>
        <v>22582|Fall|Reading</v>
      </c>
      <c r="I4698">
        <v>209</v>
      </c>
      <c r="J4698">
        <v>59</v>
      </c>
      <c r="K4698">
        <v>3</v>
      </c>
      <c r="L4698">
        <v>6</v>
      </c>
    </row>
    <row r="4699" spans="1:12" x14ac:dyDescent="0.25">
      <c r="A4699">
        <v>22582</v>
      </c>
      <c r="B4699" t="s">
        <v>27</v>
      </c>
      <c r="C4699">
        <v>5</v>
      </c>
      <c r="D4699">
        <v>2019</v>
      </c>
      <c r="E4699" t="s">
        <v>19</v>
      </c>
      <c r="F4699" t="s">
        <v>13</v>
      </c>
      <c r="G4699" t="s">
        <v>15</v>
      </c>
      <c r="H4699" t="str">
        <f t="shared" si="73"/>
        <v>22582|Fall|Math</v>
      </c>
      <c r="I4699">
        <v>199</v>
      </c>
      <c r="J4699">
        <v>20</v>
      </c>
      <c r="K4699">
        <v>1</v>
      </c>
      <c r="L4699">
        <v>10</v>
      </c>
    </row>
    <row r="4700" spans="1:12" x14ac:dyDescent="0.25">
      <c r="A4700">
        <v>22582</v>
      </c>
      <c r="B4700" t="s">
        <v>27</v>
      </c>
      <c r="C4700">
        <v>5</v>
      </c>
      <c r="D4700">
        <v>2019</v>
      </c>
      <c r="E4700" t="s">
        <v>19</v>
      </c>
      <c r="F4700" t="s">
        <v>16</v>
      </c>
      <c r="G4700" t="s">
        <v>14</v>
      </c>
      <c r="H4700" t="str">
        <f t="shared" si="73"/>
        <v>22582|Spring|Reading</v>
      </c>
      <c r="I4700">
        <v>211</v>
      </c>
      <c r="J4700">
        <v>48</v>
      </c>
      <c r="K4700">
        <v>2</v>
      </c>
      <c r="L4700" t="s">
        <v>17</v>
      </c>
    </row>
    <row r="4701" spans="1:12" x14ac:dyDescent="0.25">
      <c r="A4701">
        <v>22582</v>
      </c>
      <c r="B4701" t="s">
        <v>27</v>
      </c>
      <c r="C4701">
        <v>5</v>
      </c>
      <c r="D4701">
        <v>2019</v>
      </c>
      <c r="E4701" t="s">
        <v>19</v>
      </c>
      <c r="F4701" t="s">
        <v>16</v>
      </c>
      <c r="G4701" t="s">
        <v>15</v>
      </c>
      <c r="H4701" t="str">
        <f t="shared" si="73"/>
        <v>22582|Spring|Math</v>
      </c>
      <c r="I4701">
        <v>192</v>
      </c>
      <c r="J4701">
        <v>3</v>
      </c>
      <c r="K4701">
        <v>1</v>
      </c>
      <c r="L4701" t="s">
        <v>17</v>
      </c>
    </row>
    <row r="4702" spans="1:12" x14ac:dyDescent="0.25">
      <c r="A4702">
        <v>13119</v>
      </c>
      <c r="B4702" t="s">
        <v>26</v>
      </c>
      <c r="C4702">
        <v>5</v>
      </c>
      <c r="D4702">
        <v>2019</v>
      </c>
      <c r="E4702" t="s">
        <v>19</v>
      </c>
      <c r="F4702" t="s">
        <v>13</v>
      </c>
      <c r="G4702" t="s">
        <v>14</v>
      </c>
      <c r="H4702" t="str">
        <f t="shared" si="73"/>
        <v>13119|Fall|Reading</v>
      </c>
      <c r="I4702">
        <v>198</v>
      </c>
      <c r="J4702">
        <v>31</v>
      </c>
      <c r="K4702">
        <v>2</v>
      </c>
      <c r="L4702">
        <v>7</v>
      </c>
    </row>
    <row r="4703" spans="1:12" x14ac:dyDescent="0.25">
      <c r="A4703">
        <v>13119</v>
      </c>
      <c r="B4703" t="s">
        <v>26</v>
      </c>
      <c r="C4703">
        <v>5</v>
      </c>
      <c r="D4703">
        <v>2019</v>
      </c>
      <c r="E4703" t="s">
        <v>19</v>
      </c>
      <c r="F4703" t="s">
        <v>13</v>
      </c>
      <c r="G4703" t="s">
        <v>15</v>
      </c>
      <c r="H4703" t="str">
        <f t="shared" si="73"/>
        <v>13119|Fall|Math</v>
      </c>
      <c r="I4703">
        <v>209</v>
      </c>
      <c r="J4703">
        <v>43</v>
      </c>
      <c r="K4703">
        <v>2</v>
      </c>
      <c r="L4703">
        <v>10</v>
      </c>
    </row>
    <row r="4704" spans="1:12" x14ac:dyDescent="0.25">
      <c r="A4704">
        <v>13119</v>
      </c>
      <c r="B4704" t="s">
        <v>26</v>
      </c>
      <c r="C4704">
        <v>5</v>
      </c>
      <c r="D4704">
        <v>2019</v>
      </c>
      <c r="E4704" t="s">
        <v>19</v>
      </c>
      <c r="F4704" t="s">
        <v>16</v>
      </c>
      <c r="G4704" t="s">
        <v>14</v>
      </c>
      <c r="H4704" t="str">
        <f t="shared" si="73"/>
        <v>13119|Spring|Reading</v>
      </c>
      <c r="I4704">
        <v>208</v>
      </c>
      <c r="J4704">
        <v>40</v>
      </c>
      <c r="K4704">
        <v>2</v>
      </c>
      <c r="L4704" t="s">
        <v>17</v>
      </c>
    </row>
    <row r="4705" spans="1:12" x14ac:dyDescent="0.25">
      <c r="A4705">
        <v>13119</v>
      </c>
      <c r="B4705" t="s">
        <v>26</v>
      </c>
      <c r="C4705">
        <v>5</v>
      </c>
      <c r="D4705">
        <v>2019</v>
      </c>
      <c r="E4705" t="s">
        <v>19</v>
      </c>
      <c r="F4705" t="s">
        <v>16</v>
      </c>
      <c r="G4705" t="s">
        <v>15</v>
      </c>
      <c r="H4705" t="str">
        <f t="shared" si="73"/>
        <v>13119|Spring|Math</v>
      </c>
      <c r="I4705">
        <v>224</v>
      </c>
      <c r="J4705">
        <v>56</v>
      </c>
      <c r="K4705">
        <v>3</v>
      </c>
      <c r="L4705" t="s">
        <v>17</v>
      </c>
    </row>
    <row r="4706" spans="1:12" x14ac:dyDescent="0.25">
      <c r="A4706">
        <v>10618</v>
      </c>
      <c r="B4706" t="s">
        <v>28</v>
      </c>
      <c r="C4706">
        <v>5</v>
      </c>
      <c r="D4706">
        <v>2019</v>
      </c>
      <c r="E4706" t="s">
        <v>19</v>
      </c>
      <c r="F4706" t="s">
        <v>13</v>
      </c>
      <c r="G4706" t="s">
        <v>14</v>
      </c>
      <c r="H4706" t="str">
        <f t="shared" si="73"/>
        <v>10618|Fall|Reading</v>
      </c>
      <c r="I4706">
        <v>197</v>
      </c>
      <c r="J4706">
        <v>28</v>
      </c>
      <c r="K4706">
        <v>2</v>
      </c>
      <c r="L4706">
        <v>7</v>
      </c>
    </row>
    <row r="4707" spans="1:12" x14ac:dyDescent="0.25">
      <c r="A4707">
        <v>10618</v>
      </c>
      <c r="B4707" t="s">
        <v>28</v>
      </c>
      <c r="C4707">
        <v>5</v>
      </c>
      <c r="D4707">
        <v>2019</v>
      </c>
      <c r="E4707" t="s">
        <v>19</v>
      </c>
      <c r="F4707" t="s">
        <v>13</v>
      </c>
      <c r="G4707" t="s">
        <v>15</v>
      </c>
      <c r="H4707" t="str">
        <f t="shared" si="73"/>
        <v>10618|Fall|Math</v>
      </c>
      <c r="I4707">
        <v>191</v>
      </c>
      <c r="J4707">
        <v>8</v>
      </c>
      <c r="K4707">
        <v>1</v>
      </c>
      <c r="L4707">
        <v>10</v>
      </c>
    </row>
    <row r="4708" spans="1:12" x14ac:dyDescent="0.25">
      <c r="A4708">
        <v>10618</v>
      </c>
      <c r="B4708" t="s">
        <v>28</v>
      </c>
      <c r="C4708">
        <v>5</v>
      </c>
      <c r="D4708">
        <v>2019</v>
      </c>
      <c r="E4708" t="s">
        <v>19</v>
      </c>
      <c r="F4708" t="s">
        <v>16</v>
      </c>
      <c r="G4708" t="s">
        <v>14</v>
      </c>
      <c r="H4708" t="str">
        <f t="shared" si="73"/>
        <v>10618|Spring|Reading</v>
      </c>
      <c r="I4708">
        <v>194</v>
      </c>
      <c r="J4708">
        <v>11</v>
      </c>
      <c r="K4708">
        <v>1</v>
      </c>
      <c r="L4708" t="s">
        <v>17</v>
      </c>
    </row>
    <row r="4709" spans="1:12" x14ac:dyDescent="0.25">
      <c r="A4709">
        <v>10618</v>
      </c>
      <c r="B4709" t="s">
        <v>28</v>
      </c>
      <c r="C4709">
        <v>5</v>
      </c>
      <c r="D4709">
        <v>2019</v>
      </c>
      <c r="E4709" t="s">
        <v>19</v>
      </c>
      <c r="F4709" t="s">
        <v>16</v>
      </c>
      <c r="G4709" t="s">
        <v>15</v>
      </c>
      <c r="H4709" t="str">
        <f t="shared" si="73"/>
        <v>10618|Spring|Math</v>
      </c>
      <c r="I4709">
        <v>195</v>
      </c>
      <c r="J4709">
        <v>5</v>
      </c>
      <c r="K4709">
        <v>1</v>
      </c>
      <c r="L4709" t="s">
        <v>17</v>
      </c>
    </row>
    <row r="4710" spans="1:12" x14ac:dyDescent="0.25">
      <c r="A4710">
        <v>25736</v>
      </c>
      <c r="B4710" t="s">
        <v>27</v>
      </c>
      <c r="C4710">
        <v>5</v>
      </c>
      <c r="D4710">
        <v>2019</v>
      </c>
      <c r="E4710" t="s">
        <v>19</v>
      </c>
      <c r="F4710" t="s">
        <v>13</v>
      </c>
      <c r="G4710" t="s">
        <v>14</v>
      </c>
      <c r="H4710" t="str">
        <f t="shared" si="73"/>
        <v>25736|Fall|Reading</v>
      </c>
      <c r="I4710">
        <v>178</v>
      </c>
      <c r="J4710">
        <v>3</v>
      </c>
      <c r="K4710">
        <v>1</v>
      </c>
      <c r="L4710">
        <v>10</v>
      </c>
    </row>
    <row r="4711" spans="1:12" x14ac:dyDescent="0.25">
      <c r="A4711">
        <v>25736</v>
      </c>
      <c r="B4711" t="s">
        <v>27</v>
      </c>
      <c r="C4711">
        <v>5</v>
      </c>
      <c r="D4711">
        <v>2019</v>
      </c>
      <c r="E4711" t="s">
        <v>19</v>
      </c>
      <c r="F4711" t="s">
        <v>13</v>
      </c>
      <c r="G4711" t="s">
        <v>15</v>
      </c>
      <c r="H4711" t="str">
        <f t="shared" si="73"/>
        <v>25736|Fall|Math</v>
      </c>
      <c r="I4711">
        <v>195</v>
      </c>
      <c r="J4711">
        <v>13</v>
      </c>
      <c r="K4711">
        <v>1</v>
      </c>
      <c r="L4711">
        <v>10</v>
      </c>
    </row>
    <row r="4712" spans="1:12" x14ac:dyDescent="0.25">
      <c r="A4712">
        <v>25736</v>
      </c>
      <c r="B4712" t="s">
        <v>27</v>
      </c>
      <c r="C4712">
        <v>5</v>
      </c>
      <c r="D4712">
        <v>2019</v>
      </c>
      <c r="E4712" t="s">
        <v>19</v>
      </c>
      <c r="F4712" t="s">
        <v>16</v>
      </c>
      <c r="G4712" t="s">
        <v>14</v>
      </c>
      <c r="H4712" t="str">
        <f t="shared" si="73"/>
        <v>25736|Spring|Reading</v>
      </c>
      <c r="I4712">
        <v>209</v>
      </c>
      <c r="J4712">
        <v>42</v>
      </c>
      <c r="K4712">
        <v>2</v>
      </c>
      <c r="L4712" t="s">
        <v>17</v>
      </c>
    </row>
    <row r="4713" spans="1:12" x14ac:dyDescent="0.25">
      <c r="A4713">
        <v>25736</v>
      </c>
      <c r="B4713" t="s">
        <v>27</v>
      </c>
      <c r="C4713">
        <v>5</v>
      </c>
      <c r="D4713">
        <v>2019</v>
      </c>
      <c r="E4713" t="s">
        <v>19</v>
      </c>
      <c r="F4713" t="s">
        <v>16</v>
      </c>
      <c r="G4713" t="s">
        <v>15</v>
      </c>
      <c r="H4713" t="str">
        <f t="shared" si="73"/>
        <v>25736|Spring|Math</v>
      </c>
      <c r="I4713">
        <v>208</v>
      </c>
      <c r="J4713">
        <v>20</v>
      </c>
      <c r="K4713">
        <v>1</v>
      </c>
      <c r="L4713" t="s">
        <v>17</v>
      </c>
    </row>
    <row r="4714" spans="1:12" x14ac:dyDescent="0.25">
      <c r="A4714">
        <v>27685</v>
      </c>
      <c r="B4714" t="s">
        <v>26</v>
      </c>
      <c r="C4714">
        <v>5</v>
      </c>
      <c r="D4714">
        <v>2019</v>
      </c>
      <c r="E4714" t="s">
        <v>23</v>
      </c>
      <c r="F4714" t="s">
        <v>13</v>
      </c>
      <c r="G4714" t="s">
        <v>14</v>
      </c>
      <c r="H4714" t="str">
        <f t="shared" si="73"/>
        <v>27685|Fall|Reading</v>
      </c>
      <c r="I4714">
        <v>219</v>
      </c>
      <c r="J4714">
        <v>81</v>
      </c>
      <c r="K4714">
        <v>4</v>
      </c>
      <c r="L4714">
        <v>4</v>
      </c>
    </row>
    <row r="4715" spans="1:12" x14ac:dyDescent="0.25">
      <c r="A4715">
        <v>27685</v>
      </c>
      <c r="B4715" t="s">
        <v>26</v>
      </c>
      <c r="C4715">
        <v>5</v>
      </c>
      <c r="D4715">
        <v>2019</v>
      </c>
      <c r="E4715" t="s">
        <v>23</v>
      </c>
      <c r="F4715" t="s">
        <v>13</v>
      </c>
      <c r="G4715" t="s">
        <v>15</v>
      </c>
      <c r="H4715" t="str">
        <f t="shared" si="73"/>
        <v>27685|Fall|Math</v>
      </c>
      <c r="I4715">
        <v>218</v>
      </c>
      <c r="J4715">
        <v>67</v>
      </c>
      <c r="K4715">
        <v>3</v>
      </c>
      <c r="L4715">
        <v>10</v>
      </c>
    </row>
    <row r="4716" spans="1:12" x14ac:dyDescent="0.25">
      <c r="A4716">
        <v>27685</v>
      </c>
      <c r="B4716" t="s">
        <v>26</v>
      </c>
      <c r="C4716">
        <v>5</v>
      </c>
      <c r="D4716">
        <v>2019</v>
      </c>
      <c r="E4716" t="s">
        <v>23</v>
      </c>
      <c r="F4716" t="s">
        <v>16</v>
      </c>
      <c r="G4716" t="s">
        <v>14</v>
      </c>
      <c r="H4716" t="str">
        <f t="shared" si="73"/>
        <v>27685|Spring|Reading</v>
      </c>
      <c r="I4716">
        <v>224</v>
      </c>
      <c r="J4716">
        <v>80</v>
      </c>
      <c r="K4716">
        <v>4</v>
      </c>
      <c r="L4716" t="s">
        <v>17</v>
      </c>
    </row>
    <row r="4717" spans="1:12" x14ac:dyDescent="0.25">
      <c r="A4717">
        <v>27685</v>
      </c>
      <c r="B4717" t="s">
        <v>26</v>
      </c>
      <c r="C4717">
        <v>5</v>
      </c>
      <c r="D4717">
        <v>2019</v>
      </c>
      <c r="E4717" t="s">
        <v>23</v>
      </c>
      <c r="F4717" t="s">
        <v>16</v>
      </c>
      <c r="G4717" t="s">
        <v>15</v>
      </c>
      <c r="H4717" t="str">
        <f t="shared" si="73"/>
        <v>27685|Spring|Math</v>
      </c>
      <c r="I4717">
        <v>227</v>
      </c>
      <c r="J4717">
        <v>64</v>
      </c>
      <c r="K4717">
        <v>3</v>
      </c>
      <c r="L4717" t="s">
        <v>17</v>
      </c>
    </row>
    <row r="4718" spans="1:12" x14ac:dyDescent="0.25">
      <c r="A4718">
        <v>15344</v>
      </c>
      <c r="B4718" t="s">
        <v>26</v>
      </c>
      <c r="C4718">
        <v>5</v>
      </c>
      <c r="D4718">
        <v>2019</v>
      </c>
      <c r="E4718" t="s">
        <v>19</v>
      </c>
      <c r="F4718" t="s">
        <v>13</v>
      </c>
      <c r="G4718" t="s">
        <v>14</v>
      </c>
      <c r="H4718" t="str">
        <f t="shared" si="73"/>
        <v>15344|Fall|Reading</v>
      </c>
      <c r="I4718">
        <v>167</v>
      </c>
      <c r="J4718">
        <v>1</v>
      </c>
      <c r="K4718">
        <v>1</v>
      </c>
      <c r="L4718">
        <v>12</v>
      </c>
    </row>
    <row r="4719" spans="1:12" x14ac:dyDescent="0.25">
      <c r="A4719">
        <v>15344</v>
      </c>
      <c r="B4719" t="s">
        <v>26</v>
      </c>
      <c r="C4719">
        <v>5</v>
      </c>
      <c r="D4719">
        <v>2019</v>
      </c>
      <c r="E4719" t="s">
        <v>19</v>
      </c>
      <c r="F4719" t="s">
        <v>13</v>
      </c>
      <c r="G4719" t="s">
        <v>15</v>
      </c>
      <c r="H4719" t="str">
        <f t="shared" si="73"/>
        <v>15344|Fall|Math</v>
      </c>
      <c r="I4719">
        <v>182</v>
      </c>
      <c r="J4719">
        <v>2</v>
      </c>
      <c r="K4719">
        <v>1</v>
      </c>
      <c r="L4719">
        <v>10</v>
      </c>
    </row>
    <row r="4720" spans="1:12" x14ac:dyDescent="0.25">
      <c r="A4720">
        <v>15344</v>
      </c>
      <c r="B4720" t="s">
        <v>26</v>
      </c>
      <c r="C4720">
        <v>5</v>
      </c>
      <c r="D4720">
        <v>2019</v>
      </c>
      <c r="E4720" t="s">
        <v>19</v>
      </c>
      <c r="F4720" t="s">
        <v>16</v>
      </c>
      <c r="G4720" t="s">
        <v>14</v>
      </c>
      <c r="H4720" t="str">
        <f t="shared" si="73"/>
        <v>15344|Spring|Reading</v>
      </c>
      <c r="I4720">
        <v>180</v>
      </c>
      <c r="J4720">
        <v>2</v>
      </c>
      <c r="K4720">
        <v>1</v>
      </c>
      <c r="L4720" t="s">
        <v>17</v>
      </c>
    </row>
    <row r="4721" spans="1:12" x14ac:dyDescent="0.25">
      <c r="A4721">
        <v>15344</v>
      </c>
      <c r="B4721" t="s">
        <v>26</v>
      </c>
      <c r="C4721">
        <v>5</v>
      </c>
      <c r="D4721">
        <v>2019</v>
      </c>
      <c r="E4721" t="s">
        <v>19</v>
      </c>
      <c r="F4721" t="s">
        <v>16</v>
      </c>
      <c r="G4721" t="s">
        <v>15</v>
      </c>
      <c r="H4721" t="str">
        <f t="shared" si="73"/>
        <v>15344|Spring|Math</v>
      </c>
      <c r="I4721">
        <v>197</v>
      </c>
      <c r="J4721">
        <v>7</v>
      </c>
      <c r="K4721">
        <v>1</v>
      </c>
      <c r="L4721" t="s">
        <v>17</v>
      </c>
    </row>
    <row r="4722" spans="1:12" x14ac:dyDescent="0.25">
      <c r="A4722">
        <v>21859</v>
      </c>
      <c r="B4722" t="s">
        <v>26</v>
      </c>
      <c r="C4722">
        <v>5</v>
      </c>
      <c r="D4722">
        <v>2019</v>
      </c>
      <c r="E4722" t="s">
        <v>19</v>
      </c>
      <c r="F4722" t="s">
        <v>13</v>
      </c>
      <c r="G4722" t="s">
        <v>14</v>
      </c>
      <c r="H4722" t="str">
        <f t="shared" si="73"/>
        <v>21859|Fall|Reading</v>
      </c>
      <c r="I4722">
        <v>196</v>
      </c>
      <c r="J4722">
        <v>26</v>
      </c>
      <c r="K4722">
        <v>2</v>
      </c>
      <c r="L4722">
        <v>7</v>
      </c>
    </row>
    <row r="4723" spans="1:12" x14ac:dyDescent="0.25">
      <c r="A4723">
        <v>21859</v>
      </c>
      <c r="B4723" t="s">
        <v>26</v>
      </c>
      <c r="C4723">
        <v>5</v>
      </c>
      <c r="D4723">
        <v>2019</v>
      </c>
      <c r="E4723" t="s">
        <v>19</v>
      </c>
      <c r="F4723" t="s">
        <v>13</v>
      </c>
      <c r="G4723" t="s">
        <v>15</v>
      </c>
      <c r="H4723" t="str">
        <f t="shared" si="73"/>
        <v>21859|Fall|Math</v>
      </c>
      <c r="I4723">
        <v>199</v>
      </c>
      <c r="J4723">
        <v>20</v>
      </c>
      <c r="K4723">
        <v>1</v>
      </c>
      <c r="L4723">
        <v>10</v>
      </c>
    </row>
    <row r="4724" spans="1:12" x14ac:dyDescent="0.25">
      <c r="A4724">
        <v>21859</v>
      </c>
      <c r="B4724" t="s">
        <v>26</v>
      </c>
      <c r="C4724">
        <v>5</v>
      </c>
      <c r="D4724">
        <v>2019</v>
      </c>
      <c r="E4724" t="s">
        <v>19</v>
      </c>
      <c r="F4724" t="s">
        <v>16</v>
      </c>
      <c r="G4724" t="s">
        <v>14</v>
      </c>
      <c r="H4724" t="str">
        <f t="shared" si="73"/>
        <v>21859|Spring|Reading</v>
      </c>
      <c r="I4724">
        <v>196</v>
      </c>
      <c r="J4724">
        <v>14</v>
      </c>
      <c r="K4724">
        <v>1</v>
      </c>
      <c r="L4724" t="s">
        <v>17</v>
      </c>
    </row>
    <row r="4725" spans="1:12" x14ac:dyDescent="0.25">
      <c r="A4725">
        <v>21859</v>
      </c>
      <c r="B4725" t="s">
        <v>26</v>
      </c>
      <c r="C4725">
        <v>5</v>
      </c>
      <c r="D4725">
        <v>2019</v>
      </c>
      <c r="E4725" t="s">
        <v>19</v>
      </c>
      <c r="F4725" t="s">
        <v>16</v>
      </c>
      <c r="G4725" t="s">
        <v>15</v>
      </c>
      <c r="H4725" t="str">
        <f t="shared" si="73"/>
        <v>21859|Spring|Math</v>
      </c>
      <c r="I4725">
        <v>215</v>
      </c>
      <c r="J4725">
        <v>35</v>
      </c>
      <c r="K4725">
        <v>2</v>
      </c>
      <c r="L4725" t="s">
        <v>17</v>
      </c>
    </row>
    <row r="4726" spans="1:12" x14ac:dyDescent="0.25">
      <c r="A4726">
        <v>17107</v>
      </c>
      <c r="B4726" t="s">
        <v>27</v>
      </c>
      <c r="C4726">
        <v>5</v>
      </c>
      <c r="D4726">
        <v>2019</v>
      </c>
      <c r="E4726" t="s">
        <v>19</v>
      </c>
      <c r="F4726" t="s">
        <v>13</v>
      </c>
      <c r="G4726" t="s">
        <v>14</v>
      </c>
      <c r="H4726" t="str">
        <f t="shared" si="73"/>
        <v>17107|Fall|Reading</v>
      </c>
      <c r="I4726">
        <v>212</v>
      </c>
      <c r="J4726">
        <v>66</v>
      </c>
      <c r="K4726">
        <v>3</v>
      </c>
      <c r="L4726">
        <v>5</v>
      </c>
    </row>
    <row r="4727" spans="1:12" x14ac:dyDescent="0.25">
      <c r="A4727">
        <v>17107</v>
      </c>
      <c r="B4727" t="s">
        <v>27</v>
      </c>
      <c r="C4727">
        <v>5</v>
      </c>
      <c r="D4727">
        <v>2019</v>
      </c>
      <c r="E4727" t="s">
        <v>19</v>
      </c>
      <c r="F4727" t="s">
        <v>13</v>
      </c>
      <c r="G4727" t="s">
        <v>15</v>
      </c>
      <c r="H4727" t="str">
        <f t="shared" si="73"/>
        <v>17107|Fall|Math</v>
      </c>
      <c r="I4727">
        <v>211</v>
      </c>
      <c r="J4727">
        <v>49</v>
      </c>
      <c r="K4727">
        <v>2</v>
      </c>
      <c r="L4727">
        <v>10</v>
      </c>
    </row>
    <row r="4728" spans="1:12" x14ac:dyDescent="0.25">
      <c r="A4728">
        <v>17107</v>
      </c>
      <c r="B4728" t="s">
        <v>27</v>
      </c>
      <c r="C4728">
        <v>5</v>
      </c>
      <c r="D4728">
        <v>2019</v>
      </c>
      <c r="E4728" t="s">
        <v>19</v>
      </c>
      <c r="F4728" t="s">
        <v>16</v>
      </c>
      <c r="G4728" t="s">
        <v>14</v>
      </c>
      <c r="H4728" t="str">
        <f t="shared" si="73"/>
        <v>17107|Spring|Reading</v>
      </c>
      <c r="I4728">
        <v>209</v>
      </c>
      <c r="J4728">
        <v>43</v>
      </c>
      <c r="K4728">
        <v>2</v>
      </c>
      <c r="L4728" t="s">
        <v>17</v>
      </c>
    </row>
    <row r="4729" spans="1:12" x14ac:dyDescent="0.25">
      <c r="A4729">
        <v>17107</v>
      </c>
      <c r="B4729" t="s">
        <v>27</v>
      </c>
      <c r="C4729">
        <v>5</v>
      </c>
      <c r="D4729">
        <v>2019</v>
      </c>
      <c r="E4729" t="s">
        <v>19</v>
      </c>
      <c r="F4729" t="s">
        <v>16</v>
      </c>
      <c r="G4729" t="s">
        <v>15</v>
      </c>
      <c r="H4729" t="str">
        <f t="shared" si="73"/>
        <v>17107|Spring|Math</v>
      </c>
      <c r="I4729">
        <v>217</v>
      </c>
      <c r="J4729">
        <v>39</v>
      </c>
      <c r="K4729">
        <v>2</v>
      </c>
      <c r="L4729" t="s">
        <v>17</v>
      </c>
    </row>
    <row r="4730" spans="1:12" x14ac:dyDescent="0.25">
      <c r="A4730">
        <v>16643</v>
      </c>
      <c r="B4730" t="s">
        <v>27</v>
      </c>
      <c r="C4730">
        <v>5</v>
      </c>
      <c r="D4730">
        <v>2019</v>
      </c>
      <c r="E4730" t="s">
        <v>19</v>
      </c>
      <c r="F4730" t="s">
        <v>13</v>
      </c>
      <c r="G4730" t="s">
        <v>14</v>
      </c>
      <c r="H4730" t="str">
        <f t="shared" si="73"/>
        <v>16643|Fall|Reading</v>
      </c>
      <c r="I4730">
        <v>194</v>
      </c>
      <c r="J4730">
        <v>22</v>
      </c>
      <c r="K4730">
        <v>1</v>
      </c>
      <c r="L4730">
        <v>8</v>
      </c>
    </row>
    <row r="4731" spans="1:12" x14ac:dyDescent="0.25">
      <c r="A4731">
        <v>16643</v>
      </c>
      <c r="B4731" t="s">
        <v>27</v>
      </c>
      <c r="C4731">
        <v>5</v>
      </c>
      <c r="D4731">
        <v>2019</v>
      </c>
      <c r="E4731" t="s">
        <v>19</v>
      </c>
      <c r="F4731" t="s">
        <v>13</v>
      </c>
      <c r="G4731" t="s">
        <v>15</v>
      </c>
      <c r="H4731" t="str">
        <f t="shared" si="73"/>
        <v>16643|Fall|Math</v>
      </c>
      <c r="I4731">
        <v>195</v>
      </c>
      <c r="J4731">
        <v>13</v>
      </c>
      <c r="K4731">
        <v>1</v>
      </c>
      <c r="L4731">
        <v>10</v>
      </c>
    </row>
    <row r="4732" spans="1:12" x14ac:dyDescent="0.25">
      <c r="A4732">
        <v>16643</v>
      </c>
      <c r="B4732" t="s">
        <v>27</v>
      </c>
      <c r="C4732">
        <v>5</v>
      </c>
      <c r="D4732">
        <v>2019</v>
      </c>
      <c r="E4732" t="s">
        <v>19</v>
      </c>
      <c r="F4732" t="s">
        <v>16</v>
      </c>
      <c r="G4732" t="s">
        <v>14</v>
      </c>
      <c r="H4732" t="str">
        <f t="shared" si="73"/>
        <v>16643|Spring|Reading</v>
      </c>
      <c r="I4732">
        <v>198</v>
      </c>
      <c r="J4732">
        <v>17</v>
      </c>
      <c r="K4732">
        <v>1</v>
      </c>
      <c r="L4732" t="s">
        <v>17</v>
      </c>
    </row>
    <row r="4733" spans="1:12" x14ac:dyDescent="0.25">
      <c r="A4733">
        <v>16643</v>
      </c>
      <c r="B4733" t="s">
        <v>27</v>
      </c>
      <c r="C4733">
        <v>5</v>
      </c>
      <c r="D4733">
        <v>2019</v>
      </c>
      <c r="E4733" t="s">
        <v>19</v>
      </c>
      <c r="F4733" t="s">
        <v>16</v>
      </c>
      <c r="G4733" t="s">
        <v>15</v>
      </c>
      <c r="H4733" t="str">
        <f t="shared" si="73"/>
        <v>16643|Spring|Math</v>
      </c>
      <c r="I4733">
        <v>209</v>
      </c>
      <c r="J4733">
        <v>22</v>
      </c>
      <c r="K4733">
        <v>1</v>
      </c>
      <c r="L4733" t="s">
        <v>17</v>
      </c>
    </row>
    <row r="4734" spans="1:12" x14ac:dyDescent="0.25">
      <c r="A4734">
        <v>16787</v>
      </c>
      <c r="B4734" t="s">
        <v>28</v>
      </c>
      <c r="C4734">
        <v>5</v>
      </c>
      <c r="D4734">
        <v>2019</v>
      </c>
      <c r="E4734" t="s">
        <v>19</v>
      </c>
      <c r="F4734" t="s">
        <v>13</v>
      </c>
      <c r="G4734" t="s">
        <v>14</v>
      </c>
      <c r="H4734" t="str">
        <f t="shared" si="73"/>
        <v>16787|Fall|Reading</v>
      </c>
      <c r="I4734">
        <v>213</v>
      </c>
      <c r="J4734">
        <v>69</v>
      </c>
      <c r="K4734">
        <v>3</v>
      </c>
      <c r="L4734">
        <v>5</v>
      </c>
    </row>
    <row r="4735" spans="1:12" x14ac:dyDescent="0.25">
      <c r="A4735">
        <v>16787</v>
      </c>
      <c r="B4735" t="s">
        <v>28</v>
      </c>
      <c r="C4735">
        <v>5</v>
      </c>
      <c r="D4735">
        <v>2019</v>
      </c>
      <c r="E4735" t="s">
        <v>19</v>
      </c>
      <c r="F4735" t="s">
        <v>13</v>
      </c>
      <c r="G4735" t="s">
        <v>15</v>
      </c>
      <c r="H4735" t="str">
        <f t="shared" si="73"/>
        <v>16787|Fall|Math</v>
      </c>
      <c r="I4735">
        <v>209</v>
      </c>
      <c r="J4735">
        <v>43</v>
      </c>
      <c r="K4735">
        <v>2</v>
      </c>
      <c r="L4735">
        <v>10</v>
      </c>
    </row>
    <row r="4736" spans="1:12" x14ac:dyDescent="0.25">
      <c r="A4736">
        <v>16787</v>
      </c>
      <c r="B4736" t="s">
        <v>28</v>
      </c>
      <c r="C4736">
        <v>5</v>
      </c>
      <c r="D4736">
        <v>2019</v>
      </c>
      <c r="E4736" t="s">
        <v>19</v>
      </c>
      <c r="F4736" t="s">
        <v>16</v>
      </c>
      <c r="G4736" t="s">
        <v>14</v>
      </c>
      <c r="H4736" t="str">
        <f t="shared" si="73"/>
        <v>16787|Spring|Reading</v>
      </c>
      <c r="I4736">
        <v>222</v>
      </c>
      <c r="J4736">
        <v>76</v>
      </c>
      <c r="K4736">
        <v>4</v>
      </c>
      <c r="L4736" t="s">
        <v>17</v>
      </c>
    </row>
    <row r="4737" spans="1:12" x14ac:dyDescent="0.25">
      <c r="A4737">
        <v>16787</v>
      </c>
      <c r="B4737" t="s">
        <v>28</v>
      </c>
      <c r="C4737">
        <v>5</v>
      </c>
      <c r="D4737">
        <v>2019</v>
      </c>
      <c r="E4737" t="s">
        <v>19</v>
      </c>
      <c r="F4737" t="s">
        <v>16</v>
      </c>
      <c r="G4737" t="s">
        <v>15</v>
      </c>
      <c r="H4737" t="str">
        <f t="shared" si="73"/>
        <v>16787|Spring|Math</v>
      </c>
      <c r="I4737">
        <v>223</v>
      </c>
      <c r="J4737">
        <v>54</v>
      </c>
      <c r="K4737">
        <v>3</v>
      </c>
      <c r="L4737" t="s">
        <v>17</v>
      </c>
    </row>
    <row r="4738" spans="1:12" x14ac:dyDescent="0.25">
      <c r="A4738">
        <v>29174</v>
      </c>
      <c r="B4738" t="s">
        <v>28</v>
      </c>
      <c r="C4738">
        <v>5</v>
      </c>
      <c r="D4738">
        <v>2019</v>
      </c>
      <c r="E4738" t="s">
        <v>19</v>
      </c>
      <c r="F4738" t="s">
        <v>13</v>
      </c>
      <c r="G4738" t="s">
        <v>14</v>
      </c>
      <c r="H4738" t="str">
        <f t="shared" si="73"/>
        <v>29174|Fall|Reading</v>
      </c>
      <c r="I4738">
        <v>201</v>
      </c>
      <c r="J4738">
        <v>38</v>
      </c>
      <c r="K4738">
        <v>2</v>
      </c>
      <c r="L4738">
        <v>7</v>
      </c>
    </row>
    <row r="4739" spans="1:12" x14ac:dyDescent="0.25">
      <c r="A4739">
        <v>29174</v>
      </c>
      <c r="B4739" t="s">
        <v>28</v>
      </c>
      <c r="C4739">
        <v>5</v>
      </c>
      <c r="D4739">
        <v>2019</v>
      </c>
      <c r="E4739" t="s">
        <v>19</v>
      </c>
      <c r="F4739" t="s">
        <v>13</v>
      </c>
      <c r="G4739" t="s">
        <v>15</v>
      </c>
      <c r="H4739" t="str">
        <f t="shared" ref="H4739:H4802" si="74">A4739&amp;"|"&amp;F4739&amp;"|"&amp;G4739</f>
        <v>29174|Fall|Math</v>
      </c>
      <c r="I4739">
        <v>208</v>
      </c>
      <c r="J4739">
        <v>41</v>
      </c>
      <c r="K4739">
        <v>2</v>
      </c>
      <c r="L4739">
        <v>10</v>
      </c>
    </row>
    <row r="4740" spans="1:12" x14ac:dyDescent="0.25">
      <c r="A4740">
        <v>29174</v>
      </c>
      <c r="B4740" t="s">
        <v>28</v>
      </c>
      <c r="C4740">
        <v>5</v>
      </c>
      <c r="D4740">
        <v>2019</v>
      </c>
      <c r="E4740" t="s">
        <v>19</v>
      </c>
      <c r="F4740" t="s">
        <v>16</v>
      </c>
      <c r="G4740" t="s">
        <v>14</v>
      </c>
      <c r="H4740" t="str">
        <f t="shared" si="74"/>
        <v>29174|Spring|Reading</v>
      </c>
      <c r="I4740">
        <v>193</v>
      </c>
      <c r="J4740">
        <v>10</v>
      </c>
      <c r="K4740">
        <v>1</v>
      </c>
      <c r="L4740" t="s">
        <v>17</v>
      </c>
    </row>
    <row r="4741" spans="1:12" x14ac:dyDescent="0.25">
      <c r="A4741">
        <v>29174</v>
      </c>
      <c r="B4741" t="s">
        <v>28</v>
      </c>
      <c r="C4741">
        <v>5</v>
      </c>
      <c r="D4741">
        <v>2019</v>
      </c>
      <c r="E4741" t="s">
        <v>19</v>
      </c>
      <c r="F4741" t="s">
        <v>16</v>
      </c>
      <c r="G4741" t="s">
        <v>15</v>
      </c>
      <c r="H4741" t="str">
        <f t="shared" si="74"/>
        <v>29174|Spring|Math</v>
      </c>
      <c r="I4741">
        <v>215</v>
      </c>
      <c r="J4741">
        <v>35</v>
      </c>
      <c r="K4741">
        <v>2</v>
      </c>
      <c r="L4741" t="s">
        <v>17</v>
      </c>
    </row>
    <row r="4742" spans="1:12" x14ac:dyDescent="0.25">
      <c r="A4742">
        <v>12407</v>
      </c>
      <c r="B4742" t="s">
        <v>26</v>
      </c>
      <c r="C4742">
        <v>5</v>
      </c>
      <c r="D4742">
        <v>2019</v>
      </c>
      <c r="E4742" t="s">
        <v>22</v>
      </c>
      <c r="F4742" t="s">
        <v>13</v>
      </c>
      <c r="G4742" t="s">
        <v>14</v>
      </c>
      <c r="H4742" t="str">
        <f t="shared" si="74"/>
        <v>12407|Fall|Reading</v>
      </c>
      <c r="I4742">
        <v>194</v>
      </c>
      <c r="J4742">
        <v>22</v>
      </c>
      <c r="K4742">
        <v>1</v>
      </c>
      <c r="L4742">
        <v>8</v>
      </c>
    </row>
    <row r="4743" spans="1:12" x14ac:dyDescent="0.25">
      <c r="A4743">
        <v>12407</v>
      </c>
      <c r="B4743" t="s">
        <v>26</v>
      </c>
      <c r="C4743">
        <v>5</v>
      </c>
      <c r="D4743">
        <v>2019</v>
      </c>
      <c r="E4743" t="s">
        <v>22</v>
      </c>
      <c r="F4743" t="s">
        <v>13</v>
      </c>
      <c r="G4743" t="s">
        <v>15</v>
      </c>
      <c r="H4743" t="str">
        <f t="shared" si="74"/>
        <v>12407|Fall|Math</v>
      </c>
      <c r="I4743">
        <v>179</v>
      </c>
      <c r="J4743">
        <v>1</v>
      </c>
      <c r="K4743">
        <v>1</v>
      </c>
      <c r="L4743">
        <v>10</v>
      </c>
    </row>
    <row r="4744" spans="1:12" x14ac:dyDescent="0.25">
      <c r="A4744">
        <v>12407</v>
      </c>
      <c r="B4744" t="s">
        <v>26</v>
      </c>
      <c r="C4744">
        <v>5</v>
      </c>
      <c r="D4744">
        <v>2019</v>
      </c>
      <c r="E4744" t="s">
        <v>22</v>
      </c>
      <c r="F4744" t="s">
        <v>16</v>
      </c>
      <c r="G4744" t="s">
        <v>14</v>
      </c>
      <c r="H4744" t="str">
        <f t="shared" si="74"/>
        <v>12407|Spring|Reading</v>
      </c>
      <c r="I4744">
        <v>212</v>
      </c>
      <c r="J4744">
        <v>51</v>
      </c>
      <c r="K4744">
        <v>3</v>
      </c>
      <c r="L4744" t="s">
        <v>17</v>
      </c>
    </row>
    <row r="4745" spans="1:12" x14ac:dyDescent="0.25">
      <c r="A4745">
        <v>12407</v>
      </c>
      <c r="B4745" t="s">
        <v>26</v>
      </c>
      <c r="C4745">
        <v>5</v>
      </c>
      <c r="D4745">
        <v>2019</v>
      </c>
      <c r="E4745" t="s">
        <v>22</v>
      </c>
      <c r="F4745" t="s">
        <v>16</v>
      </c>
      <c r="G4745" t="s">
        <v>15</v>
      </c>
      <c r="H4745" t="str">
        <f t="shared" si="74"/>
        <v>12407|Spring|Math</v>
      </c>
      <c r="I4745">
        <v>190</v>
      </c>
      <c r="J4745">
        <v>3</v>
      </c>
      <c r="K4745">
        <v>1</v>
      </c>
      <c r="L4745" t="s">
        <v>17</v>
      </c>
    </row>
    <row r="4746" spans="1:12" x14ac:dyDescent="0.25">
      <c r="A4746">
        <v>22863</v>
      </c>
      <c r="B4746" t="s">
        <v>28</v>
      </c>
      <c r="C4746">
        <v>5</v>
      </c>
      <c r="D4746">
        <v>2019</v>
      </c>
      <c r="E4746" t="s">
        <v>19</v>
      </c>
      <c r="F4746" t="s">
        <v>13</v>
      </c>
      <c r="G4746" t="s">
        <v>14</v>
      </c>
      <c r="H4746" t="str">
        <f t="shared" si="74"/>
        <v>22863|Fall|Reading</v>
      </c>
      <c r="I4746">
        <v>204</v>
      </c>
      <c r="J4746">
        <v>46</v>
      </c>
      <c r="K4746">
        <v>2</v>
      </c>
      <c r="L4746">
        <v>6</v>
      </c>
    </row>
    <row r="4747" spans="1:12" x14ac:dyDescent="0.25">
      <c r="A4747">
        <v>22863</v>
      </c>
      <c r="B4747" t="s">
        <v>28</v>
      </c>
      <c r="C4747">
        <v>5</v>
      </c>
      <c r="D4747">
        <v>2019</v>
      </c>
      <c r="E4747" t="s">
        <v>19</v>
      </c>
      <c r="F4747" t="s">
        <v>13</v>
      </c>
      <c r="G4747" t="s">
        <v>15</v>
      </c>
      <c r="H4747" t="str">
        <f t="shared" si="74"/>
        <v>22863|Fall|Math</v>
      </c>
      <c r="I4747">
        <v>208</v>
      </c>
      <c r="J4747">
        <v>41</v>
      </c>
      <c r="K4747">
        <v>2</v>
      </c>
      <c r="L4747">
        <v>10</v>
      </c>
    </row>
    <row r="4748" spans="1:12" x14ac:dyDescent="0.25">
      <c r="A4748">
        <v>22863</v>
      </c>
      <c r="B4748" t="s">
        <v>28</v>
      </c>
      <c r="C4748">
        <v>5</v>
      </c>
      <c r="D4748">
        <v>2019</v>
      </c>
      <c r="E4748" t="s">
        <v>19</v>
      </c>
      <c r="F4748" t="s">
        <v>16</v>
      </c>
      <c r="G4748" t="s">
        <v>14</v>
      </c>
      <c r="H4748" t="str">
        <f t="shared" si="74"/>
        <v>22863|Spring|Reading</v>
      </c>
      <c r="I4748">
        <v>208</v>
      </c>
      <c r="J4748">
        <v>40</v>
      </c>
      <c r="K4748">
        <v>2</v>
      </c>
      <c r="L4748" t="s">
        <v>17</v>
      </c>
    </row>
    <row r="4749" spans="1:12" x14ac:dyDescent="0.25">
      <c r="A4749">
        <v>22863</v>
      </c>
      <c r="B4749" t="s">
        <v>28</v>
      </c>
      <c r="C4749">
        <v>5</v>
      </c>
      <c r="D4749">
        <v>2019</v>
      </c>
      <c r="E4749" t="s">
        <v>19</v>
      </c>
      <c r="F4749" t="s">
        <v>16</v>
      </c>
      <c r="G4749" t="s">
        <v>15</v>
      </c>
      <c r="H4749" t="str">
        <f t="shared" si="74"/>
        <v>22863|Spring|Math</v>
      </c>
      <c r="I4749">
        <v>217</v>
      </c>
      <c r="J4749">
        <v>39</v>
      </c>
      <c r="K4749">
        <v>2</v>
      </c>
      <c r="L4749" t="s">
        <v>17</v>
      </c>
    </row>
    <row r="4750" spans="1:12" x14ac:dyDescent="0.25">
      <c r="A4750">
        <v>16525</v>
      </c>
      <c r="B4750" t="s">
        <v>28</v>
      </c>
      <c r="C4750">
        <v>5</v>
      </c>
      <c r="D4750">
        <v>2019</v>
      </c>
      <c r="E4750" t="s">
        <v>19</v>
      </c>
      <c r="F4750" t="s">
        <v>13</v>
      </c>
      <c r="G4750" t="s">
        <v>14</v>
      </c>
      <c r="H4750" t="str">
        <f t="shared" si="74"/>
        <v>16525|Fall|Reading</v>
      </c>
      <c r="I4750">
        <v>202</v>
      </c>
      <c r="J4750">
        <v>40</v>
      </c>
      <c r="K4750">
        <v>2</v>
      </c>
      <c r="L4750">
        <v>7</v>
      </c>
    </row>
    <row r="4751" spans="1:12" x14ac:dyDescent="0.25">
      <c r="A4751">
        <v>16525</v>
      </c>
      <c r="B4751" t="s">
        <v>28</v>
      </c>
      <c r="C4751">
        <v>5</v>
      </c>
      <c r="D4751">
        <v>2019</v>
      </c>
      <c r="E4751" t="s">
        <v>19</v>
      </c>
      <c r="F4751" t="s">
        <v>13</v>
      </c>
      <c r="G4751" t="s">
        <v>15</v>
      </c>
      <c r="H4751" t="str">
        <f t="shared" si="74"/>
        <v>16525|Fall|Math</v>
      </c>
      <c r="I4751">
        <v>205</v>
      </c>
      <c r="J4751">
        <v>33</v>
      </c>
      <c r="K4751">
        <v>2</v>
      </c>
      <c r="L4751">
        <v>10</v>
      </c>
    </row>
    <row r="4752" spans="1:12" x14ac:dyDescent="0.25">
      <c r="A4752">
        <v>16525</v>
      </c>
      <c r="B4752" t="s">
        <v>28</v>
      </c>
      <c r="C4752">
        <v>5</v>
      </c>
      <c r="D4752">
        <v>2019</v>
      </c>
      <c r="E4752" t="s">
        <v>19</v>
      </c>
      <c r="F4752" t="s">
        <v>16</v>
      </c>
      <c r="G4752" t="s">
        <v>14</v>
      </c>
      <c r="H4752" t="str">
        <f t="shared" si="74"/>
        <v>16525|Spring|Reading</v>
      </c>
      <c r="I4752">
        <v>210</v>
      </c>
      <c r="J4752">
        <v>45</v>
      </c>
      <c r="K4752">
        <v>2</v>
      </c>
      <c r="L4752" t="s">
        <v>17</v>
      </c>
    </row>
    <row r="4753" spans="1:12" x14ac:dyDescent="0.25">
      <c r="A4753">
        <v>16525</v>
      </c>
      <c r="B4753" t="s">
        <v>28</v>
      </c>
      <c r="C4753">
        <v>5</v>
      </c>
      <c r="D4753">
        <v>2019</v>
      </c>
      <c r="E4753" t="s">
        <v>19</v>
      </c>
      <c r="F4753" t="s">
        <v>16</v>
      </c>
      <c r="G4753" t="s">
        <v>15</v>
      </c>
      <c r="H4753" t="str">
        <f t="shared" si="74"/>
        <v>16525|Spring|Math</v>
      </c>
      <c r="I4753">
        <v>215</v>
      </c>
      <c r="J4753">
        <v>35</v>
      </c>
      <c r="K4753">
        <v>2</v>
      </c>
      <c r="L4753" t="s">
        <v>17</v>
      </c>
    </row>
    <row r="4754" spans="1:12" x14ac:dyDescent="0.25">
      <c r="A4754">
        <v>25224</v>
      </c>
      <c r="B4754" t="s">
        <v>28</v>
      </c>
      <c r="C4754">
        <v>5</v>
      </c>
      <c r="D4754">
        <v>2019</v>
      </c>
      <c r="E4754" t="s">
        <v>19</v>
      </c>
      <c r="F4754" t="s">
        <v>13</v>
      </c>
      <c r="G4754" t="s">
        <v>14</v>
      </c>
      <c r="H4754" t="str">
        <f t="shared" si="74"/>
        <v>25224|Fall|Reading</v>
      </c>
      <c r="I4754">
        <v>215</v>
      </c>
      <c r="J4754">
        <v>73</v>
      </c>
      <c r="K4754">
        <v>3</v>
      </c>
      <c r="L4754">
        <v>5</v>
      </c>
    </row>
    <row r="4755" spans="1:12" x14ac:dyDescent="0.25">
      <c r="A4755">
        <v>25224</v>
      </c>
      <c r="B4755" t="s">
        <v>28</v>
      </c>
      <c r="C4755">
        <v>5</v>
      </c>
      <c r="D4755">
        <v>2019</v>
      </c>
      <c r="E4755" t="s">
        <v>19</v>
      </c>
      <c r="F4755" t="s">
        <v>13</v>
      </c>
      <c r="G4755" t="s">
        <v>15</v>
      </c>
      <c r="H4755" t="str">
        <f t="shared" si="74"/>
        <v>25224|Fall|Math</v>
      </c>
      <c r="I4755">
        <v>210</v>
      </c>
      <c r="J4755">
        <v>46</v>
      </c>
      <c r="K4755">
        <v>2</v>
      </c>
      <c r="L4755">
        <v>10</v>
      </c>
    </row>
    <row r="4756" spans="1:12" x14ac:dyDescent="0.25">
      <c r="A4756">
        <v>25224</v>
      </c>
      <c r="B4756" t="s">
        <v>28</v>
      </c>
      <c r="C4756">
        <v>5</v>
      </c>
      <c r="D4756">
        <v>2019</v>
      </c>
      <c r="E4756" t="s">
        <v>19</v>
      </c>
      <c r="F4756" t="s">
        <v>16</v>
      </c>
      <c r="G4756" t="s">
        <v>14</v>
      </c>
      <c r="H4756" t="str">
        <f t="shared" si="74"/>
        <v>25224|Spring|Reading</v>
      </c>
      <c r="I4756">
        <v>233</v>
      </c>
      <c r="J4756">
        <v>92</v>
      </c>
      <c r="K4756">
        <v>4</v>
      </c>
      <c r="L4756" t="s">
        <v>17</v>
      </c>
    </row>
    <row r="4757" spans="1:12" x14ac:dyDescent="0.25">
      <c r="A4757">
        <v>25224</v>
      </c>
      <c r="B4757" t="s">
        <v>28</v>
      </c>
      <c r="C4757">
        <v>5</v>
      </c>
      <c r="D4757">
        <v>2019</v>
      </c>
      <c r="E4757" t="s">
        <v>19</v>
      </c>
      <c r="F4757" t="s">
        <v>16</v>
      </c>
      <c r="G4757" t="s">
        <v>15</v>
      </c>
      <c r="H4757" t="str">
        <f t="shared" si="74"/>
        <v>25224|Spring|Math</v>
      </c>
      <c r="I4757">
        <v>223</v>
      </c>
      <c r="J4757">
        <v>54</v>
      </c>
      <c r="K4757">
        <v>3</v>
      </c>
      <c r="L4757" t="s">
        <v>17</v>
      </c>
    </row>
    <row r="4758" spans="1:12" x14ac:dyDescent="0.25">
      <c r="A4758">
        <v>10053</v>
      </c>
      <c r="B4758" t="s">
        <v>27</v>
      </c>
      <c r="C4758">
        <v>5</v>
      </c>
      <c r="D4758">
        <v>2019</v>
      </c>
      <c r="E4758" t="s">
        <v>19</v>
      </c>
      <c r="F4758" t="s">
        <v>13</v>
      </c>
      <c r="G4758" t="s">
        <v>14</v>
      </c>
      <c r="H4758" t="str">
        <f t="shared" si="74"/>
        <v>10053|Fall|Reading</v>
      </c>
      <c r="I4758">
        <v>193</v>
      </c>
      <c r="J4758">
        <v>20</v>
      </c>
      <c r="K4758">
        <v>1</v>
      </c>
      <c r="L4758">
        <v>8</v>
      </c>
    </row>
    <row r="4759" spans="1:12" x14ac:dyDescent="0.25">
      <c r="A4759">
        <v>10053</v>
      </c>
      <c r="B4759" t="s">
        <v>27</v>
      </c>
      <c r="C4759">
        <v>5</v>
      </c>
      <c r="D4759">
        <v>2019</v>
      </c>
      <c r="E4759" t="s">
        <v>19</v>
      </c>
      <c r="F4759" t="s">
        <v>13</v>
      </c>
      <c r="G4759" t="s">
        <v>15</v>
      </c>
      <c r="H4759" t="str">
        <f t="shared" si="74"/>
        <v>10053|Fall|Math</v>
      </c>
      <c r="I4759">
        <v>213</v>
      </c>
      <c r="J4759">
        <v>54</v>
      </c>
      <c r="K4759">
        <v>3</v>
      </c>
      <c r="L4759">
        <v>10</v>
      </c>
    </row>
    <row r="4760" spans="1:12" x14ac:dyDescent="0.25">
      <c r="A4760">
        <v>10053</v>
      </c>
      <c r="B4760" t="s">
        <v>27</v>
      </c>
      <c r="C4760">
        <v>5</v>
      </c>
      <c r="D4760">
        <v>2019</v>
      </c>
      <c r="E4760" t="s">
        <v>19</v>
      </c>
      <c r="F4760" t="s">
        <v>16</v>
      </c>
      <c r="G4760" t="s">
        <v>14</v>
      </c>
      <c r="H4760" t="str">
        <f t="shared" si="74"/>
        <v>10053|Spring|Reading</v>
      </c>
      <c r="I4760">
        <v>212</v>
      </c>
      <c r="J4760">
        <v>51</v>
      </c>
      <c r="K4760">
        <v>3</v>
      </c>
      <c r="L4760" t="s">
        <v>17</v>
      </c>
    </row>
    <row r="4761" spans="1:12" x14ac:dyDescent="0.25">
      <c r="A4761">
        <v>10053</v>
      </c>
      <c r="B4761" t="s">
        <v>27</v>
      </c>
      <c r="C4761">
        <v>5</v>
      </c>
      <c r="D4761">
        <v>2019</v>
      </c>
      <c r="E4761" t="s">
        <v>19</v>
      </c>
      <c r="F4761" t="s">
        <v>16</v>
      </c>
      <c r="G4761" t="s">
        <v>15</v>
      </c>
      <c r="H4761" t="str">
        <f t="shared" si="74"/>
        <v>10053|Spring|Math</v>
      </c>
      <c r="I4761">
        <v>219</v>
      </c>
      <c r="J4761">
        <v>44</v>
      </c>
      <c r="K4761">
        <v>2</v>
      </c>
      <c r="L4761" t="s">
        <v>17</v>
      </c>
    </row>
    <row r="4762" spans="1:12" x14ac:dyDescent="0.25">
      <c r="A4762">
        <v>11179</v>
      </c>
      <c r="B4762" t="s">
        <v>28</v>
      </c>
      <c r="C4762">
        <v>5</v>
      </c>
      <c r="D4762">
        <v>2019</v>
      </c>
      <c r="E4762" t="s">
        <v>19</v>
      </c>
      <c r="F4762" t="s">
        <v>13</v>
      </c>
      <c r="G4762" t="s">
        <v>14</v>
      </c>
      <c r="H4762" t="str">
        <f t="shared" si="74"/>
        <v>11179|Fall|Reading</v>
      </c>
      <c r="I4762">
        <v>206</v>
      </c>
      <c r="J4762">
        <v>51</v>
      </c>
      <c r="K4762">
        <v>3</v>
      </c>
      <c r="L4762">
        <v>6</v>
      </c>
    </row>
    <row r="4763" spans="1:12" x14ac:dyDescent="0.25">
      <c r="A4763">
        <v>11179</v>
      </c>
      <c r="B4763" t="s">
        <v>28</v>
      </c>
      <c r="C4763">
        <v>5</v>
      </c>
      <c r="D4763">
        <v>2019</v>
      </c>
      <c r="E4763" t="s">
        <v>19</v>
      </c>
      <c r="F4763" t="s">
        <v>13</v>
      </c>
      <c r="G4763" t="s">
        <v>15</v>
      </c>
      <c r="H4763" t="str">
        <f t="shared" si="74"/>
        <v>11179|Fall|Math</v>
      </c>
      <c r="I4763">
        <v>209</v>
      </c>
      <c r="J4763">
        <v>43</v>
      </c>
      <c r="K4763">
        <v>2</v>
      </c>
      <c r="L4763">
        <v>10</v>
      </c>
    </row>
    <row r="4764" spans="1:12" x14ac:dyDescent="0.25">
      <c r="A4764">
        <v>11179</v>
      </c>
      <c r="B4764" t="s">
        <v>28</v>
      </c>
      <c r="C4764">
        <v>5</v>
      </c>
      <c r="D4764">
        <v>2019</v>
      </c>
      <c r="E4764" t="s">
        <v>19</v>
      </c>
      <c r="F4764" t="s">
        <v>16</v>
      </c>
      <c r="G4764" t="s">
        <v>14</v>
      </c>
      <c r="H4764" t="str">
        <f t="shared" si="74"/>
        <v>11179|Spring|Reading</v>
      </c>
      <c r="I4764">
        <v>210</v>
      </c>
      <c r="J4764">
        <v>45</v>
      </c>
      <c r="K4764">
        <v>2</v>
      </c>
      <c r="L4764" t="s">
        <v>17</v>
      </c>
    </row>
    <row r="4765" spans="1:12" x14ac:dyDescent="0.25">
      <c r="A4765">
        <v>11179</v>
      </c>
      <c r="B4765" t="s">
        <v>28</v>
      </c>
      <c r="C4765">
        <v>5</v>
      </c>
      <c r="D4765">
        <v>2019</v>
      </c>
      <c r="E4765" t="s">
        <v>19</v>
      </c>
      <c r="F4765" t="s">
        <v>16</v>
      </c>
      <c r="G4765" t="s">
        <v>15</v>
      </c>
      <c r="H4765" t="str">
        <f t="shared" si="74"/>
        <v>11179|Spring|Math</v>
      </c>
      <c r="I4765">
        <v>222</v>
      </c>
      <c r="J4765">
        <v>52</v>
      </c>
      <c r="K4765">
        <v>3</v>
      </c>
      <c r="L4765" t="s">
        <v>17</v>
      </c>
    </row>
    <row r="4766" spans="1:12" x14ac:dyDescent="0.25">
      <c r="A4766">
        <v>27534</v>
      </c>
      <c r="B4766" t="s">
        <v>26</v>
      </c>
      <c r="C4766">
        <v>5</v>
      </c>
      <c r="D4766">
        <v>2019</v>
      </c>
      <c r="E4766" t="s">
        <v>19</v>
      </c>
      <c r="F4766" t="s">
        <v>13</v>
      </c>
      <c r="G4766" t="s">
        <v>14</v>
      </c>
      <c r="H4766" t="str">
        <f t="shared" si="74"/>
        <v>27534|Fall|Reading</v>
      </c>
      <c r="I4766">
        <v>172</v>
      </c>
      <c r="J4766">
        <v>1</v>
      </c>
      <c r="K4766">
        <v>1</v>
      </c>
      <c r="L4766">
        <v>11</v>
      </c>
    </row>
    <row r="4767" spans="1:12" x14ac:dyDescent="0.25">
      <c r="A4767">
        <v>27534</v>
      </c>
      <c r="B4767" t="s">
        <v>26</v>
      </c>
      <c r="C4767">
        <v>5</v>
      </c>
      <c r="D4767">
        <v>2019</v>
      </c>
      <c r="E4767" t="s">
        <v>19</v>
      </c>
      <c r="F4767" t="s">
        <v>13</v>
      </c>
      <c r="G4767" t="s">
        <v>15</v>
      </c>
      <c r="H4767" t="str">
        <f t="shared" si="74"/>
        <v>27534|Fall|Math</v>
      </c>
      <c r="I4767">
        <v>172</v>
      </c>
      <c r="J4767">
        <v>1</v>
      </c>
      <c r="K4767">
        <v>1</v>
      </c>
      <c r="L4767">
        <v>10</v>
      </c>
    </row>
    <row r="4768" spans="1:12" x14ac:dyDescent="0.25">
      <c r="A4768">
        <v>27534</v>
      </c>
      <c r="B4768" t="s">
        <v>26</v>
      </c>
      <c r="C4768">
        <v>5</v>
      </c>
      <c r="D4768">
        <v>2019</v>
      </c>
      <c r="E4768" t="s">
        <v>19</v>
      </c>
      <c r="F4768" t="s">
        <v>16</v>
      </c>
      <c r="G4768" t="s">
        <v>14</v>
      </c>
      <c r="H4768" t="str">
        <f t="shared" si="74"/>
        <v>27534|Spring|Reading</v>
      </c>
      <c r="I4768">
        <v>196</v>
      </c>
      <c r="J4768">
        <v>14</v>
      </c>
      <c r="K4768">
        <v>1</v>
      </c>
      <c r="L4768" t="s">
        <v>17</v>
      </c>
    </row>
    <row r="4769" spans="1:12" x14ac:dyDescent="0.25">
      <c r="A4769">
        <v>27534</v>
      </c>
      <c r="B4769" t="s">
        <v>26</v>
      </c>
      <c r="C4769">
        <v>5</v>
      </c>
      <c r="D4769">
        <v>2019</v>
      </c>
      <c r="E4769" t="s">
        <v>19</v>
      </c>
      <c r="F4769" t="s">
        <v>16</v>
      </c>
      <c r="G4769" t="s">
        <v>15</v>
      </c>
      <c r="H4769" t="str">
        <f t="shared" si="74"/>
        <v>27534|Spring|Math</v>
      </c>
      <c r="I4769">
        <v>186</v>
      </c>
      <c r="J4769">
        <v>1</v>
      </c>
      <c r="K4769">
        <v>1</v>
      </c>
      <c r="L4769" t="s">
        <v>17</v>
      </c>
    </row>
    <row r="4770" spans="1:12" x14ac:dyDescent="0.25">
      <c r="A4770">
        <v>17885</v>
      </c>
      <c r="B4770" t="s">
        <v>26</v>
      </c>
      <c r="C4770">
        <v>5</v>
      </c>
      <c r="D4770">
        <v>2019</v>
      </c>
      <c r="E4770" t="s">
        <v>19</v>
      </c>
      <c r="F4770" t="s">
        <v>13</v>
      </c>
      <c r="G4770" t="s">
        <v>14</v>
      </c>
      <c r="H4770" t="str">
        <f t="shared" si="74"/>
        <v>17885|Fall|Reading</v>
      </c>
      <c r="I4770">
        <v>210</v>
      </c>
      <c r="J4770">
        <v>61</v>
      </c>
      <c r="K4770">
        <v>3</v>
      </c>
      <c r="L4770">
        <v>6</v>
      </c>
    </row>
    <row r="4771" spans="1:12" x14ac:dyDescent="0.25">
      <c r="A4771">
        <v>17885</v>
      </c>
      <c r="B4771" t="s">
        <v>26</v>
      </c>
      <c r="C4771">
        <v>5</v>
      </c>
      <c r="D4771">
        <v>2019</v>
      </c>
      <c r="E4771" t="s">
        <v>19</v>
      </c>
      <c r="F4771" t="s">
        <v>13</v>
      </c>
      <c r="G4771" t="s">
        <v>15</v>
      </c>
      <c r="H4771" t="str">
        <f t="shared" si="74"/>
        <v>17885|Fall|Math</v>
      </c>
      <c r="I4771">
        <v>210</v>
      </c>
      <c r="J4771">
        <v>46</v>
      </c>
      <c r="K4771">
        <v>2</v>
      </c>
      <c r="L4771">
        <v>10</v>
      </c>
    </row>
    <row r="4772" spans="1:12" x14ac:dyDescent="0.25">
      <c r="A4772">
        <v>17885</v>
      </c>
      <c r="B4772" t="s">
        <v>26</v>
      </c>
      <c r="C4772">
        <v>5</v>
      </c>
      <c r="D4772">
        <v>2019</v>
      </c>
      <c r="E4772" t="s">
        <v>19</v>
      </c>
      <c r="F4772" t="s">
        <v>16</v>
      </c>
      <c r="G4772" t="s">
        <v>14</v>
      </c>
      <c r="H4772" t="str">
        <f t="shared" si="74"/>
        <v>17885|Spring|Reading</v>
      </c>
      <c r="I4772">
        <v>221</v>
      </c>
      <c r="J4772">
        <v>73</v>
      </c>
      <c r="K4772">
        <v>3</v>
      </c>
      <c r="L4772" t="s">
        <v>17</v>
      </c>
    </row>
    <row r="4773" spans="1:12" x14ac:dyDescent="0.25">
      <c r="A4773">
        <v>17885</v>
      </c>
      <c r="B4773" t="s">
        <v>26</v>
      </c>
      <c r="C4773">
        <v>5</v>
      </c>
      <c r="D4773">
        <v>2019</v>
      </c>
      <c r="E4773" t="s">
        <v>19</v>
      </c>
      <c r="F4773" t="s">
        <v>16</v>
      </c>
      <c r="G4773" t="s">
        <v>15</v>
      </c>
      <c r="H4773" t="str">
        <f t="shared" si="74"/>
        <v>17885|Spring|Math</v>
      </c>
      <c r="I4773">
        <v>229</v>
      </c>
      <c r="J4773">
        <v>68</v>
      </c>
      <c r="K4773">
        <v>3</v>
      </c>
      <c r="L4773" t="s">
        <v>17</v>
      </c>
    </row>
    <row r="4774" spans="1:12" x14ac:dyDescent="0.25">
      <c r="A4774">
        <v>25512</v>
      </c>
      <c r="B4774" t="s">
        <v>26</v>
      </c>
      <c r="C4774">
        <v>5</v>
      </c>
      <c r="D4774">
        <v>2019</v>
      </c>
      <c r="E4774" t="s">
        <v>19</v>
      </c>
      <c r="F4774" t="s">
        <v>13</v>
      </c>
      <c r="G4774" t="s">
        <v>14</v>
      </c>
      <c r="H4774" t="str">
        <f t="shared" si="74"/>
        <v>25512|Fall|Reading</v>
      </c>
      <c r="I4774">
        <v>213</v>
      </c>
      <c r="J4774">
        <v>69</v>
      </c>
      <c r="K4774">
        <v>3</v>
      </c>
      <c r="L4774">
        <v>5</v>
      </c>
    </row>
    <row r="4775" spans="1:12" x14ac:dyDescent="0.25">
      <c r="A4775">
        <v>25512</v>
      </c>
      <c r="B4775" t="s">
        <v>26</v>
      </c>
      <c r="C4775">
        <v>5</v>
      </c>
      <c r="D4775">
        <v>2019</v>
      </c>
      <c r="E4775" t="s">
        <v>19</v>
      </c>
      <c r="F4775" t="s">
        <v>13</v>
      </c>
      <c r="G4775" t="s">
        <v>15</v>
      </c>
      <c r="H4775" t="str">
        <f t="shared" si="74"/>
        <v>25512|Fall|Math</v>
      </c>
      <c r="I4775">
        <v>216</v>
      </c>
      <c r="J4775">
        <v>62</v>
      </c>
      <c r="K4775">
        <v>3</v>
      </c>
      <c r="L4775">
        <v>10</v>
      </c>
    </row>
    <row r="4776" spans="1:12" x14ac:dyDescent="0.25">
      <c r="A4776">
        <v>25512</v>
      </c>
      <c r="B4776" t="s">
        <v>26</v>
      </c>
      <c r="C4776">
        <v>5</v>
      </c>
      <c r="D4776">
        <v>2019</v>
      </c>
      <c r="E4776" t="s">
        <v>19</v>
      </c>
      <c r="F4776" t="s">
        <v>16</v>
      </c>
      <c r="G4776" t="s">
        <v>14</v>
      </c>
      <c r="H4776" t="str">
        <f t="shared" si="74"/>
        <v>25512|Spring|Reading</v>
      </c>
      <c r="I4776">
        <v>217</v>
      </c>
      <c r="J4776">
        <v>64</v>
      </c>
      <c r="K4776">
        <v>3</v>
      </c>
      <c r="L4776" t="s">
        <v>17</v>
      </c>
    </row>
    <row r="4777" spans="1:12" x14ac:dyDescent="0.25">
      <c r="A4777">
        <v>25512</v>
      </c>
      <c r="B4777" t="s">
        <v>26</v>
      </c>
      <c r="C4777">
        <v>5</v>
      </c>
      <c r="D4777">
        <v>2019</v>
      </c>
      <c r="E4777" t="s">
        <v>19</v>
      </c>
      <c r="F4777" t="s">
        <v>16</v>
      </c>
      <c r="G4777" t="s">
        <v>15</v>
      </c>
      <c r="H4777" t="str">
        <f t="shared" si="74"/>
        <v>25512|Spring|Math</v>
      </c>
      <c r="I4777">
        <v>240</v>
      </c>
      <c r="J4777">
        <v>88</v>
      </c>
      <c r="K4777">
        <v>4</v>
      </c>
      <c r="L4777" t="s">
        <v>17</v>
      </c>
    </row>
    <row r="4778" spans="1:12" x14ac:dyDescent="0.25">
      <c r="A4778">
        <v>11572</v>
      </c>
      <c r="B4778" t="s">
        <v>28</v>
      </c>
      <c r="C4778">
        <v>5</v>
      </c>
      <c r="D4778">
        <v>2019</v>
      </c>
      <c r="E4778" t="s">
        <v>19</v>
      </c>
      <c r="F4778" t="s">
        <v>13</v>
      </c>
      <c r="G4778" t="s">
        <v>14</v>
      </c>
      <c r="H4778" t="str">
        <f t="shared" si="74"/>
        <v>11572|Fall|Reading</v>
      </c>
      <c r="I4778">
        <v>188</v>
      </c>
      <c r="J4778">
        <v>12</v>
      </c>
      <c r="K4778">
        <v>1</v>
      </c>
      <c r="L4778">
        <v>9</v>
      </c>
    </row>
    <row r="4779" spans="1:12" x14ac:dyDescent="0.25">
      <c r="A4779">
        <v>11572</v>
      </c>
      <c r="B4779" t="s">
        <v>28</v>
      </c>
      <c r="C4779">
        <v>5</v>
      </c>
      <c r="D4779">
        <v>2019</v>
      </c>
      <c r="E4779" t="s">
        <v>19</v>
      </c>
      <c r="F4779" t="s">
        <v>13</v>
      </c>
      <c r="G4779" t="s">
        <v>15</v>
      </c>
      <c r="H4779" t="str">
        <f t="shared" si="74"/>
        <v>11572|Fall|Math</v>
      </c>
      <c r="I4779">
        <v>188</v>
      </c>
      <c r="J4779">
        <v>6</v>
      </c>
      <c r="K4779">
        <v>1</v>
      </c>
      <c r="L4779">
        <v>10</v>
      </c>
    </row>
    <row r="4780" spans="1:12" x14ac:dyDescent="0.25">
      <c r="A4780">
        <v>11572</v>
      </c>
      <c r="B4780" t="s">
        <v>28</v>
      </c>
      <c r="C4780">
        <v>5</v>
      </c>
      <c r="D4780">
        <v>2019</v>
      </c>
      <c r="E4780" t="s">
        <v>19</v>
      </c>
      <c r="F4780" t="s">
        <v>16</v>
      </c>
      <c r="G4780" t="s">
        <v>14</v>
      </c>
      <c r="H4780" t="str">
        <f t="shared" si="74"/>
        <v>11572|Spring|Reading</v>
      </c>
      <c r="I4780">
        <v>196</v>
      </c>
      <c r="J4780">
        <v>14</v>
      </c>
      <c r="K4780">
        <v>1</v>
      </c>
      <c r="L4780" t="s">
        <v>17</v>
      </c>
    </row>
    <row r="4781" spans="1:12" x14ac:dyDescent="0.25">
      <c r="A4781">
        <v>11572</v>
      </c>
      <c r="B4781" t="s">
        <v>28</v>
      </c>
      <c r="C4781">
        <v>5</v>
      </c>
      <c r="D4781">
        <v>2019</v>
      </c>
      <c r="E4781" t="s">
        <v>19</v>
      </c>
      <c r="F4781" t="s">
        <v>16</v>
      </c>
      <c r="G4781" t="s">
        <v>15</v>
      </c>
      <c r="H4781" t="str">
        <f t="shared" si="74"/>
        <v>11572|Spring|Math</v>
      </c>
      <c r="I4781">
        <v>188</v>
      </c>
      <c r="J4781">
        <v>2</v>
      </c>
      <c r="K4781">
        <v>1</v>
      </c>
      <c r="L4781" t="s">
        <v>17</v>
      </c>
    </row>
    <row r="4782" spans="1:12" x14ac:dyDescent="0.25">
      <c r="A4782">
        <v>18837</v>
      </c>
      <c r="B4782" t="s">
        <v>27</v>
      </c>
      <c r="C4782">
        <v>5</v>
      </c>
      <c r="D4782">
        <v>2019</v>
      </c>
      <c r="E4782" t="s">
        <v>12</v>
      </c>
      <c r="F4782" t="s">
        <v>13</v>
      </c>
      <c r="G4782" t="s">
        <v>14</v>
      </c>
      <c r="H4782" t="str">
        <f t="shared" si="74"/>
        <v>18837|Fall|Reading</v>
      </c>
      <c r="I4782">
        <v>185</v>
      </c>
      <c r="J4782">
        <v>9</v>
      </c>
      <c r="K4782">
        <v>1</v>
      </c>
      <c r="L4782">
        <v>9</v>
      </c>
    </row>
    <row r="4783" spans="1:12" x14ac:dyDescent="0.25">
      <c r="A4783">
        <v>18837</v>
      </c>
      <c r="B4783" t="s">
        <v>27</v>
      </c>
      <c r="C4783">
        <v>5</v>
      </c>
      <c r="D4783">
        <v>2019</v>
      </c>
      <c r="E4783" t="s">
        <v>12</v>
      </c>
      <c r="F4783" t="s">
        <v>13</v>
      </c>
      <c r="G4783" t="s">
        <v>15</v>
      </c>
      <c r="H4783" t="str">
        <f t="shared" si="74"/>
        <v>18837|Fall|Math</v>
      </c>
      <c r="I4783">
        <v>196</v>
      </c>
      <c r="J4783">
        <v>15</v>
      </c>
      <c r="K4783">
        <v>1</v>
      </c>
      <c r="L4783">
        <v>10</v>
      </c>
    </row>
    <row r="4784" spans="1:12" x14ac:dyDescent="0.25">
      <c r="A4784">
        <v>18837</v>
      </c>
      <c r="B4784" t="s">
        <v>27</v>
      </c>
      <c r="C4784">
        <v>5</v>
      </c>
      <c r="D4784">
        <v>2019</v>
      </c>
      <c r="E4784" t="s">
        <v>12</v>
      </c>
      <c r="F4784" t="s">
        <v>16</v>
      </c>
      <c r="G4784" t="s">
        <v>14</v>
      </c>
      <c r="H4784" t="str">
        <f t="shared" si="74"/>
        <v>18837|Spring|Reading</v>
      </c>
      <c r="I4784">
        <v>220</v>
      </c>
      <c r="J4784">
        <v>71</v>
      </c>
      <c r="K4784">
        <v>3</v>
      </c>
      <c r="L4784" t="s">
        <v>17</v>
      </c>
    </row>
    <row r="4785" spans="1:12" x14ac:dyDescent="0.25">
      <c r="A4785">
        <v>18837</v>
      </c>
      <c r="B4785" t="s">
        <v>27</v>
      </c>
      <c r="C4785">
        <v>5</v>
      </c>
      <c r="D4785">
        <v>2019</v>
      </c>
      <c r="E4785" t="s">
        <v>12</v>
      </c>
      <c r="F4785" t="s">
        <v>16</v>
      </c>
      <c r="G4785" t="s">
        <v>15</v>
      </c>
      <c r="H4785" t="str">
        <f t="shared" si="74"/>
        <v>18837|Spring|Math</v>
      </c>
      <c r="I4785">
        <v>209</v>
      </c>
      <c r="J4785">
        <v>22</v>
      </c>
      <c r="K4785">
        <v>1</v>
      </c>
      <c r="L4785" t="s">
        <v>17</v>
      </c>
    </row>
    <row r="4786" spans="1:12" x14ac:dyDescent="0.25">
      <c r="A4786">
        <v>12642</v>
      </c>
      <c r="B4786" t="s">
        <v>28</v>
      </c>
      <c r="C4786">
        <v>5</v>
      </c>
      <c r="D4786">
        <v>2019</v>
      </c>
      <c r="E4786" t="s">
        <v>19</v>
      </c>
      <c r="F4786" t="s">
        <v>13</v>
      </c>
      <c r="G4786" t="s">
        <v>14</v>
      </c>
      <c r="H4786" t="str">
        <f t="shared" si="74"/>
        <v>12642|Fall|Reading</v>
      </c>
      <c r="I4786">
        <v>174</v>
      </c>
      <c r="J4786">
        <v>2</v>
      </c>
      <c r="K4786">
        <v>1</v>
      </c>
      <c r="L4786">
        <v>11</v>
      </c>
    </row>
    <row r="4787" spans="1:12" x14ac:dyDescent="0.25">
      <c r="A4787">
        <v>12642</v>
      </c>
      <c r="B4787" t="s">
        <v>28</v>
      </c>
      <c r="C4787">
        <v>5</v>
      </c>
      <c r="D4787">
        <v>2019</v>
      </c>
      <c r="E4787" t="s">
        <v>19</v>
      </c>
      <c r="F4787" t="s">
        <v>13</v>
      </c>
      <c r="G4787" t="s">
        <v>15</v>
      </c>
      <c r="H4787" t="str">
        <f t="shared" si="74"/>
        <v>12642|Fall|Math</v>
      </c>
      <c r="I4787">
        <v>184</v>
      </c>
      <c r="J4787">
        <v>3</v>
      </c>
      <c r="K4787">
        <v>1</v>
      </c>
      <c r="L4787">
        <v>10</v>
      </c>
    </row>
    <row r="4788" spans="1:12" x14ac:dyDescent="0.25">
      <c r="A4788">
        <v>12642</v>
      </c>
      <c r="B4788" t="s">
        <v>28</v>
      </c>
      <c r="C4788">
        <v>5</v>
      </c>
      <c r="D4788">
        <v>2019</v>
      </c>
      <c r="E4788" t="s">
        <v>19</v>
      </c>
      <c r="F4788" t="s">
        <v>16</v>
      </c>
      <c r="G4788" t="s">
        <v>14</v>
      </c>
      <c r="H4788" t="str">
        <f t="shared" si="74"/>
        <v>12642|Spring|Reading</v>
      </c>
      <c r="I4788">
        <v>177</v>
      </c>
      <c r="J4788">
        <v>1</v>
      </c>
      <c r="K4788">
        <v>1</v>
      </c>
      <c r="L4788" t="s">
        <v>17</v>
      </c>
    </row>
    <row r="4789" spans="1:12" x14ac:dyDescent="0.25">
      <c r="A4789">
        <v>12642</v>
      </c>
      <c r="B4789" t="s">
        <v>28</v>
      </c>
      <c r="C4789">
        <v>5</v>
      </c>
      <c r="D4789">
        <v>2019</v>
      </c>
      <c r="E4789" t="s">
        <v>19</v>
      </c>
      <c r="F4789" t="s">
        <v>16</v>
      </c>
      <c r="G4789" t="s">
        <v>15</v>
      </c>
      <c r="H4789" t="str">
        <f t="shared" si="74"/>
        <v>12642|Spring|Math</v>
      </c>
      <c r="I4789">
        <v>187</v>
      </c>
      <c r="J4789">
        <v>2</v>
      </c>
      <c r="K4789">
        <v>1</v>
      </c>
      <c r="L4789" t="s">
        <v>17</v>
      </c>
    </row>
    <row r="4790" spans="1:12" x14ac:dyDescent="0.25">
      <c r="A4790">
        <v>10151</v>
      </c>
      <c r="B4790" t="s">
        <v>28</v>
      </c>
      <c r="C4790">
        <v>5</v>
      </c>
      <c r="D4790">
        <v>2019</v>
      </c>
      <c r="E4790" t="s">
        <v>19</v>
      </c>
      <c r="F4790" t="s">
        <v>13</v>
      </c>
      <c r="G4790" t="s">
        <v>14</v>
      </c>
      <c r="H4790" t="str">
        <f t="shared" si="74"/>
        <v>10151|Fall|Reading</v>
      </c>
      <c r="I4790">
        <v>188</v>
      </c>
      <c r="J4790">
        <v>12</v>
      </c>
      <c r="K4790">
        <v>1</v>
      </c>
      <c r="L4790">
        <v>9</v>
      </c>
    </row>
    <row r="4791" spans="1:12" x14ac:dyDescent="0.25">
      <c r="A4791">
        <v>10151</v>
      </c>
      <c r="B4791" t="s">
        <v>28</v>
      </c>
      <c r="C4791">
        <v>5</v>
      </c>
      <c r="D4791">
        <v>2019</v>
      </c>
      <c r="E4791" t="s">
        <v>19</v>
      </c>
      <c r="F4791" t="s">
        <v>13</v>
      </c>
      <c r="G4791" t="s">
        <v>15</v>
      </c>
      <c r="H4791" t="str">
        <f t="shared" si="74"/>
        <v>10151|Fall|Math</v>
      </c>
      <c r="I4791">
        <v>190</v>
      </c>
      <c r="J4791">
        <v>7</v>
      </c>
      <c r="K4791">
        <v>1</v>
      </c>
      <c r="L4791">
        <v>10</v>
      </c>
    </row>
    <row r="4792" spans="1:12" x14ac:dyDescent="0.25">
      <c r="A4792">
        <v>10151</v>
      </c>
      <c r="B4792" t="s">
        <v>28</v>
      </c>
      <c r="C4792">
        <v>5</v>
      </c>
      <c r="D4792">
        <v>2019</v>
      </c>
      <c r="E4792" t="s">
        <v>19</v>
      </c>
      <c r="F4792" t="s">
        <v>16</v>
      </c>
      <c r="G4792" t="s">
        <v>14</v>
      </c>
      <c r="H4792" t="str">
        <f t="shared" si="74"/>
        <v>10151|Spring|Reading</v>
      </c>
      <c r="I4792">
        <v>202</v>
      </c>
      <c r="J4792">
        <v>25</v>
      </c>
      <c r="K4792">
        <v>2</v>
      </c>
      <c r="L4792" t="s">
        <v>17</v>
      </c>
    </row>
    <row r="4793" spans="1:12" x14ac:dyDescent="0.25">
      <c r="A4793">
        <v>10151</v>
      </c>
      <c r="B4793" t="s">
        <v>28</v>
      </c>
      <c r="C4793">
        <v>5</v>
      </c>
      <c r="D4793">
        <v>2019</v>
      </c>
      <c r="E4793" t="s">
        <v>19</v>
      </c>
      <c r="F4793" t="s">
        <v>16</v>
      </c>
      <c r="G4793" t="s">
        <v>15</v>
      </c>
      <c r="H4793" t="str">
        <f t="shared" si="74"/>
        <v>10151|Spring|Math</v>
      </c>
      <c r="I4793">
        <v>200</v>
      </c>
      <c r="J4793">
        <v>9</v>
      </c>
      <c r="K4793">
        <v>1</v>
      </c>
      <c r="L4793" t="s">
        <v>17</v>
      </c>
    </row>
    <row r="4794" spans="1:12" x14ac:dyDescent="0.25">
      <c r="A4794">
        <v>26204</v>
      </c>
      <c r="B4794" t="s">
        <v>26</v>
      </c>
      <c r="C4794">
        <v>5</v>
      </c>
      <c r="D4794">
        <v>2019</v>
      </c>
      <c r="E4794" t="s">
        <v>19</v>
      </c>
      <c r="F4794" t="s">
        <v>13</v>
      </c>
      <c r="G4794" t="s">
        <v>14</v>
      </c>
      <c r="H4794" t="str">
        <f t="shared" si="74"/>
        <v>26204|Fall|Reading</v>
      </c>
      <c r="I4794">
        <v>208</v>
      </c>
      <c r="J4794">
        <v>56</v>
      </c>
      <c r="K4794">
        <v>3</v>
      </c>
      <c r="L4794">
        <v>6</v>
      </c>
    </row>
    <row r="4795" spans="1:12" x14ac:dyDescent="0.25">
      <c r="A4795">
        <v>26204</v>
      </c>
      <c r="B4795" t="s">
        <v>26</v>
      </c>
      <c r="C4795">
        <v>5</v>
      </c>
      <c r="D4795">
        <v>2019</v>
      </c>
      <c r="E4795" t="s">
        <v>19</v>
      </c>
      <c r="F4795" t="s">
        <v>13</v>
      </c>
      <c r="G4795" t="s">
        <v>15</v>
      </c>
      <c r="H4795" t="str">
        <f t="shared" si="74"/>
        <v>26204|Fall|Math</v>
      </c>
      <c r="I4795">
        <v>197</v>
      </c>
      <c r="J4795">
        <v>16</v>
      </c>
      <c r="K4795">
        <v>1</v>
      </c>
      <c r="L4795">
        <v>10</v>
      </c>
    </row>
    <row r="4796" spans="1:12" x14ac:dyDescent="0.25">
      <c r="A4796">
        <v>26204</v>
      </c>
      <c r="B4796" t="s">
        <v>26</v>
      </c>
      <c r="C4796">
        <v>5</v>
      </c>
      <c r="D4796">
        <v>2019</v>
      </c>
      <c r="E4796" t="s">
        <v>19</v>
      </c>
      <c r="F4796" t="s">
        <v>16</v>
      </c>
      <c r="G4796" t="s">
        <v>14</v>
      </c>
      <c r="H4796" t="str">
        <f t="shared" si="74"/>
        <v>26204|Spring|Reading</v>
      </c>
      <c r="I4796">
        <v>217</v>
      </c>
      <c r="J4796">
        <v>64</v>
      </c>
      <c r="K4796">
        <v>3</v>
      </c>
      <c r="L4796" t="s">
        <v>17</v>
      </c>
    </row>
    <row r="4797" spans="1:12" x14ac:dyDescent="0.25">
      <c r="A4797">
        <v>26204</v>
      </c>
      <c r="B4797" t="s">
        <v>26</v>
      </c>
      <c r="C4797">
        <v>5</v>
      </c>
      <c r="D4797">
        <v>2019</v>
      </c>
      <c r="E4797" t="s">
        <v>19</v>
      </c>
      <c r="F4797" t="s">
        <v>16</v>
      </c>
      <c r="G4797" t="s">
        <v>15</v>
      </c>
      <c r="H4797" t="str">
        <f t="shared" si="74"/>
        <v>26204|Spring|Math</v>
      </c>
      <c r="I4797">
        <v>217</v>
      </c>
      <c r="J4797">
        <v>39</v>
      </c>
      <c r="K4797">
        <v>2</v>
      </c>
      <c r="L4797" t="s">
        <v>17</v>
      </c>
    </row>
    <row r="4798" spans="1:12" x14ac:dyDescent="0.25">
      <c r="A4798">
        <v>19609</v>
      </c>
      <c r="B4798" t="s">
        <v>26</v>
      </c>
      <c r="C4798">
        <v>5</v>
      </c>
      <c r="D4798">
        <v>2019</v>
      </c>
      <c r="E4798" t="s">
        <v>12</v>
      </c>
      <c r="F4798" t="s">
        <v>13</v>
      </c>
      <c r="G4798" t="s">
        <v>14</v>
      </c>
      <c r="H4798" t="str">
        <f t="shared" si="74"/>
        <v>19609|Fall|Reading</v>
      </c>
      <c r="I4798">
        <v>174</v>
      </c>
      <c r="J4798">
        <v>2</v>
      </c>
      <c r="K4798">
        <v>1</v>
      </c>
      <c r="L4798">
        <v>10</v>
      </c>
    </row>
    <row r="4799" spans="1:12" x14ac:dyDescent="0.25">
      <c r="A4799">
        <v>19609</v>
      </c>
      <c r="B4799" t="s">
        <v>26</v>
      </c>
      <c r="C4799">
        <v>5</v>
      </c>
      <c r="D4799">
        <v>2019</v>
      </c>
      <c r="E4799" t="s">
        <v>12</v>
      </c>
      <c r="F4799" t="s">
        <v>13</v>
      </c>
      <c r="G4799" t="s">
        <v>15</v>
      </c>
      <c r="H4799" t="str">
        <f t="shared" si="74"/>
        <v>19609|Fall|Math</v>
      </c>
      <c r="I4799">
        <v>172</v>
      </c>
      <c r="J4799">
        <v>1</v>
      </c>
      <c r="K4799">
        <v>1</v>
      </c>
      <c r="L4799">
        <v>10</v>
      </c>
    </row>
    <row r="4800" spans="1:12" x14ac:dyDescent="0.25">
      <c r="A4800">
        <v>19609</v>
      </c>
      <c r="B4800" t="s">
        <v>26</v>
      </c>
      <c r="C4800">
        <v>5</v>
      </c>
      <c r="D4800">
        <v>2019</v>
      </c>
      <c r="E4800" t="s">
        <v>12</v>
      </c>
      <c r="F4800" t="s">
        <v>16</v>
      </c>
      <c r="G4800" t="s">
        <v>14</v>
      </c>
      <c r="H4800" t="str">
        <f t="shared" si="74"/>
        <v>19609|Spring|Reading</v>
      </c>
      <c r="I4800">
        <v>167</v>
      </c>
      <c r="J4800">
        <v>1</v>
      </c>
      <c r="K4800">
        <v>1</v>
      </c>
      <c r="L4800" t="s">
        <v>17</v>
      </c>
    </row>
    <row r="4801" spans="1:12" x14ac:dyDescent="0.25">
      <c r="A4801">
        <v>19609</v>
      </c>
      <c r="B4801" t="s">
        <v>26</v>
      </c>
      <c r="C4801">
        <v>5</v>
      </c>
      <c r="D4801">
        <v>2019</v>
      </c>
      <c r="E4801" t="s">
        <v>12</v>
      </c>
      <c r="F4801" t="s">
        <v>16</v>
      </c>
      <c r="G4801" t="s">
        <v>15</v>
      </c>
      <c r="H4801" t="str">
        <f t="shared" si="74"/>
        <v>19609|Spring|Math</v>
      </c>
      <c r="I4801">
        <v>180</v>
      </c>
      <c r="J4801">
        <v>1</v>
      </c>
      <c r="K4801">
        <v>1</v>
      </c>
      <c r="L4801" t="s">
        <v>17</v>
      </c>
    </row>
    <row r="4802" spans="1:12" x14ac:dyDescent="0.25">
      <c r="A4802">
        <v>23093</v>
      </c>
      <c r="B4802" t="s">
        <v>28</v>
      </c>
      <c r="C4802">
        <v>5</v>
      </c>
      <c r="D4802">
        <v>2019</v>
      </c>
      <c r="E4802" t="s">
        <v>19</v>
      </c>
      <c r="F4802" t="s">
        <v>13</v>
      </c>
      <c r="G4802" t="s">
        <v>14</v>
      </c>
      <c r="H4802" t="str">
        <f t="shared" si="74"/>
        <v>23093|Fall|Reading</v>
      </c>
      <c r="I4802">
        <v>207</v>
      </c>
      <c r="J4802">
        <v>53</v>
      </c>
      <c r="K4802">
        <v>3</v>
      </c>
      <c r="L4802">
        <v>6</v>
      </c>
    </row>
    <row r="4803" spans="1:12" x14ac:dyDescent="0.25">
      <c r="A4803">
        <v>23093</v>
      </c>
      <c r="B4803" t="s">
        <v>28</v>
      </c>
      <c r="C4803">
        <v>5</v>
      </c>
      <c r="D4803">
        <v>2019</v>
      </c>
      <c r="E4803" t="s">
        <v>19</v>
      </c>
      <c r="F4803" t="s">
        <v>13</v>
      </c>
      <c r="G4803" t="s">
        <v>15</v>
      </c>
      <c r="H4803" t="str">
        <f t="shared" ref="H4803:H4866" si="75">A4803&amp;"|"&amp;F4803&amp;"|"&amp;G4803</f>
        <v>23093|Fall|Math</v>
      </c>
      <c r="I4803">
        <v>219</v>
      </c>
      <c r="J4803">
        <v>70</v>
      </c>
      <c r="K4803">
        <v>3</v>
      </c>
      <c r="L4803">
        <v>10</v>
      </c>
    </row>
    <row r="4804" spans="1:12" x14ac:dyDescent="0.25">
      <c r="A4804">
        <v>23093</v>
      </c>
      <c r="B4804" t="s">
        <v>28</v>
      </c>
      <c r="C4804">
        <v>5</v>
      </c>
      <c r="D4804">
        <v>2019</v>
      </c>
      <c r="E4804" t="s">
        <v>19</v>
      </c>
      <c r="F4804" t="s">
        <v>16</v>
      </c>
      <c r="G4804" t="s">
        <v>14</v>
      </c>
      <c r="H4804" t="str">
        <f t="shared" si="75"/>
        <v>23093|Spring|Reading</v>
      </c>
      <c r="I4804">
        <v>217</v>
      </c>
      <c r="J4804">
        <v>64</v>
      </c>
      <c r="K4804">
        <v>3</v>
      </c>
      <c r="L4804" t="s">
        <v>17</v>
      </c>
    </row>
    <row r="4805" spans="1:12" x14ac:dyDescent="0.25">
      <c r="A4805">
        <v>23093</v>
      </c>
      <c r="B4805" t="s">
        <v>28</v>
      </c>
      <c r="C4805">
        <v>5</v>
      </c>
      <c r="D4805">
        <v>2019</v>
      </c>
      <c r="E4805" t="s">
        <v>19</v>
      </c>
      <c r="F4805" t="s">
        <v>16</v>
      </c>
      <c r="G4805" t="s">
        <v>15</v>
      </c>
      <c r="H4805" t="str">
        <f t="shared" si="75"/>
        <v>23093|Spring|Math</v>
      </c>
      <c r="I4805">
        <v>232</v>
      </c>
      <c r="J4805">
        <v>74</v>
      </c>
      <c r="K4805">
        <v>3</v>
      </c>
      <c r="L4805" t="s">
        <v>17</v>
      </c>
    </row>
    <row r="4806" spans="1:12" x14ac:dyDescent="0.25">
      <c r="A4806">
        <v>23212</v>
      </c>
      <c r="B4806" t="s">
        <v>27</v>
      </c>
      <c r="C4806">
        <v>5</v>
      </c>
      <c r="D4806">
        <v>2019</v>
      </c>
      <c r="E4806" t="s">
        <v>19</v>
      </c>
      <c r="F4806" t="s">
        <v>13</v>
      </c>
      <c r="G4806" t="s">
        <v>14</v>
      </c>
      <c r="H4806" t="str">
        <f t="shared" si="75"/>
        <v>23212|Fall|Reading</v>
      </c>
      <c r="I4806">
        <v>196</v>
      </c>
      <c r="J4806">
        <v>26</v>
      </c>
      <c r="K4806">
        <v>2</v>
      </c>
      <c r="L4806">
        <v>7</v>
      </c>
    </row>
    <row r="4807" spans="1:12" x14ac:dyDescent="0.25">
      <c r="A4807">
        <v>23212</v>
      </c>
      <c r="B4807" t="s">
        <v>27</v>
      </c>
      <c r="C4807">
        <v>5</v>
      </c>
      <c r="D4807">
        <v>2019</v>
      </c>
      <c r="E4807" t="s">
        <v>19</v>
      </c>
      <c r="F4807" t="s">
        <v>13</v>
      </c>
      <c r="G4807" t="s">
        <v>15</v>
      </c>
      <c r="H4807" t="str">
        <f t="shared" si="75"/>
        <v>23212|Fall|Math</v>
      </c>
      <c r="I4807">
        <v>205</v>
      </c>
      <c r="J4807">
        <v>33</v>
      </c>
      <c r="K4807">
        <v>2</v>
      </c>
      <c r="L4807">
        <v>10</v>
      </c>
    </row>
    <row r="4808" spans="1:12" x14ac:dyDescent="0.25">
      <c r="A4808">
        <v>23212</v>
      </c>
      <c r="B4808" t="s">
        <v>27</v>
      </c>
      <c r="C4808">
        <v>5</v>
      </c>
      <c r="D4808">
        <v>2019</v>
      </c>
      <c r="E4808" t="s">
        <v>19</v>
      </c>
      <c r="F4808" t="s">
        <v>16</v>
      </c>
      <c r="G4808" t="s">
        <v>14</v>
      </c>
      <c r="H4808" t="str">
        <f t="shared" si="75"/>
        <v>23212|Spring|Reading</v>
      </c>
      <c r="I4808">
        <v>209</v>
      </c>
      <c r="J4808">
        <v>42</v>
      </c>
      <c r="K4808">
        <v>2</v>
      </c>
      <c r="L4808" t="s">
        <v>17</v>
      </c>
    </row>
    <row r="4809" spans="1:12" x14ac:dyDescent="0.25">
      <c r="A4809">
        <v>23212</v>
      </c>
      <c r="B4809" t="s">
        <v>27</v>
      </c>
      <c r="C4809">
        <v>5</v>
      </c>
      <c r="D4809">
        <v>2019</v>
      </c>
      <c r="E4809" t="s">
        <v>19</v>
      </c>
      <c r="F4809" t="s">
        <v>16</v>
      </c>
      <c r="G4809" t="s">
        <v>15</v>
      </c>
      <c r="H4809" t="str">
        <f t="shared" si="75"/>
        <v>23212|Spring|Math</v>
      </c>
      <c r="I4809">
        <v>209</v>
      </c>
      <c r="J4809">
        <v>22</v>
      </c>
      <c r="K4809">
        <v>1</v>
      </c>
      <c r="L4809" t="s">
        <v>17</v>
      </c>
    </row>
    <row r="4810" spans="1:12" x14ac:dyDescent="0.25">
      <c r="A4810">
        <v>18989</v>
      </c>
      <c r="B4810" t="s">
        <v>28</v>
      </c>
      <c r="C4810">
        <v>5</v>
      </c>
      <c r="D4810">
        <v>2019</v>
      </c>
      <c r="E4810" t="s">
        <v>19</v>
      </c>
      <c r="F4810" t="s">
        <v>13</v>
      </c>
      <c r="G4810" t="s">
        <v>14</v>
      </c>
      <c r="H4810" t="str">
        <f t="shared" si="75"/>
        <v>18989|Fall|Reading</v>
      </c>
      <c r="I4810">
        <v>210</v>
      </c>
      <c r="J4810">
        <v>61</v>
      </c>
      <c r="K4810">
        <v>3</v>
      </c>
      <c r="L4810">
        <v>6</v>
      </c>
    </row>
    <row r="4811" spans="1:12" x14ac:dyDescent="0.25">
      <c r="A4811">
        <v>18989</v>
      </c>
      <c r="B4811" t="s">
        <v>28</v>
      </c>
      <c r="C4811">
        <v>5</v>
      </c>
      <c r="D4811">
        <v>2019</v>
      </c>
      <c r="E4811" t="s">
        <v>19</v>
      </c>
      <c r="F4811" t="s">
        <v>13</v>
      </c>
      <c r="G4811" t="s">
        <v>15</v>
      </c>
      <c r="H4811" t="str">
        <f t="shared" si="75"/>
        <v>18989|Fall|Math</v>
      </c>
      <c r="I4811">
        <v>210</v>
      </c>
      <c r="J4811">
        <v>46</v>
      </c>
      <c r="K4811">
        <v>2</v>
      </c>
      <c r="L4811">
        <v>10</v>
      </c>
    </row>
    <row r="4812" spans="1:12" x14ac:dyDescent="0.25">
      <c r="A4812">
        <v>18989</v>
      </c>
      <c r="B4812" t="s">
        <v>28</v>
      </c>
      <c r="C4812">
        <v>5</v>
      </c>
      <c r="D4812">
        <v>2019</v>
      </c>
      <c r="E4812" t="s">
        <v>19</v>
      </c>
      <c r="F4812" t="s">
        <v>16</v>
      </c>
      <c r="G4812" t="s">
        <v>14</v>
      </c>
      <c r="H4812" t="str">
        <f t="shared" si="75"/>
        <v>18989|Spring|Reading</v>
      </c>
      <c r="I4812">
        <v>220</v>
      </c>
      <c r="J4812">
        <v>71</v>
      </c>
      <c r="K4812">
        <v>3</v>
      </c>
      <c r="L4812" t="s">
        <v>17</v>
      </c>
    </row>
    <row r="4813" spans="1:12" x14ac:dyDescent="0.25">
      <c r="A4813">
        <v>18989</v>
      </c>
      <c r="B4813" t="s">
        <v>28</v>
      </c>
      <c r="C4813">
        <v>5</v>
      </c>
      <c r="D4813">
        <v>2019</v>
      </c>
      <c r="E4813" t="s">
        <v>19</v>
      </c>
      <c r="F4813" t="s">
        <v>16</v>
      </c>
      <c r="G4813" t="s">
        <v>15</v>
      </c>
      <c r="H4813" t="str">
        <f t="shared" si="75"/>
        <v>18989|Spring|Math</v>
      </c>
      <c r="I4813">
        <v>216</v>
      </c>
      <c r="J4813">
        <v>37</v>
      </c>
      <c r="K4813">
        <v>2</v>
      </c>
      <c r="L4813" t="s">
        <v>17</v>
      </c>
    </row>
    <row r="4814" spans="1:12" x14ac:dyDescent="0.25">
      <c r="A4814">
        <v>11521</v>
      </c>
      <c r="B4814" t="s">
        <v>26</v>
      </c>
      <c r="C4814">
        <v>5</v>
      </c>
      <c r="D4814">
        <v>2019</v>
      </c>
      <c r="E4814" t="s">
        <v>22</v>
      </c>
      <c r="F4814" t="s">
        <v>13</v>
      </c>
      <c r="G4814" t="s">
        <v>14</v>
      </c>
      <c r="H4814" t="str">
        <f t="shared" si="75"/>
        <v>11521|Fall|Reading</v>
      </c>
      <c r="I4814">
        <v>203</v>
      </c>
      <c r="J4814">
        <v>43</v>
      </c>
      <c r="K4814">
        <v>2</v>
      </c>
      <c r="L4814">
        <v>6</v>
      </c>
    </row>
    <row r="4815" spans="1:12" x14ac:dyDescent="0.25">
      <c r="A4815">
        <v>11521</v>
      </c>
      <c r="B4815" t="s">
        <v>26</v>
      </c>
      <c r="C4815">
        <v>5</v>
      </c>
      <c r="D4815">
        <v>2019</v>
      </c>
      <c r="E4815" t="s">
        <v>22</v>
      </c>
      <c r="F4815" t="s">
        <v>13</v>
      </c>
      <c r="G4815" t="s">
        <v>15</v>
      </c>
      <c r="H4815" t="str">
        <f t="shared" si="75"/>
        <v>11521|Fall|Math</v>
      </c>
      <c r="I4815">
        <v>190</v>
      </c>
      <c r="J4815">
        <v>7</v>
      </c>
      <c r="K4815">
        <v>1</v>
      </c>
      <c r="L4815">
        <v>10</v>
      </c>
    </row>
    <row r="4816" spans="1:12" x14ac:dyDescent="0.25">
      <c r="A4816">
        <v>11521</v>
      </c>
      <c r="B4816" t="s">
        <v>26</v>
      </c>
      <c r="C4816">
        <v>5</v>
      </c>
      <c r="D4816">
        <v>2019</v>
      </c>
      <c r="E4816" t="s">
        <v>22</v>
      </c>
      <c r="F4816" t="s">
        <v>16</v>
      </c>
      <c r="G4816" t="s">
        <v>14</v>
      </c>
      <c r="H4816" t="str">
        <f t="shared" si="75"/>
        <v>11521|Spring|Reading</v>
      </c>
      <c r="I4816">
        <v>212</v>
      </c>
      <c r="J4816">
        <v>51</v>
      </c>
      <c r="K4816">
        <v>3</v>
      </c>
      <c r="L4816" t="s">
        <v>17</v>
      </c>
    </row>
    <row r="4817" spans="1:12" x14ac:dyDescent="0.25">
      <c r="A4817">
        <v>11521</v>
      </c>
      <c r="B4817" t="s">
        <v>26</v>
      </c>
      <c r="C4817">
        <v>5</v>
      </c>
      <c r="D4817">
        <v>2019</v>
      </c>
      <c r="E4817" t="s">
        <v>22</v>
      </c>
      <c r="F4817" t="s">
        <v>16</v>
      </c>
      <c r="G4817" t="s">
        <v>15</v>
      </c>
      <c r="H4817" t="str">
        <f t="shared" si="75"/>
        <v>11521|Spring|Math</v>
      </c>
      <c r="I4817">
        <v>204</v>
      </c>
      <c r="J4817">
        <v>14</v>
      </c>
      <c r="K4817">
        <v>1</v>
      </c>
      <c r="L4817" t="s">
        <v>17</v>
      </c>
    </row>
    <row r="4818" spans="1:12" x14ac:dyDescent="0.25">
      <c r="A4818">
        <v>26046</v>
      </c>
      <c r="B4818" t="s">
        <v>27</v>
      </c>
      <c r="C4818">
        <v>5</v>
      </c>
      <c r="D4818">
        <v>2019</v>
      </c>
      <c r="E4818" t="s">
        <v>19</v>
      </c>
      <c r="F4818" t="s">
        <v>13</v>
      </c>
      <c r="G4818" t="s">
        <v>14</v>
      </c>
      <c r="H4818" t="str">
        <f t="shared" si="75"/>
        <v>26046|Fall|Reading</v>
      </c>
      <c r="I4818">
        <v>202</v>
      </c>
      <c r="J4818">
        <v>40</v>
      </c>
      <c r="K4818">
        <v>2</v>
      </c>
      <c r="L4818">
        <v>7</v>
      </c>
    </row>
    <row r="4819" spans="1:12" x14ac:dyDescent="0.25">
      <c r="A4819">
        <v>26046</v>
      </c>
      <c r="B4819" t="s">
        <v>27</v>
      </c>
      <c r="C4819">
        <v>5</v>
      </c>
      <c r="D4819">
        <v>2019</v>
      </c>
      <c r="E4819" t="s">
        <v>19</v>
      </c>
      <c r="F4819" t="s">
        <v>13</v>
      </c>
      <c r="G4819" t="s">
        <v>15</v>
      </c>
      <c r="H4819" t="str">
        <f t="shared" si="75"/>
        <v>26046|Fall|Math</v>
      </c>
      <c r="I4819">
        <v>191</v>
      </c>
      <c r="J4819">
        <v>8</v>
      </c>
      <c r="K4819">
        <v>1</v>
      </c>
      <c r="L4819">
        <v>10</v>
      </c>
    </row>
    <row r="4820" spans="1:12" x14ac:dyDescent="0.25">
      <c r="A4820">
        <v>26046</v>
      </c>
      <c r="B4820" t="s">
        <v>27</v>
      </c>
      <c r="C4820">
        <v>5</v>
      </c>
      <c r="D4820">
        <v>2019</v>
      </c>
      <c r="E4820" t="s">
        <v>19</v>
      </c>
      <c r="F4820" t="s">
        <v>16</v>
      </c>
      <c r="G4820" t="s">
        <v>14</v>
      </c>
      <c r="H4820" t="str">
        <f t="shared" si="75"/>
        <v>26046|Spring|Reading</v>
      </c>
      <c r="I4820">
        <v>205</v>
      </c>
      <c r="J4820">
        <v>32</v>
      </c>
      <c r="K4820">
        <v>2</v>
      </c>
      <c r="L4820" t="s">
        <v>17</v>
      </c>
    </row>
    <row r="4821" spans="1:12" x14ac:dyDescent="0.25">
      <c r="A4821">
        <v>26046</v>
      </c>
      <c r="B4821" t="s">
        <v>27</v>
      </c>
      <c r="C4821">
        <v>5</v>
      </c>
      <c r="D4821">
        <v>2019</v>
      </c>
      <c r="E4821" t="s">
        <v>19</v>
      </c>
      <c r="F4821" t="s">
        <v>16</v>
      </c>
      <c r="G4821" t="s">
        <v>15</v>
      </c>
      <c r="H4821" t="str">
        <f t="shared" si="75"/>
        <v>26046|Spring|Math</v>
      </c>
      <c r="I4821">
        <v>194</v>
      </c>
      <c r="J4821">
        <v>5</v>
      </c>
      <c r="K4821">
        <v>1</v>
      </c>
      <c r="L4821" t="s">
        <v>17</v>
      </c>
    </row>
    <row r="4822" spans="1:12" x14ac:dyDescent="0.25">
      <c r="A4822">
        <v>17175</v>
      </c>
      <c r="B4822" t="s">
        <v>26</v>
      </c>
      <c r="C4822">
        <v>5</v>
      </c>
      <c r="D4822">
        <v>2019</v>
      </c>
      <c r="E4822" t="s">
        <v>19</v>
      </c>
      <c r="F4822" t="s">
        <v>13</v>
      </c>
      <c r="G4822" t="s">
        <v>14</v>
      </c>
      <c r="H4822" t="str">
        <f t="shared" si="75"/>
        <v>17175|Fall|Reading</v>
      </c>
      <c r="I4822">
        <v>203</v>
      </c>
      <c r="J4822">
        <v>43</v>
      </c>
      <c r="K4822">
        <v>2</v>
      </c>
      <c r="L4822">
        <v>6</v>
      </c>
    </row>
    <row r="4823" spans="1:12" x14ac:dyDescent="0.25">
      <c r="A4823">
        <v>17175</v>
      </c>
      <c r="B4823" t="s">
        <v>26</v>
      </c>
      <c r="C4823">
        <v>5</v>
      </c>
      <c r="D4823">
        <v>2019</v>
      </c>
      <c r="E4823" t="s">
        <v>19</v>
      </c>
      <c r="F4823" t="s">
        <v>13</v>
      </c>
      <c r="G4823" t="s">
        <v>15</v>
      </c>
      <c r="H4823" t="str">
        <f t="shared" si="75"/>
        <v>17175|Fall|Math</v>
      </c>
      <c r="I4823">
        <v>197</v>
      </c>
      <c r="J4823">
        <v>16</v>
      </c>
      <c r="K4823">
        <v>1</v>
      </c>
      <c r="L4823">
        <v>10</v>
      </c>
    </row>
    <row r="4824" spans="1:12" x14ac:dyDescent="0.25">
      <c r="A4824">
        <v>17175</v>
      </c>
      <c r="B4824" t="s">
        <v>26</v>
      </c>
      <c r="C4824">
        <v>5</v>
      </c>
      <c r="D4824">
        <v>2019</v>
      </c>
      <c r="E4824" t="s">
        <v>19</v>
      </c>
      <c r="F4824" t="s">
        <v>16</v>
      </c>
      <c r="G4824" t="s">
        <v>14</v>
      </c>
      <c r="H4824" t="str">
        <f t="shared" si="75"/>
        <v>17175|Spring|Reading</v>
      </c>
      <c r="I4824">
        <v>212</v>
      </c>
      <c r="J4824">
        <v>51</v>
      </c>
      <c r="K4824">
        <v>3</v>
      </c>
      <c r="L4824" t="s">
        <v>17</v>
      </c>
    </row>
    <row r="4825" spans="1:12" x14ac:dyDescent="0.25">
      <c r="A4825">
        <v>17175</v>
      </c>
      <c r="B4825" t="s">
        <v>26</v>
      </c>
      <c r="C4825">
        <v>5</v>
      </c>
      <c r="D4825">
        <v>2019</v>
      </c>
      <c r="E4825" t="s">
        <v>19</v>
      </c>
      <c r="F4825" t="s">
        <v>16</v>
      </c>
      <c r="G4825" t="s">
        <v>15</v>
      </c>
      <c r="H4825" t="str">
        <f t="shared" si="75"/>
        <v>17175|Spring|Math</v>
      </c>
      <c r="I4825">
        <v>211</v>
      </c>
      <c r="J4825">
        <v>26</v>
      </c>
      <c r="K4825">
        <v>2</v>
      </c>
      <c r="L4825" t="s">
        <v>17</v>
      </c>
    </row>
    <row r="4826" spans="1:12" x14ac:dyDescent="0.25">
      <c r="A4826">
        <v>26197</v>
      </c>
      <c r="B4826" t="s">
        <v>26</v>
      </c>
      <c r="C4826">
        <v>5</v>
      </c>
      <c r="D4826">
        <v>2019</v>
      </c>
      <c r="E4826" t="s">
        <v>19</v>
      </c>
      <c r="F4826" t="s">
        <v>13</v>
      </c>
      <c r="G4826" t="s">
        <v>14</v>
      </c>
      <c r="H4826" t="str">
        <f t="shared" si="75"/>
        <v>26197|Fall|Reading</v>
      </c>
      <c r="I4826">
        <v>199</v>
      </c>
      <c r="J4826">
        <v>33</v>
      </c>
      <c r="K4826">
        <v>2</v>
      </c>
      <c r="L4826">
        <v>7</v>
      </c>
    </row>
    <row r="4827" spans="1:12" x14ac:dyDescent="0.25">
      <c r="A4827">
        <v>26197</v>
      </c>
      <c r="B4827" t="s">
        <v>26</v>
      </c>
      <c r="C4827">
        <v>5</v>
      </c>
      <c r="D4827">
        <v>2019</v>
      </c>
      <c r="E4827" t="s">
        <v>19</v>
      </c>
      <c r="F4827" t="s">
        <v>13</v>
      </c>
      <c r="G4827" t="s">
        <v>15</v>
      </c>
      <c r="H4827" t="str">
        <f t="shared" si="75"/>
        <v>26197|Fall|Math</v>
      </c>
      <c r="I4827">
        <v>192</v>
      </c>
      <c r="J4827">
        <v>9</v>
      </c>
      <c r="K4827">
        <v>1</v>
      </c>
      <c r="L4827">
        <v>10</v>
      </c>
    </row>
    <row r="4828" spans="1:12" x14ac:dyDescent="0.25">
      <c r="A4828">
        <v>26197</v>
      </c>
      <c r="B4828" t="s">
        <v>26</v>
      </c>
      <c r="C4828">
        <v>5</v>
      </c>
      <c r="D4828">
        <v>2019</v>
      </c>
      <c r="E4828" t="s">
        <v>19</v>
      </c>
      <c r="F4828" t="s">
        <v>16</v>
      </c>
      <c r="G4828" t="s">
        <v>14</v>
      </c>
      <c r="H4828" t="str">
        <f t="shared" si="75"/>
        <v>26197|Spring|Reading</v>
      </c>
      <c r="I4828">
        <v>212</v>
      </c>
      <c r="J4828">
        <v>51</v>
      </c>
      <c r="K4828">
        <v>3</v>
      </c>
      <c r="L4828" t="s">
        <v>17</v>
      </c>
    </row>
    <row r="4829" spans="1:12" x14ac:dyDescent="0.25">
      <c r="A4829">
        <v>26197</v>
      </c>
      <c r="B4829" t="s">
        <v>26</v>
      </c>
      <c r="C4829">
        <v>5</v>
      </c>
      <c r="D4829">
        <v>2019</v>
      </c>
      <c r="E4829" t="s">
        <v>19</v>
      </c>
      <c r="F4829" t="s">
        <v>16</v>
      </c>
      <c r="G4829" t="s">
        <v>15</v>
      </c>
      <c r="H4829" t="str">
        <f t="shared" si="75"/>
        <v>26197|Spring|Math</v>
      </c>
      <c r="I4829">
        <v>197</v>
      </c>
      <c r="J4829">
        <v>7</v>
      </c>
      <c r="K4829">
        <v>1</v>
      </c>
      <c r="L4829" t="s">
        <v>17</v>
      </c>
    </row>
    <row r="4830" spans="1:12" x14ac:dyDescent="0.25">
      <c r="A4830">
        <v>22846</v>
      </c>
      <c r="B4830" t="s">
        <v>26</v>
      </c>
      <c r="C4830">
        <v>5</v>
      </c>
      <c r="D4830">
        <v>2019</v>
      </c>
      <c r="E4830" t="s">
        <v>19</v>
      </c>
      <c r="F4830" t="s">
        <v>13</v>
      </c>
      <c r="G4830" t="s">
        <v>14</v>
      </c>
      <c r="H4830" t="str">
        <f t="shared" si="75"/>
        <v>22846|Fall|Reading</v>
      </c>
      <c r="I4830">
        <v>190</v>
      </c>
      <c r="J4830">
        <v>15</v>
      </c>
      <c r="K4830">
        <v>1</v>
      </c>
      <c r="L4830">
        <v>8</v>
      </c>
    </row>
    <row r="4831" spans="1:12" x14ac:dyDescent="0.25">
      <c r="A4831">
        <v>22846</v>
      </c>
      <c r="B4831" t="s">
        <v>26</v>
      </c>
      <c r="C4831">
        <v>5</v>
      </c>
      <c r="D4831">
        <v>2019</v>
      </c>
      <c r="E4831" t="s">
        <v>19</v>
      </c>
      <c r="F4831" t="s">
        <v>13</v>
      </c>
      <c r="G4831" t="s">
        <v>15</v>
      </c>
      <c r="H4831" t="str">
        <f t="shared" si="75"/>
        <v>22846|Fall|Math</v>
      </c>
      <c r="I4831">
        <v>193</v>
      </c>
      <c r="J4831">
        <v>10</v>
      </c>
      <c r="K4831">
        <v>1</v>
      </c>
      <c r="L4831">
        <v>10</v>
      </c>
    </row>
    <row r="4832" spans="1:12" x14ac:dyDescent="0.25">
      <c r="A4832">
        <v>22846</v>
      </c>
      <c r="B4832" t="s">
        <v>26</v>
      </c>
      <c r="C4832">
        <v>5</v>
      </c>
      <c r="D4832">
        <v>2019</v>
      </c>
      <c r="E4832" t="s">
        <v>19</v>
      </c>
      <c r="F4832" t="s">
        <v>16</v>
      </c>
      <c r="G4832" t="s">
        <v>14</v>
      </c>
      <c r="H4832" t="str">
        <f t="shared" si="75"/>
        <v>22846|Spring|Reading</v>
      </c>
      <c r="I4832">
        <v>204</v>
      </c>
      <c r="J4832">
        <v>30</v>
      </c>
      <c r="K4832">
        <v>2</v>
      </c>
      <c r="L4832" t="s">
        <v>17</v>
      </c>
    </row>
    <row r="4833" spans="1:12" x14ac:dyDescent="0.25">
      <c r="A4833">
        <v>22846</v>
      </c>
      <c r="B4833" t="s">
        <v>26</v>
      </c>
      <c r="C4833">
        <v>5</v>
      </c>
      <c r="D4833">
        <v>2019</v>
      </c>
      <c r="E4833" t="s">
        <v>19</v>
      </c>
      <c r="F4833" t="s">
        <v>16</v>
      </c>
      <c r="G4833" t="s">
        <v>15</v>
      </c>
      <c r="H4833" t="str">
        <f t="shared" si="75"/>
        <v>22846|Spring|Math</v>
      </c>
      <c r="I4833">
        <v>202</v>
      </c>
      <c r="J4833">
        <v>12</v>
      </c>
      <c r="K4833">
        <v>1</v>
      </c>
      <c r="L4833" t="s">
        <v>17</v>
      </c>
    </row>
    <row r="4834" spans="1:12" x14ac:dyDescent="0.25">
      <c r="A4834">
        <v>26726</v>
      </c>
      <c r="B4834" t="s">
        <v>26</v>
      </c>
      <c r="C4834">
        <v>5</v>
      </c>
      <c r="D4834">
        <v>2019</v>
      </c>
      <c r="E4834" t="s">
        <v>19</v>
      </c>
      <c r="F4834" t="s">
        <v>13</v>
      </c>
      <c r="G4834" t="s">
        <v>14</v>
      </c>
      <c r="H4834" t="str">
        <f t="shared" si="75"/>
        <v>26726|Fall|Reading</v>
      </c>
      <c r="I4834">
        <v>191</v>
      </c>
      <c r="J4834">
        <v>17</v>
      </c>
      <c r="K4834">
        <v>1</v>
      </c>
      <c r="L4834">
        <v>8</v>
      </c>
    </row>
    <row r="4835" spans="1:12" x14ac:dyDescent="0.25">
      <c r="A4835">
        <v>26726</v>
      </c>
      <c r="B4835" t="s">
        <v>26</v>
      </c>
      <c r="C4835">
        <v>5</v>
      </c>
      <c r="D4835">
        <v>2019</v>
      </c>
      <c r="E4835" t="s">
        <v>19</v>
      </c>
      <c r="F4835" t="s">
        <v>13</v>
      </c>
      <c r="G4835" t="s">
        <v>15</v>
      </c>
      <c r="H4835" t="str">
        <f t="shared" si="75"/>
        <v>26726|Fall|Math</v>
      </c>
      <c r="I4835">
        <v>193</v>
      </c>
      <c r="J4835">
        <v>10</v>
      </c>
      <c r="K4835">
        <v>1</v>
      </c>
      <c r="L4835">
        <v>10</v>
      </c>
    </row>
    <row r="4836" spans="1:12" x14ac:dyDescent="0.25">
      <c r="A4836">
        <v>26726</v>
      </c>
      <c r="B4836" t="s">
        <v>26</v>
      </c>
      <c r="C4836">
        <v>5</v>
      </c>
      <c r="D4836">
        <v>2019</v>
      </c>
      <c r="E4836" t="s">
        <v>19</v>
      </c>
      <c r="F4836" t="s">
        <v>16</v>
      </c>
      <c r="G4836" t="s">
        <v>14</v>
      </c>
      <c r="H4836" t="str">
        <f t="shared" si="75"/>
        <v>26726|Spring|Reading</v>
      </c>
      <c r="I4836">
        <v>187</v>
      </c>
      <c r="J4836">
        <v>5</v>
      </c>
      <c r="K4836">
        <v>1</v>
      </c>
      <c r="L4836" t="s">
        <v>17</v>
      </c>
    </row>
    <row r="4837" spans="1:12" x14ac:dyDescent="0.25">
      <c r="A4837">
        <v>26726</v>
      </c>
      <c r="B4837" t="s">
        <v>26</v>
      </c>
      <c r="C4837">
        <v>5</v>
      </c>
      <c r="D4837">
        <v>2019</v>
      </c>
      <c r="E4837" t="s">
        <v>19</v>
      </c>
      <c r="F4837" t="s">
        <v>16</v>
      </c>
      <c r="G4837" t="s">
        <v>15</v>
      </c>
      <c r="H4837" t="str">
        <f t="shared" si="75"/>
        <v>26726|Spring|Math</v>
      </c>
      <c r="I4837">
        <v>200</v>
      </c>
      <c r="J4837">
        <v>9</v>
      </c>
      <c r="K4837">
        <v>1</v>
      </c>
      <c r="L4837" t="s">
        <v>17</v>
      </c>
    </row>
    <row r="4838" spans="1:12" x14ac:dyDescent="0.25">
      <c r="A4838">
        <v>11949</v>
      </c>
      <c r="B4838" t="s">
        <v>27</v>
      </c>
      <c r="C4838">
        <v>5</v>
      </c>
      <c r="D4838">
        <v>2019</v>
      </c>
      <c r="E4838" t="s">
        <v>19</v>
      </c>
      <c r="F4838" t="s">
        <v>13</v>
      </c>
      <c r="G4838" t="s">
        <v>14</v>
      </c>
      <c r="H4838" t="str">
        <f t="shared" si="75"/>
        <v>11949|Fall|Reading</v>
      </c>
      <c r="I4838">
        <v>213</v>
      </c>
      <c r="J4838">
        <v>69</v>
      </c>
      <c r="K4838">
        <v>3</v>
      </c>
      <c r="L4838">
        <v>5</v>
      </c>
    </row>
    <row r="4839" spans="1:12" x14ac:dyDescent="0.25">
      <c r="A4839">
        <v>11949</v>
      </c>
      <c r="B4839" t="s">
        <v>27</v>
      </c>
      <c r="C4839">
        <v>5</v>
      </c>
      <c r="D4839">
        <v>2019</v>
      </c>
      <c r="E4839" t="s">
        <v>19</v>
      </c>
      <c r="F4839" t="s">
        <v>13</v>
      </c>
      <c r="G4839" t="s">
        <v>15</v>
      </c>
      <c r="H4839" t="str">
        <f t="shared" si="75"/>
        <v>11949|Fall|Math</v>
      </c>
      <c r="I4839">
        <v>223</v>
      </c>
      <c r="J4839">
        <v>78</v>
      </c>
      <c r="K4839">
        <v>4</v>
      </c>
      <c r="L4839">
        <v>10</v>
      </c>
    </row>
    <row r="4840" spans="1:12" x14ac:dyDescent="0.25">
      <c r="A4840">
        <v>11949</v>
      </c>
      <c r="B4840" t="s">
        <v>27</v>
      </c>
      <c r="C4840">
        <v>5</v>
      </c>
      <c r="D4840">
        <v>2019</v>
      </c>
      <c r="E4840" t="s">
        <v>19</v>
      </c>
      <c r="F4840" t="s">
        <v>16</v>
      </c>
      <c r="G4840" t="s">
        <v>14</v>
      </c>
      <c r="H4840" t="str">
        <f t="shared" si="75"/>
        <v>11949|Spring|Reading</v>
      </c>
      <c r="I4840">
        <v>227</v>
      </c>
      <c r="J4840">
        <v>85</v>
      </c>
      <c r="K4840">
        <v>4</v>
      </c>
      <c r="L4840" t="s">
        <v>17</v>
      </c>
    </row>
    <row r="4841" spans="1:12" x14ac:dyDescent="0.25">
      <c r="A4841">
        <v>11949</v>
      </c>
      <c r="B4841" t="s">
        <v>27</v>
      </c>
      <c r="C4841">
        <v>5</v>
      </c>
      <c r="D4841">
        <v>2019</v>
      </c>
      <c r="E4841" t="s">
        <v>19</v>
      </c>
      <c r="F4841" t="s">
        <v>16</v>
      </c>
      <c r="G4841" t="s">
        <v>15</v>
      </c>
      <c r="H4841" t="str">
        <f t="shared" si="75"/>
        <v>11949|Spring|Math</v>
      </c>
      <c r="I4841">
        <v>226</v>
      </c>
      <c r="J4841">
        <v>61</v>
      </c>
      <c r="K4841">
        <v>3</v>
      </c>
      <c r="L4841" t="s">
        <v>17</v>
      </c>
    </row>
    <row r="4842" spans="1:12" x14ac:dyDescent="0.25">
      <c r="A4842">
        <v>13421</v>
      </c>
      <c r="B4842" t="s">
        <v>27</v>
      </c>
      <c r="C4842">
        <v>5</v>
      </c>
      <c r="D4842">
        <v>2019</v>
      </c>
      <c r="E4842" t="s">
        <v>19</v>
      </c>
      <c r="F4842" t="s">
        <v>13</v>
      </c>
      <c r="G4842" t="s">
        <v>14</v>
      </c>
      <c r="H4842" t="str">
        <f t="shared" si="75"/>
        <v>13421|Fall|Reading</v>
      </c>
      <c r="I4842">
        <v>199</v>
      </c>
      <c r="J4842">
        <v>33</v>
      </c>
      <c r="K4842">
        <v>2</v>
      </c>
      <c r="L4842">
        <v>7</v>
      </c>
    </row>
    <row r="4843" spans="1:12" x14ac:dyDescent="0.25">
      <c r="A4843">
        <v>13421</v>
      </c>
      <c r="B4843" t="s">
        <v>27</v>
      </c>
      <c r="C4843">
        <v>5</v>
      </c>
      <c r="D4843">
        <v>2019</v>
      </c>
      <c r="E4843" t="s">
        <v>19</v>
      </c>
      <c r="F4843" t="s">
        <v>13</v>
      </c>
      <c r="G4843" t="s">
        <v>15</v>
      </c>
      <c r="H4843" t="str">
        <f t="shared" si="75"/>
        <v>13421|Fall|Math</v>
      </c>
      <c r="I4843">
        <v>207</v>
      </c>
      <c r="J4843">
        <v>38</v>
      </c>
      <c r="K4843">
        <v>2</v>
      </c>
      <c r="L4843">
        <v>10</v>
      </c>
    </row>
    <row r="4844" spans="1:12" x14ac:dyDescent="0.25">
      <c r="A4844">
        <v>13421</v>
      </c>
      <c r="B4844" t="s">
        <v>27</v>
      </c>
      <c r="C4844">
        <v>5</v>
      </c>
      <c r="D4844">
        <v>2019</v>
      </c>
      <c r="E4844" t="s">
        <v>19</v>
      </c>
      <c r="F4844" t="s">
        <v>16</v>
      </c>
      <c r="G4844" t="s">
        <v>14</v>
      </c>
      <c r="H4844" t="str">
        <f t="shared" si="75"/>
        <v>13421|Spring|Reading</v>
      </c>
      <c r="I4844">
        <v>206</v>
      </c>
      <c r="J4844">
        <v>35</v>
      </c>
      <c r="K4844">
        <v>2</v>
      </c>
      <c r="L4844" t="s">
        <v>17</v>
      </c>
    </row>
    <row r="4845" spans="1:12" x14ac:dyDescent="0.25">
      <c r="A4845">
        <v>13421</v>
      </c>
      <c r="B4845" t="s">
        <v>27</v>
      </c>
      <c r="C4845">
        <v>5</v>
      </c>
      <c r="D4845">
        <v>2019</v>
      </c>
      <c r="E4845" t="s">
        <v>19</v>
      </c>
      <c r="F4845" t="s">
        <v>16</v>
      </c>
      <c r="G4845" t="s">
        <v>15</v>
      </c>
      <c r="H4845" t="str">
        <f t="shared" si="75"/>
        <v>13421|Spring|Math</v>
      </c>
      <c r="I4845">
        <v>216</v>
      </c>
      <c r="J4845">
        <v>37</v>
      </c>
      <c r="K4845">
        <v>2</v>
      </c>
      <c r="L4845" t="s">
        <v>17</v>
      </c>
    </row>
    <row r="4846" spans="1:12" x14ac:dyDescent="0.25">
      <c r="A4846">
        <v>29924</v>
      </c>
      <c r="B4846" t="s">
        <v>28</v>
      </c>
      <c r="C4846">
        <v>5</v>
      </c>
      <c r="D4846">
        <v>2019</v>
      </c>
      <c r="E4846" t="s">
        <v>12</v>
      </c>
      <c r="F4846" t="s">
        <v>13</v>
      </c>
      <c r="G4846" t="s">
        <v>14</v>
      </c>
      <c r="H4846" t="str">
        <f t="shared" si="75"/>
        <v>29924|Fall|Reading</v>
      </c>
      <c r="I4846">
        <v>188</v>
      </c>
      <c r="J4846">
        <v>12</v>
      </c>
      <c r="K4846">
        <v>1</v>
      </c>
      <c r="L4846">
        <v>9</v>
      </c>
    </row>
    <row r="4847" spans="1:12" x14ac:dyDescent="0.25">
      <c r="A4847">
        <v>29924</v>
      </c>
      <c r="B4847" t="s">
        <v>28</v>
      </c>
      <c r="C4847">
        <v>5</v>
      </c>
      <c r="D4847">
        <v>2019</v>
      </c>
      <c r="E4847" t="s">
        <v>12</v>
      </c>
      <c r="F4847" t="s">
        <v>13</v>
      </c>
      <c r="G4847" t="s">
        <v>15</v>
      </c>
      <c r="H4847" t="str">
        <f t="shared" si="75"/>
        <v>29924|Fall|Math</v>
      </c>
      <c r="I4847">
        <v>181</v>
      </c>
      <c r="J4847">
        <v>2</v>
      </c>
      <c r="K4847">
        <v>1</v>
      </c>
      <c r="L4847">
        <v>10</v>
      </c>
    </row>
    <row r="4848" spans="1:12" x14ac:dyDescent="0.25">
      <c r="A4848">
        <v>29924</v>
      </c>
      <c r="B4848" t="s">
        <v>28</v>
      </c>
      <c r="C4848">
        <v>5</v>
      </c>
      <c r="D4848">
        <v>2019</v>
      </c>
      <c r="E4848" t="s">
        <v>12</v>
      </c>
      <c r="F4848" t="s">
        <v>16</v>
      </c>
      <c r="G4848" t="s">
        <v>14</v>
      </c>
      <c r="H4848" t="str">
        <f t="shared" si="75"/>
        <v>29924|Spring|Reading</v>
      </c>
      <c r="I4848">
        <v>190</v>
      </c>
      <c r="J4848">
        <v>7</v>
      </c>
      <c r="K4848">
        <v>1</v>
      </c>
      <c r="L4848" t="s">
        <v>17</v>
      </c>
    </row>
    <row r="4849" spans="1:12" x14ac:dyDescent="0.25">
      <c r="A4849">
        <v>29924</v>
      </c>
      <c r="B4849" t="s">
        <v>28</v>
      </c>
      <c r="C4849">
        <v>5</v>
      </c>
      <c r="D4849">
        <v>2019</v>
      </c>
      <c r="E4849" t="s">
        <v>12</v>
      </c>
      <c r="F4849" t="s">
        <v>16</v>
      </c>
      <c r="G4849" t="s">
        <v>15</v>
      </c>
      <c r="H4849" t="str">
        <f t="shared" si="75"/>
        <v>29924|Spring|Math</v>
      </c>
      <c r="I4849">
        <v>187</v>
      </c>
      <c r="J4849">
        <v>2</v>
      </c>
      <c r="K4849">
        <v>1</v>
      </c>
      <c r="L4849" t="s">
        <v>17</v>
      </c>
    </row>
    <row r="4850" spans="1:12" x14ac:dyDescent="0.25">
      <c r="A4850">
        <v>20793</v>
      </c>
      <c r="B4850" t="s">
        <v>27</v>
      </c>
      <c r="C4850">
        <v>5</v>
      </c>
      <c r="D4850">
        <v>2019</v>
      </c>
      <c r="E4850" t="s">
        <v>19</v>
      </c>
      <c r="F4850" t="s">
        <v>13</v>
      </c>
      <c r="G4850" t="s">
        <v>14</v>
      </c>
      <c r="H4850" t="str">
        <f t="shared" si="75"/>
        <v>20793|Fall|Reading</v>
      </c>
      <c r="I4850">
        <v>223</v>
      </c>
      <c r="J4850">
        <v>87</v>
      </c>
      <c r="K4850">
        <v>4</v>
      </c>
      <c r="L4850">
        <v>4</v>
      </c>
    </row>
    <row r="4851" spans="1:12" x14ac:dyDescent="0.25">
      <c r="A4851">
        <v>20793</v>
      </c>
      <c r="B4851" t="s">
        <v>27</v>
      </c>
      <c r="C4851">
        <v>5</v>
      </c>
      <c r="D4851">
        <v>2019</v>
      </c>
      <c r="E4851" t="s">
        <v>19</v>
      </c>
      <c r="F4851" t="s">
        <v>13</v>
      </c>
      <c r="G4851" t="s">
        <v>15</v>
      </c>
      <c r="H4851" t="str">
        <f t="shared" si="75"/>
        <v>20793|Fall|Math</v>
      </c>
      <c r="I4851">
        <v>213</v>
      </c>
      <c r="J4851">
        <v>54</v>
      </c>
      <c r="K4851">
        <v>3</v>
      </c>
      <c r="L4851">
        <v>10</v>
      </c>
    </row>
    <row r="4852" spans="1:12" x14ac:dyDescent="0.25">
      <c r="A4852">
        <v>20793</v>
      </c>
      <c r="B4852" t="s">
        <v>27</v>
      </c>
      <c r="C4852">
        <v>5</v>
      </c>
      <c r="D4852">
        <v>2019</v>
      </c>
      <c r="E4852" t="s">
        <v>19</v>
      </c>
      <c r="F4852" t="s">
        <v>16</v>
      </c>
      <c r="G4852" t="s">
        <v>14</v>
      </c>
      <c r="H4852" t="str">
        <f t="shared" si="75"/>
        <v>20793|Spring|Reading</v>
      </c>
      <c r="I4852">
        <v>225</v>
      </c>
      <c r="J4852">
        <v>82</v>
      </c>
      <c r="K4852">
        <v>4</v>
      </c>
      <c r="L4852" t="s">
        <v>17</v>
      </c>
    </row>
    <row r="4853" spans="1:12" x14ac:dyDescent="0.25">
      <c r="A4853">
        <v>20793</v>
      </c>
      <c r="B4853" t="s">
        <v>27</v>
      </c>
      <c r="C4853">
        <v>5</v>
      </c>
      <c r="D4853">
        <v>2019</v>
      </c>
      <c r="E4853" t="s">
        <v>19</v>
      </c>
      <c r="F4853" t="s">
        <v>16</v>
      </c>
      <c r="G4853" t="s">
        <v>15</v>
      </c>
      <c r="H4853" t="str">
        <f t="shared" si="75"/>
        <v>20793|Spring|Math</v>
      </c>
      <c r="I4853">
        <v>227</v>
      </c>
      <c r="J4853">
        <v>64</v>
      </c>
      <c r="K4853">
        <v>3</v>
      </c>
      <c r="L4853" t="s">
        <v>17</v>
      </c>
    </row>
    <row r="4854" spans="1:12" x14ac:dyDescent="0.25">
      <c r="A4854">
        <v>15338</v>
      </c>
      <c r="B4854" t="s">
        <v>27</v>
      </c>
      <c r="C4854">
        <v>5</v>
      </c>
      <c r="D4854">
        <v>2019</v>
      </c>
      <c r="E4854" t="s">
        <v>19</v>
      </c>
      <c r="F4854" t="s">
        <v>13</v>
      </c>
      <c r="G4854" t="s">
        <v>14</v>
      </c>
      <c r="H4854" t="str">
        <f t="shared" si="75"/>
        <v>15338|Fall|Reading</v>
      </c>
      <c r="I4854">
        <v>149</v>
      </c>
      <c r="J4854">
        <v>1</v>
      </c>
      <c r="K4854">
        <v>1</v>
      </c>
      <c r="L4854">
        <v>14</v>
      </c>
    </row>
    <row r="4855" spans="1:12" x14ac:dyDescent="0.25">
      <c r="A4855">
        <v>15338</v>
      </c>
      <c r="B4855" t="s">
        <v>27</v>
      </c>
      <c r="C4855">
        <v>5</v>
      </c>
      <c r="D4855">
        <v>2019</v>
      </c>
      <c r="E4855" t="s">
        <v>19</v>
      </c>
      <c r="F4855" t="s">
        <v>13</v>
      </c>
      <c r="G4855" t="s">
        <v>15</v>
      </c>
      <c r="H4855" t="str">
        <f t="shared" si="75"/>
        <v>15338|Fall|Math</v>
      </c>
      <c r="I4855">
        <v>161</v>
      </c>
      <c r="J4855">
        <v>1</v>
      </c>
      <c r="K4855">
        <v>1</v>
      </c>
      <c r="L4855">
        <v>10</v>
      </c>
    </row>
    <row r="4856" spans="1:12" x14ac:dyDescent="0.25">
      <c r="A4856">
        <v>15338</v>
      </c>
      <c r="B4856" t="s">
        <v>27</v>
      </c>
      <c r="C4856">
        <v>5</v>
      </c>
      <c r="D4856">
        <v>2019</v>
      </c>
      <c r="E4856" t="s">
        <v>19</v>
      </c>
      <c r="F4856" t="s">
        <v>16</v>
      </c>
      <c r="G4856" t="s">
        <v>14</v>
      </c>
      <c r="H4856" t="str">
        <f t="shared" si="75"/>
        <v>15338|Spring|Reading</v>
      </c>
      <c r="I4856">
        <v>152</v>
      </c>
      <c r="J4856">
        <v>1</v>
      </c>
      <c r="K4856">
        <v>1</v>
      </c>
      <c r="L4856" t="s">
        <v>17</v>
      </c>
    </row>
    <row r="4857" spans="1:12" x14ac:dyDescent="0.25">
      <c r="A4857">
        <v>15338</v>
      </c>
      <c r="B4857" t="s">
        <v>27</v>
      </c>
      <c r="C4857">
        <v>5</v>
      </c>
      <c r="D4857">
        <v>2019</v>
      </c>
      <c r="E4857" t="s">
        <v>19</v>
      </c>
      <c r="F4857" t="s">
        <v>16</v>
      </c>
      <c r="G4857" t="s">
        <v>15</v>
      </c>
      <c r="H4857" t="str">
        <f t="shared" si="75"/>
        <v>15338|Spring|Math</v>
      </c>
      <c r="I4857">
        <v>165</v>
      </c>
      <c r="J4857">
        <v>1</v>
      </c>
      <c r="K4857">
        <v>1</v>
      </c>
      <c r="L4857" t="s">
        <v>17</v>
      </c>
    </row>
    <row r="4858" spans="1:12" x14ac:dyDescent="0.25">
      <c r="A4858">
        <v>11250</v>
      </c>
      <c r="B4858" t="s">
        <v>28</v>
      </c>
      <c r="C4858">
        <v>5</v>
      </c>
      <c r="D4858">
        <v>2019</v>
      </c>
      <c r="E4858" t="s">
        <v>19</v>
      </c>
      <c r="F4858" t="s">
        <v>13</v>
      </c>
      <c r="G4858" t="s">
        <v>14</v>
      </c>
      <c r="H4858" t="str">
        <f t="shared" si="75"/>
        <v>11250|Fall|Reading</v>
      </c>
      <c r="I4858">
        <v>201</v>
      </c>
      <c r="J4858">
        <v>38</v>
      </c>
      <c r="K4858">
        <v>2</v>
      </c>
      <c r="L4858">
        <v>7</v>
      </c>
    </row>
    <row r="4859" spans="1:12" x14ac:dyDescent="0.25">
      <c r="A4859">
        <v>11250</v>
      </c>
      <c r="B4859" t="s">
        <v>28</v>
      </c>
      <c r="C4859">
        <v>5</v>
      </c>
      <c r="D4859">
        <v>2019</v>
      </c>
      <c r="E4859" t="s">
        <v>19</v>
      </c>
      <c r="F4859" t="s">
        <v>13</v>
      </c>
      <c r="G4859" t="s">
        <v>15</v>
      </c>
      <c r="H4859" t="str">
        <f t="shared" si="75"/>
        <v>11250|Fall|Math</v>
      </c>
      <c r="I4859">
        <v>208</v>
      </c>
      <c r="J4859">
        <v>41</v>
      </c>
      <c r="K4859">
        <v>2</v>
      </c>
      <c r="L4859">
        <v>10</v>
      </c>
    </row>
    <row r="4860" spans="1:12" x14ac:dyDescent="0.25">
      <c r="A4860">
        <v>11250</v>
      </c>
      <c r="B4860" t="s">
        <v>28</v>
      </c>
      <c r="C4860">
        <v>5</v>
      </c>
      <c r="D4860">
        <v>2019</v>
      </c>
      <c r="E4860" t="s">
        <v>19</v>
      </c>
      <c r="F4860" t="s">
        <v>16</v>
      </c>
      <c r="G4860" t="s">
        <v>14</v>
      </c>
      <c r="H4860" t="str">
        <f t="shared" si="75"/>
        <v>11250|Spring|Reading</v>
      </c>
      <c r="I4860">
        <v>195</v>
      </c>
      <c r="J4860">
        <v>13</v>
      </c>
      <c r="K4860">
        <v>1</v>
      </c>
      <c r="L4860" t="s">
        <v>17</v>
      </c>
    </row>
    <row r="4861" spans="1:12" x14ac:dyDescent="0.25">
      <c r="A4861">
        <v>11250</v>
      </c>
      <c r="B4861" t="s">
        <v>28</v>
      </c>
      <c r="C4861">
        <v>5</v>
      </c>
      <c r="D4861">
        <v>2019</v>
      </c>
      <c r="E4861" t="s">
        <v>19</v>
      </c>
      <c r="F4861" t="s">
        <v>16</v>
      </c>
      <c r="G4861" t="s">
        <v>15</v>
      </c>
      <c r="H4861" t="str">
        <f t="shared" si="75"/>
        <v>11250|Spring|Math</v>
      </c>
      <c r="I4861">
        <v>207</v>
      </c>
      <c r="J4861">
        <v>19</v>
      </c>
      <c r="K4861">
        <v>1</v>
      </c>
      <c r="L4861" t="s">
        <v>17</v>
      </c>
    </row>
    <row r="4862" spans="1:12" x14ac:dyDescent="0.25">
      <c r="A4862">
        <v>27279</v>
      </c>
      <c r="B4862" t="s">
        <v>26</v>
      </c>
      <c r="C4862">
        <v>5</v>
      </c>
      <c r="D4862">
        <v>2019</v>
      </c>
      <c r="E4862" t="s">
        <v>19</v>
      </c>
      <c r="F4862" t="s">
        <v>13</v>
      </c>
      <c r="G4862" t="s">
        <v>14</v>
      </c>
      <c r="H4862" t="str">
        <f t="shared" si="75"/>
        <v>27279|Fall|Reading</v>
      </c>
      <c r="I4862">
        <v>219</v>
      </c>
      <c r="J4862">
        <v>81</v>
      </c>
      <c r="K4862">
        <v>4</v>
      </c>
      <c r="L4862">
        <v>4</v>
      </c>
    </row>
    <row r="4863" spans="1:12" x14ac:dyDescent="0.25">
      <c r="A4863">
        <v>27279</v>
      </c>
      <c r="B4863" t="s">
        <v>26</v>
      </c>
      <c r="C4863">
        <v>5</v>
      </c>
      <c r="D4863">
        <v>2019</v>
      </c>
      <c r="E4863" t="s">
        <v>19</v>
      </c>
      <c r="F4863" t="s">
        <v>13</v>
      </c>
      <c r="G4863" t="s">
        <v>15</v>
      </c>
      <c r="H4863" t="str">
        <f t="shared" si="75"/>
        <v>27279|Fall|Math</v>
      </c>
      <c r="I4863">
        <v>202</v>
      </c>
      <c r="J4863">
        <v>26</v>
      </c>
      <c r="K4863">
        <v>2</v>
      </c>
      <c r="L4863">
        <v>10</v>
      </c>
    </row>
    <row r="4864" spans="1:12" x14ac:dyDescent="0.25">
      <c r="A4864">
        <v>27279</v>
      </c>
      <c r="B4864" t="s">
        <v>26</v>
      </c>
      <c r="C4864">
        <v>5</v>
      </c>
      <c r="D4864">
        <v>2019</v>
      </c>
      <c r="E4864" t="s">
        <v>19</v>
      </c>
      <c r="F4864" t="s">
        <v>16</v>
      </c>
      <c r="G4864" t="s">
        <v>14</v>
      </c>
      <c r="H4864" t="str">
        <f t="shared" si="75"/>
        <v>27279|Spring|Reading</v>
      </c>
      <c r="I4864">
        <v>228</v>
      </c>
      <c r="J4864">
        <v>86</v>
      </c>
      <c r="K4864">
        <v>4</v>
      </c>
      <c r="L4864" t="s">
        <v>17</v>
      </c>
    </row>
    <row r="4865" spans="1:12" x14ac:dyDescent="0.25">
      <c r="A4865">
        <v>27279</v>
      </c>
      <c r="B4865" t="s">
        <v>26</v>
      </c>
      <c r="C4865">
        <v>5</v>
      </c>
      <c r="D4865">
        <v>2019</v>
      </c>
      <c r="E4865" t="s">
        <v>19</v>
      </c>
      <c r="F4865" t="s">
        <v>16</v>
      </c>
      <c r="G4865" t="s">
        <v>15</v>
      </c>
      <c r="H4865" t="str">
        <f t="shared" si="75"/>
        <v>27279|Spring|Math</v>
      </c>
      <c r="I4865">
        <v>211</v>
      </c>
      <c r="J4865">
        <v>26</v>
      </c>
      <c r="K4865">
        <v>2</v>
      </c>
      <c r="L4865" t="s">
        <v>17</v>
      </c>
    </row>
    <row r="4866" spans="1:12" x14ac:dyDescent="0.25">
      <c r="A4866">
        <v>18949</v>
      </c>
      <c r="B4866" t="s">
        <v>28</v>
      </c>
      <c r="C4866">
        <v>5</v>
      </c>
      <c r="D4866">
        <v>2019</v>
      </c>
      <c r="E4866" t="s">
        <v>19</v>
      </c>
      <c r="F4866" t="s">
        <v>13</v>
      </c>
      <c r="G4866" t="s">
        <v>14</v>
      </c>
      <c r="H4866" t="str">
        <f t="shared" si="75"/>
        <v>18949|Fall|Reading</v>
      </c>
      <c r="I4866">
        <v>202</v>
      </c>
      <c r="J4866">
        <v>40</v>
      </c>
      <c r="K4866">
        <v>2</v>
      </c>
      <c r="L4866">
        <v>7</v>
      </c>
    </row>
    <row r="4867" spans="1:12" x14ac:dyDescent="0.25">
      <c r="A4867">
        <v>18949</v>
      </c>
      <c r="B4867" t="s">
        <v>28</v>
      </c>
      <c r="C4867">
        <v>5</v>
      </c>
      <c r="D4867">
        <v>2019</v>
      </c>
      <c r="E4867" t="s">
        <v>19</v>
      </c>
      <c r="F4867" t="s">
        <v>13</v>
      </c>
      <c r="G4867" t="s">
        <v>15</v>
      </c>
      <c r="H4867" t="str">
        <f t="shared" ref="H4867:H4930" si="76">A4867&amp;"|"&amp;F4867&amp;"|"&amp;G4867</f>
        <v>18949|Fall|Math</v>
      </c>
      <c r="I4867">
        <v>205</v>
      </c>
      <c r="J4867">
        <v>33</v>
      </c>
      <c r="K4867">
        <v>2</v>
      </c>
      <c r="L4867">
        <v>10</v>
      </c>
    </row>
    <row r="4868" spans="1:12" x14ac:dyDescent="0.25">
      <c r="A4868">
        <v>18949</v>
      </c>
      <c r="B4868" t="s">
        <v>28</v>
      </c>
      <c r="C4868">
        <v>5</v>
      </c>
      <c r="D4868">
        <v>2019</v>
      </c>
      <c r="E4868" t="s">
        <v>19</v>
      </c>
      <c r="F4868" t="s">
        <v>16</v>
      </c>
      <c r="G4868" t="s">
        <v>14</v>
      </c>
      <c r="H4868" t="str">
        <f t="shared" si="76"/>
        <v>18949|Spring|Reading</v>
      </c>
      <c r="I4868">
        <v>204</v>
      </c>
      <c r="J4868">
        <v>30</v>
      </c>
      <c r="K4868">
        <v>2</v>
      </c>
      <c r="L4868" t="s">
        <v>17</v>
      </c>
    </row>
    <row r="4869" spans="1:12" x14ac:dyDescent="0.25">
      <c r="A4869">
        <v>18949</v>
      </c>
      <c r="B4869" t="s">
        <v>28</v>
      </c>
      <c r="C4869">
        <v>5</v>
      </c>
      <c r="D4869">
        <v>2019</v>
      </c>
      <c r="E4869" t="s">
        <v>19</v>
      </c>
      <c r="F4869" t="s">
        <v>16</v>
      </c>
      <c r="G4869" t="s">
        <v>15</v>
      </c>
      <c r="H4869" t="str">
        <f t="shared" si="76"/>
        <v>18949|Spring|Math</v>
      </c>
      <c r="I4869">
        <v>212</v>
      </c>
      <c r="J4869">
        <v>28</v>
      </c>
      <c r="K4869">
        <v>2</v>
      </c>
      <c r="L4869" t="s">
        <v>17</v>
      </c>
    </row>
    <row r="4870" spans="1:12" x14ac:dyDescent="0.25">
      <c r="A4870">
        <v>25528</v>
      </c>
      <c r="B4870" t="s">
        <v>27</v>
      </c>
      <c r="C4870">
        <v>5</v>
      </c>
      <c r="D4870">
        <v>2019</v>
      </c>
      <c r="E4870" t="s">
        <v>19</v>
      </c>
      <c r="F4870" t="s">
        <v>13</v>
      </c>
      <c r="G4870" t="s">
        <v>14</v>
      </c>
      <c r="H4870" t="str">
        <f t="shared" si="76"/>
        <v>25528|Fall|Reading</v>
      </c>
      <c r="I4870">
        <v>188</v>
      </c>
      <c r="J4870">
        <v>12</v>
      </c>
      <c r="K4870">
        <v>1</v>
      </c>
      <c r="L4870">
        <v>9</v>
      </c>
    </row>
    <row r="4871" spans="1:12" x14ac:dyDescent="0.25">
      <c r="A4871">
        <v>25528</v>
      </c>
      <c r="B4871" t="s">
        <v>27</v>
      </c>
      <c r="C4871">
        <v>5</v>
      </c>
      <c r="D4871">
        <v>2019</v>
      </c>
      <c r="E4871" t="s">
        <v>19</v>
      </c>
      <c r="F4871" t="s">
        <v>13</v>
      </c>
      <c r="G4871" t="s">
        <v>15</v>
      </c>
      <c r="H4871" t="str">
        <f t="shared" si="76"/>
        <v>25528|Fall|Math</v>
      </c>
      <c r="I4871">
        <v>209</v>
      </c>
      <c r="J4871">
        <v>43</v>
      </c>
      <c r="K4871">
        <v>2</v>
      </c>
      <c r="L4871">
        <v>10</v>
      </c>
    </row>
    <row r="4872" spans="1:12" x14ac:dyDescent="0.25">
      <c r="A4872">
        <v>25528</v>
      </c>
      <c r="B4872" t="s">
        <v>27</v>
      </c>
      <c r="C4872">
        <v>5</v>
      </c>
      <c r="D4872">
        <v>2019</v>
      </c>
      <c r="E4872" t="s">
        <v>19</v>
      </c>
      <c r="F4872" t="s">
        <v>16</v>
      </c>
      <c r="G4872" t="s">
        <v>14</v>
      </c>
      <c r="H4872" t="str">
        <f t="shared" si="76"/>
        <v>25528|Spring|Reading</v>
      </c>
      <c r="I4872">
        <v>192</v>
      </c>
      <c r="J4872">
        <v>9</v>
      </c>
      <c r="K4872">
        <v>1</v>
      </c>
      <c r="L4872" t="s">
        <v>17</v>
      </c>
    </row>
    <row r="4873" spans="1:12" x14ac:dyDescent="0.25">
      <c r="A4873">
        <v>25528</v>
      </c>
      <c r="B4873" t="s">
        <v>27</v>
      </c>
      <c r="C4873">
        <v>5</v>
      </c>
      <c r="D4873">
        <v>2019</v>
      </c>
      <c r="E4873" t="s">
        <v>19</v>
      </c>
      <c r="F4873" t="s">
        <v>16</v>
      </c>
      <c r="G4873" t="s">
        <v>15</v>
      </c>
      <c r="H4873" t="str">
        <f t="shared" si="76"/>
        <v>25528|Spring|Math</v>
      </c>
      <c r="I4873">
        <v>206</v>
      </c>
      <c r="J4873">
        <v>17</v>
      </c>
      <c r="K4873">
        <v>1</v>
      </c>
      <c r="L4873" t="s">
        <v>17</v>
      </c>
    </row>
    <row r="4874" spans="1:12" x14ac:dyDescent="0.25">
      <c r="A4874">
        <v>24822</v>
      </c>
      <c r="B4874" t="s">
        <v>28</v>
      </c>
      <c r="C4874">
        <v>5</v>
      </c>
      <c r="D4874">
        <v>2019</v>
      </c>
      <c r="E4874" t="s">
        <v>19</v>
      </c>
      <c r="F4874" t="s">
        <v>13</v>
      </c>
      <c r="G4874" t="s">
        <v>14</v>
      </c>
      <c r="H4874" t="str">
        <f t="shared" si="76"/>
        <v>24822|Fall|Reading</v>
      </c>
      <c r="I4874">
        <v>193</v>
      </c>
      <c r="J4874">
        <v>20</v>
      </c>
      <c r="K4874">
        <v>1</v>
      </c>
      <c r="L4874">
        <v>8</v>
      </c>
    </row>
    <row r="4875" spans="1:12" x14ac:dyDescent="0.25">
      <c r="A4875">
        <v>24822</v>
      </c>
      <c r="B4875" t="s">
        <v>28</v>
      </c>
      <c r="C4875">
        <v>5</v>
      </c>
      <c r="D4875">
        <v>2019</v>
      </c>
      <c r="E4875" t="s">
        <v>19</v>
      </c>
      <c r="F4875" t="s">
        <v>13</v>
      </c>
      <c r="G4875" t="s">
        <v>15</v>
      </c>
      <c r="H4875" t="str">
        <f t="shared" si="76"/>
        <v>24822|Fall|Math</v>
      </c>
      <c r="I4875">
        <v>210</v>
      </c>
      <c r="J4875">
        <v>46</v>
      </c>
      <c r="K4875">
        <v>2</v>
      </c>
      <c r="L4875">
        <v>10</v>
      </c>
    </row>
    <row r="4876" spans="1:12" x14ac:dyDescent="0.25">
      <c r="A4876">
        <v>24822</v>
      </c>
      <c r="B4876" t="s">
        <v>28</v>
      </c>
      <c r="C4876">
        <v>5</v>
      </c>
      <c r="D4876">
        <v>2019</v>
      </c>
      <c r="E4876" t="s">
        <v>19</v>
      </c>
      <c r="F4876" t="s">
        <v>16</v>
      </c>
      <c r="G4876" t="s">
        <v>14</v>
      </c>
      <c r="H4876" t="str">
        <f t="shared" si="76"/>
        <v>24822|Spring|Reading</v>
      </c>
      <c r="I4876">
        <v>201</v>
      </c>
      <c r="J4876">
        <v>23</v>
      </c>
      <c r="K4876">
        <v>1</v>
      </c>
      <c r="L4876" t="s">
        <v>17</v>
      </c>
    </row>
    <row r="4877" spans="1:12" x14ac:dyDescent="0.25">
      <c r="A4877">
        <v>24822</v>
      </c>
      <c r="B4877" t="s">
        <v>28</v>
      </c>
      <c r="C4877">
        <v>5</v>
      </c>
      <c r="D4877">
        <v>2019</v>
      </c>
      <c r="E4877" t="s">
        <v>19</v>
      </c>
      <c r="F4877" t="s">
        <v>16</v>
      </c>
      <c r="G4877" t="s">
        <v>15</v>
      </c>
      <c r="H4877" t="str">
        <f t="shared" si="76"/>
        <v>24822|Spring|Math</v>
      </c>
      <c r="I4877">
        <v>204</v>
      </c>
      <c r="J4877">
        <v>14</v>
      </c>
      <c r="K4877">
        <v>1</v>
      </c>
      <c r="L4877" t="s">
        <v>17</v>
      </c>
    </row>
    <row r="4878" spans="1:12" x14ac:dyDescent="0.25">
      <c r="A4878">
        <v>13787</v>
      </c>
      <c r="B4878" t="s">
        <v>28</v>
      </c>
      <c r="C4878">
        <v>5</v>
      </c>
      <c r="D4878">
        <v>2019</v>
      </c>
      <c r="E4878" t="s">
        <v>19</v>
      </c>
      <c r="F4878" t="s">
        <v>13</v>
      </c>
      <c r="G4878" t="s">
        <v>14</v>
      </c>
      <c r="H4878" t="str">
        <f t="shared" si="76"/>
        <v>13787|Fall|Reading</v>
      </c>
      <c r="I4878">
        <v>202</v>
      </c>
      <c r="J4878">
        <v>40</v>
      </c>
      <c r="K4878">
        <v>2</v>
      </c>
      <c r="L4878">
        <v>7</v>
      </c>
    </row>
    <row r="4879" spans="1:12" x14ac:dyDescent="0.25">
      <c r="A4879">
        <v>13787</v>
      </c>
      <c r="B4879" t="s">
        <v>28</v>
      </c>
      <c r="C4879">
        <v>5</v>
      </c>
      <c r="D4879">
        <v>2019</v>
      </c>
      <c r="E4879" t="s">
        <v>19</v>
      </c>
      <c r="F4879" t="s">
        <v>13</v>
      </c>
      <c r="G4879" t="s">
        <v>15</v>
      </c>
      <c r="H4879" t="str">
        <f t="shared" si="76"/>
        <v>13787|Fall|Math</v>
      </c>
      <c r="I4879">
        <v>203</v>
      </c>
      <c r="J4879">
        <v>28</v>
      </c>
      <c r="K4879">
        <v>2</v>
      </c>
      <c r="L4879">
        <v>10</v>
      </c>
    </row>
    <row r="4880" spans="1:12" x14ac:dyDescent="0.25">
      <c r="A4880">
        <v>13787</v>
      </c>
      <c r="B4880" t="s">
        <v>28</v>
      </c>
      <c r="C4880">
        <v>5</v>
      </c>
      <c r="D4880">
        <v>2019</v>
      </c>
      <c r="E4880" t="s">
        <v>19</v>
      </c>
      <c r="F4880" t="s">
        <v>16</v>
      </c>
      <c r="G4880" t="s">
        <v>14</v>
      </c>
      <c r="H4880" t="str">
        <f t="shared" si="76"/>
        <v>13787|Spring|Reading</v>
      </c>
      <c r="I4880">
        <v>213</v>
      </c>
      <c r="J4880">
        <v>53</v>
      </c>
      <c r="K4880">
        <v>3</v>
      </c>
      <c r="L4880" t="s">
        <v>17</v>
      </c>
    </row>
    <row r="4881" spans="1:12" x14ac:dyDescent="0.25">
      <c r="A4881">
        <v>13787</v>
      </c>
      <c r="B4881" t="s">
        <v>28</v>
      </c>
      <c r="C4881">
        <v>5</v>
      </c>
      <c r="D4881">
        <v>2019</v>
      </c>
      <c r="E4881" t="s">
        <v>19</v>
      </c>
      <c r="F4881" t="s">
        <v>16</v>
      </c>
      <c r="G4881" t="s">
        <v>15</v>
      </c>
      <c r="H4881" t="str">
        <f t="shared" si="76"/>
        <v>13787|Spring|Math</v>
      </c>
      <c r="I4881">
        <v>204</v>
      </c>
      <c r="J4881">
        <v>14</v>
      </c>
      <c r="K4881">
        <v>1</v>
      </c>
      <c r="L4881" t="s">
        <v>17</v>
      </c>
    </row>
    <row r="4882" spans="1:12" x14ac:dyDescent="0.25">
      <c r="A4882">
        <v>26494</v>
      </c>
      <c r="B4882" t="s">
        <v>28</v>
      </c>
      <c r="C4882">
        <v>5</v>
      </c>
      <c r="D4882">
        <v>2019</v>
      </c>
      <c r="E4882" t="s">
        <v>12</v>
      </c>
      <c r="F4882" t="s">
        <v>13</v>
      </c>
      <c r="G4882" t="s">
        <v>14</v>
      </c>
      <c r="H4882" t="str">
        <f t="shared" si="76"/>
        <v>26494|Fall|Reading</v>
      </c>
      <c r="I4882">
        <v>153</v>
      </c>
      <c r="J4882">
        <v>1</v>
      </c>
      <c r="K4882">
        <v>1</v>
      </c>
      <c r="L4882">
        <v>14</v>
      </c>
    </row>
    <row r="4883" spans="1:12" x14ac:dyDescent="0.25">
      <c r="A4883">
        <v>26494</v>
      </c>
      <c r="B4883" t="s">
        <v>28</v>
      </c>
      <c r="C4883">
        <v>5</v>
      </c>
      <c r="D4883">
        <v>2019</v>
      </c>
      <c r="E4883" t="s">
        <v>12</v>
      </c>
      <c r="F4883" t="s">
        <v>13</v>
      </c>
      <c r="G4883" t="s">
        <v>15</v>
      </c>
      <c r="H4883" t="str">
        <f t="shared" si="76"/>
        <v>26494|Fall|Math</v>
      </c>
      <c r="I4883">
        <v>181</v>
      </c>
      <c r="J4883">
        <v>2</v>
      </c>
      <c r="K4883">
        <v>1</v>
      </c>
      <c r="L4883">
        <v>10</v>
      </c>
    </row>
    <row r="4884" spans="1:12" x14ac:dyDescent="0.25">
      <c r="A4884">
        <v>26494</v>
      </c>
      <c r="B4884" t="s">
        <v>28</v>
      </c>
      <c r="C4884">
        <v>5</v>
      </c>
      <c r="D4884">
        <v>2019</v>
      </c>
      <c r="E4884" t="s">
        <v>12</v>
      </c>
      <c r="F4884" t="s">
        <v>16</v>
      </c>
      <c r="G4884" t="s">
        <v>14</v>
      </c>
      <c r="H4884" t="str">
        <f t="shared" si="76"/>
        <v>26494|Spring|Reading</v>
      </c>
      <c r="I4884">
        <v>195</v>
      </c>
      <c r="J4884">
        <v>13</v>
      </c>
      <c r="K4884">
        <v>1</v>
      </c>
      <c r="L4884" t="s">
        <v>17</v>
      </c>
    </row>
    <row r="4885" spans="1:12" x14ac:dyDescent="0.25">
      <c r="A4885">
        <v>26494</v>
      </c>
      <c r="B4885" t="s">
        <v>28</v>
      </c>
      <c r="C4885">
        <v>5</v>
      </c>
      <c r="D4885">
        <v>2019</v>
      </c>
      <c r="E4885" t="s">
        <v>12</v>
      </c>
      <c r="F4885" t="s">
        <v>16</v>
      </c>
      <c r="G4885" t="s">
        <v>15</v>
      </c>
      <c r="H4885" t="str">
        <f t="shared" si="76"/>
        <v>26494|Spring|Math</v>
      </c>
      <c r="I4885">
        <v>196</v>
      </c>
      <c r="J4885">
        <v>6</v>
      </c>
      <c r="K4885">
        <v>1</v>
      </c>
      <c r="L4885" t="s">
        <v>17</v>
      </c>
    </row>
    <row r="4886" spans="1:12" x14ac:dyDescent="0.25">
      <c r="A4886">
        <v>23775</v>
      </c>
      <c r="B4886" t="s">
        <v>26</v>
      </c>
      <c r="C4886">
        <v>5</v>
      </c>
      <c r="D4886">
        <v>2019</v>
      </c>
      <c r="E4886" t="s">
        <v>19</v>
      </c>
      <c r="F4886" t="s">
        <v>13</v>
      </c>
      <c r="G4886" t="s">
        <v>14</v>
      </c>
      <c r="H4886" t="str">
        <f t="shared" si="76"/>
        <v>23775|Fall|Reading</v>
      </c>
      <c r="I4886">
        <v>219</v>
      </c>
      <c r="J4886">
        <v>81</v>
      </c>
      <c r="K4886">
        <v>4</v>
      </c>
      <c r="L4886">
        <v>4</v>
      </c>
    </row>
    <row r="4887" spans="1:12" x14ac:dyDescent="0.25">
      <c r="A4887">
        <v>23775</v>
      </c>
      <c r="B4887" t="s">
        <v>26</v>
      </c>
      <c r="C4887">
        <v>5</v>
      </c>
      <c r="D4887">
        <v>2019</v>
      </c>
      <c r="E4887" t="s">
        <v>19</v>
      </c>
      <c r="F4887" t="s">
        <v>13</v>
      </c>
      <c r="G4887" t="s">
        <v>15</v>
      </c>
      <c r="H4887" t="str">
        <f t="shared" si="76"/>
        <v>23775|Fall|Math</v>
      </c>
      <c r="I4887">
        <v>206</v>
      </c>
      <c r="J4887">
        <v>36</v>
      </c>
      <c r="K4887">
        <v>2</v>
      </c>
      <c r="L4887">
        <v>10</v>
      </c>
    </row>
    <row r="4888" spans="1:12" x14ac:dyDescent="0.25">
      <c r="A4888">
        <v>23775</v>
      </c>
      <c r="B4888" t="s">
        <v>26</v>
      </c>
      <c r="C4888">
        <v>5</v>
      </c>
      <c r="D4888">
        <v>2019</v>
      </c>
      <c r="E4888" t="s">
        <v>19</v>
      </c>
      <c r="F4888" t="s">
        <v>16</v>
      </c>
      <c r="G4888" t="s">
        <v>14</v>
      </c>
      <c r="H4888" t="str">
        <f t="shared" si="76"/>
        <v>23775|Spring|Reading</v>
      </c>
      <c r="I4888">
        <v>210</v>
      </c>
      <c r="J4888">
        <v>45</v>
      </c>
      <c r="K4888">
        <v>2</v>
      </c>
      <c r="L4888" t="s">
        <v>17</v>
      </c>
    </row>
    <row r="4889" spans="1:12" x14ac:dyDescent="0.25">
      <c r="A4889">
        <v>23775</v>
      </c>
      <c r="B4889" t="s">
        <v>26</v>
      </c>
      <c r="C4889">
        <v>5</v>
      </c>
      <c r="D4889">
        <v>2019</v>
      </c>
      <c r="E4889" t="s">
        <v>19</v>
      </c>
      <c r="F4889" t="s">
        <v>16</v>
      </c>
      <c r="G4889" t="s">
        <v>15</v>
      </c>
      <c r="H4889" t="str">
        <f t="shared" si="76"/>
        <v>23775|Spring|Math</v>
      </c>
      <c r="I4889">
        <v>211</v>
      </c>
      <c r="J4889">
        <v>26</v>
      </c>
      <c r="K4889">
        <v>2</v>
      </c>
      <c r="L4889" t="s">
        <v>17</v>
      </c>
    </row>
    <row r="4890" spans="1:12" x14ac:dyDescent="0.25">
      <c r="A4890">
        <v>16125</v>
      </c>
      <c r="B4890" t="s">
        <v>26</v>
      </c>
      <c r="C4890">
        <v>5</v>
      </c>
      <c r="D4890">
        <v>2019</v>
      </c>
      <c r="E4890" t="s">
        <v>22</v>
      </c>
      <c r="F4890" t="s">
        <v>13</v>
      </c>
      <c r="G4890" t="s">
        <v>14</v>
      </c>
      <c r="H4890" t="str">
        <f t="shared" si="76"/>
        <v>16125|Fall|Reading</v>
      </c>
      <c r="I4890">
        <v>200</v>
      </c>
      <c r="J4890">
        <v>35</v>
      </c>
      <c r="K4890">
        <v>2</v>
      </c>
      <c r="L4890">
        <v>7</v>
      </c>
    </row>
    <row r="4891" spans="1:12" x14ac:dyDescent="0.25">
      <c r="A4891">
        <v>16125</v>
      </c>
      <c r="B4891" t="s">
        <v>26</v>
      </c>
      <c r="C4891">
        <v>5</v>
      </c>
      <c r="D4891">
        <v>2019</v>
      </c>
      <c r="E4891" t="s">
        <v>22</v>
      </c>
      <c r="F4891" t="s">
        <v>13</v>
      </c>
      <c r="G4891" t="s">
        <v>15</v>
      </c>
      <c r="H4891" t="str">
        <f t="shared" si="76"/>
        <v>16125|Fall|Math</v>
      </c>
      <c r="I4891">
        <v>176</v>
      </c>
      <c r="J4891">
        <v>1</v>
      </c>
      <c r="K4891">
        <v>1</v>
      </c>
      <c r="L4891">
        <v>10</v>
      </c>
    </row>
    <row r="4892" spans="1:12" x14ac:dyDescent="0.25">
      <c r="A4892">
        <v>16125</v>
      </c>
      <c r="B4892" t="s">
        <v>26</v>
      </c>
      <c r="C4892">
        <v>5</v>
      </c>
      <c r="D4892">
        <v>2019</v>
      </c>
      <c r="E4892" t="s">
        <v>22</v>
      </c>
      <c r="F4892" t="s">
        <v>16</v>
      </c>
      <c r="G4892" t="s">
        <v>14</v>
      </c>
      <c r="H4892" t="str">
        <f t="shared" si="76"/>
        <v>16125|Spring|Reading</v>
      </c>
      <c r="I4892">
        <v>195</v>
      </c>
      <c r="J4892">
        <v>13</v>
      </c>
      <c r="K4892">
        <v>1</v>
      </c>
      <c r="L4892" t="s">
        <v>17</v>
      </c>
    </row>
    <row r="4893" spans="1:12" x14ac:dyDescent="0.25">
      <c r="A4893">
        <v>16125</v>
      </c>
      <c r="B4893" t="s">
        <v>26</v>
      </c>
      <c r="C4893">
        <v>5</v>
      </c>
      <c r="D4893">
        <v>2019</v>
      </c>
      <c r="E4893" t="s">
        <v>22</v>
      </c>
      <c r="F4893" t="s">
        <v>16</v>
      </c>
      <c r="G4893" t="s">
        <v>15</v>
      </c>
      <c r="H4893" t="str">
        <f t="shared" si="76"/>
        <v>16125|Spring|Math</v>
      </c>
      <c r="I4893">
        <v>187</v>
      </c>
      <c r="J4893">
        <v>2</v>
      </c>
      <c r="K4893">
        <v>1</v>
      </c>
      <c r="L4893" t="s">
        <v>17</v>
      </c>
    </row>
    <row r="4894" spans="1:12" x14ac:dyDescent="0.25">
      <c r="A4894">
        <v>25130</v>
      </c>
      <c r="B4894" t="s">
        <v>28</v>
      </c>
      <c r="C4894">
        <v>5</v>
      </c>
      <c r="D4894">
        <v>2019</v>
      </c>
      <c r="E4894" t="s">
        <v>19</v>
      </c>
      <c r="F4894" t="s">
        <v>13</v>
      </c>
      <c r="G4894" t="s">
        <v>14</v>
      </c>
      <c r="H4894" t="str">
        <f t="shared" si="76"/>
        <v>25130|Fall|Reading</v>
      </c>
      <c r="I4894">
        <v>214</v>
      </c>
      <c r="J4894">
        <v>71</v>
      </c>
      <c r="K4894">
        <v>3</v>
      </c>
      <c r="L4894">
        <v>5</v>
      </c>
    </row>
    <row r="4895" spans="1:12" x14ac:dyDescent="0.25">
      <c r="A4895">
        <v>25130</v>
      </c>
      <c r="B4895" t="s">
        <v>28</v>
      </c>
      <c r="C4895">
        <v>5</v>
      </c>
      <c r="D4895">
        <v>2019</v>
      </c>
      <c r="E4895" t="s">
        <v>19</v>
      </c>
      <c r="F4895" t="s">
        <v>13</v>
      </c>
      <c r="G4895" t="s">
        <v>15</v>
      </c>
      <c r="H4895" t="str">
        <f t="shared" si="76"/>
        <v>25130|Fall|Math</v>
      </c>
      <c r="I4895">
        <v>208</v>
      </c>
      <c r="J4895">
        <v>41</v>
      </c>
      <c r="K4895">
        <v>2</v>
      </c>
      <c r="L4895">
        <v>10</v>
      </c>
    </row>
    <row r="4896" spans="1:12" x14ac:dyDescent="0.25">
      <c r="A4896">
        <v>25130</v>
      </c>
      <c r="B4896" t="s">
        <v>28</v>
      </c>
      <c r="C4896">
        <v>5</v>
      </c>
      <c r="D4896">
        <v>2019</v>
      </c>
      <c r="E4896" t="s">
        <v>19</v>
      </c>
      <c r="F4896" t="s">
        <v>16</v>
      </c>
      <c r="G4896" t="s">
        <v>14</v>
      </c>
      <c r="H4896" t="str">
        <f t="shared" si="76"/>
        <v>25130|Spring|Reading</v>
      </c>
      <c r="I4896">
        <v>221</v>
      </c>
      <c r="J4896">
        <v>73</v>
      </c>
      <c r="K4896">
        <v>3</v>
      </c>
      <c r="L4896" t="s">
        <v>17</v>
      </c>
    </row>
    <row r="4897" spans="1:12" x14ac:dyDescent="0.25">
      <c r="A4897">
        <v>25130</v>
      </c>
      <c r="B4897" t="s">
        <v>28</v>
      </c>
      <c r="C4897">
        <v>5</v>
      </c>
      <c r="D4897">
        <v>2019</v>
      </c>
      <c r="E4897" t="s">
        <v>19</v>
      </c>
      <c r="F4897" t="s">
        <v>16</v>
      </c>
      <c r="G4897" t="s">
        <v>15</v>
      </c>
      <c r="H4897" t="str">
        <f t="shared" si="76"/>
        <v>25130|Spring|Math</v>
      </c>
      <c r="I4897">
        <v>223</v>
      </c>
      <c r="J4897">
        <v>54</v>
      </c>
      <c r="K4897">
        <v>3</v>
      </c>
      <c r="L4897" t="s">
        <v>17</v>
      </c>
    </row>
    <row r="4898" spans="1:12" x14ac:dyDescent="0.25">
      <c r="A4898">
        <v>27907</v>
      </c>
      <c r="B4898" t="s">
        <v>28</v>
      </c>
      <c r="C4898">
        <v>5</v>
      </c>
      <c r="D4898">
        <v>2019</v>
      </c>
      <c r="E4898" t="s">
        <v>19</v>
      </c>
      <c r="F4898" t="s">
        <v>13</v>
      </c>
      <c r="G4898" t="s">
        <v>14</v>
      </c>
      <c r="H4898" t="str">
        <f t="shared" si="76"/>
        <v>27907|Fall|Reading</v>
      </c>
      <c r="I4898">
        <v>192</v>
      </c>
      <c r="J4898">
        <v>18</v>
      </c>
      <c r="K4898">
        <v>1</v>
      </c>
      <c r="L4898">
        <v>8</v>
      </c>
    </row>
    <row r="4899" spans="1:12" x14ac:dyDescent="0.25">
      <c r="A4899">
        <v>27907</v>
      </c>
      <c r="B4899" t="s">
        <v>28</v>
      </c>
      <c r="C4899">
        <v>5</v>
      </c>
      <c r="D4899">
        <v>2019</v>
      </c>
      <c r="E4899" t="s">
        <v>19</v>
      </c>
      <c r="F4899" t="s">
        <v>13</v>
      </c>
      <c r="G4899" t="s">
        <v>15</v>
      </c>
      <c r="H4899" t="str">
        <f t="shared" si="76"/>
        <v>27907|Fall|Math</v>
      </c>
      <c r="I4899">
        <v>195</v>
      </c>
      <c r="J4899">
        <v>13</v>
      </c>
      <c r="K4899">
        <v>1</v>
      </c>
      <c r="L4899">
        <v>10</v>
      </c>
    </row>
    <row r="4900" spans="1:12" x14ac:dyDescent="0.25">
      <c r="A4900">
        <v>27907</v>
      </c>
      <c r="B4900" t="s">
        <v>28</v>
      </c>
      <c r="C4900">
        <v>5</v>
      </c>
      <c r="D4900">
        <v>2019</v>
      </c>
      <c r="E4900" t="s">
        <v>19</v>
      </c>
      <c r="F4900" t="s">
        <v>16</v>
      </c>
      <c r="G4900" t="s">
        <v>14</v>
      </c>
      <c r="H4900" t="str">
        <f t="shared" si="76"/>
        <v>27907|Spring|Reading</v>
      </c>
      <c r="I4900">
        <v>194</v>
      </c>
      <c r="J4900">
        <v>11</v>
      </c>
      <c r="K4900">
        <v>1</v>
      </c>
      <c r="L4900" t="s">
        <v>17</v>
      </c>
    </row>
    <row r="4901" spans="1:12" x14ac:dyDescent="0.25">
      <c r="A4901">
        <v>27907</v>
      </c>
      <c r="B4901" t="s">
        <v>28</v>
      </c>
      <c r="C4901">
        <v>5</v>
      </c>
      <c r="D4901">
        <v>2019</v>
      </c>
      <c r="E4901" t="s">
        <v>19</v>
      </c>
      <c r="F4901" t="s">
        <v>16</v>
      </c>
      <c r="G4901" t="s">
        <v>15</v>
      </c>
      <c r="H4901" t="str">
        <f t="shared" si="76"/>
        <v>27907|Spring|Math</v>
      </c>
      <c r="I4901">
        <v>205</v>
      </c>
      <c r="J4901">
        <v>16</v>
      </c>
      <c r="K4901">
        <v>1</v>
      </c>
      <c r="L4901" t="s">
        <v>17</v>
      </c>
    </row>
    <row r="4902" spans="1:12" x14ac:dyDescent="0.25">
      <c r="A4902">
        <v>22272</v>
      </c>
      <c r="B4902" t="s">
        <v>28</v>
      </c>
      <c r="C4902">
        <v>5</v>
      </c>
      <c r="D4902">
        <v>2019</v>
      </c>
      <c r="E4902" t="s">
        <v>23</v>
      </c>
      <c r="F4902" t="s">
        <v>13</v>
      </c>
      <c r="G4902" t="s">
        <v>14</v>
      </c>
      <c r="H4902" t="str">
        <f t="shared" si="76"/>
        <v>22272|Fall|Reading</v>
      </c>
      <c r="I4902">
        <v>217</v>
      </c>
      <c r="J4902">
        <v>77</v>
      </c>
      <c r="K4902">
        <v>4</v>
      </c>
      <c r="L4902">
        <v>5</v>
      </c>
    </row>
    <row r="4903" spans="1:12" x14ac:dyDescent="0.25">
      <c r="A4903">
        <v>22272</v>
      </c>
      <c r="B4903" t="s">
        <v>28</v>
      </c>
      <c r="C4903">
        <v>5</v>
      </c>
      <c r="D4903">
        <v>2019</v>
      </c>
      <c r="E4903" t="s">
        <v>23</v>
      </c>
      <c r="F4903" t="s">
        <v>13</v>
      </c>
      <c r="G4903" t="s">
        <v>15</v>
      </c>
      <c r="H4903" t="str">
        <f t="shared" si="76"/>
        <v>22272|Fall|Math</v>
      </c>
      <c r="I4903">
        <v>218</v>
      </c>
      <c r="J4903">
        <v>67</v>
      </c>
      <c r="K4903">
        <v>3</v>
      </c>
      <c r="L4903">
        <v>10</v>
      </c>
    </row>
    <row r="4904" spans="1:12" x14ac:dyDescent="0.25">
      <c r="A4904">
        <v>22272</v>
      </c>
      <c r="B4904" t="s">
        <v>28</v>
      </c>
      <c r="C4904">
        <v>5</v>
      </c>
      <c r="D4904">
        <v>2019</v>
      </c>
      <c r="E4904" t="s">
        <v>23</v>
      </c>
      <c r="F4904" t="s">
        <v>16</v>
      </c>
      <c r="G4904" t="s">
        <v>14</v>
      </c>
      <c r="H4904" t="str">
        <f t="shared" si="76"/>
        <v>22272|Spring|Reading</v>
      </c>
      <c r="I4904">
        <v>237</v>
      </c>
      <c r="J4904">
        <v>96</v>
      </c>
      <c r="K4904">
        <v>4</v>
      </c>
      <c r="L4904" t="s">
        <v>17</v>
      </c>
    </row>
    <row r="4905" spans="1:12" x14ac:dyDescent="0.25">
      <c r="A4905">
        <v>22272</v>
      </c>
      <c r="B4905" t="s">
        <v>28</v>
      </c>
      <c r="C4905">
        <v>5</v>
      </c>
      <c r="D4905">
        <v>2019</v>
      </c>
      <c r="E4905" t="s">
        <v>23</v>
      </c>
      <c r="F4905" t="s">
        <v>16</v>
      </c>
      <c r="G4905" t="s">
        <v>15</v>
      </c>
      <c r="H4905" t="str">
        <f t="shared" si="76"/>
        <v>22272|Spring|Math</v>
      </c>
      <c r="I4905">
        <v>233</v>
      </c>
      <c r="J4905">
        <v>76</v>
      </c>
      <c r="K4905">
        <v>4</v>
      </c>
      <c r="L4905" t="s">
        <v>17</v>
      </c>
    </row>
    <row r="4906" spans="1:12" x14ac:dyDescent="0.25">
      <c r="A4906">
        <v>23012</v>
      </c>
      <c r="B4906" t="s">
        <v>26</v>
      </c>
      <c r="C4906">
        <v>5</v>
      </c>
      <c r="D4906">
        <v>2019</v>
      </c>
      <c r="E4906" t="s">
        <v>19</v>
      </c>
      <c r="F4906" t="s">
        <v>13</v>
      </c>
      <c r="G4906" t="s">
        <v>14</v>
      </c>
      <c r="H4906" t="str">
        <f t="shared" si="76"/>
        <v>23012|Fall|Reading</v>
      </c>
      <c r="I4906">
        <v>209</v>
      </c>
      <c r="J4906">
        <v>59</v>
      </c>
      <c r="K4906">
        <v>3</v>
      </c>
      <c r="L4906">
        <v>6</v>
      </c>
    </row>
    <row r="4907" spans="1:12" x14ac:dyDescent="0.25">
      <c r="A4907">
        <v>23012</v>
      </c>
      <c r="B4907" t="s">
        <v>26</v>
      </c>
      <c r="C4907">
        <v>5</v>
      </c>
      <c r="D4907">
        <v>2019</v>
      </c>
      <c r="E4907" t="s">
        <v>19</v>
      </c>
      <c r="F4907" t="s">
        <v>13</v>
      </c>
      <c r="G4907" t="s">
        <v>15</v>
      </c>
      <c r="H4907" t="str">
        <f t="shared" si="76"/>
        <v>23012|Fall|Math</v>
      </c>
      <c r="I4907">
        <v>211</v>
      </c>
      <c r="J4907">
        <v>49</v>
      </c>
      <c r="K4907">
        <v>2</v>
      </c>
      <c r="L4907">
        <v>10</v>
      </c>
    </row>
    <row r="4908" spans="1:12" x14ac:dyDescent="0.25">
      <c r="A4908">
        <v>23012</v>
      </c>
      <c r="B4908" t="s">
        <v>26</v>
      </c>
      <c r="C4908">
        <v>5</v>
      </c>
      <c r="D4908">
        <v>2019</v>
      </c>
      <c r="E4908" t="s">
        <v>19</v>
      </c>
      <c r="F4908" t="s">
        <v>16</v>
      </c>
      <c r="G4908" t="s">
        <v>14</v>
      </c>
      <c r="H4908" t="str">
        <f t="shared" si="76"/>
        <v>23012|Spring|Reading</v>
      </c>
      <c r="I4908">
        <v>212</v>
      </c>
      <c r="J4908">
        <v>51</v>
      </c>
      <c r="K4908">
        <v>3</v>
      </c>
      <c r="L4908" t="s">
        <v>17</v>
      </c>
    </row>
    <row r="4909" spans="1:12" x14ac:dyDescent="0.25">
      <c r="A4909">
        <v>23012</v>
      </c>
      <c r="B4909" t="s">
        <v>26</v>
      </c>
      <c r="C4909">
        <v>5</v>
      </c>
      <c r="D4909">
        <v>2019</v>
      </c>
      <c r="E4909" t="s">
        <v>19</v>
      </c>
      <c r="F4909" t="s">
        <v>16</v>
      </c>
      <c r="G4909" t="s">
        <v>15</v>
      </c>
      <c r="H4909" t="str">
        <f t="shared" si="76"/>
        <v>23012|Spring|Math</v>
      </c>
      <c r="I4909">
        <v>215</v>
      </c>
      <c r="J4909">
        <v>35</v>
      </c>
      <c r="K4909">
        <v>2</v>
      </c>
      <c r="L4909" t="s">
        <v>17</v>
      </c>
    </row>
    <row r="4910" spans="1:12" x14ac:dyDescent="0.25">
      <c r="A4910">
        <v>12978</v>
      </c>
      <c r="B4910" t="s">
        <v>26</v>
      </c>
      <c r="C4910">
        <v>5</v>
      </c>
      <c r="D4910">
        <v>2019</v>
      </c>
      <c r="E4910" t="s">
        <v>19</v>
      </c>
      <c r="F4910" t="s">
        <v>13</v>
      </c>
      <c r="G4910" t="s">
        <v>14</v>
      </c>
      <c r="H4910" t="str">
        <f t="shared" si="76"/>
        <v>12978|Fall|Reading</v>
      </c>
      <c r="I4910">
        <v>195</v>
      </c>
      <c r="J4910">
        <v>24</v>
      </c>
      <c r="K4910">
        <v>1</v>
      </c>
      <c r="L4910">
        <v>8</v>
      </c>
    </row>
    <row r="4911" spans="1:12" x14ac:dyDescent="0.25">
      <c r="A4911">
        <v>12978</v>
      </c>
      <c r="B4911" t="s">
        <v>26</v>
      </c>
      <c r="C4911">
        <v>5</v>
      </c>
      <c r="D4911">
        <v>2019</v>
      </c>
      <c r="E4911" t="s">
        <v>19</v>
      </c>
      <c r="F4911" t="s">
        <v>13</v>
      </c>
      <c r="G4911" t="s">
        <v>15</v>
      </c>
      <c r="H4911" t="str">
        <f t="shared" si="76"/>
        <v>12978|Fall|Math</v>
      </c>
      <c r="I4911">
        <v>204</v>
      </c>
      <c r="J4911">
        <v>31</v>
      </c>
      <c r="K4911">
        <v>2</v>
      </c>
      <c r="L4911">
        <v>10</v>
      </c>
    </row>
    <row r="4912" spans="1:12" x14ac:dyDescent="0.25">
      <c r="A4912">
        <v>12978</v>
      </c>
      <c r="B4912" t="s">
        <v>26</v>
      </c>
      <c r="C4912">
        <v>5</v>
      </c>
      <c r="D4912">
        <v>2019</v>
      </c>
      <c r="E4912" t="s">
        <v>19</v>
      </c>
      <c r="F4912" t="s">
        <v>16</v>
      </c>
      <c r="G4912" t="s">
        <v>14</v>
      </c>
      <c r="H4912" t="str">
        <f t="shared" si="76"/>
        <v>12978|Spring|Reading</v>
      </c>
      <c r="I4912">
        <v>223</v>
      </c>
      <c r="J4912">
        <v>78</v>
      </c>
      <c r="K4912">
        <v>4</v>
      </c>
      <c r="L4912" t="s">
        <v>17</v>
      </c>
    </row>
    <row r="4913" spans="1:12" x14ac:dyDescent="0.25">
      <c r="A4913">
        <v>12978</v>
      </c>
      <c r="B4913" t="s">
        <v>26</v>
      </c>
      <c r="C4913">
        <v>5</v>
      </c>
      <c r="D4913">
        <v>2019</v>
      </c>
      <c r="E4913" t="s">
        <v>19</v>
      </c>
      <c r="F4913" t="s">
        <v>16</v>
      </c>
      <c r="G4913" t="s">
        <v>15</v>
      </c>
      <c r="H4913" t="str">
        <f t="shared" si="76"/>
        <v>12978|Spring|Math</v>
      </c>
      <c r="I4913">
        <v>223</v>
      </c>
      <c r="J4913">
        <v>54</v>
      </c>
      <c r="K4913">
        <v>3</v>
      </c>
      <c r="L4913" t="s">
        <v>17</v>
      </c>
    </row>
    <row r="4914" spans="1:12" x14ac:dyDescent="0.25">
      <c r="A4914">
        <v>29552</v>
      </c>
      <c r="B4914" t="s">
        <v>28</v>
      </c>
      <c r="C4914">
        <v>5</v>
      </c>
      <c r="D4914">
        <v>2019</v>
      </c>
      <c r="E4914" t="s">
        <v>19</v>
      </c>
      <c r="F4914" t="s">
        <v>13</v>
      </c>
      <c r="G4914" t="s">
        <v>14</v>
      </c>
      <c r="H4914" t="str">
        <f t="shared" si="76"/>
        <v>29552|Fall|Reading</v>
      </c>
      <c r="I4914">
        <v>199</v>
      </c>
      <c r="J4914">
        <v>33</v>
      </c>
      <c r="K4914">
        <v>2</v>
      </c>
      <c r="L4914">
        <v>7</v>
      </c>
    </row>
    <row r="4915" spans="1:12" x14ac:dyDescent="0.25">
      <c r="A4915">
        <v>29552</v>
      </c>
      <c r="B4915" t="s">
        <v>28</v>
      </c>
      <c r="C4915">
        <v>5</v>
      </c>
      <c r="D4915">
        <v>2019</v>
      </c>
      <c r="E4915" t="s">
        <v>19</v>
      </c>
      <c r="F4915" t="s">
        <v>13</v>
      </c>
      <c r="G4915" t="s">
        <v>15</v>
      </c>
      <c r="H4915" t="str">
        <f t="shared" si="76"/>
        <v>29552|Fall|Math</v>
      </c>
      <c r="I4915">
        <v>201</v>
      </c>
      <c r="J4915">
        <v>24</v>
      </c>
      <c r="K4915">
        <v>1</v>
      </c>
      <c r="L4915">
        <v>10</v>
      </c>
    </row>
    <row r="4916" spans="1:12" x14ac:dyDescent="0.25">
      <c r="A4916">
        <v>29552</v>
      </c>
      <c r="B4916" t="s">
        <v>28</v>
      </c>
      <c r="C4916">
        <v>5</v>
      </c>
      <c r="D4916">
        <v>2019</v>
      </c>
      <c r="E4916" t="s">
        <v>19</v>
      </c>
      <c r="F4916" t="s">
        <v>16</v>
      </c>
      <c r="G4916" t="s">
        <v>14</v>
      </c>
      <c r="H4916" t="str">
        <f t="shared" si="76"/>
        <v>29552|Spring|Reading</v>
      </c>
      <c r="I4916">
        <v>207</v>
      </c>
      <c r="J4916">
        <v>37</v>
      </c>
      <c r="K4916">
        <v>2</v>
      </c>
      <c r="L4916" t="s">
        <v>17</v>
      </c>
    </row>
    <row r="4917" spans="1:12" x14ac:dyDescent="0.25">
      <c r="A4917">
        <v>29552</v>
      </c>
      <c r="B4917" t="s">
        <v>28</v>
      </c>
      <c r="C4917">
        <v>5</v>
      </c>
      <c r="D4917">
        <v>2019</v>
      </c>
      <c r="E4917" t="s">
        <v>19</v>
      </c>
      <c r="F4917" t="s">
        <v>16</v>
      </c>
      <c r="G4917" t="s">
        <v>15</v>
      </c>
      <c r="H4917" t="str">
        <f t="shared" si="76"/>
        <v>29552|Spring|Math</v>
      </c>
      <c r="I4917">
        <v>212</v>
      </c>
      <c r="J4917">
        <v>28</v>
      </c>
      <c r="K4917">
        <v>2</v>
      </c>
      <c r="L4917" t="s">
        <v>17</v>
      </c>
    </row>
    <row r="4918" spans="1:12" x14ac:dyDescent="0.25">
      <c r="A4918">
        <v>25386</v>
      </c>
      <c r="B4918" t="s">
        <v>28</v>
      </c>
      <c r="C4918">
        <v>5</v>
      </c>
      <c r="D4918">
        <v>2019</v>
      </c>
      <c r="E4918" t="s">
        <v>19</v>
      </c>
      <c r="F4918" t="s">
        <v>13</v>
      </c>
      <c r="G4918" t="s">
        <v>14</v>
      </c>
      <c r="H4918" t="str">
        <f t="shared" si="76"/>
        <v>25386|Fall|Reading</v>
      </c>
      <c r="I4918">
        <v>179</v>
      </c>
      <c r="J4918">
        <v>4</v>
      </c>
      <c r="K4918">
        <v>1</v>
      </c>
      <c r="L4918">
        <v>10</v>
      </c>
    </row>
    <row r="4919" spans="1:12" x14ac:dyDescent="0.25">
      <c r="A4919">
        <v>25386</v>
      </c>
      <c r="B4919" t="s">
        <v>28</v>
      </c>
      <c r="C4919">
        <v>5</v>
      </c>
      <c r="D4919">
        <v>2019</v>
      </c>
      <c r="E4919" t="s">
        <v>19</v>
      </c>
      <c r="F4919" t="s">
        <v>13</v>
      </c>
      <c r="G4919" t="s">
        <v>15</v>
      </c>
      <c r="H4919" t="str">
        <f t="shared" si="76"/>
        <v>25386|Fall|Math</v>
      </c>
      <c r="I4919">
        <v>201</v>
      </c>
      <c r="J4919">
        <v>24</v>
      </c>
      <c r="K4919">
        <v>1</v>
      </c>
      <c r="L4919">
        <v>10</v>
      </c>
    </row>
    <row r="4920" spans="1:12" x14ac:dyDescent="0.25">
      <c r="A4920">
        <v>25386</v>
      </c>
      <c r="B4920" t="s">
        <v>28</v>
      </c>
      <c r="C4920">
        <v>5</v>
      </c>
      <c r="D4920">
        <v>2019</v>
      </c>
      <c r="E4920" t="s">
        <v>19</v>
      </c>
      <c r="F4920" t="s">
        <v>16</v>
      </c>
      <c r="G4920" t="s">
        <v>14</v>
      </c>
      <c r="H4920" t="str">
        <f t="shared" si="76"/>
        <v>25386|Spring|Reading</v>
      </c>
      <c r="I4920">
        <v>204</v>
      </c>
      <c r="J4920">
        <v>30</v>
      </c>
      <c r="K4920">
        <v>2</v>
      </c>
      <c r="L4920" t="s">
        <v>17</v>
      </c>
    </row>
    <row r="4921" spans="1:12" x14ac:dyDescent="0.25">
      <c r="A4921">
        <v>25386</v>
      </c>
      <c r="B4921" t="s">
        <v>28</v>
      </c>
      <c r="C4921">
        <v>5</v>
      </c>
      <c r="D4921">
        <v>2019</v>
      </c>
      <c r="E4921" t="s">
        <v>19</v>
      </c>
      <c r="F4921" t="s">
        <v>16</v>
      </c>
      <c r="G4921" t="s">
        <v>15</v>
      </c>
      <c r="H4921" t="str">
        <f t="shared" si="76"/>
        <v>25386|Spring|Math</v>
      </c>
      <c r="I4921">
        <v>201</v>
      </c>
      <c r="J4921">
        <v>10</v>
      </c>
      <c r="K4921">
        <v>1</v>
      </c>
      <c r="L4921" t="s">
        <v>17</v>
      </c>
    </row>
    <row r="4922" spans="1:12" x14ac:dyDescent="0.25">
      <c r="A4922">
        <v>29408</v>
      </c>
      <c r="B4922" t="s">
        <v>26</v>
      </c>
      <c r="C4922">
        <v>5</v>
      </c>
      <c r="D4922">
        <v>2019</v>
      </c>
      <c r="E4922" t="s">
        <v>23</v>
      </c>
      <c r="F4922" t="s">
        <v>13</v>
      </c>
      <c r="G4922" t="s">
        <v>14</v>
      </c>
      <c r="H4922" t="str">
        <f t="shared" si="76"/>
        <v>29408|Fall|Reading</v>
      </c>
      <c r="I4922">
        <v>208</v>
      </c>
      <c r="J4922">
        <v>56</v>
      </c>
      <c r="K4922">
        <v>3</v>
      </c>
      <c r="L4922">
        <v>6</v>
      </c>
    </row>
    <row r="4923" spans="1:12" x14ac:dyDescent="0.25">
      <c r="A4923">
        <v>29408</v>
      </c>
      <c r="B4923" t="s">
        <v>26</v>
      </c>
      <c r="C4923">
        <v>5</v>
      </c>
      <c r="D4923">
        <v>2019</v>
      </c>
      <c r="E4923" t="s">
        <v>23</v>
      </c>
      <c r="F4923" t="s">
        <v>13</v>
      </c>
      <c r="G4923" t="s">
        <v>15</v>
      </c>
      <c r="H4923" t="str">
        <f t="shared" si="76"/>
        <v>29408|Fall|Math</v>
      </c>
      <c r="I4923">
        <v>210</v>
      </c>
      <c r="J4923">
        <v>46</v>
      </c>
      <c r="K4923">
        <v>2</v>
      </c>
      <c r="L4923">
        <v>10</v>
      </c>
    </row>
    <row r="4924" spans="1:12" x14ac:dyDescent="0.25">
      <c r="A4924">
        <v>29408</v>
      </c>
      <c r="B4924" t="s">
        <v>26</v>
      </c>
      <c r="C4924">
        <v>5</v>
      </c>
      <c r="D4924">
        <v>2019</v>
      </c>
      <c r="E4924" t="s">
        <v>23</v>
      </c>
      <c r="F4924" t="s">
        <v>16</v>
      </c>
      <c r="G4924" t="s">
        <v>14</v>
      </c>
      <c r="H4924" t="str">
        <f t="shared" si="76"/>
        <v>29408|Spring|Reading</v>
      </c>
      <c r="I4924">
        <v>215</v>
      </c>
      <c r="J4924">
        <v>59</v>
      </c>
      <c r="K4924">
        <v>3</v>
      </c>
      <c r="L4924" t="s">
        <v>17</v>
      </c>
    </row>
    <row r="4925" spans="1:12" x14ac:dyDescent="0.25">
      <c r="A4925">
        <v>29408</v>
      </c>
      <c r="B4925" t="s">
        <v>26</v>
      </c>
      <c r="C4925">
        <v>5</v>
      </c>
      <c r="D4925">
        <v>2019</v>
      </c>
      <c r="E4925" t="s">
        <v>23</v>
      </c>
      <c r="F4925" t="s">
        <v>16</v>
      </c>
      <c r="G4925" t="s">
        <v>15</v>
      </c>
      <c r="H4925" t="str">
        <f t="shared" si="76"/>
        <v>29408|Spring|Math</v>
      </c>
      <c r="I4925">
        <v>226</v>
      </c>
      <c r="J4925">
        <v>61</v>
      </c>
      <c r="K4925">
        <v>3</v>
      </c>
      <c r="L4925" t="s">
        <v>17</v>
      </c>
    </row>
    <row r="4926" spans="1:12" x14ac:dyDescent="0.25">
      <c r="A4926">
        <v>14964</v>
      </c>
      <c r="B4926" t="s">
        <v>28</v>
      </c>
      <c r="C4926">
        <v>5</v>
      </c>
      <c r="D4926">
        <v>2019</v>
      </c>
      <c r="E4926" t="s">
        <v>19</v>
      </c>
      <c r="F4926" t="s">
        <v>13</v>
      </c>
      <c r="G4926" t="s">
        <v>14</v>
      </c>
      <c r="H4926" t="str">
        <f t="shared" si="76"/>
        <v>14964|Fall|Reading</v>
      </c>
      <c r="I4926">
        <v>206</v>
      </c>
      <c r="J4926">
        <v>51</v>
      </c>
      <c r="K4926">
        <v>3</v>
      </c>
      <c r="L4926">
        <v>6</v>
      </c>
    </row>
    <row r="4927" spans="1:12" x14ac:dyDescent="0.25">
      <c r="A4927">
        <v>14964</v>
      </c>
      <c r="B4927" t="s">
        <v>28</v>
      </c>
      <c r="C4927">
        <v>5</v>
      </c>
      <c r="D4927">
        <v>2019</v>
      </c>
      <c r="E4927" t="s">
        <v>19</v>
      </c>
      <c r="F4927" t="s">
        <v>13</v>
      </c>
      <c r="G4927" t="s">
        <v>15</v>
      </c>
      <c r="H4927" t="str">
        <f t="shared" si="76"/>
        <v>14964|Fall|Math</v>
      </c>
      <c r="I4927">
        <v>215</v>
      </c>
      <c r="J4927">
        <v>60</v>
      </c>
      <c r="K4927">
        <v>3</v>
      </c>
      <c r="L4927">
        <v>10</v>
      </c>
    </row>
    <row r="4928" spans="1:12" x14ac:dyDescent="0.25">
      <c r="A4928">
        <v>14964</v>
      </c>
      <c r="B4928" t="s">
        <v>28</v>
      </c>
      <c r="C4928">
        <v>5</v>
      </c>
      <c r="D4928">
        <v>2019</v>
      </c>
      <c r="E4928" t="s">
        <v>19</v>
      </c>
      <c r="F4928" t="s">
        <v>16</v>
      </c>
      <c r="G4928" t="s">
        <v>14</v>
      </c>
      <c r="H4928" t="str">
        <f t="shared" si="76"/>
        <v>14964|Spring|Reading</v>
      </c>
      <c r="I4928">
        <v>210</v>
      </c>
      <c r="J4928">
        <v>45</v>
      </c>
      <c r="K4928">
        <v>2</v>
      </c>
      <c r="L4928" t="s">
        <v>17</v>
      </c>
    </row>
    <row r="4929" spans="1:12" x14ac:dyDescent="0.25">
      <c r="A4929">
        <v>14964</v>
      </c>
      <c r="B4929" t="s">
        <v>28</v>
      </c>
      <c r="C4929">
        <v>5</v>
      </c>
      <c r="D4929">
        <v>2019</v>
      </c>
      <c r="E4929" t="s">
        <v>19</v>
      </c>
      <c r="F4929" t="s">
        <v>16</v>
      </c>
      <c r="G4929" t="s">
        <v>15</v>
      </c>
      <c r="H4929" t="str">
        <f t="shared" si="76"/>
        <v>14964|Spring|Math</v>
      </c>
      <c r="I4929">
        <v>239</v>
      </c>
      <c r="J4929">
        <v>86</v>
      </c>
      <c r="K4929">
        <v>4</v>
      </c>
      <c r="L4929" t="s">
        <v>17</v>
      </c>
    </row>
    <row r="4930" spans="1:12" x14ac:dyDescent="0.25">
      <c r="A4930">
        <v>24464</v>
      </c>
      <c r="B4930" t="s">
        <v>26</v>
      </c>
      <c r="C4930">
        <v>5</v>
      </c>
      <c r="D4930">
        <v>2019</v>
      </c>
      <c r="E4930" t="s">
        <v>23</v>
      </c>
      <c r="F4930" t="s">
        <v>13</v>
      </c>
      <c r="G4930" t="s">
        <v>14</v>
      </c>
      <c r="H4930" t="str">
        <f t="shared" si="76"/>
        <v>24464|Fall|Reading</v>
      </c>
      <c r="I4930">
        <v>219</v>
      </c>
      <c r="J4930">
        <v>81</v>
      </c>
      <c r="K4930">
        <v>4</v>
      </c>
      <c r="L4930">
        <v>4</v>
      </c>
    </row>
    <row r="4931" spans="1:12" x14ac:dyDescent="0.25">
      <c r="A4931">
        <v>24464</v>
      </c>
      <c r="B4931" t="s">
        <v>26</v>
      </c>
      <c r="C4931">
        <v>5</v>
      </c>
      <c r="D4931">
        <v>2019</v>
      </c>
      <c r="E4931" t="s">
        <v>23</v>
      </c>
      <c r="F4931" t="s">
        <v>13</v>
      </c>
      <c r="G4931" t="s">
        <v>15</v>
      </c>
      <c r="H4931" t="str">
        <f t="shared" ref="H4931:H4994" si="77">A4931&amp;"|"&amp;F4931&amp;"|"&amp;G4931</f>
        <v>24464|Fall|Math</v>
      </c>
      <c r="I4931">
        <v>216</v>
      </c>
      <c r="J4931">
        <v>62</v>
      </c>
      <c r="K4931">
        <v>3</v>
      </c>
      <c r="L4931">
        <v>10</v>
      </c>
    </row>
    <row r="4932" spans="1:12" x14ac:dyDescent="0.25">
      <c r="A4932">
        <v>24464</v>
      </c>
      <c r="B4932" t="s">
        <v>26</v>
      </c>
      <c r="C4932">
        <v>5</v>
      </c>
      <c r="D4932">
        <v>2019</v>
      </c>
      <c r="E4932" t="s">
        <v>23</v>
      </c>
      <c r="F4932" t="s">
        <v>16</v>
      </c>
      <c r="G4932" t="s">
        <v>14</v>
      </c>
      <c r="H4932" t="str">
        <f t="shared" si="77"/>
        <v>24464|Spring|Reading</v>
      </c>
      <c r="I4932">
        <v>233</v>
      </c>
      <c r="J4932">
        <v>92</v>
      </c>
      <c r="K4932">
        <v>4</v>
      </c>
      <c r="L4932" t="s">
        <v>17</v>
      </c>
    </row>
    <row r="4933" spans="1:12" x14ac:dyDescent="0.25">
      <c r="A4933">
        <v>24464</v>
      </c>
      <c r="B4933" t="s">
        <v>26</v>
      </c>
      <c r="C4933">
        <v>5</v>
      </c>
      <c r="D4933">
        <v>2019</v>
      </c>
      <c r="E4933" t="s">
        <v>23</v>
      </c>
      <c r="F4933" t="s">
        <v>16</v>
      </c>
      <c r="G4933" t="s">
        <v>15</v>
      </c>
      <c r="H4933" t="str">
        <f t="shared" si="77"/>
        <v>24464|Spring|Math</v>
      </c>
      <c r="I4933">
        <v>238</v>
      </c>
      <c r="J4933">
        <v>85</v>
      </c>
      <c r="K4933">
        <v>4</v>
      </c>
      <c r="L4933" t="s">
        <v>17</v>
      </c>
    </row>
    <row r="4934" spans="1:12" x14ac:dyDescent="0.25">
      <c r="A4934">
        <v>28510</v>
      </c>
      <c r="B4934" t="s">
        <v>26</v>
      </c>
      <c r="C4934">
        <v>5</v>
      </c>
      <c r="D4934">
        <v>2019</v>
      </c>
      <c r="E4934" t="s">
        <v>19</v>
      </c>
      <c r="F4934" t="s">
        <v>13</v>
      </c>
      <c r="G4934" t="s">
        <v>14</v>
      </c>
      <c r="H4934" t="str">
        <f t="shared" si="77"/>
        <v>28510|Fall|Reading</v>
      </c>
      <c r="I4934">
        <v>194</v>
      </c>
      <c r="J4934">
        <v>22</v>
      </c>
      <c r="K4934">
        <v>1</v>
      </c>
      <c r="L4934">
        <v>8</v>
      </c>
    </row>
    <row r="4935" spans="1:12" x14ac:dyDescent="0.25">
      <c r="A4935">
        <v>28510</v>
      </c>
      <c r="B4935" t="s">
        <v>26</v>
      </c>
      <c r="C4935">
        <v>5</v>
      </c>
      <c r="D4935">
        <v>2019</v>
      </c>
      <c r="E4935" t="s">
        <v>19</v>
      </c>
      <c r="F4935" t="s">
        <v>13</v>
      </c>
      <c r="G4935" t="s">
        <v>15</v>
      </c>
      <c r="H4935" t="str">
        <f t="shared" si="77"/>
        <v>28510|Fall|Math</v>
      </c>
      <c r="I4935">
        <v>205</v>
      </c>
      <c r="J4935">
        <v>33</v>
      </c>
      <c r="K4935">
        <v>2</v>
      </c>
      <c r="L4935">
        <v>10</v>
      </c>
    </row>
    <row r="4936" spans="1:12" x14ac:dyDescent="0.25">
      <c r="A4936">
        <v>28510</v>
      </c>
      <c r="B4936" t="s">
        <v>26</v>
      </c>
      <c r="C4936">
        <v>5</v>
      </c>
      <c r="D4936">
        <v>2019</v>
      </c>
      <c r="E4936" t="s">
        <v>19</v>
      </c>
      <c r="F4936" t="s">
        <v>16</v>
      </c>
      <c r="G4936" t="s">
        <v>14</v>
      </c>
      <c r="H4936" t="str">
        <f t="shared" si="77"/>
        <v>28510|Spring|Reading</v>
      </c>
      <c r="I4936">
        <v>214</v>
      </c>
      <c r="J4936">
        <v>56</v>
      </c>
      <c r="K4936">
        <v>3</v>
      </c>
      <c r="L4936" t="s">
        <v>17</v>
      </c>
    </row>
    <row r="4937" spans="1:12" x14ac:dyDescent="0.25">
      <c r="A4937">
        <v>28510</v>
      </c>
      <c r="B4937" t="s">
        <v>26</v>
      </c>
      <c r="C4937">
        <v>5</v>
      </c>
      <c r="D4937">
        <v>2019</v>
      </c>
      <c r="E4937" t="s">
        <v>19</v>
      </c>
      <c r="F4937" t="s">
        <v>16</v>
      </c>
      <c r="G4937" t="s">
        <v>15</v>
      </c>
      <c r="H4937" t="str">
        <f t="shared" si="77"/>
        <v>28510|Spring|Math</v>
      </c>
      <c r="I4937">
        <v>215</v>
      </c>
      <c r="J4937">
        <v>35</v>
      </c>
      <c r="K4937">
        <v>2</v>
      </c>
      <c r="L4937" t="s">
        <v>17</v>
      </c>
    </row>
    <row r="4938" spans="1:12" x14ac:dyDescent="0.25">
      <c r="A4938">
        <v>27684</v>
      </c>
      <c r="B4938" t="s">
        <v>26</v>
      </c>
      <c r="C4938">
        <v>5</v>
      </c>
      <c r="D4938">
        <v>2019</v>
      </c>
      <c r="E4938" t="s">
        <v>19</v>
      </c>
      <c r="F4938" t="s">
        <v>13</v>
      </c>
      <c r="G4938" t="s">
        <v>14</v>
      </c>
      <c r="H4938" t="str">
        <f t="shared" si="77"/>
        <v>27684|Fall|Reading</v>
      </c>
      <c r="I4938">
        <v>205</v>
      </c>
      <c r="J4938">
        <v>48</v>
      </c>
      <c r="K4938">
        <v>2</v>
      </c>
      <c r="L4938">
        <v>6</v>
      </c>
    </row>
    <row r="4939" spans="1:12" x14ac:dyDescent="0.25">
      <c r="A4939">
        <v>27684</v>
      </c>
      <c r="B4939" t="s">
        <v>26</v>
      </c>
      <c r="C4939">
        <v>5</v>
      </c>
      <c r="D4939">
        <v>2019</v>
      </c>
      <c r="E4939" t="s">
        <v>19</v>
      </c>
      <c r="F4939" t="s">
        <v>13</v>
      </c>
      <c r="G4939" t="s">
        <v>15</v>
      </c>
      <c r="H4939" t="str">
        <f t="shared" si="77"/>
        <v>27684|Fall|Math</v>
      </c>
      <c r="I4939">
        <v>217</v>
      </c>
      <c r="J4939">
        <v>65</v>
      </c>
      <c r="K4939">
        <v>3</v>
      </c>
      <c r="L4939">
        <v>10</v>
      </c>
    </row>
    <row r="4940" spans="1:12" x14ac:dyDescent="0.25">
      <c r="A4940">
        <v>27684</v>
      </c>
      <c r="B4940" t="s">
        <v>26</v>
      </c>
      <c r="C4940">
        <v>5</v>
      </c>
      <c r="D4940">
        <v>2019</v>
      </c>
      <c r="E4940" t="s">
        <v>19</v>
      </c>
      <c r="F4940" t="s">
        <v>16</v>
      </c>
      <c r="G4940" t="s">
        <v>14</v>
      </c>
      <c r="H4940" t="str">
        <f t="shared" si="77"/>
        <v>27684|Spring|Reading</v>
      </c>
      <c r="I4940">
        <v>227</v>
      </c>
      <c r="J4940">
        <v>85</v>
      </c>
      <c r="K4940">
        <v>4</v>
      </c>
      <c r="L4940" t="s">
        <v>17</v>
      </c>
    </row>
    <row r="4941" spans="1:12" x14ac:dyDescent="0.25">
      <c r="A4941">
        <v>27684</v>
      </c>
      <c r="B4941" t="s">
        <v>26</v>
      </c>
      <c r="C4941">
        <v>5</v>
      </c>
      <c r="D4941">
        <v>2019</v>
      </c>
      <c r="E4941" t="s">
        <v>19</v>
      </c>
      <c r="F4941" t="s">
        <v>16</v>
      </c>
      <c r="G4941" t="s">
        <v>15</v>
      </c>
      <c r="H4941" t="str">
        <f t="shared" si="77"/>
        <v>27684|Spring|Math</v>
      </c>
      <c r="I4941">
        <v>221</v>
      </c>
      <c r="J4941">
        <v>49</v>
      </c>
      <c r="K4941">
        <v>2</v>
      </c>
      <c r="L4941" t="s">
        <v>17</v>
      </c>
    </row>
    <row r="4942" spans="1:12" x14ac:dyDescent="0.25">
      <c r="A4942">
        <v>15094</v>
      </c>
      <c r="B4942" t="s">
        <v>27</v>
      </c>
      <c r="C4942">
        <v>5</v>
      </c>
      <c r="D4942">
        <v>2019</v>
      </c>
      <c r="E4942" t="s">
        <v>19</v>
      </c>
      <c r="F4942" t="s">
        <v>13</v>
      </c>
      <c r="G4942" t="s">
        <v>14</v>
      </c>
      <c r="H4942" t="str">
        <f t="shared" si="77"/>
        <v>15094|Fall|Reading</v>
      </c>
      <c r="I4942">
        <v>202</v>
      </c>
      <c r="J4942">
        <v>40</v>
      </c>
      <c r="K4942">
        <v>2</v>
      </c>
      <c r="L4942">
        <v>7</v>
      </c>
    </row>
    <row r="4943" spans="1:12" x14ac:dyDescent="0.25">
      <c r="A4943">
        <v>15094</v>
      </c>
      <c r="B4943" t="s">
        <v>27</v>
      </c>
      <c r="C4943">
        <v>5</v>
      </c>
      <c r="D4943">
        <v>2019</v>
      </c>
      <c r="E4943" t="s">
        <v>19</v>
      </c>
      <c r="F4943" t="s">
        <v>13</v>
      </c>
      <c r="G4943" t="s">
        <v>15</v>
      </c>
      <c r="H4943" t="str">
        <f t="shared" si="77"/>
        <v>15094|Fall|Math</v>
      </c>
      <c r="I4943">
        <v>211</v>
      </c>
      <c r="J4943">
        <v>49</v>
      </c>
      <c r="K4943">
        <v>2</v>
      </c>
      <c r="L4943">
        <v>10</v>
      </c>
    </row>
    <row r="4944" spans="1:12" x14ac:dyDescent="0.25">
      <c r="A4944">
        <v>15094</v>
      </c>
      <c r="B4944" t="s">
        <v>27</v>
      </c>
      <c r="C4944">
        <v>5</v>
      </c>
      <c r="D4944">
        <v>2019</v>
      </c>
      <c r="E4944" t="s">
        <v>19</v>
      </c>
      <c r="F4944" t="s">
        <v>16</v>
      </c>
      <c r="G4944" t="s">
        <v>14</v>
      </c>
      <c r="H4944" t="str">
        <f t="shared" si="77"/>
        <v>15094|Spring|Reading</v>
      </c>
      <c r="I4944">
        <v>206</v>
      </c>
      <c r="J4944">
        <v>35</v>
      </c>
      <c r="K4944">
        <v>2</v>
      </c>
      <c r="L4944" t="s">
        <v>17</v>
      </c>
    </row>
    <row r="4945" spans="1:12" x14ac:dyDescent="0.25">
      <c r="A4945">
        <v>15094</v>
      </c>
      <c r="B4945" t="s">
        <v>27</v>
      </c>
      <c r="C4945">
        <v>5</v>
      </c>
      <c r="D4945">
        <v>2019</v>
      </c>
      <c r="E4945" t="s">
        <v>19</v>
      </c>
      <c r="F4945" t="s">
        <v>16</v>
      </c>
      <c r="G4945" t="s">
        <v>15</v>
      </c>
      <c r="H4945" t="str">
        <f t="shared" si="77"/>
        <v>15094|Spring|Math</v>
      </c>
      <c r="I4945">
        <v>219</v>
      </c>
      <c r="J4945">
        <v>44</v>
      </c>
      <c r="K4945">
        <v>2</v>
      </c>
      <c r="L4945" t="s">
        <v>17</v>
      </c>
    </row>
    <row r="4946" spans="1:12" x14ac:dyDescent="0.25">
      <c r="A4946">
        <v>13672</v>
      </c>
      <c r="B4946" t="s">
        <v>27</v>
      </c>
      <c r="C4946">
        <v>5</v>
      </c>
      <c r="D4946">
        <v>2019</v>
      </c>
      <c r="E4946" t="s">
        <v>12</v>
      </c>
      <c r="F4946" t="s">
        <v>13</v>
      </c>
      <c r="G4946" t="s">
        <v>14</v>
      </c>
      <c r="H4946" t="str">
        <f t="shared" si="77"/>
        <v>13672|Fall|Reading</v>
      </c>
      <c r="I4946">
        <v>192</v>
      </c>
      <c r="J4946">
        <v>18</v>
      </c>
      <c r="K4946">
        <v>1</v>
      </c>
      <c r="L4946">
        <v>8</v>
      </c>
    </row>
    <row r="4947" spans="1:12" x14ac:dyDescent="0.25">
      <c r="A4947">
        <v>13672</v>
      </c>
      <c r="B4947" t="s">
        <v>27</v>
      </c>
      <c r="C4947">
        <v>5</v>
      </c>
      <c r="D4947">
        <v>2019</v>
      </c>
      <c r="E4947" t="s">
        <v>12</v>
      </c>
      <c r="F4947" t="s">
        <v>13</v>
      </c>
      <c r="G4947" t="s">
        <v>15</v>
      </c>
      <c r="H4947" t="str">
        <f t="shared" si="77"/>
        <v>13672|Fall|Math</v>
      </c>
      <c r="I4947">
        <v>192</v>
      </c>
      <c r="J4947">
        <v>9</v>
      </c>
      <c r="K4947">
        <v>1</v>
      </c>
      <c r="L4947">
        <v>10</v>
      </c>
    </row>
    <row r="4948" spans="1:12" x14ac:dyDescent="0.25">
      <c r="A4948">
        <v>13672</v>
      </c>
      <c r="B4948" t="s">
        <v>27</v>
      </c>
      <c r="C4948">
        <v>5</v>
      </c>
      <c r="D4948">
        <v>2019</v>
      </c>
      <c r="E4948" t="s">
        <v>12</v>
      </c>
      <c r="F4948" t="s">
        <v>16</v>
      </c>
      <c r="G4948" t="s">
        <v>14</v>
      </c>
      <c r="H4948" t="str">
        <f t="shared" si="77"/>
        <v>13672|Spring|Reading</v>
      </c>
      <c r="I4948">
        <v>178</v>
      </c>
      <c r="J4948">
        <v>1</v>
      </c>
      <c r="K4948">
        <v>1</v>
      </c>
      <c r="L4948" t="s">
        <v>17</v>
      </c>
    </row>
    <row r="4949" spans="1:12" x14ac:dyDescent="0.25">
      <c r="A4949">
        <v>13672</v>
      </c>
      <c r="B4949" t="s">
        <v>27</v>
      </c>
      <c r="C4949">
        <v>5</v>
      </c>
      <c r="D4949">
        <v>2019</v>
      </c>
      <c r="E4949" t="s">
        <v>12</v>
      </c>
      <c r="F4949" t="s">
        <v>16</v>
      </c>
      <c r="G4949" t="s">
        <v>15</v>
      </c>
      <c r="H4949" t="str">
        <f t="shared" si="77"/>
        <v>13672|Spring|Math</v>
      </c>
      <c r="I4949">
        <v>203</v>
      </c>
      <c r="J4949">
        <v>13</v>
      </c>
      <c r="K4949">
        <v>1</v>
      </c>
      <c r="L4949" t="s">
        <v>17</v>
      </c>
    </row>
    <row r="4950" spans="1:12" x14ac:dyDescent="0.25">
      <c r="A4950">
        <v>26685</v>
      </c>
      <c r="B4950" t="s">
        <v>26</v>
      </c>
      <c r="C4950">
        <v>5</v>
      </c>
      <c r="D4950">
        <v>2019</v>
      </c>
      <c r="E4950" t="s">
        <v>19</v>
      </c>
      <c r="F4950" t="s">
        <v>13</v>
      </c>
      <c r="G4950" t="s">
        <v>14</v>
      </c>
      <c r="H4950" t="str">
        <f t="shared" si="77"/>
        <v>26685|Fall|Reading</v>
      </c>
      <c r="I4950">
        <v>166</v>
      </c>
      <c r="J4950">
        <v>1</v>
      </c>
      <c r="K4950">
        <v>1</v>
      </c>
      <c r="L4950">
        <v>12</v>
      </c>
    </row>
    <row r="4951" spans="1:12" x14ac:dyDescent="0.25">
      <c r="A4951">
        <v>26685</v>
      </c>
      <c r="B4951" t="s">
        <v>26</v>
      </c>
      <c r="C4951">
        <v>5</v>
      </c>
      <c r="D4951">
        <v>2019</v>
      </c>
      <c r="E4951" t="s">
        <v>19</v>
      </c>
      <c r="F4951" t="s">
        <v>13</v>
      </c>
      <c r="G4951" t="s">
        <v>15</v>
      </c>
      <c r="H4951" t="str">
        <f t="shared" si="77"/>
        <v>26685|Fall|Math</v>
      </c>
      <c r="I4951">
        <v>201</v>
      </c>
      <c r="J4951">
        <v>24</v>
      </c>
      <c r="K4951">
        <v>1</v>
      </c>
      <c r="L4951">
        <v>10</v>
      </c>
    </row>
    <row r="4952" spans="1:12" x14ac:dyDescent="0.25">
      <c r="A4952">
        <v>26685</v>
      </c>
      <c r="B4952" t="s">
        <v>26</v>
      </c>
      <c r="C4952">
        <v>5</v>
      </c>
      <c r="D4952">
        <v>2019</v>
      </c>
      <c r="E4952" t="s">
        <v>19</v>
      </c>
      <c r="F4952" t="s">
        <v>16</v>
      </c>
      <c r="G4952" t="s">
        <v>14</v>
      </c>
      <c r="H4952" t="str">
        <f t="shared" si="77"/>
        <v>26685|Spring|Reading</v>
      </c>
      <c r="I4952">
        <v>204</v>
      </c>
      <c r="J4952">
        <v>30</v>
      </c>
      <c r="K4952">
        <v>2</v>
      </c>
      <c r="L4952" t="s">
        <v>17</v>
      </c>
    </row>
    <row r="4953" spans="1:12" x14ac:dyDescent="0.25">
      <c r="A4953">
        <v>26685</v>
      </c>
      <c r="B4953" t="s">
        <v>26</v>
      </c>
      <c r="C4953">
        <v>5</v>
      </c>
      <c r="D4953">
        <v>2019</v>
      </c>
      <c r="E4953" t="s">
        <v>19</v>
      </c>
      <c r="F4953" t="s">
        <v>16</v>
      </c>
      <c r="G4953" t="s">
        <v>15</v>
      </c>
      <c r="H4953" t="str">
        <f t="shared" si="77"/>
        <v>26685|Spring|Math</v>
      </c>
      <c r="I4953">
        <v>217</v>
      </c>
      <c r="J4953">
        <v>39</v>
      </c>
      <c r="K4953">
        <v>2</v>
      </c>
      <c r="L4953" t="s">
        <v>17</v>
      </c>
    </row>
    <row r="4954" spans="1:12" x14ac:dyDescent="0.25">
      <c r="A4954">
        <v>18495</v>
      </c>
      <c r="B4954" t="s">
        <v>26</v>
      </c>
      <c r="C4954">
        <v>5</v>
      </c>
      <c r="D4954">
        <v>2019</v>
      </c>
      <c r="E4954" t="s">
        <v>12</v>
      </c>
      <c r="F4954" t="s">
        <v>13</v>
      </c>
      <c r="G4954" t="s">
        <v>14</v>
      </c>
      <c r="H4954" t="str">
        <f t="shared" si="77"/>
        <v>18495|Fall|Reading</v>
      </c>
      <c r="I4954">
        <v>183</v>
      </c>
      <c r="J4954">
        <v>7</v>
      </c>
      <c r="K4954">
        <v>1</v>
      </c>
      <c r="L4954">
        <v>9</v>
      </c>
    </row>
    <row r="4955" spans="1:12" x14ac:dyDescent="0.25">
      <c r="A4955">
        <v>18495</v>
      </c>
      <c r="B4955" t="s">
        <v>26</v>
      </c>
      <c r="C4955">
        <v>5</v>
      </c>
      <c r="D4955">
        <v>2019</v>
      </c>
      <c r="E4955" t="s">
        <v>12</v>
      </c>
      <c r="F4955" t="s">
        <v>13</v>
      </c>
      <c r="G4955" t="s">
        <v>15</v>
      </c>
      <c r="H4955" t="str">
        <f t="shared" si="77"/>
        <v>18495|Fall|Math</v>
      </c>
      <c r="I4955">
        <v>169</v>
      </c>
      <c r="J4955">
        <v>1</v>
      </c>
      <c r="K4955">
        <v>1</v>
      </c>
      <c r="L4955">
        <v>10</v>
      </c>
    </row>
    <row r="4956" spans="1:12" x14ac:dyDescent="0.25">
      <c r="A4956">
        <v>18495</v>
      </c>
      <c r="B4956" t="s">
        <v>26</v>
      </c>
      <c r="C4956">
        <v>5</v>
      </c>
      <c r="D4956">
        <v>2019</v>
      </c>
      <c r="E4956" t="s">
        <v>12</v>
      </c>
      <c r="F4956" t="s">
        <v>16</v>
      </c>
      <c r="G4956" t="s">
        <v>14</v>
      </c>
      <c r="H4956" t="str">
        <f t="shared" si="77"/>
        <v>18495|Spring|Reading</v>
      </c>
      <c r="I4956">
        <v>182</v>
      </c>
      <c r="J4956">
        <v>2</v>
      </c>
      <c r="K4956">
        <v>1</v>
      </c>
      <c r="L4956" t="s">
        <v>17</v>
      </c>
    </row>
    <row r="4957" spans="1:12" x14ac:dyDescent="0.25">
      <c r="A4957">
        <v>18495</v>
      </c>
      <c r="B4957" t="s">
        <v>26</v>
      </c>
      <c r="C4957">
        <v>5</v>
      </c>
      <c r="D4957">
        <v>2019</v>
      </c>
      <c r="E4957" t="s">
        <v>12</v>
      </c>
      <c r="F4957" t="s">
        <v>16</v>
      </c>
      <c r="G4957" t="s">
        <v>15</v>
      </c>
      <c r="H4957" t="str">
        <f t="shared" si="77"/>
        <v>18495|Spring|Math</v>
      </c>
      <c r="I4957">
        <v>168</v>
      </c>
      <c r="J4957">
        <v>1</v>
      </c>
      <c r="K4957">
        <v>1</v>
      </c>
      <c r="L4957" t="s">
        <v>17</v>
      </c>
    </row>
    <row r="4958" spans="1:12" x14ac:dyDescent="0.25">
      <c r="A4958">
        <v>22850</v>
      </c>
      <c r="B4958" t="s">
        <v>26</v>
      </c>
      <c r="C4958">
        <v>5</v>
      </c>
      <c r="D4958">
        <v>2019</v>
      </c>
      <c r="E4958" t="s">
        <v>19</v>
      </c>
      <c r="F4958" t="s">
        <v>13</v>
      </c>
      <c r="G4958" t="s">
        <v>14</v>
      </c>
      <c r="H4958" t="str">
        <f t="shared" si="77"/>
        <v>22850|Fall|Reading</v>
      </c>
      <c r="I4958">
        <v>205</v>
      </c>
      <c r="J4958">
        <v>48</v>
      </c>
      <c r="K4958">
        <v>2</v>
      </c>
      <c r="L4958">
        <v>6</v>
      </c>
    </row>
    <row r="4959" spans="1:12" x14ac:dyDescent="0.25">
      <c r="A4959">
        <v>22850</v>
      </c>
      <c r="B4959" t="s">
        <v>26</v>
      </c>
      <c r="C4959">
        <v>5</v>
      </c>
      <c r="D4959">
        <v>2019</v>
      </c>
      <c r="E4959" t="s">
        <v>19</v>
      </c>
      <c r="F4959" t="s">
        <v>13</v>
      </c>
      <c r="G4959" t="s">
        <v>15</v>
      </c>
      <c r="H4959" t="str">
        <f t="shared" si="77"/>
        <v>22850|Fall|Math</v>
      </c>
      <c r="I4959">
        <v>206</v>
      </c>
      <c r="J4959">
        <v>36</v>
      </c>
      <c r="K4959">
        <v>2</v>
      </c>
      <c r="L4959">
        <v>10</v>
      </c>
    </row>
    <row r="4960" spans="1:12" x14ac:dyDescent="0.25">
      <c r="A4960">
        <v>22850</v>
      </c>
      <c r="B4960" t="s">
        <v>26</v>
      </c>
      <c r="C4960">
        <v>5</v>
      </c>
      <c r="D4960">
        <v>2019</v>
      </c>
      <c r="E4960" t="s">
        <v>19</v>
      </c>
      <c r="F4960" t="s">
        <v>16</v>
      </c>
      <c r="G4960" t="s">
        <v>14</v>
      </c>
      <c r="H4960" t="str">
        <f t="shared" si="77"/>
        <v>22850|Spring|Reading</v>
      </c>
      <c r="I4960">
        <v>208</v>
      </c>
      <c r="J4960">
        <v>40</v>
      </c>
      <c r="K4960">
        <v>2</v>
      </c>
      <c r="L4960" t="s">
        <v>17</v>
      </c>
    </row>
    <row r="4961" spans="1:12" x14ac:dyDescent="0.25">
      <c r="A4961">
        <v>22850</v>
      </c>
      <c r="B4961" t="s">
        <v>26</v>
      </c>
      <c r="C4961">
        <v>5</v>
      </c>
      <c r="D4961">
        <v>2019</v>
      </c>
      <c r="E4961" t="s">
        <v>19</v>
      </c>
      <c r="F4961" t="s">
        <v>16</v>
      </c>
      <c r="G4961" t="s">
        <v>15</v>
      </c>
      <c r="H4961" t="str">
        <f t="shared" si="77"/>
        <v>22850|Spring|Math</v>
      </c>
      <c r="I4961">
        <v>217</v>
      </c>
      <c r="J4961">
        <v>39</v>
      </c>
      <c r="K4961">
        <v>2</v>
      </c>
      <c r="L4961" t="s">
        <v>17</v>
      </c>
    </row>
    <row r="4962" spans="1:12" x14ac:dyDescent="0.25">
      <c r="A4962">
        <v>13151</v>
      </c>
      <c r="B4962" t="s">
        <v>27</v>
      </c>
      <c r="C4962">
        <v>5</v>
      </c>
      <c r="D4962">
        <v>2019</v>
      </c>
      <c r="E4962" t="s">
        <v>19</v>
      </c>
      <c r="F4962" t="s">
        <v>13</v>
      </c>
      <c r="G4962" t="s">
        <v>14</v>
      </c>
      <c r="H4962" t="str">
        <f t="shared" si="77"/>
        <v>13151|Fall|Reading</v>
      </c>
      <c r="I4962">
        <v>222</v>
      </c>
      <c r="J4962">
        <v>86</v>
      </c>
      <c r="K4962">
        <v>4</v>
      </c>
      <c r="L4962">
        <v>4</v>
      </c>
    </row>
    <row r="4963" spans="1:12" x14ac:dyDescent="0.25">
      <c r="A4963">
        <v>13151</v>
      </c>
      <c r="B4963" t="s">
        <v>27</v>
      </c>
      <c r="C4963">
        <v>5</v>
      </c>
      <c r="D4963">
        <v>2019</v>
      </c>
      <c r="E4963" t="s">
        <v>19</v>
      </c>
      <c r="F4963" t="s">
        <v>13</v>
      </c>
      <c r="G4963" t="s">
        <v>15</v>
      </c>
      <c r="H4963" t="str">
        <f t="shared" si="77"/>
        <v>13151|Fall|Math</v>
      </c>
      <c r="I4963">
        <v>212</v>
      </c>
      <c r="J4963">
        <v>52</v>
      </c>
      <c r="K4963">
        <v>3</v>
      </c>
      <c r="L4963">
        <v>10</v>
      </c>
    </row>
    <row r="4964" spans="1:12" x14ac:dyDescent="0.25">
      <c r="A4964">
        <v>13151</v>
      </c>
      <c r="B4964" t="s">
        <v>27</v>
      </c>
      <c r="C4964">
        <v>5</v>
      </c>
      <c r="D4964">
        <v>2019</v>
      </c>
      <c r="E4964" t="s">
        <v>19</v>
      </c>
      <c r="F4964" t="s">
        <v>16</v>
      </c>
      <c r="G4964" t="s">
        <v>14</v>
      </c>
      <c r="H4964" t="str">
        <f t="shared" si="77"/>
        <v>13151|Spring|Reading</v>
      </c>
      <c r="I4964">
        <v>220</v>
      </c>
      <c r="J4964">
        <v>71</v>
      </c>
      <c r="K4964">
        <v>3</v>
      </c>
      <c r="L4964" t="s">
        <v>17</v>
      </c>
    </row>
    <row r="4965" spans="1:12" x14ac:dyDescent="0.25">
      <c r="A4965">
        <v>13151</v>
      </c>
      <c r="B4965" t="s">
        <v>27</v>
      </c>
      <c r="C4965">
        <v>5</v>
      </c>
      <c r="D4965">
        <v>2019</v>
      </c>
      <c r="E4965" t="s">
        <v>19</v>
      </c>
      <c r="F4965" t="s">
        <v>16</v>
      </c>
      <c r="G4965" t="s">
        <v>15</v>
      </c>
      <c r="H4965" t="str">
        <f t="shared" si="77"/>
        <v>13151|Spring|Math</v>
      </c>
      <c r="I4965">
        <v>227</v>
      </c>
      <c r="J4965">
        <v>64</v>
      </c>
      <c r="K4965">
        <v>3</v>
      </c>
      <c r="L4965" t="s">
        <v>17</v>
      </c>
    </row>
    <row r="4966" spans="1:12" x14ac:dyDescent="0.25">
      <c r="A4966">
        <v>28254</v>
      </c>
      <c r="B4966" t="s">
        <v>27</v>
      </c>
      <c r="C4966">
        <v>5</v>
      </c>
      <c r="D4966">
        <v>2019</v>
      </c>
      <c r="E4966" t="s">
        <v>19</v>
      </c>
      <c r="F4966" t="s">
        <v>13</v>
      </c>
      <c r="G4966" t="s">
        <v>14</v>
      </c>
      <c r="H4966" t="str">
        <f t="shared" si="77"/>
        <v>28254|Fall|Reading</v>
      </c>
      <c r="I4966">
        <v>214</v>
      </c>
      <c r="J4966">
        <v>71</v>
      </c>
      <c r="K4966">
        <v>3</v>
      </c>
      <c r="L4966">
        <v>5</v>
      </c>
    </row>
    <row r="4967" spans="1:12" x14ac:dyDescent="0.25">
      <c r="A4967">
        <v>28254</v>
      </c>
      <c r="B4967" t="s">
        <v>27</v>
      </c>
      <c r="C4967">
        <v>5</v>
      </c>
      <c r="D4967">
        <v>2019</v>
      </c>
      <c r="E4967" t="s">
        <v>19</v>
      </c>
      <c r="F4967" t="s">
        <v>13</v>
      </c>
      <c r="G4967" t="s">
        <v>15</v>
      </c>
      <c r="H4967" t="str">
        <f t="shared" si="77"/>
        <v>28254|Fall|Math</v>
      </c>
      <c r="I4967">
        <v>222</v>
      </c>
      <c r="J4967">
        <v>76</v>
      </c>
      <c r="K4967">
        <v>4</v>
      </c>
      <c r="L4967">
        <v>10</v>
      </c>
    </row>
    <row r="4968" spans="1:12" x14ac:dyDescent="0.25">
      <c r="A4968">
        <v>28254</v>
      </c>
      <c r="B4968" t="s">
        <v>27</v>
      </c>
      <c r="C4968">
        <v>5</v>
      </c>
      <c r="D4968">
        <v>2019</v>
      </c>
      <c r="E4968" t="s">
        <v>19</v>
      </c>
      <c r="F4968" t="s">
        <v>16</v>
      </c>
      <c r="G4968" t="s">
        <v>14</v>
      </c>
      <c r="H4968" t="str">
        <f t="shared" si="77"/>
        <v>28254|Spring|Reading</v>
      </c>
      <c r="I4968">
        <v>216</v>
      </c>
      <c r="J4968">
        <v>61</v>
      </c>
      <c r="K4968">
        <v>3</v>
      </c>
      <c r="L4968" t="s">
        <v>17</v>
      </c>
    </row>
    <row r="4969" spans="1:12" x14ac:dyDescent="0.25">
      <c r="A4969">
        <v>28254</v>
      </c>
      <c r="B4969" t="s">
        <v>27</v>
      </c>
      <c r="C4969">
        <v>5</v>
      </c>
      <c r="D4969">
        <v>2019</v>
      </c>
      <c r="E4969" t="s">
        <v>19</v>
      </c>
      <c r="F4969" t="s">
        <v>16</v>
      </c>
      <c r="G4969" t="s">
        <v>15</v>
      </c>
      <c r="H4969" t="str">
        <f t="shared" si="77"/>
        <v>28254|Spring|Math</v>
      </c>
      <c r="I4969">
        <v>231</v>
      </c>
      <c r="J4969">
        <v>72</v>
      </c>
      <c r="K4969">
        <v>3</v>
      </c>
      <c r="L4969" t="s">
        <v>17</v>
      </c>
    </row>
    <row r="4970" spans="1:12" x14ac:dyDescent="0.25">
      <c r="A4970">
        <v>21135</v>
      </c>
      <c r="B4970" t="s">
        <v>26</v>
      </c>
      <c r="C4970">
        <v>5</v>
      </c>
      <c r="D4970">
        <v>2019</v>
      </c>
      <c r="E4970" t="s">
        <v>19</v>
      </c>
      <c r="F4970" t="s">
        <v>13</v>
      </c>
      <c r="G4970" t="s">
        <v>14</v>
      </c>
      <c r="H4970" t="str">
        <f t="shared" si="77"/>
        <v>21135|Fall|Reading</v>
      </c>
      <c r="I4970">
        <v>223</v>
      </c>
      <c r="J4970">
        <v>87</v>
      </c>
      <c r="K4970">
        <v>4</v>
      </c>
      <c r="L4970">
        <v>4</v>
      </c>
    </row>
    <row r="4971" spans="1:12" x14ac:dyDescent="0.25">
      <c r="A4971">
        <v>21135</v>
      </c>
      <c r="B4971" t="s">
        <v>26</v>
      </c>
      <c r="C4971">
        <v>5</v>
      </c>
      <c r="D4971">
        <v>2019</v>
      </c>
      <c r="E4971" t="s">
        <v>19</v>
      </c>
      <c r="F4971" t="s">
        <v>13</v>
      </c>
      <c r="G4971" t="s">
        <v>15</v>
      </c>
      <c r="H4971" t="str">
        <f t="shared" si="77"/>
        <v>21135|Fall|Math</v>
      </c>
      <c r="I4971">
        <v>216</v>
      </c>
      <c r="J4971">
        <v>62</v>
      </c>
      <c r="K4971">
        <v>3</v>
      </c>
      <c r="L4971">
        <v>10</v>
      </c>
    </row>
    <row r="4972" spans="1:12" x14ac:dyDescent="0.25">
      <c r="A4972">
        <v>21135</v>
      </c>
      <c r="B4972" t="s">
        <v>26</v>
      </c>
      <c r="C4972">
        <v>5</v>
      </c>
      <c r="D4972">
        <v>2019</v>
      </c>
      <c r="E4972" t="s">
        <v>19</v>
      </c>
      <c r="F4972" t="s">
        <v>16</v>
      </c>
      <c r="G4972" t="s">
        <v>14</v>
      </c>
      <c r="H4972" t="str">
        <f t="shared" si="77"/>
        <v>21135|Spring|Reading</v>
      </c>
      <c r="I4972">
        <v>239</v>
      </c>
      <c r="J4972">
        <v>97</v>
      </c>
      <c r="K4972">
        <v>4</v>
      </c>
      <c r="L4972" t="s">
        <v>17</v>
      </c>
    </row>
    <row r="4973" spans="1:12" x14ac:dyDescent="0.25">
      <c r="A4973">
        <v>21135</v>
      </c>
      <c r="B4973" t="s">
        <v>26</v>
      </c>
      <c r="C4973">
        <v>5</v>
      </c>
      <c r="D4973">
        <v>2019</v>
      </c>
      <c r="E4973" t="s">
        <v>19</v>
      </c>
      <c r="F4973" t="s">
        <v>16</v>
      </c>
      <c r="G4973" t="s">
        <v>15</v>
      </c>
      <c r="H4973" t="str">
        <f t="shared" si="77"/>
        <v>21135|Spring|Math</v>
      </c>
      <c r="I4973">
        <v>230</v>
      </c>
      <c r="J4973">
        <v>70</v>
      </c>
      <c r="K4973">
        <v>3</v>
      </c>
      <c r="L4973" t="s">
        <v>17</v>
      </c>
    </row>
    <row r="4974" spans="1:12" x14ac:dyDescent="0.25">
      <c r="A4974">
        <v>21908</v>
      </c>
      <c r="B4974" t="s">
        <v>28</v>
      </c>
      <c r="C4974">
        <v>5</v>
      </c>
      <c r="D4974">
        <v>2019</v>
      </c>
      <c r="E4974" t="s">
        <v>23</v>
      </c>
      <c r="F4974" t="s">
        <v>13</v>
      </c>
      <c r="G4974" t="s">
        <v>14</v>
      </c>
      <c r="H4974" t="str">
        <f t="shared" si="77"/>
        <v>21908|Fall|Reading</v>
      </c>
      <c r="I4974">
        <v>217</v>
      </c>
      <c r="J4974">
        <v>77</v>
      </c>
      <c r="K4974">
        <v>4</v>
      </c>
      <c r="L4974">
        <v>5</v>
      </c>
    </row>
    <row r="4975" spans="1:12" x14ac:dyDescent="0.25">
      <c r="A4975">
        <v>21908</v>
      </c>
      <c r="B4975" t="s">
        <v>28</v>
      </c>
      <c r="C4975">
        <v>5</v>
      </c>
      <c r="D4975">
        <v>2019</v>
      </c>
      <c r="E4975" t="s">
        <v>23</v>
      </c>
      <c r="F4975" t="s">
        <v>13</v>
      </c>
      <c r="G4975" t="s">
        <v>15</v>
      </c>
      <c r="H4975" t="str">
        <f t="shared" si="77"/>
        <v>21908|Fall|Math</v>
      </c>
      <c r="I4975">
        <v>228</v>
      </c>
      <c r="J4975">
        <v>87</v>
      </c>
      <c r="K4975">
        <v>4</v>
      </c>
      <c r="L4975">
        <v>10</v>
      </c>
    </row>
    <row r="4976" spans="1:12" x14ac:dyDescent="0.25">
      <c r="A4976">
        <v>21908</v>
      </c>
      <c r="B4976" t="s">
        <v>28</v>
      </c>
      <c r="C4976">
        <v>5</v>
      </c>
      <c r="D4976">
        <v>2019</v>
      </c>
      <c r="E4976" t="s">
        <v>23</v>
      </c>
      <c r="F4976" t="s">
        <v>16</v>
      </c>
      <c r="G4976" t="s">
        <v>14</v>
      </c>
      <c r="H4976" t="str">
        <f t="shared" si="77"/>
        <v>21908|Spring|Reading</v>
      </c>
      <c r="I4976">
        <v>226</v>
      </c>
      <c r="J4976">
        <v>83</v>
      </c>
      <c r="K4976">
        <v>4</v>
      </c>
      <c r="L4976" t="s">
        <v>17</v>
      </c>
    </row>
    <row r="4977" spans="1:12" x14ac:dyDescent="0.25">
      <c r="A4977">
        <v>21908</v>
      </c>
      <c r="B4977" t="s">
        <v>28</v>
      </c>
      <c r="C4977">
        <v>5</v>
      </c>
      <c r="D4977">
        <v>2019</v>
      </c>
      <c r="E4977" t="s">
        <v>23</v>
      </c>
      <c r="F4977" t="s">
        <v>16</v>
      </c>
      <c r="G4977" t="s">
        <v>15</v>
      </c>
      <c r="H4977" t="str">
        <f t="shared" si="77"/>
        <v>21908|Spring|Math</v>
      </c>
      <c r="I4977">
        <v>228</v>
      </c>
      <c r="J4977">
        <v>66</v>
      </c>
      <c r="K4977">
        <v>3</v>
      </c>
      <c r="L4977" t="s">
        <v>17</v>
      </c>
    </row>
    <row r="4978" spans="1:12" x14ac:dyDescent="0.25">
      <c r="A4978">
        <v>14208</v>
      </c>
      <c r="B4978" t="s">
        <v>27</v>
      </c>
      <c r="C4978">
        <v>5</v>
      </c>
      <c r="D4978">
        <v>2019</v>
      </c>
      <c r="E4978" t="s">
        <v>12</v>
      </c>
      <c r="F4978" t="s">
        <v>13</v>
      </c>
      <c r="G4978" t="s">
        <v>14</v>
      </c>
      <c r="H4978" t="str">
        <f t="shared" si="77"/>
        <v>14208|Fall|Reading</v>
      </c>
      <c r="I4978">
        <v>212</v>
      </c>
      <c r="J4978">
        <v>66</v>
      </c>
      <c r="K4978">
        <v>3</v>
      </c>
      <c r="L4978">
        <v>5</v>
      </c>
    </row>
    <row r="4979" spans="1:12" x14ac:dyDescent="0.25">
      <c r="A4979">
        <v>14208</v>
      </c>
      <c r="B4979" t="s">
        <v>27</v>
      </c>
      <c r="C4979">
        <v>5</v>
      </c>
      <c r="D4979">
        <v>2019</v>
      </c>
      <c r="E4979" t="s">
        <v>12</v>
      </c>
      <c r="F4979" t="s">
        <v>13</v>
      </c>
      <c r="G4979" t="s">
        <v>15</v>
      </c>
      <c r="H4979" t="str">
        <f t="shared" si="77"/>
        <v>14208|Fall|Math</v>
      </c>
      <c r="I4979">
        <v>195</v>
      </c>
      <c r="J4979">
        <v>13</v>
      </c>
      <c r="K4979">
        <v>1</v>
      </c>
      <c r="L4979">
        <v>10</v>
      </c>
    </row>
    <row r="4980" spans="1:12" x14ac:dyDescent="0.25">
      <c r="A4980">
        <v>14208</v>
      </c>
      <c r="B4980" t="s">
        <v>27</v>
      </c>
      <c r="C4980">
        <v>5</v>
      </c>
      <c r="D4980">
        <v>2019</v>
      </c>
      <c r="E4980" t="s">
        <v>12</v>
      </c>
      <c r="F4980" t="s">
        <v>16</v>
      </c>
      <c r="G4980" t="s">
        <v>14</v>
      </c>
      <c r="H4980" t="str">
        <f t="shared" si="77"/>
        <v>14208|Spring|Reading</v>
      </c>
      <c r="I4980">
        <v>214</v>
      </c>
      <c r="J4980">
        <v>56</v>
      </c>
      <c r="K4980">
        <v>3</v>
      </c>
      <c r="L4980" t="s">
        <v>17</v>
      </c>
    </row>
    <row r="4981" spans="1:12" x14ac:dyDescent="0.25">
      <c r="A4981">
        <v>14208</v>
      </c>
      <c r="B4981" t="s">
        <v>27</v>
      </c>
      <c r="C4981">
        <v>5</v>
      </c>
      <c r="D4981">
        <v>2019</v>
      </c>
      <c r="E4981" t="s">
        <v>12</v>
      </c>
      <c r="F4981" t="s">
        <v>16</v>
      </c>
      <c r="G4981" t="s">
        <v>15</v>
      </c>
      <c r="H4981" t="str">
        <f t="shared" si="77"/>
        <v>14208|Spring|Math</v>
      </c>
      <c r="I4981">
        <v>200</v>
      </c>
      <c r="J4981">
        <v>9</v>
      </c>
      <c r="K4981">
        <v>1</v>
      </c>
      <c r="L4981" t="s">
        <v>17</v>
      </c>
    </row>
    <row r="4982" spans="1:12" x14ac:dyDescent="0.25">
      <c r="A4982">
        <v>19865</v>
      </c>
      <c r="B4982" t="s">
        <v>27</v>
      </c>
      <c r="C4982">
        <v>5</v>
      </c>
      <c r="D4982">
        <v>2019</v>
      </c>
      <c r="E4982" t="s">
        <v>19</v>
      </c>
      <c r="F4982" t="s">
        <v>13</v>
      </c>
      <c r="G4982" t="s">
        <v>14</v>
      </c>
      <c r="H4982" t="str">
        <f t="shared" si="77"/>
        <v>19865|Fall|Reading</v>
      </c>
      <c r="I4982">
        <v>194</v>
      </c>
      <c r="J4982">
        <v>22</v>
      </c>
      <c r="K4982">
        <v>1</v>
      </c>
      <c r="L4982">
        <v>8</v>
      </c>
    </row>
    <row r="4983" spans="1:12" x14ac:dyDescent="0.25">
      <c r="A4983">
        <v>19865</v>
      </c>
      <c r="B4983" t="s">
        <v>27</v>
      </c>
      <c r="C4983">
        <v>5</v>
      </c>
      <c r="D4983">
        <v>2019</v>
      </c>
      <c r="E4983" t="s">
        <v>19</v>
      </c>
      <c r="F4983" t="s">
        <v>13</v>
      </c>
      <c r="G4983" t="s">
        <v>15</v>
      </c>
      <c r="H4983" t="str">
        <f t="shared" si="77"/>
        <v>19865|Fall|Math</v>
      </c>
      <c r="I4983">
        <v>202</v>
      </c>
      <c r="J4983">
        <v>26</v>
      </c>
      <c r="K4983">
        <v>2</v>
      </c>
      <c r="L4983">
        <v>10</v>
      </c>
    </row>
    <row r="4984" spans="1:12" x14ac:dyDescent="0.25">
      <c r="A4984">
        <v>19865</v>
      </c>
      <c r="B4984" t="s">
        <v>27</v>
      </c>
      <c r="C4984">
        <v>5</v>
      </c>
      <c r="D4984">
        <v>2019</v>
      </c>
      <c r="E4984" t="s">
        <v>19</v>
      </c>
      <c r="F4984" t="s">
        <v>16</v>
      </c>
      <c r="G4984" t="s">
        <v>14</v>
      </c>
      <c r="H4984" t="str">
        <f t="shared" si="77"/>
        <v>19865|Spring|Reading</v>
      </c>
      <c r="I4984">
        <v>206</v>
      </c>
      <c r="J4984">
        <v>35</v>
      </c>
      <c r="K4984">
        <v>2</v>
      </c>
      <c r="L4984" t="s">
        <v>17</v>
      </c>
    </row>
    <row r="4985" spans="1:12" x14ac:dyDescent="0.25">
      <c r="A4985">
        <v>19865</v>
      </c>
      <c r="B4985" t="s">
        <v>27</v>
      </c>
      <c r="C4985">
        <v>5</v>
      </c>
      <c r="D4985">
        <v>2019</v>
      </c>
      <c r="E4985" t="s">
        <v>19</v>
      </c>
      <c r="F4985" t="s">
        <v>16</v>
      </c>
      <c r="G4985" t="s">
        <v>15</v>
      </c>
      <c r="H4985" t="str">
        <f t="shared" si="77"/>
        <v>19865|Spring|Math</v>
      </c>
      <c r="I4985">
        <v>214</v>
      </c>
      <c r="J4985">
        <v>32</v>
      </c>
      <c r="K4985">
        <v>2</v>
      </c>
      <c r="L4985" t="s">
        <v>17</v>
      </c>
    </row>
    <row r="4986" spans="1:12" x14ac:dyDescent="0.25">
      <c r="A4986">
        <v>14748</v>
      </c>
      <c r="B4986" t="s">
        <v>28</v>
      </c>
      <c r="C4986">
        <v>5</v>
      </c>
      <c r="D4986">
        <v>2019</v>
      </c>
      <c r="E4986" t="s">
        <v>19</v>
      </c>
      <c r="F4986" t="s">
        <v>13</v>
      </c>
      <c r="G4986" t="s">
        <v>14</v>
      </c>
      <c r="H4986" t="str">
        <f t="shared" si="77"/>
        <v>14748|Fall|Reading</v>
      </c>
      <c r="I4986">
        <v>198</v>
      </c>
      <c r="J4986">
        <v>31</v>
      </c>
      <c r="K4986">
        <v>2</v>
      </c>
      <c r="L4986">
        <v>7</v>
      </c>
    </row>
    <row r="4987" spans="1:12" x14ac:dyDescent="0.25">
      <c r="A4987">
        <v>14748</v>
      </c>
      <c r="B4987" t="s">
        <v>28</v>
      </c>
      <c r="C4987">
        <v>5</v>
      </c>
      <c r="D4987">
        <v>2019</v>
      </c>
      <c r="E4987" t="s">
        <v>19</v>
      </c>
      <c r="F4987" t="s">
        <v>13</v>
      </c>
      <c r="G4987" t="s">
        <v>15</v>
      </c>
      <c r="H4987" t="str">
        <f t="shared" si="77"/>
        <v>14748|Fall|Math</v>
      </c>
      <c r="I4987">
        <v>194</v>
      </c>
      <c r="J4987">
        <v>12</v>
      </c>
      <c r="K4987">
        <v>1</v>
      </c>
      <c r="L4987">
        <v>10</v>
      </c>
    </row>
    <row r="4988" spans="1:12" x14ac:dyDescent="0.25">
      <c r="A4988">
        <v>14748</v>
      </c>
      <c r="B4988" t="s">
        <v>28</v>
      </c>
      <c r="C4988">
        <v>5</v>
      </c>
      <c r="D4988">
        <v>2019</v>
      </c>
      <c r="E4988" t="s">
        <v>19</v>
      </c>
      <c r="F4988" t="s">
        <v>16</v>
      </c>
      <c r="G4988" t="s">
        <v>14</v>
      </c>
      <c r="H4988" t="str">
        <f t="shared" si="77"/>
        <v>14748|Spring|Reading</v>
      </c>
      <c r="I4988">
        <v>204</v>
      </c>
      <c r="J4988">
        <v>30</v>
      </c>
      <c r="K4988">
        <v>2</v>
      </c>
      <c r="L4988" t="s">
        <v>17</v>
      </c>
    </row>
    <row r="4989" spans="1:12" x14ac:dyDescent="0.25">
      <c r="A4989">
        <v>14748</v>
      </c>
      <c r="B4989" t="s">
        <v>28</v>
      </c>
      <c r="C4989">
        <v>5</v>
      </c>
      <c r="D4989">
        <v>2019</v>
      </c>
      <c r="E4989" t="s">
        <v>19</v>
      </c>
      <c r="F4989" t="s">
        <v>16</v>
      </c>
      <c r="G4989" t="s">
        <v>15</v>
      </c>
      <c r="H4989" t="str">
        <f t="shared" si="77"/>
        <v>14748|Spring|Math</v>
      </c>
      <c r="I4989">
        <v>202</v>
      </c>
      <c r="J4989">
        <v>12</v>
      </c>
      <c r="K4989">
        <v>1</v>
      </c>
      <c r="L4989" t="s">
        <v>17</v>
      </c>
    </row>
    <row r="4990" spans="1:12" x14ac:dyDescent="0.25">
      <c r="A4990">
        <v>22281</v>
      </c>
      <c r="B4990" t="s">
        <v>27</v>
      </c>
      <c r="C4990">
        <v>5</v>
      </c>
      <c r="D4990">
        <v>2019</v>
      </c>
      <c r="E4990" t="s">
        <v>19</v>
      </c>
      <c r="F4990" t="s">
        <v>13</v>
      </c>
      <c r="G4990" t="s">
        <v>14</v>
      </c>
      <c r="H4990" t="str">
        <f t="shared" si="77"/>
        <v>22281|Fall|Reading</v>
      </c>
      <c r="I4990">
        <v>192</v>
      </c>
      <c r="J4990">
        <v>18</v>
      </c>
      <c r="K4990">
        <v>1</v>
      </c>
      <c r="L4990">
        <v>8</v>
      </c>
    </row>
    <row r="4991" spans="1:12" x14ac:dyDescent="0.25">
      <c r="A4991">
        <v>22281</v>
      </c>
      <c r="B4991" t="s">
        <v>27</v>
      </c>
      <c r="C4991">
        <v>5</v>
      </c>
      <c r="D4991">
        <v>2019</v>
      </c>
      <c r="E4991" t="s">
        <v>19</v>
      </c>
      <c r="F4991" t="s">
        <v>13</v>
      </c>
      <c r="G4991" t="s">
        <v>15</v>
      </c>
      <c r="H4991" t="str">
        <f t="shared" si="77"/>
        <v>22281|Fall|Math</v>
      </c>
      <c r="I4991">
        <v>187</v>
      </c>
      <c r="J4991">
        <v>5</v>
      </c>
      <c r="K4991">
        <v>1</v>
      </c>
      <c r="L4991">
        <v>10</v>
      </c>
    </row>
    <row r="4992" spans="1:12" x14ac:dyDescent="0.25">
      <c r="A4992">
        <v>22281</v>
      </c>
      <c r="B4992" t="s">
        <v>27</v>
      </c>
      <c r="C4992">
        <v>5</v>
      </c>
      <c r="D4992">
        <v>2019</v>
      </c>
      <c r="E4992" t="s">
        <v>19</v>
      </c>
      <c r="F4992" t="s">
        <v>16</v>
      </c>
      <c r="G4992" t="s">
        <v>14</v>
      </c>
      <c r="H4992" t="str">
        <f t="shared" si="77"/>
        <v>22281|Spring|Reading</v>
      </c>
      <c r="I4992">
        <v>203</v>
      </c>
      <c r="J4992">
        <v>28</v>
      </c>
      <c r="K4992">
        <v>2</v>
      </c>
      <c r="L4992" t="s">
        <v>17</v>
      </c>
    </row>
    <row r="4993" spans="1:12" x14ac:dyDescent="0.25">
      <c r="A4993">
        <v>22281</v>
      </c>
      <c r="B4993" t="s">
        <v>27</v>
      </c>
      <c r="C4993">
        <v>5</v>
      </c>
      <c r="D4993">
        <v>2019</v>
      </c>
      <c r="E4993" t="s">
        <v>19</v>
      </c>
      <c r="F4993" t="s">
        <v>16</v>
      </c>
      <c r="G4993" t="s">
        <v>15</v>
      </c>
      <c r="H4993" t="str">
        <f t="shared" si="77"/>
        <v>22281|Spring|Math</v>
      </c>
      <c r="I4993">
        <v>190</v>
      </c>
      <c r="J4993">
        <v>3</v>
      </c>
      <c r="K4993">
        <v>1</v>
      </c>
      <c r="L4993" t="s">
        <v>17</v>
      </c>
    </row>
    <row r="4994" spans="1:12" x14ac:dyDescent="0.25">
      <c r="A4994">
        <v>22562</v>
      </c>
      <c r="B4994" t="s">
        <v>27</v>
      </c>
      <c r="C4994">
        <v>5</v>
      </c>
      <c r="D4994">
        <v>2019</v>
      </c>
      <c r="E4994" t="s">
        <v>19</v>
      </c>
      <c r="F4994" t="s">
        <v>13</v>
      </c>
      <c r="G4994" t="s">
        <v>14</v>
      </c>
      <c r="H4994" t="str">
        <f t="shared" si="77"/>
        <v>22562|Fall|Reading</v>
      </c>
      <c r="I4994">
        <v>193</v>
      </c>
      <c r="J4994">
        <v>20</v>
      </c>
      <c r="K4994">
        <v>1</v>
      </c>
      <c r="L4994">
        <v>8</v>
      </c>
    </row>
    <row r="4995" spans="1:12" x14ac:dyDescent="0.25">
      <c r="A4995">
        <v>22562</v>
      </c>
      <c r="B4995" t="s">
        <v>27</v>
      </c>
      <c r="C4995">
        <v>5</v>
      </c>
      <c r="D4995">
        <v>2019</v>
      </c>
      <c r="E4995" t="s">
        <v>19</v>
      </c>
      <c r="F4995" t="s">
        <v>13</v>
      </c>
      <c r="G4995" t="s">
        <v>15</v>
      </c>
      <c r="H4995" t="str">
        <f t="shared" ref="H4995:H5058" si="78">A4995&amp;"|"&amp;F4995&amp;"|"&amp;G4995</f>
        <v>22562|Fall|Math</v>
      </c>
      <c r="I4995">
        <v>199</v>
      </c>
      <c r="J4995">
        <v>20</v>
      </c>
      <c r="K4995">
        <v>1</v>
      </c>
      <c r="L4995">
        <v>10</v>
      </c>
    </row>
    <row r="4996" spans="1:12" x14ac:dyDescent="0.25">
      <c r="A4996">
        <v>22562</v>
      </c>
      <c r="B4996" t="s">
        <v>27</v>
      </c>
      <c r="C4996">
        <v>5</v>
      </c>
      <c r="D4996">
        <v>2019</v>
      </c>
      <c r="E4996" t="s">
        <v>19</v>
      </c>
      <c r="F4996" t="s">
        <v>16</v>
      </c>
      <c r="G4996" t="s">
        <v>14</v>
      </c>
      <c r="H4996" t="str">
        <f t="shared" si="78"/>
        <v>22562|Spring|Reading</v>
      </c>
      <c r="I4996">
        <v>201</v>
      </c>
      <c r="J4996">
        <v>23</v>
      </c>
      <c r="K4996">
        <v>1</v>
      </c>
      <c r="L4996" t="s">
        <v>17</v>
      </c>
    </row>
    <row r="4997" spans="1:12" x14ac:dyDescent="0.25">
      <c r="A4997">
        <v>22562</v>
      </c>
      <c r="B4997" t="s">
        <v>27</v>
      </c>
      <c r="C4997">
        <v>5</v>
      </c>
      <c r="D4997">
        <v>2019</v>
      </c>
      <c r="E4997" t="s">
        <v>19</v>
      </c>
      <c r="F4997" t="s">
        <v>16</v>
      </c>
      <c r="G4997" t="s">
        <v>15</v>
      </c>
      <c r="H4997" t="str">
        <f t="shared" si="78"/>
        <v>22562|Spring|Math</v>
      </c>
      <c r="I4997">
        <v>210</v>
      </c>
      <c r="J4997">
        <v>24</v>
      </c>
      <c r="K4997">
        <v>1</v>
      </c>
      <c r="L4997" t="s">
        <v>17</v>
      </c>
    </row>
    <row r="4998" spans="1:12" x14ac:dyDescent="0.25">
      <c r="A4998">
        <v>11885</v>
      </c>
      <c r="B4998" t="s">
        <v>27</v>
      </c>
      <c r="C4998">
        <v>5</v>
      </c>
      <c r="D4998">
        <v>2019</v>
      </c>
      <c r="E4998" t="s">
        <v>19</v>
      </c>
      <c r="F4998" t="s">
        <v>13</v>
      </c>
      <c r="G4998" t="s">
        <v>14</v>
      </c>
      <c r="H4998" t="str">
        <f t="shared" si="78"/>
        <v>11885|Fall|Reading</v>
      </c>
      <c r="I4998">
        <v>201</v>
      </c>
      <c r="J4998">
        <v>38</v>
      </c>
      <c r="K4998">
        <v>2</v>
      </c>
      <c r="L4998">
        <v>7</v>
      </c>
    </row>
    <row r="4999" spans="1:12" x14ac:dyDescent="0.25">
      <c r="A4999">
        <v>11885</v>
      </c>
      <c r="B4999" t="s">
        <v>27</v>
      </c>
      <c r="C4999">
        <v>5</v>
      </c>
      <c r="D4999">
        <v>2019</v>
      </c>
      <c r="E4999" t="s">
        <v>19</v>
      </c>
      <c r="F4999" t="s">
        <v>13</v>
      </c>
      <c r="G4999" t="s">
        <v>15</v>
      </c>
      <c r="H4999" t="str">
        <f t="shared" si="78"/>
        <v>11885|Fall|Math</v>
      </c>
      <c r="I4999">
        <v>195</v>
      </c>
      <c r="J4999">
        <v>13</v>
      </c>
      <c r="K4999">
        <v>1</v>
      </c>
      <c r="L4999">
        <v>10</v>
      </c>
    </row>
    <row r="5000" spans="1:12" x14ac:dyDescent="0.25">
      <c r="A5000">
        <v>11885</v>
      </c>
      <c r="B5000" t="s">
        <v>27</v>
      </c>
      <c r="C5000">
        <v>5</v>
      </c>
      <c r="D5000">
        <v>2019</v>
      </c>
      <c r="E5000" t="s">
        <v>19</v>
      </c>
      <c r="F5000" t="s">
        <v>16</v>
      </c>
      <c r="G5000" t="s">
        <v>14</v>
      </c>
      <c r="H5000" t="str">
        <f t="shared" si="78"/>
        <v>11885|Spring|Reading</v>
      </c>
      <c r="I5000">
        <v>200</v>
      </c>
      <c r="J5000">
        <v>21</v>
      </c>
      <c r="K5000">
        <v>1</v>
      </c>
      <c r="L5000" t="s">
        <v>17</v>
      </c>
    </row>
    <row r="5001" spans="1:12" x14ac:dyDescent="0.25">
      <c r="A5001">
        <v>11885</v>
      </c>
      <c r="B5001" t="s">
        <v>27</v>
      </c>
      <c r="C5001">
        <v>5</v>
      </c>
      <c r="D5001">
        <v>2019</v>
      </c>
      <c r="E5001" t="s">
        <v>19</v>
      </c>
      <c r="F5001" t="s">
        <v>16</v>
      </c>
      <c r="G5001" t="s">
        <v>15</v>
      </c>
      <c r="H5001" t="str">
        <f t="shared" si="78"/>
        <v>11885|Spring|Math</v>
      </c>
      <c r="I5001">
        <v>194</v>
      </c>
      <c r="J5001">
        <v>5</v>
      </c>
      <c r="K5001">
        <v>1</v>
      </c>
      <c r="L5001" t="s">
        <v>17</v>
      </c>
    </row>
    <row r="5002" spans="1:12" x14ac:dyDescent="0.25">
      <c r="A5002">
        <v>10696</v>
      </c>
      <c r="B5002" t="s">
        <v>27</v>
      </c>
      <c r="C5002">
        <v>5</v>
      </c>
      <c r="D5002">
        <v>2019</v>
      </c>
      <c r="E5002" t="s">
        <v>19</v>
      </c>
      <c r="F5002" t="s">
        <v>13</v>
      </c>
      <c r="G5002" t="s">
        <v>14</v>
      </c>
      <c r="H5002" t="str">
        <f t="shared" si="78"/>
        <v>10696|Fall|Reading</v>
      </c>
      <c r="I5002">
        <v>206</v>
      </c>
      <c r="J5002">
        <v>51</v>
      </c>
      <c r="K5002">
        <v>3</v>
      </c>
      <c r="L5002">
        <v>6</v>
      </c>
    </row>
    <row r="5003" spans="1:12" x14ac:dyDescent="0.25">
      <c r="A5003">
        <v>10696</v>
      </c>
      <c r="B5003" t="s">
        <v>27</v>
      </c>
      <c r="C5003">
        <v>5</v>
      </c>
      <c r="D5003">
        <v>2019</v>
      </c>
      <c r="E5003" t="s">
        <v>19</v>
      </c>
      <c r="F5003" t="s">
        <v>13</v>
      </c>
      <c r="G5003" t="s">
        <v>15</v>
      </c>
      <c r="H5003" t="str">
        <f t="shared" si="78"/>
        <v>10696|Fall|Math</v>
      </c>
      <c r="I5003">
        <v>219</v>
      </c>
      <c r="J5003">
        <v>70</v>
      </c>
      <c r="K5003">
        <v>3</v>
      </c>
      <c r="L5003">
        <v>10</v>
      </c>
    </row>
    <row r="5004" spans="1:12" x14ac:dyDescent="0.25">
      <c r="A5004">
        <v>10696</v>
      </c>
      <c r="B5004" t="s">
        <v>27</v>
      </c>
      <c r="C5004">
        <v>5</v>
      </c>
      <c r="D5004">
        <v>2019</v>
      </c>
      <c r="E5004" t="s">
        <v>19</v>
      </c>
      <c r="F5004" t="s">
        <v>16</v>
      </c>
      <c r="G5004" t="s">
        <v>14</v>
      </c>
      <c r="H5004" t="str">
        <f t="shared" si="78"/>
        <v>10696|Spring|Reading</v>
      </c>
      <c r="I5004">
        <v>212</v>
      </c>
      <c r="J5004">
        <v>51</v>
      </c>
      <c r="K5004">
        <v>3</v>
      </c>
      <c r="L5004" t="s">
        <v>17</v>
      </c>
    </row>
    <row r="5005" spans="1:12" x14ac:dyDescent="0.25">
      <c r="A5005">
        <v>10696</v>
      </c>
      <c r="B5005" t="s">
        <v>27</v>
      </c>
      <c r="C5005">
        <v>5</v>
      </c>
      <c r="D5005">
        <v>2019</v>
      </c>
      <c r="E5005" t="s">
        <v>19</v>
      </c>
      <c r="F5005" t="s">
        <v>16</v>
      </c>
      <c r="G5005" t="s">
        <v>15</v>
      </c>
      <c r="H5005" t="str">
        <f t="shared" si="78"/>
        <v>10696|Spring|Math</v>
      </c>
      <c r="I5005">
        <v>226</v>
      </c>
      <c r="J5005">
        <v>61</v>
      </c>
      <c r="K5005">
        <v>3</v>
      </c>
      <c r="L5005" t="s">
        <v>17</v>
      </c>
    </row>
    <row r="5006" spans="1:12" x14ac:dyDescent="0.25">
      <c r="A5006">
        <v>19636</v>
      </c>
      <c r="B5006" t="s">
        <v>27</v>
      </c>
      <c r="C5006">
        <v>5</v>
      </c>
      <c r="D5006">
        <v>2019</v>
      </c>
      <c r="E5006" t="s">
        <v>19</v>
      </c>
      <c r="F5006" t="s">
        <v>13</v>
      </c>
      <c r="G5006" t="s">
        <v>14</v>
      </c>
      <c r="H5006" t="str">
        <f t="shared" si="78"/>
        <v>19636|Fall|Reading</v>
      </c>
      <c r="I5006">
        <v>207</v>
      </c>
      <c r="J5006">
        <v>53</v>
      </c>
      <c r="K5006">
        <v>3</v>
      </c>
      <c r="L5006">
        <v>6</v>
      </c>
    </row>
    <row r="5007" spans="1:12" x14ac:dyDescent="0.25">
      <c r="A5007">
        <v>19636</v>
      </c>
      <c r="B5007" t="s">
        <v>27</v>
      </c>
      <c r="C5007">
        <v>5</v>
      </c>
      <c r="D5007">
        <v>2019</v>
      </c>
      <c r="E5007" t="s">
        <v>19</v>
      </c>
      <c r="F5007" t="s">
        <v>13</v>
      </c>
      <c r="G5007" t="s">
        <v>15</v>
      </c>
      <c r="H5007" t="str">
        <f t="shared" si="78"/>
        <v>19636|Fall|Math</v>
      </c>
      <c r="I5007">
        <v>191</v>
      </c>
      <c r="J5007">
        <v>8</v>
      </c>
      <c r="K5007">
        <v>1</v>
      </c>
      <c r="L5007">
        <v>10</v>
      </c>
    </row>
    <row r="5008" spans="1:12" x14ac:dyDescent="0.25">
      <c r="A5008">
        <v>19636</v>
      </c>
      <c r="B5008" t="s">
        <v>27</v>
      </c>
      <c r="C5008">
        <v>5</v>
      </c>
      <c r="D5008">
        <v>2019</v>
      </c>
      <c r="E5008" t="s">
        <v>19</v>
      </c>
      <c r="F5008" t="s">
        <v>16</v>
      </c>
      <c r="G5008" t="s">
        <v>14</v>
      </c>
      <c r="H5008" t="str">
        <f t="shared" si="78"/>
        <v>19636|Spring|Reading</v>
      </c>
      <c r="I5008">
        <v>202</v>
      </c>
      <c r="J5008">
        <v>26</v>
      </c>
      <c r="K5008">
        <v>2</v>
      </c>
      <c r="L5008" t="s">
        <v>17</v>
      </c>
    </row>
    <row r="5009" spans="1:12" x14ac:dyDescent="0.25">
      <c r="A5009">
        <v>19636</v>
      </c>
      <c r="B5009" t="s">
        <v>27</v>
      </c>
      <c r="C5009">
        <v>5</v>
      </c>
      <c r="D5009">
        <v>2019</v>
      </c>
      <c r="E5009" t="s">
        <v>19</v>
      </c>
      <c r="F5009" t="s">
        <v>16</v>
      </c>
      <c r="G5009" t="s">
        <v>15</v>
      </c>
      <c r="H5009" t="str">
        <f t="shared" si="78"/>
        <v>19636|Spring|Math</v>
      </c>
      <c r="I5009">
        <v>204</v>
      </c>
      <c r="J5009">
        <v>14</v>
      </c>
      <c r="K5009">
        <v>1</v>
      </c>
      <c r="L5009" t="s">
        <v>17</v>
      </c>
    </row>
    <row r="5010" spans="1:12" x14ac:dyDescent="0.25">
      <c r="A5010">
        <v>20168</v>
      </c>
      <c r="B5010" t="s">
        <v>27</v>
      </c>
      <c r="C5010">
        <v>5</v>
      </c>
      <c r="D5010">
        <v>2019</v>
      </c>
      <c r="E5010" t="s">
        <v>19</v>
      </c>
      <c r="F5010" t="s">
        <v>13</v>
      </c>
      <c r="G5010" t="s">
        <v>14</v>
      </c>
      <c r="H5010" t="str">
        <f t="shared" si="78"/>
        <v>20168|Fall|Reading</v>
      </c>
      <c r="I5010">
        <v>185</v>
      </c>
      <c r="J5010">
        <v>9</v>
      </c>
      <c r="K5010">
        <v>1</v>
      </c>
      <c r="L5010">
        <v>9</v>
      </c>
    </row>
    <row r="5011" spans="1:12" x14ac:dyDescent="0.25">
      <c r="A5011">
        <v>20168</v>
      </c>
      <c r="B5011" t="s">
        <v>27</v>
      </c>
      <c r="C5011">
        <v>5</v>
      </c>
      <c r="D5011">
        <v>2019</v>
      </c>
      <c r="E5011" t="s">
        <v>19</v>
      </c>
      <c r="F5011" t="s">
        <v>13</v>
      </c>
      <c r="G5011" t="s">
        <v>15</v>
      </c>
      <c r="H5011" t="str">
        <f t="shared" si="78"/>
        <v>20168|Fall|Math</v>
      </c>
      <c r="I5011">
        <v>196</v>
      </c>
      <c r="J5011">
        <v>15</v>
      </c>
      <c r="K5011">
        <v>1</v>
      </c>
      <c r="L5011">
        <v>10</v>
      </c>
    </row>
    <row r="5012" spans="1:12" x14ac:dyDescent="0.25">
      <c r="A5012">
        <v>20168</v>
      </c>
      <c r="B5012" t="s">
        <v>27</v>
      </c>
      <c r="C5012">
        <v>5</v>
      </c>
      <c r="D5012">
        <v>2019</v>
      </c>
      <c r="E5012" t="s">
        <v>19</v>
      </c>
      <c r="F5012" t="s">
        <v>16</v>
      </c>
      <c r="G5012" t="s">
        <v>14</v>
      </c>
      <c r="H5012" t="str">
        <f t="shared" si="78"/>
        <v>20168|Spring|Reading</v>
      </c>
      <c r="I5012">
        <v>208</v>
      </c>
      <c r="J5012">
        <v>40</v>
      </c>
      <c r="K5012">
        <v>2</v>
      </c>
      <c r="L5012" t="s">
        <v>17</v>
      </c>
    </row>
    <row r="5013" spans="1:12" x14ac:dyDescent="0.25">
      <c r="A5013">
        <v>20168</v>
      </c>
      <c r="B5013" t="s">
        <v>27</v>
      </c>
      <c r="C5013">
        <v>5</v>
      </c>
      <c r="D5013">
        <v>2019</v>
      </c>
      <c r="E5013" t="s">
        <v>19</v>
      </c>
      <c r="F5013" t="s">
        <v>16</v>
      </c>
      <c r="G5013" t="s">
        <v>15</v>
      </c>
      <c r="H5013" t="str">
        <f t="shared" si="78"/>
        <v>20168|Spring|Math</v>
      </c>
      <c r="I5013">
        <v>210</v>
      </c>
      <c r="J5013">
        <v>24</v>
      </c>
      <c r="K5013">
        <v>1</v>
      </c>
      <c r="L5013" t="s">
        <v>17</v>
      </c>
    </row>
    <row r="5014" spans="1:12" x14ac:dyDescent="0.25">
      <c r="A5014">
        <v>18165</v>
      </c>
      <c r="B5014" t="s">
        <v>27</v>
      </c>
      <c r="C5014">
        <v>5</v>
      </c>
      <c r="D5014">
        <v>2019</v>
      </c>
      <c r="E5014" t="s">
        <v>19</v>
      </c>
      <c r="F5014" t="s">
        <v>13</v>
      </c>
      <c r="G5014" t="s">
        <v>14</v>
      </c>
      <c r="H5014" t="str">
        <f t="shared" si="78"/>
        <v>18165|Fall|Reading</v>
      </c>
      <c r="I5014">
        <v>188</v>
      </c>
      <c r="J5014">
        <v>12</v>
      </c>
      <c r="K5014">
        <v>1</v>
      </c>
      <c r="L5014">
        <v>9</v>
      </c>
    </row>
    <row r="5015" spans="1:12" x14ac:dyDescent="0.25">
      <c r="A5015">
        <v>18165</v>
      </c>
      <c r="B5015" t="s">
        <v>27</v>
      </c>
      <c r="C5015">
        <v>5</v>
      </c>
      <c r="D5015">
        <v>2019</v>
      </c>
      <c r="E5015" t="s">
        <v>19</v>
      </c>
      <c r="F5015" t="s">
        <v>13</v>
      </c>
      <c r="G5015" t="s">
        <v>15</v>
      </c>
      <c r="H5015" t="str">
        <f t="shared" si="78"/>
        <v>18165|Fall|Math</v>
      </c>
      <c r="I5015">
        <v>203</v>
      </c>
      <c r="J5015">
        <v>28</v>
      </c>
      <c r="K5015">
        <v>2</v>
      </c>
      <c r="L5015">
        <v>10</v>
      </c>
    </row>
    <row r="5016" spans="1:12" x14ac:dyDescent="0.25">
      <c r="A5016">
        <v>18165</v>
      </c>
      <c r="B5016" t="s">
        <v>27</v>
      </c>
      <c r="C5016">
        <v>5</v>
      </c>
      <c r="D5016">
        <v>2019</v>
      </c>
      <c r="E5016" t="s">
        <v>19</v>
      </c>
      <c r="F5016" t="s">
        <v>16</v>
      </c>
      <c r="G5016" t="s">
        <v>14</v>
      </c>
      <c r="H5016" t="str">
        <f t="shared" si="78"/>
        <v>18165|Spring|Reading</v>
      </c>
      <c r="I5016">
        <v>201</v>
      </c>
      <c r="J5016">
        <v>23</v>
      </c>
      <c r="K5016">
        <v>1</v>
      </c>
      <c r="L5016" t="s">
        <v>17</v>
      </c>
    </row>
    <row r="5017" spans="1:12" x14ac:dyDescent="0.25">
      <c r="A5017">
        <v>18165</v>
      </c>
      <c r="B5017" t="s">
        <v>27</v>
      </c>
      <c r="C5017">
        <v>5</v>
      </c>
      <c r="D5017">
        <v>2019</v>
      </c>
      <c r="E5017" t="s">
        <v>19</v>
      </c>
      <c r="F5017" t="s">
        <v>16</v>
      </c>
      <c r="G5017" t="s">
        <v>15</v>
      </c>
      <c r="H5017" t="str">
        <f t="shared" si="78"/>
        <v>18165|Spring|Math</v>
      </c>
      <c r="I5017">
        <v>199</v>
      </c>
      <c r="J5017">
        <v>8</v>
      </c>
      <c r="K5017">
        <v>1</v>
      </c>
      <c r="L5017" t="s">
        <v>17</v>
      </c>
    </row>
    <row r="5018" spans="1:12" x14ac:dyDescent="0.25">
      <c r="A5018">
        <v>10295</v>
      </c>
      <c r="B5018" t="s">
        <v>26</v>
      </c>
      <c r="C5018">
        <v>5</v>
      </c>
      <c r="D5018">
        <v>2019</v>
      </c>
      <c r="E5018" t="s">
        <v>19</v>
      </c>
      <c r="F5018" t="s">
        <v>13</v>
      </c>
      <c r="G5018" t="s">
        <v>14</v>
      </c>
      <c r="H5018" t="str">
        <f t="shared" si="78"/>
        <v>10295|Fall|Reading</v>
      </c>
      <c r="I5018">
        <v>225</v>
      </c>
      <c r="J5018">
        <v>90</v>
      </c>
      <c r="K5018">
        <v>4</v>
      </c>
      <c r="L5018">
        <v>3</v>
      </c>
    </row>
    <row r="5019" spans="1:12" x14ac:dyDescent="0.25">
      <c r="A5019">
        <v>10295</v>
      </c>
      <c r="B5019" t="s">
        <v>26</v>
      </c>
      <c r="C5019">
        <v>5</v>
      </c>
      <c r="D5019">
        <v>2019</v>
      </c>
      <c r="E5019" t="s">
        <v>19</v>
      </c>
      <c r="F5019" t="s">
        <v>13</v>
      </c>
      <c r="G5019" t="s">
        <v>15</v>
      </c>
      <c r="H5019" t="str">
        <f t="shared" si="78"/>
        <v>10295|Fall|Math</v>
      </c>
      <c r="I5019">
        <v>222</v>
      </c>
      <c r="J5019">
        <v>76</v>
      </c>
      <c r="K5019">
        <v>4</v>
      </c>
      <c r="L5019">
        <v>10</v>
      </c>
    </row>
    <row r="5020" spans="1:12" x14ac:dyDescent="0.25">
      <c r="A5020">
        <v>10295</v>
      </c>
      <c r="B5020" t="s">
        <v>26</v>
      </c>
      <c r="C5020">
        <v>5</v>
      </c>
      <c r="D5020">
        <v>2019</v>
      </c>
      <c r="E5020" t="s">
        <v>19</v>
      </c>
      <c r="F5020" t="s">
        <v>16</v>
      </c>
      <c r="G5020" t="s">
        <v>14</v>
      </c>
      <c r="H5020" t="str">
        <f t="shared" si="78"/>
        <v>10295|Spring|Reading</v>
      </c>
      <c r="I5020">
        <v>237</v>
      </c>
      <c r="J5020">
        <v>96</v>
      </c>
      <c r="K5020">
        <v>4</v>
      </c>
      <c r="L5020" t="s">
        <v>17</v>
      </c>
    </row>
    <row r="5021" spans="1:12" x14ac:dyDescent="0.25">
      <c r="A5021">
        <v>10295</v>
      </c>
      <c r="B5021" t="s">
        <v>26</v>
      </c>
      <c r="C5021">
        <v>5</v>
      </c>
      <c r="D5021">
        <v>2019</v>
      </c>
      <c r="E5021" t="s">
        <v>19</v>
      </c>
      <c r="F5021" t="s">
        <v>16</v>
      </c>
      <c r="G5021" t="s">
        <v>15</v>
      </c>
      <c r="H5021" t="str">
        <f t="shared" si="78"/>
        <v>10295|Spring|Math</v>
      </c>
      <c r="I5021">
        <v>233</v>
      </c>
      <c r="J5021">
        <v>76</v>
      </c>
      <c r="K5021">
        <v>4</v>
      </c>
      <c r="L5021" t="s">
        <v>17</v>
      </c>
    </row>
    <row r="5022" spans="1:12" x14ac:dyDescent="0.25">
      <c r="A5022">
        <v>16224</v>
      </c>
      <c r="B5022" t="s">
        <v>26</v>
      </c>
      <c r="C5022">
        <v>5</v>
      </c>
      <c r="D5022">
        <v>2019</v>
      </c>
      <c r="E5022" t="s">
        <v>19</v>
      </c>
      <c r="F5022" t="s">
        <v>13</v>
      </c>
      <c r="G5022" t="s">
        <v>14</v>
      </c>
      <c r="H5022" t="str">
        <f t="shared" si="78"/>
        <v>16224|Fall|Reading</v>
      </c>
      <c r="I5022">
        <v>208</v>
      </c>
      <c r="J5022">
        <v>56</v>
      </c>
      <c r="K5022">
        <v>3</v>
      </c>
      <c r="L5022">
        <v>6</v>
      </c>
    </row>
    <row r="5023" spans="1:12" x14ac:dyDescent="0.25">
      <c r="A5023">
        <v>16224</v>
      </c>
      <c r="B5023" t="s">
        <v>26</v>
      </c>
      <c r="C5023">
        <v>5</v>
      </c>
      <c r="D5023">
        <v>2019</v>
      </c>
      <c r="E5023" t="s">
        <v>19</v>
      </c>
      <c r="F5023" t="s">
        <v>13</v>
      </c>
      <c r="G5023" t="s">
        <v>15</v>
      </c>
      <c r="H5023" t="str">
        <f t="shared" si="78"/>
        <v>16224|Fall|Math</v>
      </c>
      <c r="I5023">
        <v>204</v>
      </c>
      <c r="J5023">
        <v>31</v>
      </c>
      <c r="K5023">
        <v>2</v>
      </c>
      <c r="L5023">
        <v>10</v>
      </c>
    </row>
    <row r="5024" spans="1:12" x14ac:dyDescent="0.25">
      <c r="A5024">
        <v>16224</v>
      </c>
      <c r="B5024" t="s">
        <v>26</v>
      </c>
      <c r="C5024">
        <v>5</v>
      </c>
      <c r="D5024">
        <v>2019</v>
      </c>
      <c r="E5024" t="s">
        <v>19</v>
      </c>
      <c r="F5024" t="s">
        <v>16</v>
      </c>
      <c r="G5024" t="s">
        <v>14</v>
      </c>
      <c r="H5024" t="str">
        <f t="shared" si="78"/>
        <v>16224|Spring|Reading</v>
      </c>
      <c r="I5024">
        <v>207</v>
      </c>
      <c r="J5024">
        <v>37</v>
      </c>
      <c r="K5024">
        <v>2</v>
      </c>
      <c r="L5024" t="s">
        <v>17</v>
      </c>
    </row>
    <row r="5025" spans="1:12" x14ac:dyDescent="0.25">
      <c r="A5025">
        <v>16224</v>
      </c>
      <c r="B5025" t="s">
        <v>26</v>
      </c>
      <c r="C5025">
        <v>5</v>
      </c>
      <c r="D5025">
        <v>2019</v>
      </c>
      <c r="E5025" t="s">
        <v>19</v>
      </c>
      <c r="F5025" t="s">
        <v>16</v>
      </c>
      <c r="G5025" t="s">
        <v>15</v>
      </c>
      <c r="H5025" t="str">
        <f t="shared" si="78"/>
        <v>16224|Spring|Math</v>
      </c>
      <c r="I5025">
        <v>211</v>
      </c>
      <c r="J5025">
        <v>26</v>
      </c>
      <c r="K5025">
        <v>2</v>
      </c>
      <c r="L5025" t="s">
        <v>17</v>
      </c>
    </row>
    <row r="5026" spans="1:12" x14ac:dyDescent="0.25">
      <c r="A5026">
        <v>21925</v>
      </c>
      <c r="B5026" t="s">
        <v>26</v>
      </c>
      <c r="C5026">
        <v>5</v>
      </c>
      <c r="D5026">
        <v>2019</v>
      </c>
      <c r="E5026" t="s">
        <v>12</v>
      </c>
      <c r="F5026" t="s">
        <v>13</v>
      </c>
      <c r="G5026" t="s">
        <v>14</v>
      </c>
      <c r="H5026" t="str">
        <f t="shared" si="78"/>
        <v>21925|Fall|Reading</v>
      </c>
      <c r="I5026">
        <v>195</v>
      </c>
      <c r="J5026">
        <v>24</v>
      </c>
      <c r="K5026">
        <v>1</v>
      </c>
      <c r="L5026">
        <v>8</v>
      </c>
    </row>
    <row r="5027" spans="1:12" x14ac:dyDescent="0.25">
      <c r="A5027">
        <v>21925</v>
      </c>
      <c r="B5027" t="s">
        <v>26</v>
      </c>
      <c r="C5027">
        <v>5</v>
      </c>
      <c r="D5027">
        <v>2019</v>
      </c>
      <c r="E5027" t="s">
        <v>12</v>
      </c>
      <c r="F5027" t="s">
        <v>13</v>
      </c>
      <c r="G5027" t="s">
        <v>15</v>
      </c>
      <c r="H5027" t="str">
        <f t="shared" si="78"/>
        <v>21925|Fall|Math</v>
      </c>
      <c r="I5027">
        <v>198</v>
      </c>
      <c r="J5027">
        <v>18</v>
      </c>
      <c r="K5027">
        <v>1</v>
      </c>
      <c r="L5027">
        <v>10</v>
      </c>
    </row>
    <row r="5028" spans="1:12" x14ac:dyDescent="0.25">
      <c r="A5028">
        <v>21925</v>
      </c>
      <c r="B5028" t="s">
        <v>26</v>
      </c>
      <c r="C5028">
        <v>5</v>
      </c>
      <c r="D5028">
        <v>2019</v>
      </c>
      <c r="E5028" t="s">
        <v>12</v>
      </c>
      <c r="F5028" t="s">
        <v>16</v>
      </c>
      <c r="G5028" t="s">
        <v>14</v>
      </c>
      <c r="H5028" t="str">
        <f t="shared" si="78"/>
        <v>21925|Spring|Reading</v>
      </c>
      <c r="I5028">
        <v>205</v>
      </c>
      <c r="J5028">
        <v>32</v>
      </c>
      <c r="K5028">
        <v>2</v>
      </c>
      <c r="L5028" t="s">
        <v>17</v>
      </c>
    </row>
    <row r="5029" spans="1:12" x14ac:dyDescent="0.25">
      <c r="A5029">
        <v>21925</v>
      </c>
      <c r="B5029" t="s">
        <v>26</v>
      </c>
      <c r="C5029">
        <v>5</v>
      </c>
      <c r="D5029">
        <v>2019</v>
      </c>
      <c r="E5029" t="s">
        <v>12</v>
      </c>
      <c r="F5029" t="s">
        <v>16</v>
      </c>
      <c r="G5029" t="s">
        <v>15</v>
      </c>
      <c r="H5029" t="str">
        <f t="shared" si="78"/>
        <v>21925|Spring|Math</v>
      </c>
      <c r="I5029">
        <v>206</v>
      </c>
      <c r="J5029">
        <v>17</v>
      </c>
      <c r="K5029">
        <v>1</v>
      </c>
      <c r="L5029" t="s">
        <v>17</v>
      </c>
    </row>
    <row r="5030" spans="1:12" x14ac:dyDescent="0.25">
      <c r="A5030">
        <v>12051</v>
      </c>
      <c r="B5030" t="s">
        <v>26</v>
      </c>
      <c r="C5030">
        <v>5</v>
      </c>
      <c r="D5030">
        <v>2019</v>
      </c>
      <c r="E5030" t="s">
        <v>19</v>
      </c>
      <c r="F5030" t="s">
        <v>13</v>
      </c>
      <c r="G5030" t="s">
        <v>14</v>
      </c>
      <c r="H5030" t="str">
        <f t="shared" si="78"/>
        <v>12051|Fall|Reading</v>
      </c>
      <c r="I5030">
        <v>215</v>
      </c>
      <c r="J5030">
        <v>73</v>
      </c>
      <c r="K5030">
        <v>3</v>
      </c>
      <c r="L5030">
        <v>5</v>
      </c>
    </row>
    <row r="5031" spans="1:12" x14ac:dyDescent="0.25">
      <c r="A5031">
        <v>12051</v>
      </c>
      <c r="B5031" t="s">
        <v>26</v>
      </c>
      <c r="C5031">
        <v>5</v>
      </c>
      <c r="D5031">
        <v>2019</v>
      </c>
      <c r="E5031" t="s">
        <v>19</v>
      </c>
      <c r="F5031" t="s">
        <v>13</v>
      </c>
      <c r="G5031" t="s">
        <v>15</v>
      </c>
      <c r="H5031" t="str">
        <f t="shared" si="78"/>
        <v>12051|Fall|Math</v>
      </c>
      <c r="I5031">
        <v>215</v>
      </c>
      <c r="J5031">
        <v>60</v>
      </c>
      <c r="K5031">
        <v>3</v>
      </c>
      <c r="L5031">
        <v>10</v>
      </c>
    </row>
    <row r="5032" spans="1:12" x14ac:dyDescent="0.25">
      <c r="A5032">
        <v>12051</v>
      </c>
      <c r="B5032" t="s">
        <v>26</v>
      </c>
      <c r="C5032">
        <v>5</v>
      </c>
      <c r="D5032">
        <v>2019</v>
      </c>
      <c r="E5032" t="s">
        <v>19</v>
      </c>
      <c r="F5032" t="s">
        <v>16</v>
      </c>
      <c r="G5032" t="s">
        <v>14</v>
      </c>
      <c r="H5032" t="str">
        <f t="shared" si="78"/>
        <v>12051|Spring|Reading</v>
      </c>
      <c r="I5032">
        <v>224</v>
      </c>
      <c r="J5032">
        <v>80</v>
      </c>
      <c r="K5032">
        <v>4</v>
      </c>
      <c r="L5032" t="s">
        <v>17</v>
      </c>
    </row>
    <row r="5033" spans="1:12" x14ac:dyDescent="0.25">
      <c r="A5033">
        <v>12051</v>
      </c>
      <c r="B5033" t="s">
        <v>26</v>
      </c>
      <c r="C5033">
        <v>5</v>
      </c>
      <c r="D5033">
        <v>2019</v>
      </c>
      <c r="E5033" t="s">
        <v>19</v>
      </c>
      <c r="F5033" t="s">
        <v>16</v>
      </c>
      <c r="G5033" t="s">
        <v>15</v>
      </c>
      <c r="H5033" t="str">
        <f t="shared" si="78"/>
        <v>12051|Spring|Math</v>
      </c>
      <c r="I5033">
        <v>232</v>
      </c>
      <c r="J5033">
        <v>74</v>
      </c>
      <c r="K5033">
        <v>3</v>
      </c>
      <c r="L5033" t="s">
        <v>17</v>
      </c>
    </row>
    <row r="5034" spans="1:12" x14ac:dyDescent="0.25">
      <c r="A5034">
        <v>17898</v>
      </c>
      <c r="B5034" t="s">
        <v>26</v>
      </c>
      <c r="C5034">
        <v>5</v>
      </c>
      <c r="D5034">
        <v>2019</v>
      </c>
      <c r="E5034" t="s">
        <v>19</v>
      </c>
      <c r="F5034" t="s">
        <v>13</v>
      </c>
      <c r="G5034" t="s">
        <v>14</v>
      </c>
      <c r="H5034" t="str">
        <f t="shared" si="78"/>
        <v>17898|Fall|Reading</v>
      </c>
      <c r="I5034">
        <v>205</v>
      </c>
      <c r="J5034">
        <v>48</v>
      </c>
      <c r="K5034">
        <v>2</v>
      </c>
      <c r="L5034">
        <v>6</v>
      </c>
    </row>
    <row r="5035" spans="1:12" x14ac:dyDescent="0.25">
      <c r="A5035">
        <v>17898</v>
      </c>
      <c r="B5035" t="s">
        <v>26</v>
      </c>
      <c r="C5035">
        <v>5</v>
      </c>
      <c r="D5035">
        <v>2019</v>
      </c>
      <c r="E5035" t="s">
        <v>19</v>
      </c>
      <c r="F5035" t="s">
        <v>13</v>
      </c>
      <c r="G5035" t="s">
        <v>15</v>
      </c>
      <c r="H5035" t="str">
        <f t="shared" si="78"/>
        <v>17898|Fall|Math</v>
      </c>
      <c r="I5035">
        <v>202</v>
      </c>
      <c r="J5035">
        <v>26</v>
      </c>
      <c r="K5035">
        <v>2</v>
      </c>
      <c r="L5035">
        <v>10</v>
      </c>
    </row>
    <row r="5036" spans="1:12" x14ac:dyDescent="0.25">
      <c r="A5036">
        <v>17898</v>
      </c>
      <c r="B5036" t="s">
        <v>26</v>
      </c>
      <c r="C5036">
        <v>5</v>
      </c>
      <c r="D5036">
        <v>2019</v>
      </c>
      <c r="E5036" t="s">
        <v>19</v>
      </c>
      <c r="F5036" t="s">
        <v>16</v>
      </c>
      <c r="G5036" t="s">
        <v>14</v>
      </c>
      <c r="H5036" t="str">
        <f t="shared" si="78"/>
        <v>17898|Spring|Reading</v>
      </c>
      <c r="I5036">
        <v>210</v>
      </c>
      <c r="J5036">
        <v>45</v>
      </c>
      <c r="K5036">
        <v>2</v>
      </c>
      <c r="L5036" t="s">
        <v>17</v>
      </c>
    </row>
    <row r="5037" spans="1:12" x14ac:dyDescent="0.25">
      <c r="A5037">
        <v>17898</v>
      </c>
      <c r="B5037" t="s">
        <v>26</v>
      </c>
      <c r="C5037">
        <v>5</v>
      </c>
      <c r="D5037">
        <v>2019</v>
      </c>
      <c r="E5037" t="s">
        <v>19</v>
      </c>
      <c r="F5037" t="s">
        <v>16</v>
      </c>
      <c r="G5037" t="s">
        <v>15</v>
      </c>
      <c r="H5037" t="str">
        <f t="shared" si="78"/>
        <v>17898|Spring|Math</v>
      </c>
      <c r="I5037">
        <v>211</v>
      </c>
      <c r="J5037">
        <v>26</v>
      </c>
      <c r="K5037">
        <v>2</v>
      </c>
      <c r="L5037" t="s">
        <v>17</v>
      </c>
    </row>
    <row r="5038" spans="1:12" x14ac:dyDescent="0.25">
      <c r="A5038">
        <v>19430</v>
      </c>
      <c r="B5038" t="s">
        <v>26</v>
      </c>
      <c r="C5038">
        <v>5</v>
      </c>
      <c r="D5038">
        <v>2019</v>
      </c>
      <c r="E5038" t="s">
        <v>19</v>
      </c>
      <c r="F5038" t="s">
        <v>13</v>
      </c>
      <c r="G5038" t="s">
        <v>14</v>
      </c>
      <c r="H5038" t="str">
        <f t="shared" si="78"/>
        <v>19430|Fall|Reading</v>
      </c>
      <c r="I5038">
        <v>224</v>
      </c>
      <c r="J5038">
        <v>89</v>
      </c>
      <c r="K5038">
        <v>4</v>
      </c>
      <c r="L5038">
        <v>4</v>
      </c>
    </row>
    <row r="5039" spans="1:12" x14ac:dyDescent="0.25">
      <c r="A5039">
        <v>19430</v>
      </c>
      <c r="B5039" t="s">
        <v>26</v>
      </c>
      <c r="C5039">
        <v>5</v>
      </c>
      <c r="D5039">
        <v>2019</v>
      </c>
      <c r="E5039" t="s">
        <v>19</v>
      </c>
      <c r="F5039" t="s">
        <v>13</v>
      </c>
      <c r="G5039" t="s">
        <v>15</v>
      </c>
      <c r="H5039" t="str">
        <f t="shared" si="78"/>
        <v>19430|Fall|Math</v>
      </c>
      <c r="I5039">
        <v>222</v>
      </c>
      <c r="J5039">
        <v>76</v>
      </c>
      <c r="K5039">
        <v>4</v>
      </c>
      <c r="L5039">
        <v>10</v>
      </c>
    </row>
    <row r="5040" spans="1:12" x14ac:dyDescent="0.25">
      <c r="A5040">
        <v>19430</v>
      </c>
      <c r="B5040" t="s">
        <v>26</v>
      </c>
      <c r="C5040">
        <v>5</v>
      </c>
      <c r="D5040">
        <v>2019</v>
      </c>
      <c r="E5040" t="s">
        <v>19</v>
      </c>
      <c r="F5040" t="s">
        <v>16</v>
      </c>
      <c r="G5040" t="s">
        <v>14</v>
      </c>
      <c r="H5040" t="str">
        <f t="shared" si="78"/>
        <v>19430|Spring|Reading</v>
      </c>
      <c r="I5040">
        <v>229</v>
      </c>
      <c r="J5040">
        <v>88</v>
      </c>
      <c r="K5040">
        <v>4</v>
      </c>
      <c r="L5040" t="s">
        <v>17</v>
      </c>
    </row>
    <row r="5041" spans="1:12" x14ac:dyDescent="0.25">
      <c r="A5041">
        <v>19430</v>
      </c>
      <c r="B5041" t="s">
        <v>26</v>
      </c>
      <c r="C5041">
        <v>5</v>
      </c>
      <c r="D5041">
        <v>2019</v>
      </c>
      <c r="E5041" t="s">
        <v>19</v>
      </c>
      <c r="F5041" t="s">
        <v>16</v>
      </c>
      <c r="G5041" t="s">
        <v>15</v>
      </c>
      <c r="H5041" t="str">
        <f t="shared" si="78"/>
        <v>19430|Spring|Math</v>
      </c>
      <c r="I5041">
        <v>235</v>
      </c>
      <c r="J5041">
        <v>80</v>
      </c>
      <c r="K5041">
        <v>4</v>
      </c>
      <c r="L5041" t="s">
        <v>17</v>
      </c>
    </row>
    <row r="5042" spans="1:12" x14ac:dyDescent="0.25">
      <c r="A5042">
        <v>27823</v>
      </c>
      <c r="B5042" t="s">
        <v>28</v>
      </c>
      <c r="C5042">
        <v>5</v>
      </c>
      <c r="D5042">
        <v>2019</v>
      </c>
      <c r="E5042" t="s">
        <v>12</v>
      </c>
      <c r="F5042" t="s">
        <v>13</v>
      </c>
      <c r="G5042" t="s">
        <v>14</v>
      </c>
      <c r="H5042" t="str">
        <f t="shared" si="78"/>
        <v>27823|Fall|Reading</v>
      </c>
      <c r="I5042">
        <v>204</v>
      </c>
      <c r="J5042">
        <v>46</v>
      </c>
      <c r="K5042">
        <v>2</v>
      </c>
      <c r="L5042">
        <v>6</v>
      </c>
    </row>
    <row r="5043" spans="1:12" x14ac:dyDescent="0.25">
      <c r="A5043">
        <v>27823</v>
      </c>
      <c r="B5043" t="s">
        <v>28</v>
      </c>
      <c r="C5043">
        <v>5</v>
      </c>
      <c r="D5043">
        <v>2019</v>
      </c>
      <c r="E5043" t="s">
        <v>12</v>
      </c>
      <c r="F5043" t="s">
        <v>13</v>
      </c>
      <c r="G5043" t="s">
        <v>15</v>
      </c>
      <c r="H5043" t="str">
        <f t="shared" si="78"/>
        <v>27823|Fall|Math</v>
      </c>
      <c r="I5043">
        <v>192</v>
      </c>
      <c r="J5043">
        <v>9</v>
      </c>
      <c r="K5043">
        <v>1</v>
      </c>
      <c r="L5043">
        <v>10</v>
      </c>
    </row>
    <row r="5044" spans="1:12" x14ac:dyDescent="0.25">
      <c r="A5044">
        <v>27823</v>
      </c>
      <c r="B5044" t="s">
        <v>28</v>
      </c>
      <c r="C5044">
        <v>5</v>
      </c>
      <c r="D5044">
        <v>2019</v>
      </c>
      <c r="E5044" t="s">
        <v>12</v>
      </c>
      <c r="F5044" t="s">
        <v>16</v>
      </c>
      <c r="G5044" t="s">
        <v>14</v>
      </c>
      <c r="H5044" t="str">
        <f t="shared" si="78"/>
        <v>27823|Spring|Reading</v>
      </c>
      <c r="I5044">
        <v>214</v>
      </c>
      <c r="J5044">
        <v>56</v>
      </c>
      <c r="K5044">
        <v>3</v>
      </c>
      <c r="L5044" t="s">
        <v>17</v>
      </c>
    </row>
    <row r="5045" spans="1:12" x14ac:dyDescent="0.25">
      <c r="A5045">
        <v>27823</v>
      </c>
      <c r="B5045" t="s">
        <v>28</v>
      </c>
      <c r="C5045">
        <v>5</v>
      </c>
      <c r="D5045">
        <v>2019</v>
      </c>
      <c r="E5045" t="s">
        <v>12</v>
      </c>
      <c r="F5045" t="s">
        <v>16</v>
      </c>
      <c r="G5045" t="s">
        <v>15</v>
      </c>
      <c r="H5045" t="str">
        <f t="shared" si="78"/>
        <v>27823|Spring|Math</v>
      </c>
      <c r="I5045">
        <v>200</v>
      </c>
      <c r="J5045">
        <v>9</v>
      </c>
      <c r="K5045">
        <v>1</v>
      </c>
      <c r="L5045" t="s">
        <v>17</v>
      </c>
    </row>
    <row r="5046" spans="1:12" x14ac:dyDescent="0.25">
      <c r="A5046">
        <v>26114</v>
      </c>
      <c r="B5046" t="s">
        <v>28</v>
      </c>
      <c r="C5046">
        <v>5</v>
      </c>
      <c r="D5046">
        <v>2019</v>
      </c>
      <c r="E5046" t="s">
        <v>19</v>
      </c>
      <c r="F5046" t="s">
        <v>13</v>
      </c>
      <c r="G5046" t="s">
        <v>14</v>
      </c>
      <c r="H5046" t="str">
        <f t="shared" si="78"/>
        <v>26114|Fall|Reading</v>
      </c>
      <c r="I5046">
        <v>197</v>
      </c>
      <c r="J5046">
        <v>28</v>
      </c>
      <c r="K5046">
        <v>2</v>
      </c>
      <c r="L5046">
        <v>7</v>
      </c>
    </row>
    <row r="5047" spans="1:12" x14ac:dyDescent="0.25">
      <c r="A5047">
        <v>26114</v>
      </c>
      <c r="B5047" t="s">
        <v>28</v>
      </c>
      <c r="C5047">
        <v>5</v>
      </c>
      <c r="D5047">
        <v>2019</v>
      </c>
      <c r="E5047" t="s">
        <v>19</v>
      </c>
      <c r="F5047" t="s">
        <v>13</v>
      </c>
      <c r="G5047" t="s">
        <v>15</v>
      </c>
      <c r="H5047" t="str">
        <f t="shared" si="78"/>
        <v>26114|Fall|Math</v>
      </c>
      <c r="I5047">
        <v>189</v>
      </c>
      <c r="J5047">
        <v>6</v>
      </c>
      <c r="K5047">
        <v>1</v>
      </c>
      <c r="L5047">
        <v>10</v>
      </c>
    </row>
    <row r="5048" spans="1:12" x14ac:dyDescent="0.25">
      <c r="A5048">
        <v>26114</v>
      </c>
      <c r="B5048" t="s">
        <v>28</v>
      </c>
      <c r="C5048">
        <v>5</v>
      </c>
      <c r="D5048">
        <v>2019</v>
      </c>
      <c r="E5048" t="s">
        <v>19</v>
      </c>
      <c r="F5048" t="s">
        <v>16</v>
      </c>
      <c r="G5048" t="s">
        <v>14</v>
      </c>
      <c r="H5048" t="str">
        <f t="shared" si="78"/>
        <v>26114|Spring|Reading</v>
      </c>
      <c r="I5048">
        <v>203</v>
      </c>
      <c r="J5048">
        <v>28</v>
      </c>
      <c r="K5048">
        <v>2</v>
      </c>
      <c r="L5048" t="s">
        <v>17</v>
      </c>
    </row>
    <row r="5049" spans="1:12" x14ac:dyDescent="0.25">
      <c r="A5049">
        <v>26114</v>
      </c>
      <c r="B5049" t="s">
        <v>28</v>
      </c>
      <c r="C5049">
        <v>5</v>
      </c>
      <c r="D5049">
        <v>2019</v>
      </c>
      <c r="E5049" t="s">
        <v>19</v>
      </c>
      <c r="F5049" t="s">
        <v>16</v>
      </c>
      <c r="G5049" t="s">
        <v>15</v>
      </c>
      <c r="H5049" t="str">
        <f t="shared" si="78"/>
        <v>26114|Spring|Math</v>
      </c>
      <c r="I5049">
        <v>195</v>
      </c>
      <c r="J5049">
        <v>5</v>
      </c>
      <c r="K5049">
        <v>1</v>
      </c>
      <c r="L5049" t="s">
        <v>17</v>
      </c>
    </row>
    <row r="5050" spans="1:12" x14ac:dyDescent="0.25">
      <c r="A5050">
        <v>21403</v>
      </c>
      <c r="B5050" t="s">
        <v>28</v>
      </c>
      <c r="C5050">
        <v>5</v>
      </c>
      <c r="D5050">
        <v>2019</v>
      </c>
      <c r="E5050" t="s">
        <v>19</v>
      </c>
      <c r="F5050" t="s">
        <v>13</v>
      </c>
      <c r="G5050" t="s">
        <v>14</v>
      </c>
      <c r="H5050" t="str">
        <f t="shared" si="78"/>
        <v>21403|Fall|Reading</v>
      </c>
      <c r="I5050">
        <v>219</v>
      </c>
      <c r="J5050">
        <v>81</v>
      </c>
      <c r="K5050">
        <v>4</v>
      </c>
      <c r="L5050">
        <v>4</v>
      </c>
    </row>
    <row r="5051" spans="1:12" x14ac:dyDescent="0.25">
      <c r="A5051">
        <v>21403</v>
      </c>
      <c r="B5051" t="s">
        <v>28</v>
      </c>
      <c r="C5051">
        <v>5</v>
      </c>
      <c r="D5051">
        <v>2019</v>
      </c>
      <c r="E5051" t="s">
        <v>19</v>
      </c>
      <c r="F5051" t="s">
        <v>13</v>
      </c>
      <c r="G5051" t="s">
        <v>15</v>
      </c>
      <c r="H5051" t="str">
        <f t="shared" si="78"/>
        <v>21403|Fall|Math</v>
      </c>
      <c r="I5051">
        <v>218</v>
      </c>
      <c r="J5051">
        <v>67</v>
      </c>
      <c r="K5051">
        <v>3</v>
      </c>
      <c r="L5051">
        <v>10</v>
      </c>
    </row>
    <row r="5052" spans="1:12" x14ac:dyDescent="0.25">
      <c r="A5052">
        <v>21403</v>
      </c>
      <c r="B5052" t="s">
        <v>28</v>
      </c>
      <c r="C5052">
        <v>5</v>
      </c>
      <c r="D5052">
        <v>2019</v>
      </c>
      <c r="E5052" t="s">
        <v>19</v>
      </c>
      <c r="F5052" t="s">
        <v>16</v>
      </c>
      <c r="G5052" t="s">
        <v>14</v>
      </c>
      <c r="H5052" t="str">
        <f t="shared" si="78"/>
        <v>21403|Spring|Reading</v>
      </c>
      <c r="I5052">
        <v>222</v>
      </c>
      <c r="J5052">
        <v>76</v>
      </c>
      <c r="K5052">
        <v>4</v>
      </c>
      <c r="L5052" t="s">
        <v>17</v>
      </c>
    </row>
    <row r="5053" spans="1:12" x14ac:dyDescent="0.25">
      <c r="A5053">
        <v>21403</v>
      </c>
      <c r="B5053" t="s">
        <v>28</v>
      </c>
      <c r="C5053">
        <v>5</v>
      </c>
      <c r="D5053">
        <v>2019</v>
      </c>
      <c r="E5053" t="s">
        <v>19</v>
      </c>
      <c r="F5053" t="s">
        <v>16</v>
      </c>
      <c r="G5053" t="s">
        <v>15</v>
      </c>
      <c r="H5053" t="str">
        <f t="shared" si="78"/>
        <v>21403|Spring|Math</v>
      </c>
      <c r="I5053">
        <v>225</v>
      </c>
      <c r="J5053">
        <v>59</v>
      </c>
      <c r="K5053">
        <v>3</v>
      </c>
      <c r="L5053" t="s">
        <v>17</v>
      </c>
    </row>
    <row r="5054" spans="1:12" x14ac:dyDescent="0.25">
      <c r="A5054">
        <v>14694</v>
      </c>
      <c r="B5054" t="s">
        <v>28</v>
      </c>
      <c r="C5054">
        <v>5</v>
      </c>
      <c r="D5054">
        <v>2019</v>
      </c>
      <c r="E5054" t="s">
        <v>19</v>
      </c>
      <c r="F5054" t="s">
        <v>13</v>
      </c>
      <c r="G5054" t="s">
        <v>14</v>
      </c>
      <c r="H5054" t="str">
        <f t="shared" si="78"/>
        <v>14694|Fall|Reading</v>
      </c>
      <c r="I5054">
        <v>208</v>
      </c>
      <c r="J5054">
        <v>56</v>
      </c>
      <c r="K5054">
        <v>3</v>
      </c>
      <c r="L5054">
        <v>6</v>
      </c>
    </row>
    <row r="5055" spans="1:12" x14ac:dyDescent="0.25">
      <c r="A5055">
        <v>14694</v>
      </c>
      <c r="B5055" t="s">
        <v>28</v>
      </c>
      <c r="C5055">
        <v>5</v>
      </c>
      <c r="D5055">
        <v>2019</v>
      </c>
      <c r="E5055" t="s">
        <v>19</v>
      </c>
      <c r="F5055" t="s">
        <v>13</v>
      </c>
      <c r="G5055" t="s">
        <v>15</v>
      </c>
      <c r="H5055" t="str">
        <f t="shared" si="78"/>
        <v>14694|Fall|Math</v>
      </c>
      <c r="I5055">
        <v>206</v>
      </c>
      <c r="J5055">
        <v>36</v>
      </c>
      <c r="K5055">
        <v>2</v>
      </c>
      <c r="L5055">
        <v>10</v>
      </c>
    </row>
    <row r="5056" spans="1:12" x14ac:dyDescent="0.25">
      <c r="A5056">
        <v>14694</v>
      </c>
      <c r="B5056" t="s">
        <v>28</v>
      </c>
      <c r="C5056">
        <v>5</v>
      </c>
      <c r="D5056">
        <v>2019</v>
      </c>
      <c r="E5056" t="s">
        <v>19</v>
      </c>
      <c r="F5056" t="s">
        <v>16</v>
      </c>
      <c r="G5056" t="s">
        <v>14</v>
      </c>
      <c r="H5056" t="str">
        <f t="shared" si="78"/>
        <v>14694|Spring|Reading</v>
      </c>
      <c r="I5056">
        <v>218</v>
      </c>
      <c r="J5056">
        <v>66</v>
      </c>
      <c r="K5056">
        <v>3</v>
      </c>
      <c r="L5056" t="s">
        <v>17</v>
      </c>
    </row>
    <row r="5057" spans="1:12" x14ac:dyDescent="0.25">
      <c r="A5057">
        <v>14694</v>
      </c>
      <c r="B5057" t="s">
        <v>28</v>
      </c>
      <c r="C5057">
        <v>5</v>
      </c>
      <c r="D5057">
        <v>2019</v>
      </c>
      <c r="E5057" t="s">
        <v>19</v>
      </c>
      <c r="F5057" t="s">
        <v>16</v>
      </c>
      <c r="G5057" t="s">
        <v>15</v>
      </c>
      <c r="H5057" t="str">
        <f t="shared" si="78"/>
        <v>14694|Spring|Math</v>
      </c>
      <c r="I5057">
        <v>215</v>
      </c>
      <c r="J5057">
        <v>35</v>
      </c>
      <c r="K5057">
        <v>2</v>
      </c>
      <c r="L5057" t="s">
        <v>17</v>
      </c>
    </row>
    <row r="5058" spans="1:12" x14ac:dyDescent="0.25">
      <c r="A5058">
        <v>13923</v>
      </c>
      <c r="B5058" t="s">
        <v>26</v>
      </c>
      <c r="C5058">
        <v>5</v>
      </c>
      <c r="D5058">
        <v>2019</v>
      </c>
      <c r="E5058" t="s">
        <v>19</v>
      </c>
      <c r="F5058" t="s">
        <v>13</v>
      </c>
      <c r="G5058" t="s">
        <v>14</v>
      </c>
      <c r="H5058" t="str">
        <f t="shared" si="78"/>
        <v>13923|Fall|Reading</v>
      </c>
      <c r="I5058">
        <v>215</v>
      </c>
      <c r="J5058">
        <v>73</v>
      </c>
      <c r="K5058">
        <v>3</v>
      </c>
      <c r="L5058">
        <v>5</v>
      </c>
    </row>
    <row r="5059" spans="1:12" x14ac:dyDescent="0.25">
      <c r="A5059">
        <v>13923</v>
      </c>
      <c r="B5059" t="s">
        <v>26</v>
      </c>
      <c r="C5059">
        <v>5</v>
      </c>
      <c r="D5059">
        <v>2019</v>
      </c>
      <c r="E5059" t="s">
        <v>19</v>
      </c>
      <c r="F5059" t="s">
        <v>13</v>
      </c>
      <c r="G5059" t="s">
        <v>15</v>
      </c>
      <c r="H5059" t="str">
        <f t="shared" ref="H5059:H5122" si="79">A5059&amp;"|"&amp;F5059&amp;"|"&amp;G5059</f>
        <v>13923|Fall|Math</v>
      </c>
      <c r="I5059">
        <v>204</v>
      </c>
      <c r="J5059">
        <v>31</v>
      </c>
      <c r="K5059">
        <v>2</v>
      </c>
      <c r="L5059">
        <v>10</v>
      </c>
    </row>
    <row r="5060" spans="1:12" x14ac:dyDescent="0.25">
      <c r="A5060">
        <v>13923</v>
      </c>
      <c r="B5060" t="s">
        <v>26</v>
      </c>
      <c r="C5060">
        <v>5</v>
      </c>
      <c r="D5060">
        <v>2019</v>
      </c>
      <c r="E5060" t="s">
        <v>19</v>
      </c>
      <c r="F5060" t="s">
        <v>16</v>
      </c>
      <c r="G5060" t="s">
        <v>14</v>
      </c>
      <c r="H5060" t="str">
        <f t="shared" si="79"/>
        <v>13923|Spring|Reading</v>
      </c>
      <c r="I5060">
        <v>214</v>
      </c>
      <c r="J5060">
        <v>56</v>
      </c>
      <c r="K5060">
        <v>3</v>
      </c>
      <c r="L5060" t="s">
        <v>17</v>
      </c>
    </row>
    <row r="5061" spans="1:12" x14ac:dyDescent="0.25">
      <c r="A5061">
        <v>13923</v>
      </c>
      <c r="B5061" t="s">
        <v>26</v>
      </c>
      <c r="C5061">
        <v>5</v>
      </c>
      <c r="D5061">
        <v>2019</v>
      </c>
      <c r="E5061" t="s">
        <v>19</v>
      </c>
      <c r="F5061" t="s">
        <v>16</v>
      </c>
      <c r="G5061" t="s">
        <v>15</v>
      </c>
      <c r="H5061" t="str">
        <f t="shared" si="79"/>
        <v>13923|Spring|Math</v>
      </c>
      <c r="I5061">
        <v>210</v>
      </c>
      <c r="J5061">
        <v>24</v>
      </c>
      <c r="K5061">
        <v>1</v>
      </c>
      <c r="L5061" t="s">
        <v>17</v>
      </c>
    </row>
    <row r="5062" spans="1:12" x14ac:dyDescent="0.25">
      <c r="A5062">
        <v>27866</v>
      </c>
      <c r="B5062" t="s">
        <v>26</v>
      </c>
      <c r="C5062">
        <v>5</v>
      </c>
      <c r="D5062">
        <v>2019</v>
      </c>
      <c r="E5062" t="s">
        <v>19</v>
      </c>
      <c r="F5062" t="s">
        <v>13</v>
      </c>
      <c r="G5062" t="s">
        <v>14</v>
      </c>
      <c r="H5062" t="str">
        <f t="shared" si="79"/>
        <v>27866|Fall|Reading</v>
      </c>
      <c r="I5062">
        <v>204</v>
      </c>
      <c r="J5062">
        <v>46</v>
      </c>
      <c r="K5062">
        <v>2</v>
      </c>
      <c r="L5062">
        <v>6</v>
      </c>
    </row>
    <row r="5063" spans="1:12" x14ac:dyDescent="0.25">
      <c r="A5063">
        <v>27866</v>
      </c>
      <c r="B5063" t="s">
        <v>26</v>
      </c>
      <c r="C5063">
        <v>5</v>
      </c>
      <c r="D5063">
        <v>2019</v>
      </c>
      <c r="E5063" t="s">
        <v>19</v>
      </c>
      <c r="F5063" t="s">
        <v>13</v>
      </c>
      <c r="G5063" t="s">
        <v>15</v>
      </c>
      <c r="H5063" t="str">
        <f t="shared" si="79"/>
        <v>27866|Fall|Math</v>
      </c>
      <c r="I5063">
        <v>190</v>
      </c>
      <c r="J5063">
        <v>7</v>
      </c>
      <c r="K5063">
        <v>1</v>
      </c>
      <c r="L5063">
        <v>10</v>
      </c>
    </row>
    <row r="5064" spans="1:12" x14ac:dyDescent="0.25">
      <c r="A5064">
        <v>27866</v>
      </c>
      <c r="B5064" t="s">
        <v>26</v>
      </c>
      <c r="C5064">
        <v>5</v>
      </c>
      <c r="D5064">
        <v>2019</v>
      </c>
      <c r="E5064" t="s">
        <v>19</v>
      </c>
      <c r="F5064" t="s">
        <v>16</v>
      </c>
      <c r="G5064" t="s">
        <v>14</v>
      </c>
      <c r="H5064" t="str">
        <f t="shared" si="79"/>
        <v>27866|Spring|Reading</v>
      </c>
      <c r="I5064">
        <v>207</v>
      </c>
      <c r="J5064">
        <v>37</v>
      </c>
      <c r="K5064">
        <v>2</v>
      </c>
      <c r="L5064" t="s">
        <v>17</v>
      </c>
    </row>
    <row r="5065" spans="1:12" x14ac:dyDescent="0.25">
      <c r="A5065">
        <v>27866</v>
      </c>
      <c r="B5065" t="s">
        <v>26</v>
      </c>
      <c r="C5065">
        <v>5</v>
      </c>
      <c r="D5065">
        <v>2019</v>
      </c>
      <c r="E5065" t="s">
        <v>19</v>
      </c>
      <c r="F5065" t="s">
        <v>16</v>
      </c>
      <c r="G5065" t="s">
        <v>15</v>
      </c>
      <c r="H5065" t="str">
        <f t="shared" si="79"/>
        <v>27866|Spring|Math</v>
      </c>
      <c r="I5065">
        <v>198</v>
      </c>
      <c r="J5065">
        <v>7</v>
      </c>
      <c r="K5065">
        <v>1</v>
      </c>
      <c r="L5065" t="s">
        <v>17</v>
      </c>
    </row>
    <row r="5066" spans="1:12" x14ac:dyDescent="0.25">
      <c r="A5066">
        <v>23779</v>
      </c>
      <c r="B5066" t="s">
        <v>28</v>
      </c>
      <c r="C5066">
        <v>5</v>
      </c>
      <c r="D5066">
        <v>2019</v>
      </c>
      <c r="E5066" t="s">
        <v>19</v>
      </c>
      <c r="F5066" t="s">
        <v>13</v>
      </c>
      <c r="G5066" t="s">
        <v>14</v>
      </c>
      <c r="H5066" t="str">
        <f t="shared" si="79"/>
        <v>23779|Fall|Reading</v>
      </c>
      <c r="I5066">
        <v>201</v>
      </c>
      <c r="J5066">
        <v>38</v>
      </c>
      <c r="K5066">
        <v>2</v>
      </c>
      <c r="L5066">
        <v>7</v>
      </c>
    </row>
    <row r="5067" spans="1:12" x14ac:dyDescent="0.25">
      <c r="A5067">
        <v>23779</v>
      </c>
      <c r="B5067" t="s">
        <v>28</v>
      </c>
      <c r="C5067">
        <v>5</v>
      </c>
      <c r="D5067">
        <v>2019</v>
      </c>
      <c r="E5067" t="s">
        <v>19</v>
      </c>
      <c r="F5067" t="s">
        <v>13</v>
      </c>
      <c r="G5067" t="s">
        <v>15</v>
      </c>
      <c r="H5067" t="str">
        <f t="shared" si="79"/>
        <v>23779|Fall|Math</v>
      </c>
      <c r="I5067">
        <v>208</v>
      </c>
      <c r="J5067">
        <v>41</v>
      </c>
      <c r="K5067">
        <v>2</v>
      </c>
      <c r="L5067">
        <v>10</v>
      </c>
    </row>
    <row r="5068" spans="1:12" x14ac:dyDescent="0.25">
      <c r="A5068">
        <v>23779</v>
      </c>
      <c r="B5068" t="s">
        <v>28</v>
      </c>
      <c r="C5068">
        <v>5</v>
      </c>
      <c r="D5068">
        <v>2019</v>
      </c>
      <c r="E5068" t="s">
        <v>19</v>
      </c>
      <c r="F5068" t="s">
        <v>16</v>
      </c>
      <c r="G5068" t="s">
        <v>14</v>
      </c>
      <c r="H5068" t="str">
        <f t="shared" si="79"/>
        <v>23779|Spring|Reading</v>
      </c>
      <c r="I5068">
        <v>213</v>
      </c>
      <c r="J5068">
        <v>53</v>
      </c>
      <c r="K5068">
        <v>3</v>
      </c>
      <c r="L5068" t="s">
        <v>17</v>
      </c>
    </row>
    <row r="5069" spans="1:12" x14ac:dyDescent="0.25">
      <c r="A5069">
        <v>23779</v>
      </c>
      <c r="B5069" t="s">
        <v>28</v>
      </c>
      <c r="C5069">
        <v>5</v>
      </c>
      <c r="D5069">
        <v>2019</v>
      </c>
      <c r="E5069" t="s">
        <v>19</v>
      </c>
      <c r="F5069" t="s">
        <v>16</v>
      </c>
      <c r="G5069" t="s">
        <v>15</v>
      </c>
      <c r="H5069" t="str">
        <f t="shared" si="79"/>
        <v>23779|Spring|Math</v>
      </c>
      <c r="I5069">
        <v>224</v>
      </c>
      <c r="J5069">
        <v>56</v>
      </c>
      <c r="K5069">
        <v>3</v>
      </c>
      <c r="L5069" t="s">
        <v>17</v>
      </c>
    </row>
    <row r="5070" spans="1:12" x14ac:dyDescent="0.25">
      <c r="A5070">
        <v>11641</v>
      </c>
      <c r="B5070" t="s">
        <v>28</v>
      </c>
      <c r="C5070">
        <v>5</v>
      </c>
      <c r="D5070">
        <v>2019</v>
      </c>
      <c r="E5070" t="s">
        <v>19</v>
      </c>
      <c r="F5070" t="s">
        <v>13</v>
      </c>
      <c r="G5070" t="s">
        <v>14</v>
      </c>
      <c r="H5070" t="str">
        <f t="shared" si="79"/>
        <v>11641|Fall|Reading</v>
      </c>
      <c r="I5070">
        <v>215</v>
      </c>
      <c r="J5070">
        <v>73</v>
      </c>
      <c r="K5070">
        <v>3</v>
      </c>
      <c r="L5070">
        <v>5</v>
      </c>
    </row>
    <row r="5071" spans="1:12" x14ac:dyDescent="0.25">
      <c r="A5071">
        <v>11641</v>
      </c>
      <c r="B5071" t="s">
        <v>28</v>
      </c>
      <c r="C5071">
        <v>5</v>
      </c>
      <c r="D5071">
        <v>2019</v>
      </c>
      <c r="E5071" t="s">
        <v>19</v>
      </c>
      <c r="F5071" t="s">
        <v>13</v>
      </c>
      <c r="G5071" t="s">
        <v>15</v>
      </c>
      <c r="H5071" t="str">
        <f t="shared" si="79"/>
        <v>11641|Fall|Math</v>
      </c>
      <c r="I5071">
        <v>216</v>
      </c>
      <c r="J5071">
        <v>62</v>
      </c>
      <c r="K5071">
        <v>3</v>
      </c>
      <c r="L5071">
        <v>10</v>
      </c>
    </row>
    <row r="5072" spans="1:12" x14ac:dyDescent="0.25">
      <c r="A5072">
        <v>11641</v>
      </c>
      <c r="B5072" t="s">
        <v>28</v>
      </c>
      <c r="C5072">
        <v>5</v>
      </c>
      <c r="D5072">
        <v>2019</v>
      </c>
      <c r="E5072" t="s">
        <v>19</v>
      </c>
      <c r="F5072" t="s">
        <v>16</v>
      </c>
      <c r="G5072" t="s">
        <v>14</v>
      </c>
      <c r="H5072" t="str">
        <f t="shared" si="79"/>
        <v>11641|Spring|Reading</v>
      </c>
      <c r="I5072">
        <v>221</v>
      </c>
      <c r="J5072">
        <v>73</v>
      </c>
      <c r="K5072">
        <v>3</v>
      </c>
      <c r="L5072" t="s">
        <v>17</v>
      </c>
    </row>
    <row r="5073" spans="1:12" x14ac:dyDescent="0.25">
      <c r="A5073">
        <v>11641</v>
      </c>
      <c r="B5073" t="s">
        <v>28</v>
      </c>
      <c r="C5073">
        <v>5</v>
      </c>
      <c r="D5073">
        <v>2019</v>
      </c>
      <c r="E5073" t="s">
        <v>19</v>
      </c>
      <c r="F5073" t="s">
        <v>16</v>
      </c>
      <c r="G5073" t="s">
        <v>15</v>
      </c>
      <c r="H5073" t="str">
        <f t="shared" si="79"/>
        <v>11641|Spring|Math</v>
      </c>
      <c r="I5073">
        <v>233</v>
      </c>
      <c r="J5073">
        <v>76</v>
      </c>
      <c r="K5073">
        <v>4</v>
      </c>
      <c r="L5073" t="s">
        <v>17</v>
      </c>
    </row>
    <row r="5074" spans="1:12" x14ac:dyDescent="0.25">
      <c r="A5074">
        <v>15673</v>
      </c>
      <c r="B5074" t="s">
        <v>26</v>
      </c>
      <c r="C5074">
        <v>5</v>
      </c>
      <c r="D5074">
        <v>2019</v>
      </c>
      <c r="E5074" t="s">
        <v>19</v>
      </c>
      <c r="F5074" t="s">
        <v>13</v>
      </c>
      <c r="G5074" t="s">
        <v>14</v>
      </c>
      <c r="H5074" t="str">
        <f t="shared" si="79"/>
        <v>15673|Fall|Reading</v>
      </c>
      <c r="I5074">
        <v>223</v>
      </c>
      <c r="J5074">
        <v>87</v>
      </c>
      <c r="K5074">
        <v>4</v>
      </c>
      <c r="L5074">
        <v>4</v>
      </c>
    </row>
    <row r="5075" spans="1:12" x14ac:dyDescent="0.25">
      <c r="A5075">
        <v>15673</v>
      </c>
      <c r="B5075" t="s">
        <v>26</v>
      </c>
      <c r="C5075">
        <v>5</v>
      </c>
      <c r="D5075">
        <v>2019</v>
      </c>
      <c r="E5075" t="s">
        <v>19</v>
      </c>
      <c r="F5075" t="s">
        <v>13</v>
      </c>
      <c r="G5075" t="s">
        <v>15</v>
      </c>
      <c r="H5075" t="str">
        <f t="shared" si="79"/>
        <v>15673|Fall|Math</v>
      </c>
      <c r="I5075">
        <v>214</v>
      </c>
      <c r="J5075">
        <v>57</v>
      </c>
      <c r="K5075">
        <v>3</v>
      </c>
      <c r="L5075">
        <v>10</v>
      </c>
    </row>
    <row r="5076" spans="1:12" x14ac:dyDescent="0.25">
      <c r="A5076">
        <v>15673</v>
      </c>
      <c r="B5076" t="s">
        <v>26</v>
      </c>
      <c r="C5076">
        <v>5</v>
      </c>
      <c r="D5076">
        <v>2019</v>
      </c>
      <c r="E5076" t="s">
        <v>19</v>
      </c>
      <c r="F5076" t="s">
        <v>16</v>
      </c>
      <c r="G5076" t="s">
        <v>14</v>
      </c>
      <c r="H5076" t="str">
        <f t="shared" si="79"/>
        <v>15673|Spring|Reading</v>
      </c>
      <c r="I5076">
        <v>229</v>
      </c>
      <c r="J5076">
        <v>88</v>
      </c>
      <c r="K5076">
        <v>4</v>
      </c>
      <c r="L5076" t="s">
        <v>17</v>
      </c>
    </row>
    <row r="5077" spans="1:12" x14ac:dyDescent="0.25">
      <c r="A5077">
        <v>15673</v>
      </c>
      <c r="B5077" t="s">
        <v>26</v>
      </c>
      <c r="C5077">
        <v>5</v>
      </c>
      <c r="D5077">
        <v>2019</v>
      </c>
      <c r="E5077" t="s">
        <v>19</v>
      </c>
      <c r="F5077" t="s">
        <v>16</v>
      </c>
      <c r="G5077" t="s">
        <v>15</v>
      </c>
      <c r="H5077" t="str">
        <f t="shared" si="79"/>
        <v>15673|Spring|Math</v>
      </c>
      <c r="I5077">
        <v>232</v>
      </c>
      <c r="J5077">
        <v>74</v>
      </c>
      <c r="K5077">
        <v>3</v>
      </c>
      <c r="L5077" t="s">
        <v>17</v>
      </c>
    </row>
    <row r="5078" spans="1:12" x14ac:dyDescent="0.25">
      <c r="A5078">
        <v>29078</v>
      </c>
      <c r="B5078" t="s">
        <v>26</v>
      </c>
      <c r="C5078">
        <v>5</v>
      </c>
      <c r="D5078">
        <v>2019</v>
      </c>
      <c r="E5078" t="s">
        <v>19</v>
      </c>
      <c r="F5078" t="s">
        <v>13</v>
      </c>
      <c r="G5078" t="s">
        <v>14</v>
      </c>
      <c r="H5078" t="str">
        <f t="shared" si="79"/>
        <v>29078|Fall|Reading</v>
      </c>
      <c r="I5078">
        <v>199</v>
      </c>
      <c r="J5078">
        <v>33</v>
      </c>
      <c r="K5078">
        <v>2</v>
      </c>
      <c r="L5078">
        <v>7</v>
      </c>
    </row>
    <row r="5079" spans="1:12" x14ac:dyDescent="0.25">
      <c r="A5079">
        <v>29078</v>
      </c>
      <c r="B5079" t="s">
        <v>26</v>
      </c>
      <c r="C5079">
        <v>5</v>
      </c>
      <c r="D5079">
        <v>2019</v>
      </c>
      <c r="E5079" t="s">
        <v>19</v>
      </c>
      <c r="F5079" t="s">
        <v>13</v>
      </c>
      <c r="G5079" t="s">
        <v>15</v>
      </c>
      <c r="H5079" t="str">
        <f t="shared" si="79"/>
        <v>29078|Fall|Math</v>
      </c>
      <c r="I5079">
        <v>196</v>
      </c>
      <c r="J5079">
        <v>15</v>
      </c>
      <c r="K5079">
        <v>1</v>
      </c>
      <c r="L5079">
        <v>10</v>
      </c>
    </row>
    <row r="5080" spans="1:12" x14ac:dyDescent="0.25">
      <c r="A5080">
        <v>29078</v>
      </c>
      <c r="B5080" t="s">
        <v>26</v>
      </c>
      <c r="C5080">
        <v>5</v>
      </c>
      <c r="D5080">
        <v>2019</v>
      </c>
      <c r="E5080" t="s">
        <v>19</v>
      </c>
      <c r="F5080" t="s">
        <v>16</v>
      </c>
      <c r="G5080" t="s">
        <v>14</v>
      </c>
      <c r="H5080" t="str">
        <f t="shared" si="79"/>
        <v>29078|Spring|Reading</v>
      </c>
      <c r="I5080">
        <v>221</v>
      </c>
      <c r="J5080">
        <v>73</v>
      </c>
      <c r="K5080">
        <v>3</v>
      </c>
      <c r="L5080" t="s">
        <v>17</v>
      </c>
    </row>
    <row r="5081" spans="1:12" x14ac:dyDescent="0.25">
      <c r="A5081">
        <v>29078</v>
      </c>
      <c r="B5081" t="s">
        <v>26</v>
      </c>
      <c r="C5081">
        <v>5</v>
      </c>
      <c r="D5081">
        <v>2019</v>
      </c>
      <c r="E5081" t="s">
        <v>19</v>
      </c>
      <c r="F5081" t="s">
        <v>16</v>
      </c>
      <c r="G5081" t="s">
        <v>15</v>
      </c>
      <c r="H5081" t="str">
        <f t="shared" si="79"/>
        <v>29078|Spring|Math</v>
      </c>
      <c r="I5081">
        <v>208</v>
      </c>
      <c r="J5081">
        <v>20</v>
      </c>
      <c r="K5081">
        <v>1</v>
      </c>
      <c r="L5081" t="s">
        <v>17</v>
      </c>
    </row>
    <row r="5082" spans="1:12" x14ac:dyDescent="0.25">
      <c r="A5082">
        <v>16165</v>
      </c>
      <c r="B5082" t="s">
        <v>26</v>
      </c>
      <c r="C5082">
        <v>5</v>
      </c>
      <c r="D5082">
        <v>2019</v>
      </c>
      <c r="E5082" t="s">
        <v>19</v>
      </c>
      <c r="F5082" t="s">
        <v>13</v>
      </c>
      <c r="G5082" t="s">
        <v>14</v>
      </c>
      <c r="H5082" t="str">
        <f t="shared" si="79"/>
        <v>16165|Fall|Reading</v>
      </c>
      <c r="I5082">
        <v>216</v>
      </c>
      <c r="J5082">
        <v>75</v>
      </c>
      <c r="K5082">
        <v>4</v>
      </c>
      <c r="L5082">
        <v>5</v>
      </c>
    </row>
    <row r="5083" spans="1:12" x14ac:dyDescent="0.25">
      <c r="A5083">
        <v>16165</v>
      </c>
      <c r="B5083" t="s">
        <v>26</v>
      </c>
      <c r="C5083">
        <v>5</v>
      </c>
      <c r="D5083">
        <v>2019</v>
      </c>
      <c r="E5083" t="s">
        <v>19</v>
      </c>
      <c r="F5083" t="s">
        <v>13</v>
      </c>
      <c r="G5083" t="s">
        <v>15</v>
      </c>
      <c r="H5083" t="str">
        <f t="shared" si="79"/>
        <v>16165|Fall|Math</v>
      </c>
      <c r="I5083">
        <v>208</v>
      </c>
      <c r="J5083">
        <v>41</v>
      </c>
      <c r="K5083">
        <v>2</v>
      </c>
      <c r="L5083">
        <v>10</v>
      </c>
    </row>
    <row r="5084" spans="1:12" x14ac:dyDescent="0.25">
      <c r="A5084">
        <v>16165</v>
      </c>
      <c r="B5084" t="s">
        <v>26</v>
      </c>
      <c r="C5084">
        <v>5</v>
      </c>
      <c r="D5084">
        <v>2019</v>
      </c>
      <c r="E5084" t="s">
        <v>19</v>
      </c>
      <c r="F5084" t="s">
        <v>16</v>
      </c>
      <c r="G5084" t="s">
        <v>14</v>
      </c>
      <c r="H5084" t="str">
        <f t="shared" si="79"/>
        <v>16165|Spring|Reading</v>
      </c>
      <c r="I5084">
        <v>216</v>
      </c>
      <c r="J5084">
        <v>61</v>
      </c>
      <c r="K5084">
        <v>3</v>
      </c>
      <c r="L5084" t="s">
        <v>17</v>
      </c>
    </row>
    <row r="5085" spans="1:12" x14ac:dyDescent="0.25">
      <c r="A5085">
        <v>16165</v>
      </c>
      <c r="B5085" t="s">
        <v>26</v>
      </c>
      <c r="C5085">
        <v>5</v>
      </c>
      <c r="D5085">
        <v>2019</v>
      </c>
      <c r="E5085" t="s">
        <v>19</v>
      </c>
      <c r="F5085" t="s">
        <v>16</v>
      </c>
      <c r="G5085" t="s">
        <v>15</v>
      </c>
      <c r="H5085" t="str">
        <f t="shared" si="79"/>
        <v>16165|Spring|Math</v>
      </c>
      <c r="I5085">
        <v>220</v>
      </c>
      <c r="J5085">
        <v>47</v>
      </c>
      <c r="K5085">
        <v>2</v>
      </c>
      <c r="L5085" t="s">
        <v>17</v>
      </c>
    </row>
    <row r="5086" spans="1:12" x14ac:dyDescent="0.25">
      <c r="A5086">
        <v>19299</v>
      </c>
      <c r="B5086" t="s">
        <v>28</v>
      </c>
      <c r="C5086">
        <v>5</v>
      </c>
      <c r="D5086">
        <v>2019</v>
      </c>
      <c r="E5086" t="s">
        <v>19</v>
      </c>
      <c r="F5086" t="s">
        <v>13</v>
      </c>
      <c r="G5086" t="s">
        <v>14</v>
      </c>
      <c r="H5086" t="str">
        <f t="shared" si="79"/>
        <v>19299|Fall|Reading</v>
      </c>
      <c r="I5086">
        <v>209</v>
      </c>
      <c r="J5086">
        <v>59</v>
      </c>
      <c r="K5086">
        <v>3</v>
      </c>
      <c r="L5086">
        <v>6</v>
      </c>
    </row>
    <row r="5087" spans="1:12" x14ac:dyDescent="0.25">
      <c r="A5087">
        <v>19299</v>
      </c>
      <c r="B5087" t="s">
        <v>28</v>
      </c>
      <c r="C5087">
        <v>5</v>
      </c>
      <c r="D5087">
        <v>2019</v>
      </c>
      <c r="E5087" t="s">
        <v>19</v>
      </c>
      <c r="F5087" t="s">
        <v>13</v>
      </c>
      <c r="G5087" t="s">
        <v>15</v>
      </c>
      <c r="H5087" t="str">
        <f t="shared" si="79"/>
        <v>19299|Fall|Math</v>
      </c>
      <c r="I5087">
        <v>216</v>
      </c>
      <c r="J5087">
        <v>62</v>
      </c>
      <c r="K5087">
        <v>3</v>
      </c>
      <c r="L5087">
        <v>10</v>
      </c>
    </row>
    <row r="5088" spans="1:12" x14ac:dyDescent="0.25">
      <c r="A5088">
        <v>19299</v>
      </c>
      <c r="B5088" t="s">
        <v>28</v>
      </c>
      <c r="C5088">
        <v>5</v>
      </c>
      <c r="D5088">
        <v>2019</v>
      </c>
      <c r="E5088" t="s">
        <v>19</v>
      </c>
      <c r="F5088" t="s">
        <v>16</v>
      </c>
      <c r="G5088" t="s">
        <v>14</v>
      </c>
      <c r="H5088" t="str">
        <f t="shared" si="79"/>
        <v>19299|Spring|Reading</v>
      </c>
      <c r="I5088">
        <v>226</v>
      </c>
      <c r="J5088">
        <v>83</v>
      </c>
      <c r="K5088">
        <v>4</v>
      </c>
      <c r="L5088" t="s">
        <v>17</v>
      </c>
    </row>
    <row r="5089" spans="1:12" x14ac:dyDescent="0.25">
      <c r="A5089">
        <v>19299</v>
      </c>
      <c r="B5089" t="s">
        <v>28</v>
      </c>
      <c r="C5089">
        <v>5</v>
      </c>
      <c r="D5089">
        <v>2019</v>
      </c>
      <c r="E5089" t="s">
        <v>19</v>
      </c>
      <c r="F5089" t="s">
        <v>16</v>
      </c>
      <c r="G5089" t="s">
        <v>15</v>
      </c>
      <c r="H5089" t="str">
        <f t="shared" si="79"/>
        <v>19299|Spring|Math</v>
      </c>
      <c r="I5089">
        <v>231</v>
      </c>
      <c r="J5089">
        <v>72</v>
      </c>
      <c r="K5089">
        <v>3</v>
      </c>
      <c r="L5089" t="s">
        <v>17</v>
      </c>
    </row>
    <row r="5090" spans="1:12" x14ac:dyDescent="0.25">
      <c r="A5090">
        <v>11932</v>
      </c>
      <c r="B5090" t="s">
        <v>26</v>
      </c>
      <c r="C5090">
        <v>5</v>
      </c>
      <c r="D5090">
        <v>2019</v>
      </c>
      <c r="E5090" t="s">
        <v>19</v>
      </c>
      <c r="F5090" t="s">
        <v>13</v>
      </c>
      <c r="G5090" t="s">
        <v>14</v>
      </c>
      <c r="H5090" t="str">
        <f t="shared" si="79"/>
        <v>11932|Fall|Reading</v>
      </c>
      <c r="I5090">
        <v>206</v>
      </c>
      <c r="J5090">
        <v>51</v>
      </c>
      <c r="K5090">
        <v>3</v>
      </c>
      <c r="L5090">
        <v>6</v>
      </c>
    </row>
    <row r="5091" spans="1:12" x14ac:dyDescent="0.25">
      <c r="A5091">
        <v>11932</v>
      </c>
      <c r="B5091" t="s">
        <v>26</v>
      </c>
      <c r="C5091">
        <v>5</v>
      </c>
      <c r="D5091">
        <v>2019</v>
      </c>
      <c r="E5091" t="s">
        <v>19</v>
      </c>
      <c r="F5091" t="s">
        <v>13</v>
      </c>
      <c r="G5091" t="s">
        <v>15</v>
      </c>
      <c r="H5091" t="str">
        <f t="shared" si="79"/>
        <v>11932|Fall|Math</v>
      </c>
      <c r="I5091">
        <v>202</v>
      </c>
      <c r="J5091">
        <v>26</v>
      </c>
      <c r="K5091">
        <v>2</v>
      </c>
      <c r="L5091">
        <v>10</v>
      </c>
    </row>
    <row r="5092" spans="1:12" x14ac:dyDescent="0.25">
      <c r="A5092">
        <v>11932</v>
      </c>
      <c r="B5092" t="s">
        <v>26</v>
      </c>
      <c r="C5092">
        <v>5</v>
      </c>
      <c r="D5092">
        <v>2019</v>
      </c>
      <c r="E5092" t="s">
        <v>19</v>
      </c>
      <c r="F5092" t="s">
        <v>16</v>
      </c>
      <c r="G5092" t="s">
        <v>14</v>
      </c>
      <c r="H5092" t="str">
        <f t="shared" si="79"/>
        <v>11932|Spring|Reading</v>
      </c>
      <c r="I5092">
        <v>216</v>
      </c>
      <c r="J5092">
        <v>61</v>
      </c>
      <c r="K5092">
        <v>3</v>
      </c>
      <c r="L5092" t="s">
        <v>17</v>
      </c>
    </row>
    <row r="5093" spans="1:12" x14ac:dyDescent="0.25">
      <c r="A5093">
        <v>11932</v>
      </c>
      <c r="B5093" t="s">
        <v>26</v>
      </c>
      <c r="C5093">
        <v>5</v>
      </c>
      <c r="D5093">
        <v>2019</v>
      </c>
      <c r="E5093" t="s">
        <v>19</v>
      </c>
      <c r="F5093" t="s">
        <v>16</v>
      </c>
      <c r="G5093" t="s">
        <v>15</v>
      </c>
      <c r="H5093" t="str">
        <f t="shared" si="79"/>
        <v>11932|Spring|Math</v>
      </c>
      <c r="I5093">
        <v>209</v>
      </c>
      <c r="J5093">
        <v>22</v>
      </c>
      <c r="K5093">
        <v>1</v>
      </c>
      <c r="L5093" t="s">
        <v>17</v>
      </c>
    </row>
    <row r="5094" spans="1:12" x14ac:dyDescent="0.25">
      <c r="A5094">
        <v>26422</v>
      </c>
      <c r="B5094" t="s">
        <v>27</v>
      </c>
      <c r="C5094">
        <v>5</v>
      </c>
      <c r="D5094">
        <v>2019</v>
      </c>
      <c r="E5094" t="s">
        <v>19</v>
      </c>
      <c r="F5094" t="s">
        <v>13</v>
      </c>
      <c r="G5094" t="s">
        <v>14</v>
      </c>
      <c r="H5094" t="str">
        <f t="shared" si="79"/>
        <v>26422|Fall|Reading</v>
      </c>
      <c r="I5094">
        <v>212</v>
      </c>
      <c r="J5094">
        <v>66</v>
      </c>
      <c r="K5094">
        <v>3</v>
      </c>
      <c r="L5094">
        <v>5</v>
      </c>
    </row>
    <row r="5095" spans="1:12" x14ac:dyDescent="0.25">
      <c r="A5095">
        <v>26422</v>
      </c>
      <c r="B5095" t="s">
        <v>27</v>
      </c>
      <c r="C5095">
        <v>5</v>
      </c>
      <c r="D5095">
        <v>2019</v>
      </c>
      <c r="E5095" t="s">
        <v>19</v>
      </c>
      <c r="F5095" t="s">
        <v>13</v>
      </c>
      <c r="G5095" t="s">
        <v>15</v>
      </c>
      <c r="H5095" t="str">
        <f t="shared" si="79"/>
        <v>26422|Fall|Math</v>
      </c>
      <c r="I5095">
        <v>201</v>
      </c>
      <c r="J5095">
        <v>24</v>
      </c>
      <c r="K5095">
        <v>1</v>
      </c>
      <c r="L5095">
        <v>10</v>
      </c>
    </row>
    <row r="5096" spans="1:12" x14ac:dyDescent="0.25">
      <c r="A5096">
        <v>26422</v>
      </c>
      <c r="B5096" t="s">
        <v>27</v>
      </c>
      <c r="C5096">
        <v>5</v>
      </c>
      <c r="D5096">
        <v>2019</v>
      </c>
      <c r="E5096" t="s">
        <v>19</v>
      </c>
      <c r="F5096" t="s">
        <v>16</v>
      </c>
      <c r="G5096" t="s">
        <v>14</v>
      </c>
      <c r="H5096" t="str">
        <f t="shared" si="79"/>
        <v>26422|Spring|Reading</v>
      </c>
      <c r="I5096">
        <v>216</v>
      </c>
      <c r="J5096">
        <v>61</v>
      </c>
      <c r="K5096">
        <v>3</v>
      </c>
      <c r="L5096" t="s">
        <v>17</v>
      </c>
    </row>
    <row r="5097" spans="1:12" x14ac:dyDescent="0.25">
      <c r="A5097">
        <v>26422</v>
      </c>
      <c r="B5097" t="s">
        <v>27</v>
      </c>
      <c r="C5097">
        <v>5</v>
      </c>
      <c r="D5097">
        <v>2019</v>
      </c>
      <c r="E5097" t="s">
        <v>19</v>
      </c>
      <c r="F5097" t="s">
        <v>16</v>
      </c>
      <c r="G5097" t="s">
        <v>15</v>
      </c>
      <c r="H5097" t="str">
        <f t="shared" si="79"/>
        <v>26422|Spring|Math</v>
      </c>
      <c r="I5097">
        <v>213</v>
      </c>
      <c r="J5097">
        <v>30</v>
      </c>
      <c r="K5097">
        <v>2</v>
      </c>
      <c r="L5097" t="s">
        <v>17</v>
      </c>
    </row>
    <row r="5098" spans="1:12" x14ac:dyDescent="0.25">
      <c r="A5098">
        <v>26257</v>
      </c>
      <c r="B5098" t="s">
        <v>25</v>
      </c>
      <c r="C5098">
        <v>5</v>
      </c>
      <c r="D5098">
        <v>2019</v>
      </c>
      <c r="E5098" t="s">
        <v>19</v>
      </c>
      <c r="F5098" t="s">
        <v>13</v>
      </c>
      <c r="G5098" t="s">
        <v>14</v>
      </c>
      <c r="H5098" t="str">
        <f t="shared" si="79"/>
        <v>26257|Fall|Reading</v>
      </c>
      <c r="I5098">
        <v>176</v>
      </c>
      <c r="J5098">
        <v>3</v>
      </c>
      <c r="K5098">
        <v>1</v>
      </c>
      <c r="L5098">
        <v>10</v>
      </c>
    </row>
    <row r="5099" spans="1:12" x14ac:dyDescent="0.25">
      <c r="A5099">
        <v>26257</v>
      </c>
      <c r="B5099" t="s">
        <v>25</v>
      </c>
      <c r="C5099">
        <v>5</v>
      </c>
      <c r="D5099">
        <v>2019</v>
      </c>
      <c r="E5099" t="s">
        <v>19</v>
      </c>
      <c r="F5099" t="s">
        <v>13</v>
      </c>
      <c r="G5099" t="s">
        <v>15</v>
      </c>
      <c r="H5099" t="str">
        <f t="shared" si="79"/>
        <v>26257|Fall|Math</v>
      </c>
      <c r="I5099">
        <v>176</v>
      </c>
      <c r="J5099">
        <v>1</v>
      </c>
      <c r="K5099">
        <v>1</v>
      </c>
      <c r="L5099">
        <v>10</v>
      </c>
    </row>
    <row r="5100" spans="1:12" x14ac:dyDescent="0.25">
      <c r="A5100">
        <v>26257</v>
      </c>
      <c r="B5100" t="s">
        <v>25</v>
      </c>
      <c r="C5100">
        <v>5</v>
      </c>
      <c r="D5100">
        <v>2019</v>
      </c>
      <c r="E5100" t="s">
        <v>19</v>
      </c>
      <c r="F5100" t="s">
        <v>16</v>
      </c>
      <c r="G5100" t="s">
        <v>14</v>
      </c>
      <c r="H5100" t="str">
        <f t="shared" si="79"/>
        <v>26257|Spring|Reading</v>
      </c>
      <c r="I5100">
        <v>174</v>
      </c>
      <c r="J5100">
        <v>1</v>
      </c>
      <c r="K5100">
        <v>1</v>
      </c>
      <c r="L5100" t="s">
        <v>17</v>
      </c>
    </row>
    <row r="5101" spans="1:12" x14ac:dyDescent="0.25">
      <c r="A5101">
        <v>26257</v>
      </c>
      <c r="B5101" t="s">
        <v>25</v>
      </c>
      <c r="C5101">
        <v>5</v>
      </c>
      <c r="D5101">
        <v>2019</v>
      </c>
      <c r="E5101" t="s">
        <v>19</v>
      </c>
      <c r="F5101" t="s">
        <v>16</v>
      </c>
      <c r="G5101" t="s">
        <v>15</v>
      </c>
      <c r="H5101" t="str">
        <f t="shared" si="79"/>
        <v>26257|Spring|Math</v>
      </c>
      <c r="I5101">
        <v>197</v>
      </c>
      <c r="J5101">
        <v>7</v>
      </c>
      <c r="K5101">
        <v>1</v>
      </c>
      <c r="L5101" t="s">
        <v>17</v>
      </c>
    </row>
    <row r="5102" spans="1:12" x14ac:dyDescent="0.25">
      <c r="A5102">
        <v>10957</v>
      </c>
      <c r="B5102" t="s">
        <v>25</v>
      </c>
      <c r="C5102">
        <v>5</v>
      </c>
      <c r="D5102">
        <v>2019</v>
      </c>
      <c r="E5102" t="s">
        <v>19</v>
      </c>
      <c r="F5102" t="s">
        <v>13</v>
      </c>
      <c r="G5102" t="s">
        <v>14</v>
      </c>
      <c r="H5102" t="str">
        <f t="shared" si="79"/>
        <v>10957|Fall|Reading</v>
      </c>
      <c r="I5102">
        <v>203</v>
      </c>
      <c r="J5102">
        <v>43</v>
      </c>
      <c r="K5102">
        <v>2</v>
      </c>
      <c r="L5102">
        <v>6</v>
      </c>
    </row>
    <row r="5103" spans="1:12" x14ac:dyDescent="0.25">
      <c r="A5103">
        <v>10957</v>
      </c>
      <c r="B5103" t="s">
        <v>25</v>
      </c>
      <c r="C5103">
        <v>5</v>
      </c>
      <c r="D5103">
        <v>2019</v>
      </c>
      <c r="E5103" t="s">
        <v>19</v>
      </c>
      <c r="F5103" t="s">
        <v>13</v>
      </c>
      <c r="G5103" t="s">
        <v>15</v>
      </c>
      <c r="H5103" t="str">
        <f t="shared" si="79"/>
        <v>10957|Fall|Math</v>
      </c>
      <c r="I5103">
        <v>194</v>
      </c>
      <c r="J5103">
        <v>12</v>
      </c>
      <c r="K5103">
        <v>1</v>
      </c>
      <c r="L5103">
        <v>10</v>
      </c>
    </row>
    <row r="5104" spans="1:12" x14ac:dyDescent="0.25">
      <c r="A5104">
        <v>10957</v>
      </c>
      <c r="B5104" t="s">
        <v>25</v>
      </c>
      <c r="C5104">
        <v>5</v>
      </c>
      <c r="D5104">
        <v>2019</v>
      </c>
      <c r="E5104" t="s">
        <v>19</v>
      </c>
      <c r="F5104" t="s">
        <v>16</v>
      </c>
      <c r="G5104" t="s">
        <v>14</v>
      </c>
      <c r="H5104" t="str">
        <f t="shared" si="79"/>
        <v>10957|Spring|Reading</v>
      </c>
      <c r="I5104">
        <v>218</v>
      </c>
      <c r="J5104">
        <v>66</v>
      </c>
      <c r="K5104">
        <v>3</v>
      </c>
      <c r="L5104" t="s">
        <v>17</v>
      </c>
    </row>
    <row r="5105" spans="1:12" x14ac:dyDescent="0.25">
      <c r="A5105">
        <v>10957</v>
      </c>
      <c r="B5105" t="s">
        <v>25</v>
      </c>
      <c r="C5105">
        <v>5</v>
      </c>
      <c r="D5105">
        <v>2019</v>
      </c>
      <c r="E5105" t="s">
        <v>19</v>
      </c>
      <c r="F5105" t="s">
        <v>16</v>
      </c>
      <c r="G5105" t="s">
        <v>15</v>
      </c>
      <c r="H5105" t="str">
        <f t="shared" si="79"/>
        <v>10957|Spring|Math</v>
      </c>
      <c r="I5105">
        <v>213</v>
      </c>
      <c r="J5105">
        <v>30</v>
      </c>
      <c r="K5105">
        <v>2</v>
      </c>
      <c r="L5105" t="s">
        <v>17</v>
      </c>
    </row>
    <row r="5106" spans="1:12" x14ac:dyDescent="0.25">
      <c r="A5106">
        <v>11764</v>
      </c>
      <c r="B5106" t="s">
        <v>26</v>
      </c>
      <c r="C5106">
        <v>5</v>
      </c>
      <c r="D5106">
        <v>2019</v>
      </c>
      <c r="E5106" t="s">
        <v>19</v>
      </c>
      <c r="F5106" t="s">
        <v>13</v>
      </c>
      <c r="G5106" t="s">
        <v>14</v>
      </c>
      <c r="H5106" t="str">
        <f t="shared" si="79"/>
        <v>11764|Fall|Reading</v>
      </c>
      <c r="I5106">
        <v>205</v>
      </c>
      <c r="J5106">
        <v>48</v>
      </c>
      <c r="K5106">
        <v>2</v>
      </c>
      <c r="L5106">
        <v>6</v>
      </c>
    </row>
    <row r="5107" spans="1:12" x14ac:dyDescent="0.25">
      <c r="A5107">
        <v>11764</v>
      </c>
      <c r="B5107" t="s">
        <v>26</v>
      </c>
      <c r="C5107">
        <v>5</v>
      </c>
      <c r="D5107">
        <v>2019</v>
      </c>
      <c r="E5107" t="s">
        <v>19</v>
      </c>
      <c r="F5107" t="s">
        <v>13</v>
      </c>
      <c r="G5107" t="s">
        <v>15</v>
      </c>
      <c r="H5107" t="str">
        <f t="shared" si="79"/>
        <v>11764|Fall|Math</v>
      </c>
      <c r="I5107">
        <v>202</v>
      </c>
      <c r="J5107">
        <v>26</v>
      </c>
      <c r="K5107">
        <v>2</v>
      </c>
      <c r="L5107">
        <v>10</v>
      </c>
    </row>
    <row r="5108" spans="1:12" x14ac:dyDescent="0.25">
      <c r="A5108">
        <v>11764</v>
      </c>
      <c r="B5108" t="s">
        <v>26</v>
      </c>
      <c r="C5108">
        <v>5</v>
      </c>
      <c r="D5108">
        <v>2019</v>
      </c>
      <c r="E5108" t="s">
        <v>19</v>
      </c>
      <c r="F5108" t="s">
        <v>16</v>
      </c>
      <c r="G5108" t="s">
        <v>14</v>
      </c>
      <c r="H5108" t="str">
        <f t="shared" si="79"/>
        <v>11764|Spring|Reading</v>
      </c>
      <c r="I5108">
        <v>213</v>
      </c>
      <c r="J5108">
        <v>53</v>
      </c>
      <c r="K5108">
        <v>3</v>
      </c>
      <c r="L5108" t="s">
        <v>17</v>
      </c>
    </row>
    <row r="5109" spans="1:12" x14ac:dyDescent="0.25">
      <c r="A5109">
        <v>11764</v>
      </c>
      <c r="B5109" t="s">
        <v>26</v>
      </c>
      <c r="C5109">
        <v>5</v>
      </c>
      <c r="D5109">
        <v>2019</v>
      </c>
      <c r="E5109" t="s">
        <v>19</v>
      </c>
      <c r="F5109" t="s">
        <v>16</v>
      </c>
      <c r="G5109" t="s">
        <v>15</v>
      </c>
      <c r="H5109" t="str">
        <f t="shared" si="79"/>
        <v>11764|Spring|Math</v>
      </c>
      <c r="I5109">
        <v>214</v>
      </c>
      <c r="J5109">
        <v>32</v>
      </c>
      <c r="K5109">
        <v>2</v>
      </c>
      <c r="L5109" t="s">
        <v>17</v>
      </c>
    </row>
    <row r="5110" spans="1:12" x14ac:dyDescent="0.25">
      <c r="A5110">
        <v>15202</v>
      </c>
      <c r="B5110" t="s">
        <v>25</v>
      </c>
      <c r="C5110">
        <v>5</v>
      </c>
      <c r="D5110">
        <v>2019</v>
      </c>
      <c r="E5110" t="s">
        <v>19</v>
      </c>
      <c r="F5110" t="s">
        <v>13</v>
      </c>
      <c r="G5110" t="s">
        <v>14</v>
      </c>
      <c r="H5110" t="str">
        <f t="shared" si="79"/>
        <v>15202|Fall|Reading</v>
      </c>
      <c r="I5110">
        <v>169</v>
      </c>
      <c r="J5110">
        <v>1</v>
      </c>
      <c r="K5110">
        <v>1</v>
      </c>
      <c r="L5110">
        <v>11</v>
      </c>
    </row>
    <row r="5111" spans="1:12" x14ac:dyDescent="0.25">
      <c r="A5111">
        <v>15202</v>
      </c>
      <c r="B5111" t="s">
        <v>25</v>
      </c>
      <c r="C5111">
        <v>5</v>
      </c>
      <c r="D5111">
        <v>2019</v>
      </c>
      <c r="E5111" t="s">
        <v>19</v>
      </c>
      <c r="F5111" t="s">
        <v>13</v>
      </c>
      <c r="G5111" t="s">
        <v>15</v>
      </c>
      <c r="H5111" t="str">
        <f t="shared" si="79"/>
        <v>15202|Fall|Math</v>
      </c>
      <c r="I5111">
        <v>182</v>
      </c>
      <c r="J5111">
        <v>2</v>
      </c>
      <c r="K5111">
        <v>1</v>
      </c>
      <c r="L5111">
        <v>10</v>
      </c>
    </row>
    <row r="5112" spans="1:12" x14ac:dyDescent="0.25">
      <c r="A5112">
        <v>15202</v>
      </c>
      <c r="B5112" t="s">
        <v>25</v>
      </c>
      <c r="C5112">
        <v>5</v>
      </c>
      <c r="D5112">
        <v>2019</v>
      </c>
      <c r="E5112" t="s">
        <v>19</v>
      </c>
      <c r="F5112" t="s">
        <v>16</v>
      </c>
      <c r="G5112" t="s">
        <v>14</v>
      </c>
      <c r="H5112" t="str">
        <f t="shared" si="79"/>
        <v>15202|Spring|Reading</v>
      </c>
      <c r="I5112" t="s">
        <v>17</v>
      </c>
      <c r="J5112" t="s">
        <v>17</v>
      </c>
      <c r="K5112" t="s">
        <v>17</v>
      </c>
      <c r="L5112" t="s">
        <v>17</v>
      </c>
    </row>
    <row r="5113" spans="1:12" x14ac:dyDescent="0.25">
      <c r="A5113">
        <v>15202</v>
      </c>
      <c r="B5113" t="s">
        <v>25</v>
      </c>
      <c r="C5113">
        <v>5</v>
      </c>
      <c r="D5113">
        <v>2019</v>
      </c>
      <c r="E5113" t="s">
        <v>19</v>
      </c>
      <c r="F5113" t="s">
        <v>16</v>
      </c>
      <c r="G5113" t="s">
        <v>15</v>
      </c>
      <c r="H5113" t="str">
        <f t="shared" si="79"/>
        <v>15202|Spring|Math</v>
      </c>
      <c r="I5113" t="s">
        <v>17</v>
      </c>
      <c r="J5113" t="s">
        <v>17</v>
      </c>
      <c r="K5113" t="s">
        <v>17</v>
      </c>
      <c r="L5113" t="s">
        <v>17</v>
      </c>
    </row>
    <row r="5114" spans="1:12" x14ac:dyDescent="0.25">
      <c r="A5114">
        <v>14150</v>
      </c>
      <c r="B5114" t="s">
        <v>25</v>
      </c>
      <c r="C5114">
        <v>5</v>
      </c>
      <c r="D5114">
        <v>2019</v>
      </c>
      <c r="E5114" t="s">
        <v>19</v>
      </c>
      <c r="F5114" t="s">
        <v>13</v>
      </c>
      <c r="G5114" t="s">
        <v>14</v>
      </c>
      <c r="H5114" t="str">
        <f t="shared" si="79"/>
        <v>14150|Fall|Reading</v>
      </c>
      <c r="I5114">
        <v>200</v>
      </c>
      <c r="J5114">
        <v>35</v>
      </c>
      <c r="K5114">
        <v>2</v>
      </c>
      <c r="L5114">
        <v>7</v>
      </c>
    </row>
    <row r="5115" spans="1:12" x14ac:dyDescent="0.25">
      <c r="A5115">
        <v>14150</v>
      </c>
      <c r="B5115" t="s">
        <v>25</v>
      </c>
      <c r="C5115">
        <v>5</v>
      </c>
      <c r="D5115">
        <v>2019</v>
      </c>
      <c r="E5115" t="s">
        <v>19</v>
      </c>
      <c r="F5115" t="s">
        <v>13</v>
      </c>
      <c r="G5115" t="s">
        <v>15</v>
      </c>
      <c r="H5115" t="str">
        <f t="shared" si="79"/>
        <v>14150|Fall|Math</v>
      </c>
      <c r="I5115">
        <v>207</v>
      </c>
      <c r="J5115">
        <v>38</v>
      </c>
      <c r="K5115">
        <v>2</v>
      </c>
      <c r="L5115">
        <v>10</v>
      </c>
    </row>
    <row r="5116" spans="1:12" x14ac:dyDescent="0.25">
      <c r="A5116">
        <v>14150</v>
      </c>
      <c r="B5116" t="s">
        <v>25</v>
      </c>
      <c r="C5116">
        <v>5</v>
      </c>
      <c r="D5116">
        <v>2019</v>
      </c>
      <c r="E5116" t="s">
        <v>19</v>
      </c>
      <c r="F5116" t="s">
        <v>16</v>
      </c>
      <c r="G5116" t="s">
        <v>14</v>
      </c>
      <c r="H5116" t="str">
        <f t="shared" si="79"/>
        <v>14150|Spring|Reading</v>
      </c>
      <c r="I5116" t="s">
        <v>17</v>
      </c>
      <c r="J5116" t="s">
        <v>17</v>
      </c>
      <c r="K5116" t="s">
        <v>17</v>
      </c>
      <c r="L5116" t="s">
        <v>17</v>
      </c>
    </row>
    <row r="5117" spans="1:12" x14ac:dyDescent="0.25">
      <c r="A5117">
        <v>14150</v>
      </c>
      <c r="B5117" t="s">
        <v>25</v>
      </c>
      <c r="C5117">
        <v>5</v>
      </c>
      <c r="D5117">
        <v>2019</v>
      </c>
      <c r="E5117" t="s">
        <v>19</v>
      </c>
      <c r="F5117" t="s">
        <v>16</v>
      </c>
      <c r="G5117" t="s">
        <v>15</v>
      </c>
      <c r="H5117" t="str">
        <f t="shared" si="79"/>
        <v>14150|Spring|Math</v>
      </c>
      <c r="I5117" t="s">
        <v>17</v>
      </c>
      <c r="J5117" t="s">
        <v>17</v>
      </c>
      <c r="K5117" t="s">
        <v>17</v>
      </c>
      <c r="L5117" t="s">
        <v>17</v>
      </c>
    </row>
    <row r="5118" spans="1:12" x14ac:dyDescent="0.25">
      <c r="A5118">
        <v>19903</v>
      </c>
      <c r="B5118" t="s">
        <v>25</v>
      </c>
      <c r="C5118">
        <v>5</v>
      </c>
      <c r="D5118">
        <v>2019</v>
      </c>
      <c r="E5118" t="s">
        <v>19</v>
      </c>
      <c r="F5118" t="s">
        <v>13</v>
      </c>
      <c r="G5118" t="s">
        <v>14</v>
      </c>
      <c r="H5118" t="str">
        <f t="shared" si="79"/>
        <v>19903|Fall|Reading</v>
      </c>
      <c r="I5118">
        <v>208</v>
      </c>
      <c r="J5118">
        <v>56</v>
      </c>
      <c r="K5118">
        <v>3</v>
      </c>
      <c r="L5118">
        <v>6</v>
      </c>
    </row>
    <row r="5119" spans="1:12" x14ac:dyDescent="0.25">
      <c r="A5119">
        <v>19903</v>
      </c>
      <c r="B5119" t="s">
        <v>25</v>
      </c>
      <c r="C5119">
        <v>5</v>
      </c>
      <c r="D5119">
        <v>2019</v>
      </c>
      <c r="E5119" t="s">
        <v>19</v>
      </c>
      <c r="F5119" t="s">
        <v>13</v>
      </c>
      <c r="G5119" t="s">
        <v>15</v>
      </c>
      <c r="H5119" t="str">
        <f t="shared" si="79"/>
        <v>19903|Fall|Math</v>
      </c>
      <c r="I5119">
        <v>210</v>
      </c>
      <c r="J5119">
        <v>46</v>
      </c>
      <c r="K5119">
        <v>2</v>
      </c>
      <c r="L5119">
        <v>10</v>
      </c>
    </row>
    <row r="5120" spans="1:12" x14ac:dyDescent="0.25">
      <c r="A5120">
        <v>19903</v>
      </c>
      <c r="B5120" t="s">
        <v>25</v>
      </c>
      <c r="C5120">
        <v>5</v>
      </c>
      <c r="D5120">
        <v>2019</v>
      </c>
      <c r="E5120" t="s">
        <v>19</v>
      </c>
      <c r="F5120" t="s">
        <v>16</v>
      </c>
      <c r="G5120" t="s">
        <v>14</v>
      </c>
      <c r="H5120" t="str">
        <f t="shared" si="79"/>
        <v>19903|Spring|Reading</v>
      </c>
      <c r="I5120" t="s">
        <v>17</v>
      </c>
      <c r="J5120" t="s">
        <v>17</v>
      </c>
      <c r="K5120" t="s">
        <v>17</v>
      </c>
      <c r="L5120" t="s">
        <v>17</v>
      </c>
    </row>
    <row r="5121" spans="1:12" x14ac:dyDescent="0.25">
      <c r="A5121">
        <v>19903</v>
      </c>
      <c r="B5121" t="s">
        <v>25</v>
      </c>
      <c r="C5121">
        <v>5</v>
      </c>
      <c r="D5121">
        <v>2019</v>
      </c>
      <c r="E5121" t="s">
        <v>19</v>
      </c>
      <c r="F5121" t="s">
        <v>16</v>
      </c>
      <c r="G5121" t="s">
        <v>15</v>
      </c>
      <c r="H5121" t="str">
        <f t="shared" si="79"/>
        <v>19903|Spring|Math</v>
      </c>
      <c r="I5121" t="s">
        <v>17</v>
      </c>
      <c r="J5121" t="s">
        <v>17</v>
      </c>
      <c r="K5121" t="s">
        <v>17</v>
      </c>
      <c r="L5121" t="s">
        <v>17</v>
      </c>
    </row>
    <row r="5122" spans="1:12" x14ac:dyDescent="0.25">
      <c r="A5122">
        <v>19192</v>
      </c>
      <c r="B5122" t="s">
        <v>25</v>
      </c>
      <c r="C5122">
        <v>5</v>
      </c>
      <c r="D5122">
        <v>2019</v>
      </c>
      <c r="E5122" t="s">
        <v>19</v>
      </c>
      <c r="F5122" t="s">
        <v>13</v>
      </c>
      <c r="G5122" t="s">
        <v>14</v>
      </c>
      <c r="H5122" t="str">
        <f t="shared" si="79"/>
        <v>19192|Fall|Reading</v>
      </c>
      <c r="I5122">
        <v>154</v>
      </c>
      <c r="J5122">
        <v>1</v>
      </c>
      <c r="K5122">
        <v>1</v>
      </c>
      <c r="L5122">
        <v>14</v>
      </c>
    </row>
    <row r="5123" spans="1:12" x14ac:dyDescent="0.25">
      <c r="A5123">
        <v>19192</v>
      </c>
      <c r="B5123" t="s">
        <v>25</v>
      </c>
      <c r="C5123">
        <v>5</v>
      </c>
      <c r="D5123">
        <v>2019</v>
      </c>
      <c r="E5123" t="s">
        <v>19</v>
      </c>
      <c r="F5123" t="s">
        <v>13</v>
      </c>
      <c r="G5123" t="s">
        <v>15</v>
      </c>
      <c r="H5123" t="str">
        <f t="shared" ref="H5123:H5186" si="80">A5123&amp;"|"&amp;F5123&amp;"|"&amp;G5123</f>
        <v>19192|Fall|Math</v>
      </c>
      <c r="I5123">
        <v>160</v>
      </c>
      <c r="J5123">
        <v>1</v>
      </c>
      <c r="K5123">
        <v>1</v>
      </c>
      <c r="L5123">
        <v>11</v>
      </c>
    </row>
    <row r="5124" spans="1:12" x14ac:dyDescent="0.25">
      <c r="A5124">
        <v>19192</v>
      </c>
      <c r="B5124" t="s">
        <v>25</v>
      </c>
      <c r="C5124">
        <v>5</v>
      </c>
      <c r="D5124">
        <v>2019</v>
      </c>
      <c r="E5124" t="s">
        <v>19</v>
      </c>
      <c r="F5124" t="s">
        <v>16</v>
      </c>
      <c r="G5124" t="s">
        <v>14</v>
      </c>
      <c r="H5124" t="str">
        <f t="shared" si="80"/>
        <v>19192|Spring|Reading</v>
      </c>
      <c r="I5124" t="s">
        <v>17</v>
      </c>
      <c r="J5124" t="s">
        <v>17</v>
      </c>
      <c r="K5124" t="s">
        <v>17</v>
      </c>
      <c r="L5124" t="s">
        <v>17</v>
      </c>
    </row>
    <row r="5125" spans="1:12" x14ac:dyDescent="0.25">
      <c r="A5125">
        <v>19192</v>
      </c>
      <c r="B5125" t="s">
        <v>25</v>
      </c>
      <c r="C5125">
        <v>5</v>
      </c>
      <c r="D5125">
        <v>2019</v>
      </c>
      <c r="E5125" t="s">
        <v>19</v>
      </c>
      <c r="F5125" t="s">
        <v>16</v>
      </c>
      <c r="G5125" t="s">
        <v>15</v>
      </c>
      <c r="H5125" t="str">
        <f t="shared" si="80"/>
        <v>19192|Spring|Math</v>
      </c>
      <c r="I5125" t="s">
        <v>17</v>
      </c>
      <c r="J5125" t="s">
        <v>17</v>
      </c>
      <c r="K5125" t="s">
        <v>17</v>
      </c>
      <c r="L5125" t="s">
        <v>17</v>
      </c>
    </row>
    <row r="5126" spans="1:12" x14ac:dyDescent="0.25">
      <c r="A5126">
        <v>14164</v>
      </c>
      <c r="B5126" t="s">
        <v>25</v>
      </c>
      <c r="C5126">
        <v>5</v>
      </c>
      <c r="D5126">
        <v>2019</v>
      </c>
      <c r="E5126" t="s">
        <v>19</v>
      </c>
      <c r="F5126" t="s">
        <v>13</v>
      </c>
      <c r="G5126" t="s">
        <v>14</v>
      </c>
      <c r="H5126" t="str">
        <f t="shared" si="80"/>
        <v>14164|Fall|Reading</v>
      </c>
      <c r="I5126">
        <v>205</v>
      </c>
      <c r="J5126">
        <v>48</v>
      </c>
      <c r="K5126">
        <v>2</v>
      </c>
      <c r="L5126">
        <v>6</v>
      </c>
    </row>
    <row r="5127" spans="1:12" x14ac:dyDescent="0.25">
      <c r="A5127">
        <v>14164</v>
      </c>
      <c r="B5127" t="s">
        <v>25</v>
      </c>
      <c r="C5127">
        <v>5</v>
      </c>
      <c r="D5127">
        <v>2019</v>
      </c>
      <c r="E5127" t="s">
        <v>19</v>
      </c>
      <c r="F5127" t="s">
        <v>13</v>
      </c>
      <c r="G5127" t="s">
        <v>15</v>
      </c>
      <c r="H5127" t="str">
        <f t="shared" si="80"/>
        <v>14164|Fall|Math</v>
      </c>
      <c r="I5127">
        <v>207</v>
      </c>
      <c r="J5127">
        <v>38</v>
      </c>
      <c r="K5127">
        <v>2</v>
      </c>
      <c r="L5127">
        <v>10</v>
      </c>
    </row>
    <row r="5128" spans="1:12" x14ac:dyDescent="0.25">
      <c r="A5128">
        <v>14164</v>
      </c>
      <c r="B5128" t="s">
        <v>25</v>
      </c>
      <c r="C5128">
        <v>5</v>
      </c>
      <c r="D5128">
        <v>2019</v>
      </c>
      <c r="E5128" t="s">
        <v>19</v>
      </c>
      <c r="F5128" t="s">
        <v>16</v>
      </c>
      <c r="G5128" t="s">
        <v>14</v>
      </c>
      <c r="H5128" t="str">
        <f t="shared" si="80"/>
        <v>14164|Spring|Reading</v>
      </c>
      <c r="I5128" t="s">
        <v>17</v>
      </c>
      <c r="J5128" t="s">
        <v>17</v>
      </c>
      <c r="K5128" t="s">
        <v>17</v>
      </c>
      <c r="L5128" t="s">
        <v>17</v>
      </c>
    </row>
    <row r="5129" spans="1:12" x14ac:dyDescent="0.25">
      <c r="A5129">
        <v>14164</v>
      </c>
      <c r="B5129" t="s">
        <v>25</v>
      </c>
      <c r="C5129">
        <v>5</v>
      </c>
      <c r="D5129">
        <v>2019</v>
      </c>
      <c r="E5129" t="s">
        <v>19</v>
      </c>
      <c r="F5129" t="s">
        <v>16</v>
      </c>
      <c r="G5129" t="s">
        <v>15</v>
      </c>
      <c r="H5129" t="str">
        <f t="shared" si="80"/>
        <v>14164|Spring|Math</v>
      </c>
      <c r="I5129" t="s">
        <v>17</v>
      </c>
      <c r="J5129" t="s">
        <v>17</v>
      </c>
      <c r="K5129" t="s">
        <v>17</v>
      </c>
      <c r="L5129" t="s">
        <v>17</v>
      </c>
    </row>
    <row r="5130" spans="1:12" x14ac:dyDescent="0.25">
      <c r="A5130">
        <v>12597</v>
      </c>
      <c r="B5130" t="s">
        <v>25</v>
      </c>
      <c r="C5130">
        <v>5</v>
      </c>
      <c r="D5130">
        <v>2019</v>
      </c>
      <c r="E5130" t="s">
        <v>19</v>
      </c>
      <c r="F5130" t="s">
        <v>13</v>
      </c>
      <c r="G5130" t="s">
        <v>14</v>
      </c>
      <c r="H5130" t="str">
        <f t="shared" si="80"/>
        <v>12597|Fall|Reading</v>
      </c>
      <c r="I5130">
        <v>200</v>
      </c>
      <c r="J5130">
        <v>35</v>
      </c>
      <c r="K5130">
        <v>2</v>
      </c>
      <c r="L5130">
        <v>7</v>
      </c>
    </row>
    <row r="5131" spans="1:12" x14ac:dyDescent="0.25">
      <c r="A5131">
        <v>12597</v>
      </c>
      <c r="B5131" t="s">
        <v>25</v>
      </c>
      <c r="C5131">
        <v>5</v>
      </c>
      <c r="D5131">
        <v>2019</v>
      </c>
      <c r="E5131" t="s">
        <v>19</v>
      </c>
      <c r="F5131" t="s">
        <v>13</v>
      </c>
      <c r="G5131" t="s">
        <v>15</v>
      </c>
      <c r="H5131" t="str">
        <f t="shared" si="80"/>
        <v>12597|Fall|Math</v>
      </c>
      <c r="I5131">
        <v>186</v>
      </c>
      <c r="J5131">
        <v>4</v>
      </c>
      <c r="K5131">
        <v>1</v>
      </c>
      <c r="L5131">
        <v>10</v>
      </c>
    </row>
    <row r="5132" spans="1:12" x14ac:dyDescent="0.25">
      <c r="A5132">
        <v>12597</v>
      </c>
      <c r="B5132" t="s">
        <v>25</v>
      </c>
      <c r="C5132">
        <v>5</v>
      </c>
      <c r="D5132">
        <v>2019</v>
      </c>
      <c r="E5132" t="s">
        <v>19</v>
      </c>
      <c r="F5132" t="s">
        <v>16</v>
      </c>
      <c r="G5132" t="s">
        <v>14</v>
      </c>
      <c r="H5132" t="str">
        <f t="shared" si="80"/>
        <v>12597|Spring|Reading</v>
      </c>
      <c r="I5132" t="s">
        <v>17</v>
      </c>
      <c r="J5132" t="s">
        <v>17</v>
      </c>
      <c r="K5132" t="s">
        <v>17</v>
      </c>
      <c r="L5132" t="s">
        <v>17</v>
      </c>
    </row>
    <row r="5133" spans="1:12" x14ac:dyDescent="0.25">
      <c r="A5133">
        <v>12597</v>
      </c>
      <c r="B5133" t="s">
        <v>25</v>
      </c>
      <c r="C5133">
        <v>5</v>
      </c>
      <c r="D5133">
        <v>2019</v>
      </c>
      <c r="E5133" t="s">
        <v>19</v>
      </c>
      <c r="F5133" t="s">
        <v>16</v>
      </c>
      <c r="G5133" t="s">
        <v>15</v>
      </c>
      <c r="H5133" t="str">
        <f t="shared" si="80"/>
        <v>12597|Spring|Math</v>
      </c>
      <c r="I5133" t="s">
        <v>17</v>
      </c>
      <c r="J5133" t="s">
        <v>17</v>
      </c>
      <c r="K5133" t="s">
        <v>17</v>
      </c>
      <c r="L5133" t="s">
        <v>17</v>
      </c>
    </row>
    <row r="5134" spans="1:12" x14ac:dyDescent="0.25">
      <c r="A5134">
        <v>20617</v>
      </c>
      <c r="B5134" t="s">
        <v>25</v>
      </c>
      <c r="C5134">
        <v>5</v>
      </c>
      <c r="D5134">
        <v>2019</v>
      </c>
      <c r="E5134" t="s">
        <v>19</v>
      </c>
      <c r="F5134" t="s">
        <v>13</v>
      </c>
      <c r="G5134" t="s">
        <v>14</v>
      </c>
      <c r="H5134" t="str">
        <f t="shared" si="80"/>
        <v>20617|Fall|Reading</v>
      </c>
      <c r="I5134">
        <v>181</v>
      </c>
      <c r="J5134">
        <v>5</v>
      </c>
      <c r="K5134">
        <v>1</v>
      </c>
      <c r="L5134">
        <v>10</v>
      </c>
    </row>
    <row r="5135" spans="1:12" x14ac:dyDescent="0.25">
      <c r="A5135">
        <v>20617</v>
      </c>
      <c r="B5135" t="s">
        <v>25</v>
      </c>
      <c r="C5135">
        <v>5</v>
      </c>
      <c r="D5135">
        <v>2019</v>
      </c>
      <c r="E5135" t="s">
        <v>19</v>
      </c>
      <c r="F5135" t="s">
        <v>13</v>
      </c>
      <c r="G5135" t="s">
        <v>15</v>
      </c>
      <c r="H5135" t="str">
        <f t="shared" si="80"/>
        <v>20617|Fall|Math</v>
      </c>
      <c r="I5135">
        <v>188</v>
      </c>
      <c r="J5135">
        <v>6</v>
      </c>
      <c r="K5135">
        <v>1</v>
      </c>
      <c r="L5135">
        <v>10</v>
      </c>
    </row>
    <row r="5136" spans="1:12" x14ac:dyDescent="0.25">
      <c r="A5136">
        <v>20617</v>
      </c>
      <c r="B5136" t="s">
        <v>25</v>
      </c>
      <c r="C5136">
        <v>5</v>
      </c>
      <c r="D5136">
        <v>2019</v>
      </c>
      <c r="E5136" t="s">
        <v>19</v>
      </c>
      <c r="F5136" t="s">
        <v>16</v>
      </c>
      <c r="G5136" t="s">
        <v>14</v>
      </c>
      <c r="H5136" t="str">
        <f t="shared" si="80"/>
        <v>20617|Spring|Reading</v>
      </c>
      <c r="I5136" t="s">
        <v>17</v>
      </c>
      <c r="J5136" t="s">
        <v>17</v>
      </c>
      <c r="K5136" t="s">
        <v>17</v>
      </c>
      <c r="L5136" t="s">
        <v>17</v>
      </c>
    </row>
    <row r="5137" spans="1:12" x14ac:dyDescent="0.25">
      <c r="A5137">
        <v>20617</v>
      </c>
      <c r="B5137" t="s">
        <v>25</v>
      </c>
      <c r="C5137">
        <v>5</v>
      </c>
      <c r="D5137">
        <v>2019</v>
      </c>
      <c r="E5137" t="s">
        <v>19</v>
      </c>
      <c r="F5137" t="s">
        <v>16</v>
      </c>
      <c r="G5137" t="s">
        <v>15</v>
      </c>
      <c r="H5137" t="str">
        <f t="shared" si="80"/>
        <v>20617|Spring|Math</v>
      </c>
      <c r="I5137" t="s">
        <v>17</v>
      </c>
      <c r="J5137" t="s">
        <v>17</v>
      </c>
      <c r="K5137" t="s">
        <v>17</v>
      </c>
      <c r="L5137" t="s">
        <v>17</v>
      </c>
    </row>
    <row r="5138" spans="1:12" x14ac:dyDescent="0.25">
      <c r="A5138">
        <v>18496</v>
      </c>
      <c r="B5138" t="s">
        <v>26</v>
      </c>
      <c r="C5138">
        <v>5</v>
      </c>
      <c r="D5138">
        <v>2019</v>
      </c>
      <c r="E5138" t="s">
        <v>19</v>
      </c>
      <c r="F5138" t="s">
        <v>13</v>
      </c>
      <c r="G5138" t="s">
        <v>14</v>
      </c>
      <c r="H5138" t="str">
        <f t="shared" si="80"/>
        <v>18496|Fall|Reading</v>
      </c>
      <c r="I5138">
        <v>202</v>
      </c>
      <c r="J5138">
        <v>40</v>
      </c>
      <c r="K5138">
        <v>2</v>
      </c>
      <c r="L5138">
        <v>7</v>
      </c>
    </row>
    <row r="5139" spans="1:12" x14ac:dyDescent="0.25">
      <c r="A5139">
        <v>18496</v>
      </c>
      <c r="B5139" t="s">
        <v>26</v>
      </c>
      <c r="C5139">
        <v>5</v>
      </c>
      <c r="D5139">
        <v>2019</v>
      </c>
      <c r="E5139" t="s">
        <v>19</v>
      </c>
      <c r="F5139" t="s">
        <v>13</v>
      </c>
      <c r="G5139" t="s">
        <v>15</v>
      </c>
      <c r="H5139" t="str">
        <f t="shared" si="80"/>
        <v>18496|Fall|Math</v>
      </c>
      <c r="I5139">
        <v>212</v>
      </c>
      <c r="J5139">
        <v>52</v>
      </c>
      <c r="K5139">
        <v>3</v>
      </c>
      <c r="L5139">
        <v>10</v>
      </c>
    </row>
    <row r="5140" spans="1:12" x14ac:dyDescent="0.25">
      <c r="A5140">
        <v>18496</v>
      </c>
      <c r="B5140" t="s">
        <v>26</v>
      </c>
      <c r="C5140">
        <v>5</v>
      </c>
      <c r="D5140">
        <v>2019</v>
      </c>
      <c r="E5140" t="s">
        <v>19</v>
      </c>
      <c r="F5140" t="s">
        <v>16</v>
      </c>
      <c r="G5140" t="s">
        <v>14</v>
      </c>
      <c r="H5140" t="str">
        <f t="shared" si="80"/>
        <v>18496|Spring|Reading</v>
      </c>
      <c r="I5140" t="s">
        <v>17</v>
      </c>
      <c r="J5140" t="s">
        <v>17</v>
      </c>
      <c r="K5140" t="s">
        <v>17</v>
      </c>
      <c r="L5140" t="s">
        <v>17</v>
      </c>
    </row>
    <row r="5141" spans="1:12" x14ac:dyDescent="0.25">
      <c r="A5141">
        <v>18496</v>
      </c>
      <c r="B5141" t="s">
        <v>26</v>
      </c>
      <c r="C5141">
        <v>5</v>
      </c>
      <c r="D5141">
        <v>2019</v>
      </c>
      <c r="E5141" t="s">
        <v>19</v>
      </c>
      <c r="F5141" t="s">
        <v>16</v>
      </c>
      <c r="G5141" t="s">
        <v>15</v>
      </c>
      <c r="H5141" t="str">
        <f t="shared" si="80"/>
        <v>18496|Spring|Math</v>
      </c>
      <c r="I5141" t="s">
        <v>17</v>
      </c>
      <c r="J5141" t="s">
        <v>17</v>
      </c>
      <c r="K5141" t="s">
        <v>17</v>
      </c>
      <c r="L5141" t="s">
        <v>17</v>
      </c>
    </row>
    <row r="5142" spans="1:12" x14ac:dyDescent="0.25">
      <c r="A5142">
        <v>17248</v>
      </c>
      <c r="B5142" t="s">
        <v>26</v>
      </c>
      <c r="C5142">
        <v>5</v>
      </c>
      <c r="D5142">
        <v>2019</v>
      </c>
      <c r="E5142" t="s">
        <v>19</v>
      </c>
      <c r="F5142" t="s">
        <v>13</v>
      </c>
      <c r="G5142" t="s">
        <v>14</v>
      </c>
      <c r="H5142" t="str">
        <f t="shared" si="80"/>
        <v>17248|Fall|Reading</v>
      </c>
      <c r="I5142">
        <v>216</v>
      </c>
      <c r="J5142">
        <v>75</v>
      </c>
      <c r="K5142">
        <v>4</v>
      </c>
      <c r="L5142">
        <v>5</v>
      </c>
    </row>
    <row r="5143" spans="1:12" x14ac:dyDescent="0.25">
      <c r="A5143">
        <v>17248</v>
      </c>
      <c r="B5143" t="s">
        <v>26</v>
      </c>
      <c r="C5143">
        <v>5</v>
      </c>
      <c r="D5143">
        <v>2019</v>
      </c>
      <c r="E5143" t="s">
        <v>19</v>
      </c>
      <c r="F5143" t="s">
        <v>13</v>
      </c>
      <c r="G5143" t="s">
        <v>15</v>
      </c>
      <c r="H5143" t="str">
        <f t="shared" si="80"/>
        <v>17248|Fall|Math</v>
      </c>
      <c r="I5143">
        <v>205</v>
      </c>
      <c r="J5143">
        <v>33</v>
      </c>
      <c r="K5143">
        <v>2</v>
      </c>
      <c r="L5143">
        <v>10</v>
      </c>
    </row>
    <row r="5144" spans="1:12" x14ac:dyDescent="0.25">
      <c r="A5144">
        <v>17248</v>
      </c>
      <c r="B5144" t="s">
        <v>26</v>
      </c>
      <c r="C5144">
        <v>5</v>
      </c>
      <c r="D5144">
        <v>2019</v>
      </c>
      <c r="E5144" t="s">
        <v>19</v>
      </c>
      <c r="F5144" t="s">
        <v>16</v>
      </c>
      <c r="G5144" t="s">
        <v>14</v>
      </c>
      <c r="H5144" t="str">
        <f t="shared" si="80"/>
        <v>17248|Spring|Reading</v>
      </c>
      <c r="I5144" t="s">
        <v>17</v>
      </c>
      <c r="J5144" t="s">
        <v>17</v>
      </c>
      <c r="K5144" t="s">
        <v>17</v>
      </c>
      <c r="L5144" t="s">
        <v>17</v>
      </c>
    </row>
    <row r="5145" spans="1:12" x14ac:dyDescent="0.25">
      <c r="A5145">
        <v>17248</v>
      </c>
      <c r="B5145" t="s">
        <v>26</v>
      </c>
      <c r="C5145">
        <v>5</v>
      </c>
      <c r="D5145">
        <v>2019</v>
      </c>
      <c r="E5145" t="s">
        <v>19</v>
      </c>
      <c r="F5145" t="s">
        <v>16</v>
      </c>
      <c r="G5145" t="s">
        <v>15</v>
      </c>
      <c r="H5145" t="str">
        <f t="shared" si="80"/>
        <v>17248|Spring|Math</v>
      </c>
      <c r="I5145" t="s">
        <v>17</v>
      </c>
      <c r="J5145" t="s">
        <v>17</v>
      </c>
      <c r="K5145" t="s">
        <v>17</v>
      </c>
      <c r="L5145" t="s">
        <v>17</v>
      </c>
    </row>
    <row r="5146" spans="1:12" x14ac:dyDescent="0.25">
      <c r="A5146">
        <v>15786</v>
      </c>
      <c r="B5146" t="s">
        <v>26</v>
      </c>
      <c r="C5146">
        <v>5</v>
      </c>
      <c r="D5146">
        <v>2019</v>
      </c>
      <c r="E5146" t="s">
        <v>19</v>
      </c>
      <c r="F5146" t="s">
        <v>13</v>
      </c>
      <c r="G5146" t="s">
        <v>14</v>
      </c>
      <c r="H5146" t="str">
        <f t="shared" si="80"/>
        <v>15786|Fall|Reading</v>
      </c>
      <c r="I5146">
        <v>196</v>
      </c>
      <c r="J5146">
        <v>26</v>
      </c>
      <c r="K5146">
        <v>2</v>
      </c>
      <c r="L5146">
        <v>7</v>
      </c>
    </row>
    <row r="5147" spans="1:12" x14ac:dyDescent="0.25">
      <c r="A5147">
        <v>15786</v>
      </c>
      <c r="B5147" t="s">
        <v>26</v>
      </c>
      <c r="C5147">
        <v>5</v>
      </c>
      <c r="D5147">
        <v>2019</v>
      </c>
      <c r="E5147" t="s">
        <v>19</v>
      </c>
      <c r="F5147" t="s">
        <v>13</v>
      </c>
      <c r="G5147" t="s">
        <v>15</v>
      </c>
      <c r="H5147" t="str">
        <f t="shared" si="80"/>
        <v>15786|Fall|Math</v>
      </c>
      <c r="I5147">
        <v>186</v>
      </c>
      <c r="J5147">
        <v>4</v>
      </c>
      <c r="K5147">
        <v>1</v>
      </c>
      <c r="L5147">
        <v>10</v>
      </c>
    </row>
    <row r="5148" spans="1:12" x14ac:dyDescent="0.25">
      <c r="A5148">
        <v>15786</v>
      </c>
      <c r="B5148" t="s">
        <v>26</v>
      </c>
      <c r="C5148">
        <v>5</v>
      </c>
      <c r="D5148">
        <v>2019</v>
      </c>
      <c r="E5148" t="s">
        <v>19</v>
      </c>
      <c r="F5148" t="s">
        <v>16</v>
      </c>
      <c r="G5148" t="s">
        <v>14</v>
      </c>
      <c r="H5148" t="str">
        <f t="shared" si="80"/>
        <v>15786|Spring|Reading</v>
      </c>
      <c r="I5148" t="s">
        <v>17</v>
      </c>
      <c r="J5148" t="s">
        <v>17</v>
      </c>
      <c r="K5148" t="s">
        <v>17</v>
      </c>
      <c r="L5148" t="s">
        <v>17</v>
      </c>
    </row>
    <row r="5149" spans="1:12" x14ac:dyDescent="0.25">
      <c r="A5149">
        <v>15786</v>
      </c>
      <c r="B5149" t="s">
        <v>26</v>
      </c>
      <c r="C5149">
        <v>5</v>
      </c>
      <c r="D5149">
        <v>2019</v>
      </c>
      <c r="E5149" t="s">
        <v>19</v>
      </c>
      <c r="F5149" t="s">
        <v>16</v>
      </c>
      <c r="G5149" t="s">
        <v>15</v>
      </c>
      <c r="H5149" t="str">
        <f t="shared" si="80"/>
        <v>15786|Spring|Math</v>
      </c>
      <c r="I5149" t="s">
        <v>17</v>
      </c>
      <c r="J5149" t="s">
        <v>17</v>
      </c>
      <c r="K5149" t="s">
        <v>17</v>
      </c>
      <c r="L5149" t="s">
        <v>17</v>
      </c>
    </row>
    <row r="5150" spans="1:12" x14ac:dyDescent="0.25">
      <c r="A5150">
        <v>21893</v>
      </c>
      <c r="B5150" t="s">
        <v>27</v>
      </c>
      <c r="C5150">
        <v>5</v>
      </c>
      <c r="D5150">
        <v>2019</v>
      </c>
      <c r="E5150" t="s">
        <v>19</v>
      </c>
      <c r="F5150" t="s">
        <v>13</v>
      </c>
      <c r="G5150" t="s">
        <v>14</v>
      </c>
      <c r="H5150" t="str">
        <f t="shared" si="80"/>
        <v>21893|Fall|Reading</v>
      </c>
      <c r="I5150">
        <v>211</v>
      </c>
      <c r="J5150">
        <v>64</v>
      </c>
      <c r="K5150">
        <v>3</v>
      </c>
      <c r="L5150">
        <v>5</v>
      </c>
    </row>
    <row r="5151" spans="1:12" x14ac:dyDescent="0.25">
      <c r="A5151">
        <v>21893</v>
      </c>
      <c r="B5151" t="s">
        <v>27</v>
      </c>
      <c r="C5151">
        <v>5</v>
      </c>
      <c r="D5151">
        <v>2019</v>
      </c>
      <c r="E5151" t="s">
        <v>19</v>
      </c>
      <c r="F5151" t="s">
        <v>13</v>
      </c>
      <c r="G5151" t="s">
        <v>15</v>
      </c>
      <c r="H5151" t="str">
        <f t="shared" si="80"/>
        <v>21893|Fall|Math</v>
      </c>
      <c r="I5151">
        <v>204</v>
      </c>
      <c r="J5151">
        <v>31</v>
      </c>
      <c r="K5151">
        <v>2</v>
      </c>
      <c r="L5151">
        <v>10</v>
      </c>
    </row>
    <row r="5152" spans="1:12" x14ac:dyDescent="0.25">
      <c r="A5152">
        <v>21893</v>
      </c>
      <c r="B5152" t="s">
        <v>27</v>
      </c>
      <c r="C5152">
        <v>5</v>
      </c>
      <c r="D5152">
        <v>2019</v>
      </c>
      <c r="E5152" t="s">
        <v>19</v>
      </c>
      <c r="F5152" t="s">
        <v>16</v>
      </c>
      <c r="G5152" t="s">
        <v>14</v>
      </c>
      <c r="H5152" t="str">
        <f t="shared" si="80"/>
        <v>21893|Spring|Reading</v>
      </c>
      <c r="I5152" t="s">
        <v>17</v>
      </c>
      <c r="J5152" t="s">
        <v>17</v>
      </c>
      <c r="K5152" t="s">
        <v>17</v>
      </c>
      <c r="L5152" t="s">
        <v>17</v>
      </c>
    </row>
    <row r="5153" spans="1:12" x14ac:dyDescent="0.25">
      <c r="A5153">
        <v>21893</v>
      </c>
      <c r="B5153" t="s">
        <v>27</v>
      </c>
      <c r="C5153">
        <v>5</v>
      </c>
      <c r="D5153">
        <v>2019</v>
      </c>
      <c r="E5153" t="s">
        <v>19</v>
      </c>
      <c r="F5153" t="s">
        <v>16</v>
      </c>
      <c r="G5153" t="s">
        <v>15</v>
      </c>
      <c r="H5153" t="str">
        <f t="shared" si="80"/>
        <v>21893|Spring|Math</v>
      </c>
      <c r="I5153" t="s">
        <v>17</v>
      </c>
      <c r="J5153" t="s">
        <v>17</v>
      </c>
      <c r="K5153" t="s">
        <v>17</v>
      </c>
      <c r="L5153" t="s">
        <v>17</v>
      </c>
    </row>
    <row r="5154" spans="1:12" x14ac:dyDescent="0.25">
      <c r="A5154">
        <v>13239</v>
      </c>
      <c r="B5154" t="s">
        <v>27</v>
      </c>
      <c r="C5154">
        <v>5</v>
      </c>
      <c r="D5154">
        <v>2019</v>
      </c>
      <c r="E5154" t="s">
        <v>19</v>
      </c>
      <c r="F5154" t="s">
        <v>13</v>
      </c>
      <c r="G5154" t="s">
        <v>14</v>
      </c>
      <c r="H5154" t="str">
        <f t="shared" si="80"/>
        <v>13239|Fall|Reading</v>
      </c>
      <c r="I5154">
        <v>211</v>
      </c>
      <c r="J5154">
        <v>64</v>
      </c>
      <c r="K5154">
        <v>3</v>
      </c>
      <c r="L5154">
        <v>5</v>
      </c>
    </row>
    <row r="5155" spans="1:12" x14ac:dyDescent="0.25">
      <c r="A5155">
        <v>13239</v>
      </c>
      <c r="B5155" t="s">
        <v>27</v>
      </c>
      <c r="C5155">
        <v>5</v>
      </c>
      <c r="D5155">
        <v>2019</v>
      </c>
      <c r="E5155" t="s">
        <v>19</v>
      </c>
      <c r="F5155" t="s">
        <v>13</v>
      </c>
      <c r="G5155" t="s">
        <v>15</v>
      </c>
      <c r="H5155" t="str">
        <f t="shared" si="80"/>
        <v>13239|Fall|Math</v>
      </c>
      <c r="I5155">
        <v>195</v>
      </c>
      <c r="J5155">
        <v>13</v>
      </c>
      <c r="K5155">
        <v>1</v>
      </c>
      <c r="L5155">
        <v>10</v>
      </c>
    </row>
    <row r="5156" spans="1:12" x14ac:dyDescent="0.25">
      <c r="A5156">
        <v>13239</v>
      </c>
      <c r="B5156" t="s">
        <v>27</v>
      </c>
      <c r="C5156">
        <v>5</v>
      </c>
      <c r="D5156">
        <v>2019</v>
      </c>
      <c r="E5156" t="s">
        <v>19</v>
      </c>
      <c r="F5156" t="s">
        <v>16</v>
      </c>
      <c r="G5156" t="s">
        <v>14</v>
      </c>
      <c r="H5156" t="str">
        <f t="shared" si="80"/>
        <v>13239|Spring|Reading</v>
      </c>
      <c r="I5156" t="s">
        <v>17</v>
      </c>
      <c r="J5156" t="s">
        <v>17</v>
      </c>
      <c r="K5156" t="s">
        <v>17</v>
      </c>
      <c r="L5156" t="s">
        <v>17</v>
      </c>
    </row>
    <row r="5157" spans="1:12" x14ac:dyDescent="0.25">
      <c r="A5157">
        <v>13239</v>
      </c>
      <c r="B5157" t="s">
        <v>27</v>
      </c>
      <c r="C5157">
        <v>5</v>
      </c>
      <c r="D5157">
        <v>2019</v>
      </c>
      <c r="E5157" t="s">
        <v>19</v>
      </c>
      <c r="F5157" t="s">
        <v>16</v>
      </c>
      <c r="G5157" t="s">
        <v>15</v>
      </c>
      <c r="H5157" t="str">
        <f t="shared" si="80"/>
        <v>13239|Spring|Math</v>
      </c>
      <c r="I5157" t="s">
        <v>17</v>
      </c>
      <c r="J5157" t="s">
        <v>17</v>
      </c>
      <c r="K5157" t="s">
        <v>17</v>
      </c>
      <c r="L5157" t="s">
        <v>17</v>
      </c>
    </row>
    <row r="5158" spans="1:12" x14ac:dyDescent="0.25">
      <c r="A5158">
        <v>27313</v>
      </c>
      <c r="B5158" t="s">
        <v>27</v>
      </c>
      <c r="C5158">
        <v>5</v>
      </c>
      <c r="D5158">
        <v>2019</v>
      </c>
      <c r="E5158" t="s">
        <v>19</v>
      </c>
      <c r="F5158" t="s">
        <v>13</v>
      </c>
      <c r="G5158" t="s">
        <v>14</v>
      </c>
      <c r="H5158" t="str">
        <f t="shared" si="80"/>
        <v>27313|Fall|Reading</v>
      </c>
      <c r="I5158">
        <v>206</v>
      </c>
      <c r="J5158">
        <v>51</v>
      </c>
      <c r="K5158">
        <v>3</v>
      </c>
      <c r="L5158">
        <v>6</v>
      </c>
    </row>
    <row r="5159" spans="1:12" x14ac:dyDescent="0.25">
      <c r="A5159">
        <v>27313</v>
      </c>
      <c r="B5159" t="s">
        <v>27</v>
      </c>
      <c r="C5159">
        <v>5</v>
      </c>
      <c r="D5159">
        <v>2019</v>
      </c>
      <c r="E5159" t="s">
        <v>19</v>
      </c>
      <c r="F5159" t="s">
        <v>13</v>
      </c>
      <c r="G5159" t="s">
        <v>15</v>
      </c>
      <c r="H5159" t="str">
        <f t="shared" si="80"/>
        <v>27313|Fall|Math</v>
      </c>
      <c r="I5159">
        <v>205</v>
      </c>
      <c r="J5159">
        <v>33</v>
      </c>
      <c r="K5159">
        <v>2</v>
      </c>
      <c r="L5159">
        <v>10</v>
      </c>
    </row>
    <row r="5160" spans="1:12" x14ac:dyDescent="0.25">
      <c r="A5160">
        <v>27313</v>
      </c>
      <c r="B5160" t="s">
        <v>27</v>
      </c>
      <c r="C5160">
        <v>5</v>
      </c>
      <c r="D5160">
        <v>2019</v>
      </c>
      <c r="E5160" t="s">
        <v>19</v>
      </c>
      <c r="F5160" t="s">
        <v>16</v>
      </c>
      <c r="G5160" t="s">
        <v>14</v>
      </c>
      <c r="H5160" t="str">
        <f t="shared" si="80"/>
        <v>27313|Spring|Reading</v>
      </c>
      <c r="I5160" t="s">
        <v>17</v>
      </c>
      <c r="J5160" t="s">
        <v>17</v>
      </c>
      <c r="K5160" t="s">
        <v>17</v>
      </c>
      <c r="L5160" t="s">
        <v>17</v>
      </c>
    </row>
    <row r="5161" spans="1:12" x14ac:dyDescent="0.25">
      <c r="A5161">
        <v>27313</v>
      </c>
      <c r="B5161" t="s">
        <v>27</v>
      </c>
      <c r="C5161">
        <v>5</v>
      </c>
      <c r="D5161">
        <v>2019</v>
      </c>
      <c r="E5161" t="s">
        <v>19</v>
      </c>
      <c r="F5161" t="s">
        <v>16</v>
      </c>
      <c r="G5161" t="s">
        <v>15</v>
      </c>
      <c r="H5161" t="str">
        <f t="shared" si="80"/>
        <v>27313|Spring|Math</v>
      </c>
      <c r="I5161" t="s">
        <v>17</v>
      </c>
      <c r="J5161" t="s">
        <v>17</v>
      </c>
      <c r="K5161" t="s">
        <v>17</v>
      </c>
      <c r="L5161" t="s">
        <v>17</v>
      </c>
    </row>
    <row r="5162" spans="1:12" x14ac:dyDescent="0.25">
      <c r="A5162">
        <v>17594</v>
      </c>
      <c r="B5162" t="s">
        <v>27</v>
      </c>
      <c r="C5162">
        <v>5</v>
      </c>
      <c r="D5162">
        <v>2019</v>
      </c>
      <c r="E5162" t="s">
        <v>19</v>
      </c>
      <c r="F5162" t="s">
        <v>13</v>
      </c>
      <c r="G5162" t="s">
        <v>14</v>
      </c>
      <c r="H5162" t="str">
        <f t="shared" si="80"/>
        <v>17594|Fall|Reading</v>
      </c>
      <c r="I5162">
        <v>158</v>
      </c>
      <c r="J5162">
        <v>1</v>
      </c>
      <c r="K5162">
        <v>1</v>
      </c>
      <c r="L5162">
        <v>13</v>
      </c>
    </row>
    <row r="5163" spans="1:12" x14ac:dyDescent="0.25">
      <c r="A5163">
        <v>17594</v>
      </c>
      <c r="B5163" t="s">
        <v>27</v>
      </c>
      <c r="C5163">
        <v>5</v>
      </c>
      <c r="D5163">
        <v>2019</v>
      </c>
      <c r="E5163" t="s">
        <v>19</v>
      </c>
      <c r="F5163" t="s">
        <v>13</v>
      </c>
      <c r="G5163" t="s">
        <v>15</v>
      </c>
      <c r="H5163" t="str">
        <f t="shared" si="80"/>
        <v>17594|Fall|Math</v>
      </c>
      <c r="I5163">
        <v>180</v>
      </c>
      <c r="J5163">
        <v>2</v>
      </c>
      <c r="K5163">
        <v>1</v>
      </c>
      <c r="L5163">
        <v>10</v>
      </c>
    </row>
    <row r="5164" spans="1:12" x14ac:dyDescent="0.25">
      <c r="A5164">
        <v>17594</v>
      </c>
      <c r="B5164" t="s">
        <v>27</v>
      </c>
      <c r="C5164">
        <v>5</v>
      </c>
      <c r="D5164">
        <v>2019</v>
      </c>
      <c r="E5164" t="s">
        <v>19</v>
      </c>
      <c r="F5164" t="s">
        <v>16</v>
      </c>
      <c r="G5164" t="s">
        <v>14</v>
      </c>
      <c r="H5164" t="str">
        <f t="shared" si="80"/>
        <v>17594|Spring|Reading</v>
      </c>
      <c r="I5164" t="s">
        <v>17</v>
      </c>
      <c r="J5164" t="s">
        <v>17</v>
      </c>
      <c r="K5164" t="s">
        <v>17</v>
      </c>
      <c r="L5164" t="s">
        <v>17</v>
      </c>
    </row>
    <row r="5165" spans="1:12" x14ac:dyDescent="0.25">
      <c r="A5165">
        <v>17594</v>
      </c>
      <c r="B5165" t="s">
        <v>27</v>
      </c>
      <c r="C5165">
        <v>5</v>
      </c>
      <c r="D5165">
        <v>2019</v>
      </c>
      <c r="E5165" t="s">
        <v>19</v>
      </c>
      <c r="F5165" t="s">
        <v>16</v>
      </c>
      <c r="G5165" t="s">
        <v>15</v>
      </c>
      <c r="H5165" t="str">
        <f t="shared" si="80"/>
        <v>17594|Spring|Math</v>
      </c>
      <c r="I5165" t="s">
        <v>17</v>
      </c>
      <c r="J5165" t="s">
        <v>17</v>
      </c>
      <c r="K5165" t="s">
        <v>17</v>
      </c>
      <c r="L5165" t="s">
        <v>17</v>
      </c>
    </row>
    <row r="5166" spans="1:12" x14ac:dyDescent="0.25">
      <c r="A5166">
        <v>21325</v>
      </c>
      <c r="B5166" t="s">
        <v>27</v>
      </c>
      <c r="C5166">
        <v>5</v>
      </c>
      <c r="D5166">
        <v>2019</v>
      </c>
      <c r="E5166" t="s">
        <v>19</v>
      </c>
      <c r="F5166" t="s">
        <v>13</v>
      </c>
      <c r="G5166" t="s">
        <v>14</v>
      </c>
      <c r="H5166" t="str">
        <f t="shared" si="80"/>
        <v>21325|Fall|Reading</v>
      </c>
      <c r="I5166">
        <v>221</v>
      </c>
      <c r="J5166">
        <v>84</v>
      </c>
      <c r="K5166">
        <v>4</v>
      </c>
      <c r="L5166">
        <v>4</v>
      </c>
    </row>
    <row r="5167" spans="1:12" x14ac:dyDescent="0.25">
      <c r="A5167">
        <v>21325</v>
      </c>
      <c r="B5167" t="s">
        <v>27</v>
      </c>
      <c r="C5167">
        <v>5</v>
      </c>
      <c r="D5167">
        <v>2019</v>
      </c>
      <c r="E5167" t="s">
        <v>19</v>
      </c>
      <c r="F5167" t="s">
        <v>13</v>
      </c>
      <c r="G5167" t="s">
        <v>15</v>
      </c>
      <c r="H5167" t="str">
        <f t="shared" si="80"/>
        <v>21325|Fall|Math</v>
      </c>
      <c r="I5167">
        <v>220</v>
      </c>
      <c r="J5167">
        <v>72</v>
      </c>
      <c r="K5167">
        <v>3</v>
      </c>
      <c r="L5167">
        <v>10</v>
      </c>
    </row>
    <row r="5168" spans="1:12" x14ac:dyDescent="0.25">
      <c r="A5168">
        <v>21325</v>
      </c>
      <c r="B5168" t="s">
        <v>27</v>
      </c>
      <c r="C5168">
        <v>5</v>
      </c>
      <c r="D5168">
        <v>2019</v>
      </c>
      <c r="E5168" t="s">
        <v>19</v>
      </c>
      <c r="F5168" t="s">
        <v>16</v>
      </c>
      <c r="G5168" t="s">
        <v>14</v>
      </c>
      <c r="H5168" t="str">
        <f t="shared" si="80"/>
        <v>21325|Spring|Reading</v>
      </c>
      <c r="I5168" t="s">
        <v>17</v>
      </c>
      <c r="J5168" t="s">
        <v>17</v>
      </c>
      <c r="K5168" t="s">
        <v>17</v>
      </c>
      <c r="L5168" t="s">
        <v>17</v>
      </c>
    </row>
    <row r="5169" spans="1:12" x14ac:dyDescent="0.25">
      <c r="A5169">
        <v>21325</v>
      </c>
      <c r="B5169" t="s">
        <v>27</v>
      </c>
      <c r="C5169">
        <v>5</v>
      </c>
      <c r="D5169">
        <v>2019</v>
      </c>
      <c r="E5169" t="s">
        <v>19</v>
      </c>
      <c r="F5169" t="s">
        <v>16</v>
      </c>
      <c r="G5169" t="s">
        <v>15</v>
      </c>
      <c r="H5169" t="str">
        <f t="shared" si="80"/>
        <v>21325|Spring|Math</v>
      </c>
      <c r="I5169" t="s">
        <v>17</v>
      </c>
      <c r="J5169" t="s">
        <v>17</v>
      </c>
      <c r="K5169" t="s">
        <v>17</v>
      </c>
      <c r="L5169" t="s">
        <v>17</v>
      </c>
    </row>
    <row r="5170" spans="1:12" x14ac:dyDescent="0.25">
      <c r="A5170">
        <v>12230</v>
      </c>
      <c r="B5170" t="s">
        <v>27</v>
      </c>
      <c r="C5170">
        <v>5</v>
      </c>
      <c r="D5170">
        <v>2019</v>
      </c>
      <c r="E5170" t="s">
        <v>19</v>
      </c>
      <c r="F5170" t="s">
        <v>13</v>
      </c>
      <c r="G5170" t="s">
        <v>14</v>
      </c>
      <c r="H5170" t="str">
        <f t="shared" si="80"/>
        <v>12230|Fall|Reading</v>
      </c>
      <c r="I5170">
        <v>180</v>
      </c>
      <c r="J5170">
        <v>5</v>
      </c>
      <c r="K5170">
        <v>1</v>
      </c>
      <c r="L5170">
        <v>10</v>
      </c>
    </row>
    <row r="5171" spans="1:12" x14ac:dyDescent="0.25">
      <c r="A5171">
        <v>12230</v>
      </c>
      <c r="B5171" t="s">
        <v>27</v>
      </c>
      <c r="C5171">
        <v>5</v>
      </c>
      <c r="D5171">
        <v>2019</v>
      </c>
      <c r="E5171" t="s">
        <v>19</v>
      </c>
      <c r="F5171" t="s">
        <v>13</v>
      </c>
      <c r="G5171" t="s">
        <v>15</v>
      </c>
      <c r="H5171" t="str">
        <f t="shared" si="80"/>
        <v>12230|Fall|Math</v>
      </c>
      <c r="I5171">
        <v>197</v>
      </c>
      <c r="J5171">
        <v>16</v>
      </c>
      <c r="K5171">
        <v>1</v>
      </c>
      <c r="L5171">
        <v>10</v>
      </c>
    </row>
    <row r="5172" spans="1:12" x14ac:dyDescent="0.25">
      <c r="A5172">
        <v>12230</v>
      </c>
      <c r="B5172" t="s">
        <v>27</v>
      </c>
      <c r="C5172">
        <v>5</v>
      </c>
      <c r="D5172">
        <v>2019</v>
      </c>
      <c r="E5172" t="s">
        <v>19</v>
      </c>
      <c r="F5172" t="s">
        <v>16</v>
      </c>
      <c r="G5172" t="s">
        <v>14</v>
      </c>
      <c r="H5172" t="str">
        <f t="shared" si="80"/>
        <v>12230|Spring|Reading</v>
      </c>
      <c r="I5172" t="s">
        <v>17</v>
      </c>
      <c r="J5172" t="s">
        <v>17</v>
      </c>
      <c r="K5172" t="s">
        <v>17</v>
      </c>
      <c r="L5172" t="s">
        <v>17</v>
      </c>
    </row>
    <row r="5173" spans="1:12" x14ac:dyDescent="0.25">
      <c r="A5173">
        <v>12230</v>
      </c>
      <c r="B5173" t="s">
        <v>27</v>
      </c>
      <c r="C5173">
        <v>5</v>
      </c>
      <c r="D5173">
        <v>2019</v>
      </c>
      <c r="E5173" t="s">
        <v>19</v>
      </c>
      <c r="F5173" t="s">
        <v>16</v>
      </c>
      <c r="G5173" t="s">
        <v>15</v>
      </c>
      <c r="H5173" t="str">
        <f t="shared" si="80"/>
        <v>12230|Spring|Math</v>
      </c>
      <c r="I5173" t="s">
        <v>17</v>
      </c>
      <c r="J5173" t="s">
        <v>17</v>
      </c>
      <c r="K5173" t="s">
        <v>17</v>
      </c>
      <c r="L5173" t="s">
        <v>17</v>
      </c>
    </row>
    <row r="5174" spans="1:12" x14ac:dyDescent="0.25">
      <c r="A5174">
        <v>29665</v>
      </c>
      <c r="B5174" t="s">
        <v>27</v>
      </c>
      <c r="C5174">
        <v>5</v>
      </c>
      <c r="D5174">
        <v>2019</v>
      </c>
      <c r="E5174" t="s">
        <v>12</v>
      </c>
      <c r="F5174" t="s">
        <v>13</v>
      </c>
      <c r="G5174" t="s">
        <v>14</v>
      </c>
      <c r="H5174" t="str">
        <f t="shared" si="80"/>
        <v>29665|Fall|Reading</v>
      </c>
      <c r="I5174">
        <v>198</v>
      </c>
      <c r="J5174">
        <v>31</v>
      </c>
      <c r="K5174">
        <v>2</v>
      </c>
      <c r="L5174">
        <v>7</v>
      </c>
    </row>
    <row r="5175" spans="1:12" x14ac:dyDescent="0.25">
      <c r="A5175">
        <v>29665</v>
      </c>
      <c r="B5175" t="s">
        <v>27</v>
      </c>
      <c r="C5175">
        <v>5</v>
      </c>
      <c r="D5175">
        <v>2019</v>
      </c>
      <c r="E5175" t="s">
        <v>12</v>
      </c>
      <c r="F5175" t="s">
        <v>13</v>
      </c>
      <c r="G5175" t="s">
        <v>15</v>
      </c>
      <c r="H5175" t="str">
        <f t="shared" si="80"/>
        <v>29665|Fall|Math</v>
      </c>
      <c r="I5175">
        <v>184</v>
      </c>
      <c r="J5175">
        <v>3</v>
      </c>
      <c r="K5175">
        <v>1</v>
      </c>
      <c r="L5175">
        <v>10</v>
      </c>
    </row>
    <row r="5176" spans="1:12" x14ac:dyDescent="0.25">
      <c r="A5176">
        <v>29665</v>
      </c>
      <c r="B5176" t="s">
        <v>27</v>
      </c>
      <c r="C5176">
        <v>5</v>
      </c>
      <c r="D5176">
        <v>2019</v>
      </c>
      <c r="E5176" t="s">
        <v>12</v>
      </c>
      <c r="F5176" t="s">
        <v>16</v>
      </c>
      <c r="G5176" t="s">
        <v>14</v>
      </c>
      <c r="H5176" t="str">
        <f t="shared" si="80"/>
        <v>29665|Spring|Reading</v>
      </c>
      <c r="I5176" t="s">
        <v>17</v>
      </c>
      <c r="J5176" t="s">
        <v>17</v>
      </c>
      <c r="K5176" t="s">
        <v>17</v>
      </c>
      <c r="L5176" t="s">
        <v>17</v>
      </c>
    </row>
    <row r="5177" spans="1:12" x14ac:dyDescent="0.25">
      <c r="A5177">
        <v>29665</v>
      </c>
      <c r="B5177" t="s">
        <v>27</v>
      </c>
      <c r="C5177">
        <v>5</v>
      </c>
      <c r="D5177">
        <v>2019</v>
      </c>
      <c r="E5177" t="s">
        <v>12</v>
      </c>
      <c r="F5177" t="s">
        <v>16</v>
      </c>
      <c r="G5177" t="s">
        <v>15</v>
      </c>
      <c r="H5177" t="str">
        <f t="shared" si="80"/>
        <v>29665|Spring|Math</v>
      </c>
      <c r="I5177" t="s">
        <v>17</v>
      </c>
      <c r="J5177" t="s">
        <v>17</v>
      </c>
      <c r="K5177" t="s">
        <v>17</v>
      </c>
      <c r="L5177" t="s">
        <v>17</v>
      </c>
    </row>
    <row r="5178" spans="1:12" x14ac:dyDescent="0.25">
      <c r="A5178">
        <v>18400</v>
      </c>
      <c r="B5178" t="s">
        <v>28</v>
      </c>
      <c r="C5178">
        <v>5</v>
      </c>
      <c r="D5178">
        <v>2019</v>
      </c>
      <c r="E5178" t="s">
        <v>19</v>
      </c>
      <c r="F5178" t="s">
        <v>13</v>
      </c>
      <c r="G5178" t="s">
        <v>14</v>
      </c>
      <c r="H5178" t="str">
        <f t="shared" si="80"/>
        <v>18400|Fall|Reading</v>
      </c>
      <c r="I5178">
        <v>220</v>
      </c>
      <c r="J5178">
        <v>83</v>
      </c>
      <c r="K5178">
        <v>4</v>
      </c>
      <c r="L5178">
        <v>4</v>
      </c>
    </row>
    <row r="5179" spans="1:12" x14ac:dyDescent="0.25">
      <c r="A5179">
        <v>18400</v>
      </c>
      <c r="B5179" t="s">
        <v>28</v>
      </c>
      <c r="C5179">
        <v>5</v>
      </c>
      <c r="D5179">
        <v>2019</v>
      </c>
      <c r="E5179" t="s">
        <v>19</v>
      </c>
      <c r="F5179" t="s">
        <v>13</v>
      </c>
      <c r="G5179" t="s">
        <v>15</v>
      </c>
      <c r="H5179" t="str">
        <f t="shared" si="80"/>
        <v>18400|Fall|Math</v>
      </c>
      <c r="I5179">
        <v>190</v>
      </c>
      <c r="J5179">
        <v>7</v>
      </c>
      <c r="K5179">
        <v>1</v>
      </c>
      <c r="L5179">
        <v>10</v>
      </c>
    </row>
    <row r="5180" spans="1:12" x14ac:dyDescent="0.25">
      <c r="A5180">
        <v>18400</v>
      </c>
      <c r="B5180" t="s">
        <v>28</v>
      </c>
      <c r="C5180">
        <v>5</v>
      </c>
      <c r="D5180">
        <v>2019</v>
      </c>
      <c r="E5180" t="s">
        <v>19</v>
      </c>
      <c r="F5180" t="s">
        <v>16</v>
      </c>
      <c r="G5180" t="s">
        <v>14</v>
      </c>
      <c r="H5180" t="str">
        <f t="shared" si="80"/>
        <v>18400|Spring|Reading</v>
      </c>
      <c r="I5180" t="s">
        <v>17</v>
      </c>
      <c r="J5180" t="s">
        <v>17</v>
      </c>
      <c r="K5180" t="s">
        <v>17</v>
      </c>
      <c r="L5180" t="s">
        <v>17</v>
      </c>
    </row>
    <row r="5181" spans="1:12" x14ac:dyDescent="0.25">
      <c r="A5181">
        <v>18400</v>
      </c>
      <c r="B5181" t="s">
        <v>28</v>
      </c>
      <c r="C5181">
        <v>5</v>
      </c>
      <c r="D5181">
        <v>2019</v>
      </c>
      <c r="E5181" t="s">
        <v>19</v>
      </c>
      <c r="F5181" t="s">
        <v>16</v>
      </c>
      <c r="G5181" t="s">
        <v>15</v>
      </c>
      <c r="H5181" t="str">
        <f t="shared" si="80"/>
        <v>18400|Spring|Math</v>
      </c>
      <c r="I5181">
        <v>200</v>
      </c>
      <c r="J5181">
        <v>9</v>
      </c>
      <c r="K5181">
        <v>1</v>
      </c>
      <c r="L5181" t="s">
        <v>17</v>
      </c>
    </row>
    <row r="5182" spans="1:12" x14ac:dyDescent="0.25">
      <c r="A5182">
        <v>10630</v>
      </c>
      <c r="B5182" t="s">
        <v>28</v>
      </c>
      <c r="C5182">
        <v>5</v>
      </c>
      <c r="D5182">
        <v>2019</v>
      </c>
      <c r="E5182" t="s">
        <v>19</v>
      </c>
      <c r="F5182" t="s">
        <v>13</v>
      </c>
      <c r="G5182" t="s">
        <v>14</v>
      </c>
      <c r="H5182" t="str">
        <f t="shared" si="80"/>
        <v>10630|Fall|Reading</v>
      </c>
      <c r="I5182">
        <v>180</v>
      </c>
      <c r="J5182">
        <v>4</v>
      </c>
      <c r="K5182">
        <v>1</v>
      </c>
      <c r="L5182">
        <v>10</v>
      </c>
    </row>
    <row r="5183" spans="1:12" x14ac:dyDescent="0.25">
      <c r="A5183">
        <v>10630</v>
      </c>
      <c r="B5183" t="s">
        <v>28</v>
      </c>
      <c r="C5183">
        <v>5</v>
      </c>
      <c r="D5183">
        <v>2019</v>
      </c>
      <c r="E5183" t="s">
        <v>19</v>
      </c>
      <c r="F5183" t="s">
        <v>13</v>
      </c>
      <c r="G5183" t="s">
        <v>15</v>
      </c>
      <c r="H5183" t="str">
        <f t="shared" si="80"/>
        <v>10630|Fall|Math</v>
      </c>
      <c r="I5183">
        <v>184</v>
      </c>
      <c r="J5183">
        <v>3</v>
      </c>
      <c r="K5183">
        <v>1</v>
      </c>
      <c r="L5183">
        <v>10</v>
      </c>
    </row>
    <row r="5184" spans="1:12" x14ac:dyDescent="0.25">
      <c r="A5184">
        <v>10630</v>
      </c>
      <c r="B5184" t="s">
        <v>28</v>
      </c>
      <c r="C5184">
        <v>5</v>
      </c>
      <c r="D5184">
        <v>2019</v>
      </c>
      <c r="E5184" t="s">
        <v>19</v>
      </c>
      <c r="F5184" t="s">
        <v>16</v>
      </c>
      <c r="G5184" t="s">
        <v>14</v>
      </c>
      <c r="H5184" t="str">
        <f t="shared" si="80"/>
        <v>10630|Spring|Reading</v>
      </c>
      <c r="I5184" t="s">
        <v>17</v>
      </c>
      <c r="J5184" t="s">
        <v>17</v>
      </c>
      <c r="K5184" t="s">
        <v>17</v>
      </c>
      <c r="L5184" t="s">
        <v>17</v>
      </c>
    </row>
    <row r="5185" spans="1:12" x14ac:dyDescent="0.25">
      <c r="A5185">
        <v>10630</v>
      </c>
      <c r="B5185" t="s">
        <v>28</v>
      </c>
      <c r="C5185">
        <v>5</v>
      </c>
      <c r="D5185">
        <v>2019</v>
      </c>
      <c r="E5185" t="s">
        <v>19</v>
      </c>
      <c r="F5185" t="s">
        <v>16</v>
      </c>
      <c r="G5185" t="s">
        <v>15</v>
      </c>
      <c r="H5185" t="str">
        <f t="shared" si="80"/>
        <v>10630|Spring|Math</v>
      </c>
      <c r="I5185" t="s">
        <v>17</v>
      </c>
      <c r="J5185" t="s">
        <v>17</v>
      </c>
      <c r="K5185" t="s">
        <v>17</v>
      </c>
      <c r="L5185" t="s">
        <v>17</v>
      </c>
    </row>
    <row r="5186" spans="1:12" x14ac:dyDescent="0.25">
      <c r="A5186">
        <v>16998</v>
      </c>
      <c r="B5186" t="s">
        <v>28</v>
      </c>
      <c r="C5186">
        <v>5</v>
      </c>
      <c r="D5186">
        <v>2019</v>
      </c>
      <c r="E5186" t="s">
        <v>19</v>
      </c>
      <c r="F5186" t="s">
        <v>13</v>
      </c>
      <c r="G5186" t="s">
        <v>14</v>
      </c>
      <c r="H5186" t="str">
        <f t="shared" si="80"/>
        <v>16998|Fall|Reading</v>
      </c>
      <c r="I5186">
        <v>208</v>
      </c>
      <c r="J5186">
        <v>56</v>
      </c>
      <c r="K5186">
        <v>3</v>
      </c>
      <c r="L5186">
        <v>6</v>
      </c>
    </row>
    <row r="5187" spans="1:12" x14ac:dyDescent="0.25">
      <c r="A5187">
        <v>16998</v>
      </c>
      <c r="B5187" t="s">
        <v>28</v>
      </c>
      <c r="C5187">
        <v>5</v>
      </c>
      <c r="D5187">
        <v>2019</v>
      </c>
      <c r="E5187" t="s">
        <v>19</v>
      </c>
      <c r="F5187" t="s">
        <v>13</v>
      </c>
      <c r="G5187" t="s">
        <v>15</v>
      </c>
      <c r="H5187" t="str">
        <f t="shared" ref="H5187:H5250" si="81">A5187&amp;"|"&amp;F5187&amp;"|"&amp;G5187</f>
        <v>16998|Fall|Math</v>
      </c>
      <c r="I5187">
        <v>205</v>
      </c>
      <c r="J5187">
        <v>33</v>
      </c>
      <c r="K5187">
        <v>2</v>
      </c>
      <c r="L5187">
        <v>10</v>
      </c>
    </row>
    <row r="5188" spans="1:12" x14ac:dyDescent="0.25">
      <c r="A5188">
        <v>16998</v>
      </c>
      <c r="B5188" t="s">
        <v>28</v>
      </c>
      <c r="C5188">
        <v>5</v>
      </c>
      <c r="D5188">
        <v>2019</v>
      </c>
      <c r="E5188" t="s">
        <v>19</v>
      </c>
      <c r="F5188" t="s">
        <v>16</v>
      </c>
      <c r="G5188" t="s">
        <v>14</v>
      </c>
      <c r="H5188" t="str">
        <f t="shared" si="81"/>
        <v>16998|Spring|Reading</v>
      </c>
      <c r="I5188" t="s">
        <v>17</v>
      </c>
      <c r="J5188" t="s">
        <v>17</v>
      </c>
      <c r="K5188" t="s">
        <v>17</v>
      </c>
      <c r="L5188" t="s">
        <v>17</v>
      </c>
    </row>
    <row r="5189" spans="1:12" x14ac:dyDescent="0.25">
      <c r="A5189">
        <v>16998</v>
      </c>
      <c r="B5189" t="s">
        <v>28</v>
      </c>
      <c r="C5189">
        <v>5</v>
      </c>
      <c r="D5189">
        <v>2019</v>
      </c>
      <c r="E5189" t="s">
        <v>19</v>
      </c>
      <c r="F5189" t="s">
        <v>16</v>
      </c>
      <c r="G5189" t="s">
        <v>15</v>
      </c>
      <c r="H5189" t="str">
        <f t="shared" si="81"/>
        <v>16998|Spring|Math</v>
      </c>
      <c r="I5189" t="s">
        <v>17</v>
      </c>
      <c r="J5189" t="s">
        <v>17</v>
      </c>
      <c r="K5189" t="s">
        <v>17</v>
      </c>
      <c r="L5189" t="s">
        <v>17</v>
      </c>
    </row>
    <row r="5190" spans="1:12" x14ac:dyDescent="0.25">
      <c r="A5190">
        <v>10008</v>
      </c>
      <c r="B5190" t="s">
        <v>25</v>
      </c>
      <c r="C5190">
        <v>5</v>
      </c>
      <c r="D5190">
        <v>2019</v>
      </c>
      <c r="E5190" t="s">
        <v>22</v>
      </c>
      <c r="F5190" t="s">
        <v>13</v>
      </c>
      <c r="G5190" t="s">
        <v>14</v>
      </c>
      <c r="H5190" t="str">
        <f t="shared" si="81"/>
        <v>10008|Fall|Reading</v>
      </c>
      <c r="I5190" t="s">
        <v>17</v>
      </c>
      <c r="J5190" t="s">
        <v>17</v>
      </c>
      <c r="K5190" t="s">
        <v>17</v>
      </c>
      <c r="L5190" t="s">
        <v>17</v>
      </c>
    </row>
    <row r="5191" spans="1:12" x14ac:dyDescent="0.25">
      <c r="A5191">
        <v>10008</v>
      </c>
      <c r="B5191" t="s">
        <v>25</v>
      </c>
      <c r="C5191">
        <v>5</v>
      </c>
      <c r="D5191">
        <v>2019</v>
      </c>
      <c r="E5191" t="s">
        <v>22</v>
      </c>
      <c r="F5191" t="s">
        <v>13</v>
      </c>
      <c r="G5191" t="s">
        <v>15</v>
      </c>
      <c r="H5191" t="str">
        <f t="shared" si="81"/>
        <v>10008|Fall|Math</v>
      </c>
      <c r="I5191" t="s">
        <v>17</v>
      </c>
      <c r="J5191" t="s">
        <v>17</v>
      </c>
      <c r="K5191" t="s">
        <v>17</v>
      </c>
      <c r="L5191" t="s">
        <v>17</v>
      </c>
    </row>
    <row r="5192" spans="1:12" x14ac:dyDescent="0.25">
      <c r="A5192">
        <v>10008</v>
      </c>
      <c r="B5192" t="s">
        <v>25</v>
      </c>
      <c r="C5192">
        <v>5</v>
      </c>
      <c r="D5192">
        <v>2019</v>
      </c>
      <c r="E5192" t="s">
        <v>22</v>
      </c>
      <c r="F5192" t="s">
        <v>16</v>
      </c>
      <c r="G5192" t="s">
        <v>14</v>
      </c>
      <c r="H5192" t="str">
        <f t="shared" si="81"/>
        <v>10008|Spring|Reading</v>
      </c>
      <c r="I5192">
        <v>195</v>
      </c>
      <c r="J5192">
        <v>13</v>
      </c>
      <c r="K5192">
        <v>1</v>
      </c>
      <c r="L5192" t="s">
        <v>17</v>
      </c>
    </row>
    <row r="5193" spans="1:12" x14ac:dyDescent="0.25">
      <c r="A5193">
        <v>10008</v>
      </c>
      <c r="B5193" t="s">
        <v>25</v>
      </c>
      <c r="C5193">
        <v>5</v>
      </c>
      <c r="D5193">
        <v>2019</v>
      </c>
      <c r="E5193" t="s">
        <v>22</v>
      </c>
      <c r="F5193" t="s">
        <v>16</v>
      </c>
      <c r="G5193" t="s">
        <v>15</v>
      </c>
      <c r="H5193" t="str">
        <f t="shared" si="81"/>
        <v>10008|Spring|Math</v>
      </c>
      <c r="I5193">
        <v>194</v>
      </c>
      <c r="J5193">
        <v>5</v>
      </c>
      <c r="K5193">
        <v>1</v>
      </c>
      <c r="L5193" t="s">
        <v>17</v>
      </c>
    </row>
    <row r="5194" spans="1:12" x14ac:dyDescent="0.25">
      <c r="A5194">
        <v>27063</v>
      </c>
      <c r="B5194" t="s">
        <v>25</v>
      </c>
      <c r="C5194">
        <v>5</v>
      </c>
      <c r="D5194">
        <v>2019</v>
      </c>
      <c r="E5194" t="s">
        <v>19</v>
      </c>
      <c r="F5194" t="s">
        <v>13</v>
      </c>
      <c r="G5194" t="s">
        <v>14</v>
      </c>
      <c r="H5194" t="str">
        <f t="shared" si="81"/>
        <v>27063|Fall|Reading</v>
      </c>
      <c r="I5194" t="s">
        <v>17</v>
      </c>
      <c r="J5194" t="s">
        <v>17</v>
      </c>
      <c r="K5194" t="s">
        <v>17</v>
      </c>
      <c r="L5194" t="s">
        <v>17</v>
      </c>
    </row>
    <row r="5195" spans="1:12" x14ac:dyDescent="0.25">
      <c r="A5195">
        <v>27063</v>
      </c>
      <c r="B5195" t="s">
        <v>25</v>
      </c>
      <c r="C5195">
        <v>5</v>
      </c>
      <c r="D5195">
        <v>2019</v>
      </c>
      <c r="E5195" t="s">
        <v>19</v>
      </c>
      <c r="F5195" t="s">
        <v>13</v>
      </c>
      <c r="G5195" t="s">
        <v>15</v>
      </c>
      <c r="H5195" t="str">
        <f t="shared" si="81"/>
        <v>27063|Fall|Math</v>
      </c>
      <c r="I5195" t="s">
        <v>17</v>
      </c>
      <c r="J5195" t="s">
        <v>17</v>
      </c>
      <c r="K5195" t="s">
        <v>17</v>
      </c>
      <c r="L5195" t="s">
        <v>17</v>
      </c>
    </row>
    <row r="5196" spans="1:12" x14ac:dyDescent="0.25">
      <c r="A5196">
        <v>27063</v>
      </c>
      <c r="B5196" t="s">
        <v>25</v>
      </c>
      <c r="C5196">
        <v>5</v>
      </c>
      <c r="D5196">
        <v>2019</v>
      </c>
      <c r="E5196" t="s">
        <v>19</v>
      </c>
      <c r="F5196" t="s">
        <v>16</v>
      </c>
      <c r="G5196" t="s">
        <v>14</v>
      </c>
      <c r="H5196" t="str">
        <f t="shared" si="81"/>
        <v>27063|Spring|Reading</v>
      </c>
      <c r="I5196">
        <v>204</v>
      </c>
      <c r="J5196">
        <v>30</v>
      </c>
      <c r="K5196">
        <v>2</v>
      </c>
      <c r="L5196" t="s">
        <v>17</v>
      </c>
    </row>
    <row r="5197" spans="1:12" x14ac:dyDescent="0.25">
      <c r="A5197">
        <v>27063</v>
      </c>
      <c r="B5197" t="s">
        <v>25</v>
      </c>
      <c r="C5197">
        <v>5</v>
      </c>
      <c r="D5197">
        <v>2019</v>
      </c>
      <c r="E5197" t="s">
        <v>19</v>
      </c>
      <c r="F5197" t="s">
        <v>16</v>
      </c>
      <c r="G5197" t="s">
        <v>15</v>
      </c>
      <c r="H5197" t="str">
        <f t="shared" si="81"/>
        <v>27063|Spring|Math</v>
      </c>
      <c r="I5197">
        <v>213</v>
      </c>
      <c r="J5197">
        <v>30</v>
      </c>
      <c r="K5197">
        <v>2</v>
      </c>
      <c r="L5197" t="s">
        <v>17</v>
      </c>
    </row>
    <row r="5198" spans="1:12" x14ac:dyDescent="0.25">
      <c r="A5198">
        <v>25959</v>
      </c>
      <c r="B5198" t="s">
        <v>25</v>
      </c>
      <c r="C5198">
        <v>5</v>
      </c>
      <c r="D5198">
        <v>2019</v>
      </c>
      <c r="E5198" t="s">
        <v>19</v>
      </c>
      <c r="F5198" t="s">
        <v>13</v>
      </c>
      <c r="G5198" t="s">
        <v>14</v>
      </c>
      <c r="H5198" t="str">
        <f t="shared" si="81"/>
        <v>25959|Fall|Reading</v>
      </c>
      <c r="I5198" t="s">
        <v>17</v>
      </c>
      <c r="J5198" t="s">
        <v>17</v>
      </c>
      <c r="K5198" t="s">
        <v>17</v>
      </c>
      <c r="L5198" t="s">
        <v>17</v>
      </c>
    </row>
    <row r="5199" spans="1:12" x14ac:dyDescent="0.25">
      <c r="A5199">
        <v>25959</v>
      </c>
      <c r="B5199" t="s">
        <v>25</v>
      </c>
      <c r="C5199">
        <v>5</v>
      </c>
      <c r="D5199">
        <v>2019</v>
      </c>
      <c r="E5199" t="s">
        <v>19</v>
      </c>
      <c r="F5199" t="s">
        <v>13</v>
      </c>
      <c r="G5199" t="s">
        <v>15</v>
      </c>
      <c r="H5199" t="str">
        <f t="shared" si="81"/>
        <v>25959|Fall|Math</v>
      </c>
      <c r="I5199">
        <v>206</v>
      </c>
      <c r="J5199">
        <v>36</v>
      </c>
      <c r="K5199">
        <v>2</v>
      </c>
      <c r="L5199">
        <v>10</v>
      </c>
    </row>
    <row r="5200" spans="1:12" x14ac:dyDescent="0.25">
      <c r="A5200">
        <v>25959</v>
      </c>
      <c r="B5200" t="s">
        <v>25</v>
      </c>
      <c r="C5200">
        <v>5</v>
      </c>
      <c r="D5200">
        <v>2019</v>
      </c>
      <c r="E5200" t="s">
        <v>19</v>
      </c>
      <c r="F5200" t="s">
        <v>16</v>
      </c>
      <c r="G5200" t="s">
        <v>14</v>
      </c>
      <c r="H5200" t="str">
        <f t="shared" si="81"/>
        <v>25959|Spring|Reading</v>
      </c>
      <c r="I5200">
        <v>214</v>
      </c>
      <c r="J5200">
        <v>56</v>
      </c>
      <c r="K5200">
        <v>3</v>
      </c>
      <c r="L5200" t="s">
        <v>17</v>
      </c>
    </row>
    <row r="5201" spans="1:12" x14ac:dyDescent="0.25">
      <c r="A5201">
        <v>25959</v>
      </c>
      <c r="B5201" t="s">
        <v>25</v>
      </c>
      <c r="C5201">
        <v>5</v>
      </c>
      <c r="D5201">
        <v>2019</v>
      </c>
      <c r="E5201" t="s">
        <v>19</v>
      </c>
      <c r="F5201" t="s">
        <v>16</v>
      </c>
      <c r="G5201" t="s">
        <v>15</v>
      </c>
      <c r="H5201" t="str">
        <f t="shared" si="81"/>
        <v>25959|Spring|Math</v>
      </c>
      <c r="I5201">
        <v>212</v>
      </c>
      <c r="J5201">
        <v>28</v>
      </c>
      <c r="K5201">
        <v>2</v>
      </c>
      <c r="L5201" t="s">
        <v>17</v>
      </c>
    </row>
    <row r="5202" spans="1:12" x14ac:dyDescent="0.25">
      <c r="A5202">
        <v>11127</v>
      </c>
      <c r="B5202" t="s">
        <v>25</v>
      </c>
      <c r="C5202">
        <v>5</v>
      </c>
      <c r="D5202">
        <v>2019</v>
      </c>
      <c r="E5202" t="s">
        <v>19</v>
      </c>
      <c r="F5202" t="s">
        <v>13</v>
      </c>
      <c r="G5202" t="s">
        <v>14</v>
      </c>
      <c r="H5202" t="str">
        <f t="shared" si="81"/>
        <v>11127|Fall|Reading</v>
      </c>
      <c r="I5202" t="s">
        <v>17</v>
      </c>
      <c r="J5202" t="s">
        <v>17</v>
      </c>
      <c r="K5202" t="s">
        <v>17</v>
      </c>
      <c r="L5202" t="s">
        <v>17</v>
      </c>
    </row>
    <row r="5203" spans="1:12" x14ac:dyDescent="0.25">
      <c r="A5203">
        <v>11127</v>
      </c>
      <c r="B5203" t="s">
        <v>25</v>
      </c>
      <c r="C5203">
        <v>5</v>
      </c>
      <c r="D5203">
        <v>2019</v>
      </c>
      <c r="E5203" t="s">
        <v>19</v>
      </c>
      <c r="F5203" t="s">
        <v>13</v>
      </c>
      <c r="G5203" t="s">
        <v>15</v>
      </c>
      <c r="H5203" t="str">
        <f t="shared" si="81"/>
        <v>11127|Fall|Math</v>
      </c>
      <c r="I5203">
        <v>202</v>
      </c>
      <c r="J5203">
        <v>26</v>
      </c>
      <c r="K5203">
        <v>2</v>
      </c>
      <c r="L5203">
        <v>10</v>
      </c>
    </row>
    <row r="5204" spans="1:12" x14ac:dyDescent="0.25">
      <c r="A5204">
        <v>11127</v>
      </c>
      <c r="B5204" t="s">
        <v>25</v>
      </c>
      <c r="C5204">
        <v>5</v>
      </c>
      <c r="D5204">
        <v>2019</v>
      </c>
      <c r="E5204" t="s">
        <v>19</v>
      </c>
      <c r="F5204" t="s">
        <v>16</v>
      </c>
      <c r="G5204" t="s">
        <v>14</v>
      </c>
      <c r="H5204" t="str">
        <f t="shared" si="81"/>
        <v>11127|Spring|Reading</v>
      </c>
      <c r="I5204">
        <v>214</v>
      </c>
      <c r="J5204">
        <v>56</v>
      </c>
      <c r="K5204">
        <v>3</v>
      </c>
      <c r="L5204" t="s">
        <v>17</v>
      </c>
    </row>
    <row r="5205" spans="1:12" x14ac:dyDescent="0.25">
      <c r="A5205">
        <v>11127</v>
      </c>
      <c r="B5205" t="s">
        <v>25</v>
      </c>
      <c r="C5205">
        <v>5</v>
      </c>
      <c r="D5205">
        <v>2019</v>
      </c>
      <c r="E5205" t="s">
        <v>19</v>
      </c>
      <c r="F5205" t="s">
        <v>16</v>
      </c>
      <c r="G5205" t="s">
        <v>15</v>
      </c>
      <c r="H5205" t="str">
        <f t="shared" si="81"/>
        <v>11127|Spring|Math</v>
      </c>
      <c r="I5205">
        <v>226</v>
      </c>
      <c r="J5205">
        <v>61</v>
      </c>
      <c r="K5205">
        <v>3</v>
      </c>
      <c r="L5205" t="s">
        <v>17</v>
      </c>
    </row>
    <row r="5206" spans="1:12" x14ac:dyDescent="0.25">
      <c r="A5206">
        <v>21043</v>
      </c>
      <c r="B5206" t="s">
        <v>27</v>
      </c>
      <c r="C5206">
        <v>5</v>
      </c>
      <c r="D5206">
        <v>2019</v>
      </c>
      <c r="E5206" t="s">
        <v>12</v>
      </c>
      <c r="F5206" t="s">
        <v>13</v>
      </c>
      <c r="G5206" t="s">
        <v>14</v>
      </c>
      <c r="H5206" t="str">
        <f t="shared" si="81"/>
        <v>21043|Fall|Reading</v>
      </c>
      <c r="I5206" t="s">
        <v>17</v>
      </c>
      <c r="J5206" t="s">
        <v>17</v>
      </c>
      <c r="K5206" t="s">
        <v>17</v>
      </c>
      <c r="L5206" t="s">
        <v>17</v>
      </c>
    </row>
    <row r="5207" spans="1:12" x14ac:dyDescent="0.25">
      <c r="A5207">
        <v>21043</v>
      </c>
      <c r="B5207" t="s">
        <v>27</v>
      </c>
      <c r="C5207">
        <v>5</v>
      </c>
      <c r="D5207">
        <v>2019</v>
      </c>
      <c r="E5207" t="s">
        <v>12</v>
      </c>
      <c r="F5207" t="s">
        <v>13</v>
      </c>
      <c r="G5207" t="s">
        <v>15</v>
      </c>
      <c r="H5207" t="str">
        <f t="shared" si="81"/>
        <v>21043|Fall|Math</v>
      </c>
      <c r="I5207" t="s">
        <v>17</v>
      </c>
      <c r="J5207" t="s">
        <v>17</v>
      </c>
      <c r="K5207" t="s">
        <v>17</v>
      </c>
      <c r="L5207" t="s">
        <v>17</v>
      </c>
    </row>
    <row r="5208" spans="1:12" x14ac:dyDescent="0.25">
      <c r="A5208">
        <v>21043</v>
      </c>
      <c r="B5208" t="s">
        <v>27</v>
      </c>
      <c r="C5208">
        <v>5</v>
      </c>
      <c r="D5208">
        <v>2019</v>
      </c>
      <c r="E5208" t="s">
        <v>12</v>
      </c>
      <c r="F5208" t="s">
        <v>16</v>
      </c>
      <c r="G5208" t="s">
        <v>14</v>
      </c>
      <c r="H5208" t="str">
        <f t="shared" si="81"/>
        <v>21043|Spring|Reading</v>
      </c>
      <c r="I5208">
        <v>155</v>
      </c>
      <c r="J5208">
        <v>1</v>
      </c>
      <c r="K5208">
        <v>1</v>
      </c>
      <c r="L5208" t="s">
        <v>17</v>
      </c>
    </row>
    <row r="5209" spans="1:12" x14ac:dyDescent="0.25">
      <c r="A5209">
        <v>21043</v>
      </c>
      <c r="B5209" t="s">
        <v>27</v>
      </c>
      <c r="C5209">
        <v>5</v>
      </c>
      <c r="D5209">
        <v>2019</v>
      </c>
      <c r="E5209" t="s">
        <v>12</v>
      </c>
      <c r="F5209" t="s">
        <v>16</v>
      </c>
      <c r="G5209" t="s">
        <v>15</v>
      </c>
      <c r="H5209" t="str">
        <f t="shared" si="81"/>
        <v>21043|Spring|Math</v>
      </c>
      <c r="I5209">
        <v>177</v>
      </c>
      <c r="J5209">
        <v>1</v>
      </c>
      <c r="K5209">
        <v>1</v>
      </c>
      <c r="L5209" t="s">
        <v>17</v>
      </c>
    </row>
    <row r="5210" spans="1:12" x14ac:dyDescent="0.25">
      <c r="A5210">
        <v>28230</v>
      </c>
      <c r="B5210" t="s">
        <v>27</v>
      </c>
      <c r="C5210">
        <v>5</v>
      </c>
      <c r="D5210">
        <v>2019</v>
      </c>
      <c r="E5210" t="s">
        <v>19</v>
      </c>
      <c r="F5210" t="s">
        <v>13</v>
      </c>
      <c r="G5210" t="s">
        <v>14</v>
      </c>
      <c r="H5210" t="str">
        <f t="shared" si="81"/>
        <v>28230|Fall|Reading</v>
      </c>
      <c r="I5210" t="s">
        <v>17</v>
      </c>
      <c r="J5210" t="s">
        <v>17</v>
      </c>
      <c r="K5210" t="s">
        <v>17</v>
      </c>
      <c r="L5210" t="s">
        <v>17</v>
      </c>
    </row>
    <row r="5211" spans="1:12" x14ac:dyDescent="0.25">
      <c r="A5211">
        <v>28230</v>
      </c>
      <c r="B5211" t="s">
        <v>27</v>
      </c>
      <c r="C5211">
        <v>5</v>
      </c>
      <c r="D5211">
        <v>2019</v>
      </c>
      <c r="E5211" t="s">
        <v>19</v>
      </c>
      <c r="F5211" t="s">
        <v>13</v>
      </c>
      <c r="G5211" t="s">
        <v>15</v>
      </c>
      <c r="H5211" t="str">
        <f t="shared" si="81"/>
        <v>28230|Fall|Math</v>
      </c>
      <c r="I5211" t="s">
        <v>17</v>
      </c>
      <c r="J5211" t="s">
        <v>17</v>
      </c>
      <c r="K5211" t="s">
        <v>17</v>
      </c>
      <c r="L5211" t="s">
        <v>17</v>
      </c>
    </row>
    <row r="5212" spans="1:12" x14ac:dyDescent="0.25">
      <c r="A5212">
        <v>28230</v>
      </c>
      <c r="B5212" t="s">
        <v>27</v>
      </c>
      <c r="C5212">
        <v>5</v>
      </c>
      <c r="D5212">
        <v>2019</v>
      </c>
      <c r="E5212" t="s">
        <v>19</v>
      </c>
      <c r="F5212" t="s">
        <v>16</v>
      </c>
      <c r="G5212" t="s">
        <v>14</v>
      </c>
      <c r="H5212" t="str">
        <f t="shared" si="81"/>
        <v>28230|Spring|Reading</v>
      </c>
      <c r="I5212">
        <v>203</v>
      </c>
      <c r="J5212">
        <v>28</v>
      </c>
      <c r="K5212">
        <v>2</v>
      </c>
      <c r="L5212" t="s">
        <v>17</v>
      </c>
    </row>
    <row r="5213" spans="1:12" x14ac:dyDescent="0.25">
      <c r="A5213">
        <v>28230</v>
      </c>
      <c r="B5213" t="s">
        <v>27</v>
      </c>
      <c r="C5213">
        <v>5</v>
      </c>
      <c r="D5213">
        <v>2019</v>
      </c>
      <c r="E5213" t="s">
        <v>19</v>
      </c>
      <c r="F5213" t="s">
        <v>16</v>
      </c>
      <c r="G5213" t="s">
        <v>15</v>
      </c>
      <c r="H5213" t="str">
        <f t="shared" si="81"/>
        <v>28230|Spring|Math</v>
      </c>
      <c r="I5213">
        <v>212</v>
      </c>
      <c r="J5213">
        <v>28</v>
      </c>
      <c r="K5213">
        <v>2</v>
      </c>
      <c r="L5213" t="s">
        <v>17</v>
      </c>
    </row>
    <row r="5214" spans="1:12" x14ac:dyDescent="0.25">
      <c r="A5214">
        <v>24031</v>
      </c>
      <c r="B5214" t="s">
        <v>27</v>
      </c>
      <c r="C5214">
        <v>5</v>
      </c>
      <c r="D5214">
        <v>2019</v>
      </c>
      <c r="E5214" t="s">
        <v>19</v>
      </c>
      <c r="F5214" t="s">
        <v>13</v>
      </c>
      <c r="G5214" t="s">
        <v>14</v>
      </c>
      <c r="H5214" t="str">
        <f t="shared" si="81"/>
        <v>24031|Fall|Reading</v>
      </c>
      <c r="I5214" t="s">
        <v>17</v>
      </c>
      <c r="J5214" t="s">
        <v>17</v>
      </c>
      <c r="K5214" t="s">
        <v>17</v>
      </c>
      <c r="L5214" t="s">
        <v>17</v>
      </c>
    </row>
    <row r="5215" spans="1:12" x14ac:dyDescent="0.25">
      <c r="A5215">
        <v>24031</v>
      </c>
      <c r="B5215" t="s">
        <v>27</v>
      </c>
      <c r="C5215">
        <v>5</v>
      </c>
      <c r="D5215">
        <v>2019</v>
      </c>
      <c r="E5215" t="s">
        <v>19</v>
      </c>
      <c r="F5215" t="s">
        <v>13</v>
      </c>
      <c r="G5215" t="s">
        <v>15</v>
      </c>
      <c r="H5215" t="str">
        <f t="shared" si="81"/>
        <v>24031|Fall|Math</v>
      </c>
      <c r="I5215" t="s">
        <v>17</v>
      </c>
      <c r="J5215" t="s">
        <v>17</v>
      </c>
      <c r="K5215" t="s">
        <v>17</v>
      </c>
      <c r="L5215" t="s">
        <v>17</v>
      </c>
    </row>
    <row r="5216" spans="1:12" x14ac:dyDescent="0.25">
      <c r="A5216">
        <v>24031</v>
      </c>
      <c r="B5216" t="s">
        <v>27</v>
      </c>
      <c r="C5216">
        <v>5</v>
      </c>
      <c r="D5216">
        <v>2019</v>
      </c>
      <c r="E5216" t="s">
        <v>19</v>
      </c>
      <c r="F5216" t="s">
        <v>16</v>
      </c>
      <c r="G5216" t="s">
        <v>14</v>
      </c>
      <c r="H5216" t="str">
        <f t="shared" si="81"/>
        <v>24031|Spring|Reading</v>
      </c>
      <c r="I5216">
        <v>231</v>
      </c>
      <c r="J5216">
        <v>90</v>
      </c>
      <c r="K5216">
        <v>4</v>
      </c>
      <c r="L5216" t="s">
        <v>17</v>
      </c>
    </row>
    <row r="5217" spans="1:12" x14ac:dyDescent="0.25">
      <c r="A5217">
        <v>24031</v>
      </c>
      <c r="B5217" t="s">
        <v>27</v>
      </c>
      <c r="C5217">
        <v>5</v>
      </c>
      <c r="D5217">
        <v>2019</v>
      </c>
      <c r="E5217" t="s">
        <v>19</v>
      </c>
      <c r="F5217" t="s">
        <v>16</v>
      </c>
      <c r="G5217" t="s">
        <v>15</v>
      </c>
      <c r="H5217" t="str">
        <f t="shared" si="81"/>
        <v>24031|Spring|Math</v>
      </c>
      <c r="I5217">
        <v>223</v>
      </c>
      <c r="J5217">
        <v>54</v>
      </c>
      <c r="K5217">
        <v>3</v>
      </c>
      <c r="L5217" t="s">
        <v>17</v>
      </c>
    </row>
    <row r="5218" spans="1:12" x14ac:dyDescent="0.25">
      <c r="A5218">
        <v>26980</v>
      </c>
      <c r="B5218" t="s">
        <v>27</v>
      </c>
      <c r="C5218">
        <v>5</v>
      </c>
      <c r="D5218">
        <v>2019</v>
      </c>
      <c r="E5218" t="s">
        <v>19</v>
      </c>
      <c r="F5218" t="s">
        <v>13</v>
      </c>
      <c r="G5218" t="s">
        <v>14</v>
      </c>
      <c r="H5218" t="str">
        <f t="shared" si="81"/>
        <v>26980|Fall|Reading</v>
      </c>
      <c r="I5218" t="s">
        <v>17</v>
      </c>
      <c r="J5218" t="s">
        <v>17</v>
      </c>
      <c r="K5218" t="s">
        <v>17</v>
      </c>
      <c r="L5218" t="s">
        <v>17</v>
      </c>
    </row>
    <row r="5219" spans="1:12" x14ac:dyDescent="0.25">
      <c r="A5219">
        <v>26980</v>
      </c>
      <c r="B5219" t="s">
        <v>27</v>
      </c>
      <c r="C5219">
        <v>5</v>
      </c>
      <c r="D5219">
        <v>2019</v>
      </c>
      <c r="E5219" t="s">
        <v>19</v>
      </c>
      <c r="F5219" t="s">
        <v>13</v>
      </c>
      <c r="G5219" t="s">
        <v>15</v>
      </c>
      <c r="H5219" t="str">
        <f t="shared" si="81"/>
        <v>26980|Fall|Math</v>
      </c>
      <c r="I5219" t="s">
        <v>17</v>
      </c>
      <c r="J5219" t="s">
        <v>17</v>
      </c>
      <c r="K5219" t="s">
        <v>17</v>
      </c>
      <c r="L5219" t="s">
        <v>17</v>
      </c>
    </row>
    <row r="5220" spans="1:12" x14ac:dyDescent="0.25">
      <c r="A5220">
        <v>26980</v>
      </c>
      <c r="B5220" t="s">
        <v>27</v>
      </c>
      <c r="C5220">
        <v>5</v>
      </c>
      <c r="D5220">
        <v>2019</v>
      </c>
      <c r="E5220" t="s">
        <v>19</v>
      </c>
      <c r="F5220" t="s">
        <v>16</v>
      </c>
      <c r="G5220" t="s">
        <v>14</v>
      </c>
      <c r="H5220" t="str">
        <f t="shared" si="81"/>
        <v>26980|Spring|Reading</v>
      </c>
      <c r="I5220">
        <v>221</v>
      </c>
      <c r="J5220">
        <v>73</v>
      </c>
      <c r="K5220">
        <v>3</v>
      </c>
      <c r="L5220" t="s">
        <v>17</v>
      </c>
    </row>
    <row r="5221" spans="1:12" x14ac:dyDescent="0.25">
      <c r="A5221">
        <v>26980</v>
      </c>
      <c r="B5221" t="s">
        <v>27</v>
      </c>
      <c r="C5221">
        <v>5</v>
      </c>
      <c r="D5221">
        <v>2019</v>
      </c>
      <c r="E5221" t="s">
        <v>19</v>
      </c>
      <c r="F5221" t="s">
        <v>16</v>
      </c>
      <c r="G5221" t="s">
        <v>15</v>
      </c>
      <c r="H5221" t="str">
        <f t="shared" si="81"/>
        <v>26980|Spring|Math</v>
      </c>
      <c r="I5221">
        <v>229</v>
      </c>
      <c r="J5221">
        <v>68</v>
      </c>
      <c r="K5221">
        <v>3</v>
      </c>
      <c r="L5221" t="s">
        <v>17</v>
      </c>
    </row>
    <row r="5222" spans="1:12" x14ac:dyDescent="0.25">
      <c r="A5222">
        <v>23936</v>
      </c>
      <c r="B5222" t="s">
        <v>27</v>
      </c>
      <c r="C5222">
        <v>5</v>
      </c>
      <c r="D5222">
        <v>2019</v>
      </c>
      <c r="E5222" t="s">
        <v>19</v>
      </c>
      <c r="F5222" t="s">
        <v>13</v>
      </c>
      <c r="G5222" t="s">
        <v>14</v>
      </c>
      <c r="H5222" t="str">
        <f t="shared" si="81"/>
        <v>23936|Fall|Reading</v>
      </c>
      <c r="I5222" t="s">
        <v>17</v>
      </c>
      <c r="J5222" t="s">
        <v>17</v>
      </c>
      <c r="K5222" t="s">
        <v>17</v>
      </c>
      <c r="L5222" t="s">
        <v>17</v>
      </c>
    </row>
    <row r="5223" spans="1:12" x14ac:dyDescent="0.25">
      <c r="A5223">
        <v>23936</v>
      </c>
      <c r="B5223" t="s">
        <v>27</v>
      </c>
      <c r="C5223">
        <v>5</v>
      </c>
      <c r="D5223">
        <v>2019</v>
      </c>
      <c r="E5223" t="s">
        <v>19</v>
      </c>
      <c r="F5223" t="s">
        <v>13</v>
      </c>
      <c r="G5223" t="s">
        <v>15</v>
      </c>
      <c r="H5223" t="str">
        <f t="shared" si="81"/>
        <v>23936|Fall|Math</v>
      </c>
      <c r="I5223" t="s">
        <v>17</v>
      </c>
      <c r="J5223" t="s">
        <v>17</v>
      </c>
      <c r="K5223" t="s">
        <v>17</v>
      </c>
      <c r="L5223" t="s">
        <v>17</v>
      </c>
    </row>
    <row r="5224" spans="1:12" x14ac:dyDescent="0.25">
      <c r="A5224">
        <v>23936</v>
      </c>
      <c r="B5224" t="s">
        <v>27</v>
      </c>
      <c r="C5224">
        <v>5</v>
      </c>
      <c r="D5224">
        <v>2019</v>
      </c>
      <c r="E5224" t="s">
        <v>19</v>
      </c>
      <c r="F5224" t="s">
        <v>16</v>
      </c>
      <c r="G5224" t="s">
        <v>14</v>
      </c>
      <c r="H5224" t="str">
        <f t="shared" si="81"/>
        <v>23936|Spring|Reading</v>
      </c>
      <c r="I5224">
        <v>201</v>
      </c>
      <c r="J5224">
        <v>23</v>
      </c>
      <c r="K5224">
        <v>1</v>
      </c>
      <c r="L5224" t="s">
        <v>17</v>
      </c>
    </row>
    <row r="5225" spans="1:12" x14ac:dyDescent="0.25">
      <c r="A5225">
        <v>23936</v>
      </c>
      <c r="B5225" t="s">
        <v>27</v>
      </c>
      <c r="C5225">
        <v>5</v>
      </c>
      <c r="D5225">
        <v>2019</v>
      </c>
      <c r="E5225" t="s">
        <v>19</v>
      </c>
      <c r="F5225" t="s">
        <v>16</v>
      </c>
      <c r="G5225" t="s">
        <v>15</v>
      </c>
      <c r="H5225" t="str">
        <f t="shared" si="81"/>
        <v>23936|Spring|Math</v>
      </c>
      <c r="I5225">
        <v>200</v>
      </c>
      <c r="J5225">
        <v>9</v>
      </c>
      <c r="K5225">
        <v>1</v>
      </c>
      <c r="L5225" t="s">
        <v>17</v>
      </c>
    </row>
    <row r="5226" spans="1:12" x14ac:dyDescent="0.25">
      <c r="A5226">
        <v>23395</v>
      </c>
      <c r="B5226" t="s">
        <v>27</v>
      </c>
      <c r="C5226">
        <v>5</v>
      </c>
      <c r="D5226">
        <v>2019</v>
      </c>
      <c r="E5226" t="s">
        <v>23</v>
      </c>
      <c r="F5226" t="s">
        <v>13</v>
      </c>
      <c r="G5226" t="s">
        <v>14</v>
      </c>
      <c r="H5226" t="str">
        <f t="shared" si="81"/>
        <v>23395|Fall|Reading</v>
      </c>
      <c r="I5226" t="s">
        <v>17</v>
      </c>
      <c r="J5226" t="s">
        <v>17</v>
      </c>
      <c r="K5226" t="s">
        <v>17</v>
      </c>
      <c r="L5226" t="s">
        <v>17</v>
      </c>
    </row>
    <row r="5227" spans="1:12" x14ac:dyDescent="0.25">
      <c r="A5227">
        <v>23395</v>
      </c>
      <c r="B5227" t="s">
        <v>27</v>
      </c>
      <c r="C5227">
        <v>5</v>
      </c>
      <c r="D5227">
        <v>2019</v>
      </c>
      <c r="E5227" t="s">
        <v>23</v>
      </c>
      <c r="F5227" t="s">
        <v>13</v>
      </c>
      <c r="G5227" t="s">
        <v>15</v>
      </c>
      <c r="H5227" t="str">
        <f t="shared" si="81"/>
        <v>23395|Fall|Math</v>
      </c>
      <c r="I5227" t="s">
        <v>17</v>
      </c>
      <c r="J5227" t="s">
        <v>17</v>
      </c>
      <c r="K5227" t="s">
        <v>17</v>
      </c>
      <c r="L5227" t="s">
        <v>17</v>
      </c>
    </row>
    <row r="5228" spans="1:12" x14ac:dyDescent="0.25">
      <c r="A5228">
        <v>23395</v>
      </c>
      <c r="B5228" t="s">
        <v>27</v>
      </c>
      <c r="C5228">
        <v>5</v>
      </c>
      <c r="D5228">
        <v>2019</v>
      </c>
      <c r="E5228" t="s">
        <v>23</v>
      </c>
      <c r="F5228" t="s">
        <v>16</v>
      </c>
      <c r="G5228" t="s">
        <v>14</v>
      </c>
      <c r="H5228" t="str">
        <f t="shared" si="81"/>
        <v>23395|Spring|Reading</v>
      </c>
      <c r="I5228">
        <v>225</v>
      </c>
      <c r="J5228">
        <v>81</v>
      </c>
      <c r="K5228">
        <v>4</v>
      </c>
      <c r="L5228" t="s">
        <v>17</v>
      </c>
    </row>
    <row r="5229" spans="1:12" x14ac:dyDescent="0.25">
      <c r="A5229">
        <v>23395</v>
      </c>
      <c r="B5229" t="s">
        <v>27</v>
      </c>
      <c r="C5229">
        <v>5</v>
      </c>
      <c r="D5229">
        <v>2019</v>
      </c>
      <c r="E5229" t="s">
        <v>23</v>
      </c>
      <c r="F5229" t="s">
        <v>16</v>
      </c>
      <c r="G5229" t="s">
        <v>15</v>
      </c>
      <c r="H5229" t="str">
        <f t="shared" si="81"/>
        <v>23395|Spring|Math</v>
      </c>
      <c r="I5229">
        <v>227</v>
      </c>
      <c r="J5229">
        <v>64</v>
      </c>
      <c r="K5229">
        <v>3</v>
      </c>
      <c r="L5229" t="s">
        <v>17</v>
      </c>
    </row>
    <row r="5230" spans="1:12" x14ac:dyDescent="0.25">
      <c r="A5230">
        <v>27600</v>
      </c>
      <c r="B5230" t="s">
        <v>27</v>
      </c>
      <c r="C5230">
        <v>5</v>
      </c>
      <c r="D5230">
        <v>2019</v>
      </c>
      <c r="E5230" t="s">
        <v>19</v>
      </c>
      <c r="F5230" t="s">
        <v>13</v>
      </c>
      <c r="G5230" t="s">
        <v>14</v>
      </c>
      <c r="H5230" t="str">
        <f t="shared" si="81"/>
        <v>27600|Fall|Reading</v>
      </c>
      <c r="I5230" t="s">
        <v>17</v>
      </c>
      <c r="J5230" t="s">
        <v>17</v>
      </c>
      <c r="K5230" t="s">
        <v>17</v>
      </c>
      <c r="L5230" t="s">
        <v>17</v>
      </c>
    </row>
    <row r="5231" spans="1:12" x14ac:dyDescent="0.25">
      <c r="A5231">
        <v>27600</v>
      </c>
      <c r="B5231" t="s">
        <v>27</v>
      </c>
      <c r="C5231">
        <v>5</v>
      </c>
      <c r="D5231">
        <v>2019</v>
      </c>
      <c r="E5231" t="s">
        <v>19</v>
      </c>
      <c r="F5231" t="s">
        <v>13</v>
      </c>
      <c r="G5231" t="s">
        <v>15</v>
      </c>
      <c r="H5231" t="str">
        <f t="shared" si="81"/>
        <v>27600|Fall|Math</v>
      </c>
      <c r="I5231" t="s">
        <v>17</v>
      </c>
      <c r="J5231" t="s">
        <v>17</v>
      </c>
      <c r="K5231" t="s">
        <v>17</v>
      </c>
      <c r="L5231" t="s">
        <v>17</v>
      </c>
    </row>
    <row r="5232" spans="1:12" x14ac:dyDescent="0.25">
      <c r="A5232">
        <v>27600</v>
      </c>
      <c r="B5232" t="s">
        <v>27</v>
      </c>
      <c r="C5232">
        <v>5</v>
      </c>
      <c r="D5232">
        <v>2019</v>
      </c>
      <c r="E5232" t="s">
        <v>19</v>
      </c>
      <c r="F5232" t="s">
        <v>16</v>
      </c>
      <c r="G5232" t="s">
        <v>14</v>
      </c>
      <c r="H5232" t="str">
        <f t="shared" si="81"/>
        <v>27600|Spring|Reading</v>
      </c>
      <c r="I5232">
        <v>190</v>
      </c>
      <c r="J5232">
        <v>7</v>
      </c>
      <c r="K5232">
        <v>1</v>
      </c>
      <c r="L5232" t="s">
        <v>17</v>
      </c>
    </row>
    <row r="5233" spans="1:12" x14ac:dyDescent="0.25">
      <c r="A5233">
        <v>27600</v>
      </c>
      <c r="B5233" t="s">
        <v>27</v>
      </c>
      <c r="C5233">
        <v>5</v>
      </c>
      <c r="D5233">
        <v>2019</v>
      </c>
      <c r="E5233" t="s">
        <v>19</v>
      </c>
      <c r="F5233" t="s">
        <v>16</v>
      </c>
      <c r="G5233" t="s">
        <v>15</v>
      </c>
      <c r="H5233" t="str">
        <f t="shared" si="81"/>
        <v>27600|Spring|Math</v>
      </c>
      <c r="I5233">
        <v>176</v>
      </c>
      <c r="J5233">
        <v>1</v>
      </c>
      <c r="K5233">
        <v>1</v>
      </c>
      <c r="L5233" t="s">
        <v>17</v>
      </c>
    </row>
    <row r="5234" spans="1:12" x14ac:dyDescent="0.25">
      <c r="A5234">
        <v>23882</v>
      </c>
      <c r="B5234" t="s">
        <v>27</v>
      </c>
      <c r="C5234">
        <v>5</v>
      </c>
      <c r="D5234">
        <v>2019</v>
      </c>
      <c r="E5234" t="s">
        <v>19</v>
      </c>
      <c r="F5234" t="s">
        <v>13</v>
      </c>
      <c r="G5234" t="s">
        <v>14</v>
      </c>
      <c r="H5234" t="str">
        <f t="shared" si="81"/>
        <v>23882|Fall|Reading</v>
      </c>
      <c r="I5234" t="s">
        <v>17</v>
      </c>
      <c r="J5234" t="s">
        <v>17</v>
      </c>
      <c r="K5234" t="s">
        <v>17</v>
      </c>
      <c r="L5234" t="s">
        <v>17</v>
      </c>
    </row>
    <row r="5235" spans="1:12" x14ac:dyDescent="0.25">
      <c r="A5235">
        <v>23882</v>
      </c>
      <c r="B5235" t="s">
        <v>27</v>
      </c>
      <c r="C5235">
        <v>5</v>
      </c>
      <c r="D5235">
        <v>2019</v>
      </c>
      <c r="E5235" t="s">
        <v>19</v>
      </c>
      <c r="F5235" t="s">
        <v>13</v>
      </c>
      <c r="G5235" t="s">
        <v>15</v>
      </c>
      <c r="H5235" t="str">
        <f t="shared" si="81"/>
        <v>23882|Fall|Math</v>
      </c>
      <c r="I5235" t="s">
        <v>17</v>
      </c>
      <c r="J5235" t="s">
        <v>17</v>
      </c>
      <c r="K5235" t="s">
        <v>17</v>
      </c>
      <c r="L5235" t="s">
        <v>17</v>
      </c>
    </row>
    <row r="5236" spans="1:12" x14ac:dyDescent="0.25">
      <c r="A5236">
        <v>23882</v>
      </c>
      <c r="B5236" t="s">
        <v>27</v>
      </c>
      <c r="C5236">
        <v>5</v>
      </c>
      <c r="D5236">
        <v>2019</v>
      </c>
      <c r="E5236" t="s">
        <v>19</v>
      </c>
      <c r="F5236" t="s">
        <v>16</v>
      </c>
      <c r="G5236" t="s">
        <v>14</v>
      </c>
      <c r="H5236" t="str">
        <f t="shared" si="81"/>
        <v>23882|Spring|Reading</v>
      </c>
      <c r="I5236">
        <v>172</v>
      </c>
      <c r="J5236">
        <v>1</v>
      </c>
      <c r="K5236">
        <v>1</v>
      </c>
      <c r="L5236" t="s">
        <v>17</v>
      </c>
    </row>
    <row r="5237" spans="1:12" x14ac:dyDescent="0.25">
      <c r="A5237">
        <v>23882</v>
      </c>
      <c r="B5237" t="s">
        <v>27</v>
      </c>
      <c r="C5237">
        <v>5</v>
      </c>
      <c r="D5237">
        <v>2019</v>
      </c>
      <c r="E5237" t="s">
        <v>19</v>
      </c>
      <c r="F5237" t="s">
        <v>16</v>
      </c>
      <c r="G5237" t="s">
        <v>15</v>
      </c>
      <c r="H5237" t="str">
        <f t="shared" si="81"/>
        <v>23882|Spring|Math</v>
      </c>
      <c r="I5237">
        <v>197</v>
      </c>
      <c r="J5237">
        <v>7</v>
      </c>
      <c r="K5237">
        <v>1</v>
      </c>
      <c r="L5237" t="s">
        <v>17</v>
      </c>
    </row>
    <row r="5238" spans="1:12" x14ac:dyDescent="0.25">
      <c r="A5238">
        <v>16710</v>
      </c>
      <c r="B5238" t="s">
        <v>27</v>
      </c>
      <c r="C5238">
        <v>5</v>
      </c>
      <c r="D5238">
        <v>2019</v>
      </c>
      <c r="E5238" t="s">
        <v>23</v>
      </c>
      <c r="F5238" t="s">
        <v>13</v>
      </c>
      <c r="G5238" t="s">
        <v>14</v>
      </c>
      <c r="H5238" t="str">
        <f t="shared" si="81"/>
        <v>16710|Fall|Reading</v>
      </c>
      <c r="I5238" t="s">
        <v>17</v>
      </c>
      <c r="J5238" t="s">
        <v>17</v>
      </c>
      <c r="K5238" t="s">
        <v>17</v>
      </c>
      <c r="L5238" t="s">
        <v>17</v>
      </c>
    </row>
    <row r="5239" spans="1:12" x14ac:dyDescent="0.25">
      <c r="A5239">
        <v>16710</v>
      </c>
      <c r="B5239" t="s">
        <v>27</v>
      </c>
      <c r="C5239">
        <v>5</v>
      </c>
      <c r="D5239">
        <v>2019</v>
      </c>
      <c r="E5239" t="s">
        <v>23</v>
      </c>
      <c r="F5239" t="s">
        <v>13</v>
      </c>
      <c r="G5239" t="s">
        <v>15</v>
      </c>
      <c r="H5239" t="str">
        <f t="shared" si="81"/>
        <v>16710|Fall|Math</v>
      </c>
      <c r="I5239" t="s">
        <v>17</v>
      </c>
      <c r="J5239" t="s">
        <v>17</v>
      </c>
      <c r="K5239" t="s">
        <v>17</v>
      </c>
      <c r="L5239" t="s">
        <v>17</v>
      </c>
    </row>
    <row r="5240" spans="1:12" x14ac:dyDescent="0.25">
      <c r="A5240">
        <v>16710</v>
      </c>
      <c r="B5240" t="s">
        <v>27</v>
      </c>
      <c r="C5240">
        <v>5</v>
      </c>
      <c r="D5240">
        <v>2019</v>
      </c>
      <c r="E5240" t="s">
        <v>23</v>
      </c>
      <c r="F5240" t="s">
        <v>16</v>
      </c>
      <c r="G5240" t="s">
        <v>14</v>
      </c>
      <c r="H5240" t="str">
        <f t="shared" si="81"/>
        <v>16710|Spring|Reading</v>
      </c>
      <c r="I5240">
        <v>213</v>
      </c>
      <c r="J5240">
        <v>53</v>
      </c>
      <c r="K5240">
        <v>3</v>
      </c>
      <c r="L5240" t="s">
        <v>17</v>
      </c>
    </row>
    <row r="5241" spans="1:12" x14ac:dyDescent="0.25">
      <c r="A5241">
        <v>16710</v>
      </c>
      <c r="B5241" t="s">
        <v>27</v>
      </c>
      <c r="C5241">
        <v>5</v>
      </c>
      <c r="D5241">
        <v>2019</v>
      </c>
      <c r="E5241" t="s">
        <v>23</v>
      </c>
      <c r="F5241" t="s">
        <v>16</v>
      </c>
      <c r="G5241" t="s">
        <v>15</v>
      </c>
      <c r="H5241" t="str">
        <f t="shared" si="81"/>
        <v>16710|Spring|Math</v>
      </c>
      <c r="I5241">
        <v>199</v>
      </c>
      <c r="J5241">
        <v>8</v>
      </c>
      <c r="K5241">
        <v>1</v>
      </c>
      <c r="L5241" t="s">
        <v>17</v>
      </c>
    </row>
    <row r="5242" spans="1:12" x14ac:dyDescent="0.25">
      <c r="A5242">
        <v>18858</v>
      </c>
      <c r="B5242" t="s">
        <v>27</v>
      </c>
      <c r="C5242">
        <v>5</v>
      </c>
      <c r="D5242">
        <v>2019</v>
      </c>
      <c r="E5242" t="s">
        <v>19</v>
      </c>
      <c r="F5242" t="s">
        <v>13</v>
      </c>
      <c r="G5242" t="s">
        <v>14</v>
      </c>
      <c r="H5242" t="str">
        <f t="shared" si="81"/>
        <v>18858|Fall|Reading</v>
      </c>
      <c r="I5242" t="s">
        <v>17</v>
      </c>
      <c r="J5242" t="s">
        <v>17</v>
      </c>
      <c r="K5242" t="s">
        <v>17</v>
      </c>
      <c r="L5242" t="s">
        <v>17</v>
      </c>
    </row>
    <row r="5243" spans="1:12" x14ac:dyDescent="0.25">
      <c r="A5243">
        <v>18858</v>
      </c>
      <c r="B5243" t="s">
        <v>27</v>
      </c>
      <c r="C5243">
        <v>5</v>
      </c>
      <c r="D5243">
        <v>2019</v>
      </c>
      <c r="E5243" t="s">
        <v>19</v>
      </c>
      <c r="F5243" t="s">
        <v>13</v>
      </c>
      <c r="G5243" t="s">
        <v>15</v>
      </c>
      <c r="H5243" t="str">
        <f t="shared" si="81"/>
        <v>18858|Fall|Math</v>
      </c>
      <c r="I5243" t="s">
        <v>17</v>
      </c>
      <c r="J5243" t="s">
        <v>17</v>
      </c>
      <c r="K5243" t="s">
        <v>17</v>
      </c>
      <c r="L5243" t="s">
        <v>17</v>
      </c>
    </row>
    <row r="5244" spans="1:12" x14ac:dyDescent="0.25">
      <c r="A5244">
        <v>18858</v>
      </c>
      <c r="B5244" t="s">
        <v>27</v>
      </c>
      <c r="C5244">
        <v>5</v>
      </c>
      <c r="D5244">
        <v>2019</v>
      </c>
      <c r="E5244" t="s">
        <v>19</v>
      </c>
      <c r="F5244" t="s">
        <v>16</v>
      </c>
      <c r="G5244" t="s">
        <v>14</v>
      </c>
      <c r="H5244" t="str">
        <f t="shared" si="81"/>
        <v>18858|Spring|Reading</v>
      </c>
      <c r="I5244">
        <v>222</v>
      </c>
      <c r="J5244">
        <v>76</v>
      </c>
      <c r="K5244">
        <v>4</v>
      </c>
      <c r="L5244" t="s">
        <v>17</v>
      </c>
    </row>
    <row r="5245" spans="1:12" x14ac:dyDescent="0.25">
      <c r="A5245">
        <v>18858</v>
      </c>
      <c r="B5245" t="s">
        <v>27</v>
      </c>
      <c r="C5245">
        <v>5</v>
      </c>
      <c r="D5245">
        <v>2019</v>
      </c>
      <c r="E5245" t="s">
        <v>19</v>
      </c>
      <c r="F5245" t="s">
        <v>16</v>
      </c>
      <c r="G5245" t="s">
        <v>15</v>
      </c>
      <c r="H5245" t="str">
        <f t="shared" si="81"/>
        <v>18858|Spring|Math</v>
      </c>
      <c r="I5245">
        <v>211</v>
      </c>
      <c r="J5245">
        <v>26</v>
      </c>
      <c r="K5245">
        <v>2</v>
      </c>
      <c r="L5245" t="s">
        <v>17</v>
      </c>
    </row>
    <row r="5246" spans="1:12" x14ac:dyDescent="0.25">
      <c r="A5246">
        <v>11742</v>
      </c>
      <c r="B5246" t="s">
        <v>27</v>
      </c>
      <c r="C5246">
        <v>5</v>
      </c>
      <c r="D5246">
        <v>2019</v>
      </c>
      <c r="E5246" t="s">
        <v>12</v>
      </c>
      <c r="F5246" t="s">
        <v>13</v>
      </c>
      <c r="G5246" t="s">
        <v>14</v>
      </c>
      <c r="H5246" t="str">
        <f t="shared" si="81"/>
        <v>11742|Fall|Reading</v>
      </c>
      <c r="I5246" t="s">
        <v>17</v>
      </c>
      <c r="J5246" t="s">
        <v>17</v>
      </c>
      <c r="K5246" t="s">
        <v>17</v>
      </c>
      <c r="L5246" t="s">
        <v>17</v>
      </c>
    </row>
    <row r="5247" spans="1:12" x14ac:dyDescent="0.25">
      <c r="A5247">
        <v>11742</v>
      </c>
      <c r="B5247" t="s">
        <v>27</v>
      </c>
      <c r="C5247">
        <v>5</v>
      </c>
      <c r="D5247">
        <v>2019</v>
      </c>
      <c r="E5247" t="s">
        <v>12</v>
      </c>
      <c r="F5247" t="s">
        <v>13</v>
      </c>
      <c r="G5247" t="s">
        <v>15</v>
      </c>
      <c r="H5247" t="str">
        <f t="shared" si="81"/>
        <v>11742|Fall|Math</v>
      </c>
      <c r="I5247" t="s">
        <v>17</v>
      </c>
      <c r="J5247" t="s">
        <v>17</v>
      </c>
      <c r="K5247" t="s">
        <v>17</v>
      </c>
      <c r="L5247" t="s">
        <v>17</v>
      </c>
    </row>
    <row r="5248" spans="1:12" x14ac:dyDescent="0.25">
      <c r="A5248">
        <v>11742</v>
      </c>
      <c r="B5248" t="s">
        <v>27</v>
      </c>
      <c r="C5248">
        <v>5</v>
      </c>
      <c r="D5248">
        <v>2019</v>
      </c>
      <c r="E5248" t="s">
        <v>12</v>
      </c>
      <c r="F5248" t="s">
        <v>16</v>
      </c>
      <c r="G5248" t="s">
        <v>14</v>
      </c>
      <c r="H5248" t="str">
        <f t="shared" si="81"/>
        <v>11742|Spring|Reading</v>
      </c>
      <c r="I5248">
        <v>199</v>
      </c>
      <c r="J5248">
        <v>19</v>
      </c>
      <c r="K5248">
        <v>1</v>
      </c>
      <c r="L5248" t="s">
        <v>17</v>
      </c>
    </row>
    <row r="5249" spans="1:12" x14ac:dyDescent="0.25">
      <c r="A5249">
        <v>11742</v>
      </c>
      <c r="B5249" t="s">
        <v>27</v>
      </c>
      <c r="C5249">
        <v>5</v>
      </c>
      <c r="D5249">
        <v>2019</v>
      </c>
      <c r="E5249" t="s">
        <v>12</v>
      </c>
      <c r="F5249" t="s">
        <v>16</v>
      </c>
      <c r="G5249" t="s">
        <v>15</v>
      </c>
      <c r="H5249" t="str">
        <f t="shared" si="81"/>
        <v>11742|Spring|Math</v>
      </c>
      <c r="I5249">
        <v>210</v>
      </c>
      <c r="J5249">
        <v>24</v>
      </c>
      <c r="K5249">
        <v>1</v>
      </c>
      <c r="L5249" t="s">
        <v>17</v>
      </c>
    </row>
    <row r="5250" spans="1:12" x14ac:dyDescent="0.25">
      <c r="A5250">
        <v>21438</v>
      </c>
      <c r="B5250" t="s">
        <v>28</v>
      </c>
      <c r="C5250">
        <v>5</v>
      </c>
      <c r="D5250">
        <v>2019</v>
      </c>
      <c r="E5250" t="s">
        <v>19</v>
      </c>
      <c r="F5250" t="s">
        <v>13</v>
      </c>
      <c r="G5250" t="s">
        <v>14</v>
      </c>
      <c r="H5250" t="str">
        <f t="shared" si="81"/>
        <v>21438|Fall|Reading</v>
      </c>
      <c r="I5250" t="s">
        <v>17</v>
      </c>
      <c r="J5250" t="s">
        <v>17</v>
      </c>
      <c r="K5250" t="s">
        <v>17</v>
      </c>
      <c r="L5250" t="s">
        <v>17</v>
      </c>
    </row>
    <row r="5251" spans="1:12" x14ac:dyDescent="0.25">
      <c r="A5251">
        <v>21438</v>
      </c>
      <c r="B5251" t="s">
        <v>28</v>
      </c>
      <c r="C5251">
        <v>5</v>
      </c>
      <c r="D5251">
        <v>2019</v>
      </c>
      <c r="E5251" t="s">
        <v>19</v>
      </c>
      <c r="F5251" t="s">
        <v>13</v>
      </c>
      <c r="G5251" t="s">
        <v>15</v>
      </c>
      <c r="H5251" t="str">
        <f t="shared" ref="H5251:H5314" si="82">A5251&amp;"|"&amp;F5251&amp;"|"&amp;G5251</f>
        <v>21438|Fall|Math</v>
      </c>
      <c r="I5251" t="s">
        <v>17</v>
      </c>
      <c r="J5251" t="s">
        <v>17</v>
      </c>
      <c r="K5251" t="s">
        <v>17</v>
      </c>
      <c r="L5251" t="s">
        <v>17</v>
      </c>
    </row>
    <row r="5252" spans="1:12" x14ac:dyDescent="0.25">
      <c r="A5252">
        <v>21438</v>
      </c>
      <c r="B5252" t="s">
        <v>28</v>
      </c>
      <c r="C5252">
        <v>5</v>
      </c>
      <c r="D5252">
        <v>2019</v>
      </c>
      <c r="E5252" t="s">
        <v>19</v>
      </c>
      <c r="F5252" t="s">
        <v>16</v>
      </c>
      <c r="G5252" t="s">
        <v>14</v>
      </c>
      <c r="H5252" t="str">
        <f t="shared" si="82"/>
        <v>21438|Spring|Reading</v>
      </c>
      <c r="I5252">
        <v>207</v>
      </c>
      <c r="J5252">
        <v>37</v>
      </c>
      <c r="K5252">
        <v>2</v>
      </c>
      <c r="L5252" t="s">
        <v>17</v>
      </c>
    </row>
    <row r="5253" spans="1:12" x14ac:dyDescent="0.25">
      <c r="A5253">
        <v>21438</v>
      </c>
      <c r="B5253" t="s">
        <v>28</v>
      </c>
      <c r="C5253">
        <v>5</v>
      </c>
      <c r="D5253">
        <v>2019</v>
      </c>
      <c r="E5253" t="s">
        <v>19</v>
      </c>
      <c r="F5253" t="s">
        <v>16</v>
      </c>
      <c r="G5253" t="s">
        <v>15</v>
      </c>
      <c r="H5253" t="str">
        <f t="shared" si="82"/>
        <v>21438|Spring|Math</v>
      </c>
      <c r="I5253">
        <v>214</v>
      </c>
      <c r="J5253">
        <v>32</v>
      </c>
      <c r="K5253">
        <v>2</v>
      </c>
      <c r="L5253" t="s">
        <v>17</v>
      </c>
    </row>
    <row r="5254" spans="1:12" x14ac:dyDescent="0.25">
      <c r="A5254">
        <v>14834</v>
      </c>
      <c r="B5254" t="s">
        <v>27</v>
      </c>
      <c r="C5254">
        <v>5</v>
      </c>
      <c r="D5254">
        <v>2019</v>
      </c>
      <c r="E5254" t="s">
        <v>19</v>
      </c>
      <c r="F5254" t="s">
        <v>13</v>
      </c>
      <c r="G5254" t="s">
        <v>14</v>
      </c>
      <c r="H5254" t="str">
        <f t="shared" si="82"/>
        <v>14834|Fall|Reading</v>
      </c>
      <c r="I5254" t="s">
        <v>17</v>
      </c>
      <c r="J5254" t="s">
        <v>17</v>
      </c>
      <c r="K5254" t="s">
        <v>17</v>
      </c>
      <c r="L5254" t="s">
        <v>17</v>
      </c>
    </row>
    <row r="5255" spans="1:12" x14ac:dyDescent="0.25">
      <c r="A5255">
        <v>14834</v>
      </c>
      <c r="B5255" t="s">
        <v>27</v>
      </c>
      <c r="C5255">
        <v>5</v>
      </c>
      <c r="D5255">
        <v>2019</v>
      </c>
      <c r="E5255" t="s">
        <v>19</v>
      </c>
      <c r="F5255" t="s">
        <v>13</v>
      </c>
      <c r="G5255" t="s">
        <v>15</v>
      </c>
      <c r="H5255" t="str">
        <f t="shared" si="82"/>
        <v>14834|Fall|Math</v>
      </c>
      <c r="I5255" t="s">
        <v>17</v>
      </c>
      <c r="J5255" t="s">
        <v>17</v>
      </c>
      <c r="K5255" t="s">
        <v>17</v>
      </c>
      <c r="L5255" t="s">
        <v>17</v>
      </c>
    </row>
    <row r="5256" spans="1:12" x14ac:dyDescent="0.25">
      <c r="A5256">
        <v>14834</v>
      </c>
      <c r="B5256" t="s">
        <v>27</v>
      </c>
      <c r="C5256">
        <v>5</v>
      </c>
      <c r="D5256">
        <v>2019</v>
      </c>
      <c r="E5256" t="s">
        <v>19</v>
      </c>
      <c r="F5256" t="s">
        <v>16</v>
      </c>
      <c r="G5256" t="s">
        <v>14</v>
      </c>
      <c r="H5256" t="str">
        <f t="shared" si="82"/>
        <v>14834|Spring|Reading</v>
      </c>
      <c r="I5256">
        <v>224</v>
      </c>
      <c r="J5256">
        <v>80</v>
      </c>
      <c r="K5256">
        <v>4</v>
      </c>
      <c r="L5256" t="s">
        <v>17</v>
      </c>
    </row>
    <row r="5257" spans="1:12" x14ac:dyDescent="0.25">
      <c r="A5257">
        <v>14834</v>
      </c>
      <c r="B5257" t="s">
        <v>27</v>
      </c>
      <c r="C5257">
        <v>5</v>
      </c>
      <c r="D5257">
        <v>2019</v>
      </c>
      <c r="E5257" t="s">
        <v>19</v>
      </c>
      <c r="F5257" t="s">
        <v>16</v>
      </c>
      <c r="G5257" t="s">
        <v>15</v>
      </c>
      <c r="H5257" t="str">
        <f t="shared" si="82"/>
        <v>14834|Spring|Math</v>
      </c>
      <c r="I5257">
        <v>218</v>
      </c>
      <c r="J5257">
        <v>42</v>
      </c>
      <c r="K5257">
        <v>2</v>
      </c>
      <c r="L5257" t="s">
        <v>17</v>
      </c>
    </row>
    <row r="5258" spans="1:12" x14ac:dyDescent="0.25">
      <c r="A5258">
        <v>24589</v>
      </c>
      <c r="B5258" t="s">
        <v>28</v>
      </c>
      <c r="C5258">
        <v>5</v>
      </c>
      <c r="D5258">
        <v>2019</v>
      </c>
      <c r="E5258" t="s">
        <v>19</v>
      </c>
      <c r="F5258" t="s">
        <v>13</v>
      </c>
      <c r="G5258" t="s">
        <v>14</v>
      </c>
      <c r="H5258" t="str">
        <f t="shared" si="82"/>
        <v>24589|Fall|Reading</v>
      </c>
      <c r="I5258" t="s">
        <v>17</v>
      </c>
      <c r="J5258" t="s">
        <v>17</v>
      </c>
      <c r="K5258" t="s">
        <v>17</v>
      </c>
      <c r="L5258" t="s">
        <v>17</v>
      </c>
    </row>
    <row r="5259" spans="1:12" x14ac:dyDescent="0.25">
      <c r="A5259">
        <v>24589</v>
      </c>
      <c r="B5259" t="s">
        <v>28</v>
      </c>
      <c r="C5259">
        <v>5</v>
      </c>
      <c r="D5259">
        <v>2019</v>
      </c>
      <c r="E5259" t="s">
        <v>19</v>
      </c>
      <c r="F5259" t="s">
        <v>13</v>
      </c>
      <c r="G5259" t="s">
        <v>15</v>
      </c>
      <c r="H5259" t="str">
        <f t="shared" si="82"/>
        <v>24589|Fall|Math</v>
      </c>
      <c r="I5259" t="s">
        <v>17</v>
      </c>
      <c r="J5259" t="s">
        <v>17</v>
      </c>
      <c r="K5259" t="s">
        <v>17</v>
      </c>
      <c r="L5259" t="s">
        <v>17</v>
      </c>
    </row>
    <row r="5260" spans="1:12" x14ac:dyDescent="0.25">
      <c r="A5260">
        <v>24589</v>
      </c>
      <c r="B5260" t="s">
        <v>28</v>
      </c>
      <c r="C5260">
        <v>5</v>
      </c>
      <c r="D5260">
        <v>2019</v>
      </c>
      <c r="E5260" t="s">
        <v>19</v>
      </c>
      <c r="F5260" t="s">
        <v>16</v>
      </c>
      <c r="G5260" t="s">
        <v>14</v>
      </c>
      <c r="H5260" t="str">
        <f t="shared" si="82"/>
        <v>24589|Spring|Reading</v>
      </c>
      <c r="I5260">
        <v>197</v>
      </c>
      <c r="J5260">
        <v>16</v>
      </c>
      <c r="K5260">
        <v>1</v>
      </c>
      <c r="L5260" t="s">
        <v>17</v>
      </c>
    </row>
    <row r="5261" spans="1:12" x14ac:dyDescent="0.25">
      <c r="A5261">
        <v>24589</v>
      </c>
      <c r="B5261" t="s">
        <v>28</v>
      </c>
      <c r="C5261">
        <v>5</v>
      </c>
      <c r="D5261">
        <v>2019</v>
      </c>
      <c r="E5261" t="s">
        <v>19</v>
      </c>
      <c r="F5261" t="s">
        <v>16</v>
      </c>
      <c r="G5261" t="s">
        <v>15</v>
      </c>
      <c r="H5261" t="str">
        <f t="shared" si="82"/>
        <v>24589|Spring|Math</v>
      </c>
      <c r="I5261">
        <v>205</v>
      </c>
      <c r="J5261">
        <v>16</v>
      </c>
      <c r="K5261">
        <v>1</v>
      </c>
      <c r="L5261" t="s">
        <v>17</v>
      </c>
    </row>
    <row r="5262" spans="1:12" x14ac:dyDescent="0.25">
      <c r="A5262">
        <v>17718</v>
      </c>
      <c r="B5262" t="s">
        <v>27</v>
      </c>
      <c r="C5262">
        <v>5</v>
      </c>
      <c r="D5262">
        <v>2019</v>
      </c>
      <c r="E5262" t="s">
        <v>21</v>
      </c>
      <c r="F5262" t="s">
        <v>13</v>
      </c>
      <c r="G5262" t="s">
        <v>14</v>
      </c>
      <c r="H5262" t="str">
        <f t="shared" si="82"/>
        <v>17718|Fall|Reading</v>
      </c>
      <c r="I5262" t="s">
        <v>17</v>
      </c>
      <c r="J5262" t="s">
        <v>17</v>
      </c>
      <c r="K5262" t="s">
        <v>17</v>
      </c>
      <c r="L5262" t="s">
        <v>17</v>
      </c>
    </row>
    <row r="5263" spans="1:12" x14ac:dyDescent="0.25">
      <c r="A5263">
        <v>17718</v>
      </c>
      <c r="B5263" t="s">
        <v>27</v>
      </c>
      <c r="C5263">
        <v>5</v>
      </c>
      <c r="D5263">
        <v>2019</v>
      </c>
      <c r="E5263" t="s">
        <v>21</v>
      </c>
      <c r="F5263" t="s">
        <v>13</v>
      </c>
      <c r="G5263" t="s">
        <v>15</v>
      </c>
      <c r="H5263" t="str">
        <f t="shared" si="82"/>
        <v>17718|Fall|Math</v>
      </c>
      <c r="I5263" t="s">
        <v>17</v>
      </c>
      <c r="J5263" t="s">
        <v>17</v>
      </c>
      <c r="K5263" t="s">
        <v>17</v>
      </c>
      <c r="L5263" t="s">
        <v>17</v>
      </c>
    </row>
    <row r="5264" spans="1:12" x14ac:dyDescent="0.25">
      <c r="A5264">
        <v>17718</v>
      </c>
      <c r="B5264" t="s">
        <v>27</v>
      </c>
      <c r="C5264">
        <v>5</v>
      </c>
      <c r="D5264">
        <v>2019</v>
      </c>
      <c r="E5264" t="s">
        <v>21</v>
      </c>
      <c r="F5264" t="s">
        <v>16</v>
      </c>
      <c r="G5264" t="s">
        <v>14</v>
      </c>
      <c r="H5264" t="str">
        <f t="shared" si="82"/>
        <v>17718|Spring|Reading</v>
      </c>
      <c r="I5264">
        <v>214</v>
      </c>
      <c r="J5264">
        <v>56</v>
      </c>
      <c r="K5264">
        <v>3</v>
      </c>
      <c r="L5264" t="s">
        <v>17</v>
      </c>
    </row>
    <row r="5265" spans="1:12" x14ac:dyDescent="0.25">
      <c r="A5265">
        <v>17718</v>
      </c>
      <c r="B5265" t="s">
        <v>27</v>
      </c>
      <c r="C5265">
        <v>5</v>
      </c>
      <c r="D5265">
        <v>2019</v>
      </c>
      <c r="E5265" t="s">
        <v>21</v>
      </c>
      <c r="F5265" t="s">
        <v>16</v>
      </c>
      <c r="G5265" t="s">
        <v>15</v>
      </c>
      <c r="H5265" t="str">
        <f t="shared" si="82"/>
        <v>17718|Spring|Math</v>
      </c>
      <c r="I5265">
        <v>232</v>
      </c>
      <c r="J5265">
        <v>74</v>
      </c>
      <c r="K5265">
        <v>3</v>
      </c>
      <c r="L5265" t="s">
        <v>17</v>
      </c>
    </row>
    <row r="5266" spans="1:12" x14ac:dyDescent="0.25">
      <c r="A5266">
        <v>27788</v>
      </c>
      <c r="B5266" t="s">
        <v>27</v>
      </c>
      <c r="C5266">
        <v>5</v>
      </c>
      <c r="D5266">
        <v>2019</v>
      </c>
      <c r="E5266" t="s">
        <v>19</v>
      </c>
      <c r="F5266" t="s">
        <v>13</v>
      </c>
      <c r="G5266" t="s">
        <v>14</v>
      </c>
      <c r="H5266" t="str">
        <f t="shared" si="82"/>
        <v>27788|Fall|Reading</v>
      </c>
      <c r="I5266" t="s">
        <v>17</v>
      </c>
      <c r="J5266" t="s">
        <v>17</v>
      </c>
      <c r="K5266" t="s">
        <v>17</v>
      </c>
      <c r="L5266" t="s">
        <v>17</v>
      </c>
    </row>
    <row r="5267" spans="1:12" x14ac:dyDescent="0.25">
      <c r="A5267">
        <v>27788</v>
      </c>
      <c r="B5267" t="s">
        <v>27</v>
      </c>
      <c r="C5267">
        <v>5</v>
      </c>
      <c r="D5267">
        <v>2019</v>
      </c>
      <c r="E5267" t="s">
        <v>19</v>
      </c>
      <c r="F5267" t="s">
        <v>13</v>
      </c>
      <c r="G5267" t="s">
        <v>15</v>
      </c>
      <c r="H5267" t="str">
        <f t="shared" si="82"/>
        <v>27788|Fall|Math</v>
      </c>
      <c r="I5267" t="s">
        <v>17</v>
      </c>
      <c r="J5267" t="s">
        <v>17</v>
      </c>
      <c r="K5267" t="s">
        <v>17</v>
      </c>
      <c r="L5267" t="s">
        <v>17</v>
      </c>
    </row>
    <row r="5268" spans="1:12" x14ac:dyDescent="0.25">
      <c r="A5268">
        <v>27788</v>
      </c>
      <c r="B5268" t="s">
        <v>27</v>
      </c>
      <c r="C5268">
        <v>5</v>
      </c>
      <c r="D5268">
        <v>2019</v>
      </c>
      <c r="E5268" t="s">
        <v>19</v>
      </c>
      <c r="F5268" t="s">
        <v>16</v>
      </c>
      <c r="G5268" t="s">
        <v>14</v>
      </c>
      <c r="H5268" t="str">
        <f t="shared" si="82"/>
        <v>27788|Spring|Reading</v>
      </c>
      <c r="I5268">
        <v>183</v>
      </c>
      <c r="J5268">
        <v>3</v>
      </c>
      <c r="K5268">
        <v>1</v>
      </c>
      <c r="L5268" t="s">
        <v>17</v>
      </c>
    </row>
    <row r="5269" spans="1:12" x14ac:dyDescent="0.25">
      <c r="A5269">
        <v>27788</v>
      </c>
      <c r="B5269" t="s">
        <v>27</v>
      </c>
      <c r="C5269">
        <v>5</v>
      </c>
      <c r="D5269">
        <v>2019</v>
      </c>
      <c r="E5269" t="s">
        <v>19</v>
      </c>
      <c r="F5269" t="s">
        <v>16</v>
      </c>
      <c r="G5269" t="s">
        <v>15</v>
      </c>
      <c r="H5269" t="str">
        <f t="shared" si="82"/>
        <v>27788|Spring|Math</v>
      </c>
      <c r="I5269">
        <v>188</v>
      </c>
      <c r="J5269">
        <v>2</v>
      </c>
      <c r="K5269">
        <v>1</v>
      </c>
      <c r="L5269" t="s">
        <v>17</v>
      </c>
    </row>
    <row r="5270" spans="1:12" x14ac:dyDescent="0.25">
      <c r="A5270">
        <v>12004</v>
      </c>
      <c r="B5270" t="s">
        <v>27</v>
      </c>
      <c r="C5270">
        <v>5</v>
      </c>
      <c r="D5270">
        <v>2019</v>
      </c>
      <c r="E5270" t="s">
        <v>19</v>
      </c>
      <c r="F5270" t="s">
        <v>13</v>
      </c>
      <c r="G5270" t="s">
        <v>14</v>
      </c>
      <c r="H5270" t="str">
        <f t="shared" si="82"/>
        <v>12004|Fall|Reading</v>
      </c>
      <c r="I5270" t="s">
        <v>17</v>
      </c>
      <c r="J5270" t="s">
        <v>17</v>
      </c>
      <c r="K5270" t="s">
        <v>17</v>
      </c>
      <c r="L5270" t="s">
        <v>17</v>
      </c>
    </row>
    <row r="5271" spans="1:12" x14ac:dyDescent="0.25">
      <c r="A5271">
        <v>12004</v>
      </c>
      <c r="B5271" t="s">
        <v>27</v>
      </c>
      <c r="C5271">
        <v>5</v>
      </c>
      <c r="D5271">
        <v>2019</v>
      </c>
      <c r="E5271" t="s">
        <v>19</v>
      </c>
      <c r="F5271" t="s">
        <v>13</v>
      </c>
      <c r="G5271" t="s">
        <v>15</v>
      </c>
      <c r="H5271" t="str">
        <f t="shared" si="82"/>
        <v>12004|Fall|Math</v>
      </c>
      <c r="I5271" t="s">
        <v>17</v>
      </c>
      <c r="J5271" t="s">
        <v>17</v>
      </c>
      <c r="K5271" t="s">
        <v>17</v>
      </c>
      <c r="L5271" t="s">
        <v>17</v>
      </c>
    </row>
    <row r="5272" spans="1:12" x14ac:dyDescent="0.25">
      <c r="A5272">
        <v>12004</v>
      </c>
      <c r="B5272" t="s">
        <v>27</v>
      </c>
      <c r="C5272">
        <v>5</v>
      </c>
      <c r="D5272">
        <v>2019</v>
      </c>
      <c r="E5272" t="s">
        <v>19</v>
      </c>
      <c r="F5272" t="s">
        <v>16</v>
      </c>
      <c r="G5272" t="s">
        <v>14</v>
      </c>
      <c r="H5272" t="str">
        <f t="shared" si="82"/>
        <v>12004|Spring|Reading</v>
      </c>
      <c r="I5272">
        <v>201</v>
      </c>
      <c r="J5272">
        <v>23</v>
      </c>
      <c r="K5272">
        <v>1</v>
      </c>
      <c r="L5272" t="s">
        <v>17</v>
      </c>
    </row>
    <row r="5273" spans="1:12" x14ac:dyDescent="0.25">
      <c r="A5273">
        <v>12004</v>
      </c>
      <c r="B5273" t="s">
        <v>27</v>
      </c>
      <c r="C5273">
        <v>5</v>
      </c>
      <c r="D5273">
        <v>2019</v>
      </c>
      <c r="E5273" t="s">
        <v>19</v>
      </c>
      <c r="F5273" t="s">
        <v>16</v>
      </c>
      <c r="G5273" t="s">
        <v>15</v>
      </c>
      <c r="H5273" t="str">
        <f t="shared" si="82"/>
        <v>12004|Spring|Math</v>
      </c>
      <c r="I5273">
        <v>209</v>
      </c>
      <c r="J5273">
        <v>22</v>
      </c>
      <c r="K5273">
        <v>1</v>
      </c>
      <c r="L5273" t="s">
        <v>17</v>
      </c>
    </row>
    <row r="5274" spans="1:12" x14ac:dyDescent="0.25">
      <c r="A5274">
        <v>18732</v>
      </c>
      <c r="B5274" t="s">
        <v>26</v>
      </c>
      <c r="C5274">
        <v>5</v>
      </c>
      <c r="D5274">
        <v>2019</v>
      </c>
      <c r="E5274" t="s">
        <v>19</v>
      </c>
      <c r="F5274" t="s">
        <v>13</v>
      </c>
      <c r="G5274" t="s">
        <v>14</v>
      </c>
      <c r="H5274" t="str">
        <f t="shared" si="82"/>
        <v>18732|Fall|Reading</v>
      </c>
      <c r="I5274" t="s">
        <v>17</v>
      </c>
      <c r="J5274" t="s">
        <v>17</v>
      </c>
      <c r="K5274" t="s">
        <v>17</v>
      </c>
      <c r="L5274" t="s">
        <v>17</v>
      </c>
    </row>
    <row r="5275" spans="1:12" x14ac:dyDescent="0.25">
      <c r="A5275">
        <v>18732</v>
      </c>
      <c r="B5275" t="s">
        <v>26</v>
      </c>
      <c r="C5275">
        <v>5</v>
      </c>
      <c r="D5275">
        <v>2019</v>
      </c>
      <c r="E5275" t="s">
        <v>19</v>
      </c>
      <c r="F5275" t="s">
        <v>13</v>
      </c>
      <c r="G5275" t="s">
        <v>15</v>
      </c>
      <c r="H5275" t="str">
        <f t="shared" si="82"/>
        <v>18732|Fall|Math</v>
      </c>
      <c r="I5275" t="s">
        <v>17</v>
      </c>
      <c r="J5275" t="s">
        <v>17</v>
      </c>
      <c r="K5275" t="s">
        <v>17</v>
      </c>
      <c r="L5275" t="s">
        <v>17</v>
      </c>
    </row>
    <row r="5276" spans="1:12" x14ac:dyDescent="0.25">
      <c r="A5276">
        <v>18732</v>
      </c>
      <c r="B5276" t="s">
        <v>26</v>
      </c>
      <c r="C5276">
        <v>5</v>
      </c>
      <c r="D5276">
        <v>2019</v>
      </c>
      <c r="E5276" t="s">
        <v>19</v>
      </c>
      <c r="F5276" t="s">
        <v>16</v>
      </c>
      <c r="G5276" t="s">
        <v>14</v>
      </c>
      <c r="H5276" t="str">
        <f t="shared" si="82"/>
        <v>18732|Spring|Reading</v>
      </c>
      <c r="I5276">
        <v>201</v>
      </c>
      <c r="J5276">
        <v>23</v>
      </c>
      <c r="K5276">
        <v>1</v>
      </c>
      <c r="L5276" t="s">
        <v>17</v>
      </c>
    </row>
    <row r="5277" spans="1:12" x14ac:dyDescent="0.25">
      <c r="A5277">
        <v>18732</v>
      </c>
      <c r="B5277" t="s">
        <v>26</v>
      </c>
      <c r="C5277">
        <v>5</v>
      </c>
      <c r="D5277">
        <v>2019</v>
      </c>
      <c r="E5277" t="s">
        <v>19</v>
      </c>
      <c r="F5277" t="s">
        <v>16</v>
      </c>
      <c r="G5277" t="s">
        <v>15</v>
      </c>
      <c r="H5277" t="str">
        <f t="shared" si="82"/>
        <v>18732|Spring|Math</v>
      </c>
      <c r="I5277">
        <v>199</v>
      </c>
      <c r="J5277">
        <v>8</v>
      </c>
      <c r="K5277">
        <v>1</v>
      </c>
      <c r="L5277" t="s">
        <v>17</v>
      </c>
    </row>
    <row r="5278" spans="1:12" x14ac:dyDescent="0.25">
      <c r="A5278">
        <v>13471</v>
      </c>
      <c r="B5278" t="s">
        <v>27</v>
      </c>
      <c r="C5278">
        <v>5</v>
      </c>
      <c r="D5278">
        <v>2019</v>
      </c>
      <c r="E5278" t="s">
        <v>19</v>
      </c>
      <c r="F5278" t="s">
        <v>13</v>
      </c>
      <c r="G5278" t="s">
        <v>14</v>
      </c>
      <c r="H5278" t="str">
        <f t="shared" si="82"/>
        <v>13471|Fall|Reading</v>
      </c>
      <c r="I5278" t="s">
        <v>17</v>
      </c>
      <c r="J5278" t="s">
        <v>17</v>
      </c>
      <c r="K5278" t="s">
        <v>17</v>
      </c>
      <c r="L5278" t="s">
        <v>17</v>
      </c>
    </row>
    <row r="5279" spans="1:12" x14ac:dyDescent="0.25">
      <c r="A5279">
        <v>13471</v>
      </c>
      <c r="B5279" t="s">
        <v>27</v>
      </c>
      <c r="C5279">
        <v>5</v>
      </c>
      <c r="D5279">
        <v>2019</v>
      </c>
      <c r="E5279" t="s">
        <v>19</v>
      </c>
      <c r="F5279" t="s">
        <v>13</v>
      </c>
      <c r="G5279" t="s">
        <v>15</v>
      </c>
      <c r="H5279" t="str">
        <f t="shared" si="82"/>
        <v>13471|Fall|Math</v>
      </c>
      <c r="I5279" t="s">
        <v>17</v>
      </c>
      <c r="J5279" t="s">
        <v>17</v>
      </c>
      <c r="K5279" t="s">
        <v>17</v>
      </c>
      <c r="L5279" t="s">
        <v>17</v>
      </c>
    </row>
    <row r="5280" spans="1:12" x14ac:dyDescent="0.25">
      <c r="A5280">
        <v>13471</v>
      </c>
      <c r="B5280" t="s">
        <v>27</v>
      </c>
      <c r="C5280">
        <v>5</v>
      </c>
      <c r="D5280">
        <v>2019</v>
      </c>
      <c r="E5280" t="s">
        <v>19</v>
      </c>
      <c r="F5280" t="s">
        <v>16</v>
      </c>
      <c r="G5280" t="s">
        <v>14</v>
      </c>
      <c r="H5280" t="str">
        <f t="shared" si="82"/>
        <v>13471|Spring|Reading</v>
      </c>
      <c r="I5280">
        <v>211</v>
      </c>
      <c r="J5280">
        <v>48</v>
      </c>
      <c r="K5280">
        <v>2</v>
      </c>
      <c r="L5280" t="s">
        <v>17</v>
      </c>
    </row>
    <row r="5281" spans="1:12" x14ac:dyDescent="0.25">
      <c r="A5281">
        <v>13471</v>
      </c>
      <c r="B5281" t="s">
        <v>27</v>
      </c>
      <c r="C5281">
        <v>5</v>
      </c>
      <c r="D5281">
        <v>2019</v>
      </c>
      <c r="E5281" t="s">
        <v>19</v>
      </c>
      <c r="F5281" t="s">
        <v>16</v>
      </c>
      <c r="G5281" t="s">
        <v>15</v>
      </c>
      <c r="H5281" t="str">
        <f t="shared" si="82"/>
        <v>13471|Spring|Math</v>
      </c>
      <c r="I5281">
        <v>214</v>
      </c>
      <c r="J5281">
        <v>32</v>
      </c>
      <c r="K5281">
        <v>2</v>
      </c>
      <c r="L5281" t="s">
        <v>17</v>
      </c>
    </row>
    <row r="5282" spans="1:12" x14ac:dyDescent="0.25">
      <c r="A5282">
        <v>27665</v>
      </c>
      <c r="B5282" t="s">
        <v>27</v>
      </c>
      <c r="C5282">
        <v>5</v>
      </c>
      <c r="D5282">
        <v>2019</v>
      </c>
      <c r="E5282" t="s">
        <v>12</v>
      </c>
      <c r="F5282" t="s">
        <v>13</v>
      </c>
      <c r="G5282" t="s">
        <v>14</v>
      </c>
      <c r="H5282" t="str">
        <f t="shared" si="82"/>
        <v>27665|Fall|Reading</v>
      </c>
      <c r="I5282" t="s">
        <v>17</v>
      </c>
      <c r="J5282" t="s">
        <v>17</v>
      </c>
      <c r="K5282" t="s">
        <v>17</v>
      </c>
      <c r="L5282" t="s">
        <v>17</v>
      </c>
    </row>
    <row r="5283" spans="1:12" x14ac:dyDescent="0.25">
      <c r="A5283">
        <v>27665</v>
      </c>
      <c r="B5283" t="s">
        <v>27</v>
      </c>
      <c r="C5283">
        <v>5</v>
      </c>
      <c r="D5283">
        <v>2019</v>
      </c>
      <c r="E5283" t="s">
        <v>12</v>
      </c>
      <c r="F5283" t="s">
        <v>13</v>
      </c>
      <c r="G5283" t="s">
        <v>15</v>
      </c>
      <c r="H5283" t="str">
        <f t="shared" si="82"/>
        <v>27665|Fall|Math</v>
      </c>
      <c r="I5283" t="s">
        <v>17</v>
      </c>
      <c r="J5283" t="s">
        <v>17</v>
      </c>
      <c r="K5283" t="s">
        <v>17</v>
      </c>
      <c r="L5283" t="s">
        <v>17</v>
      </c>
    </row>
    <row r="5284" spans="1:12" x14ac:dyDescent="0.25">
      <c r="A5284">
        <v>27665</v>
      </c>
      <c r="B5284" t="s">
        <v>27</v>
      </c>
      <c r="C5284">
        <v>5</v>
      </c>
      <c r="D5284">
        <v>2019</v>
      </c>
      <c r="E5284" t="s">
        <v>12</v>
      </c>
      <c r="F5284" t="s">
        <v>16</v>
      </c>
      <c r="G5284" t="s">
        <v>14</v>
      </c>
      <c r="H5284" t="str">
        <f t="shared" si="82"/>
        <v>27665|Spring|Reading</v>
      </c>
      <c r="I5284">
        <v>193</v>
      </c>
      <c r="J5284">
        <v>10</v>
      </c>
      <c r="K5284">
        <v>1</v>
      </c>
      <c r="L5284" t="s">
        <v>17</v>
      </c>
    </row>
    <row r="5285" spans="1:12" x14ac:dyDescent="0.25">
      <c r="A5285">
        <v>27665</v>
      </c>
      <c r="B5285" t="s">
        <v>27</v>
      </c>
      <c r="C5285">
        <v>5</v>
      </c>
      <c r="D5285">
        <v>2019</v>
      </c>
      <c r="E5285" t="s">
        <v>12</v>
      </c>
      <c r="F5285" t="s">
        <v>16</v>
      </c>
      <c r="G5285" t="s">
        <v>15</v>
      </c>
      <c r="H5285" t="str">
        <f t="shared" si="82"/>
        <v>27665|Spring|Math</v>
      </c>
      <c r="I5285">
        <v>204</v>
      </c>
      <c r="J5285">
        <v>14</v>
      </c>
      <c r="K5285">
        <v>1</v>
      </c>
      <c r="L5285" t="s">
        <v>17</v>
      </c>
    </row>
    <row r="5286" spans="1:12" x14ac:dyDescent="0.25">
      <c r="A5286">
        <v>12118</v>
      </c>
      <c r="B5286" t="s">
        <v>27</v>
      </c>
      <c r="C5286">
        <v>5</v>
      </c>
      <c r="D5286">
        <v>2019</v>
      </c>
      <c r="E5286" t="s">
        <v>19</v>
      </c>
      <c r="F5286" t="s">
        <v>13</v>
      </c>
      <c r="G5286" t="s">
        <v>14</v>
      </c>
      <c r="H5286" t="str">
        <f t="shared" si="82"/>
        <v>12118|Fall|Reading</v>
      </c>
      <c r="I5286" t="s">
        <v>17</v>
      </c>
      <c r="J5286" t="s">
        <v>17</v>
      </c>
      <c r="K5286" t="s">
        <v>17</v>
      </c>
      <c r="L5286" t="s">
        <v>17</v>
      </c>
    </row>
    <row r="5287" spans="1:12" x14ac:dyDescent="0.25">
      <c r="A5287">
        <v>12118</v>
      </c>
      <c r="B5287" t="s">
        <v>27</v>
      </c>
      <c r="C5287">
        <v>5</v>
      </c>
      <c r="D5287">
        <v>2019</v>
      </c>
      <c r="E5287" t="s">
        <v>19</v>
      </c>
      <c r="F5287" t="s">
        <v>13</v>
      </c>
      <c r="G5287" t="s">
        <v>15</v>
      </c>
      <c r="H5287" t="str">
        <f t="shared" si="82"/>
        <v>12118|Fall|Math</v>
      </c>
      <c r="I5287" t="s">
        <v>17</v>
      </c>
      <c r="J5287" t="s">
        <v>17</v>
      </c>
      <c r="K5287" t="s">
        <v>17</v>
      </c>
      <c r="L5287" t="s">
        <v>17</v>
      </c>
    </row>
    <row r="5288" spans="1:12" x14ac:dyDescent="0.25">
      <c r="A5288">
        <v>12118</v>
      </c>
      <c r="B5288" t="s">
        <v>27</v>
      </c>
      <c r="C5288">
        <v>5</v>
      </c>
      <c r="D5288">
        <v>2019</v>
      </c>
      <c r="E5288" t="s">
        <v>19</v>
      </c>
      <c r="F5288" t="s">
        <v>16</v>
      </c>
      <c r="G5288" t="s">
        <v>14</v>
      </c>
      <c r="H5288" t="str">
        <f t="shared" si="82"/>
        <v>12118|Spring|Reading</v>
      </c>
      <c r="I5288">
        <v>219</v>
      </c>
      <c r="J5288">
        <v>69</v>
      </c>
      <c r="K5288">
        <v>3</v>
      </c>
      <c r="L5288" t="s">
        <v>17</v>
      </c>
    </row>
    <row r="5289" spans="1:12" x14ac:dyDescent="0.25">
      <c r="A5289">
        <v>12118</v>
      </c>
      <c r="B5289" t="s">
        <v>27</v>
      </c>
      <c r="C5289">
        <v>5</v>
      </c>
      <c r="D5289">
        <v>2019</v>
      </c>
      <c r="E5289" t="s">
        <v>19</v>
      </c>
      <c r="F5289" t="s">
        <v>16</v>
      </c>
      <c r="G5289" t="s">
        <v>15</v>
      </c>
      <c r="H5289" t="str">
        <f t="shared" si="82"/>
        <v>12118|Spring|Math</v>
      </c>
      <c r="I5289">
        <v>234</v>
      </c>
      <c r="J5289">
        <v>78</v>
      </c>
      <c r="K5289">
        <v>4</v>
      </c>
      <c r="L5289" t="s">
        <v>17</v>
      </c>
    </row>
    <row r="5290" spans="1:12" x14ac:dyDescent="0.25">
      <c r="A5290">
        <v>23931</v>
      </c>
      <c r="B5290" t="s">
        <v>27</v>
      </c>
      <c r="C5290">
        <v>5</v>
      </c>
      <c r="D5290">
        <v>2019</v>
      </c>
      <c r="E5290" t="s">
        <v>19</v>
      </c>
      <c r="F5290" t="s">
        <v>13</v>
      </c>
      <c r="G5290" t="s">
        <v>14</v>
      </c>
      <c r="H5290" t="str">
        <f t="shared" si="82"/>
        <v>23931|Fall|Reading</v>
      </c>
      <c r="I5290" t="s">
        <v>17</v>
      </c>
      <c r="J5290" t="s">
        <v>17</v>
      </c>
      <c r="K5290" t="s">
        <v>17</v>
      </c>
      <c r="L5290" t="s">
        <v>17</v>
      </c>
    </row>
    <row r="5291" spans="1:12" x14ac:dyDescent="0.25">
      <c r="A5291">
        <v>23931</v>
      </c>
      <c r="B5291" t="s">
        <v>27</v>
      </c>
      <c r="C5291">
        <v>5</v>
      </c>
      <c r="D5291">
        <v>2019</v>
      </c>
      <c r="E5291" t="s">
        <v>19</v>
      </c>
      <c r="F5291" t="s">
        <v>13</v>
      </c>
      <c r="G5291" t="s">
        <v>15</v>
      </c>
      <c r="H5291" t="str">
        <f t="shared" si="82"/>
        <v>23931|Fall|Math</v>
      </c>
      <c r="I5291" t="s">
        <v>17</v>
      </c>
      <c r="J5291" t="s">
        <v>17</v>
      </c>
      <c r="K5291" t="s">
        <v>17</v>
      </c>
      <c r="L5291" t="s">
        <v>17</v>
      </c>
    </row>
    <row r="5292" spans="1:12" x14ac:dyDescent="0.25">
      <c r="A5292">
        <v>23931</v>
      </c>
      <c r="B5292" t="s">
        <v>27</v>
      </c>
      <c r="C5292">
        <v>5</v>
      </c>
      <c r="D5292">
        <v>2019</v>
      </c>
      <c r="E5292" t="s">
        <v>19</v>
      </c>
      <c r="F5292" t="s">
        <v>16</v>
      </c>
      <c r="G5292" t="s">
        <v>14</v>
      </c>
      <c r="H5292" t="str">
        <f t="shared" si="82"/>
        <v>23931|Spring|Reading</v>
      </c>
      <c r="I5292">
        <v>213</v>
      </c>
      <c r="J5292">
        <v>53</v>
      </c>
      <c r="K5292">
        <v>3</v>
      </c>
      <c r="L5292" t="s">
        <v>17</v>
      </c>
    </row>
    <row r="5293" spans="1:12" x14ac:dyDescent="0.25">
      <c r="A5293">
        <v>23931</v>
      </c>
      <c r="B5293" t="s">
        <v>27</v>
      </c>
      <c r="C5293">
        <v>5</v>
      </c>
      <c r="D5293">
        <v>2019</v>
      </c>
      <c r="E5293" t="s">
        <v>19</v>
      </c>
      <c r="F5293" t="s">
        <v>16</v>
      </c>
      <c r="G5293" t="s">
        <v>15</v>
      </c>
      <c r="H5293" t="str">
        <f t="shared" si="82"/>
        <v>23931|Spring|Math</v>
      </c>
      <c r="I5293">
        <v>211</v>
      </c>
      <c r="J5293">
        <v>26</v>
      </c>
      <c r="K5293">
        <v>2</v>
      </c>
      <c r="L5293" t="s">
        <v>17</v>
      </c>
    </row>
    <row r="5294" spans="1:12" x14ac:dyDescent="0.25">
      <c r="A5294">
        <v>10901</v>
      </c>
      <c r="B5294" t="s">
        <v>27</v>
      </c>
      <c r="C5294">
        <v>5</v>
      </c>
      <c r="D5294">
        <v>2019</v>
      </c>
      <c r="E5294" t="s">
        <v>19</v>
      </c>
      <c r="F5294" t="s">
        <v>13</v>
      </c>
      <c r="G5294" t="s">
        <v>14</v>
      </c>
      <c r="H5294" t="str">
        <f t="shared" si="82"/>
        <v>10901|Fall|Reading</v>
      </c>
      <c r="I5294" t="s">
        <v>17</v>
      </c>
      <c r="J5294" t="s">
        <v>17</v>
      </c>
      <c r="K5294" t="s">
        <v>17</v>
      </c>
      <c r="L5294" t="s">
        <v>17</v>
      </c>
    </row>
    <row r="5295" spans="1:12" x14ac:dyDescent="0.25">
      <c r="A5295">
        <v>10901</v>
      </c>
      <c r="B5295" t="s">
        <v>27</v>
      </c>
      <c r="C5295">
        <v>5</v>
      </c>
      <c r="D5295">
        <v>2019</v>
      </c>
      <c r="E5295" t="s">
        <v>19</v>
      </c>
      <c r="F5295" t="s">
        <v>13</v>
      </c>
      <c r="G5295" t="s">
        <v>15</v>
      </c>
      <c r="H5295" t="str">
        <f t="shared" si="82"/>
        <v>10901|Fall|Math</v>
      </c>
      <c r="I5295" t="s">
        <v>17</v>
      </c>
      <c r="J5295" t="s">
        <v>17</v>
      </c>
      <c r="K5295" t="s">
        <v>17</v>
      </c>
      <c r="L5295" t="s">
        <v>17</v>
      </c>
    </row>
    <row r="5296" spans="1:12" x14ac:dyDescent="0.25">
      <c r="A5296">
        <v>10901</v>
      </c>
      <c r="B5296" t="s">
        <v>27</v>
      </c>
      <c r="C5296">
        <v>5</v>
      </c>
      <c r="D5296">
        <v>2019</v>
      </c>
      <c r="E5296" t="s">
        <v>19</v>
      </c>
      <c r="F5296" t="s">
        <v>16</v>
      </c>
      <c r="G5296" t="s">
        <v>14</v>
      </c>
      <c r="H5296" t="str">
        <f t="shared" si="82"/>
        <v>10901|Spring|Reading</v>
      </c>
      <c r="I5296">
        <v>213</v>
      </c>
      <c r="J5296">
        <v>53</v>
      </c>
      <c r="K5296">
        <v>3</v>
      </c>
      <c r="L5296" t="s">
        <v>17</v>
      </c>
    </row>
    <row r="5297" spans="1:12" x14ac:dyDescent="0.25">
      <c r="A5297">
        <v>10901</v>
      </c>
      <c r="B5297" t="s">
        <v>27</v>
      </c>
      <c r="C5297">
        <v>5</v>
      </c>
      <c r="D5297">
        <v>2019</v>
      </c>
      <c r="E5297" t="s">
        <v>19</v>
      </c>
      <c r="F5297" t="s">
        <v>16</v>
      </c>
      <c r="G5297" t="s">
        <v>15</v>
      </c>
      <c r="H5297" t="str">
        <f t="shared" si="82"/>
        <v>10901|Spring|Math</v>
      </c>
      <c r="I5297">
        <v>216</v>
      </c>
      <c r="J5297">
        <v>37</v>
      </c>
      <c r="K5297">
        <v>2</v>
      </c>
      <c r="L5297" t="s">
        <v>17</v>
      </c>
    </row>
    <row r="5298" spans="1:12" x14ac:dyDescent="0.25">
      <c r="A5298">
        <v>22982</v>
      </c>
      <c r="B5298" t="s">
        <v>27</v>
      </c>
      <c r="C5298">
        <v>5</v>
      </c>
      <c r="D5298">
        <v>2019</v>
      </c>
      <c r="E5298" t="s">
        <v>19</v>
      </c>
      <c r="F5298" t="s">
        <v>13</v>
      </c>
      <c r="G5298" t="s">
        <v>14</v>
      </c>
      <c r="H5298" t="str">
        <f t="shared" si="82"/>
        <v>22982|Fall|Reading</v>
      </c>
      <c r="I5298" t="s">
        <v>17</v>
      </c>
      <c r="J5298" t="s">
        <v>17</v>
      </c>
      <c r="K5298" t="s">
        <v>17</v>
      </c>
      <c r="L5298" t="s">
        <v>17</v>
      </c>
    </row>
    <row r="5299" spans="1:12" x14ac:dyDescent="0.25">
      <c r="A5299">
        <v>22982</v>
      </c>
      <c r="B5299" t="s">
        <v>27</v>
      </c>
      <c r="C5299">
        <v>5</v>
      </c>
      <c r="D5299">
        <v>2019</v>
      </c>
      <c r="E5299" t="s">
        <v>19</v>
      </c>
      <c r="F5299" t="s">
        <v>13</v>
      </c>
      <c r="G5299" t="s">
        <v>15</v>
      </c>
      <c r="H5299" t="str">
        <f t="shared" si="82"/>
        <v>22982|Fall|Math</v>
      </c>
      <c r="I5299" t="s">
        <v>17</v>
      </c>
      <c r="J5299" t="s">
        <v>17</v>
      </c>
      <c r="K5299" t="s">
        <v>17</v>
      </c>
      <c r="L5299" t="s">
        <v>17</v>
      </c>
    </row>
    <row r="5300" spans="1:12" x14ac:dyDescent="0.25">
      <c r="A5300">
        <v>22982</v>
      </c>
      <c r="B5300" t="s">
        <v>27</v>
      </c>
      <c r="C5300">
        <v>5</v>
      </c>
      <c r="D5300">
        <v>2019</v>
      </c>
      <c r="E5300" t="s">
        <v>19</v>
      </c>
      <c r="F5300" t="s">
        <v>16</v>
      </c>
      <c r="G5300" t="s">
        <v>14</v>
      </c>
      <c r="H5300" t="str">
        <f t="shared" si="82"/>
        <v>22982|Spring|Reading</v>
      </c>
      <c r="I5300">
        <v>217</v>
      </c>
      <c r="J5300">
        <v>64</v>
      </c>
      <c r="K5300">
        <v>3</v>
      </c>
      <c r="L5300" t="s">
        <v>17</v>
      </c>
    </row>
    <row r="5301" spans="1:12" x14ac:dyDescent="0.25">
      <c r="A5301">
        <v>22982</v>
      </c>
      <c r="B5301" t="s">
        <v>27</v>
      </c>
      <c r="C5301">
        <v>5</v>
      </c>
      <c r="D5301">
        <v>2019</v>
      </c>
      <c r="E5301" t="s">
        <v>19</v>
      </c>
      <c r="F5301" t="s">
        <v>16</v>
      </c>
      <c r="G5301" t="s">
        <v>15</v>
      </c>
      <c r="H5301" t="str">
        <f t="shared" si="82"/>
        <v>22982|Spring|Math</v>
      </c>
      <c r="I5301">
        <v>207</v>
      </c>
      <c r="J5301">
        <v>19</v>
      </c>
      <c r="K5301">
        <v>1</v>
      </c>
      <c r="L5301" t="s">
        <v>17</v>
      </c>
    </row>
    <row r="5302" spans="1:12" x14ac:dyDescent="0.25">
      <c r="A5302">
        <v>19418</v>
      </c>
      <c r="B5302" t="s">
        <v>27</v>
      </c>
      <c r="C5302">
        <v>5</v>
      </c>
      <c r="D5302">
        <v>2019</v>
      </c>
      <c r="E5302" t="s">
        <v>19</v>
      </c>
      <c r="F5302" t="s">
        <v>13</v>
      </c>
      <c r="G5302" t="s">
        <v>14</v>
      </c>
      <c r="H5302" t="str">
        <f t="shared" si="82"/>
        <v>19418|Fall|Reading</v>
      </c>
      <c r="I5302" t="s">
        <v>17</v>
      </c>
      <c r="J5302" t="s">
        <v>17</v>
      </c>
      <c r="K5302" t="s">
        <v>17</v>
      </c>
      <c r="L5302" t="s">
        <v>17</v>
      </c>
    </row>
    <row r="5303" spans="1:12" x14ac:dyDescent="0.25">
      <c r="A5303">
        <v>19418</v>
      </c>
      <c r="B5303" t="s">
        <v>27</v>
      </c>
      <c r="C5303">
        <v>5</v>
      </c>
      <c r="D5303">
        <v>2019</v>
      </c>
      <c r="E5303" t="s">
        <v>19</v>
      </c>
      <c r="F5303" t="s">
        <v>13</v>
      </c>
      <c r="G5303" t="s">
        <v>15</v>
      </c>
      <c r="H5303" t="str">
        <f t="shared" si="82"/>
        <v>19418|Fall|Math</v>
      </c>
      <c r="I5303" t="s">
        <v>17</v>
      </c>
      <c r="J5303" t="s">
        <v>17</v>
      </c>
      <c r="K5303" t="s">
        <v>17</v>
      </c>
      <c r="L5303" t="s">
        <v>17</v>
      </c>
    </row>
    <row r="5304" spans="1:12" x14ac:dyDescent="0.25">
      <c r="A5304">
        <v>19418</v>
      </c>
      <c r="B5304" t="s">
        <v>27</v>
      </c>
      <c r="C5304">
        <v>5</v>
      </c>
      <c r="D5304">
        <v>2019</v>
      </c>
      <c r="E5304" t="s">
        <v>19</v>
      </c>
      <c r="F5304" t="s">
        <v>16</v>
      </c>
      <c r="G5304" t="s">
        <v>14</v>
      </c>
      <c r="H5304" t="str">
        <f t="shared" si="82"/>
        <v>19418|Spring|Reading</v>
      </c>
      <c r="I5304">
        <v>196</v>
      </c>
      <c r="J5304">
        <v>14</v>
      </c>
      <c r="K5304">
        <v>1</v>
      </c>
      <c r="L5304" t="s">
        <v>17</v>
      </c>
    </row>
    <row r="5305" spans="1:12" x14ac:dyDescent="0.25">
      <c r="A5305">
        <v>19418</v>
      </c>
      <c r="B5305" t="s">
        <v>27</v>
      </c>
      <c r="C5305">
        <v>5</v>
      </c>
      <c r="D5305">
        <v>2019</v>
      </c>
      <c r="E5305" t="s">
        <v>19</v>
      </c>
      <c r="F5305" t="s">
        <v>16</v>
      </c>
      <c r="G5305" t="s">
        <v>15</v>
      </c>
      <c r="H5305" t="str">
        <f t="shared" si="82"/>
        <v>19418|Spring|Math</v>
      </c>
      <c r="I5305">
        <v>186</v>
      </c>
      <c r="J5305">
        <v>1</v>
      </c>
      <c r="K5305">
        <v>1</v>
      </c>
      <c r="L5305" t="s">
        <v>17</v>
      </c>
    </row>
    <row r="5306" spans="1:12" x14ac:dyDescent="0.25">
      <c r="A5306">
        <v>21458</v>
      </c>
      <c r="B5306" t="s">
        <v>28</v>
      </c>
      <c r="C5306">
        <v>5</v>
      </c>
      <c r="D5306">
        <v>2019</v>
      </c>
      <c r="E5306" t="s">
        <v>19</v>
      </c>
      <c r="F5306" t="s">
        <v>13</v>
      </c>
      <c r="G5306" t="s">
        <v>14</v>
      </c>
      <c r="H5306" t="str">
        <f t="shared" si="82"/>
        <v>21458|Fall|Reading</v>
      </c>
      <c r="I5306" t="s">
        <v>17</v>
      </c>
      <c r="J5306" t="s">
        <v>17</v>
      </c>
      <c r="K5306" t="s">
        <v>17</v>
      </c>
      <c r="L5306" t="s">
        <v>17</v>
      </c>
    </row>
    <row r="5307" spans="1:12" x14ac:dyDescent="0.25">
      <c r="A5307">
        <v>21458</v>
      </c>
      <c r="B5307" t="s">
        <v>28</v>
      </c>
      <c r="C5307">
        <v>5</v>
      </c>
      <c r="D5307">
        <v>2019</v>
      </c>
      <c r="E5307" t="s">
        <v>19</v>
      </c>
      <c r="F5307" t="s">
        <v>13</v>
      </c>
      <c r="G5307" t="s">
        <v>15</v>
      </c>
      <c r="H5307" t="str">
        <f t="shared" si="82"/>
        <v>21458|Fall|Math</v>
      </c>
      <c r="I5307" t="s">
        <v>17</v>
      </c>
      <c r="J5307" t="s">
        <v>17</v>
      </c>
      <c r="K5307" t="s">
        <v>17</v>
      </c>
      <c r="L5307" t="s">
        <v>17</v>
      </c>
    </row>
    <row r="5308" spans="1:12" x14ac:dyDescent="0.25">
      <c r="A5308">
        <v>21458</v>
      </c>
      <c r="B5308" t="s">
        <v>28</v>
      </c>
      <c r="C5308">
        <v>5</v>
      </c>
      <c r="D5308">
        <v>2019</v>
      </c>
      <c r="E5308" t="s">
        <v>19</v>
      </c>
      <c r="F5308" t="s">
        <v>16</v>
      </c>
      <c r="G5308" t="s">
        <v>14</v>
      </c>
      <c r="H5308" t="str">
        <f t="shared" si="82"/>
        <v>21458|Spring|Reading</v>
      </c>
      <c r="I5308">
        <v>228</v>
      </c>
      <c r="J5308">
        <v>86</v>
      </c>
      <c r="K5308">
        <v>4</v>
      </c>
      <c r="L5308" t="s">
        <v>17</v>
      </c>
    </row>
    <row r="5309" spans="1:12" x14ac:dyDescent="0.25">
      <c r="A5309">
        <v>21458</v>
      </c>
      <c r="B5309" t="s">
        <v>28</v>
      </c>
      <c r="C5309">
        <v>5</v>
      </c>
      <c r="D5309">
        <v>2019</v>
      </c>
      <c r="E5309" t="s">
        <v>19</v>
      </c>
      <c r="F5309" t="s">
        <v>16</v>
      </c>
      <c r="G5309" t="s">
        <v>15</v>
      </c>
      <c r="H5309" t="str">
        <f t="shared" si="82"/>
        <v>21458|Spring|Math</v>
      </c>
      <c r="I5309">
        <v>227</v>
      </c>
      <c r="J5309">
        <v>64</v>
      </c>
      <c r="K5309">
        <v>3</v>
      </c>
      <c r="L5309" t="s">
        <v>17</v>
      </c>
    </row>
    <row r="5310" spans="1:12" x14ac:dyDescent="0.25">
      <c r="A5310">
        <v>15359</v>
      </c>
      <c r="B5310" t="s">
        <v>25</v>
      </c>
      <c r="C5310">
        <v>6</v>
      </c>
      <c r="D5310">
        <v>2019</v>
      </c>
      <c r="E5310" t="s">
        <v>12</v>
      </c>
      <c r="F5310" t="s">
        <v>13</v>
      </c>
      <c r="G5310" t="s">
        <v>14</v>
      </c>
      <c r="H5310" t="str">
        <f t="shared" si="82"/>
        <v>15359|Fall|Reading</v>
      </c>
      <c r="I5310">
        <v>181</v>
      </c>
      <c r="J5310">
        <v>2</v>
      </c>
      <c r="K5310">
        <v>1</v>
      </c>
      <c r="L5310">
        <v>10</v>
      </c>
    </row>
    <row r="5311" spans="1:12" x14ac:dyDescent="0.25">
      <c r="A5311">
        <v>15359</v>
      </c>
      <c r="B5311" t="s">
        <v>25</v>
      </c>
      <c r="C5311">
        <v>6</v>
      </c>
      <c r="D5311">
        <v>2019</v>
      </c>
      <c r="E5311" t="s">
        <v>12</v>
      </c>
      <c r="F5311" t="s">
        <v>13</v>
      </c>
      <c r="G5311" t="s">
        <v>15</v>
      </c>
      <c r="H5311" t="str">
        <f t="shared" si="82"/>
        <v>15359|Fall|Math</v>
      </c>
      <c r="I5311">
        <v>194</v>
      </c>
      <c r="J5311">
        <v>5</v>
      </c>
      <c r="K5311">
        <v>1</v>
      </c>
      <c r="L5311">
        <v>8</v>
      </c>
    </row>
    <row r="5312" spans="1:12" x14ac:dyDescent="0.25">
      <c r="A5312">
        <v>15359</v>
      </c>
      <c r="B5312" t="s">
        <v>25</v>
      </c>
      <c r="C5312">
        <v>6</v>
      </c>
      <c r="D5312">
        <v>2019</v>
      </c>
      <c r="E5312" t="s">
        <v>12</v>
      </c>
      <c r="F5312" t="s">
        <v>16</v>
      </c>
      <c r="G5312" t="s">
        <v>14</v>
      </c>
      <c r="H5312" t="str">
        <f t="shared" si="82"/>
        <v>15359|Spring|Reading</v>
      </c>
      <c r="I5312">
        <v>183</v>
      </c>
      <c r="J5312">
        <v>1</v>
      </c>
      <c r="K5312">
        <v>1</v>
      </c>
      <c r="L5312" t="s">
        <v>17</v>
      </c>
    </row>
    <row r="5313" spans="1:12" x14ac:dyDescent="0.25">
      <c r="A5313">
        <v>15359</v>
      </c>
      <c r="B5313" t="s">
        <v>25</v>
      </c>
      <c r="C5313">
        <v>6</v>
      </c>
      <c r="D5313">
        <v>2019</v>
      </c>
      <c r="E5313" t="s">
        <v>12</v>
      </c>
      <c r="F5313" t="s">
        <v>16</v>
      </c>
      <c r="G5313" t="s">
        <v>15</v>
      </c>
      <c r="H5313" t="str">
        <f t="shared" si="82"/>
        <v>15359|Spring|Math</v>
      </c>
      <c r="I5313">
        <v>192</v>
      </c>
      <c r="J5313">
        <v>2</v>
      </c>
      <c r="K5313">
        <v>1</v>
      </c>
      <c r="L5313" t="s">
        <v>17</v>
      </c>
    </row>
    <row r="5314" spans="1:12" x14ac:dyDescent="0.25">
      <c r="A5314">
        <v>23754</v>
      </c>
      <c r="B5314" t="s">
        <v>25</v>
      </c>
      <c r="C5314">
        <v>6</v>
      </c>
      <c r="D5314">
        <v>2019</v>
      </c>
      <c r="E5314" t="s">
        <v>12</v>
      </c>
      <c r="F5314" t="s">
        <v>13</v>
      </c>
      <c r="G5314" t="s">
        <v>14</v>
      </c>
      <c r="H5314" t="str">
        <f t="shared" si="82"/>
        <v>23754|Fall|Reading</v>
      </c>
      <c r="I5314">
        <v>201</v>
      </c>
      <c r="J5314">
        <v>23</v>
      </c>
      <c r="K5314">
        <v>1</v>
      </c>
      <c r="L5314">
        <v>6</v>
      </c>
    </row>
    <row r="5315" spans="1:12" x14ac:dyDescent="0.25">
      <c r="A5315">
        <v>23754</v>
      </c>
      <c r="B5315" t="s">
        <v>25</v>
      </c>
      <c r="C5315">
        <v>6</v>
      </c>
      <c r="D5315">
        <v>2019</v>
      </c>
      <c r="E5315" t="s">
        <v>12</v>
      </c>
      <c r="F5315" t="s">
        <v>13</v>
      </c>
      <c r="G5315" t="s">
        <v>15</v>
      </c>
      <c r="H5315" t="str">
        <f t="shared" ref="H5315:H5378" si="83">A5315&amp;"|"&amp;F5315&amp;"|"&amp;G5315</f>
        <v>23754|Fall|Math</v>
      </c>
      <c r="I5315">
        <v>193</v>
      </c>
      <c r="J5315">
        <v>4</v>
      </c>
      <c r="K5315">
        <v>1</v>
      </c>
      <c r="L5315">
        <v>8</v>
      </c>
    </row>
    <row r="5316" spans="1:12" x14ac:dyDescent="0.25">
      <c r="A5316">
        <v>23754</v>
      </c>
      <c r="B5316" t="s">
        <v>25</v>
      </c>
      <c r="C5316">
        <v>6</v>
      </c>
      <c r="D5316">
        <v>2019</v>
      </c>
      <c r="E5316" t="s">
        <v>12</v>
      </c>
      <c r="F5316" t="s">
        <v>16</v>
      </c>
      <c r="G5316" t="s">
        <v>14</v>
      </c>
      <c r="H5316" t="str">
        <f t="shared" si="83"/>
        <v>23754|Spring|Reading</v>
      </c>
      <c r="I5316">
        <v>199</v>
      </c>
      <c r="J5316">
        <v>13</v>
      </c>
      <c r="K5316">
        <v>1</v>
      </c>
      <c r="L5316" t="s">
        <v>17</v>
      </c>
    </row>
    <row r="5317" spans="1:12" x14ac:dyDescent="0.25">
      <c r="A5317">
        <v>23754</v>
      </c>
      <c r="B5317" t="s">
        <v>25</v>
      </c>
      <c r="C5317">
        <v>6</v>
      </c>
      <c r="D5317">
        <v>2019</v>
      </c>
      <c r="E5317" t="s">
        <v>12</v>
      </c>
      <c r="F5317" t="s">
        <v>16</v>
      </c>
      <c r="G5317" t="s">
        <v>15</v>
      </c>
      <c r="H5317" t="str">
        <f t="shared" si="83"/>
        <v>23754|Spring|Math</v>
      </c>
      <c r="I5317">
        <v>187</v>
      </c>
      <c r="J5317">
        <v>1</v>
      </c>
      <c r="K5317">
        <v>1</v>
      </c>
      <c r="L5317" t="s">
        <v>17</v>
      </c>
    </row>
    <row r="5318" spans="1:12" x14ac:dyDescent="0.25">
      <c r="A5318">
        <v>22905</v>
      </c>
      <c r="B5318" t="s">
        <v>25</v>
      </c>
      <c r="C5318">
        <v>6</v>
      </c>
      <c r="D5318">
        <v>2019</v>
      </c>
      <c r="E5318" t="s">
        <v>19</v>
      </c>
      <c r="F5318" t="s">
        <v>13</v>
      </c>
      <c r="G5318" t="s">
        <v>14</v>
      </c>
      <c r="H5318" t="str">
        <f t="shared" si="83"/>
        <v>22905|Fall|Reading</v>
      </c>
      <c r="I5318">
        <v>211</v>
      </c>
      <c r="J5318">
        <v>48</v>
      </c>
      <c r="K5318">
        <v>2</v>
      </c>
      <c r="L5318">
        <v>4</v>
      </c>
    </row>
    <row r="5319" spans="1:12" x14ac:dyDescent="0.25">
      <c r="A5319">
        <v>22905</v>
      </c>
      <c r="B5319" t="s">
        <v>25</v>
      </c>
      <c r="C5319">
        <v>6</v>
      </c>
      <c r="D5319">
        <v>2019</v>
      </c>
      <c r="E5319" t="s">
        <v>19</v>
      </c>
      <c r="F5319" t="s">
        <v>13</v>
      </c>
      <c r="G5319" t="s">
        <v>15</v>
      </c>
      <c r="H5319" t="str">
        <f t="shared" si="83"/>
        <v>22905|Fall|Math</v>
      </c>
      <c r="I5319">
        <v>207</v>
      </c>
      <c r="J5319">
        <v>19</v>
      </c>
      <c r="K5319">
        <v>1</v>
      </c>
      <c r="L5319">
        <v>7</v>
      </c>
    </row>
    <row r="5320" spans="1:12" x14ac:dyDescent="0.25">
      <c r="A5320">
        <v>22905</v>
      </c>
      <c r="B5320" t="s">
        <v>25</v>
      </c>
      <c r="C5320">
        <v>6</v>
      </c>
      <c r="D5320">
        <v>2019</v>
      </c>
      <c r="E5320" t="s">
        <v>19</v>
      </c>
      <c r="F5320" t="s">
        <v>16</v>
      </c>
      <c r="G5320" t="s">
        <v>14</v>
      </c>
      <c r="H5320" t="str">
        <f t="shared" si="83"/>
        <v>22905|Spring|Reading</v>
      </c>
      <c r="I5320">
        <v>216</v>
      </c>
      <c r="J5320">
        <v>51</v>
      </c>
      <c r="K5320">
        <v>3</v>
      </c>
      <c r="L5320" t="s">
        <v>17</v>
      </c>
    </row>
    <row r="5321" spans="1:12" x14ac:dyDescent="0.25">
      <c r="A5321">
        <v>22905</v>
      </c>
      <c r="B5321" t="s">
        <v>25</v>
      </c>
      <c r="C5321">
        <v>6</v>
      </c>
      <c r="D5321">
        <v>2019</v>
      </c>
      <c r="E5321" t="s">
        <v>19</v>
      </c>
      <c r="F5321" t="s">
        <v>16</v>
      </c>
      <c r="G5321" t="s">
        <v>15</v>
      </c>
      <c r="H5321" t="str">
        <f t="shared" si="83"/>
        <v>22905|Spring|Math</v>
      </c>
      <c r="I5321">
        <v>210</v>
      </c>
      <c r="J5321">
        <v>18</v>
      </c>
      <c r="K5321">
        <v>1</v>
      </c>
      <c r="L5321" t="s">
        <v>17</v>
      </c>
    </row>
    <row r="5322" spans="1:12" x14ac:dyDescent="0.25">
      <c r="A5322">
        <v>20337</v>
      </c>
      <c r="B5322" t="s">
        <v>25</v>
      </c>
      <c r="C5322">
        <v>6</v>
      </c>
      <c r="D5322">
        <v>2019</v>
      </c>
      <c r="E5322" t="s">
        <v>21</v>
      </c>
      <c r="F5322" t="s">
        <v>13</v>
      </c>
      <c r="G5322" t="s">
        <v>14</v>
      </c>
      <c r="H5322" t="str">
        <f t="shared" si="83"/>
        <v>20337|Fall|Reading</v>
      </c>
      <c r="I5322">
        <v>207</v>
      </c>
      <c r="J5322">
        <v>37</v>
      </c>
      <c r="K5322">
        <v>2</v>
      </c>
      <c r="L5322">
        <v>5</v>
      </c>
    </row>
    <row r="5323" spans="1:12" x14ac:dyDescent="0.25">
      <c r="A5323">
        <v>20337</v>
      </c>
      <c r="B5323" t="s">
        <v>25</v>
      </c>
      <c r="C5323">
        <v>6</v>
      </c>
      <c r="D5323">
        <v>2019</v>
      </c>
      <c r="E5323" t="s">
        <v>21</v>
      </c>
      <c r="F5323" t="s">
        <v>13</v>
      </c>
      <c r="G5323" t="s">
        <v>15</v>
      </c>
      <c r="H5323" t="str">
        <f t="shared" si="83"/>
        <v>20337|Fall|Math</v>
      </c>
      <c r="I5323">
        <v>234</v>
      </c>
      <c r="J5323">
        <v>78</v>
      </c>
      <c r="K5323">
        <v>4</v>
      </c>
      <c r="L5323">
        <v>3</v>
      </c>
    </row>
    <row r="5324" spans="1:12" x14ac:dyDescent="0.25">
      <c r="A5324">
        <v>20337</v>
      </c>
      <c r="B5324" t="s">
        <v>25</v>
      </c>
      <c r="C5324">
        <v>6</v>
      </c>
      <c r="D5324">
        <v>2019</v>
      </c>
      <c r="E5324" t="s">
        <v>21</v>
      </c>
      <c r="F5324" t="s">
        <v>16</v>
      </c>
      <c r="G5324" t="s">
        <v>14</v>
      </c>
      <c r="H5324" t="str">
        <f t="shared" si="83"/>
        <v>20337|Spring|Reading</v>
      </c>
      <c r="I5324">
        <v>211</v>
      </c>
      <c r="J5324">
        <v>37</v>
      </c>
      <c r="K5324">
        <v>2</v>
      </c>
      <c r="L5324" t="s">
        <v>17</v>
      </c>
    </row>
    <row r="5325" spans="1:12" x14ac:dyDescent="0.25">
      <c r="A5325">
        <v>20337</v>
      </c>
      <c r="B5325" t="s">
        <v>25</v>
      </c>
      <c r="C5325">
        <v>6</v>
      </c>
      <c r="D5325">
        <v>2019</v>
      </c>
      <c r="E5325" t="s">
        <v>21</v>
      </c>
      <c r="F5325" t="s">
        <v>16</v>
      </c>
      <c r="G5325" t="s">
        <v>15</v>
      </c>
      <c r="H5325" t="str">
        <f t="shared" si="83"/>
        <v>20337|Spring|Math</v>
      </c>
      <c r="I5325">
        <v>237</v>
      </c>
      <c r="J5325">
        <v>76</v>
      </c>
      <c r="K5325">
        <v>4</v>
      </c>
      <c r="L5325" t="s">
        <v>17</v>
      </c>
    </row>
    <row r="5326" spans="1:12" x14ac:dyDescent="0.25">
      <c r="A5326">
        <v>19733</v>
      </c>
      <c r="B5326" t="s">
        <v>25</v>
      </c>
      <c r="C5326">
        <v>6</v>
      </c>
      <c r="D5326">
        <v>2019</v>
      </c>
      <c r="E5326" t="s">
        <v>19</v>
      </c>
      <c r="F5326" t="s">
        <v>13</v>
      </c>
      <c r="G5326" t="s">
        <v>14</v>
      </c>
      <c r="H5326" t="str">
        <f t="shared" si="83"/>
        <v>19733|Fall|Reading</v>
      </c>
      <c r="I5326">
        <v>213</v>
      </c>
      <c r="J5326">
        <v>53</v>
      </c>
      <c r="K5326">
        <v>3</v>
      </c>
      <c r="L5326">
        <v>4</v>
      </c>
    </row>
    <row r="5327" spans="1:12" x14ac:dyDescent="0.25">
      <c r="A5327">
        <v>19733</v>
      </c>
      <c r="B5327" t="s">
        <v>25</v>
      </c>
      <c r="C5327">
        <v>6</v>
      </c>
      <c r="D5327">
        <v>2019</v>
      </c>
      <c r="E5327" t="s">
        <v>19</v>
      </c>
      <c r="F5327" t="s">
        <v>13</v>
      </c>
      <c r="G5327" t="s">
        <v>15</v>
      </c>
      <c r="H5327" t="str">
        <f t="shared" si="83"/>
        <v>19733|Fall|Math</v>
      </c>
      <c r="I5327">
        <v>205</v>
      </c>
      <c r="J5327">
        <v>16</v>
      </c>
      <c r="K5327">
        <v>1</v>
      </c>
      <c r="L5327">
        <v>7</v>
      </c>
    </row>
    <row r="5328" spans="1:12" x14ac:dyDescent="0.25">
      <c r="A5328">
        <v>19733</v>
      </c>
      <c r="B5328" t="s">
        <v>25</v>
      </c>
      <c r="C5328">
        <v>6</v>
      </c>
      <c r="D5328">
        <v>2019</v>
      </c>
      <c r="E5328" t="s">
        <v>19</v>
      </c>
      <c r="F5328" t="s">
        <v>16</v>
      </c>
      <c r="G5328" t="s">
        <v>14</v>
      </c>
      <c r="H5328" t="str">
        <f t="shared" si="83"/>
        <v>19733|Spring|Reading</v>
      </c>
      <c r="I5328">
        <v>211</v>
      </c>
      <c r="J5328">
        <v>37</v>
      </c>
      <c r="K5328">
        <v>2</v>
      </c>
      <c r="L5328" t="s">
        <v>17</v>
      </c>
    </row>
    <row r="5329" spans="1:12" x14ac:dyDescent="0.25">
      <c r="A5329">
        <v>19733</v>
      </c>
      <c r="B5329" t="s">
        <v>25</v>
      </c>
      <c r="C5329">
        <v>6</v>
      </c>
      <c r="D5329">
        <v>2019</v>
      </c>
      <c r="E5329" t="s">
        <v>19</v>
      </c>
      <c r="F5329" t="s">
        <v>16</v>
      </c>
      <c r="G5329" t="s">
        <v>15</v>
      </c>
      <c r="H5329" t="str">
        <f t="shared" si="83"/>
        <v>19733|Spring|Math</v>
      </c>
      <c r="I5329">
        <v>212</v>
      </c>
      <c r="J5329">
        <v>21</v>
      </c>
      <c r="K5329">
        <v>1</v>
      </c>
      <c r="L5329" t="s">
        <v>17</v>
      </c>
    </row>
    <row r="5330" spans="1:12" x14ac:dyDescent="0.25">
      <c r="A5330">
        <v>17118</v>
      </c>
      <c r="B5330" t="s">
        <v>25</v>
      </c>
      <c r="C5330">
        <v>6</v>
      </c>
      <c r="D5330">
        <v>2019</v>
      </c>
      <c r="E5330" t="s">
        <v>23</v>
      </c>
      <c r="F5330" t="s">
        <v>13</v>
      </c>
      <c r="G5330" t="s">
        <v>14</v>
      </c>
      <c r="H5330" t="str">
        <f t="shared" si="83"/>
        <v>17118|Fall|Reading</v>
      </c>
      <c r="I5330">
        <v>238</v>
      </c>
      <c r="J5330">
        <v>96</v>
      </c>
      <c r="K5330">
        <v>4</v>
      </c>
      <c r="L5330">
        <v>2</v>
      </c>
    </row>
    <row r="5331" spans="1:12" x14ac:dyDescent="0.25">
      <c r="A5331">
        <v>17118</v>
      </c>
      <c r="B5331" t="s">
        <v>25</v>
      </c>
      <c r="C5331">
        <v>6</v>
      </c>
      <c r="D5331">
        <v>2019</v>
      </c>
      <c r="E5331" t="s">
        <v>23</v>
      </c>
      <c r="F5331" t="s">
        <v>13</v>
      </c>
      <c r="G5331" t="s">
        <v>15</v>
      </c>
      <c r="H5331" t="str">
        <f t="shared" si="83"/>
        <v>17118|Fall|Math</v>
      </c>
      <c r="I5331">
        <v>248</v>
      </c>
      <c r="J5331">
        <v>95</v>
      </c>
      <c r="K5331">
        <v>4</v>
      </c>
      <c r="L5331">
        <v>2</v>
      </c>
    </row>
    <row r="5332" spans="1:12" x14ac:dyDescent="0.25">
      <c r="A5332">
        <v>17118</v>
      </c>
      <c r="B5332" t="s">
        <v>25</v>
      </c>
      <c r="C5332">
        <v>6</v>
      </c>
      <c r="D5332">
        <v>2019</v>
      </c>
      <c r="E5332" t="s">
        <v>23</v>
      </c>
      <c r="F5332" t="s">
        <v>16</v>
      </c>
      <c r="G5332" t="s">
        <v>14</v>
      </c>
      <c r="H5332" t="str">
        <f t="shared" si="83"/>
        <v>17118|Spring|Reading</v>
      </c>
      <c r="I5332">
        <v>234</v>
      </c>
      <c r="J5332">
        <v>89</v>
      </c>
      <c r="K5332">
        <v>4</v>
      </c>
      <c r="L5332" t="s">
        <v>17</v>
      </c>
    </row>
    <row r="5333" spans="1:12" x14ac:dyDescent="0.25">
      <c r="A5333">
        <v>17118</v>
      </c>
      <c r="B5333" t="s">
        <v>25</v>
      </c>
      <c r="C5333">
        <v>6</v>
      </c>
      <c r="D5333">
        <v>2019</v>
      </c>
      <c r="E5333" t="s">
        <v>23</v>
      </c>
      <c r="F5333" t="s">
        <v>16</v>
      </c>
      <c r="G5333" t="s">
        <v>15</v>
      </c>
      <c r="H5333" t="str">
        <f t="shared" si="83"/>
        <v>17118|Spring|Math</v>
      </c>
      <c r="I5333">
        <v>241</v>
      </c>
      <c r="J5333">
        <v>83</v>
      </c>
      <c r="K5333">
        <v>4</v>
      </c>
      <c r="L5333" t="s">
        <v>17</v>
      </c>
    </row>
    <row r="5334" spans="1:12" x14ac:dyDescent="0.25">
      <c r="A5334">
        <v>26111</v>
      </c>
      <c r="B5334" t="s">
        <v>25</v>
      </c>
      <c r="C5334">
        <v>6</v>
      </c>
      <c r="D5334">
        <v>2019</v>
      </c>
      <c r="E5334" t="s">
        <v>23</v>
      </c>
      <c r="F5334" t="s">
        <v>13</v>
      </c>
      <c r="G5334" t="s">
        <v>14</v>
      </c>
      <c r="H5334" t="str">
        <f t="shared" si="83"/>
        <v>26111|Fall|Reading</v>
      </c>
      <c r="I5334">
        <v>215</v>
      </c>
      <c r="J5334">
        <v>59</v>
      </c>
      <c r="K5334">
        <v>3</v>
      </c>
      <c r="L5334">
        <v>4</v>
      </c>
    </row>
    <row r="5335" spans="1:12" x14ac:dyDescent="0.25">
      <c r="A5335">
        <v>26111</v>
      </c>
      <c r="B5335" t="s">
        <v>25</v>
      </c>
      <c r="C5335">
        <v>6</v>
      </c>
      <c r="D5335">
        <v>2019</v>
      </c>
      <c r="E5335" t="s">
        <v>23</v>
      </c>
      <c r="F5335" t="s">
        <v>13</v>
      </c>
      <c r="G5335" t="s">
        <v>15</v>
      </c>
      <c r="H5335" t="str">
        <f t="shared" si="83"/>
        <v>26111|Fall|Math</v>
      </c>
      <c r="I5335">
        <v>223</v>
      </c>
      <c r="J5335">
        <v>54</v>
      </c>
      <c r="K5335">
        <v>3</v>
      </c>
      <c r="L5335">
        <v>5</v>
      </c>
    </row>
    <row r="5336" spans="1:12" x14ac:dyDescent="0.25">
      <c r="A5336">
        <v>26111</v>
      </c>
      <c r="B5336" t="s">
        <v>25</v>
      </c>
      <c r="C5336">
        <v>6</v>
      </c>
      <c r="D5336">
        <v>2019</v>
      </c>
      <c r="E5336" t="s">
        <v>23</v>
      </c>
      <c r="F5336" t="s">
        <v>16</v>
      </c>
      <c r="G5336" t="s">
        <v>14</v>
      </c>
      <c r="H5336" t="str">
        <f t="shared" si="83"/>
        <v>26111|Spring|Reading</v>
      </c>
      <c r="I5336">
        <v>220</v>
      </c>
      <c r="J5336">
        <v>61</v>
      </c>
      <c r="K5336">
        <v>3</v>
      </c>
      <c r="L5336" t="s">
        <v>17</v>
      </c>
    </row>
    <row r="5337" spans="1:12" x14ac:dyDescent="0.25">
      <c r="A5337">
        <v>26111</v>
      </c>
      <c r="B5337" t="s">
        <v>25</v>
      </c>
      <c r="C5337">
        <v>6</v>
      </c>
      <c r="D5337">
        <v>2019</v>
      </c>
      <c r="E5337" t="s">
        <v>23</v>
      </c>
      <c r="F5337" t="s">
        <v>16</v>
      </c>
      <c r="G5337" t="s">
        <v>15</v>
      </c>
      <c r="H5337" t="str">
        <f t="shared" si="83"/>
        <v>26111|Spring|Math</v>
      </c>
      <c r="I5337">
        <v>232</v>
      </c>
      <c r="J5337">
        <v>66</v>
      </c>
      <c r="K5337">
        <v>3</v>
      </c>
      <c r="L5337" t="s">
        <v>17</v>
      </c>
    </row>
    <row r="5338" spans="1:12" x14ac:dyDescent="0.25">
      <c r="A5338">
        <v>13482</v>
      </c>
      <c r="B5338" t="s">
        <v>25</v>
      </c>
      <c r="C5338">
        <v>6</v>
      </c>
      <c r="D5338">
        <v>2019</v>
      </c>
      <c r="E5338" t="s">
        <v>23</v>
      </c>
      <c r="F5338" t="s">
        <v>13</v>
      </c>
      <c r="G5338" t="s">
        <v>14</v>
      </c>
      <c r="H5338" t="str">
        <f t="shared" si="83"/>
        <v>13482|Fall|Reading</v>
      </c>
      <c r="I5338" t="s">
        <v>17</v>
      </c>
      <c r="J5338" t="s">
        <v>17</v>
      </c>
      <c r="K5338" t="s">
        <v>17</v>
      </c>
      <c r="L5338" t="s">
        <v>17</v>
      </c>
    </row>
    <row r="5339" spans="1:12" x14ac:dyDescent="0.25">
      <c r="A5339">
        <v>13482</v>
      </c>
      <c r="B5339" t="s">
        <v>25</v>
      </c>
      <c r="C5339">
        <v>6</v>
      </c>
      <c r="D5339">
        <v>2019</v>
      </c>
      <c r="E5339" t="s">
        <v>23</v>
      </c>
      <c r="F5339" t="s">
        <v>13</v>
      </c>
      <c r="G5339" t="s">
        <v>15</v>
      </c>
      <c r="H5339" t="str">
        <f t="shared" si="83"/>
        <v>13482|Fall|Math</v>
      </c>
      <c r="I5339" t="s">
        <v>17</v>
      </c>
      <c r="J5339" t="s">
        <v>17</v>
      </c>
      <c r="K5339" t="s">
        <v>17</v>
      </c>
      <c r="L5339" t="s">
        <v>17</v>
      </c>
    </row>
    <row r="5340" spans="1:12" x14ac:dyDescent="0.25">
      <c r="A5340">
        <v>13482</v>
      </c>
      <c r="B5340" t="s">
        <v>25</v>
      </c>
      <c r="C5340">
        <v>6</v>
      </c>
      <c r="D5340">
        <v>2019</v>
      </c>
      <c r="E5340" t="s">
        <v>23</v>
      </c>
      <c r="F5340" t="s">
        <v>16</v>
      </c>
      <c r="G5340" t="s">
        <v>14</v>
      </c>
      <c r="H5340" t="str">
        <f t="shared" si="83"/>
        <v>13482|Spring|Reading</v>
      </c>
      <c r="I5340">
        <v>196</v>
      </c>
      <c r="J5340">
        <v>9</v>
      </c>
      <c r="K5340">
        <v>1</v>
      </c>
      <c r="L5340" t="s">
        <v>17</v>
      </c>
    </row>
    <row r="5341" spans="1:12" x14ac:dyDescent="0.25">
      <c r="A5341">
        <v>13482</v>
      </c>
      <c r="B5341" t="s">
        <v>25</v>
      </c>
      <c r="C5341">
        <v>6</v>
      </c>
      <c r="D5341">
        <v>2019</v>
      </c>
      <c r="E5341" t="s">
        <v>23</v>
      </c>
      <c r="F5341" t="s">
        <v>16</v>
      </c>
      <c r="G5341" t="s">
        <v>15</v>
      </c>
      <c r="H5341" t="str">
        <f t="shared" si="83"/>
        <v>13482|Spring|Math</v>
      </c>
      <c r="I5341">
        <v>230</v>
      </c>
      <c r="J5341">
        <v>61</v>
      </c>
      <c r="K5341">
        <v>3</v>
      </c>
      <c r="L5341" t="s">
        <v>17</v>
      </c>
    </row>
    <row r="5342" spans="1:12" x14ac:dyDescent="0.25">
      <c r="A5342">
        <v>21876</v>
      </c>
      <c r="B5342" t="s">
        <v>25</v>
      </c>
      <c r="C5342">
        <v>6</v>
      </c>
      <c r="D5342">
        <v>2019</v>
      </c>
      <c r="E5342" t="s">
        <v>21</v>
      </c>
      <c r="F5342" t="s">
        <v>13</v>
      </c>
      <c r="G5342" t="s">
        <v>14</v>
      </c>
      <c r="H5342" t="str">
        <f t="shared" si="83"/>
        <v>21876|Fall|Reading</v>
      </c>
      <c r="I5342">
        <v>222</v>
      </c>
      <c r="J5342">
        <v>76</v>
      </c>
      <c r="K5342">
        <v>4</v>
      </c>
      <c r="L5342">
        <v>2</v>
      </c>
    </row>
    <row r="5343" spans="1:12" x14ac:dyDescent="0.25">
      <c r="A5343">
        <v>21876</v>
      </c>
      <c r="B5343" t="s">
        <v>25</v>
      </c>
      <c r="C5343">
        <v>6</v>
      </c>
      <c r="D5343">
        <v>2019</v>
      </c>
      <c r="E5343" t="s">
        <v>21</v>
      </c>
      <c r="F5343" t="s">
        <v>13</v>
      </c>
      <c r="G5343" t="s">
        <v>15</v>
      </c>
      <c r="H5343" t="str">
        <f t="shared" si="83"/>
        <v>21876|Fall|Math</v>
      </c>
      <c r="I5343">
        <v>209</v>
      </c>
      <c r="J5343">
        <v>22</v>
      </c>
      <c r="K5343">
        <v>1</v>
      </c>
      <c r="L5343">
        <v>6</v>
      </c>
    </row>
    <row r="5344" spans="1:12" x14ac:dyDescent="0.25">
      <c r="A5344">
        <v>21876</v>
      </c>
      <c r="B5344" t="s">
        <v>25</v>
      </c>
      <c r="C5344">
        <v>6</v>
      </c>
      <c r="D5344">
        <v>2019</v>
      </c>
      <c r="E5344" t="s">
        <v>21</v>
      </c>
      <c r="F5344" t="s">
        <v>16</v>
      </c>
      <c r="G5344" t="s">
        <v>14</v>
      </c>
      <c r="H5344" t="str">
        <f t="shared" si="83"/>
        <v>21876|Spring|Reading</v>
      </c>
      <c r="I5344">
        <v>218</v>
      </c>
      <c r="J5344">
        <v>56</v>
      </c>
      <c r="K5344">
        <v>3</v>
      </c>
      <c r="L5344" t="s">
        <v>17</v>
      </c>
    </row>
    <row r="5345" spans="1:12" x14ac:dyDescent="0.25">
      <c r="A5345">
        <v>21876</v>
      </c>
      <c r="B5345" t="s">
        <v>25</v>
      </c>
      <c r="C5345">
        <v>6</v>
      </c>
      <c r="D5345">
        <v>2019</v>
      </c>
      <c r="E5345" t="s">
        <v>21</v>
      </c>
      <c r="F5345" t="s">
        <v>16</v>
      </c>
      <c r="G5345" t="s">
        <v>15</v>
      </c>
      <c r="H5345" t="str">
        <f t="shared" si="83"/>
        <v>21876|Spring|Math</v>
      </c>
      <c r="I5345">
        <v>210</v>
      </c>
      <c r="J5345">
        <v>18</v>
      </c>
      <c r="K5345">
        <v>1</v>
      </c>
      <c r="L5345" t="s">
        <v>17</v>
      </c>
    </row>
    <row r="5346" spans="1:12" x14ac:dyDescent="0.25">
      <c r="A5346">
        <v>29838</v>
      </c>
      <c r="B5346" t="s">
        <v>25</v>
      </c>
      <c r="C5346">
        <v>6</v>
      </c>
      <c r="D5346">
        <v>2019</v>
      </c>
      <c r="E5346" t="s">
        <v>19</v>
      </c>
      <c r="F5346" t="s">
        <v>13</v>
      </c>
      <c r="G5346" t="s">
        <v>14</v>
      </c>
      <c r="H5346" t="str">
        <f t="shared" si="83"/>
        <v>29838|Fall|Reading</v>
      </c>
      <c r="I5346">
        <v>206</v>
      </c>
      <c r="J5346">
        <v>35</v>
      </c>
      <c r="K5346">
        <v>2</v>
      </c>
      <c r="L5346">
        <v>5</v>
      </c>
    </row>
    <row r="5347" spans="1:12" x14ac:dyDescent="0.25">
      <c r="A5347">
        <v>29838</v>
      </c>
      <c r="B5347" t="s">
        <v>25</v>
      </c>
      <c r="C5347">
        <v>6</v>
      </c>
      <c r="D5347">
        <v>2019</v>
      </c>
      <c r="E5347" t="s">
        <v>19</v>
      </c>
      <c r="F5347" t="s">
        <v>13</v>
      </c>
      <c r="G5347" t="s">
        <v>15</v>
      </c>
      <c r="H5347" t="str">
        <f t="shared" si="83"/>
        <v>29838|Fall|Math</v>
      </c>
      <c r="I5347">
        <v>211</v>
      </c>
      <c r="J5347">
        <v>26</v>
      </c>
      <c r="K5347">
        <v>2</v>
      </c>
      <c r="L5347">
        <v>6</v>
      </c>
    </row>
    <row r="5348" spans="1:12" x14ac:dyDescent="0.25">
      <c r="A5348">
        <v>29838</v>
      </c>
      <c r="B5348" t="s">
        <v>25</v>
      </c>
      <c r="C5348">
        <v>6</v>
      </c>
      <c r="D5348">
        <v>2019</v>
      </c>
      <c r="E5348" t="s">
        <v>19</v>
      </c>
      <c r="F5348" t="s">
        <v>16</v>
      </c>
      <c r="G5348" t="s">
        <v>14</v>
      </c>
      <c r="H5348" t="str">
        <f t="shared" si="83"/>
        <v>29838|Spring|Reading</v>
      </c>
      <c r="I5348">
        <v>200</v>
      </c>
      <c r="J5348">
        <v>14</v>
      </c>
      <c r="K5348">
        <v>1</v>
      </c>
      <c r="L5348" t="s">
        <v>17</v>
      </c>
    </row>
    <row r="5349" spans="1:12" x14ac:dyDescent="0.25">
      <c r="A5349">
        <v>29838</v>
      </c>
      <c r="B5349" t="s">
        <v>25</v>
      </c>
      <c r="C5349">
        <v>6</v>
      </c>
      <c r="D5349">
        <v>2019</v>
      </c>
      <c r="E5349" t="s">
        <v>19</v>
      </c>
      <c r="F5349" t="s">
        <v>16</v>
      </c>
      <c r="G5349" t="s">
        <v>15</v>
      </c>
      <c r="H5349" t="str">
        <f t="shared" si="83"/>
        <v>29838|Spring|Math</v>
      </c>
      <c r="I5349">
        <v>220</v>
      </c>
      <c r="J5349">
        <v>37</v>
      </c>
      <c r="K5349">
        <v>2</v>
      </c>
      <c r="L5349" t="s">
        <v>17</v>
      </c>
    </row>
    <row r="5350" spans="1:12" x14ac:dyDescent="0.25">
      <c r="A5350">
        <v>24216</v>
      </c>
      <c r="B5350" t="s">
        <v>25</v>
      </c>
      <c r="C5350">
        <v>6</v>
      </c>
      <c r="D5350">
        <v>2019</v>
      </c>
      <c r="E5350">
        <v>504</v>
      </c>
      <c r="F5350" t="s">
        <v>13</v>
      </c>
      <c r="G5350" t="s">
        <v>14</v>
      </c>
      <c r="H5350" t="str">
        <f t="shared" si="83"/>
        <v>24216|Fall|Reading</v>
      </c>
      <c r="I5350">
        <v>205</v>
      </c>
      <c r="J5350">
        <v>32</v>
      </c>
      <c r="K5350">
        <v>2</v>
      </c>
      <c r="L5350">
        <v>5</v>
      </c>
    </row>
    <row r="5351" spans="1:12" x14ac:dyDescent="0.25">
      <c r="A5351">
        <v>24216</v>
      </c>
      <c r="B5351" t="s">
        <v>25</v>
      </c>
      <c r="C5351">
        <v>6</v>
      </c>
      <c r="D5351">
        <v>2019</v>
      </c>
      <c r="E5351">
        <v>504</v>
      </c>
      <c r="F5351" t="s">
        <v>13</v>
      </c>
      <c r="G5351" t="s">
        <v>15</v>
      </c>
      <c r="H5351" t="str">
        <f t="shared" si="83"/>
        <v>24216|Fall|Math</v>
      </c>
      <c r="I5351">
        <v>229</v>
      </c>
      <c r="J5351">
        <v>68</v>
      </c>
      <c r="K5351">
        <v>3</v>
      </c>
      <c r="L5351">
        <v>4</v>
      </c>
    </row>
    <row r="5352" spans="1:12" x14ac:dyDescent="0.25">
      <c r="A5352">
        <v>24216</v>
      </c>
      <c r="B5352" t="s">
        <v>25</v>
      </c>
      <c r="C5352">
        <v>6</v>
      </c>
      <c r="D5352">
        <v>2019</v>
      </c>
      <c r="E5352">
        <v>504</v>
      </c>
      <c r="F5352" t="s">
        <v>16</v>
      </c>
      <c r="G5352" t="s">
        <v>14</v>
      </c>
      <c r="H5352" t="str">
        <f t="shared" si="83"/>
        <v>24216|Spring|Reading</v>
      </c>
      <c r="I5352">
        <v>222</v>
      </c>
      <c r="J5352">
        <v>67</v>
      </c>
      <c r="K5352">
        <v>3</v>
      </c>
      <c r="L5352" t="s">
        <v>17</v>
      </c>
    </row>
    <row r="5353" spans="1:12" x14ac:dyDescent="0.25">
      <c r="A5353">
        <v>24216</v>
      </c>
      <c r="B5353" t="s">
        <v>25</v>
      </c>
      <c r="C5353">
        <v>6</v>
      </c>
      <c r="D5353">
        <v>2019</v>
      </c>
      <c r="E5353">
        <v>504</v>
      </c>
      <c r="F5353" t="s">
        <v>16</v>
      </c>
      <c r="G5353" t="s">
        <v>15</v>
      </c>
      <c r="H5353" t="str">
        <f t="shared" si="83"/>
        <v>24216|Spring|Math</v>
      </c>
      <c r="I5353">
        <v>232</v>
      </c>
      <c r="J5353">
        <v>66</v>
      </c>
      <c r="K5353">
        <v>3</v>
      </c>
      <c r="L5353" t="s">
        <v>17</v>
      </c>
    </row>
    <row r="5354" spans="1:12" x14ac:dyDescent="0.25">
      <c r="A5354">
        <v>16501</v>
      </c>
      <c r="B5354" t="s">
        <v>25</v>
      </c>
      <c r="C5354">
        <v>6</v>
      </c>
      <c r="D5354">
        <v>2019</v>
      </c>
      <c r="E5354" t="s">
        <v>19</v>
      </c>
      <c r="F5354" t="s">
        <v>13</v>
      </c>
      <c r="G5354" t="s">
        <v>14</v>
      </c>
      <c r="H5354" t="str">
        <f t="shared" si="83"/>
        <v>16501|Fall|Reading</v>
      </c>
      <c r="I5354">
        <v>227</v>
      </c>
      <c r="J5354">
        <v>85</v>
      </c>
      <c r="K5354">
        <v>4</v>
      </c>
      <c r="L5354">
        <v>2</v>
      </c>
    </row>
    <row r="5355" spans="1:12" x14ac:dyDescent="0.25">
      <c r="A5355">
        <v>16501</v>
      </c>
      <c r="B5355" t="s">
        <v>25</v>
      </c>
      <c r="C5355">
        <v>6</v>
      </c>
      <c r="D5355">
        <v>2019</v>
      </c>
      <c r="E5355" t="s">
        <v>19</v>
      </c>
      <c r="F5355" t="s">
        <v>13</v>
      </c>
      <c r="G5355" t="s">
        <v>15</v>
      </c>
      <c r="H5355" t="str">
        <f t="shared" si="83"/>
        <v>16501|Fall|Math</v>
      </c>
      <c r="I5355">
        <v>246</v>
      </c>
      <c r="J5355">
        <v>94</v>
      </c>
      <c r="K5355">
        <v>4</v>
      </c>
      <c r="L5355">
        <v>2</v>
      </c>
    </row>
    <row r="5356" spans="1:12" x14ac:dyDescent="0.25">
      <c r="A5356">
        <v>16501</v>
      </c>
      <c r="B5356" t="s">
        <v>25</v>
      </c>
      <c r="C5356">
        <v>6</v>
      </c>
      <c r="D5356">
        <v>2019</v>
      </c>
      <c r="E5356" t="s">
        <v>19</v>
      </c>
      <c r="F5356" t="s">
        <v>16</v>
      </c>
      <c r="G5356" t="s">
        <v>14</v>
      </c>
      <c r="H5356" t="str">
        <f t="shared" si="83"/>
        <v>16501|Spring|Reading</v>
      </c>
      <c r="I5356">
        <v>233</v>
      </c>
      <c r="J5356">
        <v>88</v>
      </c>
      <c r="K5356">
        <v>4</v>
      </c>
      <c r="L5356" t="s">
        <v>17</v>
      </c>
    </row>
    <row r="5357" spans="1:12" x14ac:dyDescent="0.25">
      <c r="A5357">
        <v>16501</v>
      </c>
      <c r="B5357" t="s">
        <v>25</v>
      </c>
      <c r="C5357">
        <v>6</v>
      </c>
      <c r="D5357">
        <v>2019</v>
      </c>
      <c r="E5357" t="s">
        <v>19</v>
      </c>
      <c r="F5357" t="s">
        <v>16</v>
      </c>
      <c r="G5357" t="s">
        <v>15</v>
      </c>
      <c r="H5357" t="str">
        <f t="shared" si="83"/>
        <v>16501|Spring|Math</v>
      </c>
      <c r="I5357">
        <v>238</v>
      </c>
      <c r="J5357">
        <v>78</v>
      </c>
      <c r="K5357">
        <v>4</v>
      </c>
      <c r="L5357" t="s">
        <v>17</v>
      </c>
    </row>
    <row r="5358" spans="1:12" x14ac:dyDescent="0.25">
      <c r="A5358">
        <v>20644</v>
      </c>
      <c r="B5358" t="s">
        <v>25</v>
      </c>
      <c r="C5358">
        <v>6</v>
      </c>
      <c r="D5358">
        <v>2019</v>
      </c>
      <c r="E5358" t="s">
        <v>23</v>
      </c>
      <c r="F5358" t="s">
        <v>13</v>
      </c>
      <c r="G5358" t="s">
        <v>14</v>
      </c>
      <c r="H5358" t="str">
        <f t="shared" si="83"/>
        <v>20644|Fall|Reading</v>
      </c>
      <c r="I5358">
        <v>219</v>
      </c>
      <c r="J5358">
        <v>69</v>
      </c>
      <c r="K5358">
        <v>3</v>
      </c>
      <c r="L5358">
        <v>3</v>
      </c>
    </row>
    <row r="5359" spans="1:12" x14ac:dyDescent="0.25">
      <c r="A5359">
        <v>20644</v>
      </c>
      <c r="B5359" t="s">
        <v>25</v>
      </c>
      <c r="C5359">
        <v>6</v>
      </c>
      <c r="D5359">
        <v>2019</v>
      </c>
      <c r="E5359" t="s">
        <v>23</v>
      </c>
      <c r="F5359" t="s">
        <v>13</v>
      </c>
      <c r="G5359" t="s">
        <v>15</v>
      </c>
      <c r="H5359" t="str">
        <f t="shared" si="83"/>
        <v>20644|Fall|Math</v>
      </c>
      <c r="I5359">
        <v>235</v>
      </c>
      <c r="J5359">
        <v>80</v>
      </c>
      <c r="K5359">
        <v>4</v>
      </c>
      <c r="L5359">
        <v>3</v>
      </c>
    </row>
    <row r="5360" spans="1:12" x14ac:dyDescent="0.25">
      <c r="A5360">
        <v>20644</v>
      </c>
      <c r="B5360" t="s">
        <v>25</v>
      </c>
      <c r="C5360">
        <v>6</v>
      </c>
      <c r="D5360">
        <v>2019</v>
      </c>
      <c r="E5360" t="s">
        <v>23</v>
      </c>
      <c r="F5360" t="s">
        <v>16</v>
      </c>
      <c r="G5360" t="s">
        <v>14</v>
      </c>
      <c r="H5360" t="str">
        <f t="shared" si="83"/>
        <v>20644|Spring|Reading</v>
      </c>
      <c r="I5360">
        <v>231</v>
      </c>
      <c r="J5360">
        <v>85</v>
      </c>
      <c r="K5360">
        <v>4</v>
      </c>
      <c r="L5360" t="s">
        <v>17</v>
      </c>
    </row>
    <row r="5361" spans="1:12" x14ac:dyDescent="0.25">
      <c r="A5361">
        <v>20644</v>
      </c>
      <c r="B5361" t="s">
        <v>25</v>
      </c>
      <c r="C5361">
        <v>6</v>
      </c>
      <c r="D5361">
        <v>2019</v>
      </c>
      <c r="E5361" t="s">
        <v>23</v>
      </c>
      <c r="F5361" t="s">
        <v>16</v>
      </c>
      <c r="G5361" t="s">
        <v>15</v>
      </c>
      <c r="H5361" t="str">
        <f t="shared" si="83"/>
        <v>20644|Spring|Math</v>
      </c>
      <c r="I5361">
        <v>232</v>
      </c>
      <c r="J5361">
        <v>66</v>
      </c>
      <c r="K5361">
        <v>3</v>
      </c>
      <c r="L5361" t="s">
        <v>17</v>
      </c>
    </row>
    <row r="5362" spans="1:12" x14ac:dyDescent="0.25">
      <c r="A5362">
        <v>23934</v>
      </c>
      <c r="B5362" t="s">
        <v>25</v>
      </c>
      <c r="C5362">
        <v>6</v>
      </c>
      <c r="D5362">
        <v>2019</v>
      </c>
      <c r="E5362" t="s">
        <v>21</v>
      </c>
      <c r="F5362" t="s">
        <v>13</v>
      </c>
      <c r="G5362" t="s">
        <v>14</v>
      </c>
      <c r="H5362" t="str">
        <f t="shared" si="83"/>
        <v>23934|Fall|Reading</v>
      </c>
      <c r="I5362" t="s">
        <v>17</v>
      </c>
      <c r="J5362" t="s">
        <v>17</v>
      </c>
      <c r="K5362" t="s">
        <v>17</v>
      </c>
      <c r="L5362" t="s">
        <v>17</v>
      </c>
    </row>
    <row r="5363" spans="1:12" x14ac:dyDescent="0.25">
      <c r="A5363">
        <v>23934</v>
      </c>
      <c r="B5363" t="s">
        <v>25</v>
      </c>
      <c r="C5363">
        <v>6</v>
      </c>
      <c r="D5363">
        <v>2019</v>
      </c>
      <c r="E5363" t="s">
        <v>21</v>
      </c>
      <c r="F5363" t="s">
        <v>13</v>
      </c>
      <c r="G5363" t="s">
        <v>15</v>
      </c>
      <c r="H5363" t="str">
        <f t="shared" si="83"/>
        <v>23934|Fall|Math</v>
      </c>
      <c r="I5363" t="s">
        <v>17</v>
      </c>
      <c r="J5363" t="s">
        <v>17</v>
      </c>
      <c r="K5363" t="s">
        <v>17</v>
      </c>
      <c r="L5363" t="s">
        <v>17</v>
      </c>
    </row>
    <row r="5364" spans="1:12" x14ac:dyDescent="0.25">
      <c r="A5364">
        <v>23934</v>
      </c>
      <c r="B5364" t="s">
        <v>25</v>
      </c>
      <c r="C5364">
        <v>6</v>
      </c>
      <c r="D5364">
        <v>2019</v>
      </c>
      <c r="E5364" t="s">
        <v>21</v>
      </c>
      <c r="F5364" t="s">
        <v>16</v>
      </c>
      <c r="G5364" t="s">
        <v>14</v>
      </c>
      <c r="H5364" t="str">
        <f t="shared" si="83"/>
        <v>23934|Spring|Reading</v>
      </c>
      <c r="I5364">
        <v>206</v>
      </c>
      <c r="J5364">
        <v>25</v>
      </c>
      <c r="K5364">
        <v>2</v>
      </c>
      <c r="L5364" t="s">
        <v>17</v>
      </c>
    </row>
    <row r="5365" spans="1:12" x14ac:dyDescent="0.25">
      <c r="A5365">
        <v>23934</v>
      </c>
      <c r="B5365" t="s">
        <v>25</v>
      </c>
      <c r="C5365">
        <v>6</v>
      </c>
      <c r="D5365">
        <v>2019</v>
      </c>
      <c r="E5365" t="s">
        <v>21</v>
      </c>
      <c r="F5365" t="s">
        <v>16</v>
      </c>
      <c r="G5365" t="s">
        <v>15</v>
      </c>
      <c r="H5365" t="str">
        <f t="shared" si="83"/>
        <v>23934|Spring|Math</v>
      </c>
      <c r="I5365">
        <v>201</v>
      </c>
      <c r="J5365">
        <v>7</v>
      </c>
      <c r="K5365">
        <v>1</v>
      </c>
      <c r="L5365" t="s">
        <v>17</v>
      </c>
    </row>
    <row r="5366" spans="1:12" x14ac:dyDescent="0.25">
      <c r="A5366">
        <v>11455</v>
      </c>
      <c r="B5366" t="s">
        <v>25</v>
      </c>
      <c r="C5366">
        <v>6</v>
      </c>
      <c r="D5366">
        <v>2019</v>
      </c>
      <c r="E5366" t="s">
        <v>23</v>
      </c>
      <c r="F5366" t="s">
        <v>13</v>
      </c>
      <c r="G5366" t="s">
        <v>14</v>
      </c>
      <c r="H5366" t="str">
        <f t="shared" si="83"/>
        <v>11455|Fall|Reading</v>
      </c>
      <c r="I5366">
        <v>221</v>
      </c>
      <c r="J5366">
        <v>73</v>
      </c>
      <c r="K5366">
        <v>3</v>
      </c>
      <c r="L5366">
        <v>2</v>
      </c>
    </row>
    <row r="5367" spans="1:12" x14ac:dyDescent="0.25">
      <c r="A5367">
        <v>11455</v>
      </c>
      <c r="B5367" t="s">
        <v>25</v>
      </c>
      <c r="C5367">
        <v>6</v>
      </c>
      <c r="D5367">
        <v>2019</v>
      </c>
      <c r="E5367" t="s">
        <v>23</v>
      </c>
      <c r="F5367" t="s">
        <v>13</v>
      </c>
      <c r="G5367" t="s">
        <v>15</v>
      </c>
      <c r="H5367" t="str">
        <f t="shared" si="83"/>
        <v>11455|Fall|Math</v>
      </c>
      <c r="I5367">
        <v>242</v>
      </c>
      <c r="J5367">
        <v>90</v>
      </c>
      <c r="K5367">
        <v>4</v>
      </c>
      <c r="L5367">
        <v>2</v>
      </c>
    </row>
    <row r="5368" spans="1:12" x14ac:dyDescent="0.25">
      <c r="A5368">
        <v>11455</v>
      </c>
      <c r="B5368" t="s">
        <v>25</v>
      </c>
      <c r="C5368">
        <v>6</v>
      </c>
      <c r="D5368">
        <v>2019</v>
      </c>
      <c r="E5368" t="s">
        <v>23</v>
      </c>
      <c r="F5368" t="s">
        <v>16</v>
      </c>
      <c r="G5368" t="s">
        <v>14</v>
      </c>
      <c r="H5368" t="str">
        <f t="shared" si="83"/>
        <v>11455|Spring|Reading</v>
      </c>
      <c r="I5368">
        <v>223</v>
      </c>
      <c r="J5368">
        <v>69</v>
      </c>
      <c r="K5368">
        <v>3</v>
      </c>
      <c r="L5368" t="s">
        <v>17</v>
      </c>
    </row>
    <row r="5369" spans="1:12" x14ac:dyDescent="0.25">
      <c r="A5369">
        <v>11455</v>
      </c>
      <c r="B5369" t="s">
        <v>25</v>
      </c>
      <c r="C5369">
        <v>6</v>
      </c>
      <c r="D5369">
        <v>2019</v>
      </c>
      <c r="E5369" t="s">
        <v>23</v>
      </c>
      <c r="F5369" t="s">
        <v>16</v>
      </c>
      <c r="G5369" t="s">
        <v>15</v>
      </c>
      <c r="H5369" t="str">
        <f t="shared" si="83"/>
        <v>11455|Spring|Math</v>
      </c>
      <c r="I5369">
        <v>234</v>
      </c>
      <c r="J5369">
        <v>70</v>
      </c>
      <c r="K5369">
        <v>3</v>
      </c>
      <c r="L5369" t="s">
        <v>17</v>
      </c>
    </row>
    <row r="5370" spans="1:12" x14ac:dyDescent="0.25">
      <c r="A5370">
        <v>15812</v>
      </c>
      <c r="B5370" t="s">
        <v>25</v>
      </c>
      <c r="C5370">
        <v>6</v>
      </c>
      <c r="D5370">
        <v>2019</v>
      </c>
      <c r="E5370" t="s">
        <v>23</v>
      </c>
      <c r="F5370" t="s">
        <v>13</v>
      </c>
      <c r="G5370" t="s">
        <v>14</v>
      </c>
      <c r="H5370" t="str">
        <f t="shared" si="83"/>
        <v>15812|Fall|Reading</v>
      </c>
      <c r="I5370">
        <v>206</v>
      </c>
      <c r="J5370">
        <v>35</v>
      </c>
      <c r="K5370">
        <v>2</v>
      </c>
      <c r="L5370">
        <v>5</v>
      </c>
    </row>
    <row r="5371" spans="1:12" x14ac:dyDescent="0.25">
      <c r="A5371">
        <v>15812</v>
      </c>
      <c r="B5371" t="s">
        <v>25</v>
      </c>
      <c r="C5371">
        <v>6</v>
      </c>
      <c r="D5371">
        <v>2019</v>
      </c>
      <c r="E5371" t="s">
        <v>23</v>
      </c>
      <c r="F5371" t="s">
        <v>13</v>
      </c>
      <c r="G5371" t="s">
        <v>15</v>
      </c>
      <c r="H5371" t="str">
        <f t="shared" si="83"/>
        <v>15812|Fall|Math</v>
      </c>
      <c r="I5371">
        <v>227</v>
      </c>
      <c r="J5371">
        <v>64</v>
      </c>
      <c r="K5371">
        <v>3</v>
      </c>
      <c r="L5371">
        <v>4</v>
      </c>
    </row>
    <row r="5372" spans="1:12" x14ac:dyDescent="0.25">
      <c r="A5372">
        <v>15812</v>
      </c>
      <c r="B5372" t="s">
        <v>25</v>
      </c>
      <c r="C5372">
        <v>6</v>
      </c>
      <c r="D5372">
        <v>2019</v>
      </c>
      <c r="E5372" t="s">
        <v>23</v>
      </c>
      <c r="F5372" t="s">
        <v>16</v>
      </c>
      <c r="G5372" t="s">
        <v>14</v>
      </c>
      <c r="H5372" t="str">
        <f t="shared" si="83"/>
        <v>15812|Spring|Reading</v>
      </c>
      <c r="I5372">
        <v>210</v>
      </c>
      <c r="J5372">
        <v>35</v>
      </c>
      <c r="K5372">
        <v>2</v>
      </c>
      <c r="L5372" t="s">
        <v>17</v>
      </c>
    </row>
    <row r="5373" spans="1:12" x14ac:dyDescent="0.25">
      <c r="A5373">
        <v>15812</v>
      </c>
      <c r="B5373" t="s">
        <v>25</v>
      </c>
      <c r="C5373">
        <v>6</v>
      </c>
      <c r="D5373">
        <v>2019</v>
      </c>
      <c r="E5373" t="s">
        <v>23</v>
      </c>
      <c r="F5373" t="s">
        <v>16</v>
      </c>
      <c r="G5373" t="s">
        <v>15</v>
      </c>
      <c r="H5373" t="str">
        <f t="shared" si="83"/>
        <v>15812|Spring|Math</v>
      </c>
      <c r="I5373">
        <v>227</v>
      </c>
      <c r="J5373">
        <v>54</v>
      </c>
      <c r="K5373">
        <v>3</v>
      </c>
      <c r="L5373" t="s">
        <v>17</v>
      </c>
    </row>
    <row r="5374" spans="1:12" x14ac:dyDescent="0.25">
      <c r="A5374">
        <v>23856</v>
      </c>
      <c r="B5374" t="s">
        <v>25</v>
      </c>
      <c r="C5374">
        <v>6</v>
      </c>
      <c r="D5374">
        <v>2019</v>
      </c>
      <c r="E5374" t="s">
        <v>19</v>
      </c>
      <c r="F5374" t="s">
        <v>13</v>
      </c>
      <c r="G5374" t="s">
        <v>14</v>
      </c>
      <c r="H5374" t="str">
        <f t="shared" si="83"/>
        <v>23856|Fall|Reading</v>
      </c>
      <c r="I5374">
        <v>217</v>
      </c>
      <c r="J5374">
        <v>64</v>
      </c>
      <c r="K5374">
        <v>3</v>
      </c>
      <c r="L5374">
        <v>3</v>
      </c>
    </row>
    <row r="5375" spans="1:12" x14ac:dyDescent="0.25">
      <c r="A5375">
        <v>23856</v>
      </c>
      <c r="B5375" t="s">
        <v>25</v>
      </c>
      <c r="C5375">
        <v>6</v>
      </c>
      <c r="D5375">
        <v>2019</v>
      </c>
      <c r="E5375" t="s">
        <v>19</v>
      </c>
      <c r="F5375" t="s">
        <v>13</v>
      </c>
      <c r="G5375" t="s">
        <v>15</v>
      </c>
      <c r="H5375" t="str">
        <f t="shared" si="83"/>
        <v>23856|Fall|Math</v>
      </c>
      <c r="I5375">
        <v>221</v>
      </c>
      <c r="J5375">
        <v>49</v>
      </c>
      <c r="K5375">
        <v>2</v>
      </c>
      <c r="L5375">
        <v>5</v>
      </c>
    </row>
    <row r="5376" spans="1:12" x14ac:dyDescent="0.25">
      <c r="A5376">
        <v>23856</v>
      </c>
      <c r="B5376" t="s">
        <v>25</v>
      </c>
      <c r="C5376">
        <v>6</v>
      </c>
      <c r="D5376">
        <v>2019</v>
      </c>
      <c r="E5376" t="s">
        <v>19</v>
      </c>
      <c r="F5376" t="s">
        <v>16</v>
      </c>
      <c r="G5376" t="s">
        <v>14</v>
      </c>
      <c r="H5376" t="str">
        <f t="shared" si="83"/>
        <v>23856|Spring|Reading</v>
      </c>
      <c r="I5376">
        <v>220</v>
      </c>
      <c r="J5376">
        <v>61</v>
      </c>
      <c r="K5376">
        <v>3</v>
      </c>
      <c r="L5376" t="s">
        <v>17</v>
      </c>
    </row>
    <row r="5377" spans="1:12" x14ac:dyDescent="0.25">
      <c r="A5377">
        <v>23856</v>
      </c>
      <c r="B5377" t="s">
        <v>25</v>
      </c>
      <c r="C5377">
        <v>6</v>
      </c>
      <c r="D5377">
        <v>2019</v>
      </c>
      <c r="E5377" t="s">
        <v>19</v>
      </c>
      <c r="F5377" t="s">
        <v>16</v>
      </c>
      <c r="G5377" t="s">
        <v>15</v>
      </c>
      <c r="H5377" t="str">
        <f t="shared" si="83"/>
        <v>23856|Spring|Math</v>
      </c>
      <c r="I5377">
        <v>236</v>
      </c>
      <c r="J5377">
        <v>74</v>
      </c>
      <c r="K5377">
        <v>3</v>
      </c>
      <c r="L5377" t="s">
        <v>17</v>
      </c>
    </row>
    <row r="5378" spans="1:12" x14ac:dyDescent="0.25">
      <c r="A5378">
        <v>10056</v>
      </c>
      <c r="B5378" t="s">
        <v>25</v>
      </c>
      <c r="C5378">
        <v>6</v>
      </c>
      <c r="D5378">
        <v>2019</v>
      </c>
      <c r="E5378" t="s">
        <v>23</v>
      </c>
      <c r="F5378" t="s">
        <v>13</v>
      </c>
      <c r="G5378" t="s">
        <v>14</v>
      </c>
      <c r="H5378" t="str">
        <f t="shared" si="83"/>
        <v>10056|Fall|Reading</v>
      </c>
      <c r="I5378">
        <v>220</v>
      </c>
      <c r="J5378">
        <v>71</v>
      </c>
      <c r="K5378">
        <v>3</v>
      </c>
      <c r="L5378">
        <v>3</v>
      </c>
    </row>
    <row r="5379" spans="1:12" x14ac:dyDescent="0.25">
      <c r="A5379">
        <v>10056</v>
      </c>
      <c r="B5379" t="s">
        <v>25</v>
      </c>
      <c r="C5379">
        <v>6</v>
      </c>
      <c r="D5379">
        <v>2019</v>
      </c>
      <c r="E5379" t="s">
        <v>23</v>
      </c>
      <c r="F5379" t="s">
        <v>13</v>
      </c>
      <c r="G5379" t="s">
        <v>15</v>
      </c>
      <c r="H5379" t="str">
        <f t="shared" ref="H5379:H5442" si="84">A5379&amp;"|"&amp;F5379&amp;"|"&amp;G5379</f>
        <v>10056|Fall|Math</v>
      </c>
      <c r="I5379">
        <v>227</v>
      </c>
      <c r="J5379">
        <v>64</v>
      </c>
      <c r="K5379">
        <v>3</v>
      </c>
      <c r="L5379">
        <v>4</v>
      </c>
    </row>
    <row r="5380" spans="1:12" x14ac:dyDescent="0.25">
      <c r="A5380">
        <v>10056</v>
      </c>
      <c r="B5380" t="s">
        <v>25</v>
      </c>
      <c r="C5380">
        <v>6</v>
      </c>
      <c r="D5380">
        <v>2019</v>
      </c>
      <c r="E5380" t="s">
        <v>23</v>
      </c>
      <c r="F5380" t="s">
        <v>16</v>
      </c>
      <c r="G5380" t="s">
        <v>14</v>
      </c>
      <c r="H5380" t="str">
        <f t="shared" si="84"/>
        <v>10056|Spring|Reading</v>
      </c>
      <c r="I5380">
        <v>233</v>
      </c>
      <c r="J5380">
        <v>88</v>
      </c>
      <c r="K5380">
        <v>4</v>
      </c>
      <c r="L5380" t="s">
        <v>17</v>
      </c>
    </row>
    <row r="5381" spans="1:12" x14ac:dyDescent="0.25">
      <c r="A5381">
        <v>10056</v>
      </c>
      <c r="B5381" t="s">
        <v>25</v>
      </c>
      <c r="C5381">
        <v>6</v>
      </c>
      <c r="D5381">
        <v>2019</v>
      </c>
      <c r="E5381" t="s">
        <v>23</v>
      </c>
      <c r="F5381" t="s">
        <v>16</v>
      </c>
      <c r="G5381" t="s">
        <v>15</v>
      </c>
      <c r="H5381" t="str">
        <f t="shared" si="84"/>
        <v>10056|Spring|Math</v>
      </c>
      <c r="I5381">
        <v>224</v>
      </c>
      <c r="J5381">
        <v>47</v>
      </c>
      <c r="K5381">
        <v>2</v>
      </c>
      <c r="L5381" t="s">
        <v>17</v>
      </c>
    </row>
    <row r="5382" spans="1:12" x14ac:dyDescent="0.25">
      <c r="A5382">
        <v>27611</v>
      </c>
      <c r="B5382" t="s">
        <v>25</v>
      </c>
      <c r="C5382">
        <v>6</v>
      </c>
      <c r="D5382">
        <v>2019</v>
      </c>
      <c r="E5382" t="s">
        <v>23</v>
      </c>
      <c r="F5382" t="s">
        <v>13</v>
      </c>
      <c r="G5382" t="s">
        <v>14</v>
      </c>
      <c r="H5382" t="str">
        <f t="shared" si="84"/>
        <v>27611|Fall|Reading</v>
      </c>
      <c r="I5382">
        <v>233</v>
      </c>
      <c r="J5382">
        <v>93</v>
      </c>
      <c r="K5382">
        <v>4</v>
      </c>
      <c r="L5382">
        <v>2</v>
      </c>
    </row>
    <row r="5383" spans="1:12" x14ac:dyDescent="0.25">
      <c r="A5383">
        <v>27611</v>
      </c>
      <c r="B5383" t="s">
        <v>25</v>
      </c>
      <c r="C5383">
        <v>6</v>
      </c>
      <c r="D5383">
        <v>2019</v>
      </c>
      <c r="E5383" t="s">
        <v>23</v>
      </c>
      <c r="F5383" t="s">
        <v>13</v>
      </c>
      <c r="G5383" t="s">
        <v>15</v>
      </c>
      <c r="H5383" t="str">
        <f t="shared" si="84"/>
        <v>27611|Fall|Math</v>
      </c>
      <c r="I5383">
        <v>226</v>
      </c>
      <c r="J5383">
        <v>61</v>
      </c>
      <c r="K5383">
        <v>3</v>
      </c>
      <c r="L5383">
        <v>4</v>
      </c>
    </row>
    <row r="5384" spans="1:12" x14ac:dyDescent="0.25">
      <c r="A5384">
        <v>27611</v>
      </c>
      <c r="B5384" t="s">
        <v>25</v>
      </c>
      <c r="C5384">
        <v>6</v>
      </c>
      <c r="D5384">
        <v>2019</v>
      </c>
      <c r="E5384" t="s">
        <v>23</v>
      </c>
      <c r="F5384" t="s">
        <v>16</v>
      </c>
      <c r="G5384" t="s">
        <v>14</v>
      </c>
      <c r="H5384" t="str">
        <f t="shared" si="84"/>
        <v>27611|Spring|Reading</v>
      </c>
      <c r="I5384">
        <v>231</v>
      </c>
      <c r="J5384">
        <v>85</v>
      </c>
      <c r="K5384">
        <v>4</v>
      </c>
      <c r="L5384" t="s">
        <v>17</v>
      </c>
    </row>
    <row r="5385" spans="1:12" x14ac:dyDescent="0.25">
      <c r="A5385">
        <v>27611</v>
      </c>
      <c r="B5385" t="s">
        <v>25</v>
      </c>
      <c r="C5385">
        <v>6</v>
      </c>
      <c r="D5385">
        <v>2019</v>
      </c>
      <c r="E5385" t="s">
        <v>23</v>
      </c>
      <c r="F5385" t="s">
        <v>16</v>
      </c>
      <c r="G5385" t="s">
        <v>15</v>
      </c>
      <c r="H5385" t="str">
        <f t="shared" si="84"/>
        <v>27611|Spring|Math</v>
      </c>
      <c r="I5385">
        <v>240</v>
      </c>
      <c r="J5385">
        <v>81</v>
      </c>
      <c r="K5385">
        <v>4</v>
      </c>
      <c r="L5385" t="s">
        <v>17</v>
      </c>
    </row>
    <row r="5386" spans="1:12" x14ac:dyDescent="0.25">
      <c r="A5386">
        <v>26899</v>
      </c>
      <c r="B5386" t="s">
        <v>25</v>
      </c>
      <c r="C5386">
        <v>6</v>
      </c>
      <c r="D5386">
        <v>2019</v>
      </c>
      <c r="E5386" t="s">
        <v>23</v>
      </c>
      <c r="F5386" t="s">
        <v>13</v>
      </c>
      <c r="G5386" t="s">
        <v>14</v>
      </c>
      <c r="H5386" t="str">
        <f t="shared" si="84"/>
        <v>26899|Fall|Reading</v>
      </c>
      <c r="I5386" t="s">
        <v>17</v>
      </c>
      <c r="J5386" t="s">
        <v>17</v>
      </c>
      <c r="K5386" t="s">
        <v>17</v>
      </c>
      <c r="L5386" t="s">
        <v>17</v>
      </c>
    </row>
    <row r="5387" spans="1:12" x14ac:dyDescent="0.25">
      <c r="A5387">
        <v>26899</v>
      </c>
      <c r="B5387" t="s">
        <v>25</v>
      </c>
      <c r="C5387">
        <v>6</v>
      </c>
      <c r="D5387">
        <v>2019</v>
      </c>
      <c r="E5387" t="s">
        <v>23</v>
      </c>
      <c r="F5387" t="s">
        <v>13</v>
      </c>
      <c r="G5387" t="s">
        <v>15</v>
      </c>
      <c r="H5387" t="str">
        <f t="shared" si="84"/>
        <v>26899|Fall|Math</v>
      </c>
      <c r="I5387" t="s">
        <v>17</v>
      </c>
      <c r="J5387" t="s">
        <v>17</v>
      </c>
      <c r="K5387" t="s">
        <v>17</v>
      </c>
      <c r="L5387" t="s">
        <v>17</v>
      </c>
    </row>
    <row r="5388" spans="1:12" x14ac:dyDescent="0.25">
      <c r="A5388">
        <v>26899</v>
      </c>
      <c r="B5388" t="s">
        <v>25</v>
      </c>
      <c r="C5388">
        <v>6</v>
      </c>
      <c r="D5388">
        <v>2019</v>
      </c>
      <c r="E5388" t="s">
        <v>23</v>
      </c>
      <c r="F5388" t="s">
        <v>16</v>
      </c>
      <c r="G5388" t="s">
        <v>14</v>
      </c>
      <c r="H5388" t="str">
        <f t="shared" si="84"/>
        <v>26899|Spring|Reading</v>
      </c>
      <c r="I5388">
        <v>224</v>
      </c>
      <c r="J5388">
        <v>71</v>
      </c>
      <c r="K5388">
        <v>3</v>
      </c>
      <c r="L5388" t="s">
        <v>17</v>
      </c>
    </row>
    <row r="5389" spans="1:12" x14ac:dyDescent="0.25">
      <c r="A5389">
        <v>26899</v>
      </c>
      <c r="B5389" t="s">
        <v>25</v>
      </c>
      <c r="C5389">
        <v>6</v>
      </c>
      <c r="D5389">
        <v>2019</v>
      </c>
      <c r="E5389" t="s">
        <v>23</v>
      </c>
      <c r="F5389" t="s">
        <v>16</v>
      </c>
      <c r="G5389" t="s">
        <v>15</v>
      </c>
      <c r="H5389" t="str">
        <f t="shared" si="84"/>
        <v>26899|Spring|Math</v>
      </c>
      <c r="I5389">
        <v>237</v>
      </c>
      <c r="J5389">
        <v>76</v>
      </c>
      <c r="K5389">
        <v>4</v>
      </c>
      <c r="L5389" t="s">
        <v>17</v>
      </c>
    </row>
    <row r="5390" spans="1:12" x14ac:dyDescent="0.25">
      <c r="A5390">
        <v>28158</v>
      </c>
      <c r="B5390" t="s">
        <v>25</v>
      </c>
      <c r="C5390">
        <v>6</v>
      </c>
      <c r="D5390">
        <v>2019</v>
      </c>
      <c r="E5390" t="s">
        <v>19</v>
      </c>
      <c r="F5390" t="s">
        <v>13</v>
      </c>
      <c r="G5390" t="s">
        <v>14</v>
      </c>
      <c r="H5390" t="str">
        <f t="shared" si="84"/>
        <v>28158|Fall|Reading</v>
      </c>
      <c r="I5390">
        <v>215</v>
      </c>
      <c r="J5390">
        <v>59</v>
      </c>
      <c r="K5390">
        <v>3</v>
      </c>
      <c r="L5390">
        <v>4</v>
      </c>
    </row>
    <row r="5391" spans="1:12" x14ac:dyDescent="0.25">
      <c r="A5391">
        <v>28158</v>
      </c>
      <c r="B5391" t="s">
        <v>25</v>
      </c>
      <c r="C5391">
        <v>6</v>
      </c>
      <c r="D5391">
        <v>2019</v>
      </c>
      <c r="E5391" t="s">
        <v>19</v>
      </c>
      <c r="F5391" t="s">
        <v>13</v>
      </c>
      <c r="G5391" t="s">
        <v>15</v>
      </c>
      <c r="H5391" t="str">
        <f t="shared" si="84"/>
        <v>28158|Fall|Math</v>
      </c>
      <c r="I5391">
        <v>232</v>
      </c>
      <c r="J5391">
        <v>74</v>
      </c>
      <c r="K5391">
        <v>3</v>
      </c>
      <c r="L5391">
        <v>3</v>
      </c>
    </row>
    <row r="5392" spans="1:12" x14ac:dyDescent="0.25">
      <c r="A5392">
        <v>28158</v>
      </c>
      <c r="B5392" t="s">
        <v>25</v>
      </c>
      <c r="C5392">
        <v>6</v>
      </c>
      <c r="D5392">
        <v>2019</v>
      </c>
      <c r="E5392" t="s">
        <v>19</v>
      </c>
      <c r="F5392" t="s">
        <v>16</v>
      </c>
      <c r="G5392" t="s">
        <v>14</v>
      </c>
      <c r="H5392" t="str">
        <f t="shared" si="84"/>
        <v>28158|Spring|Reading</v>
      </c>
      <c r="I5392">
        <v>215</v>
      </c>
      <c r="J5392">
        <v>48</v>
      </c>
      <c r="K5392">
        <v>2</v>
      </c>
      <c r="L5392" t="s">
        <v>17</v>
      </c>
    </row>
    <row r="5393" spans="1:12" x14ac:dyDescent="0.25">
      <c r="A5393">
        <v>28158</v>
      </c>
      <c r="B5393" t="s">
        <v>25</v>
      </c>
      <c r="C5393">
        <v>6</v>
      </c>
      <c r="D5393">
        <v>2019</v>
      </c>
      <c r="E5393" t="s">
        <v>19</v>
      </c>
      <c r="F5393" t="s">
        <v>16</v>
      </c>
      <c r="G5393" t="s">
        <v>15</v>
      </c>
      <c r="H5393" t="str">
        <f t="shared" si="84"/>
        <v>28158|Spring|Math</v>
      </c>
      <c r="I5393">
        <v>234</v>
      </c>
      <c r="J5393">
        <v>70</v>
      </c>
      <c r="K5393">
        <v>3</v>
      </c>
      <c r="L5393" t="s">
        <v>17</v>
      </c>
    </row>
    <row r="5394" spans="1:12" x14ac:dyDescent="0.25">
      <c r="A5394">
        <v>18640</v>
      </c>
      <c r="B5394" t="s">
        <v>25</v>
      </c>
      <c r="C5394">
        <v>6</v>
      </c>
      <c r="D5394">
        <v>2019</v>
      </c>
      <c r="E5394" t="s">
        <v>19</v>
      </c>
      <c r="F5394" t="s">
        <v>13</v>
      </c>
      <c r="G5394" t="s">
        <v>14</v>
      </c>
      <c r="H5394" t="str">
        <f t="shared" si="84"/>
        <v>18640|Fall|Reading</v>
      </c>
      <c r="I5394" t="s">
        <v>17</v>
      </c>
      <c r="J5394" t="s">
        <v>17</v>
      </c>
      <c r="K5394" t="s">
        <v>17</v>
      </c>
      <c r="L5394" t="s">
        <v>17</v>
      </c>
    </row>
    <row r="5395" spans="1:12" x14ac:dyDescent="0.25">
      <c r="A5395">
        <v>18640</v>
      </c>
      <c r="B5395" t="s">
        <v>25</v>
      </c>
      <c r="C5395">
        <v>6</v>
      </c>
      <c r="D5395">
        <v>2019</v>
      </c>
      <c r="E5395" t="s">
        <v>19</v>
      </c>
      <c r="F5395" t="s">
        <v>13</v>
      </c>
      <c r="G5395" t="s">
        <v>15</v>
      </c>
      <c r="H5395" t="str">
        <f t="shared" si="84"/>
        <v>18640|Fall|Math</v>
      </c>
      <c r="I5395" t="s">
        <v>17</v>
      </c>
      <c r="J5395" t="s">
        <v>17</v>
      </c>
      <c r="K5395" t="s">
        <v>17</v>
      </c>
      <c r="L5395" t="s">
        <v>17</v>
      </c>
    </row>
    <row r="5396" spans="1:12" x14ac:dyDescent="0.25">
      <c r="A5396">
        <v>18640</v>
      </c>
      <c r="B5396" t="s">
        <v>25</v>
      </c>
      <c r="C5396">
        <v>6</v>
      </c>
      <c r="D5396">
        <v>2019</v>
      </c>
      <c r="E5396" t="s">
        <v>19</v>
      </c>
      <c r="F5396" t="s">
        <v>16</v>
      </c>
      <c r="G5396" t="s">
        <v>14</v>
      </c>
      <c r="H5396" t="str">
        <f t="shared" si="84"/>
        <v>18640|Spring|Reading</v>
      </c>
      <c r="I5396">
        <v>203</v>
      </c>
      <c r="J5396">
        <v>19</v>
      </c>
      <c r="K5396">
        <v>1</v>
      </c>
      <c r="L5396" t="s">
        <v>17</v>
      </c>
    </row>
    <row r="5397" spans="1:12" x14ac:dyDescent="0.25">
      <c r="A5397">
        <v>18640</v>
      </c>
      <c r="B5397" t="s">
        <v>25</v>
      </c>
      <c r="C5397">
        <v>6</v>
      </c>
      <c r="D5397">
        <v>2019</v>
      </c>
      <c r="E5397" t="s">
        <v>19</v>
      </c>
      <c r="F5397" t="s">
        <v>16</v>
      </c>
      <c r="G5397" t="s">
        <v>15</v>
      </c>
      <c r="H5397" t="str">
        <f t="shared" si="84"/>
        <v>18640|Spring|Math</v>
      </c>
      <c r="I5397">
        <v>208</v>
      </c>
      <c r="J5397">
        <v>15</v>
      </c>
      <c r="K5397">
        <v>1</v>
      </c>
      <c r="L5397" t="s">
        <v>17</v>
      </c>
    </row>
    <row r="5398" spans="1:12" x14ac:dyDescent="0.25">
      <c r="A5398">
        <v>25626</v>
      </c>
      <c r="B5398" t="s">
        <v>25</v>
      </c>
      <c r="C5398">
        <v>6</v>
      </c>
      <c r="D5398">
        <v>2019</v>
      </c>
      <c r="E5398" t="s">
        <v>23</v>
      </c>
      <c r="F5398" t="s">
        <v>13</v>
      </c>
      <c r="G5398" t="s">
        <v>14</v>
      </c>
      <c r="H5398" t="str">
        <f t="shared" si="84"/>
        <v>25626|Fall|Reading</v>
      </c>
      <c r="I5398">
        <v>236</v>
      </c>
      <c r="J5398">
        <v>95</v>
      </c>
      <c r="K5398">
        <v>4</v>
      </c>
      <c r="L5398">
        <v>2</v>
      </c>
    </row>
    <row r="5399" spans="1:12" x14ac:dyDescent="0.25">
      <c r="A5399">
        <v>25626</v>
      </c>
      <c r="B5399" t="s">
        <v>25</v>
      </c>
      <c r="C5399">
        <v>6</v>
      </c>
      <c r="D5399">
        <v>2019</v>
      </c>
      <c r="E5399" t="s">
        <v>23</v>
      </c>
      <c r="F5399" t="s">
        <v>13</v>
      </c>
      <c r="G5399" t="s">
        <v>15</v>
      </c>
      <c r="H5399" t="str">
        <f t="shared" si="84"/>
        <v>25626|Fall|Math</v>
      </c>
      <c r="I5399">
        <v>242</v>
      </c>
      <c r="J5399">
        <v>90</v>
      </c>
      <c r="K5399">
        <v>4</v>
      </c>
      <c r="L5399">
        <v>2</v>
      </c>
    </row>
    <row r="5400" spans="1:12" x14ac:dyDescent="0.25">
      <c r="A5400">
        <v>25626</v>
      </c>
      <c r="B5400" t="s">
        <v>25</v>
      </c>
      <c r="C5400">
        <v>6</v>
      </c>
      <c r="D5400">
        <v>2019</v>
      </c>
      <c r="E5400" t="s">
        <v>23</v>
      </c>
      <c r="F5400" t="s">
        <v>16</v>
      </c>
      <c r="G5400" t="s">
        <v>14</v>
      </c>
      <c r="H5400" t="str">
        <f t="shared" si="84"/>
        <v>25626|Spring|Reading</v>
      </c>
      <c r="I5400">
        <v>226</v>
      </c>
      <c r="J5400">
        <v>76</v>
      </c>
      <c r="K5400">
        <v>4</v>
      </c>
      <c r="L5400" t="s">
        <v>17</v>
      </c>
    </row>
    <row r="5401" spans="1:12" x14ac:dyDescent="0.25">
      <c r="A5401">
        <v>25626</v>
      </c>
      <c r="B5401" t="s">
        <v>25</v>
      </c>
      <c r="C5401">
        <v>6</v>
      </c>
      <c r="D5401">
        <v>2019</v>
      </c>
      <c r="E5401" t="s">
        <v>23</v>
      </c>
      <c r="F5401" t="s">
        <v>16</v>
      </c>
      <c r="G5401" t="s">
        <v>15</v>
      </c>
      <c r="H5401" t="str">
        <f t="shared" si="84"/>
        <v>25626|Spring|Math</v>
      </c>
      <c r="I5401">
        <v>246</v>
      </c>
      <c r="J5401">
        <v>89</v>
      </c>
      <c r="K5401">
        <v>4</v>
      </c>
      <c r="L5401" t="s">
        <v>17</v>
      </c>
    </row>
    <row r="5402" spans="1:12" x14ac:dyDescent="0.25">
      <c r="A5402">
        <v>25790</v>
      </c>
      <c r="B5402" t="s">
        <v>25</v>
      </c>
      <c r="C5402">
        <v>6</v>
      </c>
      <c r="D5402">
        <v>2019</v>
      </c>
      <c r="E5402" t="s">
        <v>19</v>
      </c>
      <c r="F5402" t="s">
        <v>13</v>
      </c>
      <c r="G5402" t="s">
        <v>14</v>
      </c>
      <c r="H5402" t="str">
        <f t="shared" si="84"/>
        <v>25790|Fall|Reading</v>
      </c>
      <c r="I5402">
        <v>213</v>
      </c>
      <c r="J5402">
        <v>53</v>
      </c>
      <c r="K5402">
        <v>3</v>
      </c>
      <c r="L5402">
        <v>4</v>
      </c>
    </row>
    <row r="5403" spans="1:12" x14ac:dyDescent="0.25">
      <c r="A5403">
        <v>25790</v>
      </c>
      <c r="B5403" t="s">
        <v>25</v>
      </c>
      <c r="C5403">
        <v>6</v>
      </c>
      <c r="D5403">
        <v>2019</v>
      </c>
      <c r="E5403" t="s">
        <v>19</v>
      </c>
      <c r="F5403" t="s">
        <v>13</v>
      </c>
      <c r="G5403" t="s">
        <v>15</v>
      </c>
      <c r="H5403" t="str">
        <f t="shared" si="84"/>
        <v>25790|Fall|Math</v>
      </c>
      <c r="I5403">
        <v>227</v>
      </c>
      <c r="J5403">
        <v>64</v>
      </c>
      <c r="K5403">
        <v>3</v>
      </c>
      <c r="L5403">
        <v>4</v>
      </c>
    </row>
    <row r="5404" spans="1:12" x14ac:dyDescent="0.25">
      <c r="A5404">
        <v>25790</v>
      </c>
      <c r="B5404" t="s">
        <v>25</v>
      </c>
      <c r="C5404">
        <v>6</v>
      </c>
      <c r="D5404">
        <v>2019</v>
      </c>
      <c r="E5404" t="s">
        <v>19</v>
      </c>
      <c r="F5404" t="s">
        <v>16</v>
      </c>
      <c r="G5404" t="s">
        <v>14</v>
      </c>
      <c r="H5404" t="str">
        <f t="shared" si="84"/>
        <v>25790|Spring|Reading</v>
      </c>
      <c r="I5404">
        <v>218</v>
      </c>
      <c r="J5404">
        <v>56</v>
      </c>
      <c r="K5404">
        <v>3</v>
      </c>
      <c r="L5404" t="s">
        <v>17</v>
      </c>
    </row>
    <row r="5405" spans="1:12" x14ac:dyDescent="0.25">
      <c r="A5405">
        <v>25790</v>
      </c>
      <c r="B5405" t="s">
        <v>25</v>
      </c>
      <c r="C5405">
        <v>6</v>
      </c>
      <c r="D5405">
        <v>2019</v>
      </c>
      <c r="E5405" t="s">
        <v>19</v>
      </c>
      <c r="F5405" t="s">
        <v>16</v>
      </c>
      <c r="G5405" t="s">
        <v>15</v>
      </c>
      <c r="H5405" t="str">
        <f t="shared" si="84"/>
        <v>25790|Spring|Math</v>
      </c>
      <c r="I5405">
        <v>221</v>
      </c>
      <c r="J5405">
        <v>40</v>
      </c>
      <c r="K5405">
        <v>2</v>
      </c>
      <c r="L5405" t="s">
        <v>17</v>
      </c>
    </row>
    <row r="5406" spans="1:12" x14ac:dyDescent="0.25">
      <c r="A5406">
        <v>10524</v>
      </c>
      <c r="B5406" t="s">
        <v>25</v>
      </c>
      <c r="C5406">
        <v>6</v>
      </c>
      <c r="D5406">
        <v>2019</v>
      </c>
      <c r="E5406" t="s">
        <v>21</v>
      </c>
      <c r="F5406" t="s">
        <v>13</v>
      </c>
      <c r="G5406" t="s">
        <v>14</v>
      </c>
      <c r="H5406" t="str">
        <f t="shared" si="84"/>
        <v>10524|Fall|Reading</v>
      </c>
      <c r="I5406">
        <v>215</v>
      </c>
      <c r="J5406">
        <v>59</v>
      </c>
      <c r="K5406">
        <v>3</v>
      </c>
      <c r="L5406">
        <v>4</v>
      </c>
    </row>
    <row r="5407" spans="1:12" x14ac:dyDescent="0.25">
      <c r="A5407">
        <v>10524</v>
      </c>
      <c r="B5407" t="s">
        <v>25</v>
      </c>
      <c r="C5407">
        <v>6</v>
      </c>
      <c r="D5407">
        <v>2019</v>
      </c>
      <c r="E5407" t="s">
        <v>21</v>
      </c>
      <c r="F5407" t="s">
        <v>13</v>
      </c>
      <c r="G5407" t="s">
        <v>15</v>
      </c>
      <c r="H5407" t="str">
        <f t="shared" si="84"/>
        <v>10524|Fall|Math</v>
      </c>
      <c r="I5407">
        <v>221</v>
      </c>
      <c r="J5407">
        <v>49</v>
      </c>
      <c r="K5407">
        <v>2</v>
      </c>
      <c r="L5407">
        <v>5</v>
      </c>
    </row>
    <row r="5408" spans="1:12" x14ac:dyDescent="0.25">
      <c r="A5408">
        <v>10524</v>
      </c>
      <c r="B5408" t="s">
        <v>25</v>
      </c>
      <c r="C5408">
        <v>6</v>
      </c>
      <c r="D5408">
        <v>2019</v>
      </c>
      <c r="E5408" t="s">
        <v>21</v>
      </c>
      <c r="F5408" t="s">
        <v>16</v>
      </c>
      <c r="G5408" t="s">
        <v>14</v>
      </c>
      <c r="H5408" t="str">
        <f t="shared" si="84"/>
        <v>10524|Spring|Reading</v>
      </c>
      <c r="I5408">
        <v>221</v>
      </c>
      <c r="J5408">
        <v>64</v>
      </c>
      <c r="K5408">
        <v>3</v>
      </c>
      <c r="L5408" t="s">
        <v>17</v>
      </c>
    </row>
    <row r="5409" spans="1:12" x14ac:dyDescent="0.25">
      <c r="A5409">
        <v>10524</v>
      </c>
      <c r="B5409" t="s">
        <v>25</v>
      </c>
      <c r="C5409">
        <v>6</v>
      </c>
      <c r="D5409">
        <v>2019</v>
      </c>
      <c r="E5409" t="s">
        <v>21</v>
      </c>
      <c r="F5409" t="s">
        <v>16</v>
      </c>
      <c r="G5409" t="s">
        <v>15</v>
      </c>
      <c r="H5409" t="str">
        <f t="shared" si="84"/>
        <v>10524|Spring|Math</v>
      </c>
      <c r="I5409">
        <v>221</v>
      </c>
      <c r="J5409">
        <v>40</v>
      </c>
      <c r="K5409">
        <v>2</v>
      </c>
      <c r="L5409" t="s">
        <v>17</v>
      </c>
    </row>
    <row r="5410" spans="1:12" x14ac:dyDescent="0.25">
      <c r="A5410">
        <v>11640</v>
      </c>
      <c r="B5410" t="s">
        <v>25</v>
      </c>
      <c r="C5410">
        <v>6</v>
      </c>
      <c r="D5410">
        <v>2019</v>
      </c>
      <c r="E5410" t="s">
        <v>19</v>
      </c>
      <c r="F5410" t="s">
        <v>13</v>
      </c>
      <c r="G5410" t="s">
        <v>14</v>
      </c>
      <c r="H5410" t="str">
        <f t="shared" si="84"/>
        <v>11640|Fall|Reading</v>
      </c>
      <c r="I5410" t="s">
        <v>17</v>
      </c>
      <c r="J5410" t="s">
        <v>17</v>
      </c>
      <c r="K5410" t="s">
        <v>17</v>
      </c>
      <c r="L5410" t="s">
        <v>17</v>
      </c>
    </row>
    <row r="5411" spans="1:12" x14ac:dyDescent="0.25">
      <c r="A5411">
        <v>11640</v>
      </c>
      <c r="B5411" t="s">
        <v>25</v>
      </c>
      <c r="C5411">
        <v>6</v>
      </c>
      <c r="D5411">
        <v>2019</v>
      </c>
      <c r="E5411" t="s">
        <v>19</v>
      </c>
      <c r="F5411" t="s">
        <v>13</v>
      </c>
      <c r="G5411" t="s">
        <v>15</v>
      </c>
      <c r="H5411" t="str">
        <f t="shared" si="84"/>
        <v>11640|Fall|Math</v>
      </c>
      <c r="I5411" t="s">
        <v>17</v>
      </c>
      <c r="J5411" t="s">
        <v>17</v>
      </c>
      <c r="K5411" t="s">
        <v>17</v>
      </c>
      <c r="L5411" t="s">
        <v>17</v>
      </c>
    </row>
    <row r="5412" spans="1:12" x14ac:dyDescent="0.25">
      <c r="A5412">
        <v>11640</v>
      </c>
      <c r="B5412" t="s">
        <v>25</v>
      </c>
      <c r="C5412">
        <v>6</v>
      </c>
      <c r="D5412">
        <v>2019</v>
      </c>
      <c r="E5412" t="s">
        <v>19</v>
      </c>
      <c r="F5412" t="s">
        <v>16</v>
      </c>
      <c r="G5412" t="s">
        <v>14</v>
      </c>
      <c r="H5412" t="str">
        <f t="shared" si="84"/>
        <v>11640|Spring|Reading</v>
      </c>
      <c r="I5412">
        <v>193</v>
      </c>
      <c r="J5412">
        <v>6</v>
      </c>
      <c r="K5412">
        <v>1</v>
      </c>
      <c r="L5412" t="s">
        <v>17</v>
      </c>
    </row>
    <row r="5413" spans="1:12" x14ac:dyDescent="0.25">
      <c r="A5413">
        <v>11640</v>
      </c>
      <c r="B5413" t="s">
        <v>25</v>
      </c>
      <c r="C5413">
        <v>6</v>
      </c>
      <c r="D5413">
        <v>2019</v>
      </c>
      <c r="E5413" t="s">
        <v>19</v>
      </c>
      <c r="F5413" t="s">
        <v>16</v>
      </c>
      <c r="G5413" t="s">
        <v>15</v>
      </c>
      <c r="H5413" t="str">
        <f t="shared" si="84"/>
        <v>11640|Spring|Math</v>
      </c>
      <c r="I5413">
        <v>217</v>
      </c>
      <c r="J5413">
        <v>31</v>
      </c>
      <c r="K5413">
        <v>2</v>
      </c>
      <c r="L5413" t="s">
        <v>17</v>
      </c>
    </row>
    <row r="5414" spans="1:12" x14ac:dyDescent="0.25">
      <c r="A5414">
        <v>15520</v>
      </c>
      <c r="B5414" t="s">
        <v>25</v>
      </c>
      <c r="C5414">
        <v>6</v>
      </c>
      <c r="D5414">
        <v>2019</v>
      </c>
      <c r="E5414" t="s">
        <v>23</v>
      </c>
      <c r="F5414" t="s">
        <v>13</v>
      </c>
      <c r="G5414" t="s">
        <v>14</v>
      </c>
      <c r="H5414" t="str">
        <f t="shared" si="84"/>
        <v>15520|Fall|Reading</v>
      </c>
      <c r="I5414">
        <v>219</v>
      </c>
      <c r="J5414">
        <v>69</v>
      </c>
      <c r="K5414">
        <v>3</v>
      </c>
      <c r="L5414">
        <v>3</v>
      </c>
    </row>
    <row r="5415" spans="1:12" x14ac:dyDescent="0.25">
      <c r="A5415">
        <v>15520</v>
      </c>
      <c r="B5415" t="s">
        <v>25</v>
      </c>
      <c r="C5415">
        <v>6</v>
      </c>
      <c r="D5415">
        <v>2019</v>
      </c>
      <c r="E5415" t="s">
        <v>23</v>
      </c>
      <c r="F5415" t="s">
        <v>13</v>
      </c>
      <c r="G5415" t="s">
        <v>15</v>
      </c>
      <c r="H5415" t="str">
        <f t="shared" si="84"/>
        <v>15520|Fall|Math</v>
      </c>
      <c r="I5415">
        <v>232</v>
      </c>
      <c r="J5415">
        <v>74</v>
      </c>
      <c r="K5415">
        <v>3</v>
      </c>
      <c r="L5415">
        <v>3</v>
      </c>
    </row>
    <row r="5416" spans="1:12" x14ac:dyDescent="0.25">
      <c r="A5416">
        <v>15520</v>
      </c>
      <c r="B5416" t="s">
        <v>25</v>
      </c>
      <c r="C5416">
        <v>6</v>
      </c>
      <c r="D5416">
        <v>2019</v>
      </c>
      <c r="E5416" t="s">
        <v>23</v>
      </c>
      <c r="F5416" t="s">
        <v>16</v>
      </c>
      <c r="G5416" t="s">
        <v>14</v>
      </c>
      <c r="H5416" t="str">
        <f t="shared" si="84"/>
        <v>15520|Spring|Reading</v>
      </c>
      <c r="I5416">
        <v>231</v>
      </c>
      <c r="J5416">
        <v>85</v>
      </c>
      <c r="K5416">
        <v>4</v>
      </c>
      <c r="L5416" t="s">
        <v>17</v>
      </c>
    </row>
    <row r="5417" spans="1:12" x14ac:dyDescent="0.25">
      <c r="A5417">
        <v>15520</v>
      </c>
      <c r="B5417" t="s">
        <v>25</v>
      </c>
      <c r="C5417">
        <v>6</v>
      </c>
      <c r="D5417">
        <v>2019</v>
      </c>
      <c r="E5417" t="s">
        <v>23</v>
      </c>
      <c r="F5417" t="s">
        <v>16</v>
      </c>
      <c r="G5417" t="s">
        <v>15</v>
      </c>
      <c r="H5417" t="str">
        <f t="shared" si="84"/>
        <v>15520|Spring|Math</v>
      </c>
      <c r="I5417">
        <v>238</v>
      </c>
      <c r="J5417">
        <v>78</v>
      </c>
      <c r="K5417">
        <v>4</v>
      </c>
      <c r="L5417" t="s">
        <v>17</v>
      </c>
    </row>
    <row r="5418" spans="1:12" x14ac:dyDescent="0.25">
      <c r="A5418">
        <v>10845</v>
      </c>
      <c r="B5418" t="s">
        <v>25</v>
      </c>
      <c r="C5418">
        <v>6</v>
      </c>
      <c r="D5418">
        <v>2019</v>
      </c>
      <c r="E5418" t="s">
        <v>19</v>
      </c>
      <c r="F5418" t="s">
        <v>13</v>
      </c>
      <c r="G5418" t="s">
        <v>14</v>
      </c>
      <c r="H5418" t="str">
        <f t="shared" si="84"/>
        <v>10845|Fall|Reading</v>
      </c>
      <c r="I5418">
        <v>207</v>
      </c>
      <c r="J5418">
        <v>37</v>
      </c>
      <c r="K5418">
        <v>2</v>
      </c>
      <c r="L5418">
        <v>5</v>
      </c>
    </row>
    <row r="5419" spans="1:12" x14ac:dyDescent="0.25">
      <c r="A5419">
        <v>10845</v>
      </c>
      <c r="B5419" t="s">
        <v>25</v>
      </c>
      <c r="C5419">
        <v>6</v>
      </c>
      <c r="D5419">
        <v>2019</v>
      </c>
      <c r="E5419" t="s">
        <v>19</v>
      </c>
      <c r="F5419" t="s">
        <v>13</v>
      </c>
      <c r="G5419" t="s">
        <v>15</v>
      </c>
      <c r="H5419" t="str">
        <f t="shared" si="84"/>
        <v>10845|Fall|Math</v>
      </c>
      <c r="I5419">
        <v>199</v>
      </c>
      <c r="J5419">
        <v>8</v>
      </c>
      <c r="K5419">
        <v>1</v>
      </c>
      <c r="L5419">
        <v>7</v>
      </c>
    </row>
    <row r="5420" spans="1:12" x14ac:dyDescent="0.25">
      <c r="A5420">
        <v>10845</v>
      </c>
      <c r="B5420" t="s">
        <v>25</v>
      </c>
      <c r="C5420">
        <v>6</v>
      </c>
      <c r="D5420">
        <v>2019</v>
      </c>
      <c r="E5420" t="s">
        <v>19</v>
      </c>
      <c r="F5420" t="s">
        <v>16</v>
      </c>
      <c r="G5420" t="s">
        <v>14</v>
      </c>
      <c r="H5420" t="str">
        <f t="shared" si="84"/>
        <v>10845|Spring|Reading</v>
      </c>
      <c r="I5420">
        <v>216</v>
      </c>
      <c r="J5420">
        <v>51</v>
      </c>
      <c r="K5420">
        <v>3</v>
      </c>
      <c r="L5420" t="s">
        <v>17</v>
      </c>
    </row>
    <row r="5421" spans="1:12" x14ac:dyDescent="0.25">
      <c r="A5421">
        <v>10845</v>
      </c>
      <c r="B5421" t="s">
        <v>25</v>
      </c>
      <c r="C5421">
        <v>6</v>
      </c>
      <c r="D5421">
        <v>2019</v>
      </c>
      <c r="E5421" t="s">
        <v>19</v>
      </c>
      <c r="F5421" t="s">
        <v>16</v>
      </c>
      <c r="G5421" t="s">
        <v>15</v>
      </c>
      <c r="H5421" t="str">
        <f t="shared" si="84"/>
        <v>10845|Spring|Math</v>
      </c>
      <c r="I5421">
        <v>209</v>
      </c>
      <c r="J5421">
        <v>16</v>
      </c>
      <c r="K5421">
        <v>1</v>
      </c>
      <c r="L5421" t="s">
        <v>17</v>
      </c>
    </row>
    <row r="5422" spans="1:12" x14ac:dyDescent="0.25">
      <c r="A5422">
        <v>11095</v>
      </c>
      <c r="B5422" t="s">
        <v>25</v>
      </c>
      <c r="C5422">
        <v>6</v>
      </c>
      <c r="D5422">
        <v>2019</v>
      </c>
      <c r="E5422" t="s">
        <v>23</v>
      </c>
      <c r="F5422" t="s">
        <v>13</v>
      </c>
      <c r="G5422" t="s">
        <v>14</v>
      </c>
      <c r="H5422" t="str">
        <f t="shared" si="84"/>
        <v>11095|Fall|Reading</v>
      </c>
      <c r="I5422">
        <v>226</v>
      </c>
      <c r="J5422">
        <v>83</v>
      </c>
      <c r="K5422">
        <v>4</v>
      </c>
      <c r="L5422">
        <v>2</v>
      </c>
    </row>
    <row r="5423" spans="1:12" x14ac:dyDescent="0.25">
      <c r="A5423">
        <v>11095</v>
      </c>
      <c r="B5423" t="s">
        <v>25</v>
      </c>
      <c r="C5423">
        <v>6</v>
      </c>
      <c r="D5423">
        <v>2019</v>
      </c>
      <c r="E5423" t="s">
        <v>23</v>
      </c>
      <c r="F5423" t="s">
        <v>13</v>
      </c>
      <c r="G5423" t="s">
        <v>15</v>
      </c>
      <c r="H5423" t="str">
        <f t="shared" si="84"/>
        <v>11095|Fall|Math</v>
      </c>
      <c r="I5423">
        <v>237</v>
      </c>
      <c r="J5423">
        <v>83</v>
      </c>
      <c r="K5423">
        <v>4</v>
      </c>
      <c r="L5423">
        <v>3</v>
      </c>
    </row>
    <row r="5424" spans="1:12" x14ac:dyDescent="0.25">
      <c r="A5424">
        <v>11095</v>
      </c>
      <c r="B5424" t="s">
        <v>25</v>
      </c>
      <c r="C5424">
        <v>6</v>
      </c>
      <c r="D5424">
        <v>2019</v>
      </c>
      <c r="E5424" t="s">
        <v>23</v>
      </c>
      <c r="F5424" t="s">
        <v>16</v>
      </c>
      <c r="G5424" t="s">
        <v>14</v>
      </c>
      <c r="H5424" t="str">
        <f t="shared" si="84"/>
        <v>11095|Spring|Reading</v>
      </c>
      <c r="I5424">
        <v>228</v>
      </c>
      <c r="J5424">
        <v>80</v>
      </c>
      <c r="K5424">
        <v>4</v>
      </c>
      <c r="L5424" t="s">
        <v>17</v>
      </c>
    </row>
    <row r="5425" spans="1:12" x14ac:dyDescent="0.25">
      <c r="A5425">
        <v>11095</v>
      </c>
      <c r="B5425" t="s">
        <v>25</v>
      </c>
      <c r="C5425">
        <v>6</v>
      </c>
      <c r="D5425">
        <v>2019</v>
      </c>
      <c r="E5425" t="s">
        <v>23</v>
      </c>
      <c r="F5425" t="s">
        <v>16</v>
      </c>
      <c r="G5425" t="s">
        <v>15</v>
      </c>
      <c r="H5425" t="str">
        <f t="shared" si="84"/>
        <v>11095|Spring|Math</v>
      </c>
      <c r="I5425">
        <v>249</v>
      </c>
      <c r="J5425">
        <v>92</v>
      </c>
      <c r="K5425">
        <v>4</v>
      </c>
      <c r="L5425" t="s">
        <v>17</v>
      </c>
    </row>
    <row r="5426" spans="1:12" x14ac:dyDescent="0.25">
      <c r="A5426">
        <v>23438</v>
      </c>
      <c r="B5426" t="s">
        <v>25</v>
      </c>
      <c r="C5426">
        <v>6</v>
      </c>
      <c r="D5426">
        <v>2019</v>
      </c>
      <c r="E5426" t="s">
        <v>23</v>
      </c>
      <c r="F5426" t="s">
        <v>13</v>
      </c>
      <c r="G5426" t="s">
        <v>14</v>
      </c>
      <c r="H5426" t="str">
        <f t="shared" si="84"/>
        <v>23438|Fall|Reading</v>
      </c>
      <c r="I5426">
        <v>236</v>
      </c>
      <c r="J5426">
        <v>95</v>
      </c>
      <c r="K5426">
        <v>4</v>
      </c>
      <c r="L5426">
        <v>2</v>
      </c>
    </row>
    <row r="5427" spans="1:12" x14ac:dyDescent="0.25">
      <c r="A5427">
        <v>23438</v>
      </c>
      <c r="B5427" t="s">
        <v>25</v>
      </c>
      <c r="C5427">
        <v>6</v>
      </c>
      <c r="D5427">
        <v>2019</v>
      </c>
      <c r="E5427" t="s">
        <v>23</v>
      </c>
      <c r="F5427" t="s">
        <v>13</v>
      </c>
      <c r="G5427" t="s">
        <v>15</v>
      </c>
      <c r="H5427" t="str">
        <f t="shared" si="84"/>
        <v>23438|Fall|Math</v>
      </c>
      <c r="I5427">
        <v>246</v>
      </c>
      <c r="J5427">
        <v>94</v>
      </c>
      <c r="K5427">
        <v>4</v>
      </c>
      <c r="L5427">
        <v>2</v>
      </c>
    </row>
    <row r="5428" spans="1:12" x14ac:dyDescent="0.25">
      <c r="A5428">
        <v>23438</v>
      </c>
      <c r="B5428" t="s">
        <v>25</v>
      </c>
      <c r="C5428">
        <v>6</v>
      </c>
      <c r="D5428">
        <v>2019</v>
      </c>
      <c r="E5428" t="s">
        <v>23</v>
      </c>
      <c r="F5428" t="s">
        <v>16</v>
      </c>
      <c r="G5428" t="s">
        <v>14</v>
      </c>
      <c r="H5428" t="str">
        <f t="shared" si="84"/>
        <v>23438|Spring|Reading</v>
      </c>
      <c r="I5428">
        <v>235</v>
      </c>
      <c r="J5428">
        <v>91</v>
      </c>
      <c r="K5428">
        <v>4</v>
      </c>
      <c r="L5428" t="s">
        <v>17</v>
      </c>
    </row>
    <row r="5429" spans="1:12" x14ac:dyDescent="0.25">
      <c r="A5429">
        <v>23438</v>
      </c>
      <c r="B5429" t="s">
        <v>25</v>
      </c>
      <c r="C5429">
        <v>6</v>
      </c>
      <c r="D5429">
        <v>2019</v>
      </c>
      <c r="E5429" t="s">
        <v>23</v>
      </c>
      <c r="F5429" t="s">
        <v>16</v>
      </c>
      <c r="G5429" t="s">
        <v>15</v>
      </c>
      <c r="H5429" t="str">
        <f t="shared" si="84"/>
        <v>23438|Spring|Math</v>
      </c>
      <c r="I5429">
        <v>245</v>
      </c>
      <c r="J5429">
        <v>88</v>
      </c>
      <c r="K5429">
        <v>4</v>
      </c>
      <c r="L5429" t="s">
        <v>17</v>
      </c>
    </row>
    <row r="5430" spans="1:12" x14ac:dyDescent="0.25">
      <c r="A5430">
        <v>27051</v>
      </c>
      <c r="B5430" t="s">
        <v>25</v>
      </c>
      <c r="C5430">
        <v>6</v>
      </c>
      <c r="D5430">
        <v>2019</v>
      </c>
      <c r="E5430" t="s">
        <v>12</v>
      </c>
      <c r="F5430" t="s">
        <v>13</v>
      </c>
      <c r="G5430" t="s">
        <v>14</v>
      </c>
      <c r="H5430" t="str">
        <f t="shared" si="84"/>
        <v>27051|Fall|Reading</v>
      </c>
      <c r="I5430">
        <v>209</v>
      </c>
      <c r="J5430">
        <v>42</v>
      </c>
      <c r="K5430">
        <v>2</v>
      </c>
      <c r="L5430">
        <v>5</v>
      </c>
    </row>
    <row r="5431" spans="1:12" x14ac:dyDescent="0.25">
      <c r="A5431">
        <v>27051</v>
      </c>
      <c r="B5431" t="s">
        <v>25</v>
      </c>
      <c r="C5431">
        <v>6</v>
      </c>
      <c r="D5431">
        <v>2019</v>
      </c>
      <c r="E5431" t="s">
        <v>12</v>
      </c>
      <c r="F5431" t="s">
        <v>13</v>
      </c>
      <c r="G5431" t="s">
        <v>15</v>
      </c>
      <c r="H5431" t="str">
        <f t="shared" si="84"/>
        <v>27051|Fall|Math</v>
      </c>
      <c r="I5431">
        <v>200</v>
      </c>
      <c r="J5431">
        <v>9</v>
      </c>
      <c r="K5431">
        <v>1</v>
      </c>
      <c r="L5431">
        <v>7</v>
      </c>
    </row>
    <row r="5432" spans="1:12" x14ac:dyDescent="0.25">
      <c r="A5432">
        <v>27051</v>
      </c>
      <c r="B5432" t="s">
        <v>25</v>
      </c>
      <c r="C5432">
        <v>6</v>
      </c>
      <c r="D5432">
        <v>2019</v>
      </c>
      <c r="E5432" t="s">
        <v>12</v>
      </c>
      <c r="F5432" t="s">
        <v>16</v>
      </c>
      <c r="G5432" t="s">
        <v>14</v>
      </c>
      <c r="H5432" t="str">
        <f t="shared" si="84"/>
        <v>27051|Spring|Reading</v>
      </c>
      <c r="I5432">
        <v>213</v>
      </c>
      <c r="J5432">
        <v>43</v>
      </c>
      <c r="K5432">
        <v>2</v>
      </c>
      <c r="L5432" t="s">
        <v>17</v>
      </c>
    </row>
    <row r="5433" spans="1:12" x14ac:dyDescent="0.25">
      <c r="A5433">
        <v>27051</v>
      </c>
      <c r="B5433" t="s">
        <v>25</v>
      </c>
      <c r="C5433">
        <v>6</v>
      </c>
      <c r="D5433">
        <v>2019</v>
      </c>
      <c r="E5433" t="s">
        <v>12</v>
      </c>
      <c r="F5433" t="s">
        <v>16</v>
      </c>
      <c r="G5433" t="s">
        <v>15</v>
      </c>
      <c r="H5433" t="str">
        <f t="shared" si="84"/>
        <v>27051|Spring|Math</v>
      </c>
      <c r="I5433">
        <v>203</v>
      </c>
      <c r="J5433">
        <v>9</v>
      </c>
      <c r="K5433">
        <v>1</v>
      </c>
      <c r="L5433" t="s">
        <v>17</v>
      </c>
    </row>
    <row r="5434" spans="1:12" x14ac:dyDescent="0.25">
      <c r="A5434">
        <v>12049</v>
      </c>
      <c r="B5434" t="s">
        <v>25</v>
      </c>
      <c r="C5434">
        <v>6</v>
      </c>
      <c r="D5434">
        <v>2019</v>
      </c>
      <c r="E5434" t="s">
        <v>19</v>
      </c>
      <c r="F5434" t="s">
        <v>13</v>
      </c>
      <c r="G5434" t="s">
        <v>14</v>
      </c>
      <c r="H5434" t="str">
        <f t="shared" si="84"/>
        <v>12049|Fall|Reading</v>
      </c>
      <c r="I5434">
        <v>220</v>
      </c>
      <c r="J5434">
        <v>71</v>
      </c>
      <c r="K5434">
        <v>3</v>
      </c>
      <c r="L5434">
        <v>3</v>
      </c>
    </row>
    <row r="5435" spans="1:12" x14ac:dyDescent="0.25">
      <c r="A5435">
        <v>12049</v>
      </c>
      <c r="B5435" t="s">
        <v>25</v>
      </c>
      <c r="C5435">
        <v>6</v>
      </c>
      <c r="D5435">
        <v>2019</v>
      </c>
      <c r="E5435" t="s">
        <v>19</v>
      </c>
      <c r="F5435" t="s">
        <v>13</v>
      </c>
      <c r="G5435" t="s">
        <v>15</v>
      </c>
      <c r="H5435" t="str">
        <f t="shared" si="84"/>
        <v>12049|Fall|Math</v>
      </c>
      <c r="I5435">
        <v>234</v>
      </c>
      <c r="J5435">
        <v>78</v>
      </c>
      <c r="K5435">
        <v>4</v>
      </c>
      <c r="L5435">
        <v>3</v>
      </c>
    </row>
    <row r="5436" spans="1:12" x14ac:dyDescent="0.25">
      <c r="A5436">
        <v>12049</v>
      </c>
      <c r="B5436" t="s">
        <v>25</v>
      </c>
      <c r="C5436">
        <v>6</v>
      </c>
      <c r="D5436">
        <v>2019</v>
      </c>
      <c r="E5436" t="s">
        <v>19</v>
      </c>
      <c r="F5436" t="s">
        <v>16</v>
      </c>
      <c r="G5436" t="s">
        <v>14</v>
      </c>
      <c r="H5436" t="str">
        <f t="shared" si="84"/>
        <v>12049|Spring|Reading</v>
      </c>
      <c r="I5436">
        <v>207</v>
      </c>
      <c r="J5436">
        <v>27</v>
      </c>
      <c r="K5436">
        <v>2</v>
      </c>
      <c r="L5436" t="s">
        <v>17</v>
      </c>
    </row>
    <row r="5437" spans="1:12" x14ac:dyDescent="0.25">
      <c r="A5437">
        <v>12049</v>
      </c>
      <c r="B5437" t="s">
        <v>25</v>
      </c>
      <c r="C5437">
        <v>6</v>
      </c>
      <c r="D5437">
        <v>2019</v>
      </c>
      <c r="E5437" t="s">
        <v>19</v>
      </c>
      <c r="F5437" t="s">
        <v>16</v>
      </c>
      <c r="G5437" t="s">
        <v>15</v>
      </c>
      <c r="H5437" t="str">
        <f t="shared" si="84"/>
        <v>12049|Spring|Math</v>
      </c>
      <c r="I5437">
        <v>238</v>
      </c>
      <c r="J5437">
        <v>78</v>
      </c>
      <c r="K5437">
        <v>4</v>
      </c>
      <c r="L5437" t="s">
        <v>17</v>
      </c>
    </row>
    <row r="5438" spans="1:12" x14ac:dyDescent="0.25">
      <c r="A5438">
        <v>28801</v>
      </c>
      <c r="B5438" t="s">
        <v>25</v>
      </c>
      <c r="C5438">
        <v>6</v>
      </c>
      <c r="D5438">
        <v>2019</v>
      </c>
      <c r="E5438" t="s">
        <v>19</v>
      </c>
      <c r="F5438" t="s">
        <v>13</v>
      </c>
      <c r="G5438" t="s">
        <v>14</v>
      </c>
      <c r="H5438" t="str">
        <f t="shared" si="84"/>
        <v>28801|Fall|Reading</v>
      </c>
      <c r="I5438">
        <v>200</v>
      </c>
      <c r="J5438">
        <v>21</v>
      </c>
      <c r="K5438">
        <v>1</v>
      </c>
      <c r="L5438">
        <v>6</v>
      </c>
    </row>
    <row r="5439" spans="1:12" x14ac:dyDescent="0.25">
      <c r="A5439">
        <v>28801</v>
      </c>
      <c r="B5439" t="s">
        <v>25</v>
      </c>
      <c r="C5439">
        <v>6</v>
      </c>
      <c r="D5439">
        <v>2019</v>
      </c>
      <c r="E5439" t="s">
        <v>19</v>
      </c>
      <c r="F5439" t="s">
        <v>13</v>
      </c>
      <c r="G5439" t="s">
        <v>15</v>
      </c>
      <c r="H5439" t="str">
        <f t="shared" si="84"/>
        <v>28801|Fall|Math</v>
      </c>
      <c r="I5439">
        <v>219</v>
      </c>
      <c r="J5439">
        <v>44</v>
      </c>
      <c r="K5439">
        <v>2</v>
      </c>
      <c r="L5439">
        <v>5</v>
      </c>
    </row>
    <row r="5440" spans="1:12" x14ac:dyDescent="0.25">
      <c r="A5440">
        <v>28801</v>
      </c>
      <c r="B5440" t="s">
        <v>25</v>
      </c>
      <c r="C5440">
        <v>6</v>
      </c>
      <c r="D5440">
        <v>2019</v>
      </c>
      <c r="E5440" t="s">
        <v>19</v>
      </c>
      <c r="F5440" t="s">
        <v>16</v>
      </c>
      <c r="G5440" t="s">
        <v>14</v>
      </c>
      <c r="H5440" t="str">
        <f t="shared" si="84"/>
        <v>28801|Spring|Reading</v>
      </c>
      <c r="I5440">
        <v>218</v>
      </c>
      <c r="J5440">
        <v>56</v>
      </c>
      <c r="K5440">
        <v>3</v>
      </c>
      <c r="L5440" t="s">
        <v>17</v>
      </c>
    </row>
    <row r="5441" spans="1:12" x14ac:dyDescent="0.25">
      <c r="A5441">
        <v>28801</v>
      </c>
      <c r="B5441" t="s">
        <v>25</v>
      </c>
      <c r="C5441">
        <v>6</v>
      </c>
      <c r="D5441">
        <v>2019</v>
      </c>
      <c r="E5441" t="s">
        <v>19</v>
      </c>
      <c r="F5441" t="s">
        <v>16</v>
      </c>
      <c r="G5441" t="s">
        <v>15</v>
      </c>
      <c r="H5441" t="str">
        <f t="shared" si="84"/>
        <v>28801|Spring|Math</v>
      </c>
      <c r="I5441">
        <v>233</v>
      </c>
      <c r="J5441">
        <v>68</v>
      </c>
      <c r="K5441">
        <v>3</v>
      </c>
      <c r="L5441" t="s">
        <v>17</v>
      </c>
    </row>
    <row r="5442" spans="1:12" x14ac:dyDescent="0.25">
      <c r="A5442">
        <v>18308</v>
      </c>
      <c r="B5442" t="s">
        <v>25</v>
      </c>
      <c r="C5442">
        <v>6</v>
      </c>
      <c r="D5442">
        <v>2019</v>
      </c>
      <c r="E5442" t="s">
        <v>19</v>
      </c>
      <c r="F5442" t="s">
        <v>13</v>
      </c>
      <c r="G5442" t="s">
        <v>14</v>
      </c>
      <c r="H5442" t="str">
        <f t="shared" si="84"/>
        <v>18308|Fall|Reading</v>
      </c>
      <c r="I5442">
        <v>219</v>
      </c>
      <c r="J5442">
        <v>69</v>
      </c>
      <c r="K5442">
        <v>3</v>
      </c>
      <c r="L5442">
        <v>3</v>
      </c>
    </row>
    <row r="5443" spans="1:12" x14ac:dyDescent="0.25">
      <c r="A5443">
        <v>18308</v>
      </c>
      <c r="B5443" t="s">
        <v>25</v>
      </c>
      <c r="C5443">
        <v>6</v>
      </c>
      <c r="D5443">
        <v>2019</v>
      </c>
      <c r="E5443" t="s">
        <v>19</v>
      </c>
      <c r="F5443" t="s">
        <v>13</v>
      </c>
      <c r="G5443" t="s">
        <v>15</v>
      </c>
      <c r="H5443" t="str">
        <f t="shared" ref="H5443:H5506" si="85">A5443&amp;"|"&amp;F5443&amp;"|"&amp;G5443</f>
        <v>18308|Fall|Math</v>
      </c>
      <c r="I5443">
        <v>210</v>
      </c>
      <c r="J5443">
        <v>24</v>
      </c>
      <c r="K5443">
        <v>1</v>
      </c>
      <c r="L5443">
        <v>6</v>
      </c>
    </row>
    <row r="5444" spans="1:12" x14ac:dyDescent="0.25">
      <c r="A5444">
        <v>18308</v>
      </c>
      <c r="B5444" t="s">
        <v>25</v>
      </c>
      <c r="C5444">
        <v>6</v>
      </c>
      <c r="D5444">
        <v>2019</v>
      </c>
      <c r="E5444" t="s">
        <v>19</v>
      </c>
      <c r="F5444" t="s">
        <v>16</v>
      </c>
      <c r="G5444" t="s">
        <v>14</v>
      </c>
      <c r="H5444" t="str">
        <f t="shared" si="85"/>
        <v>18308|Spring|Reading</v>
      </c>
      <c r="I5444">
        <v>228</v>
      </c>
      <c r="J5444">
        <v>80</v>
      </c>
      <c r="K5444">
        <v>4</v>
      </c>
      <c r="L5444" t="s">
        <v>17</v>
      </c>
    </row>
    <row r="5445" spans="1:12" x14ac:dyDescent="0.25">
      <c r="A5445">
        <v>18308</v>
      </c>
      <c r="B5445" t="s">
        <v>25</v>
      </c>
      <c r="C5445">
        <v>6</v>
      </c>
      <c r="D5445">
        <v>2019</v>
      </c>
      <c r="E5445" t="s">
        <v>19</v>
      </c>
      <c r="F5445" t="s">
        <v>16</v>
      </c>
      <c r="G5445" t="s">
        <v>15</v>
      </c>
      <c r="H5445" t="str">
        <f t="shared" si="85"/>
        <v>18308|Spring|Math</v>
      </c>
      <c r="I5445">
        <v>216</v>
      </c>
      <c r="J5445">
        <v>29</v>
      </c>
      <c r="K5445">
        <v>2</v>
      </c>
      <c r="L5445" t="s">
        <v>17</v>
      </c>
    </row>
    <row r="5446" spans="1:12" x14ac:dyDescent="0.25">
      <c r="A5446">
        <v>21139</v>
      </c>
      <c r="B5446" t="s">
        <v>25</v>
      </c>
      <c r="C5446">
        <v>6</v>
      </c>
      <c r="D5446">
        <v>2019</v>
      </c>
      <c r="E5446" t="s">
        <v>19</v>
      </c>
      <c r="F5446" t="s">
        <v>13</v>
      </c>
      <c r="G5446" t="s">
        <v>14</v>
      </c>
      <c r="H5446" t="str">
        <f t="shared" si="85"/>
        <v>21139|Fall|Reading</v>
      </c>
      <c r="I5446">
        <v>217</v>
      </c>
      <c r="J5446">
        <v>64</v>
      </c>
      <c r="K5446">
        <v>3</v>
      </c>
      <c r="L5446">
        <v>3</v>
      </c>
    </row>
    <row r="5447" spans="1:12" x14ac:dyDescent="0.25">
      <c r="A5447">
        <v>21139</v>
      </c>
      <c r="B5447" t="s">
        <v>25</v>
      </c>
      <c r="C5447">
        <v>6</v>
      </c>
      <c r="D5447">
        <v>2019</v>
      </c>
      <c r="E5447" t="s">
        <v>19</v>
      </c>
      <c r="F5447" t="s">
        <v>13</v>
      </c>
      <c r="G5447" t="s">
        <v>15</v>
      </c>
      <c r="H5447" t="str">
        <f t="shared" si="85"/>
        <v>21139|Fall|Math</v>
      </c>
      <c r="I5447">
        <v>223</v>
      </c>
      <c r="J5447">
        <v>54</v>
      </c>
      <c r="K5447">
        <v>3</v>
      </c>
      <c r="L5447">
        <v>5</v>
      </c>
    </row>
    <row r="5448" spans="1:12" x14ac:dyDescent="0.25">
      <c r="A5448">
        <v>21139</v>
      </c>
      <c r="B5448" t="s">
        <v>25</v>
      </c>
      <c r="C5448">
        <v>6</v>
      </c>
      <c r="D5448">
        <v>2019</v>
      </c>
      <c r="E5448" t="s">
        <v>19</v>
      </c>
      <c r="F5448" t="s">
        <v>16</v>
      </c>
      <c r="G5448" t="s">
        <v>14</v>
      </c>
      <c r="H5448" t="str">
        <f t="shared" si="85"/>
        <v>21139|Spring|Reading</v>
      </c>
      <c r="I5448">
        <v>218</v>
      </c>
      <c r="J5448">
        <v>56</v>
      </c>
      <c r="K5448">
        <v>3</v>
      </c>
      <c r="L5448" t="s">
        <v>17</v>
      </c>
    </row>
    <row r="5449" spans="1:12" x14ac:dyDescent="0.25">
      <c r="A5449">
        <v>21139</v>
      </c>
      <c r="B5449" t="s">
        <v>25</v>
      </c>
      <c r="C5449">
        <v>6</v>
      </c>
      <c r="D5449">
        <v>2019</v>
      </c>
      <c r="E5449" t="s">
        <v>19</v>
      </c>
      <c r="F5449" t="s">
        <v>16</v>
      </c>
      <c r="G5449" t="s">
        <v>15</v>
      </c>
      <c r="H5449" t="str">
        <f t="shared" si="85"/>
        <v>21139|Spring|Math</v>
      </c>
      <c r="I5449">
        <v>231</v>
      </c>
      <c r="J5449">
        <v>63</v>
      </c>
      <c r="K5449">
        <v>3</v>
      </c>
      <c r="L5449" t="s">
        <v>17</v>
      </c>
    </row>
    <row r="5450" spans="1:12" x14ac:dyDescent="0.25">
      <c r="A5450">
        <v>12093</v>
      </c>
      <c r="B5450" t="s">
        <v>25</v>
      </c>
      <c r="C5450">
        <v>6</v>
      </c>
      <c r="D5450">
        <v>2019</v>
      </c>
      <c r="E5450" t="s">
        <v>23</v>
      </c>
      <c r="F5450" t="s">
        <v>13</v>
      </c>
      <c r="G5450" t="s">
        <v>14</v>
      </c>
      <c r="H5450" t="str">
        <f t="shared" si="85"/>
        <v>12093|Fall|Reading</v>
      </c>
      <c r="I5450">
        <v>213</v>
      </c>
      <c r="J5450">
        <v>53</v>
      </c>
      <c r="K5450">
        <v>3</v>
      </c>
      <c r="L5450">
        <v>4</v>
      </c>
    </row>
    <row r="5451" spans="1:12" x14ac:dyDescent="0.25">
      <c r="A5451">
        <v>12093</v>
      </c>
      <c r="B5451" t="s">
        <v>25</v>
      </c>
      <c r="C5451">
        <v>6</v>
      </c>
      <c r="D5451">
        <v>2019</v>
      </c>
      <c r="E5451" t="s">
        <v>23</v>
      </c>
      <c r="F5451" t="s">
        <v>13</v>
      </c>
      <c r="G5451" t="s">
        <v>15</v>
      </c>
      <c r="H5451" t="str">
        <f t="shared" si="85"/>
        <v>12093|Fall|Math</v>
      </c>
      <c r="I5451">
        <v>255</v>
      </c>
      <c r="J5451">
        <v>98</v>
      </c>
      <c r="K5451">
        <v>4</v>
      </c>
      <c r="L5451">
        <v>2</v>
      </c>
    </row>
    <row r="5452" spans="1:12" x14ac:dyDescent="0.25">
      <c r="A5452">
        <v>12093</v>
      </c>
      <c r="B5452" t="s">
        <v>25</v>
      </c>
      <c r="C5452">
        <v>6</v>
      </c>
      <c r="D5452">
        <v>2019</v>
      </c>
      <c r="E5452" t="s">
        <v>23</v>
      </c>
      <c r="F5452" t="s">
        <v>16</v>
      </c>
      <c r="G5452" t="s">
        <v>14</v>
      </c>
      <c r="H5452" t="str">
        <f t="shared" si="85"/>
        <v>12093|Spring|Reading</v>
      </c>
      <c r="I5452">
        <v>218</v>
      </c>
      <c r="J5452">
        <v>56</v>
      </c>
      <c r="K5452">
        <v>3</v>
      </c>
      <c r="L5452" t="s">
        <v>17</v>
      </c>
    </row>
    <row r="5453" spans="1:12" x14ac:dyDescent="0.25">
      <c r="A5453">
        <v>12093</v>
      </c>
      <c r="B5453" t="s">
        <v>25</v>
      </c>
      <c r="C5453">
        <v>6</v>
      </c>
      <c r="D5453">
        <v>2019</v>
      </c>
      <c r="E5453" t="s">
        <v>23</v>
      </c>
      <c r="F5453" t="s">
        <v>16</v>
      </c>
      <c r="G5453" t="s">
        <v>15</v>
      </c>
      <c r="H5453" t="str">
        <f t="shared" si="85"/>
        <v>12093|Spring|Math</v>
      </c>
      <c r="I5453">
        <v>253</v>
      </c>
      <c r="J5453">
        <v>95</v>
      </c>
      <c r="K5453">
        <v>4</v>
      </c>
      <c r="L5453" t="s">
        <v>17</v>
      </c>
    </row>
    <row r="5454" spans="1:12" x14ac:dyDescent="0.25">
      <c r="A5454">
        <v>16243</v>
      </c>
      <c r="B5454" t="s">
        <v>25</v>
      </c>
      <c r="C5454">
        <v>6</v>
      </c>
      <c r="D5454">
        <v>2019</v>
      </c>
      <c r="E5454" t="s">
        <v>19</v>
      </c>
      <c r="F5454" t="s">
        <v>13</v>
      </c>
      <c r="G5454" t="s">
        <v>14</v>
      </c>
      <c r="H5454" t="str">
        <f t="shared" si="85"/>
        <v>16243|Fall|Reading</v>
      </c>
      <c r="I5454" t="s">
        <v>17</v>
      </c>
      <c r="J5454" t="s">
        <v>17</v>
      </c>
      <c r="K5454" t="s">
        <v>17</v>
      </c>
      <c r="L5454" t="s">
        <v>17</v>
      </c>
    </row>
    <row r="5455" spans="1:12" x14ac:dyDescent="0.25">
      <c r="A5455">
        <v>16243</v>
      </c>
      <c r="B5455" t="s">
        <v>25</v>
      </c>
      <c r="C5455">
        <v>6</v>
      </c>
      <c r="D5455">
        <v>2019</v>
      </c>
      <c r="E5455" t="s">
        <v>19</v>
      </c>
      <c r="F5455" t="s">
        <v>13</v>
      </c>
      <c r="G5455" t="s">
        <v>15</v>
      </c>
      <c r="H5455" t="str">
        <f t="shared" si="85"/>
        <v>16243|Fall|Math</v>
      </c>
      <c r="I5455" t="s">
        <v>17</v>
      </c>
      <c r="J5455" t="s">
        <v>17</v>
      </c>
      <c r="K5455" t="s">
        <v>17</v>
      </c>
      <c r="L5455" t="s">
        <v>17</v>
      </c>
    </row>
    <row r="5456" spans="1:12" x14ac:dyDescent="0.25">
      <c r="A5456">
        <v>16243</v>
      </c>
      <c r="B5456" t="s">
        <v>25</v>
      </c>
      <c r="C5456">
        <v>6</v>
      </c>
      <c r="D5456">
        <v>2019</v>
      </c>
      <c r="E5456" t="s">
        <v>19</v>
      </c>
      <c r="F5456" t="s">
        <v>16</v>
      </c>
      <c r="G5456" t="s">
        <v>14</v>
      </c>
      <c r="H5456" t="str">
        <f t="shared" si="85"/>
        <v>16243|Spring|Reading</v>
      </c>
      <c r="I5456">
        <v>216</v>
      </c>
      <c r="J5456">
        <v>51</v>
      </c>
      <c r="K5456">
        <v>3</v>
      </c>
      <c r="L5456" t="s">
        <v>17</v>
      </c>
    </row>
    <row r="5457" spans="1:12" x14ac:dyDescent="0.25">
      <c r="A5457">
        <v>16243</v>
      </c>
      <c r="B5457" t="s">
        <v>25</v>
      </c>
      <c r="C5457">
        <v>6</v>
      </c>
      <c r="D5457">
        <v>2019</v>
      </c>
      <c r="E5457" t="s">
        <v>19</v>
      </c>
      <c r="F5457" t="s">
        <v>16</v>
      </c>
      <c r="G5457" t="s">
        <v>15</v>
      </c>
      <c r="H5457" t="str">
        <f t="shared" si="85"/>
        <v>16243|Spring|Math</v>
      </c>
      <c r="I5457">
        <v>226</v>
      </c>
      <c r="J5457">
        <v>52</v>
      </c>
      <c r="K5457">
        <v>3</v>
      </c>
      <c r="L5457" t="s">
        <v>17</v>
      </c>
    </row>
    <row r="5458" spans="1:12" x14ac:dyDescent="0.25">
      <c r="A5458">
        <v>27343</v>
      </c>
      <c r="B5458" t="s">
        <v>25</v>
      </c>
      <c r="C5458">
        <v>6</v>
      </c>
      <c r="D5458">
        <v>2019</v>
      </c>
      <c r="E5458" t="s">
        <v>19</v>
      </c>
      <c r="F5458" t="s">
        <v>13</v>
      </c>
      <c r="G5458" t="s">
        <v>14</v>
      </c>
      <c r="H5458" t="str">
        <f t="shared" si="85"/>
        <v>27343|Fall|Reading</v>
      </c>
      <c r="I5458">
        <v>214</v>
      </c>
      <c r="J5458">
        <v>56</v>
      </c>
      <c r="K5458">
        <v>3</v>
      </c>
      <c r="L5458">
        <v>4</v>
      </c>
    </row>
    <row r="5459" spans="1:12" x14ac:dyDescent="0.25">
      <c r="A5459">
        <v>27343</v>
      </c>
      <c r="B5459" t="s">
        <v>25</v>
      </c>
      <c r="C5459">
        <v>6</v>
      </c>
      <c r="D5459">
        <v>2019</v>
      </c>
      <c r="E5459" t="s">
        <v>19</v>
      </c>
      <c r="F5459" t="s">
        <v>13</v>
      </c>
      <c r="G5459" t="s">
        <v>15</v>
      </c>
      <c r="H5459" t="str">
        <f t="shared" si="85"/>
        <v>27343|Fall|Math</v>
      </c>
      <c r="I5459">
        <v>223</v>
      </c>
      <c r="J5459">
        <v>54</v>
      </c>
      <c r="K5459">
        <v>3</v>
      </c>
      <c r="L5459">
        <v>5</v>
      </c>
    </row>
    <row r="5460" spans="1:12" x14ac:dyDescent="0.25">
      <c r="A5460">
        <v>27343</v>
      </c>
      <c r="B5460" t="s">
        <v>25</v>
      </c>
      <c r="C5460">
        <v>6</v>
      </c>
      <c r="D5460">
        <v>2019</v>
      </c>
      <c r="E5460" t="s">
        <v>19</v>
      </c>
      <c r="F5460" t="s">
        <v>16</v>
      </c>
      <c r="G5460" t="s">
        <v>14</v>
      </c>
      <c r="H5460" t="str">
        <f t="shared" si="85"/>
        <v>27343|Spring|Reading</v>
      </c>
      <c r="I5460">
        <v>224</v>
      </c>
      <c r="J5460">
        <v>71</v>
      </c>
      <c r="K5460">
        <v>3</v>
      </c>
      <c r="L5460" t="s">
        <v>17</v>
      </c>
    </row>
    <row r="5461" spans="1:12" x14ac:dyDescent="0.25">
      <c r="A5461">
        <v>27343</v>
      </c>
      <c r="B5461" t="s">
        <v>25</v>
      </c>
      <c r="C5461">
        <v>6</v>
      </c>
      <c r="D5461">
        <v>2019</v>
      </c>
      <c r="E5461" t="s">
        <v>19</v>
      </c>
      <c r="F5461" t="s">
        <v>16</v>
      </c>
      <c r="G5461" t="s">
        <v>15</v>
      </c>
      <c r="H5461" t="str">
        <f t="shared" si="85"/>
        <v>27343|Spring|Math</v>
      </c>
      <c r="I5461">
        <v>219</v>
      </c>
      <c r="J5461">
        <v>35</v>
      </c>
      <c r="K5461">
        <v>2</v>
      </c>
      <c r="L5461" t="s">
        <v>17</v>
      </c>
    </row>
    <row r="5462" spans="1:12" x14ac:dyDescent="0.25">
      <c r="A5462">
        <v>16489</v>
      </c>
      <c r="B5462" t="s">
        <v>25</v>
      </c>
      <c r="C5462">
        <v>6</v>
      </c>
      <c r="D5462">
        <v>2019</v>
      </c>
      <c r="E5462" t="s">
        <v>23</v>
      </c>
      <c r="F5462" t="s">
        <v>13</v>
      </c>
      <c r="G5462" t="s">
        <v>14</v>
      </c>
      <c r="H5462" t="str">
        <f t="shared" si="85"/>
        <v>16489|Fall|Reading</v>
      </c>
      <c r="I5462">
        <v>230</v>
      </c>
      <c r="J5462">
        <v>89</v>
      </c>
      <c r="K5462">
        <v>4</v>
      </c>
      <c r="L5462">
        <v>2</v>
      </c>
    </row>
    <row r="5463" spans="1:12" x14ac:dyDescent="0.25">
      <c r="A5463">
        <v>16489</v>
      </c>
      <c r="B5463" t="s">
        <v>25</v>
      </c>
      <c r="C5463">
        <v>6</v>
      </c>
      <c r="D5463">
        <v>2019</v>
      </c>
      <c r="E5463" t="s">
        <v>23</v>
      </c>
      <c r="F5463" t="s">
        <v>13</v>
      </c>
      <c r="G5463" t="s">
        <v>15</v>
      </c>
      <c r="H5463" t="str">
        <f t="shared" si="85"/>
        <v>16489|Fall|Math</v>
      </c>
      <c r="I5463">
        <v>231</v>
      </c>
      <c r="J5463">
        <v>72</v>
      </c>
      <c r="K5463">
        <v>3</v>
      </c>
      <c r="L5463">
        <v>4</v>
      </c>
    </row>
    <row r="5464" spans="1:12" x14ac:dyDescent="0.25">
      <c r="A5464">
        <v>16489</v>
      </c>
      <c r="B5464" t="s">
        <v>25</v>
      </c>
      <c r="C5464">
        <v>6</v>
      </c>
      <c r="D5464">
        <v>2019</v>
      </c>
      <c r="E5464" t="s">
        <v>23</v>
      </c>
      <c r="F5464" t="s">
        <v>16</v>
      </c>
      <c r="G5464" t="s">
        <v>14</v>
      </c>
      <c r="H5464" t="str">
        <f t="shared" si="85"/>
        <v>16489|Spring|Reading</v>
      </c>
      <c r="I5464">
        <v>235</v>
      </c>
      <c r="J5464">
        <v>91</v>
      </c>
      <c r="K5464">
        <v>4</v>
      </c>
      <c r="L5464" t="s">
        <v>17</v>
      </c>
    </row>
    <row r="5465" spans="1:12" x14ac:dyDescent="0.25">
      <c r="A5465">
        <v>16489</v>
      </c>
      <c r="B5465" t="s">
        <v>25</v>
      </c>
      <c r="C5465">
        <v>6</v>
      </c>
      <c r="D5465">
        <v>2019</v>
      </c>
      <c r="E5465" t="s">
        <v>23</v>
      </c>
      <c r="F5465" t="s">
        <v>16</v>
      </c>
      <c r="G5465" t="s">
        <v>15</v>
      </c>
      <c r="H5465" t="str">
        <f t="shared" si="85"/>
        <v>16489|Spring|Math</v>
      </c>
      <c r="I5465">
        <v>249</v>
      </c>
      <c r="J5465">
        <v>92</v>
      </c>
      <c r="K5465">
        <v>4</v>
      </c>
      <c r="L5465" t="s">
        <v>17</v>
      </c>
    </row>
    <row r="5466" spans="1:12" x14ac:dyDescent="0.25">
      <c r="A5466">
        <v>10917</v>
      </c>
      <c r="B5466" t="s">
        <v>25</v>
      </c>
      <c r="C5466">
        <v>6</v>
      </c>
      <c r="D5466">
        <v>2019</v>
      </c>
      <c r="E5466" t="s">
        <v>19</v>
      </c>
      <c r="F5466" t="s">
        <v>13</v>
      </c>
      <c r="G5466" t="s">
        <v>14</v>
      </c>
      <c r="H5466" t="str">
        <f t="shared" si="85"/>
        <v>10917|Fall|Reading</v>
      </c>
      <c r="I5466">
        <v>216</v>
      </c>
      <c r="J5466">
        <v>61</v>
      </c>
      <c r="K5466">
        <v>3</v>
      </c>
      <c r="L5466">
        <v>3</v>
      </c>
    </row>
    <row r="5467" spans="1:12" x14ac:dyDescent="0.25">
      <c r="A5467">
        <v>10917</v>
      </c>
      <c r="B5467" t="s">
        <v>25</v>
      </c>
      <c r="C5467">
        <v>6</v>
      </c>
      <c r="D5467">
        <v>2019</v>
      </c>
      <c r="E5467" t="s">
        <v>19</v>
      </c>
      <c r="F5467" t="s">
        <v>13</v>
      </c>
      <c r="G5467" t="s">
        <v>15</v>
      </c>
      <c r="H5467" t="str">
        <f t="shared" si="85"/>
        <v>10917|Fall|Math</v>
      </c>
      <c r="I5467">
        <v>214</v>
      </c>
      <c r="J5467">
        <v>32</v>
      </c>
      <c r="K5467">
        <v>2</v>
      </c>
      <c r="L5467">
        <v>6</v>
      </c>
    </row>
    <row r="5468" spans="1:12" x14ac:dyDescent="0.25">
      <c r="A5468">
        <v>10917</v>
      </c>
      <c r="B5468" t="s">
        <v>25</v>
      </c>
      <c r="C5468">
        <v>6</v>
      </c>
      <c r="D5468">
        <v>2019</v>
      </c>
      <c r="E5468" t="s">
        <v>19</v>
      </c>
      <c r="F5468" t="s">
        <v>16</v>
      </c>
      <c r="G5468" t="s">
        <v>14</v>
      </c>
      <c r="H5468" t="str">
        <f t="shared" si="85"/>
        <v>10917|Spring|Reading</v>
      </c>
      <c r="I5468">
        <v>211</v>
      </c>
      <c r="J5468">
        <v>37</v>
      </c>
      <c r="K5468">
        <v>2</v>
      </c>
      <c r="L5468" t="s">
        <v>17</v>
      </c>
    </row>
    <row r="5469" spans="1:12" x14ac:dyDescent="0.25">
      <c r="A5469">
        <v>10917</v>
      </c>
      <c r="B5469" t="s">
        <v>25</v>
      </c>
      <c r="C5469">
        <v>6</v>
      </c>
      <c r="D5469">
        <v>2019</v>
      </c>
      <c r="E5469" t="s">
        <v>19</v>
      </c>
      <c r="F5469" t="s">
        <v>16</v>
      </c>
      <c r="G5469" t="s">
        <v>15</v>
      </c>
      <c r="H5469" t="str">
        <f t="shared" si="85"/>
        <v>10917|Spring|Math</v>
      </c>
      <c r="I5469">
        <v>214</v>
      </c>
      <c r="J5469">
        <v>25</v>
      </c>
      <c r="K5469">
        <v>2</v>
      </c>
      <c r="L5469" t="s">
        <v>17</v>
      </c>
    </row>
    <row r="5470" spans="1:12" x14ac:dyDescent="0.25">
      <c r="A5470">
        <v>29980</v>
      </c>
      <c r="B5470" t="s">
        <v>25</v>
      </c>
      <c r="C5470">
        <v>6</v>
      </c>
      <c r="D5470">
        <v>2019</v>
      </c>
      <c r="E5470" t="s">
        <v>23</v>
      </c>
      <c r="F5470" t="s">
        <v>13</v>
      </c>
      <c r="G5470" t="s">
        <v>14</v>
      </c>
      <c r="H5470" t="str">
        <f t="shared" si="85"/>
        <v>29980|Fall|Reading</v>
      </c>
      <c r="I5470">
        <v>233</v>
      </c>
      <c r="J5470">
        <v>92</v>
      </c>
      <c r="K5470">
        <v>4</v>
      </c>
      <c r="L5470">
        <v>2</v>
      </c>
    </row>
    <row r="5471" spans="1:12" x14ac:dyDescent="0.25">
      <c r="A5471">
        <v>29980</v>
      </c>
      <c r="B5471" t="s">
        <v>25</v>
      </c>
      <c r="C5471">
        <v>6</v>
      </c>
      <c r="D5471">
        <v>2019</v>
      </c>
      <c r="E5471" t="s">
        <v>23</v>
      </c>
      <c r="F5471" t="s">
        <v>13</v>
      </c>
      <c r="G5471" t="s">
        <v>15</v>
      </c>
      <c r="H5471" t="str">
        <f t="shared" si="85"/>
        <v>29980|Fall|Math</v>
      </c>
      <c r="I5471">
        <v>231</v>
      </c>
      <c r="J5471">
        <v>72</v>
      </c>
      <c r="K5471">
        <v>3</v>
      </c>
      <c r="L5471">
        <v>4</v>
      </c>
    </row>
    <row r="5472" spans="1:12" x14ac:dyDescent="0.25">
      <c r="A5472">
        <v>29980</v>
      </c>
      <c r="B5472" t="s">
        <v>25</v>
      </c>
      <c r="C5472">
        <v>6</v>
      </c>
      <c r="D5472">
        <v>2019</v>
      </c>
      <c r="E5472" t="s">
        <v>23</v>
      </c>
      <c r="F5472" t="s">
        <v>16</v>
      </c>
      <c r="G5472" t="s">
        <v>14</v>
      </c>
      <c r="H5472" t="str">
        <f t="shared" si="85"/>
        <v>29980|Spring|Reading</v>
      </c>
      <c r="I5472">
        <v>233</v>
      </c>
      <c r="J5472">
        <v>88</v>
      </c>
      <c r="K5472">
        <v>4</v>
      </c>
      <c r="L5472" t="s">
        <v>17</v>
      </c>
    </row>
    <row r="5473" spans="1:12" x14ac:dyDescent="0.25">
      <c r="A5473">
        <v>29980</v>
      </c>
      <c r="B5473" t="s">
        <v>25</v>
      </c>
      <c r="C5473">
        <v>6</v>
      </c>
      <c r="D5473">
        <v>2019</v>
      </c>
      <c r="E5473" t="s">
        <v>23</v>
      </c>
      <c r="F5473" t="s">
        <v>16</v>
      </c>
      <c r="G5473" t="s">
        <v>15</v>
      </c>
      <c r="H5473" t="str">
        <f t="shared" si="85"/>
        <v>29980|Spring|Math</v>
      </c>
      <c r="I5473">
        <v>237</v>
      </c>
      <c r="J5473">
        <v>76</v>
      </c>
      <c r="K5473">
        <v>4</v>
      </c>
      <c r="L5473" t="s">
        <v>17</v>
      </c>
    </row>
    <row r="5474" spans="1:12" x14ac:dyDescent="0.25">
      <c r="A5474">
        <v>28363</v>
      </c>
      <c r="B5474" t="s">
        <v>25</v>
      </c>
      <c r="C5474">
        <v>6</v>
      </c>
      <c r="D5474">
        <v>2019</v>
      </c>
      <c r="E5474" t="s">
        <v>19</v>
      </c>
      <c r="F5474" t="s">
        <v>13</v>
      </c>
      <c r="G5474" t="s">
        <v>14</v>
      </c>
      <c r="H5474" t="str">
        <f t="shared" si="85"/>
        <v>28363|Fall|Reading</v>
      </c>
      <c r="I5474">
        <v>199</v>
      </c>
      <c r="J5474">
        <v>19</v>
      </c>
      <c r="K5474">
        <v>1</v>
      </c>
      <c r="L5474">
        <v>7</v>
      </c>
    </row>
    <row r="5475" spans="1:12" x14ac:dyDescent="0.25">
      <c r="A5475">
        <v>28363</v>
      </c>
      <c r="B5475" t="s">
        <v>25</v>
      </c>
      <c r="C5475">
        <v>6</v>
      </c>
      <c r="D5475">
        <v>2019</v>
      </c>
      <c r="E5475" t="s">
        <v>19</v>
      </c>
      <c r="F5475" t="s">
        <v>13</v>
      </c>
      <c r="G5475" t="s">
        <v>15</v>
      </c>
      <c r="H5475" t="str">
        <f t="shared" si="85"/>
        <v>28363|Fall|Math</v>
      </c>
      <c r="I5475">
        <v>211</v>
      </c>
      <c r="J5475">
        <v>26</v>
      </c>
      <c r="K5475">
        <v>2</v>
      </c>
      <c r="L5475">
        <v>6</v>
      </c>
    </row>
    <row r="5476" spans="1:12" x14ac:dyDescent="0.25">
      <c r="A5476">
        <v>28363</v>
      </c>
      <c r="B5476" t="s">
        <v>25</v>
      </c>
      <c r="C5476">
        <v>6</v>
      </c>
      <c r="D5476">
        <v>2019</v>
      </c>
      <c r="E5476" t="s">
        <v>19</v>
      </c>
      <c r="F5476" t="s">
        <v>16</v>
      </c>
      <c r="G5476" t="s">
        <v>14</v>
      </c>
      <c r="H5476" t="str">
        <f t="shared" si="85"/>
        <v>28363|Spring|Reading</v>
      </c>
      <c r="I5476">
        <v>209</v>
      </c>
      <c r="J5476">
        <v>32</v>
      </c>
      <c r="K5476">
        <v>2</v>
      </c>
      <c r="L5476" t="s">
        <v>17</v>
      </c>
    </row>
    <row r="5477" spans="1:12" x14ac:dyDescent="0.25">
      <c r="A5477">
        <v>28363</v>
      </c>
      <c r="B5477" t="s">
        <v>25</v>
      </c>
      <c r="C5477">
        <v>6</v>
      </c>
      <c r="D5477">
        <v>2019</v>
      </c>
      <c r="E5477" t="s">
        <v>19</v>
      </c>
      <c r="F5477" t="s">
        <v>16</v>
      </c>
      <c r="G5477" t="s">
        <v>15</v>
      </c>
      <c r="H5477" t="str">
        <f t="shared" si="85"/>
        <v>28363|Spring|Math</v>
      </c>
      <c r="I5477">
        <v>213</v>
      </c>
      <c r="J5477">
        <v>23</v>
      </c>
      <c r="K5477">
        <v>1</v>
      </c>
      <c r="L5477" t="s">
        <v>17</v>
      </c>
    </row>
    <row r="5478" spans="1:12" x14ac:dyDescent="0.25">
      <c r="A5478">
        <v>15781</v>
      </c>
      <c r="B5478" t="s">
        <v>25</v>
      </c>
      <c r="C5478">
        <v>6</v>
      </c>
      <c r="D5478">
        <v>2019</v>
      </c>
      <c r="E5478" t="s">
        <v>19</v>
      </c>
      <c r="F5478" t="s">
        <v>13</v>
      </c>
      <c r="G5478" t="s">
        <v>14</v>
      </c>
      <c r="H5478" t="str">
        <f t="shared" si="85"/>
        <v>15781|Fall|Reading</v>
      </c>
      <c r="I5478" t="s">
        <v>17</v>
      </c>
      <c r="J5478" t="s">
        <v>17</v>
      </c>
      <c r="K5478" t="s">
        <v>17</v>
      </c>
      <c r="L5478" t="s">
        <v>17</v>
      </c>
    </row>
    <row r="5479" spans="1:12" x14ac:dyDescent="0.25">
      <c r="A5479">
        <v>15781</v>
      </c>
      <c r="B5479" t="s">
        <v>25</v>
      </c>
      <c r="C5479">
        <v>6</v>
      </c>
      <c r="D5479">
        <v>2019</v>
      </c>
      <c r="E5479" t="s">
        <v>19</v>
      </c>
      <c r="F5479" t="s">
        <v>13</v>
      </c>
      <c r="G5479" t="s">
        <v>15</v>
      </c>
      <c r="H5479" t="str">
        <f t="shared" si="85"/>
        <v>15781|Fall|Math</v>
      </c>
      <c r="I5479" t="s">
        <v>17</v>
      </c>
      <c r="J5479" t="s">
        <v>17</v>
      </c>
      <c r="K5479" t="s">
        <v>17</v>
      </c>
      <c r="L5479" t="s">
        <v>17</v>
      </c>
    </row>
    <row r="5480" spans="1:12" x14ac:dyDescent="0.25">
      <c r="A5480">
        <v>15781</v>
      </c>
      <c r="B5480" t="s">
        <v>25</v>
      </c>
      <c r="C5480">
        <v>6</v>
      </c>
      <c r="D5480">
        <v>2019</v>
      </c>
      <c r="E5480" t="s">
        <v>19</v>
      </c>
      <c r="F5480" t="s">
        <v>16</v>
      </c>
      <c r="G5480" t="s">
        <v>14</v>
      </c>
      <c r="H5480" t="str">
        <f t="shared" si="85"/>
        <v>15781|Spring|Reading</v>
      </c>
      <c r="I5480">
        <v>211</v>
      </c>
      <c r="J5480">
        <v>37</v>
      </c>
      <c r="K5480">
        <v>2</v>
      </c>
      <c r="L5480" t="s">
        <v>17</v>
      </c>
    </row>
    <row r="5481" spans="1:12" x14ac:dyDescent="0.25">
      <c r="A5481">
        <v>15781</v>
      </c>
      <c r="B5481" t="s">
        <v>25</v>
      </c>
      <c r="C5481">
        <v>6</v>
      </c>
      <c r="D5481">
        <v>2019</v>
      </c>
      <c r="E5481" t="s">
        <v>19</v>
      </c>
      <c r="F5481" t="s">
        <v>16</v>
      </c>
      <c r="G5481" t="s">
        <v>15</v>
      </c>
      <c r="H5481" t="str">
        <f t="shared" si="85"/>
        <v>15781|Spring|Math</v>
      </c>
      <c r="I5481">
        <v>215</v>
      </c>
      <c r="J5481">
        <v>27</v>
      </c>
      <c r="K5481">
        <v>2</v>
      </c>
      <c r="L5481" t="s">
        <v>17</v>
      </c>
    </row>
    <row r="5482" spans="1:12" x14ac:dyDescent="0.25">
      <c r="A5482">
        <v>13529</v>
      </c>
      <c r="B5482" t="s">
        <v>25</v>
      </c>
      <c r="C5482">
        <v>6</v>
      </c>
      <c r="D5482">
        <v>2019</v>
      </c>
      <c r="E5482" t="s">
        <v>19</v>
      </c>
      <c r="F5482" t="s">
        <v>13</v>
      </c>
      <c r="G5482" t="s">
        <v>14</v>
      </c>
      <c r="H5482" t="str">
        <f t="shared" si="85"/>
        <v>13529|Fall|Reading</v>
      </c>
      <c r="I5482">
        <v>222</v>
      </c>
      <c r="J5482">
        <v>76</v>
      </c>
      <c r="K5482">
        <v>4</v>
      </c>
      <c r="L5482">
        <v>2</v>
      </c>
    </row>
    <row r="5483" spans="1:12" x14ac:dyDescent="0.25">
      <c r="A5483">
        <v>13529</v>
      </c>
      <c r="B5483" t="s">
        <v>25</v>
      </c>
      <c r="C5483">
        <v>6</v>
      </c>
      <c r="D5483">
        <v>2019</v>
      </c>
      <c r="E5483" t="s">
        <v>19</v>
      </c>
      <c r="F5483" t="s">
        <v>13</v>
      </c>
      <c r="G5483" t="s">
        <v>15</v>
      </c>
      <c r="H5483" t="str">
        <f t="shared" si="85"/>
        <v>13529|Fall|Math</v>
      </c>
      <c r="I5483">
        <v>233</v>
      </c>
      <c r="J5483">
        <v>76</v>
      </c>
      <c r="K5483">
        <v>4</v>
      </c>
      <c r="L5483">
        <v>3</v>
      </c>
    </row>
    <row r="5484" spans="1:12" x14ac:dyDescent="0.25">
      <c r="A5484">
        <v>13529</v>
      </c>
      <c r="B5484" t="s">
        <v>25</v>
      </c>
      <c r="C5484">
        <v>6</v>
      </c>
      <c r="D5484">
        <v>2019</v>
      </c>
      <c r="E5484" t="s">
        <v>19</v>
      </c>
      <c r="F5484" t="s">
        <v>16</v>
      </c>
      <c r="G5484" t="s">
        <v>14</v>
      </c>
      <c r="H5484" t="str">
        <f t="shared" si="85"/>
        <v>13529|Spring|Reading</v>
      </c>
      <c r="I5484">
        <v>225</v>
      </c>
      <c r="J5484">
        <v>74</v>
      </c>
      <c r="K5484">
        <v>3</v>
      </c>
      <c r="L5484" t="s">
        <v>17</v>
      </c>
    </row>
    <row r="5485" spans="1:12" x14ac:dyDescent="0.25">
      <c r="A5485">
        <v>13529</v>
      </c>
      <c r="B5485" t="s">
        <v>25</v>
      </c>
      <c r="C5485">
        <v>6</v>
      </c>
      <c r="D5485">
        <v>2019</v>
      </c>
      <c r="E5485" t="s">
        <v>19</v>
      </c>
      <c r="F5485" t="s">
        <v>16</v>
      </c>
      <c r="G5485" t="s">
        <v>15</v>
      </c>
      <c r="H5485" t="str">
        <f t="shared" si="85"/>
        <v>13529|Spring|Math</v>
      </c>
      <c r="I5485">
        <v>230</v>
      </c>
      <c r="J5485">
        <v>61</v>
      </c>
      <c r="K5485">
        <v>3</v>
      </c>
      <c r="L5485" t="s">
        <v>17</v>
      </c>
    </row>
    <row r="5486" spans="1:12" x14ac:dyDescent="0.25">
      <c r="A5486">
        <v>11431</v>
      </c>
      <c r="B5486" t="s">
        <v>25</v>
      </c>
      <c r="C5486">
        <v>6</v>
      </c>
      <c r="D5486">
        <v>2019</v>
      </c>
      <c r="E5486" t="s">
        <v>23</v>
      </c>
      <c r="F5486" t="s">
        <v>13</v>
      </c>
      <c r="G5486" t="s">
        <v>14</v>
      </c>
      <c r="H5486" t="str">
        <f t="shared" si="85"/>
        <v>11431|Fall|Reading</v>
      </c>
      <c r="I5486">
        <v>210</v>
      </c>
      <c r="J5486">
        <v>45</v>
      </c>
      <c r="K5486">
        <v>2</v>
      </c>
      <c r="L5486">
        <v>4</v>
      </c>
    </row>
    <row r="5487" spans="1:12" x14ac:dyDescent="0.25">
      <c r="A5487">
        <v>11431</v>
      </c>
      <c r="B5487" t="s">
        <v>25</v>
      </c>
      <c r="C5487">
        <v>6</v>
      </c>
      <c r="D5487">
        <v>2019</v>
      </c>
      <c r="E5487" t="s">
        <v>23</v>
      </c>
      <c r="F5487" t="s">
        <v>13</v>
      </c>
      <c r="G5487" t="s">
        <v>15</v>
      </c>
      <c r="H5487" t="str">
        <f t="shared" si="85"/>
        <v>11431|Fall|Math</v>
      </c>
      <c r="I5487">
        <v>235</v>
      </c>
      <c r="J5487">
        <v>80</v>
      </c>
      <c r="K5487">
        <v>4</v>
      </c>
      <c r="L5487">
        <v>3</v>
      </c>
    </row>
    <row r="5488" spans="1:12" x14ac:dyDescent="0.25">
      <c r="A5488">
        <v>11431</v>
      </c>
      <c r="B5488" t="s">
        <v>25</v>
      </c>
      <c r="C5488">
        <v>6</v>
      </c>
      <c r="D5488">
        <v>2019</v>
      </c>
      <c r="E5488" t="s">
        <v>23</v>
      </c>
      <c r="F5488" t="s">
        <v>16</v>
      </c>
      <c r="G5488" t="s">
        <v>14</v>
      </c>
      <c r="H5488" t="str">
        <f t="shared" si="85"/>
        <v>11431|Spring|Reading</v>
      </c>
      <c r="I5488">
        <v>217</v>
      </c>
      <c r="J5488">
        <v>53</v>
      </c>
      <c r="K5488">
        <v>3</v>
      </c>
      <c r="L5488" t="s">
        <v>17</v>
      </c>
    </row>
    <row r="5489" spans="1:12" x14ac:dyDescent="0.25">
      <c r="A5489">
        <v>11431</v>
      </c>
      <c r="B5489" t="s">
        <v>25</v>
      </c>
      <c r="C5489">
        <v>6</v>
      </c>
      <c r="D5489">
        <v>2019</v>
      </c>
      <c r="E5489" t="s">
        <v>23</v>
      </c>
      <c r="F5489" t="s">
        <v>16</v>
      </c>
      <c r="G5489" t="s">
        <v>15</v>
      </c>
      <c r="H5489" t="str">
        <f t="shared" si="85"/>
        <v>11431|Spring|Math</v>
      </c>
      <c r="I5489">
        <v>235</v>
      </c>
      <c r="J5489">
        <v>72</v>
      </c>
      <c r="K5489">
        <v>3</v>
      </c>
      <c r="L5489" t="s">
        <v>17</v>
      </c>
    </row>
    <row r="5490" spans="1:12" x14ac:dyDescent="0.25">
      <c r="A5490">
        <v>27881</v>
      </c>
      <c r="B5490" t="s">
        <v>25</v>
      </c>
      <c r="C5490">
        <v>6</v>
      </c>
      <c r="D5490">
        <v>2019</v>
      </c>
      <c r="E5490" t="s">
        <v>19</v>
      </c>
      <c r="F5490" t="s">
        <v>13</v>
      </c>
      <c r="G5490" t="s">
        <v>14</v>
      </c>
      <c r="H5490" t="str">
        <f t="shared" si="85"/>
        <v>27881|Fall|Reading</v>
      </c>
      <c r="I5490">
        <v>204</v>
      </c>
      <c r="J5490">
        <v>30</v>
      </c>
      <c r="K5490">
        <v>2</v>
      </c>
      <c r="L5490">
        <v>6</v>
      </c>
    </row>
    <row r="5491" spans="1:12" x14ac:dyDescent="0.25">
      <c r="A5491">
        <v>27881</v>
      </c>
      <c r="B5491" t="s">
        <v>25</v>
      </c>
      <c r="C5491">
        <v>6</v>
      </c>
      <c r="D5491">
        <v>2019</v>
      </c>
      <c r="E5491" t="s">
        <v>19</v>
      </c>
      <c r="F5491" t="s">
        <v>13</v>
      </c>
      <c r="G5491" t="s">
        <v>15</v>
      </c>
      <c r="H5491" t="str">
        <f t="shared" si="85"/>
        <v>27881|Fall|Math</v>
      </c>
      <c r="I5491">
        <v>215</v>
      </c>
      <c r="J5491">
        <v>35</v>
      </c>
      <c r="K5491">
        <v>2</v>
      </c>
      <c r="L5491">
        <v>6</v>
      </c>
    </row>
    <row r="5492" spans="1:12" x14ac:dyDescent="0.25">
      <c r="A5492">
        <v>27881</v>
      </c>
      <c r="B5492" t="s">
        <v>25</v>
      </c>
      <c r="C5492">
        <v>6</v>
      </c>
      <c r="D5492">
        <v>2019</v>
      </c>
      <c r="E5492" t="s">
        <v>19</v>
      </c>
      <c r="F5492" t="s">
        <v>16</v>
      </c>
      <c r="G5492" t="s">
        <v>14</v>
      </c>
      <c r="H5492" t="str">
        <f t="shared" si="85"/>
        <v>27881|Spring|Reading</v>
      </c>
      <c r="I5492">
        <v>208</v>
      </c>
      <c r="J5492">
        <v>30</v>
      </c>
      <c r="K5492">
        <v>2</v>
      </c>
      <c r="L5492" t="s">
        <v>17</v>
      </c>
    </row>
    <row r="5493" spans="1:12" x14ac:dyDescent="0.25">
      <c r="A5493">
        <v>27881</v>
      </c>
      <c r="B5493" t="s">
        <v>25</v>
      </c>
      <c r="C5493">
        <v>6</v>
      </c>
      <c r="D5493">
        <v>2019</v>
      </c>
      <c r="E5493" t="s">
        <v>19</v>
      </c>
      <c r="F5493" t="s">
        <v>16</v>
      </c>
      <c r="G5493" t="s">
        <v>15</v>
      </c>
      <c r="H5493" t="str">
        <f t="shared" si="85"/>
        <v>27881|Spring|Math</v>
      </c>
      <c r="I5493">
        <v>213</v>
      </c>
      <c r="J5493">
        <v>23</v>
      </c>
      <c r="K5493">
        <v>1</v>
      </c>
      <c r="L5493" t="s">
        <v>17</v>
      </c>
    </row>
    <row r="5494" spans="1:12" x14ac:dyDescent="0.25">
      <c r="A5494">
        <v>21453</v>
      </c>
      <c r="B5494" t="s">
        <v>25</v>
      </c>
      <c r="C5494">
        <v>6</v>
      </c>
      <c r="D5494">
        <v>2019</v>
      </c>
      <c r="E5494" t="s">
        <v>22</v>
      </c>
      <c r="F5494" t="s">
        <v>13</v>
      </c>
      <c r="G5494" t="s">
        <v>14</v>
      </c>
      <c r="H5494" t="str">
        <f t="shared" si="85"/>
        <v>21453|Fall|Reading</v>
      </c>
      <c r="I5494">
        <v>198</v>
      </c>
      <c r="J5494">
        <v>17</v>
      </c>
      <c r="K5494">
        <v>1</v>
      </c>
      <c r="L5494">
        <v>7</v>
      </c>
    </row>
    <row r="5495" spans="1:12" x14ac:dyDescent="0.25">
      <c r="A5495">
        <v>21453</v>
      </c>
      <c r="B5495" t="s">
        <v>25</v>
      </c>
      <c r="C5495">
        <v>6</v>
      </c>
      <c r="D5495">
        <v>2019</v>
      </c>
      <c r="E5495" t="s">
        <v>22</v>
      </c>
      <c r="F5495" t="s">
        <v>13</v>
      </c>
      <c r="G5495" t="s">
        <v>15</v>
      </c>
      <c r="H5495" t="str">
        <f t="shared" si="85"/>
        <v>21453|Fall|Math</v>
      </c>
      <c r="I5495">
        <v>185</v>
      </c>
      <c r="J5495">
        <v>1</v>
      </c>
      <c r="K5495">
        <v>1</v>
      </c>
      <c r="L5495">
        <v>9</v>
      </c>
    </row>
    <row r="5496" spans="1:12" x14ac:dyDescent="0.25">
      <c r="A5496">
        <v>21453</v>
      </c>
      <c r="B5496" t="s">
        <v>25</v>
      </c>
      <c r="C5496">
        <v>6</v>
      </c>
      <c r="D5496">
        <v>2019</v>
      </c>
      <c r="E5496" t="s">
        <v>22</v>
      </c>
      <c r="F5496" t="s">
        <v>16</v>
      </c>
      <c r="G5496" t="s">
        <v>14</v>
      </c>
      <c r="H5496" t="str">
        <f t="shared" si="85"/>
        <v>21453|Spring|Reading</v>
      </c>
      <c r="I5496">
        <v>204</v>
      </c>
      <c r="J5496">
        <v>21</v>
      </c>
      <c r="K5496">
        <v>1</v>
      </c>
      <c r="L5496" t="s">
        <v>17</v>
      </c>
    </row>
    <row r="5497" spans="1:12" x14ac:dyDescent="0.25">
      <c r="A5497">
        <v>21453</v>
      </c>
      <c r="B5497" t="s">
        <v>25</v>
      </c>
      <c r="C5497">
        <v>6</v>
      </c>
      <c r="D5497">
        <v>2019</v>
      </c>
      <c r="E5497" t="s">
        <v>22</v>
      </c>
      <c r="F5497" t="s">
        <v>16</v>
      </c>
      <c r="G5497" t="s">
        <v>15</v>
      </c>
      <c r="H5497" t="str">
        <f t="shared" si="85"/>
        <v>21453|Spring|Math</v>
      </c>
      <c r="I5497">
        <v>192</v>
      </c>
      <c r="J5497">
        <v>2</v>
      </c>
      <c r="K5497">
        <v>1</v>
      </c>
      <c r="L5497" t="s">
        <v>17</v>
      </c>
    </row>
    <row r="5498" spans="1:12" x14ac:dyDescent="0.25">
      <c r="A5498">
        <v>28486</v>
      </c>
      <c r="B5498" t="s">
        <v>25</v>
      </c>
      <c r="C5498">
        <v>6</v>
      </c>
      <c r="D5498">
        <v>2019</v>
      </c>
      <c r="E5498" t="s">
        <v>19</v>
      </c>
      <c r="F5498" t="s">
        <v>13</v>
      </c>
      <c r="G5498" t="s">
        <v>14</v>
      </c>
      <c r="H5498" t="str">
        <f t="shared" si="85"/>
        <v>28486|Fall|Reading</v>
      </c>
      <c r="I5498">
        <v>219</v>
      </c>
      <c r="J5498">
        <v>69</v>
      </c>
      <c r="K5498">
        <v>3</v>
      </c>
      <c r="L5498">
        <v>3</v>
      </c>
    </row>
    <row r="5499" spans="1:12" x14ac:dyDescent="0.25">
      <c r="A5499">
        <v>28486</v>
      </c>
      <c r="B5499" t="s">
        <v>25</v>
      </c>
      <c r="C5499">
        <v>6</v>
      </c>
      <c r="D5499">
        <v>2019</v>
      </c>
      <c r="E5499" t="s">
        <v>19</v>
      </c>
      <c r="F5499" t="s">
        <v>13</v>
      </c>
      <c r="G5499" t="s">
        <v>15</v>
      </c>
      <c r="H5499" t="str">
        <f t="shared" si="85"/>
        <v>28486|Fall|Math</v>
      </c>
      <c r="I5499">
        <v>229</v>
      </c>
      <c r="J5499">
        <v>68</v>
      </c>
      <c r="K5499">
        <v>3</v>
      </c>
      <c r="L5499">
        <v>4</v>
      </c>
    </row>
    <row r="5500" spans="1:12" x14ac:dyDescent="0.25">
      <c r="A5500">
        <v>28486</v>
      </c>
      <c r="B5500" t="s">
        <v>25</v>
      </c>
      <c r="C5500">
        <v>6</v>
      </c>
      <c r="D5500">
        <v>2019</v>
      </c>
      <c r="E5500" t="s">
        <v>19</v>
      </c>
      <c r="F5500" t="s">
        <v>16</v>
      </c>
      <c r="G5500" t="s">
        <v>14</v>
      </c>
      <c r="H5500" t="str">
        <f t="shared" si="85"/>
        <v>28486|Spring|Reading</v>
      </c>
      <c r="I5500">
        <v>228</v>
      </c>
      <c r="J5500">
        <v>80</v>
      </c>
      <c r="K5500">
        <v>4</v>
      </c>
      <c r="L5500" t="s">
        <v>17</v>
      </c>
    </row>
    <row r="5501" spans="1:12" x14ac:dyDescent="0.25">
      <c r="A5501">
        <v>28486</v>
      </c>
      <c r="B5501" t="s">
        <v>25</v>
      </c>
      <c r="C5501">
        <v>6</v>
      </c>
      <c r="D5501">
        <v>2019</v>
      </c>
      <c r="E5501" t="s">
        <v>19</v>
      </c>
      <c r="F5501" t="s">
        <v>16</v>
      </c>
      <c r="G5501" t="s">
        <v>15</v>
      </c>
      <c r="H5501" t="str">
        <f t="shared" si="85"/>
        <v>28486|Spring|Math</v>
      </c>
      <c r="I5501">
        <v>223</v>
      </c>
      <c r="J5501">
        <v>44</v>
      </c>
      <c r="K5501">
        <v>2</v>
      </c>
      <c r="L5501" t="s">
        <v>17</v>
      </c>
    </row>
    <row r="5502" spans="1:12" x14ac:dyDescent="0.25">
      <c r="A5502">
        <v>15251</v>
      </c>
      <c r="B5502" t="s">
        <v>25</v>
      </c>
      <c r="C5502">
        <v>6</v>
      </c>
      <c r="D5502">
        <v>2019</v>
      </c>
      <c r="E5502" t="s">
        <v>19</v>
      </c>
      <c r="F5502" t="s">
        <v>13</v>
      </c>
      <c r="G5502" t="s">
        <v>14</v>
      </c>
      <c r="H5502" t="str">
        <f t="shared" si="85"/>
        <v>15251|Fall|Reading</v>
      </c>
      <c r="I5502" t="s">
        <v>17</v>
      </c>
      <c r="J5502" t="s">
        <v>17</v>
      </c>
      <c r="K5502" t="s">
        <v>17</v>
      </c>
      <c r="L5502" t="s">
        <v>17</v>
      </c>
    </row>
    <row r="5503" spans="1:12" x14ac:dyDescent="0.25">
      <c r="A5503">
        <v>15251</v>
      </c>
      <c r="B5503" t="s">
        <v>25</v>
      </c>
      <c r="C5503">
        <v>6</v>
      </c>
      <c r="D5503">
        <v>2019</v>
      </c>
      <c r="E5503" t="s">
        <v>19</v>
      </c>
      <c r="F5503" t="s">
        <v>13</v>
      </c>
      <c r="G5503" t="s">
        <v>15</v>
      </c>
      <c r="H5503" t="str">
        <f t="shared" si="85"/>
        <v>15251|Fall|Math</v>
      </c>
      <c r="I5503" t="s">
        <v>17</v>
      </c>
      <c r="J5503" t="s">
        <v>17</v>
      </c>
      <c r="K5503" t="s">
        <v>17</v>
      </c>
      <c r="L5503" t="s">
        <v>17</v>
      </c>
    </row>
    <row r="5504" spans="1:12" x14ac:dyDescent="0.25">
      <c r="A5504">
        <v>15251</v>
      </c>
      <c r="B5504" t="s">
        <v>25</v>
      </c>
      <c r="C5504">
        <v>6</v>
      </c>
      <c r="D5504">
        <v>2019</v>
      </c>
      <c r="E5504" t="s">
        <v>19</v>
      </c>
      <c r="F5504" t="s">
        <v>16</v>
      </c>
      <c r="G5504" t="s">
        <v>14</v>
      </c>
      <c r="H5504" t="str">
        <f t="shared" si="85"/>
        <v>15251|Spring|Reading</v>
      </c>
      <c r="I5504">
        <v>197</v>
      </c>
      <c r="J5504">
        <v>10</v>
      </c>
      <c r="K5504">
        <v>1</v>
      </c>
      <c r="L5504" t="s">
        <v>17</v>
      </c>
    </row>
    <row r="5505" spans="1:12" x14ac:dyDescent="0.25">
      <c r="A5505">
        <v>15251</v>
      </c>
      <c r="B5505" t="s">
        <v>25</v>
      </c>
      <c r="C5505">
        <v>6</v>
      </c>
      <c r="D5505">
        <v>2019</v>
      </c>
      <c r="E5505" t="s">
        <v>19</v>
      </c>
      <c r="F5505" t="s">
        <v>16</v>
      </c>
      <c r="G5505" t="s">
        <v>15</v>
      </c>
      <c r="H5505" t="str">
        <f t="shared" si="85"/>
        <v>15251|Spring|Math</v>
      </c>
      <c r="I5505">
        <v>203</v>
      </c>
      <c r="J5505">
        <v>9</v>
      </c>
      <c r="K5505">
        <v>1</v>
      </c>
      <c r="L5505" t="s">
        <v>17</v>
      </c>
    </row>
    <row r="5506" spans="1:12" x14ac:dyDescent="0.25">
      <c r="A5506">
        <v>28005</v>
      </c>
      <c r="B5506" t="s">
        <v>25</v>
      </c>
      <c r="C5506">
        <v>6</v>
      </c>
      <c r="D5506">
        <v>2019</v>
      </c>
      <c r="E5506" t="s">
        <v>19</v>
      </c>
      <c r="F5506" t="s">
        <v>13</v>
      </c>
      <c r="G5506" t="s">
        <v>14</v>
      </c>
      <c r="H5506" t="str">
        <f t="shared" si="85"/>
        <v>28005|Fall|Reading</v>
      </c>
      <c r="I5506">
        <v>216</v>
      </c>
      <c r="J5506">
        <v>61</v>
      </c>
      <c r="K5506">
        <v>3</v>
      </c>
      <c r="L5506">
        <v>3</v>
      </c>
    </row>
    <row r="5507" spans="1:12" x14ac:dyDescent="0.25">
      <c r="A5507">
        <v>28005</v>
      </c>
      <c r="B5507" t="s">
        <v>25</v>
      </c>
      <c r="C5507">
        <v>6</v>
      </c>
      <c r="D5507">
        <v>2019</v>
      </c>
      <c r="E5507" t="s">
        <v>19</v>
      </c>
      <c r="F5507" t="s">
        <v>13</v>
      </c>
      <c r="G5507" t="s">
        <v>15</v>
      </c>
      <c r="H5507" t="str">
        <f t="shared" ref="H5507:H5570" si="86">A5507&amp;"|"&amp;F5507&amp;"|"&amp;G5507</f>
        <v>28005|Fall|Math</v>
      </c>
      <c r="I5507">
        <v>235</v>
      </c>
      <c r="J5507">
        <v>80</v>
      </c>
      <c r="K5507">
        <v>4</v>
      </c>
      <c r="L5507">
        <v>3</v>
      </c>
    </row>
    <row r="5508" spans="1:12" x14ac:dyDescent="0.25">
      <c r="A5508">
        <v>28005</v>
      </c>
      <c r="B5508" t="s">
        <v>25</v>
      </c>
      <c r="C5508">
        <v>6</v>
      </c>
      <c r="D5508">
        <v>2019</v>
      </c>
      <c r="E5508" t="s">
        <v>19</v>
      </c>
      <c r="F5508" t="s">
        <v>16</v>
      </c>
      <c r="G5508" t="s">
        <v>14</v>
      </c>
      <c r="H5508" t="str">
        <f t="shared" si="86"/>
        <v>28005|Spring|Reading</v>
      </c>
      <c r="I5508">
        <v>215</v>
      </c>
      <c r="J5508">
        <v>48</v>
      </c>
      <c r="K5508">
        <v>2</v>
      </c>
      <c r="L5508" t="s">
        <v>17</v>
      </c>
    </row>
    <row r="5509" spans="1:12" x14ac:dyDescent="0.25">
      <c r="A5509">
        <v>28005</v>
      </c>
      <c r="B5509" t="s">
        <v>25</v>
      </c>
      <c r="C5509">
        <v>6</v>
      </c>
      <c r="D5509">
        <v>2019</v>
      </c>
      <c r="E5509" t="s">
        <v>19</v>
      </c>
      <c r="F5509" t="s">
        <v>16</v>
      </c>
      <c r="G5509" t="s">
        <v>15</v>
      </c>
      <c r="H5509" t="str">
        <f t="shared" si="86"/>
        <v>28005|Spring|Math</v>
      </c>
      <c r="I5509">
        <v>228</v>
      </c>
      <c r="J5509">
        <v>56</v>
      </c>
      <c r="K5509">
        <v>3</v>
      </c>
      <c r="L5509" t="s">
        <v>17</v>
      </c>
    </row>
    <row r="5510" spans="1:12" x14ac:dyDescent="0.25">
      <c r="A5510">
        <v>10715</v>
      </c>
      <c r="B5510" t="s">
        <v>25</v>
      </c>
      <c r="C5510">
        <v>6</v>
      </c>
      <c r="D5510">
        <v>2019</v>
      </c>
      <c r="E5510" t="s">
        <v>19</v>
      </c>
      <c r="F5510" t="s">
        <v>13</v>
      </c>
      <c r="G5510" t="s">
        <v>14</v>
      </c>
      <c r="H5510" t="str">
        <f t="shared" si="86"/>
        <v>10715|Fall|Reading</v>
      </c>
      <c r="I5510">
        <v>228</v>
      </c>
      <c r="J5510">
        <v>86</v>
      </c>
      <c r="K5510">
        <v>4</v>
      </c>
      <c r="L5510">
        <v>2</v>
      </c>
    </row>
    <row r="5511" spans="1:12" x14ac:dyDescent="0.25">
      <c r="A5511">
        <v>10715</v>
      </c>
      <c r="B5511" t="s">
        <v>25</v>
      </c>
      <c r="C5511">
        <v>6</v>
      </c>
      <c r="D5511">
        <v>2019</v>
      </c>
      <c r="E5511" t="s">
        <v>19</v>
      </c>
      <c r="F5511" t="s">
        <v>13</v>
      </c>
      <c r="G5511" t="s">
        <v>15</v>
      </c>
      <c r="H5511" t="str">
        <f t="shared" si="86"/>
        <v>10715|Fall|Math</v>
      </c>
      <c r="I5511">
        <v>240</v>
      </c>
      <c r="J5511">
        <v>88</v>
      </c>
      <c r="K5511">
        <v>4</v>
      </c>
      <c r="L5511">
        <v>3</v>
      </c>
    </row>
    <row r="5512" spans="1:12" x14ac:dyDescent="0.25">
      <c r="A5512">
        <v>10715</v>
      </c>
      <c r="B5512" t="s">
        <v>25</v>
      </c>
      <c r="C5512">
        <v>6</v>
      </c>
      <c r="D5512">
        <v>2019</v>
      </c>
      <c r="E5512" t="s">
        <v>19</v>
      </c>
      <c r="F5512" t="s">
        <v>16</v>
      </c>
      <c r="G5512" t="s">
        <v>14</v>
      </c>
      <c r="H5512" t="str">
        <f t="shared" si="86"/>
        <v>10715|Spring|Reading</v>
      </c>
      <c r="I5512">
        <v>231</v>
      </c>
      <c r="J5512">
        <v>85</v>
      </c>
      <c r="K5512">
        <v>4</v>
      </c>
      <c r="L5512" t="s">
        <v>17</v>
      </c>
    </row>
    <row r="5513" spans="1:12" x14ac:dyDescent="0.25">
      <c r="A5513">
        <v>10715</v>
      </c>
      <c r="B5513" t="s">
        <v>25</v>
      </c>
      <c r="C5513">
        <v>6</v>
      </c>
      <c r="D5513">
        <v>2019</v>
      </c>
      <c r="E5513" t="s">
        <v>19</v>
      </c>
      <c r="F5513" t="s">
        <v>16</v>
      </c>
      <c r="G5513" t="s">
        <v>15</v>
      </c>
      <c r="H5513" t="str">
        <f t="shared" si="86"/>
        <v>10715|Spring|Math</v>
      </c>
      <c r="I5513">
        <v>235</v>
      </c>
      <c r="J5513">
        <v>72</v>
      </c>
      <c r="K5513">
        <v>3</v>
      </c>
      <c r="L5513" t="s">
        <v>17</v>
      </c>
    </row>
    <row r="5514" spans="1:12" x14ac:dyDescent="0.25">
      <c r="A5514">
        <v>10518</v>
      </c>
      <c r="B5514" t="s">
        <v>25</v>
      </c>
      <c r="C5514">
        <v>6</v>
      </c>
      <c r="D5514">
        <v>2019</v>
      </c>
      <c r="E5514" t="s">
        <v>19</v>
      </c>
      <c r="F5514" t="s">
        <v>13</v>
      </c>
      <c r="G5514" t="s">
        <v>14</v>
      </c>
      <c r="H5514" t="str">
        <f t="shared" si="86"/>
        <v>10518|Fall|Reading</v>
      </c>
      <c r="I5514">
        <v>203</v>
      </c>
      <c r="J5514">
        <v>28</v>
      </c>
      <c r="K5514">
        <v>2</v>
      </c>
      <c r="L5514">
        <v>6</v>
      </c>
    </row>
    <row r="5515" spans="1:12" x14ac:dyDescent="0.25">
      <c r="A5515">
        <v>10518</v>
      </c>
      <c r="B5515" t="s">
        <v>25</v>
      </c>
      <c r="C5515">
        <v>6</v>
      </c>
      <c r="D5515">
        <v>2019</v>
      </c>
      <c r="E5515" t="s">
        <v>19</v>
      </c>
      <c r="F5515" t="s">
        <v>13</v>
      </c>
      <c r="G5515" t="s">
        <v>15</v>
      </c>
      <c r="H5515" t="str">
        <f t="shared" si="86"/>
        <v>10518|Fall|Math</v>
      </c>
      <c r="I5515">
        <v>212</v>
      </c>
      <c r="J5515">
        <v>28</v>
      </c>
      <c r="K5515">
        <v>2</v>
      </c>
      <c r="L5515">
        <v>6</v>
      </c>
    </row>
    <row r="5516" spans="1:12" x14ac:dyDescent="0.25">
      <c r="A5516">
        <v>10518</v>
      </c>
      <c r="B5516" t="s">
        <v>25</v>
      </c>
      <c r="C5516">
        <v>6</v>
      </c>
      <c r="D5516">
        <v>2019</v>
      </c>
      <c r="E5516" t="s">
        <v>19</v>
      </c>
      <c r="F5516" t="s">
        <v>16</v>
      </c>
      <c r="G5516" t="s">
        <v>14</v>
      </c>
      <c r="H5516" t="str">
        <f t="shared" si="86"/>
        <v>10518|Spring|Reading</v>
      </c>
      <c r="I5516">
        <v>199</v>
      </c>
      <c r="J5516">
        <v>13</v>
      </c>
      <c r="K5516">
        <v>1</v>
      </c>
      <c r="L5516" t="s">
        <v>17</v>
      </c>
    </row>
    <row r="5517" spans="1:12" x14ac:dyDescent="0.25">
      <c r="A5517">
        <v>10518</v>
      </c>
      <c r="B5517" t="s">
        <v>25</v>
      </c>
      <c r="C5517">
        <v>6</v>
      </c>
      <c r="D5517">
        <v>2019</v>
      </c>
      <c r="E5517" t="s">
        <v>19</v>
      </c>
      <c r="F5517" t="s">
        <v>16</v>
      </c>
      <c r="G5517" t="s">
        <v>15</v>
      </c>
      <c r="H5517" t="str">
        <f t="shared" si="86"/>
        <v>10518|Spring|Math</v>
      </c>
      <c r="I5517">
        <v>206</v>
      </c>
      <c r="J5517">
        <v>12</v>
      </c>
      <c r="K5517">
        <v>1</v>
      </c>
      <c r="L5517" t="s">
        <v>17</v>
      </c>
    </row>
    <row r="5518" spans="1:12" x14ac:dyDescent="0.25">
      <c r="A5518">
        <v>27931</v>
      </c>
      <c r="B5518" t="s">
        <v>25</v>
      </c>
      <c r="C5518">
        <v>6</v>
      </c>
      <c r="D5518">
        <v>2019</v>
      </c>
      <c r="E5518" t="s">
        <v>23</v>
      </c>
      <c r="F5518" t="s">
        <v>13</v>
      </c>
      <c r="G5518" t="s">
        <v>14</v>
      </c>
      <c r="H5518" t="str">
        <f t="shared" si="86"/>
        <v>27931|Fall|Reading</v>
      </c>
      <c r="I5518">
        <v>233</v>
      </c>
      <c r="J5518">
        <v>92</v>
      </c>
      <c r="K5518">
        <v>4</v>
      </c>
      <c r="L5518">
        <v>2</v>
      </c>
    </row>
    <row r="5519" spans="1:12" x14ac:dyDescent="0.25">
      <c r="A5519">
        <v>27931</v>
      </c>
      <c r="B5519" t="s">
        <v>25</v>
      </c>
      <c r="C5519">
        <v>6</v>
      </c>
      <c r="D5519">
        <v>2019</v>
      </c>
      <c r="E5519" t="s">
        <v>23</v>
      </c>
      <c r="F5519" t="s">
        <v>13</v>
      </c>
      <c r="G5519" t="s">
        <v>15</v>
      </c>
      <c r="H5519" t="str">
        <f t="shared" si="86"/>
        <v>27931|Fall|Math</v>
      </c>
      <c r="I5519">
        <v>246</v>
      </c>
      <c r="J5519">
        <v>94</v>
      </c>
      <c r="K5519">
        <v>4</v>
      </c>
      <c r="L5519">
        <v>2</v>
      </c>
    </row>
    <row r="5520" spans="1:12" x14ac:dyDescent="0.25">
      <c r="A5520">
        <v>27931</v>
      </c>
      <c r="B5520" t="s">
        <v>25</v>
      </c>
      <c r="C5520">
        <v>6</v>
      </c>
      <c r="D5520">
        <v>2019</v>
      </c>
      <c r="E5520" t="s">
        <v>23</v>
      </c>
      <c r="F5520" t="s">
        <v>16</v>
      </c>
      <c r="G5520" t="s">
        <v>14</v>
      </c>
      <c r="H5520" t="str">
        <f t="shared" si="86"/>
        <v>27931|Spring|Reading</v>
      </c>
      <c r="I5520">
        <v>243</v>
      </c>
      <c r="J5520">
        <v>97</v>
      </c>
      <c r="K5520">
        <v>4</v>
      </c>
      <c r="L5520" t="s">
        <v>17</v>
      </c>
    </row>
    <row r="5521" spans="1:12" x14ac:dyDescent="0.25">
      <c r="A5521">
        <v>27931</v>
      </c>
      <c r="B5521" t="s">
        <v>25</v>
      </c>
      <c r="C5521">
        <v>6</v>
      </c>
      <c r="D5521">
        <v>2019</v>
      </c>
      <c r="E5521" t="s">
        <v>23</v>
      </c>
      <c r="F5521" t="s">
        <v>16</v>
      </c>
      <c r="G5521" t="s">
        <v>15</v>
      </c>
      <c r="H5521" t="str">
        <f t="shared" si="86"/>
        <v>27931|Spring|Math</v>
      </c>
      <c r="I5521">
        <v>243</v>
      </c>
      <c r="J5521">
        <v>86</v>
      </c>
      <c r="K5521">
        <v>4</v>
      </c>
      <c r="L5521" t="s">
        <v>17</v>
      </c>
    </row>
    <row r="5522" spans="1:12" x14ac:dyDescent="0.25">
      <c r="A5522">
        <v>11085</v>
      </c>
      <c r="B5522" t="s">
        <v>25</v>
      </c>
      <c r="C5522">
        <v>6</v>
      </c>
      <c r="D5522">
        <v>2019</v>
      </c>
      <c r="E5522" t="s">
        <v>19</v>
      </c>
      <c r="F5522" t="s">
        <v>13</v>
      </c>
      <c r="G5522" t="s">
        <v>14</v>
      </c>
      <c r="H5522" t="str">
        <f t="shared" si="86"/>
        <v>11085|Fall|Reading</v>
      </c>
      <c r="I5522">
        <v>208</v>
      </c>
      <c r="J5522">
        <v>40</v>
      </c>
      <c r="K5522">
        <v>2</v>
      </c>
      <c r="L5522">
        <v>5</v>
      </c>
    </row>
    <row r="5523" spans="1:12" x14ac:dyDescent="0.25">
      <c r="A5523">
        <v>11085</v>
      </c>
      <c r="B5523" t="s">
        <v>25</v>
      </c>
      <c r="C5523">
        <v>6</v>
      </c>
      <c r="D5523">
        <v>2019</v>
      </c>
      <c r="E5523" t="s">
        <v>19</v>
      </c>
      <c r="F5523" t="s">
        <v>13</v>
      </c>
      <c r="G5523" t="s">
        <v>15</v>
      </c>
      <c r="H5523" t="str">
        <f t="shared" si="86"/>
        <v>11085|Fall|Math</v>
      </c>
      <c r="I5523">
        <v>219</v>
      </c>
      <c r="J5523">
        <v>44</v>
      </c>
      <c r="K5523">
        <v>2</v>
      </c>
      <c r="L5523">
        <v>5</v>
      </c>
    </row>
    <row r="5524" spans="1:12" x14ac:dyDescent="0.25">
      <c r="A5524">
        <v>11085</v>
      </c>
      <c r="B5524" t="s">
        <v>25</v>
      </c>
      <c r="C5524">
        <v>6</v>
      </c>
      <c r="D5524">
        <v>2019</v>
      </c>
      <c r="E5524" t="s">
        <v>19</v>
      </c>
      <c r="F5524" t="s">
        <v>16</v>
      </c>
      <c r="G5524" t="s">
        <v>14</v>
      </c>
      <c r="H5524" t="str">
        <f t="shared" si="86"/>
        <v>11085|Spring|Reading</v>
      </c>
      <c r="I5524">
        <v>210</v>
      </c>
      <c r="J5524">
        <v>35</v>
      </c>
      <c r="K5524">
        <v>2</v>
      </c>
      <c r="L5524" t="s">
        <v>17</v>
      </c>
    </row>
    <row r="5525" spans="1:12" x14ac:dyDescent="0.25">
      <c r="A5525">
        <v>11085</v>
      </c>
      <c r="B5525" t="s">
        <v>25</v>
      </c>
      <c r="C5525">
        <v>6</v>
      </c>
      <c r="D5525">
        <v>2019</v>
      </c>
      <c r="E5525" t="s">
        <v>19</v>
      </c>
      <c r="F5525" t="s">
        <v>16</v>
      </c>
      <c r="G5525" t="s">
        <v>15</v>
      </c>
      <c r="H5525" t="str">
        <f t="shared" si="86"/>
        <v>11085|Spring|Math</v>
      </c>
      <c r="I5525">
        <v>226</v>
      </c>
      <c r="J5525">
        <v>52</v>
      </c>
      <c r="K5525">
        <v>3</v>
      </c>
      <c r="L5525" t="s">
        <v>17</v>
      </c>
    </row>
    <row r="5526" spans="1:12" x14ac:dyDescent="0.25">
      <c r="A5526">
        <v>22721</v>
      </c>
      <c r="B5526" t="s">
        <v>25</v>
      </c>
      <c r="C5526">
        <v>6</v>
      </c>
      <c r="D5526">
        <v>2019</v>
      </c>
      <c r="E5526" t="s">
        <v>19</v>
      </c>
      <c r="F5526" t="s">
        <v>13</v>
      </c>
      <c r="G5526" t="s">
        <v>14</v>
      </c>
      <c r="H5526" t="str">
        <f t="shared" si="86"/>
        <v>22721|Fall|Reading</v>
      </c>
      <c r="I5526">
        <v>219</v>
      </c>
      <c r="J5526">
        <v>69</v>
      </c>
      <c r="K5526">
        <v>3</v>
      </c>
      <c r="L5526">
        <v>3</v>
      </c>
    </row>
    <row r="5527" spans="1:12" x14ac:dyDescent="0.25">
      <c r="A5527">
        <v>22721</v>
      </c>
      <c r="B5527" t="s">
        <v>25</v>
      </c>
      <c r="C5527">
        <v>6</v>
      </c>
      <c r="D5527">
        <v>2019</v>
      </c>
      <c r="E5527" t="s">
        <v>19</v>
      </c>
      <c r="F5527" t="s">
        <v>13</v>
      </c>
      <c r="G5527" t="s">
        <v>15</v>
      </c>
      <c r="H5527" t="str">
        <f t="shared" si="86"/>
        <v>22721|Fall|Math</v>
      </c>
      <c r="I5527">
        <v>222</v>
      </c>
      <c r="J5527">
        <v>52</v>
      </c>
      <c r="K5527">
        <v>3</v>
      </c>
      <c r="L5527">
        <v>5</v>
      </c>
    </row>
    <row r="5528" spans="1:12" x14ac:dyDescent="0.25">
      <c r="A5528">
        <v>22721</v>
      </c>
      <c r="B5528" t="s">
        <v>25</v>
      </c>
      <c r="C5528">
        <v>6</v>
      </c>
      <c r="D5528">
        <v>2019</v>
      </c>
      <c r="E5528" t="s">
        <v>19</v>
      </c>
      <c r="F5528" t="s">
        <v>16</v>
      </c>
      <c r="G5528" t="s">
        <v>14</v>
      </c>
      <c r="H5528" t="str">
        <f t="shared" si="86"/>
        <v>22721|Spring|Reading</v>
      </c>
      <c r="I5528">
        <v>224</v>
      </c>
      <c r="J5528">
        <v>71</v>
      </c>
      <c r="K5528">
        <v>3</v>
      </c>
      <c r="L5528" t="s">
        <v>17</v>
      </c>
    </row>
    <row r="5529" spans="1:12" x14ac:dyDescent="0.25">
      <c r="A5529">
        <v>22721</v>
      </c>
      <c r="B5529" t="s">
        <v>25</v>
      </c>
      <c r="C5529">
        <v>6</v>
      </c>
      <c r="D5529">
        <v>2019</v>
      </c>
      <c r="E5529" t="s">
        <v>19</v>
      </c>
      <c r="F5529" t="s">
        <v>16</v>
      </c>
      <c r="G5529" t="s">
        <v>15</v>
      </c>
      <c r="H5529" t="str">
        <f t="shared" si="86"/>
        <v>22721|Spring|Math</v>
      </c>
      <c r="I5529">
        <v>241</v>
      </c>
      <c r="J5529">
        <v>83</v>
      </c>
      <c r="K5529">
        <v>4</v>
      </c>
      <c r="L5529" t="s">
        <v>17</v>
      </c>
    </row>
    <row r="5530" spans="1:12" x14ac:dyDescent="0.25">
      <c r="A5530">
        <v>24570</v>
      </c>
      <c r="B5530" t="s">
        <v>25</v>
      </c>
      <c r="C5530">
        <v>6</v>
      </c>
      <c r="D5530">
        <v>2019</v>
      </c>
      <c r="E5530" t="s">
        <v>12</v>
      </c>
      <c r="F5530" t="s">
        <v>13</v>
      </c>
      <c r="G5530" t="s">
        <v>14</v>
      </c>
      <c r="H5530" t="str">
        <f t="shared" si="86"/>
        <v>24570|Fall|Reading</v>
      </c>
      <c r="I5530">
        <v>185</v>
      </c>
      <c r="J5530">
        <v>3</v>
      </c>
      <c r="K5530">
        <v>1</v>
      </c>
      <c r="L5530">
        <v>9</v>
      </c>
    </row>
    <row r="5531" spans="1:12" x14ac:dyDescent="0.25">
      <c r="A5531">
        <v>24570</v>
      </c>
      <c r="B5531" t="s">
        <v>25</v>
      </c>
      <c r="C5531">
        <v>6</v>
      </c>
      <c r="D5531">
        <v>2019</v>
      </c>
      <c r="E5531" t="s">
        <v>12</v>
      </c>
      <c r="F5531" t="s">
        <v>13</v>
      </c>
      <c r="G5531" t="s">
        <v>15</v>
      </c>
      <c r="H5531" t="str">
        <f t="shared" si="86"/>
        <v>24570|Fall|Math</v>
      </c>
      <c r="I5531">
        <v>199</v>
      </c>
      <c r="J5531">
        <v>8</v>
      </c>
      <c r="K5531">
        <v>1</v>
      </c>
      <c r="L5531">
        <v>7</v>
      </c>
    </row>
    <row r="5532" spans="1:12" x14ac:dyDescent="0.25">
      <c r="A5532">
        <v>24570</v>
      </c>
      <c r="B5532" t="s">
        <v>25</v>
      </c>
      <c r="C5532">
        <v>6</v>
      </c>
      <c r="D5532">
        <v>2019</v>
      </c>
      <c r="E5532" t="s">
        <v>12</v>
      </c>
      <c r="F5532" t="s">
        <v>16</v>
      </c>
      <c r="G5532" t="s">
        <v>14</v>
      </c>
      <c r="H5532" t="str">
        <f t="shared" si="86"/>
        <v>24570|Spring|Reading</v>
      </c>
      <c r="I5532">
        <v>195</v>
      </c>
      <c r="J5532">
        <v>8</v>
      </c>
      <c r="K5532">
        <v>1</v>
      </c>
      <c r="L5532" t="s">
        <v>17</v>
      </c>
    </row>
    <row r="5533" spans="1:12" x14ac:dyDescent="0.25">
      <c r="A5533">
        <v>24570</v>
      </c>
      <c r="B5533" t="s">
        <v>25</v>
      </c>
      <c r="C5533">
        <v>6</v>
      </c>
      <c r="D5533">
        <v>2019</v>
      </c>
      <c r="E5533" t="s">
        <v>12</v>
      </c>
      <c r="F5533" t="s">
        <v>16</v>
      </c>
      <c r="G5533" t="s">
        <v>15</v>
      </c>
      <c r="H5533" t="str">
        <f t="shared" si="86"/>
        <v>24570|Spring|Math</v>
      </c>
      <c r="I5533">
        <v>206</v>
      </c>
      <c r="J5533">
        <v>12</v>
      </c>
      <c r="K5533">
        <v>1</v>
      </c>
      <c r="L5533" t="s">
        <v>17</v>
      </c>
    </row>
    <row r="5534" spans="1:12" x14ac:dyDescent="0.25">
      <c r="A5534">
        <v>25587</v>
      </c>
      <c r="B5534" t="s">
        <v>25</v>
      </c>
      <c r="C5534">
        <v>6</v>
      </c>
      <c r="D5534">
        <v>2019</v>
      </c>
      <c r="E5534" t="s">
        <v>19</v>
      </c>
      <c r="F5534" t="s">
        <v>13</v>
      </c>
      <c r="G5534" t="s">
        <v>14</v>
      </c>
      <c r="H5534" t="str">
        <f t="shared" si="86"/>
        <v>25587|Fall|Reading</v>
      </c>
      <c r="I5534" t="s">
        <v>17</v>
      </c>
      <c r="J5534" t="s">
        <v>17</v>
      </c>
      <c r="K5534" t="s">
        <v>17</v>
      </c>
      <c r="L5534" t="s">
        <v>17</v>
      </c>
    </row>
    <row r="5535" spans="1:12" x14ac:dyDescent="0.25">
      <c r="A5535">
        <v>25587</v>
      </c>
      <c r="B5535" t="s">
        <v>25</v>
      </c>
      <c r="C5535">
        <v>6</v>
      </c>
      <c r="D5535">
        <v>2019</v>
      </c>
      <c r="E5535" t="s">
        <v>19</v>
      </c>
      <c r="F5535" t="s">
        <v>13</v>
      </c>
      <c r="G5535" t="s">
        <v>15</v>
      </c>
      <c r="H5535" t="str">
        <f t="shared" si="86"/>
        <v>25587|Fall|Math</v>
      </c>
      <c r="I5535" t="s">
        <v>17</v>
      </c>
      <c r="J5535" t="s">
        <v>17</v>
      </c>
      <c r="K5535" t="s">
        <v>17</v>
      </c>
      <c r="L5535" t="s">
        <v>17</v>
      </c>
    </row>
    <row r="5536" spans="1:12" x14ac:dyDescent="0.25">
      <c r="A5536">
        <v>25587</v>
      </c>
      <c r="B5536" t="s">
        <v>25</v>
      </c>
      <c r="C5536">
        <v>6</v>
      </c>
      <c r="D5536">
        <v>2019</v>
      </c>
      <c r="E5536" t="s">
        <v>19</v>
      </c>
      <c r="F5536" t="s">
        <v>16</v>
      </c>
      <c r="G5536" t="s">
        <v>14</v>
      </c>
      <c r="H5536" t="str">
        <f t="shared" si="86"/>
        <v>25587|Spring|Reading</v>
      </c>
      <c r="I5536">
        <v>231</v>
      </c>
      <c r="J5536">
        <v>85</v>
      </c>
      <c r="K5536">
        <v>4</v>
      </c>
      <c r="L5536" t="s">
        <v>17</v>
      </c>
    </row>
    <row r="5537" spans="1:12" x14ac:dyDescent="0.25">
      <c r="A5537">
        <v>25587</v>
      </c>
      <c r="B5537" t="s">
        <v>25</v>
      </c>
      <c r="C5537">
        <v>6</v>
      </c>
      <c r="D5537">
        <v>2019</v>
      </c>
      <c r="E5537" t="s">
        <v>19</v>
      </c>
      <c r="F5537" t="s">
        <v>16</v>
      </c>
      <c r="G5537" t="s">
        <v>15</v>
      </c>
      <c r="H5537" t="str">
        <f t="shared" si="86"/>
        <v>25587|Spring|Math</v>
      </c>
      <c r="I5537">
        <v>234</v>
      </c>
      <c r="J5537">
        <v>70</v>
      </c>
      <c r="K5537">
        <v>3</v>
      </c>
      <c r="L5537" t="s">
        <v>17</v>
      </c>
    </row>
    <row r="5538" spans="1:12" x14ac:dyDescent="0.25">
      <c r="A5538">
        <v>26498</v>
      </c>
      <c r="B5538" t="s">
        <v>25</v>
      </c>
      <c r="C5538">
        <v>6</v>
      </c>
      <c r="D5538">
        <v>2019</v>
      </c>
      <c r="E5538" t="s">
        <v>23</v>
      </c>
      <c r="F5538" t="s">
        <v>13</v>
      </c>
      <c r="G5538" t="s">
        <v>14</v>
      </c>
      <c r="H5538" t="str">
        <f t="shared" si="86"/>
        <v>26498|Fall|Reading</v>
      </c>
      <c r="I5538">
        <v>230</v>
      </c>
      <c r="J5538">
        <v>89</v>
      </c>
      <c r="K5538">
        <v>4</v>
      </c>
      <c r="L5538">
        <v>2</v>
      </c>
    </row>
    <row r="5539" spans="1:12" x14ac:dyDescent="0.25">
      <c r="A5539">
        <v>26498</v>
      </c>
      <c r="B5539" t="s">
        <v>25</v>
      </c>
      <c r="C5539">
        <v>6</v>
      </c>
      <c r="D5539">
        <v>2019</v>
      </c>
      <c r="E5539" t="s">
        <v>23</v>
      </c>
      <c r="F5539" t="s">
        <v>13</v>
      </c>
      <c r="G5539" t="s">
        <v>15</v>
      </c>
      <c r="H5539" t="str">
        <f t="shared" si="86"/>
        <v>26498|Fall|Math</v>
      </c>
      <c r="I5539">
        <v>243</v>
      </c>
      <c r="J5539">
        <v>91</v>
      </c>
      <c r="K5539">
        <v>4</v>
      </c>
      <c r="L5539">
        <v>2</v>
      </c>
    </row>
    <row r="5540" spans="1:12" x14ac:dyDescent="0.25">
      <c r="A5540">
        <v>26498</v>
      </c>
      <c r="B5540" t="s">
        <v>25</v>
      </c>
      <c r="C5540">
        <v>6</v>
      </c>
      <c r="D5540">
        <v>2019</v>
      </c>
      <c r="E5540" t="s">
        <v>23</v>
      </c>
      <c r="F5540" t="s">
        <v>16</v>
      </c>
      <c r="G5540" t="s">
        <v>14</v>
      </c>
      <c r="H5540" t="str">
        <f t="shared" si="86"/>
        <v>26498|Spring|Reading</v>
      </c>
      <c r="I5540">
        <v>233</v>
      </c>
      <c r="J5540">
        <v>88</v>
      </c>
      <c r="K5540">
        <v>4</v>
      </c>
      <c r="L5540" t="s">
        <v>17</v>
      </c>
    </row>
    <row r="5541" spans="1:12" x14ac:dyDescent="0.25">
      <c r="A5541">
        <v>26498</v>
      </c>
      <c r="B5541" t="s">
        <v>25</v>
      </c>
      <c r="C5541">
        <v>6</v>
      </c>
      <c r="D5541">
        <v>2019</v>
      </c>
      <c r="E5541" t="s">
        <v>23</v>
      </c>
      <c r="F5541" t="s">
        <v>16</v>
      </c>
      <c r="G5541" t="s">
        <v>15</v>
      </c>
      <c r="H5541" t="str">
        <f t="shared" si="86"/>
        <v>26498|Spring|Math</v>
      </c>
      <c r="I5541">
        <v>243</v>
      </c>
      <c r="J5541">
        <v>85</v>
      </c>
      <c r="K5541">
        <v>4</v>
      </c>
      <c r="L5541" t="s">
        <v>17</v>
      </c>
    </row>
    <row r="5542" spans="1:12" x14ac:dyDescent="0.25">
      <c r="A5542">
        <v>19619</v>
      </c>
      <c r="B5542" t="s">
        <v>25</v>
      </c>
      <c r="C5542">
        <v>6</v>
      </c>
      <c r="D5542">
        <v>2019</v>
      </c>
      <c r="E5542" t="s">
        <v>19</v>
      </c>
      <c r="F5542" t="s">
        <v>13</v>
      </c>
      <c r="G5542" t="s">
        <v>14</v>
      </c>
      <c r="H5542" t="str">
        <f t="shared" si="86"/>
        <v>19619|Fall|Reading</v>
      </c>
      <c r="I5542" t="s">
        <v>17</v>
      </c>
      <c r="J5542" t="s">
        <v>17</v>
      </c>
      <c r="K5542" t="s">
        <v>17</v>
      </c>
      <c r="L5542" t="s">
        <v>17</v>
      </c>
    </row>
    <row r="5543" spans="1:12" x14ac:dyDescent="0.25">
      <c r="A5543">
        <v>19619</v>
      </c>
      <c r="B5543" t="s">
        <v>25</v>
      </c>
      <c r="C5543">
        <v>6</v>
      </c>
      <c r="D5543">
        <v>2019</v>
      </c>
      <c r="E5543" t="s">
        <v>19</v>
      </c>
      <c r="F5543" t="s">
        <v>13</v>
      </c>
      <c r="G5543" t="s">
        <v>15</v>
      </c>
      <c r="H5543" t="str">
        <f t="shared" si="86"/>
        <v>19619|Fall|Math</v>
      </c>
      <c r="I5543" t="s">
        <v>17</v>
      </c>
      <c r="J5543" t="s">
        <v>17</v>
      </c>
      <c r="K5543" t="s">
        <v>17</v>
      </c>
      <c r="L5543" t="s">
        <v>17</v>
      </c>
    </row>
    <row r="5544" spans="1:12" x14ac:dyDescent="0.25">
      <c r="A5544">
        <v>19619</v>
      </c>
      <c r="B5544" t="s">
        <v>25</v>
      </c>
      <c r="C5544">
        <v>6</v>
      </c>
      <c r="D5544">
        <v>2019</v>
      </c>
      <c r="E5544" t="s">
        <v>19</v>
      </c>
      <c r="F5544" t="s">
        <v>16</v>
      </c>
      <c r="G5544" t="s">
        <v>14</v>
      </c>
      <c r="H5544" t="str">
        <f t="shared" si="86"/>
        <v>19619|Spring|Reading</v>
      </c>
      <c r="I5544">
        <v>224</v>
      </c>
      <c r="J5544">
        <v>71</v>
      </c>
      <c r="K5544">
        <v>3</v>
      </c>
      <c r="L5544" t="s">
        <v>17</v>
      </c>
    </row>
    <row r="5545" spans="1:12" x14ac:dyDescent="0.25">
      <c r="A5545">
        <v>19619</v>
      </c>
      <c r="B5545" t="s">
        <v>25</v>
      </c>
      <c r="C5545">
        <v>6</v>
      </c>
      <c r="D5545">
        <v>2019</v>
      </c>
      <c r="E5545" t="s">
        <v>19</v>
      </c>
      <c r="F5545" t="s">
        <v>16</v>
      </c>
      <c r="G5545" t="s">
        <v>15</v>
      </c>
      <c r="H5545" t="str">
        <f t="shared" si="86"/>
        <v>19619|Spring|Math</v>
      </c>
      <c r="I5545">
        <v>243</v>
      </c>
      <c r="J5545">
        <v>86</v>
      </c>
      <c r="K5545">
        <v>4</v>
      </c>
      <c r="L5545" t="s">
        <v>17</v>
      </c>
    </row>
    <row r="5546" spans="1:12" x14ac:dyDescent="0.25">
      <c r="A5546">
        <v>14086</v>
      </c>
      <c r="B5546" t="s">
        <v>25</v>
      </c>
      <c r="C5546">
        <v>6</v>
      </c>
      <c r="D5546">
        <v>2019</v>
      </c>
      <c r="E5546" t="s">
        <v>22</v>
      </c>
      <c r="F5546" t="s">
        <v>13</v>
      </c>
      <c r="G5546" t="s">
        <v>14</v>
      </c>
      <c r="H5546" t="str">
        <f t="shared" si="86"/>
        <v>14086|Fall|Reading</v>
      </c>
      <c r="I5546">
        <v>223</v>
      </c>
      <c r="J5546">
        <v>78</v>
      </c>
      <c r="K5546">
        <v>4</v>
      </c>
      <c r="L5546">
        <v>2</v>
      </c>
    </row>
    <row r="5547" spans="1:12" x14ac:dyDescent="0.25">
      <c r="A5547">
        <v>14086</v>
      </c>
      <c r="B5547" t="s">
        <v>25</v>
      </c>
      <c r="C5547">
        <v>6</v>
      </c>
      <c r="D5547">
        <v>2019</v>
      </c>
      <c r="E5547" t="s">
        <v>22</v>
      </c>
      <c r="F5547" t="s">
        <v>13</v>
      </c>
      <c r="G5547" t="s">
        <v>15</v>
      </c>
      <c r="H5547" t="str">
        <f t="shared" si="86"/>
        <v>14086|Fall|Math</v>
      </c>
      <c r="I5547">
        <v>229</v>
      </c>
      <c r="J5547">
        <v>68</v>
      </c>
      <c r="K5547">
        <v>3</v>
      </c>
      <c r="L5547">
        <v>4</v>
      </c>
    </row>
    <row r="5548" spans="1:12" x14ac:dyDescent="0.25">
      <c r="A5548">
        <v>14086</v>
      </c>
      <c r="B5548" t="s">
        <v>25</v>
      </c>
      <c r="C5548">
        <v>6</v>
      </c>
      <c r="D5548">
        <v>2019</v>
      </c>
      <c r="E5548" t="s">
        <v>22</v>
      </c>
      <c r="F5548" t="s">
        <v>16</v>
      </c>
      <c r="G5548" t="s">
        <v>14</v>
      </c>
      <c r="H5548" t="str">
        <f t="shared" si="86"/>
        <v>14086|Spring|Reading</v>
      </c>
      <c r="I5548">
        <v>224</v>
      </c>
      <c r="J5548">
        <v>71</v>
      </c>
      <c r="K5548">
        <v>3</v>
      </c>
      <c r="L5548" t="s">
        <v>17</v>
      </c>
    </row>
    <row r="5549" spans="1:12" x14ac:dyDescent="0.25">
      <c r="A5549">
        <v>14086</v>
      </c>
      <c r="B5549" t="s">
        <v>25</v>
      </c>
      <c r="C5549">
        <v>6</v>
      </c>
      <c r="D5549">
        <v>2019</v>
      </c>
      <c r="E5549" t="s">
        <v>22</v>
      </c>
      <c r="F5549" t="s">
        <v>16</v>
      </c>
      <c r="G5549" t="s">
        <v>15</v>
      </c>
      <c r="H5549" t="str">
        <f t="shared" si="86"/>
        <v>14086|Spring|Math</v>
      </c>
      <c r="I5549">
        <v>224</v>
      </c>
      <c r="J5549">
        <v>47</v>
      </c>
      <c r="K5549">
        <v>2</v>
      </c>
      <c r="L5549" t="s">
        <v>17</v>
      </c>
    </row>
    <row r="5550" spans="1:12" x14ac:dyDescent="0.25">
      <c r="A5550">
        <v>26401</v>
      </c>
      <c r="B5550" t="s">
        <v>25</v>
      </c>
      <c r="C5550">
        <v>6</v>
      </c>
      <c r="D5550">
        <v>2019</v>
      </c>
      <c r="E5550" t="s">
        <v>19</v>
      </c>
      <c r="F5550" t="s">
        <v>13</v>
      </c>
      <c r="G5550" t="s">
        <v>14</v>
      </c>
      <c r="H5550" t="str">
        <f t="shared" si="86"/>
        <v>26401|Fall|Reading</v>
      </c>
      <c r="I5550">
        <v>203</v>
      </c>
      <c r="J5550">
        <v>28</v>
      </c>
      <c r="K5550">
        <v>2</v>
      </c>
      <c r="L5550">
        <v>6</v>
      </c>
    </row>
    <row r="5551" spans="1:12" x14ac:dyDescent="0.25">
      <c r="A5551">
        <v>26401</v>
      </c>
      <c r="B5551" t="s">
        <v>25</v>
      </c>
      <c r="C5551">
        <v>6</v>
      </c>
      <c r="D5551">
        <v>2019</v>
      </c>
      <c r="E5551" t="s">
        <v>19</v>
      </c>
      <c r="F5551" t="s">
        <v>13</v>
      </c>
      <c r="G5551" t="s">
        <v>15</v>
      </c>
      <c r="H5551" t="str">
        <f t="shared" si="86"/>
        <v>26401|Fall|Math</v>
      </c>
      <c r="I5551">
        <v>225</v>
      </c>
      <c r="J5551">
        <v>59</v>
      </c>
      <c r="K5551">
        <v>3</v>
      </c>
      <c r="L5551">
        <v>4</v>
      </c>
    </row>
    <row r="5552" spans="1:12" x14ac:dyDescent="0.25">
      <c r="A5552">
        <v>26401</v>
      </c>
      <c r="B5552" t="s">
        <v>25</v>
      </c>
      <c r="C5552">
        <v>6</v>
      </c>
      <c r="D5552">
        <v>2019</v>
      </c>
      <c r="E5552" t="s">
        <v>19</v>
      </c>
      <c r="F5552" t="s">
        <v>16</v>
      </c>
      <c r="G5552" t="s">
        <v>14</v>
      </c>
      <c r="H5552" t="str">
        <f t="shared" si="86"/>
        <v>26401|Spring|Reading</v>
      </c>
      <c r="I5552">
        <v>215</v>
      </c>
      <c r="J5552">
        <v>48</v>
      </c>
      <c r="K5552">
        <v>2</v>
      </c>
      <c r="L5552" t="s">
        <v>17</v>
      </c>
    </row>
    <row r="5553" spans="1:12" x14ac:dyDescent="0.25">
      <c r="A5553">
        <v>26401</v>
      </c>
      <c r="B5553" t="s">
        <v>25</v>
      </c>
      <c r="C5553">
        <v>6</v>
      </c>
      <c r="D5553">
        <v>2019</v>
      </c>
      <c r="E5553" t="s">
        <v>19</v>
      </c>
      <c r="F5553" t="s">
        <v>16</v>
      </c>
      <c r="G5553" t="s">
        <v>15</v>
      </c>
      <c r="H5553" t="str">
        <f t="shared" si="86"/>
        <v>26401|Spring|Math</v>
      </c>
      <c r="I5553">
        <v>222</v>
      </c>
      <c r="J5553">
        <v>42</v>
      </c>
      <c r="K5553">
        <v>2</v>
      </c>
      <c r="L5553" t="s">
        <v>17</v>
      </c>
    </row>
    <row r="5554" spans="1:12" x14ac:dyDescent="0.25">
      <c r="A5554">
        <v>18436</v>
      </c>
      <c r="B5554" t="s">
        <v>25</v>
      </c>
      <c r="C5554">
        <v>6</v>
      </c>
      <c r="D5554">
        <v>2019</v>
      </c>
      <c r="E5554" t="s">
        <v>19</v>
      </c>
      <c r="F5554" t="s">
        <v>13</v>
      </c>
      <c r="G5554" t="s">
        <v>14</v>
      </c>
      <c r="H5554" t="str">
        <f t="shared" si="86"/>
        <v>18436|Fall|Reading</v>
      </c>
      <c r="I5554">
        <v>220</v>
      </c>
      <c r="J5554">
        <v>71</v>
      </c>
      <c r="K5554">
        <v>3</v>
      </c>
      <c r="L5554">
        <v>3</v>
      </c>
    </row>
    <row r="5555" spans="1:12" x14ac:dyDescent="0.25">
      <c r="A5555">
        <v>18436</v>
      </c>
      <c r="B5555" t="s">
        <v>25</v>
      </c>
      <c r="C5555">
        <v>6</v>
      </c>
      <c r="D5555">
        <v>2019</v>
      </c>
      <c r="E5555" t="s">
        <v>19</v>
      </c>
      <c r="F5555" t="s">
        <v>13</v>
      </c>
      <c r="G5555" t="s">
        <v>15</v>
      </c>
      <c r="H5555" t="str">
        <f t="shared" si="86"/>
        <v>18436|Fall|Math</v>
      </c>
      <c r="I5555">
        <v>212</v>
      </c>
      <c r="J5555">
        <v>28</v>
      </c>
      <c r="K5555">
        <v>2</v>
      </c>
      <c r="L5555">
        <v>6</v>
      </c>
    </row>
    <row r="5556" spans="1:12" x14ac:dyDescent="0.25">
      <c r="A5556">
        <v>18436</v>
      </c>
      <c r="B5556" t="s">
        <v>25</v>
      </c>
      <c r="C5556">
        <v>6</v>
      </c>
      <c r="D5556">
        <v>2019</v>
      </c>
      <c r="E5556" t="s">
        <v>19</v>
      </c>
      <c r="F5556" t="s">
        <v>16</v>
      </c>
      <c r="G5556" t="s">
        <v>14</v>
      </c>
      <c r="H5556" t="str">
        <f t="shared" si="86"/>
        <v>18436|Spring|Reading</v>
      </c>
      <c r="I5556">
        <v>221</v>
      </c>
      <c r="J5556">
        <v>64</v>
      </c>
      <c r="K5556">
        <v>3</v>
      </c>
      <c r="L5556" t="s">
        <v>17</v>
      </c>
    </row>
    <row r="5557" spans="1:12" x14ac:dyDescent="0.25">
      <c r="A5557">
        <v>18436</v>
      </c>
      <c r="B5557" t="s">
        <v>25</v>
      </c>
      <c r="C5557">
        <v>6</v>
      </c>
      <c r="D5557">
        <v>2019</v>
      </c>
      <c r="E5557" t="s">
        <v>19</v>
      </c>
      <c r="F5557" t="s">
        <v>16</v>
      </c>
      <c r="G5557" t="s">
        <v>15</v>
      </c>
      <c r="H5557" t="str">
        <f t="shared" si="86"/>
        <v>18436|Spring|Math</v>
      </c>
      <c r="I5557">
        <v>216</v>
      </c>
      <c r="J5557">
        <v>29</v>
      </c>
      <c r="K5557">
        <v>2</v>
      </c>
      <c r="L5557" t="s">
        <v>17</v>
      </c>
    </row>
    <row r="5558" spans="1:12" x14ac:dyDescent="0.25">
      <c r="A5558">
        <v>18533</v>
      </c>
      <c r="B5558" t="s">
        <v>25</v>
      </c>
      <c r="C5558">
        <v>6</v>
      </c>
      <c r="D5558">
        <v>2019</v>
      </c>
      <c r="E5558" t="s">
        <v>19</v>
      </c>
      <c r="F5558" t="s">
        <v>13</v>
      </c>
      <c r="G5558" t="s">
        <v>14</v>
      </c>
      <c r="H5558" t="str">
        <f t="shared" si="86"/>
        <v>18533|Fall|Reading</v>
      </c>
      <c r="I5558">
        <v>208</v>
      </c>
      <c r="J5558">
        <v>40</v>
      </c>
      <c r="K5558">
        <v>2</v>
      </c>
      <c r="L5558">
        <v>5</v>
      </c>
    </row>
    <row r="5559" spans="1:12" x14ac:dyDescent="0.25">
      <c r="A5559">
        <v>18533</v>
      </c>
      <c r="B5559" t="s">
        <v>25</v>
      </c>
      <c r="C5559">
        <v>6</v>
      </c>
      <c r="D5559">
        <v>2019</v>
      </c>
      <c r="E5559" t="s">
        <v>19</v>
      </c>
      <c r="F5559" t="s">
        <v>13</v>
      </c>
      <c r="G5559" t="s">
        <v>15</v>
      </c>
      <c r="H5559" t="str">
        <f t="shared" si="86"/>
        <v>18533|Fall|Math</v>
      </c>
      <c r="I5559">
        <v>202</v>
      </c>
      <c r="J5559">
        <v>12</v>
      </c>
      <c r="K5559">
        <v>1</v>
      </c>
      <c r="L5559">
        <v>7</v>
      </c>
    </row>
    <row r="5560" spans="1:12" x14ac:dyDescent="0.25">
      <c r="A5560">
        <v>18533</v>
      </c>
      <c r="B5560" t="s">
        <v>25</v>
      </c>
      <c r="C5560">
        <v>6</v>
      </c>
      <c r="D5560">
        <v>2019</v>
      </c>
      <c r="E5560" t="s">
        <v>19</v>
      </c>
      <c r="F5560" t="s">
        <v>16</v>
      </c>
      <c r="G5560" t="s">
        <v>14</v>
      </c>
      <c r="H5560" t="str">
        <f t="shared" si="86"/>
        <v>18533|Spring|Reading</v>
      </c>
      <c r="I5560">
        <v>206</v>
      </c>
      <c r="J5560">
        <v>25</v>
      </c>
      <c r="K5560">
        <v>2</v>
      </c>
      <c r="L5560" t="s">
        <v>17</v>
      </c>
    </row>
    <row r="5561" spans="1:12" x14ac:dyDescent="0.25">
      <c r="A5561">
        <v>18533</v>
      </c>
      <c r="B5561" t="s">
        <v>25</v>
      </c>
      <c r="C5561">
        <v>6</v>
      </c>
      <c r="D5561">
        <v>2019</v>
      </c>
      <c r="E5561" t="s">
        <v>19</v>
      </c>
      <c r="F5561" t="s">
        <v>16</v>
      </c>
      <c r="G5561" t="s">
        <v>15</v>
      </c>
      <c r="H5561" t="str">
        <f t="shared" si="86"/>
        <v>18533|Spring|Math</v>
      </c>
      <c r="I5561">
        <v>211</v>
      </c>
      <c r="J5561">
        <v>20</v>
      </c>
      <c r="K5561">
        <v>1</v>
      </c>
      <c r="L5561" t="s">
        <v>17</v>
      </c>
    </row>
    <row r="5562" spans="1:12" x14ac:dyDescent="0.25">
      <c r="A5562">
        <v>22644</v>
      </c>
      <c r="B5562" t="s">
        <v>25</v>
      </c>
      <c r="C5562">
        <v>6</v>
      </c>
      <c r="D5562">
        <v>2019</v>
      </c>
      <c r="E5562" t="s">
        <v>19</v>
      </c>
      <c r="F5562" t="s">
        <v>13</v>
      </c>
      <c r="G5562" t="s">
        <v>14</v>
      </c>
      <c r="H5562" t="str">
        <f t="shared" si="86"/>
        <v>22644|Fall|Reading</v>
      </c>
      <c r="I5562">
        <v>218</v>
      </c>
      <c r="J5562">
        <v>66</v>
      </c>
      <c r="K5562">
        <v>3</v>
      </c>
      <c r="L5562">
        <v>3</v>
      </c>
    </row>
    <row r="5563" spans="1:12" x14ac:dyDescent="0.25">
      <c r="A5563">
        <v>22644</v>
      </c>
      <c r="B5563" t="s">
        <v>25</v>
      </c>
      <c r="C5563">
        <v>6</v>
      </c>
      <c r="D5563">
        <v>2019</v>
      </c>
      <c r="E5563" t="s">
        <v>19</v>
      </c>
      <c r="F5563" t="s">
        <v>13</v>
      </c>
      <c r="G5563" t="s">
        <v>15</v>
      </c>
      <c r="H5563" t="str">
        <f t="shared" si="86"/>
        <v>22644|Fall|Math</v>
      </c>
      <c r="I5563">
        <v>229</v>
      </c>
      <c r="J5563">
        <v>68</v>
      </c>
      <c r="K5563">
        <v>3</v>
      </c>
      <c r="L5563">
        <v>4</v>
      </c>
    </row>
    <row r="5564" spans="1:12" x14ac:dyDescent="0.25">
      <c r="A5564">
        <v>22644</v>
      </c>
      <c r="B5564" t="s">
        <v>25</v>
      </c>
      <c r="C5564">
        <v>6</v>
      </c>
      <c r="D5564">
        <v>2019</v>
      </c>
      <c r="E5564" t="s">
        <v>19</v>
      </c>
      <c r="F5564" t="s">
        <v>16</v>
      </c>
      <c r="G5564" t="s">
        <v>14</v>
      </c>
      <c r="H5564" t="str">
        <f t="shared" si="86"/>
        <v>22644|Spring|Reading</v>
      </c>
      <c r="I5564">
        <v>212</v>
      </c>
      <c r="J5564">
        <v>40</v>
      </c>
      <c r="K5564">
        <v>2</v>
      </c>
      <c r="L5564" t="s">
        <v>17</v>
      </c>
    </row>
    <row r="5565" spans="1:12" x14ac:dyDescent="0.25">
      <c r="A5565">
        <v>22644</v>
      </c>
      <c r="B5565" t="s">
        <v>25</v>
      </c>
      <c r="C5565">
        <v>6</v>
      </c>
      <c r="D5565">
        <v>2019</v>
      </c>
      <c r="E5565" t="s">
        <v>19</v>
      </c>
      <c r="F5565" t="s">
        <v>16</v>
      </c>
      <c r="G5565" t="s">
        <v>15</v>
      </c>
      <c r="H5565" t="str">
        <f t="shared" si="86"/>
        <v>22644|Spring|Math</v>
      </c>
      <c r="I5565">
        <v>234</v>
      </c>
      <c r="J5565">
        <v>70</v>
      </c>
      <c r="K5565">
        <v>3</v>
      </c>
      <c r="L5565" t="s">
        <v>17</v>
      </c>
    </row>
    <row r="5566" spans="1:12" x14ac:dyDescent="0.25">
      <c r="A5566">
        <v>23771</v>
      </c>
      <c r="B5566" t="s">
        <v>25</v>
      </c>
      <c r="C5566">
        <v>6</v>
      </c>
      <c r="D5566">
        <v>2019</v>
      </c>
      <c r="E5566" t="s">
        <v>19</v>
      </c>
      <c r="F5566" t="s">
        <v>13</v>
      </c>
      <c r="G5566" t="s">
        <v>14</v>
      </c>
      <c r="H5566" t="str">
        <f t="shared" si="86"/>
        <v>23771|Fall|Reading</v>
      </c>
      <c r="I5566">
        <v>201</v>
      </c>
      <c r="J5566">
        <v>23</v>
      </c>
      <c r="K5566">
        <v>1</v>
      </c>
      <c r="L5566">
        <v>6</v>
      </c>
    </row>
    <row r="5567" spans="1:12" x14ac:dyDescent="0.25">
      <c r="A5567">
        <v>23771</v>
      </c>
      <c r="B5567" t="s">
        <v>25</v>
      </c>
      <c r="C5567">
        <v>6</v>
      </c>
      <c r="D5567">
        <v>2019</v>
      </c>
      <c r="E5567" t="s">
        <v>19</v>
      </c>
      <c r="F5567" t="s">
        <v>13</v>
      </c>
      <c r="G5567" t="s">
        <v>15</v>
      </c>
      <c r="H5567" t="str">
        <f t="shared" si="86"/>
        <v>23771|Fall|Math</v>
      </c>
      <c r="I5567">
        <v>195</v>
      </c>
      <c r="J5567">
        <v>5</v>
      </c>
      <c r="K5567">
        <v>1</v>
      </c>
      <c r="L5567">
        <v>8</v>
      </c>
    </row>
    <row r="5568" spans="1:12" x14ac:dyDescent="0.25">
      <c r="A5568">
        <v>23771</v>
      </c>
      <c r="B5568" t="s">
        <v>25</v>
      </c>
      <c r="C5568">
        <v>6</v>
      </c>
      <c r="D5568">
        <v>2019</v>
      </c>
      <c r="E5568" t="s">
        <v>19</v>
      </c>
      <c r="F5568" t="s">
        <v>16</v>
      </c>
      <c r="G5568" t="s">
        <v>14</v>
      </c>
      <c r="H5568" t="str">
        <f t="shared" si="86"/>
        <v>23771|Spring|Reading</v>
      </c>
      <c r="I5568">
        <v>203</v>
      </c>
      <c r="J5568">
        <v>19</v>
      </c>
      <c r="K5568">
        <v>1</v>
      </c>
      <c r="L5568" t="s">
        <v>17</v>
      </c>
    </row>
    <row r="5569" spans="1:12" x14ac:dyDescent="0.25">
      <c r="A5569">
        <v>23771</v>
      </c>
      <c r="B5569" t="s">
        <v>25</v>
      </c>
      <c r="C5569">
        <v>6</v>
      </c>
      <c r="D5569">
        <v>2019</v>
      </c>
      <c r="E5569" t="s">
        <v>19</v>
      </c>
      <c r="F5569" t="s">
        <v>16</v>
      </c>
      <c r="G5569" t="s">
        <v>15</v>
      </c>
      <c r="H5569" t="str">
        <f t="shared" si="86"/>
        <v>23771|Spring|Math</v>
      </c>
      <c r="I5569">
        <v>193</v>
      </c>
      <c r="J5569">
        <v>3</v>
      </c>
      <c r="K5569">
        <v>1</v>
      </c>
      <c r="L5569" t="s">
        <v>17</v>
      </c>
    </row>
    <row r="5570" spans="1:12" x14ac:dyDescent="0.25">
      <c r="A5570">
        <v>15797</v>
      </c>
      <c r="B5570" t="s">
        <v>25</v>
      </c>
      <c r="C5570">
        <v>6</v>
      </c>
      <c r="D5570">
        <v>2019</v>
      </c>
      <c r="E5570" t="s">
        <v>19</v>
      </c>
      <c r="F5570" t="s">
        <v>13</v>
      </c>
      <c r="G5570" t="s">
        <v>14</v>
      </c>
      <c r="H5570" t="str">
        <f t="shared" si="86"/>
        <v>15797|Fall|Reading</v>
      </c>
      <c r="I5570">
        <v>226</v>
      </c>
      <c r="J5570">
        <v>83</v>
      </c>
      <c r="K5570">
        <v>4</v>
      </c>
      <c r="L5570">
        <v>2</v>
      </c>
    </row>
    <row r="5571" spans="1:12" x14ac:dyDescent="0.25">
      <c r="A5571">
        <v>15797</v>
      </c>
      <c r="B5571" t="s">
        <v>25</v>
      </c>
      <c r="C5571">
        <v>6</v>
      </c>
      <c r="D5571">
        <v>2019</v>
      </c>
      <c r="E5571" t="s">
        <v>19</v>
      </c>
      <c r="F5571" t="s">
        <v>13</v>
      </c>
      <c r="G5571" t="s">
        <v>15</v>
      </c>
      <c r="H5571" t="str">
        <f t="shared" ref="H5571:H5634" si="87">A5571&amp;"|"&amp;F5571&amp;"|"&amp;G5571</f>
        <v>15797|Fall|Math</v>
      </c>
      <c r="I5571">
        <v>238</v>
      </c>
      <c r="J5571">
        <v>85</v>
      </c>
      <c r="K5571">
        <v>4</v>
      </c>
      <c r="L5571">
        <v>3</v>
      </c>
    </row>
    <row r="5572" spans="1:12" x14ac:dyDescent="0.25">
      <c r="A5572">
        <v>15797</v>
      </c>
      <c r="B5572" t="s">
        <v>25</v>
      </c>
      <c r="C5572">
        <v>6</v>
      </c>
      <c r="D5572">
        <v>2019</v>
      </c>
      <c r="E5572" t="s">
        <v>19</v>
      </c>
      <c r="F5572" t="s">
        <v>16</v>
      </c>
      <c r="G5572" t="s">
        <v>14</v>
      </c>
      <c r="H5572" t="str">
        <f t="shared" si="87"/>
        <v>15797|Spring|Reading</v>
      </c>
      <c r="I5572">
        <v>226</v>
      </c>
      <c r="J5572">
        <v>76</v>
      </c>
      <c r="K5572">
        <v>4</v>
      </c>
      <c r="L5572" t="s">
        <v>17</v>
      </c>
    </row>
    <row r="5573" spans="1:12" x14ac:dyDescent="0.25">
      <c r="A5573">
        <v>15797</v>
      </c>
      <c r="B5573" t="s">
        <v>25</v>
      </c>
      <c r="C5573">
        <v>6</v>
      </c>
      <c r="D5573">
        <v>2019</v>
      </c>
      <c r="E5573" t="s">
        <v>19</v>
      </c>
      <c r="F5573" t="s">
        <v>16</v>
      </c>
      <c r="G5573" t="s">
        <v>15</v>
      </c>
      <c r="H5573" t="str">
        <f t="shared" si="87"/>
        <v>15797|Spring|Math</v>
      </c>
      <c r="I5573">
        <v>242</v>
      </c>
      <c r="J5573">
        <v>84</v>
      </c>
      <c r="K5573">
        <v>4</v>
      </c>
      <c r="L5573" t="s">
        <v>17</v>
      </c>
    </row>
    <row r="5574" spans="1:12" x14ac:dyDescent="0.25">
      <c r="A5574">
        <v>13595</v>
      </c>
      <c r="B5574" t="s">
        <v>25</v>
      </c>
      <c r="C5574">
        <v>6</v>
      </c>
      <c r="D5574">
        <v>2019</v>
      </c>
      <c r="E5574" t="s">
        <v>19</v>
      </c>
      <c r="F5574" t="s">
        <v>13</v>
      </c>
      <c r="G5574" t="s">
        <v>14</v>
      </c>
      <c r="H5574" t="str">
        <f t="shared" si="87"/>
        <v>13595|Fall|Reading</v>
      </c>
      <c r="I5574">
        <v>218</v>
      </c>
      <c r="J5574">
        <v>66</v>
      </c>
      <c r="K5574">
        <v>3</v>
      </c>
      <c r="L5574">
        <v>3</v>
      </c>
    </row>
    <row r="5575" spans="1:12" x14ac:dyDescent="0.25">
      <c r="A5575">
        <v>13595</v>
      </c>
      <c r="B5575" t="s">
        <v>25</v>
      </c>
      <c r="C5575">
        <v>6</v>
      </c>
      <c r="D5575">
        <v>2019</v>
      </c>
      <c r="E5575" t="s">
        <v>19</v>
      </c>
      <c r="F5575" t="s">
        <v>13</v>
      </c>
      <c r="G5575" t="s">
        <v>15</v>
      </c>
      <c r="H5575" t="str">
        <f t="shared" si="87"/>
        <v>13595|Fall|Math</v>
      </c>
      <c r="I5575">
        <v>230</v>
      </c>
      <c r="J5575">
        <v>70</v>
      </c>
      <c r="K5575">
        <v>3</v>
      </c>
      <c r="L5575">
        <v>4</v>
      </c>
    </row>
    <row r="5576" spans="1:12" x14ac:dyDescent="0.25">
      <c r="A5576">
        <v>13595</v>
      </c>
      <c r="B5576" t="s">
        <v>25</v>
      </c>
      <c r="C5576">
        <v>6</v>
      </c>
      <c r="D5576">
        <v>2019</v>
      </c>
      <c r="E5576" t="s">
        <v>19</v>
      </c>
      <c r="F5576" t="s">
        <v>16</v>
      </c>
      <c r="G5576" t="s">
        <v>14</v>
      </c>
      <c r="H5576" t="str">
        <f t="shared" si="87"/>
        <v>13595|Spring|Reading</v>
      </c>
      <c r="I5576">
        <v>218</v>
      </c>
      <c r="J5576">
        <v>56</v>
      </c>
      <c r="K5576">
        <v>3</v>
      </c>
      <c r="L5576" t="s">
        <v>17</v>
      </c>
    </row>
    <row r="5577" spans="1:12" x14ac:dyDescent="0.25">
      <c r="A5577">
        <v>13595</v>
      </c>
      <c r="B5577" t="s">
        <v>25</v>
      </c>
      <c r="C5577">
        <v>6</v>
      </c>
      <c r="D5577">
        <v>2019</v>
      </c>
      <c r="E5577" t="s">
        <v>19</v>
      </c>
      <c r="F5577" t="s">
        <v>16</v>
      </c>
      <c r="G5577" t="s">
        <v>15</v>
      </c>
      <c r="H5577" t="str">
        <f t="shared" si="87"/>
        <v>13595|Spring|Math</v>
      </c>
      <c r="I5577">
        <v>229</v>
      </c>
      <c r="J5577">
        <v>59</v>
      </c>
      <c r="K5577">
        <v>3</v>
      </c>
      <c r="L5577" t="s">
        <v>17</v>
      </c>
    </row>
    <row r="5578" spans="1:12" x14ac:dyDescent="0.25">
      <c r="A5578">
        <v>21950</v>
      </c>
      <c r="B5578" t="s">
        <v>25</v>
      </c>
      <c r="C5578">
        <v>6</v>
      </c>
      <c r="D5578">
        <v>2019</v>
      </c>
      <c r="E5578" t="s">
        <v>19</v>
      </c>
      <c r="F5578" t="s">
        <v>13</v>
      </c>
      <c r="G5578" t="s">
        <v>14</v>
      </c>
      <c r="H5578" t="str">
        <f t="shared" si="87"/>
        <v>21950|Fall|Reading</v>
      </c>
      <c r="I5578">
        <v>223</v>
      </c>
      <c r="J5578">
        <v>78</v>
      </c>
      <c r="K5578">
        <v>4</v>
      </c>
      <c r="L5578">
        <v>2</v>
      </c>
    </row>
    <row r="5579" spans="1:12" x14ac:dyDescent="0.25">
      <c r="A5579">
        <v>21950</v>
      </c>
      <c r="B5579" t="s">
        <v>25</v>
      </c>
      <c r="C5579">
        <v>6</v>
      </c>
      <c r="D5579">
        <v>2019</v>
      </c>
      <c r="E5579" t="s">
        <v>19</v>
      </c>
      <c r="F5579" t="s">
        <v>13</v>
      </c>
      <c r="G5579" t="s">
        <v>15</v>
      </c>
      <c r="H5579" t="str">
        <f t="shared" si="87"/>
        <v>21950|Fall|Math</v>
      </c>
      <c r="I5579">
        <v>241</v>
      </c>
      <c r="J5579">
        <v>89</v>
      </c>
      <c r="K5579">
        <v>4</v>
      </c>
      <c r="L5579">
        <v>2</v>
      </c>
    </row>
    <row r="5580" spans="1:12" x14ac:dyDescent="0.25">
      <c r="A5580">
        <v>21950</v>
      </c>
      <c r="B5580" t="s">
        <v>25</v>
      </c>
      <c r="C5580">
        <v>6</v>
      </c>
      <c r="D5580">
        <v>2019</v>
      </c>
      <c r="E5580" t="s">
        <v>19</v>
      </c>
      <c r="F5580" t="s">
        <v>16</v>
      </c>
      <c r="G5580" t="s">
        <v>14</v>
      </c>
      <c r="H5580" t="str">
        <f t="shared" si="87"/>
        <v>21950|Spring|Reading</v>
      </c>
      <c r="I5580">
        <v>231</v>
      </c>
      <c r="J5580">
        <v>85</v>
      </c>
      <c r="K5580">
        <v>4</v>
      </c>
      <c r="L5580" t="s">
        <v>17</v>
      </c>
    </row>
    <row r="5581" spans="1:12" x14ac:dyDescent="0.25">
      <c r="A5581">
        <v>21950</v>
      </c>
      <c r="B5581" t="s">
        <v>25</v>
      </c>
      <c r="C5581">
        <v>6</v>
      </c>
      <c r="D5581">
        <v>2019</v>
      </c>
      <c r="E5581" t="s">
        <v>19</v>
      </c>
      <c r="F5581" t="s">
        <v>16</v>
      </c>
      <c r="G5581" t="s">
        <v>15</v>
      </c>
      <c r="H5581" t="str">
        <f t="shared" si="87"/>
        <v>21950|Spring|Math</v>
      </c>
      <c r="I5581">
        <v>234</v>
      </c>
      <c r="J5581">
        <v>70</v>
      </c>
      <c r="K5581">
        <v>3</v>
      </c>
      <c r="L5581" t="s">
        <v>17</v>
      </c>
    </row>
    <row r="5582" spans="1:12" x14ac:dyDescent="0.25">
      <c r="A5582">
        <v>13060</v>
      </c>
      <c r="B5582" t="s">
        <v>25</v>
      </c>
      <c r="C5582">
        <v>6</v>
      </c>
      <c r="D5582">
        <v>2019</v>
      </c>
      <c r="E5582" t="s">
        <v>19</v>
      </c>
      <c r="F5582" t="s">
        <v>13</v>
      </c>
      <c r="G5582" t="s">
        <v>14</v>
      </c>
      <c r="H5582" t="str">
        <f t="shared" si="87"/>
        <v>13060|Fall|Reading</v>
      </c>
      <c r="I5582">
        <v>220</v>
      </c>
      <c r="J5582">
        <v>71</v>
      </c>
      <c r="K5582">
        <v>3</v>
      </c>
      <c r="L5582">
        <v>3</v>
      </c>
    </row>
    <row r="5583" spans="1:12" x14ac:dyDescent="0.25">
      <c r="A5583">
        <v>13060</v>
      </c>
      <c r="B5583" t="s">
        <v>25</v>
      </c>
      <c r="C5583">
        <v>6</v>
      </c>
      <c r="D5583">
        <v>2019</v>
      </c>
      <c r="E5583" t="s">
        <v>19</v>
      </c>
      <c r="F5583" t="s">
        <v>13</v>
      </c>
      <c r="G5583" t="s">
        <v>15</v>
      </c>
      <c r="H5583" t="str">
        <f t="shared" si="87"/>
        <v>13060|Fall|Math</v>
      </c>
      <c r="I5583">
        <v>233</v>
      </c>
      <c r="J5583">
        <v>76</v>
      </c>
      <c r="K5583">
        <v>4</v>
      </c>
      <c r="L5583">
        <v>3</v>
      </c>
    </row>
    <row r="5584" spans="1:12" x14ac:dyDescent="0.25">
      <c r="A5584">
        <v>13060</v>
      </c>
      <c r="B5584" t="s">
        <v>25</v>
      </c>
      <c r="C5584">
        <v>6</v>
      </c>
      <c r="D5584">
        <v>2019</v>
      </c>
      <c r="E5584" t="s">
        <v>19</v>
      </c>
      <c r="F5584" t="s">
        <v>16</v>
      </c>
      <c r="G5584" t="s">
        <v>14</v>
      </c>
      <c r="H5584" t="str">
        <f t="shared" si="87"/>
        <v>13060|Spring|Reading</v>
      </c>
      <c r="I5584">
        <v>226</v>
      </c>
      <c r="J5584">
        <v>76</v>
      </c>
      <c r="K5584">
        <v>4</v>
      </c>
      <c r="L5584" t="s">
        <v>17</v>
      </c>
    </row>
    <row r="5585" spans="1:12" x14ac:dyDescent="0.25">
      <c r="A5585">
        <v>13060</v>
      </c>
      <c r="B5585" t="s">
        <v>25</v>
      </c>
      <c r="C5585">
        <v>6</v>
      </c>
      <c r="D5585">
        <v>2019</v>
      </c>
      <c r="E5585" t="s">
        <v>19</v>
      </c>
      <c r="F5585" t="s">
        <v>16</v>
      </c>
      <c r="G5585" t="s">
        <v>15</v>
      </c>
      <c r="H5585" t="str">
        <f t="shared" si="87"/>
        <v>13060|Spring|Math</v>
      </c>
      <c r="I5585">
        <v>236</v>
      </c>
      <c r="J5585">
        <v>74</v>
      </c>
      <c r="K5585">
        <v>3</v>
      </c>
      <c r="L5585" t="s">
        <v>17</v>
      </c>
    </row>
    <row r="5586" spans="1:12" x14ac:dyDescent="0.25">
      <c r="A5586">
        <v>24582</v>
      </c>
      <c r="B5586" t="s">
        <v>25</v>
      </c>
      <c r="C5586">
        <v>6</v>
      </c>
      <c r="D5586">
        <v>2019</v>
      </c>
      <c r="E5586" t="s">
        <v>19</v>
      </c>
      <c r="F5586" t="s">
        <v>13</v>
      </c>
      <c r="G5586" t="s">
        <v>14</v>
      </c>
      <c r="H5586" t="str">
        <f t="shared" si="87"/>
        <v>24582|Fall|Reading</v>
      </c>
      <c r="I5586">
        <v>211</v>
      </c>
      <c r="J5586">
        <v>48</v>
      </c>
      <c r="K5586">
        <v>2</v>
      </c>
      <c r="L5586">
        <v>4</v>
      </c>
    </row>
    <row r="5587" spans="1:12" x14ac:dyDescent="0.25">
      <c r="A5587">
        <v>24582</v>
      </c>
      <c r="B5587" t="s">
        <v>25</v>
      </c>
      <c r="C5587">
        <v>6</v>
      </c>
      <c r="D5587">
        <v>2019</v>
      </c>
      <c r="E5587" t="s">
        <v>19</v>
      </c>
      <c r="F5587" t="s">
        <v>13</v>
      </c>
      <c r="G5587" t="s">
        <v>15</v>
      </c>
      <c r="H5587" t="str">
        <f t="shared" si="87"/>
        <v>24582|Fall|Math</v>
      </c>
      <c r="I5587">
        <v>220</v>
      </c>
      <c r="J5587">
        <v>47</v>
      </c>
      <c r="K5587">
        <v>2</v>
      </c>
      <c r="L5587">
        <v>5</v>
      </c>
    </row>
    <row r="5588" spans="1:12" x14ac:dyDescent="0.25">
      <c r="A5588">
        <v>24582</v>
      </c>
      <c r="B5588" t="s">
        <v>25</v>
      </c>
      <c r="C5588">
        <v>6</v>
      </c>
      <c r="D5588">
        <v>2019</v>
      </c>
      <c r="E5588" t="s">
        <v>19</v>
      </c>
      <c r="F5588" t="s">
        <v>16</v>
      </c>
      <c r="G5588" t="s">
        <v>14</v>
      </c>
      <c r="H5588" t="str">
        <f t="shared" si="87"/>
        <v>24582|Spring|Reading</v>
      </c>
      <c r="I5588">
        <v>207</v>
      </c>
      <c r="J5588">
        <v>28</v>
      </c>
      <c r="K5588">
        <v>2</v>
      </c>
      <c r="L5588" t="s">
        <v>17</v>
      </c>
    </row>
    <row r="5589" spans="1:12" x14ac:dyDescent="0.25">
      <c r="A5589">
        <v>24582</v>
      </c>
      <c r="B5589" t="s">
        <v>25</v>
      </c>
      <c r="C5589">
        <v>6</v>
      </c>
      <c r="D5589">
        <v>2019</v>
      </c>
      <c r="E5589" t="s">
        <v>19</v>
      </c>
      <c r="F5589" t="s">
        <v>16</v>
      </c>
      <c r="G5589" t="s">
        <v>15</v>
      </c>
      <c r="H5589" t="str">
        <f t="shared" si="87"/>
        <v>24582|Spring|Math</v>
      </c>
      <c r="I5589">
        <v>219</v>
      </c>
      <c r="J5589">
        <v>35</v>
      </c>
      <c r="K5589">
        <v>2</v>
      </c>
      <c r="L5589" t="s">
        <v>17</v>
      </c>
    </row>
    <row r="5590" spans="1:12" x14ac:dyDescent="0.25">
      <c r="A5590">
        <v>10000</v>
      </c>
      <c r="B5590" t="s">
        <v>25</v>
      </c>
      <c r="C5590">
        <v>6</v>
      </c>
      <c r="D5590">
        <v>2019</v>
      </c>
      <c r="E5590" t="s">
        <v>19</v>
      </c>
      <c r="F5590" t="s">
        <v>13</v>
      </c>
      <c r="G5590" t="s">
        <v>14</v>
      </c>
      <c r="H5590" t="str">
        <f t="shared" si="87"/>
        <v>10000|Fall|Reading</v>
      </c>
      <c r="I5590">
        <v>214</v>
      </c>
      <c r="J5590">
        <v>56</v>
      </c>
      <c r="K5590">
        <v>3</v>
      </c>
      <c r="L5590">
        <v>4</v>
      </c>
    </row>
    <row r="5591" spans="1:12" x14ac:dyDescent="0.25">
      <c r="A5591">
        <v>10000</v>
      </c>
      <c r="B5591" t="s">
        <v>25</v>
      </c>
      <c r="C5591">
        <v>6</v>
      </c>
      <c r="D5591">
        <v>2019</v>
      </c>
      <c r="E5591" t="s">
        <v>19</v>
      </c>
      <c r="F5591" t="s">
        <v>13</v>
      </c>
      <c r="G5591" t="s">
        <v>15</v>
      </c>
      <c r="H5591" t="str">
        <f t="shared" si="87"/>
        <v>10000|Fall|Math</v>
      </c>
      <c r="I5591">
        <v>230</v>
      </c>
      <c r="J5591">
        <v>70</v>
      </c>
      <c r="K5591">
        <v>3</v>
      </c>
      <c r="L5591">
        <v>4</v>
      </c>
    </row>
    <row r="5592" spans="1:12" x14ac:dyDescent="0.25">
      <c r="A5592">
        <v>10000</v>
      </c>
      <c r="B5592" t="s">
        <v>25</v>
      </c>
      <c r="C5592">
        <v>6</v>
      </c>
      <c r="D5592">
        <v>2019</v>
      </c>
      <c r="E5592" t="s">
        <v>19</v>
      </c>
      <c r="F5592" t="s">
        <v>16</v>
      </c>
      <c r="G5592" t="s">
        <v>14</v>
      </c>
      <c r="H5592" t="str">
        <f t="shared" si="87"/>
        <v>10000|Spring|Reading</v>
      </c>
      <c r="I5592">
        <v>222</v>
      </c>
      <c r="J5592">
        <v>67</v>
      </c>
      <c r="K5592">
        <v>3</v>
      </c>
      <c r="L5592" t="s">
        <v>17</v>
      </c>
    </row>
    <row r="5593" spans="1:12" x14ac:dyDescent="0.25">
      <c r="A5593">
        <v>10000</v>
      </c>
      <c r="B5593" t="s">
        <v>25</v>
      </c>
      <c r="C5593">
        <v>6</v>
      </c>
      <c r="D5593">
        <v>2019</v>
      </c>
      <c r="E5593" t="s">
        <v>19</v>
      </c>
      <c r="F5593" t="s">
        <v>16</v>
      </c>
      <c r="G5593" t="s">
        <v>15</v>
      </c>
      <c r="H5593" t="str">
        <f t="shared" si="87"/>
        <v>10000|Spring|Math</v>
      </c>
      <c r="I5593">
        <v>224</v>
      </c>
      <c r="J5593">
        <v>47</v>
      </c>
      <c r="K5593">
        <v>2</v>
      </c>
      <c r="L5593" t="s">
        <v>17</v>
      </c>
    </row>
    <row r="5594" spans="1:12" x14ac:dyDescent="0.25">
      <c r="A5594">
        <v>25690</v>
      </c>
      <c r="B5594" t="s">
        <v>25</v>
      </c>
      <c r="C5594">
        <v>6</v>
      </c>
      <c r="D5594">
        <v>2019</v>
      </c>
      <c r="E5594" t="s">
        <v>19</v>
      </c>
      <c r="F5594" t="s">
        <v>13</v>
      </c>
      <c r="G5594" t="s">
        <v>14</v>
      </c>
      <c r="H5594" t="str">
        <f t="shared" si="87"/>
        <v>25690|Fall|Reading</v>
      </c>
      <c r="I5594">
        <v>199</v>
      </c>
      <c r="J5594">
        <v>19</v>
      </c>
      <c r="K5594">
        <v>1</v>
      </c>
      <c r="L5594">
        <v>7</v>
      </c>
    </row>
    <row r="5595" spans="1:12" x14ac:dyDescent="0.25">
      <c r="A5595">
        <v>25690</v>
      </c>
      <c r="B5595" t="s">
        <v>25</v>
      </c>
      <c r="C5595">
        <v>6</v>
      </c>
      <c r="D5595">
        <v>2019</v>
      </c>
      <c r="E5595" t="s">
        <v>19</v>
      </c>
      <c r="F5595" t="s">
        <v>13</v>
      </c>
      <c r="G5595" t="s">
        <v>15</v>
      </c>
      <c r="H5595" t="str">
        <f t="shared" si="87"/>
        <v>25690|Fall|Math</v>
      </c>
      <c r="I5595">
        <v>204</v>
      </c>
      <c r="J5595">
        <v>14</v>
      </c>
      <c r="K5595">
        <v>1</v>
      </c>
      <c r="L5595">
        <v>7</v>
      </c>
    </row>
    <row r="5596" spans="1:12" x14ac:dyDescent="0.25">
      <c r="A5596">
        <v>25690</v>
      </c>
      <c r="B5596" t="s">
        <v>25</v>
      </c>
      <c r="C5596">
        <v>6</v>
      </c>
      <c r="D5596">
        <v>2019</v>
      </c>
      <c r="E5596" t="s">
        <v>19</v>
      </c>
      <c r="F5596" t="s">
        <v>16</v>
      </c>
      <c r="G5596" t="s">
        <v>14</v>
      </c>
      <c r="H5596" t="str">
        <f t="shared" si="87"/>
        <v>25690|Spring|Reading</v>
      </c>
      <c r="I5596">
        <v>208</v>
      </c>
      <c r="J5596">
        <v>30</v>
      </c>
      <c r="K5596">
        <v>2</v>
      </c>
      <c r="L5596" t="s">
        <v>17</v>
      </c>
    </row>
    <row r="5597" spans="1:12" x14ac:dyDescent="0.25">
      <c r="A5597">
        <v>25690</v>
      </c>
      <c r="B5597" t="s">
        <v>25</v>
      </c>
      <c r="C5597">
        <v>6</v>
      </c>
      <c r="D5597">
        <v>2019</v>
      </c>
      <c r="E5597" t="s">
        <v>19</v>
      </c>
      <c r="F5597" t="s">
        <v>16</v>
      </c>
      <c r="G5597" t="s">
        <v>15</v>
      </c>
      <c r="H5597" t="str">
        <f t="shared" si="87"/>
        <v>25690|Spring|Math</v>
      </c>
      <c r="I5597">
        <v>207</v>
      </c>
      <c r="J5597">
        <v>14</v>
      </c>
      <c r="K5597">
        <v>1</v>
      </c>
      <c r="L5597" t="s">
        <v>17</v>
      </c>
    </row>
    <row r="5598" spans="1:12" x14ac:dyDescent="0.25">
      <c r="A5598">
        <v>15952</v>
      </c>
      <c r="B5598" t="s">
        <v>25</v>
      </c>
      <c r="C5598">
        <v>6</v>
      </c>
      <c r="D5598">
        <v>2019</v>
      </c>
      <c r="E5598" t="s">
        <v>19</v>
      </c>
      <c r="F5598" t="s">
        <v>13</v>
      </c>
      <c r="G5598" t="s">
        <v>14</v>
      </c>
      <c r="H5598" t="str">
        <f t="shared" si="87"/>
        <v>15952|Fall|Reading</v>
      </c>
      <c r="I5598">
        <v>214</v>
      </c>
      <c r="J5598">
        <v>56</v>
      </c>
      <c r="K5598">
        <v>3</v>
      </c>
      <c r="L5598">
        <v>4</v>
      </c>
    </row>
    <row r="5599" spans="1:12" x14ac:dyDescent="0.25">
      <c r="A5599">
        <v>15952</v>
      </c>
      <c r="B5599" t="s">
        <v>25</v>
      </c>
      <c r="C5599">
        <v>6</v>
      </c>
      <c r="D5599">
        <v>2019</v>
      </c>
      <c r="E5599" t="s">
        <v>19</v>
      </c>
      <c r="F5599" t="s">
        <v>13</v>
      </c>
      <c r="G5599" t="s">
        <v>15</v>
      </c>
      <c r="H5599" t="str">
        <f t="shared" si="87"/>
        <v>15952|Fall|Math</v>
      </c>
      <c r="I5599">
        <v>207</v>
      </c>
      <c r="J5599">
        <v>19</v>
      </c>
      <c r="K5599">
        <v>1</v>
      </c>
      <c r="L5599">
        <v>6</v>
      </c>
    </row>
    <row r="5600" spans="1:12" x14ac:dyDescent="0.25">
      <c r="A5600">
        <v>15952</v>
      </c>
      <c r="B5600" t="s">
        <v>25</v>
      </c>
      <c r="C5600">
        <v>6</v>
      </c>
      <c r="D5600">
        <v>2019</v>
      </c>
      <c r="E5600" t="s">
        <v>19</v>
      </c>
      <c r="F5600" t="s">
        <v>16</v>
      </c>
      <c r="G5600" t="s">
        <v>14</v>
      </c>
      <c r="H5600" t="str">
        <f t="shared" si="87"/>
        <v>15952|Spring|Reading</v>
      </c>
      <c r="I5600">
        <v>211</v>
      </c>
      <c r="J5600">
        <v>37</v>
      </c>
      <c r="K5600">
        <v>2</v>
      </c>
      <c r="L5600" t="s">
        <v>17</v>
      </c>
    </row>
    <row r="5601" spans="1:12" x14ac:dyDescent="0.25">
      <c r="A5601">
        <v>15952</v>
      </c>
      <c r="B5601" t="s">
        <v>25</v>
      </c>
      <c r="C5601">
        <v>6</v>
      </c>
      <c r="D5601">
        <v>2019</v>
      </c>
      <c r="E5601" t="s">
        <v>19</v>
      </c>
      <c r="F5601" t="s">
        <v>16</v>
      </c>
      <c r="G5601" t="s">
        <v>15</v>
      </c>
      <c r="H5601" t="str">
        <f t="shared" si="87"/>
        <v>15952|Spring|Math</v>
      </c>
      <c r="I5601">
        <v>203</v>
      </c>
      <c r="J5601">
        <v>9</v>
      </c>
      <c r="K5601">
        <v>1</v>
      </c>
      <c r="L5601" t="s">
        <v>17</v>
      </c>
    </row>
    <row r="5602" spans="1:12" x14ac:dyDescent="0.25">
      <c r="A5602">
        <v>19773</v>
      </c>
      <c r="B5602" t="s">
        <v>25</v>
      </c>
      <c r="C5602">
        <v>6</v>
      </c>
      <c r="D5602">
        <v>2019</v>
      </c>
      <c r="E5602" t="s">
        <v>19</v>
      </c>
      <c r="F5602" t="s">
        <v>13</v>
      </c>
      <c r="G5602" t="s">
        <v>14</v>
      </c>
      <c r="H5602" t="str">
        <f t="shared" si="87"/>
        <v>19773|Fall|Reading</v>
      </c>
      <c r="I5602">
        <v>223</v>
      </c>
      <c r="J5602">
        <v>78</v>
      </c>
      <c r="K5602">
        <v>4</v>
      </c>
      <c r="L5602">
        <v>2</v>
      </c>
    </row>
    <row r="5603" spans="1:12" x14ac:dyDescent="0.25">
      <c r="A5603">
        <v>19773</v>
      </c>
      <c r="B5603" t="s">
        <v>25</v>
      </c>
      <c r="C5603">
        <v>6</v>
      </c>
      <c r="D5603">
        <v>2019</v>
      </c>
      <c r="E5603" t="s">
        <v>19</v>
      </c>
      <c r="F5603" t="s">
        <v>13</v>
      </c>
      <c r="G5603" t="s">
        <v>15</v>
      </c>
      <c r="H5603" t="str">
        <f t="shared" si="87"/>
        <v>19773|Fall|Math</v>
      </c>
      <c r="I5603">
        <v>235</v>
      </c>
      <c r="J5603">
        <v>80</v>
      </c>
      <c r="K5603">
        <v>4</v>
      </c>
      <c r="L5603">
        <v>3</v>
      </c>
    </row>
    <row r="5604" spans="1:12" x14ac:dyDescent="0.25">
      <c r="A5604">
        <v>19773</v>
      </c>
      <c r="B5604" t="s">
        <v>25</v>
      </c>
      <c r="C5604">
        <v>6</v>
      </c>
      <c r="D5604">
        <v>2019</v>
      </c>
      <c r="E5604" t="s">
        <v>19</v>
      </c>
      <c r="F5604" t="s">
        <v>16</v>
      </c>
      <c r="G5604" t="s">
        <v>14</v>
      </c>
      <c r="H5604" t="str">
        <f t="shared" si="87"/>
        <v>19773|Spring|Reading</v>
      </c>
      <c r="I5604">
        <v>229</v>
      </c>
      <c r="J5604">
        <v>82</v>
      </c>
      <c r="K5604">
        <v>4</v>
      </c>
      <c r="L5604" t="s">
        <v>17</v>
      </c>
    </row>
    <row r="5605" spans="1:12" x14ac:dyDescent="0.25">
      <c r="A5605">
        <v>19773</v>
      </c>
      <c r="B5605" t="s">
        <v>25</v>
      </c>
      <c r="C5605">
        <v>6</v>
      </c>
      <c r="D5605">
        <v>2019</v>
      </c>
      <c r="E5605" t="s">
        <v>19</v>
      </c>
      <c r="F5605" t="s">
        <v>16</v>
      </c>
      <c r="G5605" t="s">
        <v>15</v>
      </c>
      <c r="H5605" t="str">
        <f t="shared" si="87"/>
        <v>19773|Spring|Math</v>
      </c>
      <c r="I5605">
        <v>245</v>
      </c>
      <c r="J5605">
        <v>88</v>
      </c>
      <c r="K5605">
        <v>4</v>
      </c>
      <c r="L5605" t="s">
        <v>17</v>
      </c>
    </row>
    <row r="5606" spans="1:12" x14ac:dyDescent="0.25">
      <c r="A5606">
        <v>23878</v>
      </c>
      <c r="B5606" t="s">
        <v>25</v>
      </c>
      <c r="C5606">
        <v>6</v>
      </c>
      <c r="D5606">
        <v>2019</v>
      </c>
      <c r="E5606" t="s">
        <v>19</v>
      </c>
      <c r="F5606" t="s">
        <v>13</v>
      </c>
      <c r="G5606" t="s">
        <v>14</v>
      </c>
      <c r="H5606" t="str">
        <f t="shared" si="87"/>
        <v>23878|Fall|Reading</v>
      </c>
      <c r="I5606">
        <v>228</v>
      </c>
      <c r="J5606">
        <v>86</v>
      </c>
      <c r="K5606">
        <v>4</v>
      </c>
      <c r="L5606">
        <v>2</v>
      </c>
    </row>
    <row r="5607" spans="1:12" x14ac:dyDescent="0.25">
      <c r="A5607">
        <v>23878</v>
      </c>
      <c r="B5607" t="s">
        <v>25</v>
      </c>
      <c r="C5607">
        <v>6</v>
      </c>
      <c r="D5607">
        <v>2019</v>
      </c>
      <c r="E5607" t="s">
        <v>19</v>
      </c>
      <c r="F5607" t="s">
        <v>13</v>
      </c>
      <c r="G5607" t="s">
        <v>15</v>
      </c>
      <c r="H5607" t="str">
        <f t="shared" si="87"/>
        <v>23878|Fall|Math</v>
      </c>
      <c r="I5607">
        <v>223</v>
      </c>
      <c r="J5607">
        <v>54</v>
      </c>
      <c r="K5607">
        <v>3</v>
      </c>
      <c r="L5607">
        <v>5</v>
      </c>
    </row>
    <row r="5608" spans="1:12" x14ac:dyDescent="0.25">
      <c r="A5608">
        <v>23878</v>
      </c>
      <c r="B5608" t="s">
        <v>25</v>
      </c>
      <c r="C5608">
        <v>6</v>
      </c>
      <c r="D5608">
        <v>2019</v>
      </c>
      <c r="E5608" t="s">
        <v>19</v>
      </c>
      <c r="F5608" t="s">
        <v>16</v>
      </c>
      <c r="G5608" t="s">
        <v>14</v>
      </c>
      <c r="H5608" t="str">
        <f t="shared" si="87"/>
        <v>23878|Spring|Reading</v>
      </c>
      <c r="I5608">
        <v>221</v>
      </c>
      <c r="J5608">
        <v>64</v>
      </c>
      <c r="K5608">
        <v>3</v>
      </c>
      <c r="L5608" t="s">
        <v>17</v>
      </c>
    </row>
    <row r="5609" spans="1:12" x14ac:dyDescent="0.25">
      <c r="A5609">
        <v>23878</v>
      </c>
      <c r="B5609" t="s">
        <v>25</v>
      </c>
      <c r="C5609">
        <v>6</v>
      </c>
      <c r="D5609">
        <v>2019</v>
      </c>
      <c r="E5609" t="s">
        <v>19</v>
      </c>
      <c r="F5609" t="s">
        <v>16</v>
      </c>
      <c r="G5609" t="s">
        <v>15</v>
      </c>
      <c r="H5609" t="str">
        <f t="shared" si="87"/>
        <v>23878|Spring|Math</v>
      </c>
      <c r="I5609">
        <v>226</v>
      </c>
      <c r="J5609">
        <v>52</v>
      </c>
      <c r="K5609">
        <v>3</v>
      </c>
      <c r="L5609" t="s">
        <v>17</v>
      </c>
    </row>
    <row r="5610" spans="1:12" x14ac:dyDescent="0.25">
      <c r="A5610">
        <v>28211</v>
      </c>
      <c r="B5610" t="s">
        <v>25</v>
      </c>
      <c r="C5610">
        <v>6</v>
      </c>
      <c r="D5610">
        <v>2019</v>
      </c>
      <c r="E5610" t="s">
        <v>19</v>
      </c>
      <c r="F5610" t="s">
        <v>13</v>
      </c>
      <c r="G5610" t="s">
        <v>14</v>
      </c>
      <c r="H5610" t="str">
        <f t="shared" si="87"/>
        <v>28211|Fall|Reading</v>
      </c>
      <c r="I5610" t="s">
        <v>17</v>
      </c>
      <c r="J5610" t="s">
        <v>17</v>
      </c>
      <c r="K5610" t="s">
        <v>17</v>
      </c>
      <c r="L5610" t="s">
        <v>17</v>
      </c>
    </row>
    <row r="5611" spans="1:12" x14ac:dyDescent="0.25">
      <c r="A5611">
        <v>28211</v>
      </c>
      <c r="B5611" t="s">
        <v>25</v>
      </c>
      <c r="C5611">
        <v>6</v>
      </c>
      <c r="D5611">
        <v>2019</v>
      </c>
      <c r="E5611" t="s">
        <v>19</v>
      </c>
      <c r="F5611" t="s">
        <v>13</v>
      </c>
      <c r="G5611" t="s">
        <v>15</v>
      </c>
      <c r="H5611" t="str">
        <f t="shared" si="87"/>
        <v>28211|Fall|Math</v>
      </c>
      <c r="I5611" t="s">
        <v>17</v>
      </c>
      <c r="J5611" t="s">
        <v>17</v>
      </c>
      <c r="K5611" t="s">
        <v>17</v>
      </c>
      <c r="L5611" t="s">
        <v>17</v>
      </c>
    </row>
    <row r="5612" spans="1:12" x14ac:dyDescent="0.25">
      <c r="A5612">
        <v>28211</v>
      </c>
      <c r="B5612" t="s">
        <v>25</v>
      </c>
      <c r="C5612">
        <v>6</v>
      </c>
      <c r="D5612">
        <v>2019</v>
      </c>
      <c r="E5612" t="s">
        <v>19</v>
      </c>
      <c r="F5612" t="s">
        <v>16</v>
      </c>
      <c r="G5612" t="s">
        <v>14</v>
      </c>
      <c r="H5612" t="str">
        <f t="shared" si="87"/>
        <v>28211|Spring|Reading</v>
      </c>
      <c r="I5612">
        <v>222</v>
      </c>
      <c r="J5612">
        <v>66</v>
      </c>
      <c r="K5612">
        <v>3</v>
      </c>
      <c r="L5612" t="s">
        <v>17</v>
      </c>
    </row>
    <row r="5613" spans="1:12" x14ac:dyDescent="0.25">
      <c r="A5613">
        <v>28211</v>
      </c>
      <c r="B5613" t="s">
        <v>25</v>
      </c>
      <c r="C5613">
        <v>6</v>
      </c>
      <c r="D5613">
        <v>2019</v>
      </c>
      <c r="E5613" t="s">
        <v>19</v>
      </c>
      <c r="F5613" t="s">
        <v>16</v>
      </c>
      <c r="G5613" t="s">
        <v>15</v>
      </c>
      <c r="H5613" t="str">
        <f t="shared" si="87"/>
        <v>28211|Spring|Math</v>
      </c>
      <c r="I5613">
        <v>240</v>
      </c>
      <c r="J5613">
        <v>81</v>
      </c>
      <c r="K5613">
        <v>4</v>
      </c>
      <c r="L5613" t="s">
        <v>17</v>
      </c>
    </row>
    <row r="5614" spans="1:12" x14ac:dyDescent="0.25">
      <c r="A5614">
        <v>19941</v>
      </c>
      <c r="B5614" t="s">
        <v>25</v>
      </c>
      <c r="C5614">
        <v>6</v>
      </c>
      <c r="D5614">
        <v>2019</v>
      </c>
      <c r="E5614" t="s">
        <v>12</v>
      </c>
      <c r="F5614" t="s">
        <v>13</v>
      </c>
      <c r="G5614" t="s">
        <v>14</v>
      </c>
      <c r="H5614" t="str">
        <f t="shared" si="87"/>
        <v>19941|Fall|Reading</v>
      </c>
      <c r="I5614" t="s">
        <v>17</v>
      </c>
      <c r="J5614" t="s">
        <v>17</v>
      </c>
      <c r="K5614" t="s">
        <v>17</v>
      </c>
      <c r="L5614" t="s">
        <v>17</v>
      </c>
    </row>
    <row r="5615" spans="1:12" x14ac:dyDescent="0.25">
      <c r="A5615">
        <v>19941</v>
      </c>
      <c r="B5615" t="s">
        <v>25</v>
      </c>
      <c r="C5615">
        <v>6</v>
      </c>
      <c r="D5615">
        <v>2019</v>
      </c>
      <c r="E5615" t="s">
        <v>12</v>
      </c>
      <c r="F5615" t="s">
        <v>13</v>
      </c>
      <c r="G5615" t="s">
        <v>15</v>
      </c>
      <c r="H5615" t="str">
        <f t="shared" si="87"/>
        <v>19941|Fall|Math</v>
      </c>
      <c r="I5615" t="s">
        <v>17</v>
      </c>
      <c r="J5615" t="s">
        <v>17</v>
      </c>
      <c r="K5615" t="s">
        <v>17</v>
      </c>
      <c r="L5615" t="s">
        <v>17</v>
      </c>
    </row>
    <row r="5616" spans="1:12" x14ac:dyDescent="0.25">
      <c r="A5616">
        <v>19941</v>
      </c>
      <c r="B5616" t="s">
        <v>25</v>
      </c>
      <c r="C5616">
        <v>6</v>
      </c>
      <c r="D5616">
        <v>2019</v>
      </c>
      <c r="E5616" t="s">
        <v>12</v>
      </c>
      <c r="F5616" t="s">
        <v>16</v>
      </c>
      <c r="G5616" t="s">
        <v>14</v>
      </c>
      <c r="H5616" t="str">
        <f t="shared" si="87"/>
        <v>19941|Spring|Reading</v>
      </c>
      <c r="I5616">
        <v>200</v>
      </c>
      <c r="J5616">
        <v>14</v>
      </c>
      <c r="K5616">
        <v>1</v>
      </c>
      <c r="L5616" t="s">
        <v>17</v>
      </c>
    </row>
    <row r="5617" spans="1:12" x14ac:dyDescent="0.25">
      <c r="A5617">
        <v>19941</v>
      </c>
      <c r="B5617" t="s">
        <v>25</v>
      </c>
      <c r="C5617">
        <v>6</v>
      </c>
      <c r="D5617">
        <v>2019</v>
      </c>
      <c r="E5617" t="s">
        <v>12</v>
      </c>
      <c r="F5617" t="s">
        <v>16</v>
      </c>
      <c r="G5617" t="s">
        <v>15</v>
      </c>
      <c r="H5617" t="str">
        <f t="shared" si="87"/>
        <v>19941|Spring|Math</v>
      </c>
      <c r="I5617">
        <v>204</v>
      </c>
      <c r="J5617">
        <v>10</v>
      </c>
      <c r="K5617">
        <v>1</v>
      </c>
      <c r="L5617" t="s">
        <v>17</v>
      </c>
    </row>
    <row r="5618" spans="1:12" x14ac:dyDescent="0.25">
      <c r="A5618">
        <v>26504</v>
      </c>
      <c r="B5618" t="s">
        <v>25</v>
      </c>
      <c r="C5618">
        <v>6</v>
      </c>
      <c r="D5618">
        <v>2019</v>
      </c>
      <c r="E5618" t="s">
        <v>19</v>
      </c>
      <c r="F5618" t="s">
        <v>13</v>
      </c>
      <c r="G5618" t="s">
        <v>14</v>
      </c>
      <c r="H5618" t="str">
        <f t="shared" si="87"/>
        <v>26504|Fall|Reading</v>
      </c>
      <c r="I5618" t="s">
        <v>17</v>
      </c>
      <c r="J5618" t="s">
        <v>17</v>
      </c>
      <c r="K5618" t="s">
        <v>17</v>
      </c>
      <c r="L5618" t="s">
        <v>17</v>
      </c>
    </row>
    <row r="5619" spans="1:12" x14ac:dyDescent="0.25">
      <c r="A5619">
        <v>26504</v>
      </c>
      <c r="B5619" t="s">
        <v>25</v>
      </c>
      <c r="C5619">
        <v>6</v>
      </c>
      <c r="D5619">
        <v>2019</v>
      </c>
      <c r="E5619" t="s">
        <v>19</v>
      </c>
      <c r="F5619" t="s">
        <v>13</v>
      </c>
      <c r="G5619" t="s">
        <v>15</v>
      </c>
      <c r="H5619" t="str">
        <f t="shared" si="87"/>
        <v>26504|Fall|Math</v>
      </c>
      <c r="I5619" t="s">
        <v>17</v>
      </c>
      <c r="J5619" t="s">
        <v>17</v>
      </c>
      <c r="K5619" t="s">
        <v>17</v>
      </c>
      <c r="L5619" t="s">
        <v>17</v>
      </c>
    </row>
    <row r="5620" spans="1:12" x14ac:dyDescent="0.25">
      <c r="A5620">
        <v>26504</v>
      </c>
      <c r="B5620" t="s">
        <v>25</v>
      </c>
      <c r="C5620">
        <v>6</v>
      </c>
      <c r="D5620">
        <v>2019</v>
      </c>
      <c r="E5620" t="s">
        <v>19</v>
      </c>
      <c r="F5620" t="s">
        <v>16</v>
      </c>
      <c r="G5620" t="s">
        <v>14</v>
      </c>
      <c r="H5620" t="str">
        <f t="shared" si="87"/>
        <v>26504|Spring|Reading</v>
      </c>
      <c r="I5620">
        <v>209</v>
      </c>
      <c r="J5620">
        <v>32</v>
      </c>
      <c r="K5620">
        <v>2</v>
      </c>
      <c r="L5620" t="s">
        <v>17</v>
      </c>
    </row>
    <row r="5621" spans="1:12" x14ac:dyDescent="0.25">
      <c r="A5621">
        <v>26504</v>
      </c>
      <c r="B5621" t="s">
        <v>25</v>
      </c>
      <c r="C5621">
        <v>6</v>
      </c>
      <c r="D5621">
        <v>2019</v>
      </c>
      <c r="E5621" t="s">
        <v>19</v>
      </c>
      <c r="F5621" t="s">
        <v>16</v>
      </c>
      <c r="G5621" t="s">
        <v>15</v>
      </c>
      <c r="H5621" t="str">
        <f t="shared" si="87"/>
        <v>26504|Spring|Math</v>
      </c>
      <c r="I5621">
        <v>224</v>
      </c>
      <c r="J5621">
        <v>47</v>
      </c>
      <c r="K5621">
        <v>2</v>
      </c>
      <c r="L5621" t="s">
        <v>17</v>
      </c>
    </row>
    <row r="5622" spans="1:12" x14ac:dyDescent="0.25">
      <c r="A5622">
        <v>23982</v>
      </c>
      <c r="B5622" t="s">
        <v>26</v>
      </c>
      <c r="C5622">
        <v>6</v>
      </c>
      <c r="D5622">
        <v>2019</v>
      </c>
      <c r="E5622" t="s">
        <v>19</v>
      </c>
      <c r="F5622" t="s">
        <v>13</v>
      </c>
      <c r="G5622" t="s">
        <v>14</v>
      </c>
      <c r="H5622" t="str">
        <f t="shared" si="87"/>
        <v>23982|Fall|Reading</v>
      </c>
      <c r="I5622">
        <v>212</v>
      </c>
      <c r="J5622">
        <v>51</v>
      </c>
      <c r="K5622">
        <v>3</v>
      </c>
      <c r="L5622">
        <v>4</v>
      </c>
    </row>
    <row r="5623" spans="1:12" x14ac:dyDescent="0.25">
      <c r="A5623">
        <v>23982</v>
      </c>
      <c r="B5623" t="s">
        <v>26</v>
      </c>
      <c r="C5623">
        <v>6</v>
      </c>
      <c r="D5623">
        <v>2019</v>
      </c>
      <c r="E5623" t="s">
        <v>19</v>
      </c>
      <c r="F5623" t="s">
        <v>13</v>
      </c>
      <c r="G5623" t="s">
        <v>15</v>
      </c>
      <c r="H5623" t="str">
        <f t="shared" si="87"/>
        <v>23982|Fall|Math</v>
      </c>
      <c r="I5623">
        <v>214</v>
      </c>
      <c r="J5623">
        <v>32</v>
      </c>
      <c r="K5623">
        <v>2</v>
      </c>
      <c r="L5623">
        <v>6</v>
      </c>
    </row>
    <row r="5624" spans="1:12" x14ac:dyDescent="0.25">
      <c r="A5624">
        <v>23982</v>
      </c>
      <c r="B5624" t="s">
        <v>26</v>
      </c>
      <c r="C5624">
        <v>6</v>
      </c>
      <c r="D5624">
        <v>2019</v>
      </c>
      <c r="E5624" t="s">
        <v>19</v>
      </c>
      <c r="F5624" t="s">
        <v>16</v>
      </c>
      <c r="G5624" t="s">
        <v>14</v>
      </c>
      <c r="H5624" t="str">
        <f t="shared" si="87"/>
        <v>23982|Spring|Reading</v>
      </c>
      <c r="I5624">
        <v>212</v>
      </c>
      <c r="J5624">
        <v>40</v>
      </c>
      <c r="K5624">
        <v>2</v>
      </c>
      <c r="L5624" t="s">
        <v>17</v>
      </c>
    </row>
    <row r="5625" spans="1:12" x14ac:dyDescent="0.25">
      <c r="A5625">
        <v>23982</v>
      </c>
      <c r="B5625" t="s">
        <v>26</v>
      </c>
      <c r="C5625">
        <v>6</v>
      </c>
      <c r="D5625">
        <v>2019</v>
      </c>
      <c r="E5625" t="s">
        <v>19</v>
      </c>
      <c r="F5625" t="s">
        <v>16</v>
      </c>
      <c r="G5625" t="s">
        <v>15</v>
      </c>
      <c r="H5625" t="str">
        <f t="shared" si="87"/>
        <v>23982|Spring|Math</v>
      </c>
      <c r="I5625">
        <v>214</v>
      </c>
      <c r="J5625">
        <v>25</v>
      </c>
      <c r="K5625">
        <v>2</v>
      </c>
      <c r="L5625" t="s">
        <v>17</v>
      </c>
    </row>
    <row r="5626" spans="1:12" x14ac:dyDescent="0.25">
      <c r="A5626">
        <v>28367</v>
      </c>
      <c r="B5626" t="s">
        <v>27</v>
      </c>
      <c r="C5626">
        <v>6</v>
      </c>
      <c r="D5626">
        <v>2019</v>
      </c>
      <c r="E5626" t="s">
        <v>19</v>
      </c>
      <c r="F5626" t="s">
        <v>13</v>
      </c>
      <c r="G5626" t="s">
        <v>14</v>
      </c>
      <c r="H5626" t="str">
        <f t="shared" si="87"/>
        <v>28367|Fall|Reading</v>
      </c>
      <c r="I5626">
        <v>177</v>
      </c>
      <c r="J5626">
        <v>1</v>
      </c>
      <c r="K5626">
        <v>1</v>
      </c>
      <c r="L5626">
        <v>11</v>
      </c>
    </row>
    <row r="5627" spans="1:12" x14ac:dyDescent="0.25">
      <c r="A5627">
        <v>28367</v>
      </c>
      <c r="B5627" t="s">
        <v>27</v>
      </c>
      <c r="C5627">
        <v>6</v>
      </c>
      <c r="D5627">
        <v>2019</v>
      </c>
      <c r="E5627" t="s">
        <v>19</v>
      </c>
      <c r="F5627" t="s">
        <v>13</v>
      </c>
      <c r="G5627" t="s">
        <v>15</v>
      </c>
      <c r="H5627" t="str">
        <f t="shared" si="87"/>
        <v>28367|Fall|Math</v>
      </c>
      <c r="I5627">
        <v>197</v>
      </c>
      <c r="J5627">
        <v>7</v>
      </c>
      <c r="K5627">
        <v>1</v>
      </c>
      <c r="L5627">
        <v>8</v>
      </c>
    </row>
    <row r="5628" spans="1:12" x14ac:dyDescent="0.25">
      <c r="A5628">
        <v>28367</v>
      </c>
      <c r="B5628" t="s">
        <v>27</v>
      </c>
      <c r="C5628">
        <v>6</v>
      </c>
      <c r="D5628">
        <v>2019</v>
      </c>
      <c r="E5628" t="s">
        <v>19</v>
      </c>
      <c r="F5628" t="s">
        <v>16</v>
      </c>
      <c r="G5628" t="s">
        <v>14</v>
      </c>
      <c r="H5628" t="str">
        <f t="shared" si="87"/>
        <v>28367|Spring|Reading</v>
      </c>
      <c r="I5628">
        <v>190</v>
      </c>
      <c r="J5628">
        <v>4</v>
      </c>
      <c r="K5628">
        <v>1</v>
      </c>
      <c r="L5628" t="s">
        <v>17</v>
      </c>
    </row>
    <row r="5629" spans="1:12" x14ac:dyDescent="0.25">
      <c r="A5629">
        <v>28367</v>
      </c>
      <c r="B5629" t="s">
        <v>27</v>
      </c>
      <c r="C5629">
        <v>6</v>
      </c>
      <c r="D5629">
        <v>2019</v>
      </c>
      <c r="E5629" t="s">
        <v>19</v>
      </c>
      <c r="F5629" t="s">
        <v>16</v>
      </c>
      <c r="G5629" t="s">
        <v>15</v>
      </c>
      <c r="H5629" t="str">
        <f t="shared" si="87"/>
        <v>28367|Spring|Math</v>
      </c>
      <c r="I5629">
        <v>193</v>
      </c>
      <c r="J5629">
        <v>3</v>
      </c>
      <c r="K5629">
        <v>1</v>
      </c>
      <c r="L5629" t="s">
        <v>17</v>
      </c>
    </row>
    <row r="5630" spans="1:12" x14ac:dyDescent="0.25">
      <c r="A5630">
        <v>11613</v>
      </c>
      <c r="B5630" t="s">
        <v>28</v>
      </c>
      <c r="C5630">
        <v>6</v>
      </c>
      <c r="D5630">
        <v>2019</v>
      </c>
      <c r="E5630" t="s">
        <v>19</v>
      </c>
      <c r="F5630" t="s">
        <v>13</v>
      </c>
      <c r="G5630" t="s">
        <v>14</v>
      </c>
      <c r="H5630" t="str">
        <f t="shared" si="87"/>
        <v>11613|Fall|Reading</v>
      </c>
      <c r="I5630">
        <v>224</v>
      </c>
      <c r="J5630">
        <v>80</v>
      </c>
      <c r="K5630">
        <v>4</v>
      </c>
      <c r="L5630">
        <v>2</v>
      </c>
    </row>
    <row r="5631" spans="1:12" x14ac:dyDescent="0.25">
      <c r="A5631">
        <v>11613</v>
      </c>
      <c r="B5631" t="s">
        <v>28</v>
      </c>
      <c r="C5631">
        <v>6</v>
      </c>
      <c r="D5631">
        <v>2019</v>
      </c>
      <c r="E5631" t="s">
        <v>19</v>
      </c>
      <c r="F5631" t="s">
        <v>13</v>
      </c>
      <c r="G5631" t="s">
        <v>15</v>
      </c>
      <c r="H5631" t="str">
        <f t="shared" si="87"/>
        <v>11613|Fall|Math</v>
      </c>
      <c r="I5631">
        <v>209</v>
      </c>
      <c r="J5631">
        <v>22</v>
      </c>
      <c r="K5631">
        <v>1</v>
      </c>
      <c r="L5631">
        <v>6</v>
      </c>
    </row>
    <row r="5632" spans="1:12" x14ac:dyDescent="0.25">
      <c r="A5632">
        <v>11613</v>
      </c>
      <c r="B5632" t="s">
        <v>28</v>
      </c>
      <c r="C5632">
        <v>6</v>
      </c>
      <c r="D5632">
        <v>2019</v>
      </c>
      <c r="E5632" t="s">
        <v>19</v>
      </c>
      <c r="F5632" t="s">
        <v>16</v>
      </c>
      <c r="G5632" t="s">
        <v>14</v>
      </c>
      <c r="H5632" t="str">
        <f t="shared" si="87"/>
        <v>11613|Spring|Reading</v>
      </c>
      <c r="I5632">
        <v>225</v>
      </c>
      <c r="J5632">
        <v>74</v>
      </c>
      <c r="K5632">
        <v>3</v>
      </c>
      <c r="L5632" t="s">
        <v>17</v>
      </c>
    </row>
    <row r="5633" spans="1:12" x14ac:dyDescent="0.25">
      <c r="A5633">
        <v>11613</v>
      </c>
      <c r="B5633" t="s">
        <v>28</v>
      </c>
      <c r="C5633">
        <v>6</v>
      </c>
      <c r="D5633">
        <v>2019</v>
      </c>
      <c r="E5633" t="s">
        <v>19</v>
      </c>
      <c r="F5633" t="s">
        <v>16</v>
      </c>
      <c r="G5633" t="s">
        <v>15</v>
      </c>
      <c r="H5633" t="str">
        <f t="shared" si="87"/>
        <v>11613|Spring|Math</v>
      </c>
      <c r="I5633">
        <v>212</v>
      </c>
      <c r="J5633">
        <v>21</v>
      </c>
      <c r="K5633">
        <v>1</v>
      </c>
      <c r="L5633" t="s">
        <v>17</v>
      </c>
    </row>
    <row r="5634" spans="1:12" x14ac:dyDescent="0.25">
      <c r="A5634">
        <v>27646</v>
      </c>
      <c r="B5634" t="s">
        <v>28</v>
      </c>
      <c r="C5634">
        <v>6</v>
      </c>
      <c r="D5634">
        <v>2019</v>
      </c>
      <c r="E5634" t="s">
        <v>19</v>
      </c>
      <c r="F5634" t="s">
        <v>13</v>
      </c>
      <c r="G5634" t="s">
        <v>14</v>
      </c>
      <c r="H5634" t="str">
        <f t="shared" si="87"/>
        <v>27646|Fall|Reading</v>
      </c>
      <c r="I5634">
        <v>217</v>
      </c>
      <c r="J5634">
        <v>64</v>
      </c>
      <c r="K5634">
        <v>3</v>
      </c>
      <c r="L5634">
        <v>3</v>
      </c>
    </row>
    <row r="5635" spans="1:12" x14ac:dyDescent="0.25">
      <c r="A5635">
        <v>27646</v>
      </c>
      <c r="B5635" t="s">
        <v>28</v>
      </c>
      <c r="C5635">
        <v>6</v>
      </c>
      <c r="D5635">
        <v>2019</v>
      </c>
      <c r="E5635" t="s">
        <v>19</v>
      </c>
      <c r="F5635" t="s">
        <v>13</v>
      </c>
      <c r="G5635" t="s">
        <v>15</v>
      </c>
      <c r="H5635" t="str">
        <f t="shared" ref="H5635:H5698" si="88">A5635&amp;"|"&amp;F5635&amp;"|"&amp;G5635</f>
        <v>27646|Fall|Math</v>
      </c>
      <c r="I5635">
        <v>216</v>
      </c>
      <c r="J5635">
        <v>37</v>
      </c>
      <c r="K5635">
        <v>2</v>
      </c>
      <c r="L5635">
        <v>5</v>
      </c>
    </row>
    <row r="5636" spans="1:12" x14ac:dyDescent="0.25">
      <c r="A5636">
        <v>27646</v>
      </c>
      <c r="B5636" t="s">
        <v>28</v>
      </c>
      <c r="C5636">
        <v>6</v>
      </c>
      <c r="D5636">
        <v>2019</v>
      </c>
      <c r="E5636" t="s">
        <v>19</v>
      </c>
      <c r="F5636" t="s">
        <v>16</v>
      </c>
      <c r="G5636" t="s">
        <v>14</v>
      </c>
      <c r="H5636" t="str">
        <f t="shared" si="88"/>
        <v>27646|Spring|Reading</v>
      </c>
      <c r="I5636">
        <v>216</v>
      </c>
      <c r="J5636">
        <v>51</v>
      </c>
      <c r="K5636">
        <v>3</v>
      </c>
      <c r="L5636" t="s">
        <v>17</v>
      </c>
    </row>
    <row r="5637" spans="1:12" x14ac:dyDescent="0.25">
      <c r="A5637">
        <v>27646</v>
      </c>
      <c r="B5637" t="s">
        <v>28</v>
      </c>
      <c r="C5637">
        <v>6</v>
      </c>
      <c r="D5637">
        <v>2019</v>
      </c>
      <c r="E5637" t="s">
        <v>19</v>
      </c>
      <c r="F5637" t="s">
        <v>16</v>
      </c>
      <c r="G5637" t="s">
        <v>15</v>
      </c>
      <c r="H5637" t="str">
        <f t="shared" si="88"/>
        <v>27646|Spring|Math</v>
      </c>
      <c r="I5637">
        <v>220</v>
      </c>
      <c r="J5637">
        <v>38</v>
      </c>
      <c r="K5637">
        <v>2</v>
      </c>
      <c r="L5637" t="s">
        <v>17</v>
      </c>
    </row>
    <row r="5638" spans="1:12" x14ac:dyDescent="0.25">
      <c r="A5638">
        <v>21059</v>
      </c>
      <c r="B5638" t="s">
        <v>27</v>
      </c>
      <c r="C5638">
        <v>6</v>
      </c>
      <c r="D5638">
        <v>2019</v>
      </c>
      <c r="E5638" t="s">
        <v>12</v>
      </c>
      <c r="F5638" t="s">
        <v>13</v>
      </c>
      <c r="G5638" t="s">
        <v>14</v>
      </c>
      <c r="H5638" t="str">
        <f t="shared" si="88"/>
        <v>21059|Fall|Reading</v>
      </c>
      <c r="I5638" t="s">
        <v>17</v>
      </c>
      <c r="J5638" t="s">
        <v>17</v>
      </c>
      <c r="K5638" t="s">
        <v>17</v>
      </c>
      <c r="L5638" t="s">
        <v>17</v>
      </c>
    </row>
    <row r="5639" spans="1:12" x14ac:dyDescent="0.25">
      <c r="A5639">
        <v>21059</v>
      </c>
      <c r="B5639" t="s">
        <v>27</v>
      </c>
      <c r="C5639">
        <v>6</v>
      </c>
      <c r="D5639">
        <v>2019</v>
      </c>
      <c r="E5639" t="s">
        <v>12</v>
      </c>
      <c r="F5639" t="s">
        <v>13</v>
      </c>
      <c r="G5639" t="s">
        <v>15</v>
      </c>
      <c r="H5639" t="str">
        <f t="shared" si="88"/>
        <v>21059|Fall|Math</v>
      </c>
      <c r="I5639" t="s">
        <v>17</v>
      </c>
      <c r="J5639" t="s">
        <v>17</v>
      </c>
      <c r="K5639" t="s">
        <v>17</v>
      </c>
      <c r="L5639" t="s">
        <v>17</v>
      </c>
    </row>
    <row r="5640" spans="1:12" x14ac:dyDescent="0.25">
      <c r="A5640">
        <v>21059</v>
      </c>
      <c r="B5640" t="s">
        <v>27</v>
      </c>
      <c r="C5640">
        <v>6</v>
      </c>
      <c r="D5640">
        <v>2019</v>
      </c>
      <c r="E5640" t="s">
        <v>12</v>
      </c>
      <c r="F5640" t="s">
        <v>16</v>
      </c>
      <c r="G5640" t="s">
        <v>14</v>
      </c>
      <c r="H5640" t="str">
        <f t="shared" si="88"/>
        <v>21059|Spring|Reading</v>
      </c>
      <c r="I5640">
        <v>171</v>
      </c>
      <c r="J5640">
        <v>1</v>
      </c>
      <c r="K5640">
        <v>1</v>
      </c>
      <c r="L5640" t="s">
        <v>17</v>
      </c>
    </row>
    <row r="5641" spans="1:12" x14ac:dyDescent="0.25">
      <c r="A5641">
        <v>21059</v>
      </c>
      <c r="B5641" t="s">
        <v>27</v>
      </c>
      <c r="C5641">
        <v>6</v>
      </c>
      <c r="D5641">
        <v>2019</v>
      </c>
      <c r="E5641" t="s">
        <v>12</v>
      </c>
      <c r="F5641" t="s">
        <v>16</v>
      </c>
      <c r="G5641" t="s">
        <v>15</v>
      </c>
      <c r="H5641" t="str">
        <f t="shared" si="88"/>
        <v>21059|Spring|Math</v>
      </c>
      <c r="I5641">
        <v>181</v>
      </c>
      <c r="J5641">
        <v>1</v>
      </c>
      <c r="K5641">
        <v>1</v>
      </c>
      <c r="L5641" t="s">
        <v>17</v>
      </c>
    </row>
    <row r="5642" spans="1:12" x14ac:dyDescent="0.25">
      <c r="A5642">
        <v>20801</v>
      </c>
      <c r="B5642" t="s">
        <v>26</v>
      </c>
      <c r="C5642">
        <v>6</v>
      </c>
      <c r="D5642">
        <v>2019</v>
      </c>
      <c r="E5642" t="s">
        <v>19</v>
      </c>
      <c r="F5642" t="s">
        <v>13</v>
      </c>
      <c r="G5642" t="s">
        <v>14</v>
      </c>
      <c r="H5642" t="str">
        <f t="shared" si="88"/>
        <v>20801|Fall|Reading</v>
      </c>
      <c r="I5642">
        <v>221</v>
      </c>
      <c r="J5642">
        <v>73</v>
      </c>
      <c r="K5642">
        <v>3</v>
      </c>
      <c r="L5642">
        <v>2</v>
      </c>
    </row>
    <row r="5643" spans="1:12" x14ac:dyDescent="0.25">
      <c r="A5643">
        <v>20801</v>
      </c>
      <c r="B5643" t="s">
        <v>26</v>
      </c>
      <c r="C5643">
        <v>6</v>
      </c>
      <c r="D5643">
        <v>2019</v>
      </c>
      <c r="E5643" t="s">
        <v>19</v>
      </c>
      <c r="F5643" t="s">
        <v>13</v>
      </c>
      <c r="G5643" t="s">
        <v>15</v>
      </c>
      <c r="H5643" t="str">
        <f t="shared" si="88"/>
        <v>20801|Fall|Math</v>
      </c>
      <c r="I5643">
        <v>222</v>
      </c>
      <c r="J5643">
        <v>52</v>
      </c>
      <c r="K5643">
        <v>3</v>
      </c>
      <c r="L5643">
        <v>5</v>
      </c>
    </row>
    <row r="5644" spans="1:12" x14ac:dyDescent="0.25">
      <c r="A5644">
        <v>20801</v>
      </c>
      <c r="B5644" t="s">
        <v>26</v>
      </c>
      <c r="C5644">
        <v>6</v>
      </c>
      <c r="D5644">
        <v>2019</v>
      </c>
      <c r="E5644" t="s">
        <v>19</v>
      </c>
      <c r="F5644" t="s">
        <v>16</v>
      </c>
      <c r="G5644" t="s">
        <v>14</v>
      </c>
      <c r="H5644" t="str">
        <f t="shared" si="88"/>
        <v>20801|Spring|Reading</v>
      </c>
      <c r="I5644">
        <v>223</v>
      </c>
      <c r="J5644">
        <v>69</v>
      </c>
      <c r="K5644">
        <v>3</v>
      </c>
      <c r="L5644" t="s">
        <v>17</v>
      </c>
    </row>
    <row r="5645" spans="1:12" x14ac:dyDescent="0.25">
      <c r="A5645">
        <v>20801</v>
      </c>
      <c r="B5645" t="s">
        <v>26</v>
      </c>
      <c r="C5645">
        <v>6</v>
      </c>
      <c r="D5645">
        <v>2019</v>
      </c>
      <c r="E5645" t="s">
        <v>19</v>
      </c>
      <c r="F5645" t="s">
        <v>16</v>
      </c>
      <c r="G5645" t="s">
        <v>15</v>
      </c>
      <c r="H5645" t="str">
        <f t="shared" si="88"/>
        <v>20801|Spring|Math</v>
      </c>
      <c r="I5645">
        <v>235</v>
      </c>
      <c r="J5645">
        <v>72</v>
      </c>
      <c r="K5645">
        <v>3</v>
      </c>
      <c r="L5645" t="s">
        <v>17</v>
      </c>
    </row>
    <row r="5646" spans="1:12" x14ac:dyDescent="0.25">
      <c r="A5646">
        <v>12859</v>
      </c>
      <c r="B5646" t="s">
        <v>27</v>
      </c>
      <c r="C5646">
        <v>6</v>
      </c>
      <c r="D5646">
        <v>2019</v>
      </c>
      <c r="E5646" t="s">
        <v>19</v>
      </c>
      <c r="F5646" t="s">
        <v>13</v>
      </c>
      <c r="G5646" t="s">
        <v>14</v>
      </c>
      <c r="H5646" t="str">
        <f t="shared" si="88"/>
        <v>12859|Fall|Reading</v>
      </c>
      <c r="I5646">
        <v>199</v>
      </c>
      <c r="J5646">
        <v>19</v>
      </c>
      <c r="K5646">
        <v>1</v>
      </c>
      <c r="L5646">
        <v>7</v>
      </c>
    </row>
    <row r="5647" spans="1:12" x14ac:dyDescent="0.25">
      <c r="A5647">
        <v>12859</v>
      </c>
      <c r="B5647" t="s">
        <v>27</v>
      </c>
      <c r="C5647">
        <v>6</v>
      </c>
      <c r="D5647">
        <v>2019</v>
      </c>
      <c r="E5647" t="s">
        <v>19</v>
      </c>
      <c r="F5647" t="s">
        <v>13</v>
      </c>
      <c r="G5647" t="s">
        <v>15</v>
      </c>
      <c r="H5647" t="str">
        <f t="shared" si="88"/>
        <v>12859|Fall|Math</v>
      </c>
      <c r="I5647">
        <v>218</v>
      </c>
      <c r="J5647">
        <v>42</v>
      </c>
      <c r="K5647">
        <v>2</v>
      </c>
      <c r="L5647">
        <v>5</v>
      </c>
    </row>
    <row r="5648" spans="1:12" x14ac:dyDescent="0.25">
      <c r="A5648">
        <v>12859</v>
      </c>
      <c r="B5648" t="s">
        <v>27</v>
      </c>
      <c r="C5648">
        <v>6</v>
      </c>
      <c r="D5648">
        <v>2019</v>
      </c>
      <c r="E5648" t="s">
        <v>19</v>
      </c>
      <c r="F5648" t="s">
        <v>16</v>
      </c>
      <c r="G5648" t="s">
        <v>14</v>
      </c>
      <c r="H5648" t="str">
        <f t="shared" si="88"/>
        <v>12859|Spring|Reading</v>
      </c>
      <c r="I5648">
        <v>203</v>
      </c>
      <c r="J5648">
        <v>19</v>
      </c>
      <c r="K5648">
        <v>1</v>
      </c>
      <c r="L5648" t="s">
        <v>17</v>
      </c>
    </row>
    <row r="5649" spans="1:12" x14ac:dyDescent="0.25">
      <c r="A5649">
        <v>12859</v>
      </c>
      <c r="B5649" t="s">
        <v>27</v>
      </c>
      <c r="C5649">
        <v>6</v>
      </c>
      <c r="D5649">
        <v>2019</v>
      </c>
      <c r="E5649" t="s">
        <v>19</v>
      </c>
      <c r="F5649" t="s">
        <v>16</v>
      </c>
      <c r="G5649" t="s">
        <v>15</v>
      </c>
      <c r="H5649" t="str">
        <f t="shared" si="88"/>
        <v>12859|Spring|Math</v>
      </c>
      <c r="I5649">
        <v>204</v>
      </c>
      <c r="J5649">
        <v>10</v>
      </c>
      <c r="K5649">
        <v>1</v>
      </c>
      <c r="L5649" t="s">
        <v>17</v>
      </c>
    </row>
    <row r="5650" spans="1:12" x14ac:dyDescent="0.25">
      <c r="A5650">
        <v>13364</v>
      </c>
      <c r="B5650" t="s">
        <v>28</v>
      </c>
      <c r="C5650">
        <v>6</v>
      </c>
      <c r="D5650">
        <v>2019</v>
      </c>
      <c r="E5650" t="s">
        <v>22</v>
      </c>
      <c r="F5650" t="s">
        <v>13</v>
      </c>
      <c r="G5650" t="s">
        <v>14</v>
      </c>
      <c r="H5650" t="str">
        <f t="shared" si="88"/>
        <v>13364|Fall|Reading</v>
      </c>
      <c r="I5650">
        <v>165</v>
      </c>
      <c r="J5650">
        <v>1</v>
      </c>
      <c r="K5650">
        <v>1</v>
      </c>
      <c r="L5650">
        <v>13</v>
      </c>
    </row>
    <row r="5651" spans="1:12" x14ac:dyDescent="0.25">
      <c r="A5651">
        <v>13364</v>
      </c>
      <c r="B5651" t="s">
        <v>28</v>
      </c>
      <c r="C5651">
        <v>6</v>
      </c>
      <c r="D5651">
        <v>2019</v>
      </c>
      <c r="E5651" t="s">
        <v>22</v>
      </c>
      <c r="F5651" t="s">
        <v>13</v>
      </c>
      <c r="G5651" t="s">
        <v>15</v>
      </c>
      <c r="H5651" t="str">
        <f t="shared" si="88"/>
        <v>13364|Fall|Math</v>
      </c>
      <c r="I5651">
        <v>201</v>
      </c>
      <c r="J5651">
        <v>10</v>
      </c>
      <c r="K5651">
        <v>1</v>
      </c>
      <c r="L5651">
        <v>7</v>
      </c>
    </row>
    <row r="5652" spans="1:12" x14ac:dyDescent="0.25">
      <c r="A5652">
        <v>13364</v>
      </c>
      <c r="B5652" t="s">
        <v>28</v>
      </c>
      <c r="C5652">
        <v>6</v>
      </c>
      <c r="D5652">
        <v>2019</v>
      </c>
      <c r="E5652" t="s">
        <v>22</v>
      </c>
      <c r="F5652" t="s">
        <v>16</v>
      </c>
      <c r="G5652" t="s">
        <v>14</v>
      </c>
      <c r="H5652" t="str">
        <f t="shared" si="88"/>
        <v>13364|Spring|Reading</v>
      </c>
      <c r="I5652">
        <v>201</v>
      </c>
      <c r="J5652">
        <v>23</v>
      </c>
      <c r="K5652">
        <v>1</v>
      </c>
      <c r="L5652" t="s">
        <v>17</v>
      </c>
    </row>
    <row r="5653" spans="1:12" x14ac:dyDescent="0.25">
      <c r="A5653">
        <v>13364</v>
      </c>
      <c r="B5653" t="s">
        <v>28</v>
      </c>
      <c r="C5653">
        <v>6</v>
      </c>
      <c r="D5653">
        <v>2019</v>
      </c>
      <c r="E5653" t="s">
        <v>22</v>
      </c>
      <c r="F5653" t="s">
        <v>16</v>
      </c>
      <c r="G5653" t="s">
        <v>15</v>
      </c>
      <c r="H5653" t="str">
        <f t="shared" si="88"/>
        <v>13364|Spring|Math</v>
      </c>
      <c r="I5653">
        <v>198</v>
      </c>
      <c r="J5653">
        <v>7</v>
      </c>
      <c r="K5653">
        <v>1</v>
      </c>
      <c r="L5653" t="s">
        <v>17</v>
      </c>
    </row>
    <row r="5654" spans="1:12" x14ac:dyDescent="0.25">
      <c r="A5654">
        <v>29227</v>
      </c>
      <c r="B5654" t="s">
        <v>28</v>
      </c>
      <c r="C5654">
        <v>6</v>
      </c>
      <c r="D5654">
        <v>2019</v>
      </c>
      <c r="E5654" t="s">
        <v>19</v>
      </c>
      <c r="F5654" t="s">
        <v>13</v>
      </c>
      <c r="G5654" t="s">
        <v>14</v>
      </c>
      <c r="H5654" t="str">
        <f t="shared" si="88"/>
        <v>29227|Fall|Reading</v>
      </c>
      <c r="I5654">
        <v>189</v>
      </c>
      <c r="J5654">
        <v>6</v>
      </c>
      <c r="K5654">
        <v>1</v>
      </c>
      <c r="L5654">
        <v>8</v>
      </c>
    </row>
    <row r="5655" spans="1:12" x14ac:dyDescent="0.25">
      <c r="A5655">
        <v>29227</v>
      </c>
      <c r="B5655" t="s">
        <v>28</v>
      </c>
      <c r="C5655">
        <v>6</v>
      </c>
      <c r="D5655">
        <v>2019</v>
      </c>
      <c r="E5655" t="s">
        <v>19</v>
      </c>
      <c r="F5655" t="s">
        <v>13</v>
      </c>
      <c r="G5655" t="s">
        <v>15</v>
      </c>
      <c r="H5655" t="str">
        <f t="shared" si="88"/>
        <v>29227|Fall|Math</v>
      </c>
      <c r="I5655">
        <v>199</v>
      </c>
      <c r="J5655">
        <v>8</v>
      </c>
      <c r="K5655">
        <v>1</v>
      </c>
      <c r="L5655">
        <v>7</v>
      </c>
    </row>
    <row r="5656" spans="1:12" x14ac:dyDescent="0.25">
      <c r="A5656">
        <v>29227</v>
      </c>
      <c r="B5656" t="s">
        <v>28</v>
      </c>
      <c r="C5656">
        <v>6</v>
      </c>
      <c r="D5656">
        <v>2019</v>
      </c>
      <c r="E5656" t="s">
        <v>19</v>
      </c>
      <c r="F5656" t="s">
        <v>16</v>
      </c>
      <c r="G5656" t="s">
        <v>14</v>
      </c>
      <c r="H5656" t="str">
        <f t="shared" si="88"/>
        <v>29227|Spring|Reading</v>
      </c>
      <c r="I5656">
        <v>205</v>
      </c>
      <c r="J5656">
        <v>32</v>
      </c>
      <c r="K5656">
        <v>2</v>
      </c>
      <c r="L5656" t="s">
        <v>17</v>
      </c>
    </row>
    <row r="5657" spans="1:12" x14ac:dyDescent="0.25">
      <c r="A5657">
        <v>29227</v>
      </c>
      <c r="B5657" t="s">
        <v>28</v>
      </c>
      <c r="C5657">
        <v>6</v>
      </c>
      <c r="D5657">
        <v>2019</v>
      </c>
      <c r="E5657" t="s">
        <v>19</v>
      </c>
      <c r="F5657" t="s">
        <v>16</v>
      </c>
      <c r="G5657" t="s">
        <v>15</v>
      </c>
      <c r="H5657" t="str">
        <f t="shared" si="88"/>
        <v>29227|Spring|Math</v>
      </c>
      <c r="I5657">
        <v>209</v>
      </c>
      <c r="J5657">
        <v>22</v>
      </c>
      <c r="K5657">
        <v>1</v>
      </c>
      <c r="L5657" t="s">
        <v>17</v>
      </c>
    </row>
    <row r="5658" spans="1:12" x14ac:dyDescent="0.25">
      <c r="A5658">
        <v>18796</v>
      </c>
      <c r="B5658" t="s">
        <v>27</v>
      </c>
      <c r="C5658">
        <v>6</v>
      </c>
      <c r="D5658">
        <v>2019</v>
      </c>
      <c r="E5658" t="s">
        <v>23</v>
      </c>
      <c r="F5658" t="s">
        <v>13</v>
      </c>
      <c r="G5658" t="s">
        <v>14</v>
      </c>
      <c r="H5658" t="str">
        <f t="shared" si="88"/>
        <v>18796|Fall|Reading</v>
      </c>
      <c r="I5658">
        <v>204</v>
      </c>
      <c r="J5658">
        <v>30</v>
      </c>
      <c r="K5658">
        <v>2</v>
      </c>
      <c r="L5658">
        <v>6</v>
      </c>
    </row>
    <row r="5659" spans="1:12" x14ac:dyDescent="0.25">
      <c r="A5659">
        <v>18796</v>
      </c>
      <c r="B5659" t="s">
        <v>27</v>
      </c>
      <c r="C5659">
        <v>6</v>
      </c>
      <c r="D5659">
        <v>2019</v>
      </c>
      <c r="E5659" t="s">
        <v>23</v>
      </c>
      <c r="F5659" t="s">
        <v>13</v>
      </c>
      <c r="G5659" t="s">
        <v>15</v>
      </c>
      <c r="H5659" t="str">
        <f t="shared" si="88"/>
        <v>18796|Fall|Math</v>
      </c>
      <c r="I5659">
        <v>224</v>
      </c>
      <c r="J5659">
        <v>56</v>
      </c>
      <c r="K5659">
        <v>3</v>
      </c>
      <c r="L5659">
        <v>4</v>
      </c>
    </row>
    <row r="5660" spans="1:12" x14ac:dyDescent="0.25">
      <c r="A5660">
        <v>18796</v>
      </c>
      <c r="B5660" t="s">
        <v>27</v>
      </c>
      <c r="C5660">
        <v>6</v>
      </c>
      <c r="D5660">
        <v>2019</v>
      </c>
      <c r="E5660" t="s">
        <v>23</v>
      </c>
      <c r="F5660" t="s">
        <v>16</v>
      </c>
      <c r="G5660" t="s">
        <v>14</v>
      </c>
      <c r="H5660" t="str">
        <f t="shared" si="88"/>
        <v>18796|Spring|Reading</v>
      </c>
      <c r="I5660">
        <v>213</v>
      </c>
      <c r="J5660">
        <v>43</v>
      </c>
      <c r="K5660">
        <v>2</v>
      </c>
      <c r="L5660" t="s">
        <v>17</v>
      </c>
    </row>
    <row r="5661" spans="1:12" x14ac:dyDescent="0.25">
      <c r="A5661">
        <v>18796</v>
      </c>
      <c r="B5661" t="s">
        <v>27</v>
      </c>
      <c r="C5661">
        <v>6</v>
      </c>
      <c r="D5661">
        <v>2019</v>
      </c>
      <c r="E5661" t="s">
        <v>23</v>
      </c>
      <c r="F5661" t="s">
        <v>16</v>
      </c>
      <c r="G5661" t="s">
        <v>15</v>
      </c>
      <c r="H5661" t="str">
        <f t="shared" si="88"/>
        <v>18796|Spring|Math</v>
      </c>
      <c r="I5661">
        <v>213</v>
      </c>
      <c r="J5661">
        <v>23</v>
      </c>
      <c r="K5661">
        <v>1</v>
      </c>
      <c r="L5661" t="s">
        <v>17</v>
      </c>
    </row>
    <row r="5662" spans="1:12" x14ac:dyDescent="0.25">
      <c r="A5662">
        <v>29301</v>
      </c>
      <c r="B5662" t="s">
        <v>26</v>
      </c>
      <c r="C5662">
        <v>6</v>
      </c>
      <c r="D5662">
        <v>2019</v>
      </c>
      <c r="E5662" t="s">
        <v>19</v>
      </c>
      <c r="F5662" t="s">
        <v>13</v>
      </c>
      <c r="G5662" t="s">
        <v>14</v>
      </c>
      <c r="H5662" t="str">
        <f t="shared" si="88"/>
        <v>29301|Fall|Reading</v>
      </c>
      <c r="I5662">
        <v>211</v>
      </c>
      <c r="J5662">
        <v>48</v>
      </c>
      <c r="K5662">
        <v>2</v>
      </c>
      <c r="L5662">
        <v>4</v>
      </c>
    </row>
    <row r="5663" spans="1:12" x14ac:dyDescent="0.25">
      <c r="A5663">
        <v>29301</v>
      </c>
      <c r="B5663" t="s">
        <v>26</v>
      </c>
      <c r="C5663">
        <v>6</v>
      </c>
      <c r="D5663">
        <v>2019</v>
      </c>
      <c r="E5663" t="s">
        <v>19</v>
      </c>
      <c r="F5663" t="s">
        <v>13</v>
      </c>
      <c r="G5663" t="s">
        <v>15</v>
      </c>
      <c r="H5663" t="str">
        <f t="shared" si="88"/>
        <v>29301|Fall|Math</v>
      </c>
      <c r="I5663">
        <v>225</v>
      </c>
      <c r="J5663">
        <v>59</v>
      </c>
      <c r="K5663">
        <v>3</v>
      </c>
      <c r="L5663">
        <v>4</v>
      </c>
    </row>
    <row r="5664" spans="1:12" x14ac:dyDescent="0.25">
      <c r="A5664">
        <v>29301</v>
      </c>
      <c r="B5664" t="s">
        <v>26</v>
      </c>
      <c r="C5664">
        <v>6</v>
      </c>
      <c r="D5664">
        <v>2019</v>
      </c>
      <c r="E5664" t="s">
        <v>19</v>
      </c>
      <c r="F5664" t="s">
        <v>16</v>
      </c>
      <c r="G5664" t="s">
        <v>14</v>
      </c>
      <c r="H5664" t="str">
        <f t="shared" si="88"/>
        <v>29301|Spring|Reading</v>
      </c>
      <c r="I5664">
        <v>218</v>
      </c>
      <c r="J5664">
        <v>56</v>
      </c>
      <c r="K5664">
        <v>3</v>
      </c>
      <c r="L5664" t="s">
        <v>17</v>
      </c>
    </row>
    <row r="5665" spans="1:12" x14ac:dyDescent="0.25">
      <c r="A5665">
        <v>29301</v>
      </c>
      <c r="B5665" t="s">
        <v>26</v>
      </c>
      <c r="C5665">
        <v>6</v>
      </c>
      <c r="D5665">
        <v>2019</v>
      </c>
      <c r="E5665" t="s">
        <v>19</v>
      </c>
      <c r="F5665" t="s">
        <v>16</v>
      </c>
      <c r="G5665" t="s">
        <v>15</v>
      </c>
      <c r="H5665" t="str">
        <f t="shared" si="88"/>
        <v>29301|Spring|Math</v>
      </c>
      <c r="I5665">
        <v>218</v>
      </c>
      <c r="J5665">
        <v>33</v>
      </c>
      <c r="K5665">
        <v>2</v>
      </c>
      <c r="L5665" t="s">
        <v>17</v>
      </c>
    </row>
    <row r="5666" spans="1:12" x14ac:dyDescent="0.25">
      <c r="A5666">
        <v>17134</v>
      </c>
      <c r="B5666" t="s">
        <v>28</v>
      </c>
      <c r="C5666">
        <v>6</v>
      </c>
      <c r="D5666">
        <v>2019</v>
      </c>
      <c r="E5666" t="s">
        <v>19</v>
      </c>
      <c r="F5666" t="s">
        <v>13</v>
      </c>
      <c r="G5666" t="s">
        <v>14</v>
      </c>
      <c r="H5666" t="str">
        <f t="shared" si="88"/>
        <v>17134|Fall|Reading</v>
      </c>
      <c r="I5666" t="s">
        <v>17</v>
      </c>
      <c r="J5666" t="s">
        <v>17</v>
      </c>
      <c r="K5666" t="s">
        <v>17</v>
      </c>
      <c r="L5666" t="s">
        <v>17</v>
      </c>
    </row>
    <row r="5667" spans="1:12" x14ac:dyDescent="0.25">
      <c r="A5667">
        <v>17134</v>
      </c>
      <c r="B5667" t="s">
        <v>28</v>
      </c>
      <c r="C5667">
        <v>6</v>
      </c>
      <c r="D5667">
        <v>2019</v>
      </c>
      <c r="E5667" t="s">
        <v>19</v>
      </c>
      <c r="F5667" t="s">
        <v>13</v>
      </c>
      <c r="G5667" t="s">
        <v>15</v>
      </c>
      <c r="H5667" t="str">
        <f t="shared" si="88"/>
        <v>17134|Fall|Math</v>
      </c>
      <c r="I5667" t="s">
        <v>17</v>
      </c>
      <c r="J5667" t="s">
        <v>17</v>
      </c>
      <c r="K5667" t="s">
        <v>17</v>
      </c>
      <c r="L5667" t="s">
        <v>17</v>
      </c>
    </row>
    <row r="5668" spans="1:12" x14ac:dyDescent="0.25">
      <c r="A5668">
        <v>17134</v>
      </c>
      <c r="B5668" t="s">
        <v>28</v>
      </c>
      <c r="C5668">
        <v>6</v>
      </c>
      <c r="D5668">
        <v>2019</v>
      </c>
      <c r="E5668" t="s">
        <v>19</v>
      </c>
      <c r="F5668" t="s">
        <v>16</v>
      </c>
      <c r="G5668" t="s">
        <v>14</v>
      </c>
      <c r="H5668" t="str">
        <f t="shared" si="88"/>
        <v>17134|Spring|Reading</v>
      </c>
      <c r="I5668">
        <v>218</v>
      </c>
      <c r="J5668">
        <v>56</v>
      </c>
      <c r="K5668">
        <v>3</v>
      </c>
      <c r="L5668" t="s">
        <v>17</v>
      </c>
    </row>
    <row r="5669" spans="1:12" x14ac:dyDescent="0.25">
      <c r="A5669">
        <v>17134</v>
      </c>
      <c r="B5669" t="s">
        <v>28</v>
      </c>
      <c r="C5669">
        <v>6</v>
      </c>
      <c r="D5669">
        <v>2019</v>
      </c>
      <c r="E5669" t="s">
        <v>19</v>
      </c>
      <c r="F5669" t="s">
        <v>16</v>
      </c>
      <c r="G5669" t="s">
        <v>15</v>
      </c>
      <c r="H5669" t="str">
        <f t="shared" si="88"/>
        <v>17134|Spring|Math</v>
      </c>
      <c r="I5669">
        <v>225</v>
      </c>
      <c r="J5669">
        <v>49</v>
      </c>
      <c r="K5669">
        <v>2</v>
      </c>
      <c r="L5669" t="s">
        <v>17</v>
      </c>
    </row>
    <row r="5670" spans="1:12" x14ac:dyDescent="0.25">
      <c r="A5670">
        <v>22220</v>
      </c>
      <c r="B5670" t="s">
        <v>28</v>
      </c>
      <c r="C5670">
        <v>6</v>
      </c>
      <c r="D5670">
        <v>2019</v>
      </c>
      <c r="E5670" t="s">
        <v>12</v>
      </c>
      <c r="F5670" t="s">
        <v>13</v>
      </c>
      <c r="G5670" t="s">
        <v>14</v>
      </c>
      <c r="H5670" t="str">
        <f t="shared" si="88"/>
        <v>22220|Fall|Reading</v>
      </c>
      <c r="I5670">
        <v>196</v>
      </c>
      <c r="J5670">
        <v>14</v>
      </c>
      <c r="K5670">
        <v>1</v>
      </c>
      <c r="L5670">
        <v>7</v>
      </c>
    </row>
    <row r="5671" spans="1:12" x14ac:dyDescent="0.25">
      <c r="A5671">
        <v>22220</v>
      </c>
      <c r="B5671" t="s">
        <v>28</v>
      </c>
      <c r="C5671">
        <v>6</v>
      </c>
      <c r="D5671">
        <v>2019</v>
      </c>
      <c r="E5671" t="s">
        <v>12</v>
      </c>
      <c r="F5671" t="s">
        <v>13</v>
      </c>
      <c r="G5671" t="s">
        <v>15</v>
      </c>
      <c r="H5671" t="str">
        <f t="shared" si="88"/>
        <v>22220|Fall|Math</v>
      </c>
      <c r="I5671">
        <v>198</v>
      </c>
      <c r="J5671">
        <v>7</v>
      </c>
      <c r="K5671">
        <v>1</v>
      </c>
      <c r="L5671">
        <v>8</v>
      </c>
    </row>
    <row r="5672" spans="1:12" x14ac:dyDescent="0.25">
      <c r="A5672">
        <v>22220</v>
      </c>
      <c r="B5672" t="s">
        <v>28</v>
      </c>
      <c r="C5672">
        <v>6</v>
      </c>
      <c r="D5672">
        <v>2019</v>
      </c>
      <c r="E5672" t="s">
        <v>12</v>
      </c>
      <c r="F5672" t="s">
        <v>16</v>
      </c>
      <c r="G5672" t="s">
        <v>14</v>
      </c>
      <c r="H5672" t="str">
        <f t="shared" si="88"/>
        <v>22220|Spring|Reading</v>
      </c>
      <c r="I5672">
        <v>193</v>
      </c>
      <c r="J5672">
        <v>6</v>
      </c>
      <c r="K5672">
        <v>1</v>
      </c>
      <c r="L5672" t="s">
        <v>17</v>
      </c>
    </row>
    <row r="5673" spans="1:12" x14ac:dyDescent="0.25">
      <c r="A5673">
        <v>22220</v>
      </c>
      <c r="B5673" t="s">
        <v>28</v>
      </c>
      <c r="C5673">
        <v>6</v>
      </c>
      <c r="D5673">
        <v>2019</v>
      </c>
      <c r="E5673" t="s">
        <v>12</v>
      </c>
      <c r="F5673" t="s">
        <v>16</v>
      </c>
      <c r="G5673" t="s">
        <v>15</v>
      </c>
      <c r="H5673" t="str">
        <f t="shared" si="88"/>
        <v>22220|Spring|Math</v>
      </c>
      <c r="I5673">
        <v>203</v>
      </c>
      <c r="J5673">
        <v>9</v>
      </c>
      <c r="K5673">
        <v>1</v>
      </c>
      <c r="L5673" t="s">
        <v>17</v>
      </c>
    </row>
    <row r="5674" spans="1:12" x14ac:dyDescent="0.25">
      <c r="A5674">
        <v>13720</v>
      </c>
      <c r="B5674" t="s">
        <v>27</v>
      </c>
      <c r="C5674">
        <v>6</v>
      </c>
      <c r="D5674">
        <v>2019</v>
      </c>
      <c r="E5674" t="s">
        <v>19</v>
      </c>
      <c r="F5674" t="s">
        <v>13</v>
      </c>
      <c r="G5674" t="s">
        <v>14</v>
      </c>
      <c r="H5674" t="str">
        <f t="shared" si="88"/>
        <v>13720|Fall|Reading</v>
      </c>
      <c r="I5674" t="s">
        <v>17</v>
      </c>
      <c r="J5674" t="s">
        <v>17</v>
      </c>
      <c r="K5674" t="s">
        <v>17</v>
      </c>
      <c r="L5674" t="s">
        <v>17</v>
      </c>
    </row>
    <row r="5675" spans="1:12" x14ac:dyDescent="0.25">
      <c r="A5675">
        <v>13720</v>
      </c>
      <c r="B5675" t="s">
        <v>27</v>
      </c>
      <c r="C5675">
        <v>6</v>
      </c>
      <c r="D5675">
        <v>2019</v>
      </c>
      <c r="E5675" t="s">
        <v>19</v>
      </c>
      <c r="F5675" t="s">
        <v>13</v>
      </c>
      <c r="G5675" t="s">
        <v>15</v>
      </c>
      <c r="H5675" t="str">
        <f t="shared" si="88"/>
        <v>13720|Fall|Math</v>
      </c>
      <c r="I5675" t="s">
        <v>17</v>
      </c>
      <c r="J5675" t="s">
        <v>17</v>
      </c>
      <c r="K5675" t="s">
        <v>17</v>
      </c>
      <c r="L5675" t="s">
        <v>17</v>
      </c>
    </row>
    <row r="5676" spans="1:12" x14ac:dyDescent="0.25">
      <c r="A5676">
        <v>13720</v>
      </c>
      <c r="B5676" t="s">
        <v>27</v>
      </c>
      <c r="C5676">
        <v>6</v>
      </c>
      <c r="D5676">
        <v>2019</v>
      </c>
      <c r="E5676" t="s">
        <v>19</v>
      </c>
      <c r="F5676" t="s">
        <v>16</v>
      </c>
      <c r="G5676" t="s">
        <v>14</v>
      </c>
      <c r="H5676" t="str">
        <f t="shared" si="88"/>
        <v>13720|Spring|Reading</v>
      </c>
      <c r="I5676">
        <v>224</v>
      </c>
      <c r="J5676">
        <v>71</v>
      </c>
      <c r="K5676">
        <v>3</v>
      </c>
      <c r="L5676" t="s">
        <v>17</v>
      </c>
    </row>
    <row r="5677" spans="1:12" x14ac:dyDescent="0.25">
      <c r="A5677">
        <v>13720</v>
      </c>
      <c r="B5677" t="s">
        <v>27</v>
      </c>
      <c r="C5677">
        <v>6</v>
      </c>
      <c r="D5677">
        <v>2019</v>
      </c>
      <c r="E5677" t="s">
        <v>19</v>
      </c>
      <c r="F5677" t="s">
        <v>16</v>
      </c>
      <c r="G5677" t="s">
        <v>15</v>
      </c>
      <c r="H5677" t="str">
        <f t="shared" si="88"/>
        <v>13720|Spring|Math</v>
      </c>
      <c r="I5677">
        <v>214</v>
      </c>
      <c r="J5677">
        <v>25</v>
      </c>
      <c r="K5677">
        <v>2</v>
      </c>
      <c r="L5677" t="s">
        <v>17</v>
      </c>
    </row>
    <row r="5678" spans="1:12" x14ac:dyDescent="0.25">
      <c r="A5678">
        <v>11862</v>
      </c>
      <c r="B5678" t="s">
        <v>28</v>
      </c>
      <c r="C5678">
        <v>6</v>
      </c>
      <c r="D5678">
        <v>2019</v>
      </c>
      <c r="E5678" t="s">
        <v>19</v>
      </c>
      <c r="F5678" t="s">
        <v>13</v>
      </c>
      <c r="G5678" t="s">
        <v>14</v>
      </c>
      <c r="H5678" t="str">
        <f t="shared" si="88"/>
        <v>11862|Fall|Reading</v>
      </c>
      <c r="I5678">
        <v>235</v>
      </c>
      <c r="J5678">
        <v>94</v>
      </c>
      <c r="K5678">
        <v>4</v>
      </c>
      <c r="L5678">
        <v>2</v>
      </c>
    </row>
    <row r="5679" spans="1:12" x14ac:dyDescent="0.25">
      <c r="A5679">
        <v>11862</v>
      </c>
      <c r="B5679" t="s">
        <v>28</v>
      </c>
      <c r="C5679">
        <v>6</v>
      </c>
      <c r="D5679">
        <v>2019</v>
      </c>
      <c r="E5679" t="s">
        <v>19</v>
      </c>
      <c r="F5679" t="s">
        <v>13</v>
      </c>
      <c r="G5679" t="s">
        <v>15</v>
      </c>
      <c r="H5679" t="str">
        <f t="shared" si="88"/>
        <v>11862|Fall|Math</v>
      </c>
      <c r="I5679">
        <v>210</v>
      </c>
      <c r="J5679">
        <v>24</v>
      </c>
      <c r="K5679">
        <v>1</v>
      </c>
      <c r="L5679">
        <v>6</v>
      </c>
    </row>
    <row r="5680" spans="1:12" x14ac:dyDescent="0.25">
      <c r="A5680">
        <v>11862</v>
      </c>
      <c r="B5680" t="s">
        <v>28</v>
      </c>
      <c r="C5680">
        <v>6</v>
      </c>
      <c r="D5680">
        <v>2019</v>
      </c>
      <c r="E5680" t="s">
        <v>19</v>
      </c>
      <c r="F5680" t="s">
        <v>16</v>
      </c>
      <c r="G5680" t="s">
        <v>14</v>
      </c>
      <c r="H5680" t="str">
        <f t="shared" si="88"/>
        <v>11862|Spring|Reading</v>
      </c>
      <c r="I5680">
        <v>235</v>
      </c>
      <c r="J5680">
        <v>91</v>
      </c>
      <c r="K5680">
        <v>4</v>
      </c>
      <c r="L5680" t="s">
        <v>17</v>
      </c>
    </row>
    <row r="5681" spans="1:12" x14ac:dyDescent="0.25">
      <c r="A5681">
        <v>11862</v>
      </c>
      <c r="B5681" t="s">
        <v>28</v>
      </c>
      <c r="C5681">
        <v>6</v>
      </c>
      <c r="D5681">
        <v>2019</v>
      </c>
      <c r="E5681" t="s">
        <v>19</v>
      </c>
      <c r="F5681" t="s">
        <v>16</v>
      </c>
      <c r="G5681" t="s">
        <v>15</v>
      </c>
      <c r="H5681" t="str">
        <f t="shared" si="88"/>
        <v>11862|Spring|Math</v>
      </c>
      <c r="I5681">
        <v>215</v>
      </c>
      <c r="J5681">
        <v>27</v>
      </c>
      <c r="K5681">
        <v>2</v>
      </c>
      <c r="L5681" t="s">
        <v>17</v>
      </c>
    </row>
    <row r="5682" spans="1:12" x14ac:dyDescent="0.25">
      <c r="A5682">
        <v>21389</v>
      </c>
      <c r="B5682" t="s">
        <v>28</v>
      </c>
      <c r="C5682">
        <v>6</v>
      </c>
      <c r="D5682">
        <v>2019</v>
      </c>
      <c r="E5682" t="s">
        <v>19</v>
      </c>
      <c r="F5682" t="s">
        <v>13</v>
      </c>
      <c r="G5682" t="s">
        <v>14</v>
      </c>
      <c r="H5682" t="str">
        <f t="shared" si="88"/>
        <v>21389|Fall|Reading</v>
      </c>
      <c r="I5682">
        <v>207</v>
      </c>
      <c r="J5682">
        <v>37</v>
      </c>
      <c r="K5682">
        <v>2</v>
      </c>
      <c r="L5682">
        <v>5</v>
      </c>
    </row>
    <row r="5683" spans="1:12" x14ac:dyDescent="0.25">
      <c r="A5683">
        <v>21389</v>
      </c>
      <c r="B5683" t="s">
        <v>28</v>
      </c>
      <c r="C5683">
        <v>6</v>
      </c>
      <c r="D5683">
        <v>2019</v>
      </c>
      <c r="E5683" t="s">
        <v>19</v>
      </c>
      <c r="F5683" t="s">
        <v>13</v>
      </c>
      <c r="G5683" t="s">
        <v>15</v>
      </c>
      <c r="H5683" t="str">
        <f t="shared" si="88"/>
        <v>21389|Fall|Math</v>
      </c>
      <c r="I5683">
        <v>215</v>
      </c>
      <c r="J5683">
        <v>35</v>
      </c>
      <c r="K5683">
        <v>2</v>
      </c>
      <c r="L5683">
        <v>6</v>
      </c>
    </row>
    <row r="5684" spans="1:12" x14ac:dyDescent="0.25">
      <c r="A5684">
        <v>21389</v>
      </c>
      <c r="B5684" t="s">
        <v>28</v>
      </c>
      <c r="C5684">
        <v>6</v>
      </c>
      <c r="D5684">
        <v>2019</v>
      </c>
      <c r="E5684" t="s">
        <v>19</v>
      </c>
      <c r="F5684" t="s">
        <v>16</v>
      </c>
      <c r="G5684" t="s">
        <v>14</v>
      </c>
      <c r="H5684" t="str">
        <f t="shared" si="88"/>
        <v>21389|Spring|Reading</v>
      </c>
      <c r="I5684">
        <v>207</v>
      </c>
      <c r="J5684">
        <v>27</v>
      </c>
      <c r="K5684">
        <v>2</v>
      </c>
      <c r="L5684" t="s">
        <v>17</v>
      </c>
    </row>
    <row r="5685" spans="1:12" x14ac:dyDescent="0.25">
      <c r="A5685">
        <v>21389</v>
      </c>
      <c r="B5685" t="s">
        <v>28</v>
      </c>
      <c r="C5685">
        <v>6</v>
      </c>
      <c r="D5685">
        <v>2019</v>
      </c>
      <c r="E5685" t="s">
        <v>19</v>
      </c>
      <c r="F5685" t="s">
        <v>16</v>
      </c>
      <c r="G5685" t="s">
        <v>15</v>
      </c>
      <c r="H5685" t="str">
        <f t="shared" si="88"/>
        <v>21389|Spring|Math</v>
      </c>
      <c r="I5685">
        <v>218</v>
      </c>
      <c r="J5685">
        <v>33</v>
      </c>
      <c r="K5685">
        <v>2</v>
      </c>
      <c r="L5685" t="s">
        <v>17</v>
      </c>
    </row>
    <row r="5686" spans="1:12" x14ac:dyDescent="0.25">
      <c r="A5686">
        <v>16815</v>
      </c>
      <c r="B5686" t="s">
        <v>28</v>
      </c>
      <c r="C5686">
        <v>6</v>
      </c>
      <c r="D5686">
        <v>2019</v>
      </c>
      <c r="E5686" t="s">
        <v>19</v>
      </c>
      <c r="F5686" t="s">
        <v>13</v>
      </c>
      <c r="G5686" t="s">
        <v>14</v>
      </c>
      <c r="H5686" t="str">
        <f t="shared" si="88"/>
        <v>16815|Fall|Reading</v>
      </c>
      <c r="I5686">
        <v>219</v>
      </c>
      <c r="J5686">
        <v>69</v>
      </c>
      <c r="K5686">
        <v>3</v>
      </c>
      <c r="L5686">
        <v>3</v>
      </c>
    </row>
    <row r="5687" spans="1:12" x14ac:dyDescent="0.25">
      <c r="A5687">
        <v>16815</v>
      </c>
      <c r="B5687" t="s">
        <v>28</v>
      </c>
      <c r="C5687">
        <v>6</v>
      </c>
      <c r="D5687">
        <v>2019</v>
      </c>
      <c r="E5687" t="s">
        <v>19</v>
      </c>
      <c r="F5687" t="s">
        <v>13</v>
      </c>
      <c r="G5687" t="s">
        <v>15</v>
      </c>
      <c r="H5687" t="str">
        <f t="shared" si="88"/>
        <v>16815|Fall|Math</v>
      </c>
      <c r="I5687">
        <v>214</v>
      </c>
      <c r="J5687">
        <v>32</v>
      </c>
      <c r="K5687">
        <v>2</v>
      </c>
      <c r="L5687">
        <v>6</v>
      </c>
    </row>
    <row r="5688" spans="1:12" x14ac:dyDescent="0.25">
      <c r="A5688">
        <v>16815</v>
      </c>
      <c r="B5688" t="s">
        <v>28</v>
      </c>
      <c r="C5688">
        <v>6</v>
      </c>
      <c r="D5688">
        <v>2019</v>
      </c>
      <c r="E5688" t="s">
        <v>19</v>
      </c>
      <c r="F5688" t="s">
        <v>16</v>
      </c>
      <c r="G5688" t="s">
        <v>14</v>
      </c>
      <c r="H5688" t="str">
        <f t="shared" si="88"/>
        <v>16815|Spring|Reading</v>
      </c>
      <c r="I5688">
        <v>221</v>
      </c>
      <c r="J5688">
        <v>64</v>
      </c>
      <c r="K5688">
        <v>3</v>
      </c>
      <c r="L5688" t="s">
        <v>17</v>
      </c>
    </row>
    <row r="5689" spans="1:12" x14ac:dyDescent="0.25">
      <c r="A5689">
        <v>16815</v>
      </c>
      <c r="B5689" t="s">
        <v>28</v>
      </c>
      <c r="C5689">
        <v>6</v>
      </c>
      <c r="D5689">
        <v>2019</v>
      </c>
      <c r="E5689" t="s">
        <v>19</v>
      </c>
      <c r="F5689" t="s">
        <v>16</v>
      </c>
      <c r="G5689" t="s">
        <v>15</v>
      </c>
      <c r="H5689" t="str">
        <f t="shared" si="88"/>
        <v>16815|Spring|Math</v>
      </c>
      <c r="I5689">
        <v>221</v>
      </c>
      <c r="J5689">
        <v>40</v>
      </c>
      <c r="K5689">
        <v>2</v>
      </c>
      <c r="L5689" t="s">
        <v>17</v>
      </c>
    </row>
    <row r="5690" spans="1:12" x14ac:dyDescent="0.25">
      <c r="A5690">
        <v>22534</v>
      </c>
      <c r="B5690" t="s">
        <v>28</v>
      </c>
      <c r="C5690">
        <v>6</v>
      </c>
      <c r="D5690">
        <v>2019</v>
      </c>
      <c r="E5690">
        <v>504</v>
      </c>
      <c r="F5690" t="s">
        <v>13</v>
      </c>
      <c r="G5690" t="s">
        <v>14</v>
      </c>
      <c r="H5690" t="str">
        <f t="shared" si="88"/>
        <v>22534|Fall|Reading</v>
      </c>
      <c r="I5690">
        <v>209</v>
      </c>
      <c r="J5690">
        <v>42</v>
      </c>
      <c r="K5690">
        <v>2</v>
      </c>
      <c r="L5690">
        <v>5</v>
      </c>
    </row>
    <row r="5691" spans="1:12" x14ac:dyDescent="0.25">
      <c r="A5691">
        <v>22534</v>
      </c>
      <c r="B5691" t="s">
        <v>28</v>
      </c>
      <c r="C5691">
        <v>6</v>
      </c>
      <c r="D5691">
        <v>2019</v>
      </c>
      <c r="E5691">
        <v>504</v>
      </c>
      <c r="F5691" t="s">
        <v>13</v>
      </c>
      <c r="G5691" t="s">
        <v>15</v>
      </c>
      <c r="H5691" t="str">
        <f t="shared" si="88"/>
        <v>22534|Fall|Math</v>
      </c>
      <c r="I5691">
        <v>189</v>
      </c>
      <c r="J5691">
        <v>2</v>
      </c>
      <c r="K5691">
        <v>1</v>
      </c>
      <c r="L5691">
        <v>9</v>
      </c>
    </row>
    <row r="5692" spans="1:12" x14ac:dyDescent="0.25">
      <c r="A5692">
        <v>22534</v>
      </c>
      <c r="B5692" t="s">
        <v>28</v>
      </c>
      <c r="C5692">
        <v>6</v>
      </c>
      <c r="D5692">
        <v>2019</v>
      </c>
      <c r="E5692">
        <v>504</v>
      </c>
      <c r="F5692" t="s">
        <v>16</v>
      </c>
      <c r="G5692" t="s">
        <v>14</v>
      </c>
      <c r="H5692" t="str">
        <f t="shared" si="88"/>
        <v>22534|Spring|Reading</v>
      </c>
      <c r="I5692">
        <v>205</v>
      </c>
      <c r="J5692">
        <v>23</v>
      </c>
      <c r="K5692">
        <v>1</v>
      </c>
      <c r="L5692" t="s">
        <v>17</v>
      </c>
    </row>
    <row r="5693" spans="1:12" x14ac:dyDescent="0.25">
      <c r="A5693">
        <v>22534</v>
      </c>
      <c r="B5693" t="s">
        <v>28</v>
      </c>
      <c r="C5693">
        <v>6</v>
      </c>
      <c r="D5693">
        <v>2019</v>
      </c>
      <c r="E5693">
        <v>504</v>
      </c>
      <c r="F5693" t="s">
        <v>16</v>
      </c>
      <c r="G5693" t="s">
        <v>15</v>
      </c>
      <c r="H5693" t="str">
        <f t="shared" si="88"/>
        <v>22534|Spring|Math</v>
      </c>
      <c r="I5693">
        <v>200</v>
      </c>
      <c r="J5693">
        <v>6</v>
      </c>
      <c r="K5693">
        <v>1</v>
      </c>
      <c r="L5693" t="s">
        <v>17</v>
      </c>
    </row>
    <row r="5694" spans="1:12" x14ac:dyDescent="0.25">
      <c r="A5694">
        <v>15306</v>
      </c>
      <c r="B5694" t="s">
        <v>27</v>
      </c>
      <c r="C5694">
        <v>6</v>
      </c>
      <c r="D5694">
        <v>2019</v>
      </c>
      <c r="E5694" t="s">
        <v>19</v>
      </c>
      <c r="F5694" t="s">
        <v>13</v>
      </c>
      <c r="G5694" t="s">
        <v>14</v>
      </c>
      <c r="H5694" t="str">
        <f t="shared" si="88"/>
        <v>15306|Fall|Reading</v>
      </c>
      <c r="I5694">
        <v>184</v>
      </c>
      <c r="J5694">
        <v>3</v>
      </c>
      <c r="K5694">
        <v>1</v>
      </c>
      <c r="L5694">
        <v>10</v>
      </c>
    </row>
    <row r="5695" spans="1:12" x14ac:dyDescent="0.25">
      <c r="A5695">
        <v>15306</v>
      </c>
      <c r="B5695" t="s">
        <v>27</v>
      </c>
      <c r="C5695">
        <v>6</v>
      </c>
      <c r="D5695">
        <v>2019</v>
      </c>
      <c r="E5695" t="s">
        <v>19</v>
      </c>
      <c r="F5695" t="s">
        <v>13</v>
      </c>
      <c r="G5695" t="s">
        <v>15</v>
      </c>
      <c r="H5695" t="str">
        <f t="shared" si="88"/>
        <v>15306|Fall|Math</v>
      </c>
      <c r="I5695">
        <v>210</v>
      </c>
      <c r="J5695">
        <v>24</v>
      </c>
      <c r="K5695">
        <v>1</v>
      </c>
      <c r="L5695">
        <v>6</v>
      </c>
    </row>
    <row r="5696" spans="1:12" x14ac:dyDescent="0.25">
      <c r="A5696">
        <v>15306</v>
      </c>
      <c r="B5696" t="s">
        <v>27</v>
      </c>
      <c r="C5696">
        <v>6</v>
      </c>
      <c r="D5696">
        <v>2019</v>
      </c>
      <c r="E5696" t="s">
        <v>19</v>
      </c>
      <c r="F5696" t="s">
        <v>16</v>
      </c>
      <c r="G5696" t="s">
        <v>14</v>
      </c>
      <c r="H5696" t="str">
        <f t="shared" si="88"/>
        <v>15306|Spring|Reading</v>
      </c>
      <c r="I5696">
        <v>199</v>
      </c>
      <c r="J5696">
        <v>13</v>
      </c>
      <c r="K5696">
        <v>1</v>
      </c>
      <c r="L5696" t="s">
        <v>17</v>
      </c>
    </row>
    <row r="5697" spans="1:12" x14ac:dyDescent="0.25">
      <c r="A5697">
        <v>15306</v>
      </c>
      <c r="B5697" t="s">
        <v>27</v>
      </c>
      <c r="C5697">
        <v>6</v>
      </c>
      <c r="D5697">
        <v>2019</v>
      </c>
      <c r="E5697" t="s">
        <v>19</v>
      </c>
      <c r="F5697" t="s">
        <v>16</v>
      </c>
      <c r="G5697" t="s">
        <v>15</v>
      </c>
      <c r="H5697" t="str">
        <f t="shared" si="88"/>
        <v>15306|Spring|Math</v>
      </c>
      <c r="I5697">
        <v>211</v>
      </c>
      <c r="J5697">
        <v>20</v>
      </c>
      <c r="K5697">
        <v>1</v>
      </c>
      <c r="L5697" t="s">
        <v>17</v>
      </c>
    </row>
    <row r="5698" spans="1:12" x14ac:dyDescent="0.25">
      <c r="A5698">
        <v>14835</v>
      </c>
      <c r="B5698" t="s">
        <v>26</v>
      </c>
      <c r="C5698">
        <v>6</v>
      </c>
      <c r="D5698">
        <v>2019</v>
      </c>
      <c r="E5698" t="s">
        <v>12</v>
      </c>
      <c r="F5698" t="s">
        <v>13</v>
      </c>
      <c r="G5698" t="s">
        <v>14</v>
      </c>
      <c r="H5698" t="str">
        <f t="shared" si="88"/>
        <v>14835|Fall|Reading</v>
      </c>
      <c r="I5698">
        <v>211</v>
      </c>
      <c r="J5698">
        <v>48</v>
      </c>
      <c r="K5698">
        <v>2</v>
      </c>
      <c r="L5698">
        <v>4</v>
      </c>
    </row>
    <row r="5699" spans="1:12" x14ac:dyDescent="0.25">
      <c r="A5699">
        <v>14835</v>
      </c>
      <c r="B5699" t="s">
        <v>26</v>
      </c>
      <c r="C5699">
        <v>6</v>
      </c>
      <c r="D5699">
        <v>2019</v>
      </c>
      <c r="E5699" t="s">
        <v>12</v>
      </c>
      <c r="F5699" t="s">
        <v>13</v>
      </c>
      <c r="G5699" t="s">
        <v>15</v>
      </c>
      <c r="H5699" t="str">
        <f t="shared" ref="H5699:H5762" si="89">A5699&amp;"|"&amp;F5699&amp;"|"&amp;G5699</f>
        <v>14835|Fall|Math</v>
      </c>
      <c r="I5699">
        <v>203</v>
      </c>
      <c r="J5699">
        <v>13</v>
      </c>
      <c r="K5699">
        <v>1</v>
      </c>
      <c r="L5699">
        <v>7</v>
      </c>
    </row>
    <row r="5700" spans="1:12" x14ac:dyDescent="0.25">
      <c r="A5700">
        <v>14835</v>
      </c>
      <c r="B5700" t="s">
        <v>26</v>
      </c>
      <c r="C5700">
        <v>6</v>
      </c>
      <c r="D5700">
        <v>2019</v>
      </c>
      <c r="E5700" t="s">
        <v>12</v>
      </c>
      <c r="F5700" t="s">
        <v>16</v>
      </c>
      <c r="G5700" t="s">
        <v>14</v>
      </c>
      <c r="H5700" t="str">
        <f t="shared" si="89"/>
        <v>14835|Spring|Reading</v>
      </c>
      <c r="I5700">
        <v>220</v>
      </c>
      <c r="J5700">
        <v>61</v>
      </c>
      <c r="K5700">
        <v>3</v>
      </c>
      <c r="L5700" t="s">
        <v>17</v>
      </c>
    </row>
    <row r="5701" spans="1:12" x14ac:dyDescent="0.25">
      <c r="A5701">
        <v>14835</v>
      </c>
      <c r="B5701" t="s">
        <v>26</v>
      </c>
      <c r="C5701">
        <v>6</v>
      </c>
      <c r="D5701">
        <v>2019</v>
      </c>
      <c r="E5701" t="s">
        <v>12</v>
      </c>
      <c r="F5701" t="s">
        <v>16</v>
      </c>
      <c r="G5701" t="s">
        <v>15</v>
      </c>
      <c r="H5701" t="str">
        <f t="shared" si="89"/>
        <v>14835|Spring|Math</v>
      </c>
      <c r="I5701">
        <v>205</v>
      </c>
      <c r="J5701">
        <v>11</v>
      </c>
      <c r="K5701">
        <v>1</v>
      </c>
      <c r="L5701" t="s">
        <v>17</v>
      </c>
    </row>
    <row r="5702" spans="1:12" x14ac:dyDescent="0.25">
      <c r="A5702">
        <v>20519</v>
      </c>
      <c r="B5702" t="s">
        <v>26</v>
      </c>
      <c r="C5702">
        <v>6</v>
      </c>
      <c r="D5702">
        <v>2019</v>
      </c>
      <c r="E5702" t="s">
        <v>19</v>
      </c>
      <c r="F5702" t="s">
        <v>13</v>
      </c>
      <c r="G5702" t="s">
        <v>14</v>
      </c>
      <c r="H5702" t="str">
        <f t="shared" si="89"/>
        <v>20519|Fall|Reading</v>
      </c>
      <c r="I5702">
        <v>212</v>
      </c>
      <c r="J5702">
        <v>51</v>
      </c>
      <c r="K5702">
        <v>3</v>
      </c>
      <c r="L5702">
        <v>4</v>
      </c>
    </row>
    <row r="5703" spans="1:12" x14ac:dyDescent="0.25">
      <c r="A5703">
        <v>20519</v>
      </c>
      <c r="B5703" t="s">
        <v>26</v>
      </c>
      <c r="C5703">
        <v>6</v>
      </c>
      <c r="D5703">
        <v>2019</v>
      </c>
      <c r="E5703" t="s">
        <v>19</v>
      </c>
      <c r="F5703" t="s">
        <v>13</v>
      </c>
      <c r="G5703" t="s">
        <v>15</v>
      </c>
      <c r="H5703" t="str">
        <f t="shared" si="89"/>
        <v>20519|Fall|Math</v>
      </c>
      <c r="I5703">
        <v>210</v>
      </c>
      <c r="J5703">
        <v>24</v>
      </c>
      <c r="K5703">
        <v>1</v>
      </c>
      <c r="L5703">
        <v>6</v>
      </c>
    </row>
    <row r="5704" spans="1:12" x14ac:dyDescent="0.25">
      <c r="A5704">
        <v>20519</v>
      </c>
      <c r="B5704" t="s">
        <v>26</v>
      </c>
      <c r="C5704">
        <v>6</v>
      </c>
      <c r="D5704">
        <v>2019</v>
      </c>
      <c r="E5704" t="s">
        <v>19</v>
      </c>
      <c r="F5704" t="s">
        <v>16</v>
      </c>
      <c r="G5704" t="s">
        <v>14</v>
      </c>
      <c r="H5704" t="str">
        <f t="shared" si="89"/>
        <v>20519|Spring|Reading</v>
      </c>
      <c r="I5704">
        <v>216</v>
      </c>
      <c r="J5704">
        <v>51</v>
      </c>
      <c r="K5704">
        <v>3</v>
      </c>
      <c r="L5704" t="s">
        <v>17</v>
      </c>
    </row>
    <row r="5705" spans="1:12" x14ac:dyDescent="0.25">
      <c r="A5705">
        <v>20519</v>
      </c>
      <c r="B5705" t="s">
        <v>26</v>
      </c>
      <c r="C5705">
        <v>6</v>
      </c>
      <c r="D5705">
        <v>2019</v>
      </c>
      <c r="E5705" t="s">
        <v>19</v>
      </c>
      <c r="F5705" t="s">
        <v>16</v>
      </c>
      <c r="G5705" t="s">
        <v>15</v>
      </c>
      <c r="H5705" t="str">
        <f t="shared" si="89"/>
        <v>20519|Spring|Math</v>
      </c>
      <c r="I5705">
        <v>216</v>
      </c>
      <c r="J5705">
        <v>29</v>
      </c>
      <c r="K5705">
        <v>2</v>
      </c>
      <c r="L5705" t="s">
        <v>17</v>
      </c>
    </row>
    <row r="5706" spans="1:12" x14ac:dyDescent="0.25">
      <c r="A5706">
        <v>26200</v>
      </c>
      <c r="B5706" t="s">
        <v>26</v>
      </c>
      <c r="C5706">
        <v>6</v>
      </c>
      <c r="D5706">
        <v>2019</v>
      </c>
      <c r="E5706" t="s">
        <v>23</v>
      </c>
      <c r="F5706" t="s">
        <v>13</v>
      </c>
      <c r="G5706" t="s">
        <v>14</v>
      </c>
      <c r="H5706" t="str">
        <f t="shared" si="89"/>
        <v>26200|Fall|Reading</v>
      </c>
      <c r="I5706">
        <v>237</v>
      </c>
      <c r="J5706">
        <v>96</v>
      </c>
      <c r="K5706">
        <v>4</v>
      </c>
      <c r="L5706">
        <v>2</v>
      </c>
    </row>
    <row r="5707" spans="1:12" x14ac:dyDescent="0.25">
      <c r="A5707">
        <v>26200</v>
      </c>
      <c r="B5707" t="s">
        <v>26</v>
      </c>
      <c r="C5707">
        <v>6</v>
      </c>
      <c r="D5707">
        <v>2019</v>
      </c>
      <c r="E5707" t="s">
        <v>23</v>
      </c>
      <c r="F5707" t="s">
        <v>13</v>
      </c>
      <c r="G5707" t="s">
        <v>15</v>
      </c>
      <c r="H5707" t="str">
        <f t="shared" si="89"/>
        <v>26200|Fall|Math</v>
      </c>
      <c r="I5707">
        <v>235</v>
      </c>
      <c r="J5707">
        <v>80</v>
      </c>
      <c r="K5707">
        <v>4</v>
      </c>
      <c r="L5707">
        <v>3</v>
      </c>
    </row>
    <row r="5708" spans="1:12" x14ac:dyDescent="0.25">
      <c r="A5708">
        <v>26200</v>
      </c>
      <c r="B5708" t="s">
        <v>26</v>
      </c>
      <c r="C5708">
        <v>6</v>
      </c>
      <c r="D5708">
        <v>2019</v>
      </c>
      <c r="E5708" t="s">
        <v>23</v>
      </c>
      <c r="F5708" t="s">
        <v>16</v>
      </c>
      <c r="G5708" t="s">
        <v>14</v>
      </c>
      <c r="H5708" t="str">
        <f t="shared" si="89"/>
        <v>26200|Spring|Reading</v>
      </c>
      <c r="I5708">
        <v>232</v>
      </c>
      <c r="J5708">
        <v>87</v>
      </c>
      <c r="K5708">
        <v>4</v>
      </c>
      <c r="L5708" t="s">
        <v>17</v>
      </c>
    </row>
    <row r="5709" spans="1:12" x14ac:dyDescent="0.25">
      <c r="A5709">
        <v>26200</v>
      </c>
      <c r="B5709" t="s">
        <v>26</v>
      </c>
      <c r="C5709">
        <v>6</v>
      </c>
      <c r="D5709">
        <v>2019</v>
      </c>
      <c r="E5709" t="s">
        <v>23</v>
      </c>
      <c r="F5709" t="s">
        <v>16</v>
      </c>
      <c r="G5709" t="s">
        <v>15</v>
      </c>
      <c r="H5709" t="str">
        <f t="shared" si="89"/>
        <v>26200|Spring|Math</v>
      </c>
      <c r="I5709">
        <v>244</v>
      </c>
      <c r="J5709">
        <v>87</v>
      </c>
      <c r="K5709">
        <v>4</v>
      </c>
      <c r="L5709" t="s">
        <v>17</v>
      </c>
    </row>
    <row r="5710" spans="1:12" x14ac:dyDescent="0.25">
      <c r="A5710">
        <v>24837</v>
      </c>
      <c r="B5710" t="s">
        <v>27</v>
      </c>
      <c r="C5710">
        <v>6</v>
      </c>
      <c r="D5710">
        <v>2019</v>
      </c>
      <c r="E5710" t="s">
        <v>19</v>
      </c>
      <c r="F5710" t="s">
        <v>13</v>
      </c>
      <c r="G5710" t="s">
        <v>14</v>
      </c>
      <c r="H5710" t="str">
        <f t="shared" si="89"/>
        <v>24837|Fall|Reading</v>
      </c>
      <c r="I5710">
        <v>192</v>
      </c>
      <c r="J5710">
        <v>9</v>
      </c>
      <c r="K5710">
        <v>1</v>
      </c>
      <c r="L5710">
        <v>8</v>
      </c>
    </row>
    <row r="5711" spans="1:12" x14ac:dyDescent="0.25">
      <c r="A5711">
        <v>24837</v>
      </c>
      <c r="B5711" t="s">
        <v>27</v>
      </c>
      <c r="C5711">
        <v>6</v>
      </c>
      <c r="D5711">
        <v>2019</v>
      </c>
      <c r="E5711" t="s">
        <v>19</v>
      </c>
      <c r="F5711" t="s">
        <v>13</v>
      </c>
      <c r="G5711" t="s">
        <v>15</v>
      </c>
      <c r="H5711" t="str">
        <f t="shared" si="89"/>
        <v>24837|Fall|Math</v>
      </c>
      <c r="I5711">
        <v>223</v>
      </c>
      <c r="J5711">
        <v>54</v>
      </c>
      <c r="K5711">
        <v>3</v>
      </c>
      <c r="L5711">
        <v>5</v>
      </c>
    </row>
    <row r="5712" spans="1:12" x14ac:dyDescent="0.25">
      <c r="A5712">
        <v>24837</v>
      </c>
      <c r="B5712" t="s">
        <v>27</v>
      </c>
      <c r="C5712">
        <v>6</v>
      </c>
      <c r="D5712">
        <v>2019</v>
      </c>
      <c r="E5712" t="s">
        <v>19</v>
      </c>
      <c r="F5712" t="s">
        <v>16</v>
      </c>
      <c r="G5712" t="s">
        <v>14</v>
      </c>
      <c r="H5712" t="str">
        <f t="shared" si="89"/>
        <v>24837|Spring|Reading</v>
      </c>
      <c r="I5712">
        <v>207</v>
      </c>
      <c r="J5712">
        <v>28</v>
      </c>
      <c r="K5712">
        <v>2</v>
      </c>
      <c r="L5712" t="s">
        <v>17</v>
      </c>
    </row>
    <row r="5713" spans="1:12" x14ac:dyDescent="0.25">
      <c r="A5713">
        <v>24837</v>
      </c>
      <c r="B5713" t="s">
        <v>27</v>
      </c>
      <c r="C5713">
        <v>6</v>
      </c>
      <c r="D5713">
        <v>2019</v>
      </c>
      <c r="E5713" t="s">
        <v>19</v>
      </c>
      <c r="F5713" t="s">
        <v>16</v>
      </c>
      <c r="G5713" t="s">
        <v>15</v>
      </c>
      <c r="H5713" t="str">
        <f t="shared" si="89"/>
        <v>24837|Spring|Math</v>
      </c>
      <c r="I5713">
        <v>217</v>
      </c>
      <c r="J5713">
        <v>31</v>
      </c>
      <c r="K5713">
        <v>2</v>
      </c>
      <c r="L5713" t="s">
        <v>17</v>
      </c>
    </row>
    <row r="5714" spans="1:12" x14ac:dyDescent="0.25">
      <c r="A5714">
        <v>18036</v>
      </c>
      <c r="B5714" t="s">
        <v>28</v>
      </c>
      <c r="C5714">
        <v>6</v>
      </c>
      <c r="D5714">
        <v>2019</v>
      </c>
      <c r="E5714" t="s">
        <v>23</v>
      </c>
      <c r="F5714" t="s">
        <v>13</v>
      </c>
      <c r="G5714" t="s">
        <v>14</v>
      </c>
      <c r="H5714" t="str">
        <f t="shared" si="89"/>
        <v>18036|Fall|Reading</v>
      </c>
      <c r="I5714">
        <v>221</v>
      </c>
      <c r="J5714">
        <v>73</v>
      </c>
      <c r="K5714">
        <v>3</v>
      </c>
      <c r="L5714">
        <v>2</v>
      </c>
    </row>
    <row r="5715" spans="1:12" x14ac:dyDescent="0.25">
      <c r="A5715">
        <v>18036</v>
      </c>
      <c r="B5715" t="s">
        <v>28</v>
      </c>
      <c r="C5715">
        <v>6</v>
      </c>
      <c r="D5715">
        <v>2019</v>
      </c>
      <c r="E5715" t="s">
        <v>23</v>
      </c>
      <c r="F5715" t="s">
        <v>13</v>
      </c>
      <c r="G5715" t="s">
        <v>15</v>
      </c>
      <c r="H5715" t="str">
        <f t="shared" si="89"/>
        <v>18036|Fall|Math</v>
      </c>
      <c r="I5715">
        <v>228</v>
      </c>
      <c r="J5715">
        <v>66</v>
      </c>
      <c r="K5715">
        <v>3</v>
      </c>
      <c r="L5715">
        <v>4</v>
      </c>
    </row>
    <row r="5716" spans="1:12" x14ac:dyDescent="0.25">
      <c r="A5716">
        <v>18036</v>
      </c>
      <c r="B5716" t="s">
        <v>28</v>
      </c>
      <c r="C5716">
        <v>6</v>
      </c>
      <c r="D5716">
        <v>2019</v>
      </c>
      <c r="E5716" t="s">
        <v>23</v>
      </c>
      <c r="F5716" t="s">
        <v>16</v>
      </c>
      <c r="G5716" t="s">
        <v>14</v>
      </c>
      <c r="H5716" t="str">
        <f t="shared" si="89"/>
        <v>18036|Spring|Reading</v>
      </c>
      <c r="I5716">
        <v>235</v>
      </c>
      <c r="J5716">
        <v>91</v>
      </c>
      <c r="K5716">
        <v>4</v>
      </c>
      <c r="L5716" t="s">
        <v>17</v>
      </c>
    </row>
    <row r="5717" spans="1:12" x14ac:dyDescent="0.25">
      <c r="A5717">
        <v>18036</v>
      </c>
      <c r="B5717" t="s">
        <v>28</v>
      </c>
      <c r="C5717">
        <v>6</v>
      </c>
      <c r="D5717">
        <v>2019</v>
      </c>
      <c r="E5717" t="s">
        <v>23</v>
      </c>
      <c r="F5717" t="s">
        <v>16</v>
      </c>
      <c r="G5717" t="s">
        <v>15</v>
      </c>
      <c r="H5717" t="str">
        <f t="shared" si="89"/>
        <v>18036|Spring|Math</v>
      </c>
      <c r="I5717">
        <v>231</v>
      </c>
      <c r="J5717">
        <v>63</v>
      </c>
      <c r="K5717">
        <v>3</v>
      </c>
      <c r="L5717" t="s">
        <v>17</v>
      </c>
    </row>
    <row r="5718" spans="1:12" x14ac:dyDescent="0.25">
      <c r="A5718">
        <v>20351</v>
      </c>
      <c r="B5718" t="s">
        <v>28</v>
      </c>
      <c r="C5718">
        <v>6</v>
      </c>
      <c r="D5718">
        <v>2019</v>
      </c>
      <c r="E5718" t="s">
        <v>19</v>
      </c>
      <c r="F5718" t="s">
        <v>13</v>
      </c>
      <c r="G5718" t="s">
        <v>14</v>
      </c>
      <c r="H5718" t="str">
        <f t="shared" si="89"/>
        <v>20351|Fall|Reading</v>
      </c>
      <c r="I5718">
        <v>206</v>
      </c>
      <c r="J5718">
        <v>35</v>
      </c>
      <c r="K5718">
        <v>2</v>
      </c>
      <c r="L5718">
        <v>5</v>
      </c>
    </row>
    <row r="5719" spans="1:12" x14ac:dyDescent="0.25">
      <c r="A5719">
        <v>20351</v>
      </c>
      <c r="B5719" t="s">
        <v>28</v>
      </c>
      <c r="C5719">
        <v>6</v>
      </c>
      <c r="D5719">
        <v>2019</v>
      </c>
      <c r="E5719" t="s">
        <v>19</v>
      </c>
      <c r="F5719" t="s">
        <v>13</v>
      </c>
      <c r="G5719" t="s">
        <v>15</v>
      </c>
      <c r="H5719" t="str">
        <f t="shared" si="89"/>
        <v>20351|Fall|Math</v>
      </c>
      <c r="I5719">
        <v>203</v>
      </c>
      <c r="J5719">
        <v>13</v>
      </c>
      <c r="K5719">
        <v>1</v>
      </c>
      <c r="L5719">
        <v>7</v>
      </c>
    </row>
    <row r="5720" spans="1:12" x14ac:dyDescent="0.25">
      <c r="A5720">
        <v>20351</v>
      </c>
      <c r="B5720" t="s">
        <v>28</v>
      </c>
      <c r="C5720">
        <v>6</v>
      </c>
      <c r="D5720">
        <v>2019</v>
      </c>
      <c r="E5720" t="s">
        <v>19</v>
      </c>
      <c r="F5720" t="s">
        <v>16</v>
      </c>
      <c r="G5720" t="s">
        <v>14</v>
      </c>
      <c r="H5720" t="str">
        <f t="shared" si="89"/>
        <v>20351|Spring|Reading</v>
      </c>
      <c r="I5720">
        <v>204</v>
      </c>
      <c r="J5720">
        <v>21</v>
      </c>
      <c r="K5720">
        <v>1</v>
      </c>
      <c r="L5720" t="s">
        <v>17</v>
      </c>
    </row>
    <row r="5721" spans="1:12" x14ac:dyDescent="0.25">
      <c r="A5721">
        <v>20351</v>
      </c>
      <c r="B5721" t="s">
        <v>28</v>
      </c>
      <c r="C5721">
        <v>6</v>
      </c>
      <c r="D5721">
        <v>2019</v>
      </c>
      <c r="E5721" t="s">
        <v>19</v>
      </c>
      <c r="F5721" t="s">
        <v>16</v>
      </c>
      <c r="G5721" t="s">
        <v>15</v>
      </c>
      <c r="H5721" t="str">
        <f t="shared" si="89"/>
        <v>20351|Spring|Math</v>
      </c>
      <c r="I5721">
        <v>203</v>
      </c>
      <c r="J5721">
        <v>9</v>
      </c>
      <c r="K5721">
        <v>1</v>
      </c>
      <c r="L5721" t="s">
        <v>17</v>
      </c>
    </row>
    <row r="5722" spans="1:12" x14ac:dyDescent="0.25">
      <c r="A5722">
        <v>19739</v>
      </c>
      <c r="B5722" t="s">
        <v>28</v>
      </c>
      <c r="C5722">
        <v>6</v>
      </c>
      <c r="D5722">
        <v>2019</v>
      </c>
      <c r="E5722" t="s">
        <v>19</v>
      </c>
      <c r="F5722" t="s">
        <v>13</v>
      </c>
      <c r="G5722" t="s">
        <v>14</v>
      </c>
      <c r="H5722" t="str">
        <f t="shared" si="89"/>
        <v>19739|Fall|Reading</v>
      </c>
      <c r="I5722" t="s">
        <v>17</v>
      </c>
      <c r="J5722" t="s">
        <v>17</v>
      </c>
      <c r="K5722" t="s">
        <v>17</v>
      </c>
      <c r="L5722" t="s">
        <v>17</v>
      </c>
    </row>
    <row r="5723" spans="1:12" x14ac:dyDescent="0.25">
      <c r="A5723">
        <v>19739</v>
      </c>
      <c r="B5723" t="s">
        <v>28</v>
      </c>
      <c r="C5723">
        <v>6</v>
      </c>
      <c r="D5723">
        <v>2019</v>
      </c>
      <c r="E5723" t="s">
        <v>19</v>
      </c>
      <c r="F5723" t="s">
        <v>13</v>
      </c>
      <c r="G5723" t="s">
        <v>15</v>
      </c>
      <c r="H5723" t="str">
        <f t="shared" si="89"/>
        <v>19739|Fall|Math</v>
      </c>
      <c r="I5723" t="s">
        <v>17</v>
      </c>
      <c r="J5723" t="s">
        <v>17</v>
      </c>
      <c r="K5723" t="s">
        <v>17</v>
      </c>
      <c r="L5723" t="s">
        <v>17</v>
      </c>
    </row>
    <row r="5724" spans="1:12" x14ac:dyDescent="0.25">
      <c r="A5724">
        <v>19739</v>
      </c>
      <c r="B5724" t="s">
        <v>28</v>
      </c>
      <c r="C5724">
        <v>6</v>
      </c>
      <c r="D5724">
        <v>2019</v>
      </c>
      <c r="E5724" t="s">
        <v>19</v>
      </c>
      <c r="F5724" t="s">
        <v>16</v>
      </c>
      <c r="G5724" t="s">
        <v>14</v>
      </c>
      <c r="H5724" t="str">
        <f t="shared" si="89"/>
        <v>19739|Spring|Reading</v>
      </c>
      <c r="I5724">
        <v>221</v>
      </c>
      <c r="J5724">
        <v>64</v>
      </c>
      <c r="K5724">
        <v>3</v>
      </c>
      <c r="L5724" t="s">
        <v>17</v>
      </c>
    </row>
    <row r="5725" spans="1:12" x14ac:dyDescent="0.25">
      <c r="A5725">
        <v>19739</v>
      </c>
      <c r="B5725" t="s">
        <v>28</v>
      </c>
      <c r="C5725">
        <v>6</v>
      </c>
      <c r="D5725">
        <v>2019</v>
      </c>
      <c r="E5725" t="s">
        <v>19</v>
      </c>
      <c r="F5725" t="s">
        <v>16</v>
      </c>
      <c r="G5725" t="s">
        <v>15</v>
      </c>
      <c r="H5725" t="str">
        <f t="shared" si="89"/>
        <v>19739|Spring|Math</v>
      </c>
      <c r="I5725">
        <v>234</v>
      </c>
      <c r="J5725">
        <v>70</v>
      </c>
      <c r="K5725">
        <v>3</v>
      </c>
      <c r="L5725" t="s">
        <v>17</v>
      </c>
    </row>
    <row r="5726" spans="1:12" x14ac:dyDescent="0.25">
      <c r="A5726">
        <v>15804</v>
      </c>
      <c r="B5726" t="s">
        <v>26</v>
      </c>
      <c r="C5726">
        <v>6</v>
      </c>
      <c r="D5726">
        <v>2019</v>
      </c>
      <c r="E5726" t="s">
        <v>19</v>
      </c>
      <c r="F5726" t="s">
        <v>13</v>
      </c>
      <c r="G5726" t="s">
        <v>14</v>
      </c>
      <c r="H5726" t="str">
        <f t="shared" si="89"/>
        <v>15804|Fall|Reading</v>
      </c>
      <c r="I5726">
        <v>211</v>
      </c>
      <c r="J5726">
        <v>48</v>
      </c>
      <c r="K5726">
        <v>2</v>
      </c>
      <c r="L5726">
        <v>4</v>
      </c>
    </row>
    <row r="5727" spans="1:12" x14ac:dyDescent="0.25">
      <c r="A5727">
        <v>15804</v>
      </c>
      <c r="B5727" t="s">
        <v>26</v>
      </c>
      <c r="C5727">
        <v>6</v>
      </c>
      <c r="D5727">
        <v>2019</v>
      </c>
      <c r="E5727" t="s">
        <v>19</v>
      </c>
      <c r="F5727" t="s">
        <v>13</v>
      </c>
      <c r="G5727" t="s">
        <v>15</v>
      </c>
      <c r="H5727" t="str">
        <f t="shared" si="89"/>
        <v>15804|Fall|Math</v>
      </c>
      <c r="I5727">
        <v>210</v>
      </c>
      <c r="J5727">
        <v>24</v>
      </c>
      <c r="K5727">
        <v>1</v>
      </c>
      <c r="L5727">
        <v>6</v>
      </c>
    </row>
    <row r="5728" spans="1:12" x14ac:dyDescent="0.25">
      <c r="A5728">
        <v>15804</v>
      </c>
      <c r="B5728" t="s">
        <v>26</v>
      </c>
      <c r="C5728">
        <v>6</v>
      </c>
      <c r="D5728">
        <v>2019</v>
      </c>
      <c r="E5728" t="s">
        <v>19</v>
      </c>
      <c r="F5728" t="s">
        <v>16</v>
      </c>
      <c r="G5728" t="s">
        <v>14</v>
      </c>
      <c r="H5728" t="str">
        <f t="shared" si="89"/>
        <v>15804|Spring|Reading</v>
      </c>
      <c r="I5728">
        <v>208</v>
      </c>
      <c r="J5728">
        <v>30</v>
      </c>
      <c r="K5728">
        <v>2</v>
      </c>
      <c r="L5728" t="s">
        <v>17</v>
      </c>
    </row>
    <row r="5729" spans="1:12" x14ac:dyDescent="0.25">
      <c r="A5729">
        <v>15804</v>
      </c>
      <c r="B5729" t="s">
        <v>26</v>
      </c>
      <c r="C5729">
        <v>6</v>
      </c>
      <c r="D5729">
        <v>2019</v>
      </c>
      <c r="E5729" t="s">
        <v>19</v>
      </c>
      <c r="F5729" t="s">
        <v>16</v>
      </c>
      <c r="G5729" t="s">
        <v>15</v>
      </c>
      <c r="H5729" t="str">
        <f t="shared" si="89"/>
        <v>15804|Spring|Math</v>
      </c>
      <c r="I5729">
        <v>225</v>
      </c>
      <c r="J5729">
        <v>49</v>
      </c>
      <c r="K5729">
        <v>2</v>
      </c>
      <c r="L5729" t="s">
        <v>17</v>
      </c>
    </row>
    <row r="5730" spans="1:12" x14ac:dyDescent="0.25">
      <c r="A5730">
        <v>27564</v>
      </c>
      <c r="B5730" t="s">
        <v>26</v>
      </c>
      <c r="C5730">
        <v>6</v>
      </c>
      <c r="D5730">
        <v>2019</v>
      </c>
      <c r="E5730" t="s">
        <v>19</v>
      </c>
      <c r="F5730" t="s">
        <v>13</v>
      </c>
      <c r="G5730" t="s">
        <v>14</v>
      </c>
      <c r="H5730" t="str">
        <f t="shared" si="89"/>
        <v>27564|Fall|Reading</v>
      </c>
      <c r="I5730">
        <v>205</v>
      </c>
      <c r="J5730">
        <v>32</v>
      </c>
      <c r="K5730">
        <v>2</v>
      </c>
      <c r="L5730">
        <v>5</v>
      </c>
    </row>
    <row r="5731" spans="1:12" x14ac:dyDescent="0.25">
      <c r="A5731">
        <v>27564</v>
      </c>
      <c r="B5731" t="s">
        <v>26</v>
      </c>
      <c r="C5731">
        <v>6</v>
      </c>
      <c r="D5731">
        <v>2019</v>
      </c>
      <c r="E5731" t="s">
        <v>19</v>
      </c>
      <c r="F5731" t="s">
        <v>13</v>
      </c>
      <c r="G5731" t="s">
        <v>15</v>
      </c>
      <c r="H5731" t="str">
        <f t="shared" si="89"/>
        <v>27564|Fall|Math</v>
      </c>
      <c r="I5731">
        <v>197</v>
      </c>
      <c r="J5731">
        <v>7</v>
      </c>
      <c r="K5731">
        <v>1</v>
      </c>
      <c r="L5731">
        <v>8</v>
      </c>
    </row>
    <row r="5732" spans="1:12" x14ac:dyDescent="0.25">
      <c r="A5732">
        <v>27564</v>
      </c>
      <c r="B5732" t="s">
        <v>26</v>
      </c>
      <c r="C5732">
        <v>6</v>
      </c>
      <c r="D5732">
        <v>2019</v>
      </c>
      <c r="E5732" t="s">
        <v>19</v>
      </c>
      <c r="F5732" t="s">
        <v>16</v>
      </c>
      <c r="G5732" t="s">
        <v>14</v>
      </c>
      <c r="H5732" t="str">
        <f t="shared" si="89"/>
        <v>27564|Spring|Reading</v>
      </c>
      <c r="I5732">
        <v>198</v>
      </c>
      <c r="J5732">
        <v>11</v>
      </c>
      <c r="K5732">
        <v>1</v>
      </c>
      <c r="L5732" t="s">
        <v>17</v>
      </c>
    </row>
    <row r="5733" spans="1:12" x14ac:dyDescent="0.25">
      <c r="A5733">
        <v>27564</v>
      </c>
      <c r="B5733" t="s">
        <v>26</v>
      </c>
      <c r="C5733">
        <v>6</v>
      </c>
      <c r="D5733">
        <v>2019</v>
      </c>
      <c r="E5733" t="s">
        <v>19</v>
      </c>
      <c r="F5733" t="s">
        <v>16</v>
      </c>
      <c r="G5733" t="s">
        <v>15</v>
      </c>
      <c r="H5733" t="str">
        <f t="shared" si="89"/>
        <v>27564|Spring|Math</v>
      </c>
      <c r="I5733">
        <v>196</v>
      </c>
      <c r="J5733">
        <v>4</v>
      </c>
      <c r="K5733">
        <v>1</v>
      </c>
      <c r="L5733" t="s">
        <v>17</v>
      </c>
    </row>
    <row r="5734" spans="1:12" x14ac:dyDescent="0.25">
      <c r="A5734">
        <v>11307</v>
      </c>
      <c r="B5734" t="s">
        <v>26</v>
      </c>
      <c r="C5734">
        <v>6</v>
      </c>
      <c r="D5734">
        <v>2019</v>
      </c>
      <c r="E5734" t="s">
        <v>23</v>
      </c>
      <c r="F5734" t="s">
        <v>13</v>
      </c>
      <c r="G5734" t="s">
        <v>14</v>
      </c>
      <c r="H5734" t="str">
        <f t="shared" si="89"/>
        <v>11307|Fall|Reading</v>
      </c>
      <c r="I5734">
        <v>228</v>
      </c>
      <c r="J5734">
        <v>86</v>
      </c>
      <c r="K5734">
        <v>4</v>
      </c>
      <c r="L5734">
        <v>2</v>
      </c>
    </row>
    <row r="5735" spans="1:12" x14ac:dyDescent="0.25">
      <c r="A5735">
        <v>11307</v>
      </c>
      <c r="B5735" t="s">
        <v>26</v>
      </c>
      <c r="C5735">
        <v>6</v>
      </c>
      <c r="D5735">
        <v>2019</v>
      </c>
      <c r="E5735" t="s">
        <v>23</v>
      </c>
      <c r="F5735" t="s">
        <v>13</v>
      </c>
      <c r="G5735" t="s">
        <v>15</v>
      </c>
      <c r="H5735" t="str">
        <f t="shared" si="89"/>
        <v>11307|Fall|Math</v>
      </c>
      <c r="I5735">
        <v>232</v>
      </c>
      <c r="J5735">
        <v>74</v>
      </c>
      <c r="K5735">
        <v>3</v>
      </c>
      <c r="L5735">
        <v>3</v>
      </c>
    </row>
    <row r="5736" spans="1:12" x14ac:dyDescent="0.25">
      <c r="A5736">
        <v>11307</v>
      </c>
      <c r="B5736" t="s">
        <v>26</v>
      </c>
      <c r="C5736">
        <v>6</v>
      </c>
      <c r="D5736">
        <v>2019</v>
      </c>
      <c r="E5736" t="s">
        <v>23</v>
      </c>
      <c r="F5736" t="s">
        <v>16</v>
      </c>
      <c r="G5736" t="s">
        <v>14</v>
      </c>
      <c r="H5736" t="str">
        <f t="shared" si="89"/>
        <v>11307|Spring|Reading</v>
      </c>
      <c r="I5736">
        <v>231</v>
      </c>
      <c r="J5736">
        <v>85</v>
      </c>
      <c r="K5736">
        <v>4</v>
      </c>
      <c r="L5736" t="s">
        <v>17</v>
      </c>
    </row>
    <row r="5737" spans="1:12" x14ac:dyDescent="0.25">
      <c r="A5737">
        <v>11307</v>
      </c>
      <c r="B5737" t="s">
        <v>26</v>
      </c>
      <c r="C5737">
        <v>6</v>
      </c>
      <c r="D5737">
        <v>2019</v>
      </c>
      <c r="E5737" t="s">
        <v>23</v>
      </c>
      <c r="F5737" t="s">
        <v>16</v>
      </c>
      <c r="G5737" t="s">
        <v>15</v>
      </c>
      <c r="H5737" t="str">
        <f t="shared" si="89"/>
        <v>11307|Spring|Math</v>
      </c>
      <c r="I5737">
        <v>230</v>
      </c>
      <c r="J5737">
        <v>61</v>
      </c>
      <c r="K5737">
        <v>3</v>
      </c>
      <c r="L5737" t="s">
        <v>17</v>
      </c>
    </row>
    <row r="5738" spans="1:12" x14ac:dyDescent="0.25">
      <c r="A5738">
        <v>27819</v>
      </c>
      <c r="B5738" t="s">
        <v>28</v>
      </c>
      <c r="C5738">
        <v>6</v>
      </c>
      <c r="D5738">
        <v>2019</v>
      </c>
      <c r="E5738" t="s">
        <v>19</v>
      </c>
      <c r="F5738" t="s">
        <v>13</v>
      </c>
      <c r="G5738" t="s">
        <v>14</v>
      </c>
      <c r="H5738" t="str">
        <f t="shared" si="89"/>
        <v>27819|Fall|Reading</v>
      </c>
      <c r="I5738">
        <v>204</v>
      </c>
      <c r="J5738">
        <v>30</v>
      </c>
      <c r="K5738">
        <v>2</v>
      </c>
      <c r="L5738">
        <v>6</v>
      </c>
    </row>
    <row r="5739" spans="1:12" x14ac:dyDescent="0.25">
      <c r="A5739">
        <v>27819</v>
      </c>
      <c r="B5739" t="s">
        <v>28</v>
      </c>
      <c r="C5739">
        <v>6</v>
      </c>
      <c r="D5739">
        <v>2019</v>
      </c>
      <c r="E5739" t="s">
        <v>19</v>
      </c>
      <c r="F5739" t="s">
        <v>13</v>
      </c>
      <c r="G5739" t="s">
        <v>15</v>
      </c>
      <c r="H5739" t="str">
        <f t="shared" si="89"/>
        <v>27819|Fall|Math</v>
      </c>
      <c r="I5739">
        <v>217</v>
      </c>
      <c r="J5739">
        <v>39</v>
      </c>
      <c r="K5739">
        <v>2</v>
      </c>
      <c r="L5739">
        <v>5</v>
      </c>
    </row>
    <row r="5740" spans="1:12" x14ac:dyDescent="0.25">
      <c r="A5740">
        <v>27819</v>
      </c>
      <c r="B5740" t="s">
        <v>28</v>
      </c>
      <c r="C5740">
        <v>6</v>
      </c>
      <c r="D5740">
        <v>2019</v>
      </c>
      <c r="E5740" t="s">
        <v>19</v>
      </c>
      <c r="F5740" t="s">
        <v>16</v>
      </c>
      <c r="G5740" t="s">
        <v>14</v>
      </c>
      <c r="H5740" t="str">
        <f t="shared" si="89"/>
        <v>27819|Spring|Reading</v>
      </c>
      <c r="I5740">
        <v>222</v>
      </c>
      <c r="J5740">
        <v>66</v>
      </c>
      <c r="K5740">
        <v>3</v>
      </c>
      <c r="L5740" t="s">
        <v>17</v>
      </c>
    </row>
    <row r="5741" spans="1:12" x14ac:dyDescent="0.25">
      <c r="A5741">
        <v>27819</v>
      </c>
      <c r="B5741" t="s">
        <v>28</v>
      </c>
      <c r="C5741">
        <v>6</v>
      </c>
      <c r="D5741">
        <v>2019</v>
      </c>
      <c r="E5741" t="s">
        <v>19</v>
      </c>
      <c r="F5741" t="s">
        <v>16</v>
      </c>
      <c r="G5741" t="s">
        <v>15</v>
      </c>
      <c r="H5741" t="str">
        <f t="shared" si="89"/>
        <v>27819|Spring|Math</v>
      </c>
      <c r="I5741">
        <v>223</v>
      </c>
      <c r="J5741">
        <v>44</v>
      </c>
      <c r="K5741">
        <v>2</v>
      </c>
      <c r="L5741" t="s">
        <v>17</v>
      </c>
    </row>
    <row r="5742" spans="1:12" x14ac:dyDescent="0.25">
      <c r="A5742">
        <v>23742</v>
      </c>
      <c r="B5742" t="s">
        <v>26</v>
      </c>
      <c r="C5742">
        <v>6</v>
      </c>
      <c r="D5742">
        <v>2019</v>
      </c>
      <c r="E5742" t="s">
        <v>12</v>
      </c>
      <c r="F5742" t="s">
        <v>13</v>
      </c>
      <c r="G5742" t="s">
        <v>14</v>
      </c>
      <c r="H5742" t="str">
        <f t="shared" si="89"/>
        <v>23742|Fall|Reading</v>
      </c>
      <c r="I5742">
        <v>196</v>
      </c>
      <c r="J5742">
        <v>14</v>
      </c>
      <c r="K5742">
        <v>1</v>
      </c>
      <c r="L5742">
        <v>7</v>
      </c>
    </row>
    <row r="5743" spans="1:12" x14ac:dyDescent="0.25">
      <c r="A5743">
        <v>23742</v>
      </c>
      <c r="B5743" t="s">
        <v>26</v>
      </c>
      <c r="C5743">
        <v>6</v>
      </c>
      <c r="D5743">
        <v>2019</v>
      </c>
      <c r="E5743" t="s">
        <v>12</v>
      </c>
      <c r="F5743" t="s">
        <v>13</v>
      </c>
      <c r="G5743" t="s">
        <v>15</v>
      </c>
      <c r="H5743" t="str">
        <f t="shared" si="89"/>
        <v>23742|Fall|Math</v>
      </c>
      <c r="I5743">
        <v>201</v>
      </c>
      <c r="J5743">
        <v>10</v>
      </c>
      <c r="K5743">
        <v>1</v>
      </c>
      <c r="L5743">
        <v>7</v>
      </c>
    </row>
    <row r="5744" spans="1:12" x14ac:dyDescent="0.25">
      <c r="A5744">
        <v>23742</v>
      </c>
      <c r="B5744" t="s">
        <v>26</v>
      </c>
      <c r="C5744">
        <v>6</v>
      </c>
      <c r="D5744">
        <v>2019</v>
      </c>
      <c r="E5744" t="s">
        <v>12</v>
      </c>
      <c r="F5744" t="s">
        <v>16</v>
      </c>
      <c r="G5744" t="s">
        <v>14</v>
      </c>
      <c r="H5744" t="str">
        <f t="shared" si="89"/>
        <v>23742|Spring|Reading</v>
      </c>
      <c r="I5744">
        <v>202</v>
      </c>
      <c r="J5744">
        <v>17</v>
      </c>
      <c r="K5744">
        <v>1</v>
      </c>
      <c r="L5744" t="s">
        <v>17</v>
      </c>
    </row>
    <row r="5745" spans="1:12" x14ac:dyDescent="0.25">
      <c r="A5745">
        <v>23742</v>
      </c>
      <c r="B5745" t="s">
        <v>26</v>
      </c>
      <c r="C5745">
        <v>6</v>
      </c>
      <c r="D5745">
        <v>2019</v>
      </c>
      <c r="E5745" t="s">
        <v>12</v>
      </c>
      <c r="F5745" t="s">
        <v>16</v>
      </c>
      <c r="G5745" t="s">
        <v>15</v>
      </c>
      <c r="H5745" t="str">
        <f t="shared" si="89"/>
        <v>23742|Spring|Math</v>
      </c>
      <c r="I5745">
        <v>213</v>
      </c>
      <c r="J5745">
        <v>23</v>
      </c>
      <c r="K5745">
        <v>1</v>
      </c>
      <c r="L5745" t="s">
        <v>17</v>
      </c>
    </row>
    <row r="5746" spans="1:12" x14ac:dyDescent="0.25">
      <c r="A5746">
        <v>24115</v>
      </c>
      <c r="B5746" t="s">
        <v>28</v>
      </c>
      <c r="C5746">
        <v>6</v>
      </c>
      <c r="D5746">
        <v>2019</v>
      </c>
      <c r="E5746" t="s">
        <v>19</v>
      </c>
      <c r="F5746" t="s">
        <v>13</v>
      </c>
      <c r="G5746" t="s">
        <v>14</v>
      </c>
      <c r="H5746" t="str">
        <f t="shared" si="89"/>
        <v>24115|Fall|Reading</v>
      </c>
      <c r="I5746">
        <v>180</v>
      </c>
      <c r="J5746">
        <v>2</v>
      </c>
      <c r="K5746">
        <v>1</v>
      </c>
      <c r="L5746">
        <v>10</v>
      </c>
    </row>
    <row r="5747" spans="1:12" x14ac:dyDescent="0.25">
      <c r="A5747">
        <v>24115</v>
      </c>
      <c r="B5747" t="s">
        <v>28</v>
      </c>
      <c r="C5747">
        <v>6</v>
      </c>
      <c r="D5747">
        <v>2019</v>
      </c>
      <c r="E5747" t="s">
        <v>19</v>
      </c>
      <c r="F5747" t="s">
        <v>13</v>
      </c>
      <c r="G5747" t="s">
        <v>15</v>
      </c>
      <c r="H5747" t="str">
        <f t="shared" si="89"/>
        <v>24115|Fall|Math</v>
      </c>
      <c r="I5747">
        <v>186</v>
      </c>
      <c r="J5747">
        <v>1</v>
      </c>
      <c r="K5747">
        <v>1</v>
      </c>
      <c r="L5747">
        <v>9</v>
      </c>
    </row>
    <row r="5748" spans="1:12" x14ac:dyDescent="0.25">
      <c r="A5748">
        <v>24115</v>
      </c>
      <c r="B5748" t="s">
        <v>28</v>
      </c>
      <c r="C5748">
        <v>6</v>
      </c>
      <c r="D5748">
        <v>2019</v>
      </c>
      <c r="E5748" t="s">
        <v>19</v>
      </c>
      <c r="F5748" t="s">
        <v>16</v>
      </c>
      <c r="G5748" t="s">
        <v>14</v>
      </c>
      <c r="H5748" t="str">
        <f t="shared" si="89"/>
        <v>24115|Spring|Reading</v>
      </c>
      <c r="I5748">
        <v>206</v>
      </c>
      <c r="J5748">
        <v>25</v>
      </c>
      <c r="K5748">
        <v>2</v>
      </c>
      <c r="L5748" t="s">
        <v>17</v>
      </c>
    </row>
    <row r="5749" spans="1:12" x14ac:dyDescent="0.25">
      <c r="A5749">
        <v>24115</v>
      </c>
      <c r="B5749" t="s">
        <v>28</v>
      </c>
      <c r="C5749">
        <v>6</v>
      </c>
      <c r="D5749">
        <v>2019</v>
      </c>
      <c r="E5749" t="s">
        <v>19</v>
      </c>
      <c r="F5749" t="s">
        <v>16</v>
      </c>
      <c r="G5749" t="s">
        <v>15</v>
      </c>
      <c r="H5749" t="str">
        <f t="shared" si="89"/>
        <v>24115|Spring|Math</v>
      </c>
      <c r="I5749">
        <v>196</v>
      </c>
      <c r="J5749">
        <v>4</v>
      </c>
      <c r="K5749">
        <v>1</v>
      </c>
      <c r="L5749" t="s">
        <v>17</v>
      </c>
    </row>
    <row r="5750" spans="1:12" x14ac:dyDescent="0.25">
      <c r="A5750">
        <v>28982</v>
      </c>
      <c r="B5750" t="s">
        <v>26</v>
      </c>
      <c r="C5750">
        <v>6</v>
      </c>
      <c r="D5750">
        <v>2019</v>
      </c>
      <c r="E5750" t="s">
        <v>19</v>
      </c>
      <c r="F5750" t="s">
        <v>13</v>
      </c>
      <c r="G5750" t="s">
        <v>14</v>
      </c>
      <c r="H5750" t="str">
        <f t="shared" si="89"/>
        <v>28982|Fall|Reading</v>
      </c>
      <c r="I5750">
        <v>212</v>
      </c>
      <c r="J5750">
        <v>51</v>
      </c>
      <c r="K5750">
        <v>3</v>
      </c>
      <c r="L5750">
        <v>4</v>
      </c>
    </row>
    <row r="5751" spans="1:12" x14ac:dyDescent="0.25">
      <c r="A5751">
        <v>28982</v>
      </c>
      <c r="B5751" t="s">
        <v>26</v>
      </c>
      <c r="C5751">
        <v>6</v>
      </c>
      <c r="D5751">
        <v>2019</v>
      </c>
      <c r="E5751" t="s">
        <v>19</v>
      </c>
      <c r="F5751" t="s">
        <v>13</v>
      </c>
      <c r="G5751" t="s">
        <v>15</v>
      </c>
      <c r="H5751" t="str">
        <f t="shared" si="89"/>
        <v>28982|Fall|Math</v>
      </c>
      <c r="I5751">
        <v>205</v>
      </c>
      <c r="J5751">
        <v>16</v>
      </c>
      <c r="K5751">
        <v>1</v>
      </c>
      <c r="L5751">
        <v>7</v>
      </c>
    </row>
    <row r="5752" spans="1:12" x14ac:dyDescent="0.25">
      <c r="A5752">
        <v>28982</v>
      </c>
      <c r="B5752" t="s">
        <v>26</v>
      </c>
      <c r="C5752">
        <v>6</v>
      </c>
      <c r="D5752">
        <v>2019</v>
      </c>
      <c r="E5752" t="s">
        <v>19</v>
      </c>
      <c r="F5752" t="s">
        <v>16</v>
      </c>
      <c r="G5752" t="s">
        <v>14</v>
      </c>
      <c r="H5752" t="str">
        <f t="shared" si="89"/>
        <v>28982|Spring|Reading</v>
      </c>
      <c r="I5752">
        <v>215</v>
      </c>
      <c r="J5752">
        <v>48</v>
      </c>
      <c r="K5752">
        <v>2</v>
      </c>
      <c r="L5752" t="s">
        <v>17</v>
      </c>
    </row>
    <row r="5753" spans="1:12" x14ac:dyDescent="0.25">
      <c r="A5753">
        <v>28982</v>
      </c>
      <c r="B5753" t="s">
        <v>26</v>
      </c>
      <c r="C5753">
        <v>6</v>
      </c>
      <c r="D5753">
        <v>2019</v>
      </c>
      <c r="E5753" t="s">
        <v>19</v>
      </c>
      <c r="F5753" t="s">
        <v>16</v>
      </c>
      <c r="G5753" t="s">
        <v>15</v>
      </c>
      <c r="H5753" t="str">
        <f t="shared" si="89"/>
        <v>28982|Spring|Math</v>
      </c>
      <c r="I5753">
        <v>205</v>
      </c>
      <c r="J5753">
        <v>11</v>
      </c>
      <c r="K5753">
        <v>1</v>
      </c>
      <c r="L5753" t="s">
        <v>17</v>
      </c>
    </row>
    <row r="5754" spans="1:12" x14ac:dyDescent="0.25">
      <c r="A5754">
        <v>19875</v>
      </c>
      <c r="B5754" t="s">
        <v>26</v>
      </c>
      <c r="C5754">
        <v>6</v>
      </c>
      <c r="D5754">
        <v>2019</v>
      </c>
      <c r="E5754" t="s">
        <v>19</v>
      </c>
      <c r="F5754" t="s">
        <v>13</v>
      </c>
      <c r="G5754" t="s">
        <v>14</v>
      </c>
      <c r="H5754" t="str">
        <f t="shared" si="89"/>
        <v>19875|Fall|Reading</v>
      </c>
      <c r="I5754">
        <v>227</v>
      </c>
      <c r="J5754">
        <v>85</v>
      </c>
      <c r="K5754">
        <v>4</v>
      </c>
      <c r="L5754">
        <v>2</v>
      </c>
    </row>
    <row r="5755" spans="1:12" x14ac:dyDescent="0.25">
      <c r="A5755">
        <v>19875</v>
      </c>
      <c r="B5755" t="s">
        <v>26</v>
      </c>
      <c r="C5755">
        <v>6</v>
      </c>
      <c r="D5755">
        <v>2019</v>
      </c>
      <c r="E5755" t="s">
        <v>19</v>
      </c>
      <c r="F5755" t="s">
        <v>13</v>
      </c>
      <c r="G5755" t="s">
        <v>15</v>
      </c>
      <c r="H5755" t="str">
        <f t="shared" si="89"/>
        <v>19875|Fall|Math</v>
      </c>
      <c r="I5755">
        <v>218</v>
      </c>
      <c r="J5755">
        <v>42</v>
      </c>
      <c r="K5755">
        <v>2</v>
      </c>
      <c r="L5755">
        <v>5</v>
      </c>
    </row>
    <row r="5756" spans="1:12" x14ac:dyDescent="0.25">
      <c r="A5756">
        <v>19875</v>
      </c>
      <c r="B5756" t="s">
        <v>26</v>
      </c>
      <c r="C5756">
        <v>6</v>
      </c>
      <c r="D5756">
        <v>2019</v>
      </c>
      <c r="E5756" t="s">
        <v>19</v>
      </c>
      <c r="F5756" t="s">
        <v>16</v>
      </c>
      <c r="G5756" t="s">
        <v>14</v>
      </c>
      <c r="H5756" t="str">
        <f t="shared" si="89"/>
        <v>19875|Spring|Reading</v>
      </c>
      <c r="I5756">
        <v>224</v>
      </c>
      <c r="J5756">
        <v>71</v>
      </c>
      <c r="K5756">
        <v>3</v>
      </c>
      <c r="L5756" t="s">
        <v>17</v>
      </c>
    </row>
    <row r="5757" spans="1:12" x14ac:dyDescent="0.25">
      <c r="A5757">
        <v>19875</v>
      </c>
      <c r="B5757" t="s">
        <v>26</v>
      </c>
      <c r="C5757">
        <v>6</v>
      </c>
      <c r="D5757">
        <v>2019</v>
      </c>
      <c r="E5757" t="s">
        <v>19</v>
      </c>
      <c r="F5757" t="s">
        <v>16</v>
      </c>
      <c r="G5757" t="s">
        <v>15</v>
      </c>
      <c r="H5757" t="str">
        <f t="shared" si="89"/>
        <v>19875|Spring|Math</v>
      </c>
      <c r="I5757">
        <v>216</v>
      </c>
      <c r="J5757">
        <v>29</v>
      </c>
      <c r="K5757">
        <v>2</v>
      </c>
      <c r="L5757" t="s">
        <v>17</v>
      </c>
    </row>
    <row r="5758" spans="1:12" x14ac:dyDescent="0.25">
      <c r="A5758">
        <v>18604</v>
      </c>
      <c r="B5758" t="s">
        <v>26</v>
      </c>
      <c r="C5758">
        <v>6</v>
      </c>
      <c r="D5758">
        <v>2019</v>
      </c>
      <c r="E5758" t="s">
        <v>19</v>
      </c>
      <c r="F5758" t="s">
        <v>13</v>
      </c>
      <c r="G5758" t="s">
        <v>14</v>
      </c>
      <c r="H5758" t="str">
        <f t="shared" si="89"/>
        <v>18604|Fall|Reading</v>
      </c>
      <c r="I5758">
        <v>229</v>
      </c>
      <c r="J5758">
        <v>88</v>
      </c>
      <c r="K5758">
        <v>4</v>
      </c>
      <c r="L5758">
        <v>2</v>
      </c>
    </row>
    <row r="5759" spans="1:12" x14ac:dyDescent="0.25">
      <c r="A5759">
        <v>18604</v>
      </c>
      <c r="B5759" t="s">
        <v>26</v>
      </c>
      <c r="C5759">
        <v>6</v>
      </c>
      <c r="D5759">
        <v>2019</v>
      </c>
      <c r="E5759" t="s">
        <v>19</v>
      </c>
      <c r="F5759" t="s">
        <v>13</v>
      </c>
      <c r="G5759" t="s">
        <v>15</v>
      </c>
      <c r="H5759" t="str">
        <f t="shared" si="89"/>
        <v>18604|Fall|Math</v>
      </c>
      <c r="I5759">
        <v>226</v>
      </c>
      <c r="J5759">
        <v>61</v>
      </c>
      <c r="K5759">
        <v>3</v>
      </c>
      <c r="L5759">
        <v>4</v>
      </c>
    </row>
    <row r="5760" spans="1:12" x14ac:dyDescent="0.25">
      <c r="A5760">
        <v>18604</v>
      </c>
      <c r="B5760" t="s">
        <v>26</v>
      </c>
      <c r="C5760">
        <v>6</v>
      </c>
      <c r="D5760">
        <v>2019</v>
      </c>
      <c r="E5760" t="s">
        <v>19</v>
      </c>
      <c r="F5760" t="s">
        <v>16</v>
      </c>
      <c r="G5760" t="s">
        <v>14</v>
      </c>
      <c r="H5760" t="str">
        <f t="shared" si="89"/>
        <v>18604|Spring|Reading</v>
      </c>
      <c r="I5760">
        <v>231</v>
      </c>
      <c r="J5760">
        <v>85</v>
      </c>
      <c r="K5760">
        <v>4</v>
      </c>
      <c r="L5760" t="s">
        <v>17</v>
      </c>
    </row>
    <row r="5761" spans="1:12" x14ac:dyDescent="0.25">
      <c r="A5761">
        <v>18604</v>
      </c>
      <c r="B5761" t="s">
        <v>26</v>
      </c>
      <c r="C5761">
        <v>6</v>
      </c>
      <c r="D5761">
        <v>2019</v>
      </c>
      <c r="E5761" t="s">
        <v>19</v>
      </c>
      <c r="F5761" t="s">
        <v>16</v>
      </c>
      <c r="G5761" t="s">
        <v>15</v>
      </c>
      <c r="H5761" t="str">
        <f t="shared" si="89"/>
        <v>18604|Spring|Math</v>
      </c>
      <c r="I5761">
        <v>235</v>
      </c>
      <c r="J5761">
        <v>72</v>
      </c>
      <c r="K5761">
        <v>3</v>
      </c>
      <c r="L5761" t="s">
        <v>17</v>
      </c>
    </row>
    <row r="5762" spans="1:12" x14ac:dyDescent="0.25">
      <c r="A5762">
        <v>12275</v>
      </c>
      <c r="B5762" t="s">
        <v>26</v>
      </c>
      <c r="C5762">
        <v>6</v>
      </c>
      <c r="D5762">
        <v>2019</v>
      </c>
      <c r="E5762" t="s">
        <v>19</v>
      </c>
      <c r="F5762" t="s">
        <v>13</v>
      </c>
      <c r="G5762" t="s">
        <v>14</v>
      </c>
      <c r="H5762" t="str">
        <f t="shared" si="89"/>
        <v>12275|Fall|Reading</v>
      </c>
      <c r="I5762">
        <v>213</v>
      </c>
      <c r="J5762">
        <v>53</v>
      </c>
      <c r="K5762">
        <v>3</v>
      </c>
      <c r="L5762">
        <v>4</v>
      </c>
    </row>
    <row r="5763" spans="1:12" x14ac:dyDescent="0.25">
      <c r="A5763">
        <v>12275</v>
      </c>
      <c r="B5763" t="s">
        <v>26</v>
      </c>
      <c r="C5763">
        <v>6</v>
      </c>
      <c r="D5763">
        <v>2019</v>
      </c>
      <c r="E5763" t="s">
        <v>19</v>
      </c>
      <c r="F5763" t="s">
        <v>13</v>
      </c>
      <c r="G5763" t="s">
        <v>15</v>
      </c>
      <c r="H5763" t="str">
        <f t="shared" ref="H5763:H5826" si="90">A5763&amp;"|"&amp;F5763&amp;"|"&amp;G5763</f>
        <v>12275|Fall|Math</v>
      </c>
      <c r="I5763">
        <v>220</v>
      </c>
      <c r="J5763">
        <v>47</v>
      </c>
      <c r="K5763">
        <v>2</v>
      </c>
      <c r="L5763">
        <v>5</v>
      </c>
    </row>
    <row r="5764" spans="1:12" x14ac:dyDescent="0.25">
      <c r="A5764">
        <v>12275</v>
      </c>
      <c r="B5764" t="s">
        <v>26</v>
      </c>
      <c r="C5764">
        <v>6</v>
      </c>
      <c r="D5764">
        <v>2019</v>
      </c>
      <c r="E5764" t="s">
        <v>19</v>
      </c>
      <c r="F5764" t="s">
        <v>16</v>
      </c>
      <c r="G5764" t="s">
        <v>14</v>
      </c>
      <c r="H5764" t="str">
        <f t="shared" si="90"/>
        <v>12275|Spring|Reading</v>
      </c>
      <c r="I5764">
        <v>216</v>
      </c>
      <c r="J5764">
        <v>51</v>
      </c>
      <c r="K5764">
        <v>3</v>
      </c>
      <c r="L5764" t="s">
        <v>17</v>
      </c>
    </row>
    <row r="5765" spans="1:12" x14ac:dyDescent="0.25">
      <c r="A5765">
        <v>12275</v>
      </c>
      <c r="B5765" t="s">
        <v>26</v>
      </c>
      <c r="C5765">
        <v>6</v>
      </c>
      <c r="D5765">
        <v>2019</v>
      </c>
      <c r="E5765" t="s">
        <v>19</v>
      </c>
      <c r="F5765" t="s">
        <v>16</v>
      </c>
      <c r="G5765" t="s">
        <v>15</v>
      </c>
      <c r="H5765" t="str">
        <f t="shared" si="90"/>
        <v>12275|Spring|Math</v>
      </c>
      <c r="I5765">
        <v>235</v>
      </c>
      <c r="J5765">
        <v>72</v>
      </c>
      <c r="K5765">
        <v>3</v>
      </c>
      <c r="L5765" t="s">
        <v>17</v>
      </c>
    </row>
    <row r="5766" spans="1:12" x14ac:dyDescent="0.25">
      <c r="A5766">
        <v>12181</v>
      </c>
      <c r="B5766" t="s">
        <v>27</v>
      </c>
      <c r="C5766">
        <v>6</v>
      </c>
      <c r="D5766">
        <v>2019</v>
      </c>
      <c r="E5766" t="s">
        <v>19</v>
      </c>
      <c r="F5766" t="s">
        <v>13</v>
      </c>
      <c r="G5766" t="s">
        <v>14</v>
      </c>
      <c r="H5766" t="str">
        <f t="shared" si="90"/>
        <v>12181|Fall|Reading</v>
      </c>
      <c r="I5766">
        <v>181</v>
      </c>
      <c r="J5766">
        <v>2</v>
      </c>
      <c r="K5766">
        <v>1</v>
      </c>
      <c r="L5766">
        <v>10</v>
      </c>
    </row>
    <row r="5767" spans="1:12" x14ac:dyDescent="0.25">
      <c r="A5767">
        <v>12181</v>
      </c>
      <c r="B5767" t="s">
        <v>27</v>
      </c>
      <c r="C5767">
        <v>6</v>
      </c>
      <c r="D5767">
        <v>2019</v>
      </c>
      <c r="E5767" t="s">
        <v>19</v>
      </c>
      <c r="F5767" t="s">
        <v>13</v>
      </c>
      <c r="G5767" t="s">
        <v>15</v>
      </c>
      <c r="H5767" t="str">
        <f t="shared" si="90"/>
        <v>12181|Fall|Math</v>
      </c>
      <c r="I5767">
        <v>191</v>
      </c>
      <c r="J5767">
        <v>3</v>
      </c>
      <c r="K5767">
        <v>1</v>
      </c>
      <c r="L5767">
        <v>8</v>
      </c>
    </row>
    <row r="5768" spans="1:12" x14ac:dyDescent="0.25">
      <c r="A5768">
        <v>12181</v>
      </c>
      <c r="B5768" t="s">
        <v>27</v>
      </c>
      <c r="C5768">
        <v>6</v>
      </c>
      <c r="D5768">
        <v>2019</v>
      </c>
      <c r="E5768" t="s">
        <v>19</v>
      </c>
      <c r="F5768" t="s">
        <v>16</v>
      </c>
      <c r="G5768" t="s">
        <v>14</v>
      </c>
      <c r="H5768" t="str">
        <f t="shared" si="90"/>
        <v>12181|Spring|Reading</v>
      </c>
      <c r="I5768">
        <v>188</v>
      </c>
      <c r="J5768">
        <v>3</v>
      </c>
      <c r="K5768">
        <v>1</v>
      </c>
      <c r="L5768" t="s">
        <v>17</v>
      </c>
    </row>
    <row r="5769" spans="1:12" x14ac:dyDescent="0.25">
      <c r="A5769">
        <v>12181</v>
      </c>
      <c r="B5769" t="s">
        <v>27</v>
      </c>
      <c r="C5769">
        <v>6</v>
      </c>
      <c r="D5769">
        <v>2019</v>
      </c>
      <c r="E5769" t="s">
        <v>19</v>
      </c>
      <c r="F5769" t="s">
        <v>16</v>
      </c>
      <c r="G5769" t="s">
        <v>15</v>
      </c>
      <c r="H5769" t="str">
        <f t="shared" si="90"/>
        <v>12181|Spring|Math</v>
      </c>
      <c r="I5769">
        <v>191</v>
      </c>
      <c r="J5769">
        <v>2</v>
      </c>
      <c r="K5769">
        <v>1</v>
      </c>
      <c r="L5769" t="s">
        <v>17</v>
      </c>
    </row>
    <row r="5770" spans="1:12" x14ac:dyDescent="0.25">
      <c r="A5770">
        <v>26995</v>
      </c>
      <c r="B5770" t="s">
        <v>26</v>
      </c>
      <c r="C5770">
        <v>6</v>
      </c>
      <c r="D5770">
        <v>2019</v>
      </c>
      <c r="E5770" t="s">
        <v>19</v>
      </c>
      <c r="F5770" t="s">
        <v>13</v>
      </c>
      <c r="G5770" t="s">
        <v>14</v>
      </c>
      <c r="H5770" t="str">
        <f t="shared" si="90"/>
        <v>26995|Fall|Reading</v>
      </c>
      <c r="I5770">
        <v>220</v>
      </c>
      <c r="J5770">
        <v>71</v>
      </c>
      <c r="K5770">
        <v>3</v>
      </c>
      <c r="L5770">
        <v>3</v>
      </c>
    </row>
    <row r="5771" spans="1:12" x14ac:dyDescent="0.25">
      <c r="A5771">
        <v>26995</v>
      </c>
      <c r="B5771" t="s">
        <v>26</v>
      </c>
      <c r="C5771">
        <v>6</v>
      </c>
      <c r="D5771">
        <v>2019</v>
      </c>
      <c r="E5771" t="s">
        <v>19</v>
      </c>
      <c r="F5771" t="s">
        <v>13</v>
      </c>
      <c r="G5771" t="s">
        <v>15</v>
      </c>
      <c r="H5771" t="str">
        <f t="shared" si="90"/>
        <v>26995|Fall|Math</v>
      </c>
      <c r="I5771">
        <v>220</v>
      </c>
      <c r="J5771">
        <v>47</v>
      </c>
      <c r="K5771">
        <v>2</v>
      </c>
      <c r="L5771">
        <v>5</v>
      </c>
    </row>
    <row r="5772" spans="1:12" x14ac:dyDescent="0.25">
      <c r="A5772">
        <v>26995</v>
      </c>
      <c r="B5772" t="s">
        <v>26</v>
      </c>
      <c r="C5772">
        <v>6</v>
      </c>
      <c r="D5772">
        <v>2019</v>
      </c>
      <c r="E5772" t="s">
        <v>19</v>
      </c>
      <c r="F5772" t="s">
        <v>16</v>
      </c>
      <c r="G5772" t="s">
        <v>14</v>
      </c>
      <c r="H5772" t="str">
        <f t="shared" si="90"/>
        <v>26995|Spring|Reading</v>
      </c>
      <c r="I5772">
        <v>221</v>
      </c>
      <c r="J5772">
        <v>64</v>
      </c>
      <c r="K5772">
        <v>3</v>
      </c>
      <c r="L5772" t="s">
        <v>17</v>
      </c>
    </row>
    <row r="5773" spans="1:12" x14ac:dyDescent="0.25">
      <c r="A5773">
        <v>26995</v>
      </c>
      <c r="B5773" t="s">
        <v>26</v>
      </c>
      <c r="C5773">
        <v>6</v>
      </c>
      <c r="D5773">
        <v>2019</v>
      </c>
      <c r="E5773" t="s">
        <v>19</v>
      </c>
      <c r="F5773" t="s">
        <v>16</v>
      </c>
      <c r="G5773" t="s">
        <v>15</v>
      </c>
      <c r="H5773" t="str">
        <f t="shared" si="90"/>
        <v>26995|Spring|Math</v>
      </c>
      <c r="I5773">
        <v>221</v>
      </c>
      <c r="J5773">
        <v>40</v>
      </c>
      <c r="K5773">
        <v>2</v>
      </c>
      <c r="L5773" t="s">
        <v>17</v>
      </c>
    </row>
    <row r="5774" spans="1:12" x14ac:dyDescent="0.25">
      <c r="A5774">
        <v>10681</v>
      </c>
      <c r="B5774" t="s">
        <v>28</v>
      </c>
      <c r="C5774">
        <v>6</v>
      </c>
      <c r="D5774">
        <v>2019</v>
      </c>
      <c r="E5774" t="s">
        <v>23</v>
      </c>
      <c r="F5774" t="s">
        <v>13</v>
      </c>
      <c r="G5774" t="s">
        <v>14</v>
      </c>
      <c r="H5774" t="str">
        <f t="shared" si="90"/>
        <v>10681|Fall|Reading</v>
      </c>
      <c r="I5774">
        <v>228</v>
      </c>
      <c r="J5774">
        <v>86</v>
      </c>
      <c r="K5774">
        <v>4</v>
      </c>
      <c r="L5774">
        <v>2</v>
      </c>
    </row>
    <row r="5775" spans="1:12" x14ac:dyDescent="0.25">
      <c r="A5775">
        <v>10681</v>
      </c>
      <c r="B5775" t="s">
        <v>28</v>
      </c>
      <c r="C5775">
        <v>6</v>
      </c>
      <c r="D5775">
        <v>2019</v>
      </c>
      <c r="E5775" t="s">
        <v>23</v>
      </c>
      <c r="F5775" t="s">
        <v>13</v>
      </c>
      <c r="G5775" t="s">
        <v>15</v>
      </c>
      <c r="H5775" t="str">
        <f t="shared" si="90"/>
        <v>10681|Fall|Math</v>
      </c>
      <c r="I5775">
        <v>236</v>
      </c>
      <c r="J5775">
        <v>82</v>
      </c>
      <c r="K5775">
        <v>4</v>
      </c>
      <c r="L5775">
        <v>3</v>
      </c>
    </row>
    <row r="5776" spans="1:12" x14ac:dyDescent="0.25">
      <c r="A5776">
        <v>10681</v>
      </c>
      <c r="B5776" t="s">
        <v>28</v>
      </c>
      <c r="C5776">
        <v>6</v>
      </c>
      <c r="D5776">
        <v>2019</v>
      </c>
      <c r="E5776" t="s">
        <v>23</v>
      </c>
      <c r="F5776" t="s">
        <v>16</v>
      </c>
      <c r="G5776" t="s">
        <v>14</v>
      </c>
      <c r="H5776" t="str">
        <f t="shared" si="90"/>
        <v>10681|Spring|Reading</v>
      </c>
      <c r="I5776">
        <v>229</v>
      </c>
      <c r="J5776">
        <v>82</v>
      </c>
      <c r="K5776">
        <v>4</v>
      </c>
      <c r="L5776" t="s">
        <v>17</v>
      </c>
    </row>
    <row r="5777" spans="1:12" x14ac:dyDescent="0.25">
      <c r="A5777">
        <v>10681</v>
      </c>
      <c r="B5777" t="s">
        <v>28</v>
      </c>
      <c r="C5777">
        <v>6</v>
      </c>
      <c r="D5777">
        <v>2019</v>
      </c>
      <c r="E5777" t="s">
        <v>23</v>
      </c>
      <c r="F5777" t="s">
        <v>16</v>
      </c>
      <c r="G5777" t="s">
        <v>15</v>
      </c>
      <c r="H5777" t="str">
        <f t="shared" si="90"/>
        <v>10681|Spring|Math</v>
      </c>
      <c r="I5777">
        <v>245</v>
      </c>
      <c r="J5777">
        <v>88</v>
      </c>
      <c r="K5777">
        <v>4</v>
      </c>
      <c r="L5777" t="s">
        <v>17</v>
      </c>
    </row>
    <row r="5778" spans="1:12" x14ac:dyDescent="0.25">
      <c r="A5778">
        <v>18600</v>
      </c>
      <c r="B5778" t="s">
        <v>26</v>
      </c>
      <c r="C5778">
        <v>6</v>
      </c>
      <c r="D5778">
        <v>2019</v>
      </c>
      <c r="E5778" t="s">
        <v>19</v>
      </c>
      <c r="F5778" t="s">
        <v>13</v>
      </c>
      <c r="G5778" t="s">
        <v>14</v>
      </c>
      <c r="H5778" t="str">
        <f t="shared" si="90"/>
        <v>18600|Fall|Reading</v>
      </c>
      <c r="I5778">
        <v>229</v>
      </c>
      <c r="J5778">
        <v>88</v>
      </c>
      <c r="K5778">
        <v>4</v>
      </c>
      <c r="L5778">
        <v>2</v>
      </c>
    </row>
    <row r="5779" spans="1:12" x14ac:dyDescent="0.25">
      <c r="A5779">
        <v>18600</v>
      </c>
      <c r="B5779" t="s">
        <v>26</v>
      </c>
      <c r="C5779">
        <v>6</v>
      </c>
      <c r="D5779">
        <v>2019</v>
      </c>
      <c r="E5779" t="s">
        <v>19</v>
      </c>
      <c r="F5779" t="s">
        <v>13</v>
      </c>
      <c r="G5779" t="s">
        <v>15</v>
      </c>
      <c r="H5779" t="str">
        <f t="shared" si="90"/>
        <v>18600|Fall|Math</v>
      </c>
      <c r="I5779">
        <v>234</v>
      </c>
      <c r="J5779">
        <v>78</v>
      </c>
      <c r="K5779">
        <v>4</v>
      </c>
      <c r="L5779">
        <v>3</v>
      </c>
    </row>
    <row r="5780" spans="1:12" x14ac:dyDescent="0.25">
      <c r="A5780">
        <v>18600</v>
      </c>
      <c r="B5780" t="s">
        <v>26</v>
      </c>
      <c r="C5780">
        <v>6</v>
      </c>
      <c r="D5780">
        <v>2019</v>
      </c>
      <c r="E5780" t="s">
        <v>19</v>
      </c>
      <c r="F5780" t="s">
        <v>16</v>
      </c>
      <c r="G5780" t="s">
        <v>14</v>
      </c>
      <c r="H5780" t="str">
        <f t="shared" si="90"/>
        <v>18600|Spring|Reading</v>
      </c>
      <c r="I5780">
        <v>236</v>
      </c>
      <c r="J5780">
        <v>92</v>
      </c>
      <c r="K5780">
        <v>4</v>
      </c>
      <c r="L5780" t="s">
        <v>17</v>
      </c>
    </row>
    <row r="5781" spans="1:12" x14ac:dyDescent="0.25">
      <c r="A5781">
        <v>18600</v>
      </c>
      <c r="B5781" t="s">
        <v>26</v>
      </c>
      <c r="C5781">
        <v>6</v>
      </c>
      <c r="D5781">
        <v>2019</v>
      </c>
      <c r="E5781" t="s">
        <v>19</v>
      </c>
      <c r="F5781" t="s">
        <v>16</v>
      </c>
      <c r="G5781" t="s">
        <v>15</v>
      </c>
      <c r="H5781" t="str">
        <f t="shared" si="90"/>
        <v>18600|Spring|Math</v>
      </c>
      <c r="I5781">
        <v>236</v>
      </c>
      <c r="J5781">
        <v>74</v>
      </c>
      <c r="K5781">
        <v>3</v>
      </c>
      <c r="L5781" t="s">
        <v>17</v>
      </c>
    </row>
    <row r="5782" spans="1:12" x14ac:dyDescent="0.25">
      <c r="A5782">
        <v>25623</v>
      </c>
      <c r="B5782" t="s">
        <v>26</v>
      </c>
      <c r="C5782">
        <v>6</v>
      </c>
      <c r="D5782">
        <v>2019</v>
      </c>
      <c r="E5782" t="s">
        <v>23</v>
      </c>
      <c r="F5782" t="s">
        <v>13</v>
      </c>
      <c r="G5782" t="s">
        <v>14</v>
      </c>
      <c r="H5782" t="str">
        <f t="shared" si="90"/>
        <v>25623|Fall|Reading</v>
      </c>
      <c r="I5782">
        <v>220</v>
      </c>
      <c r="J5782">
        <v>71</v>
      </c>
      <c r="K5782">
        <v>3</v>
      </c>
      <c r="L5782">
        <v>3</v>
      </c>
    </row>
    <row r="5783" spans="1:12" x14ac:dyDescent="0.25">
      <c r="A5783">
        <v>25623</v>
      </c>
      <c r="B5783" t="s">
        <v>26</v>
      </c>
      <c r="C5783">
        <v>6</v>
      </c>
      <c r="D5783">
        <v>2019</v>
      </c>
      <c r="E5783" t="s">
        <v>23</v>
      </c>
      <c r="F5783" t="s">
        <v>13</v>
      </c>
      <c r="G5783" t="s">
        <v>15</v>
      </c>
      <c r="H5783" t="str">
        <f t="shared" si="90"/>
        <v>25623|Fall|Math</v>
      </c>
      <c r="I5783">
        <v>216</v>
      </c>
      <c r="J5783">
        <v>37</v>
      </c>
      <c r="K5783">
        <v>2</v>
      </c>
      <c r="L5783">
        <v>5</v>
      </c>
    </row>
    <row r="5784" spans="1:12" x14ac:dyDescent="0.25">
      <c r="A5784">
        <v>25623</v>
      </c>
      <c r="B5784" t="s">
        <v>26</v>
      </c>
      <c r="C5784">
        <v>6</v>
      </c>
      <c r="D5784">
        <v>2019</v>
      </c>
      <c r="E5784" t="s">
        <v>23</v>
      </c>
      <c r="F5784" t="s">
        <v>16</v>
      </c>
      <c r="G5784" t="s">
        <v>14</v>
      </c>
      <c r="H5784" t="str">
        <f t="shared" si="90"/>
        <v>25623|Spring|Reading</v>
      </c>
      <c r="I5784">
        <v>225</v>
      </c>
      <c r="J5784">
        <v>74</v>
      </c>
      <c r="K5784">
        <v>3</v>
      </c>
      <c r="L5784" t="s">
        <v>17</v>
      </c>
    </row>
    <row r="5785" spans="1:12" x14ac:dyDescent="0.25">
      <c r="A5785">
        <v>25623</v>
      </c>
      <c r="B5785" t="s">
        <v>26</v>
      </c>
      <c r="C5785">
        <v>6</v>
      </c>
      <c r="D5785">
        <v>2019</v>
      </c>
      <c r="E5785" t="s">
        <v>23</v>
      </c>
      <c r="F5785" t="s">
        <v>16</v>
      </c>
      <c r="G5785" t="s">
        <v>15</v>
      </c>
      <c r="H5785" t="str">
        <f t="shared" si="90"/>
        <v>25623|Spring|Math</v>
      </c>
      <c r="I5785">
        <v>223</v>
      </c>
      <c r="J5785">
        <v>44</v>
      </c>
      <c r="K5785">
        <v>2</v>
      </c>
      <c r="L5785" t="s">
        <v>17</v>
      </c>
    </row>
    <row r="5786" spans="1:12" x14ac:dyDescent="0.25">
      <c r="A5786">
        <v>24826</v>
      </c>
      <c r="B5786" t="s">
        <v>27</v>
      </c>
      <c r="C5786">
        <v>6</v>
      </c>
      <c r="D5786">
        <v>2019</v>
      </c>
      <c r="E5786" t="s">
        <v>19</v>
      </c>
      <c r="F5786" t="s">
        <v>13</v>
      </c>
      <c r="G5786" t="s">
        <v>14</v>
      </c>
      <c r="H5786" t="str">
        <f t="shared" si="90"/>
        <v>24826|Fall|Reading</v>
      </c>
      <c r="I5786">
        <v>173</v>
      </c>
      <c r="J5786">
        <v>1</v>
      </c>
      <c r="K5786">
        <v>1</v>
      </c>
      <c r="L5786">
        <v>12</v>
      </c>
    </row>
    <row r="5787" spans="1:12" x14ac:dyDescent="0.25">
      <c r="A5787">
        <v>24826</v>
      </c>
      <c r="B5787" t="s">
        <v>27</v>
      </c>
      <c r="C5787">
        <v>6</v>
      </c>
      <c r="D5787">
        <v>2019</v>
      </c>
      <c r="E5787" t="s">
        <v>19</v>
      </c>
      <c r="F5787" t="s">
        <v>13</v>
      </c>
      <c r="G5787" t="s">
        <v>15</v>
      </c>
      <c r="H5787" t="str">
        <f t="shared" si="90"/>
        <v>24826|Fall|Math</v>
      </c>
      <c r="I5787" t="s">
        <v>17</v>
      </c>
      <c r="J5787" t="s">
        <v>17</v>
      </c>
      <c r="K5787" t="s">
        <v>17</v>
      </c>
      <c r="L5787" t="s">
        <v>17</v>
      </c>
    </row>
    <row r="5788" spans="1:12" x14ac:dyDescent="0.25">
      <c r="A5788">
        <v>24826</v>
      </c>
      <c r="B5788" t="s">
        <v>27</v>
      </c>
      <c r="C5788">
        <v>6</v>
      </c>
      <c r="D5788">
        <v>2019</v>
      </c>
      <c r="E5788" t="s">
        <v>19</v>
      </c>
      <c r="F5788" t="s">
        <v>16</v>
      </c>
      <c r="G5788" t="s">
        <v>14</v>
      </c>
      <c r="H5788" t="str">
        <f t="shared" si="90"/>
        <v>24826|Spring|Reading</v>
      </c>
      <c r="I5788">
        <v>209</v>
      </c>
      <c r="J5788">
        <v>32</v>
      </c>
      <c r="K5788">
        <v>2</v>
      </c>
      <c r="L5788" t="s">
        <v>17</v>
      </c>
    </row>
    <row r="5789" spans="1:12" x14ac:dyDescent="0.25">
      <c r="A5789">
        <v>24826</v>
      </c>
      <c r="B5789" t="s">
        <v>27</v>
      </c>
      <c r="C5789">
        <v>6</v>
      </c>
      <c r="D5789">
        <v>2019</v>
      </c>
      <c r="E5789" t="s">
        <v>19</v>
      </c>
      <c r="F5789" t="s">
        <v>16</v>
      </c>
      <c r="G5789" t="s">
        <v>15</v>
      </c>
      <c r="H5789" t="str">
        <f t="shared" si="90"/>
        <v>24826|Spring|Math</v>
      </c>
      <c r="I5789">
        <v>206</v>
      </c>
      <c r="J5789">
        <v>12</v>
      </c>
      <c r="K5789">
        <v>1</v>
      </c>
      <c r="L5789" t="s">
        <v>17</v>
      </c>
    </row>
    <row r="5790" spans="1:12" x14ac:dyDescent="0.25">
      <c r="A5790">
        <v>27641</v>
      </c>
      <c r="B5790" t="s">
        <v>27</v>
      </c>
      <c r="C5790">
        <v>6</v>
      </c>
      <c r="D5790">
        <v>2019</v>
      </c>
      <c r="E5790" t="s">
        <v>19</v>
      </c>
      <c r="F5790" t="s">
        <v>13</v>
      </c>
      <c r="G5790" t="s">
        <v>14</v>
      </c>
      <c r="H5790" t="str">
        <f t="shared" si="90"/>
        <v>27641|Fall|Reading</v>
      </c>
      <c r="I5790">
        <v>191</v>
      </c>
      <c r="J5790">
        <v>8</v>
      </c>
      <c r="K5790">
        <v>1</v>
      </c>
      <c r="L5790">
        <v>8</v>
      </c>
    </row>
    <row r="5791" spans="1:12" x14ac:dyDescent="0.25">
      <c r="A5791">
        <v>27641</v>
      </c>
      <c r="B5791" t="s">
        <v>27</v>
      </c>
      <c r="C5791">
        <v>6</v>
      </c>
      <c r="D5791">
        <v>2019</v>
      </c>
      <c r="E5791" t="s">
        <v>19</v>
      </c>
      <c r="F5791" t="s">
        <v>13</v>
      </c>
      <c r="G5791" t="s">
        <v>15</v>
      </c>
      <c r="H5791" t="str">
        <f t="shared" si="90"/>
        <v>27641|Fall|Math</v>
      </c>
      <c r="I5791">
        <v>193</v>
      </c>
      <c r="J5791">
        <v>4</v>
      </c>
      <c r="K5791">
        <v>1</v>
      </c>
      <c r="L5791">
        <v>8</v>
      </c>
    </row>
    <row r="5792" spans="1:12" x14ac:dyDescent="0.25">
      <c r="A5792">
        <v>27641</v>
      </c>
      <c r="B5792" t="s">
        <v>27</v>
      </c>
      <c r="C5792">
        <v>6</v>
      </c>
      <c r="D5792">
        <v>2019</v>
      </c>
      <c r="E5792" t="s">
        <v>19</v>
      </c>
      <c r="F5792" t="s">
        <v>16</v>
      </c>
      <c r="G5792" t="s">
        <v>14</v>
      </c>
      <c r="H5792" t="str">
        <f t="shared" si="90"/>
        <v>27641|Spring|Reading</v>
      </c>
      <c r="I5792">
        <v>200</v>
      </c>
      <c r="J5792">
        <v>14</v>
      </c>
      <c r="K5792">
        <v>1</v>
      </c>
      <c r="L5792" t="s">
        <v>17</v>
      </c>
    </row>
    <row r="5793" spans="1:12" x14ac:dyDescent="0.25">
      <c r="A5793">
        <v>27641</v>
      </c>
      <c r="B5793" t="s">
        <v>27</v>
      </c>
      <c r="C5793">
        <v>6</v>
      </c>
      <c r="D5793">
        <v>2019</v>
      </c>
      <c r="E5793" t="s">
        <v>19</v>
      </c>
      <c r="F5793" t="s">
        <v>16</v>
      </c>
      <c r="G5793" t="s">
        <v>15</v>
      </c>
      <c r="H5793" t="str">
        <f t="shared" si="90"/>
        <v>27641|Spring|Math</v>
      </c>
      <c r="I5793">
        <v>199</v>
      </c>
      <c r="J5793">
        <v>6</v>
      </c>
      <c r="K5793">
        <v>1</v>
      </c>
      <c r="L5793" t="s">
        <v>17</v>
      </c>
    </row>
    <row r="5794" spans="1:12" x14ac:dyDescent="0.25">
      <c r="A5794">
        <v>19785</v>
      </c>
      <c r="B5794" t="s">
        <v>26</v>
      </c>
      <c r="C5794">
        <v>6</v>
      </c>
      <c r="D5794">
        <v>2019</v>
      </c>
      <c r="E5794" t="s">
        <v>22</v>
      </c>
      <c r="F5794" t="s">
        <v>13</v>
      </c>
      <c r="G5794" t="s">
        <v>14</v>
      </c>
      <c r="H5794" t="str">
        <f t="shared" si="90"/>
        <v>19785|Fall|Reading</v>
      </c>
      <c r="I5794">
        <v>207</v>
      </c>
      <c r="J5794">
        <v>37</v>
      </c>
      <c r="K5794">
        <v>2</v>
      </c>
      <c r="L5794">
        <v>5</v>
      </c>
    </row>
    <row r="5795" spans="1:12" x14ac:dyDescent="0.25">
      <c r="A5795">
        <v>19785</v>
      </c>
      <c r="B5795" t="s">
        <v>26</v>
      </c>
      <c r="C5795">
        <v>6</v>
      </c>
      <c r="D5795">
        <v>2019</v>
      </c>
      <c r="E5795" t="s">
        <v>22</v>
      </c>
      <c r="F5795" t="s">
        <v>13</v>
      </c>
      <c r="G5795" t="s">
        <v>15</v>
      </c>
      <c r="H5795" t="str">
        <f t="shared" si="90"/>
        <v>19785|Fall|Math</v>
      </c>
      <c r="I5795">
        <v>207</v>
      </c>
      <c r="J5795">
        <v>19</v>
      </c>
      <c r="K5795">
        <v>1</v>
      </c>
      <c r="L5795">
        <v>6</v>
      </c>
    </row>
    <row r="5796" spans="1:12" x14ac:dyDescent="0.25">
      <c r="A5796">
        <v>19785</v>
      </c>
      <c r="B5796" t="s">
        <v>26</v>
      </c>
      <c r="C5796">
        <v>6</v>
      </c>
      <c r="D5796">
        <v>2019</v>
      </c>
      <c r="E5796" t="s">
        <v>22</v>
      </c>
      <c r="F5796" t="s">
        <v>16</v>
      </c>
      <c r="G5796" t="s">
        <v>14</v>
      </c>
      <c r="H5796" t="str">
        <f t="shared" si="90"/>
        <v>19785|Spring|Reading</v>
      </c>
      <c r="I5796">
        <v>206</v>
      </c>
      <c r="J5796">
        <v>25</v>
      </c>
      <c r="K5796">
        <v>2</v>
      </c>
      <c r="L5796" t="s">
        <v>17</v>
      </c>
    </row>
    <row r="5797" spans="1:12" x14ac:dyDescent="0.25">
      <c r="A5797">
        <v>19785</v>
      </c>
      <c r="B5797" t="s">
        <v>26</v>
      </c>
      <c r="C5797">
        <v>6</v>
      </c>
      <c r="D5797">
        <v>2019</v>
      </c>
      <c r="E5797" t="s">
        <v>22</v>
      </c>
      <c r="F5797" t="s">
        <v>16</v>
      </c>
      <c r="G5797" t="s">
        <v>15</v>
      </c>
      <c r="H5797" t="str">
        <f t="shared" si="90"/>
        <v>19785|Spring|Math</v>
      </c>
      <c r="I5797">
        <v>219</v>
      </c>
      <c r="J5797">
        <v>35</v>
      </c>
      <c r="K5797">
        <v>2</v>
      </c>
      <c r="L5797" t="s">
        <v>17</v>
      </c>
    </row>
    <row r="5798" spans="1:12" x14ac:dyDescent="0.25">
      <c r="A5798">
        <v>16242</v>
      </c>
      <c r="B5798" t="s">
        <v>27</v>
      </c>
      <c r="C5798">
        <v>6</v>
      </c>
      <c r="D5798">
        <v>2019</v>
      </c>
      <c r="E5798" t="s">
        <v>19</v>
      </c>
      <c r="F5798" t="s">
        <v>13</v>
      </c>
      <c r="G5798" t="s">
        <v>14</v>
      </c>
      <c r="H5798" t="str">
        <f t="shared" si="90"/>
        <v>16242|Fall|Reading</v>
      </c>
      <c r="I5798">
        <v>217</v>
      </c>
      <c r="J5798">
        <v>64</v>
      </c>
      <c r="K5798">
        <v>3</v>
      </c>
      <c r="L5798">
        <v>3</v>
      </c>
    </row>
    <row r="5799" spans="1:12" x14ac:dyDescent="0.25">
      <c r="A5799">
        <v>16242</v>
      </c>
      <c r="B5799" t="s">
        <v>27</v>
      </c>
      <c r="C5799">
        <v>6</v>
      </c>
      <c r="D5799">
        <v>2019</v>
      </c>
      <c r="E5799" t="s">
        <v>19</v>
      </c>
      <c r="F5799" t="s">
        <v>13</v>
      </c>
      <c r="G5799" t="s">
        <v>15</v>
      </c>
      <c r="H5799" t="str">
        <f t="shared" si="90"/>
        <v>16242|Fall|Math</v>
      </c>
      <c r="I5799">
        <v>212</v>
      </c>
      <c r="J5799">
        <v>28</v>
      </c>
      <c r="K5799">
        <v>2</v>
      </c>
      <c r="L5799">
        <v>6</v>
      </c>
    </row>
    <row r="5800" spans="1:12" x14ac:dyDescent="0.25">
      <c r="A5800">
        <v>16242</v>
      </c>
      <c r="B5800" t="s">
        <v>27</v>
      </c>
      <c r="C5800">
        <v>6</v>
      </c>
      <c r="D5800">
        <v>2019</v>
      </c>
      <c r="E5800" t="s">
        <v>19</v>
      </c>
      <c r="F5800" t="s">
        <v>16</v>
      </c>
      <c r="G5800" t="s">
        <v>14</v>
      </c>
      <c r="H5800" t="str">
        <f t="shared" si="90"/>
        <v>16242|Spring|Reading</v>
      </c>
      <c r="I5800">
        <v>215</v>
      </c>
      <c r="J5800">
        <v>48</v>
      </c>
      <c r="K5800">
        <v>2</v>
      </c>
      <c r="L5800" t="s">
        <v>17</v>
      </c>
    </row>
    <row r="5801" spans="1:12" x14ac:dyDescent="0.25">
      <c r="A5801">
        <v>16242</v>
      </c>
      <c r="B5801" t="s">
        <v>27</v>
      </c>
      <c r="C5801">
        <v>6</v>
      </c>
      <c r="D5801">
        <v>2019</v>
      </c>
      <c r="E5801" t="s">
        <v>19</v>
      </c>
      <c r="F5801" t="s">
        <v>16</v>
      </c>
      <c r="G5801" t="s">
        <v>15</v>
      </c>
      <c r="H5801" t="str">
        <f t="shared" si="90"/>
        <v>16242|Spring|Math</v>
      </c>
      <c r="I5801">
        <v>228</v>
      </c>
      <c r="J5801">
        <v>56</v>
      </c>
      <c r="K5801">
        <v>3</v>
      </c>
      <c r="L5801" t="s">
        <v>17</v>
      </c>
    </row>
    <row r="5802" spans="1:12" x14ac:dyDescent="0.25">
      <c r="A5802">
        <v>17733</v>
      </c>
      <c r="B5802" t="s">
        <v>26</v>
      </c>
      <c r="C5802">
        <v>6</v>
      </c>
      <c r="D5802">
        <v>2019</v>
      </c>
      <c r="E5802" t="s">
        <v>19</v>
      </c>
      <c r="F5802" t="s">
        <v>13</v>
      </c>
      <c r="G5802" t="s">
        <v>14</v>
      </c>
      <c r="H5802" t="str">
        <f t="shared" si="90"/>
        <v>17733|Fall|Reading</v>
      </c>
      <c r="I5802">
        <v>226</v>
      </c>
      <c r="J5802">
        <v>83</v>
      </c>
      <c r="K5802">
        <v>4</v>
      </c>
      <c r="L5802">
        <v>2</v>
      </c>
    </row>
    <row r="5803" spans="1:12" x14ac:dyDescent="0.25">
      <c r="A5803">
        <v>17733</v>
      </c>
      <c r="B5803" t="s">
        <v>26</v>
      </c>
      <c r="C5803">
        <v>6</v>
      </c>
      <c r="D5803">
        <v>2019</v>
      </c>
      <c r="E5803" t="s">
        <v>19</v>
      </c>
      <c r="F5803" t="s">
        <v>13</v>
      </c>
      <c r="G5803" t="s">
        <v>15</v>
      </c>
      <c r="H5803" t="str">
        <f t="shared" si="90"/>
        <v>17733|Fall|Math</v>
      </c>
      <c r="I5803">
        <v>208</v>
      </c>
      <c r="J5803">
        <v>20</v>
      </c>
      <c r="K5803">
        <v>1</v>
      </c>
      <c r="L5803">
        <v>6</v>
      </c>
    </row>
    <row r="5804" spans="1:12" x14ac:dyDescent="0.25">
      <c r="A5804">
        <v>17733</v>
      </c>
      <c r="B5804" t="s">
        <v>26</v>
      </c>
      <c r="C5804">
        <v>6</v>
      </c>
      <c r="D5804">
        <v>2019</v>
      </c>
      <c r="E5804" t="s">
        <v>19</v>
      </c>
      <c r="F5804" t="s">
        <v>16</v>
      </c>
      <c r="G5804" t="s">
        <v>14</v>
      </c>
      <c r="H5804" t="str">
        <f t="shared" si="90"/>
        <v>17733|Spring|Reading</v>
      </c>
      <c r="I5804">
        <v>217</v>
      </c>
      <c r="J5804">
        <v>53</v>
      </c>
      <c r="K5804">
        <v>3</v>
      </c>
      <c r="L5804" t="s">
        <v>17</v>
      </c>
    </row>
    <row r="5805" spans="1:12" x14ac:dyDescent="0.25">
      <c r="A5805">
        <v>17733</v>
      </c>
      <c r="B5805" t="s">
        <v>26</v>
      </c>
      <c r="C5805">
        <v>6</v>
      </c>
      <c r="D5805">
        <v>2019</v>
      </c>
      <c r="E5805" t="s">
        <v>19</v>
      </c>
      <c r="F5805" t="s">
        <v>16</v>
      </c>
      <c r="G5805" t="s">
        <v>15</v>
      </c>
      <c r="H5805" t="str">
        <f t="shared" si="90"/>
        <v>17733|Spring|Math</v>
      </c>
      <c r="I5805">
        <v>214</v>
      </c>
      <c r="J5805">
        <v>25</v>
      </c>
      <c r="K5805">
        <v>2</v>
      </c>
      <c r="L5805" t="s">
        <v>17</v>
      </c>
    </row>
    <row r="5806" spans="1:12" x14ac:dyDescent="0.25">
      <c r="A5806">
        <v>29553</v>
      </c>
      <c r="B5806" t="s">
        <v>28</v>
      </c>
      <c r="C5806">
        <v>6</v>
      </c>
      <c r="D5806">
        <v>2019</v>
      </c>
      <c r="E5806" t="s">
        <v>23</v>
      </c>
      <c r="F5806" t="s">
        <v>13</v>
      </c>
      <c r="G5806" t="s">
        <v>14</v>
      </c>
      <c r="H5806" t="str">
        <f t="shared" si="90"/>
        <v>29553|Fall|Reading</v>
      </c>
      <c r="I5806">
        <v>232</v>
      </c>
      <c r="J5806">
        <v>92</v>
      </c>
      <c r="K5806">
        <v>4</v>
      </c>
      <c r="L5806">
        <v>2</v>
      </c>
    </row>
    <row r="5807" spans="1:12" x14ac:dyDescent="0.25">
      <c r="A5807">
        <v>29553</v>
      </c>
      <c r="B5807" t="s">
        <v>28</v>
      </c>
      <c r="C5807">
        <v>6</v>
      </c>
      <c r="D5807">
        <v>2019</v>
      </c>
      <c r="E5807" t="s">
        <v>23</v>
      </c>
      <c r="F5807" t="s">
        <v>13</v>
      </c>
      <c r="G5807" t="s">
        <v>15</v>
      </c>
      <c r="H5807" t="str">
        <f t="shared" si="90"/>
        <v>29553|Fall|Math</v>
      </c>
      <c r="I5807">
        <v>246</v>
      </c>
      <c r="J5807">
        <v>94</v>
      </c>
      <c r="K5807">
        <v>4</v>
      </c>
      <c r="L5807">
        <v>2</v>
      </c>
    </row>
    <row r="5808" spans="1:12" x14ac:dyDescent="0.25">
      <c r="A5808">
        <v>29553</v>
      </c>
      <c r="B5808" t="s">
        <v>28</v>
      </c>
      <c r="C5808">
        <v>6</v>
      </c>
      <c r="D5808">
        <v>2019</v>
      </c>
      <c r="E5808" t="s">
        <v>23</v>
      </c>
      <c r="F5808" t="s">
        <v>16</v>
      </c>
      <c r="G5808" t="s">
        <v>14</v>
      </c>
      <c r="H5808" t="str">
        <f t="shared" si="90"/>
        <v>29553|Spring|Reading</v>
      </c>
      <c r="I5808">
        <v>239</v>
      </c>
      <c r="J5808">
        <v>94</v>
      </c>
      <c r="K5808">
        <v>4</v>
      </c>
      <c r="L5808" t="s">
        <v>17</v>
      </c>
    </row>
    <row r="5809" spans="1:12" x14ac:dyDescent="0.25">
      <c r="A5809">
        <v>29553</v>
      </c>
      <c r="B5809" t="s">
        <v>28</v>
      </c>
      <c r="C5809">
        <v>6</v>
      </c>
      <c r="D5809">
        <v>2019</v>
      </c>
      <c r="E5809" t="s">
        <v>23</v>
      </c>
      <c r="F5809" t="s">
        <v>16</v>
      </c>
      <c r="G5809" t="s">
        <v>15</v>
      </c>
      <c r="H5809" t="str">
        <f t="shared" si="90"/>
        <v>29553|Spring|Math</v>
      </c>
      <c r="I5809">
        <v>251</v>
      </c>
      <c r="J5809">
        <v>94</v>
      </c>
      <c r="K5809">
        <v>4</v>
      </c>
      <c r="L5809" t="s">
        <v>17</v>
      </c>
    </row>
    <row r="5810" spans="1:12" x14ac:dyDescent="0.25">
      <c r="A5810">
        <v>11629</v>
      </c>
      <c r="B5810" t="s">
        <v>26</v>
      </c>
      <c r="C5810">
        <v>6</v>
      </c>
      <c r="D5810">
        <v>2019</v>
      </c>
      <c r="E5810" t="s">
        <v>23</v>
      </c>
      <c r="F5810" t="s">
        <v>13</v>
      </c>
      <c r="G5810" t="s">
        <v>14</v>
      </c>
      <c r="H5810" t="str">
        <f t="shared" si="90"/>
        <v>11629|Fall|Reading</v>
      </c>
      <c r="I5810">
        <v>201</v>
      </c>
      <c r="J5810">
        <v>23</v>
      </c>
      <c r="K5810">
        <v>1</v>
      </c>
      <c r="L5810">
        <v>6</v>
      </c>
    </row>
    <row r="5811" spans="1:12" x14ac:dyDescent="0.25">
      <c r="A5811">
        <v>11629</v>
      </c>
      <c r="B5811" t="s">
        <v>26</v>
      </c>
      <c r="C5811">
        <v>6</v>
      </c>
      <c r="D5811">
        <v>2019</v>
      </c>
      <c r="E5811" t="s">
        <v>23</v>
      </c>
      <c r="F5811" t="s">
        <v>13</v>
      </c>
      <c r="G5811" t="s">
        <v>15</v>
      </c>
      <c r="H5811" t="str">
        <f t="shared" si="90"/>
        <v>11629|Fall|Math</v>
      </c>
      <c r="I5811">
        <v>215</v>
      </c>
      <c r="J5811">
        <v>35</v>
      </c>
      <c r="K5811">
        <v>2</v>
      </c>
      <c r="L5811">
        <v>6</v>
      </c>
    </row>
    <row r="5812" spans="1:12" x14ac:dyDescent="0.25">
      <c r="A5812">
        <v>11629</v>
      </c>
      <c r="B5812" t="s">
        <v>26</v>
      </c>
      <c r="C5812">
        <v>6</v>
      </c>
      <c r="D5812">
        <v>2019</v>
      </c>
      <c r="E5812" t="s">
        <v>23</v>
      </c>
      <c r="F5812" t="s">
        <v>16</v>
      </c>
      <c r="G5812" t="s">
        <v>14</v>
      </c>
      <c r="H5812" t="str">
        <f t="shared" si="90"/>
        <v>11629|Spring|Reading</v>
      </c>
      <c r="I5812">
        <v>222</v>
      </c>
      <c r="J5812">
        <v>67</v>
      </c>
      <c r="K5812">
        <v>3</v>
      </c>
      <c r="L5812" t="s">
        <v>17</v>
      </c>
    </row>
    <row r="5813" spans="1:12" x14ac:dyDescent="0.25">
      <c r="A5813">
        <v>11629</v>
      </c>
      <c r="B5813" t="s">
        <v>26</v>
      </c>
      <c r="C5813">
        <v>6</v>
      </c>
      <c r="D5813">
        <v>2019</v>
      </c>
      <c r="E5813" t="s">
        <v>23</v>
      </c>
      <c r="F5813" t="s">
        <v>16</v>
      </c>
      <c r="G5813" t="s">
        <v>15</v>
      </c>
      <c r="H5813" t="str">
        <f t="shared" si="90"/>
        <v>11629|Spring|Math</v>
      </c>
      <c r="I5813">
        <v>225</v>
      </c>
      <c r="J5813">
        <v>49</v>
      </c>
      <c r="K5813">
        <v>2</v>
      </c>
      <c r="L5813" t="s">
        <v>17</v>
      </c>
    </row>
    <row r="5814" spans="1:12" x14ac:dyDescent="0.25">
      <c r="A5814">
        <v>18605</v>
      </c>
      <c r="B5814" t="s">
        <v>26</v>
      </c>
      <c r="C5814">
        <v>6</v>
      </c>
      <c r="D5814">
        <v>2019</v>
      </c>
      <c r="E5814" t="s">
        <v>19</v>
      </c>
      <c r="F5814" t="s">
        <v>13</v>
      </c>
      <c r="G5814" t="s">
        <v>14</v>
      </c>
      <c r="H5814" t="str">
        <f t="shared" si="90"/>
        <v>18605|Fall|Reading</v>
      </c>
      <c r="I5814">
        <v>215</v>
      </c>
      <c r="J5814">
        <v>59</v>
      </c>
      <c r="K5814">
        <v>3</v>
      </c>
      <c r="L5814">
        <v>4</v>
      </c>
    </row>
    <row r="5815" spans="1:12" x14ac:dyDescent="0.25">
      <c r="A5815">
        <v>18605</v>
      </c>
      <c r="B5815" t="s">
        <v>26</v>
      </c>
      <c r="C5815">
        <v>6</v>
      </c>
      <c r="D5815">
        <v>2019</v>
      </c>
      <c r="E5815" t="s">
        <v>19</v>
      </c>
      <c r="F5815" t="s">
        <v>13</v>
      </c>
      <c r="G5815" t="s">
        <v>15</v>
      </c>
      <c r="H5815" t="str">
        <f t="shared" si="90"/>
        <v>18605|Fall|Math</v>
      </c>
      <c r="I5815">
        <v>214</v>
      </c>
      <c r="J5815">
        <v>32</v>
      </c>
      <c r="K5815">
        <v>2</v>
      </c>
      <c r="L5815">
        <v>6</v>
      </c>
    </row>
    <row r="5816" spans="1:12" x14ac:dyDescent="0.25">
      <c r="A5816">
        <v>18605</v>
      </c>
      <c r="B5816" t="s">
        <v>26</v>
      </c>
      <c r="C5816">
        <v>6</v>
      </c>
      <c r="D5816">
        <v>2019</v>
      </c>
      <c r="E5816" t="s">
        <v>19</v>
      </c>
      <c r="F5816" t="s">
        <v>16</v>
      </c>
      <c r="G5816" t="s">
        <v>14</v>
      </c>
      <c r="H5816" t="str">
        <f t="shared" si="90"/>
        <v>18605|Spring|Reading</v>
      </c>
      <c r="I5816">
        <v>224</v>
      </c>
      <c r="J5816">
        <v>71</v>
      </c>
      <c r="K5816">
        <v>3</v>
      </c>
      <c r="L5816" t="s">
        <v>17</v>
      </c>
    </row>
    <row r="5817" spans="1:12" x14ac:dyDescent="0.25">
      <c r="A5817">
        <v>18605</v>
      </c>
      <c r="B5817" t="s">
        <v>26</v>
      </c>
      <c r="C5817">
        <v>6</v>
      </c>
      <c r="D5817">
        <v>2019</v>
      </c>
      <c r="E5817" t="s">
        <v>19</v>
      </c>
      <c r="F5817" t="s">
        <v>16</v>
      </c>
      <c r="G5817" t="s">
        <v>15</v>
      </c>
      <c r="H5817" t="str">
        <f t="shared" si="90"/>
        <v>18605|Spring|Math</v>
      </c>
      <c r="I5817">
        <v>219</v>
      </c>
      <c r="J5817">
        <v>35</v>
      </c>
      <c r="K5817">
        <v>2</v>
      </c>
      <c r="L5817" t="s">
        <v>17</v>
      </c>
    </row>
    <row r="5818" spans="1:12" x14ac:dyDescent="0.25">
      <c r="A5818">
        <v>12260</v>
      </c>
      <c r="B5818" t="s">
        <v>27</v>
      </c>
      <c r="C5818">
        <v>6</v>
      </c>
      <c r="D5818">
        <v>2019</v>
      </c>
      <c r="E5818" t="s">
        <v>23</v>
      </c>
      <c r="F5818" t="s">
        <v>13</v>
      </c>
      <c r="G5818" t="s">
        <v>14</v>
      </c>
      <c r="H5818" t="str">
        <f t="shared" si="90"/>
        <v>12260|Fall|Reading</v>
      </c>
      <c r="I5818">
        <v>227</v>
      </c>
      <c r="J5818">
        <v>85</v>
      </c>
      <c r="K5818">
        <v>4</v>
      </c>
      <c r="L5818">
        <v>2</v>
      </c>
    </row>
    <row r="5819" spans="1:12" x14ac:dyDescent="0.25">
      <c r="A5819">
        <v>12260</v>
      </c>
      <c r="B5819" t="s">
        <v>27</v>
      </c>
      <c r="C5819">
        <v>6</v>
      </c>
      <c r="D5819">
        <v>2019</v>
      </c>
      <c r="E5819" t="s">
        <v>23</v>
      </c>
      <c r="F5819" t="s">
        <v>13</v>
      </c>
      <c r="G5819" t="s">
        <v>15</v>
      </c>
      <c r="H5819" t="str">
        <f t="shared" si="90"/>
        <v>12260|Fall|Math</v>
      </c>
      <c r="I5819">
        <v>237</v>
      </c>
      <c r="J5819">
        <v>83</v>
      </c>
      <c r="K5819">
        <v>4</v>
      </c>
      <c r="L5819">
        <v>3</v>
      </c>
    </row>
    <row r="5820" spans="1:12" x14ac:dyDescent="0.25">
      <c r="A5820">
        <v>12260</v>
      </c>
      <c r="B5820" t="s">
        <v>27</v>
      </c>
      <c r="C5820">
        <v>6</v>
      </c>
      <c r="D5820">
        <v>2019</v>
      </c>
      <c r="E5820" t="s">
        <v>23</v>
      </c>
      <c r="F5820" t="s">
        <v>16</v>
      </c>
      <c r="G5820" t="s">
        <v>14</v>
      </c>
      <c r="H5820" t="str">
        <f t="shared" si="90"/>
        <v>12260|Spring|Reading</v>
      </c>
      <c r="I5820">
        <v>237</v>
      </c>
      <c r="J5820">
        <v>93</v>
      </c>
      <c r="K5820">
        <v>4</v>
      </c>
      <c r="L5820" t="s">
        <v>17</v>
      </c>
    </row>
    <row r="5821" spans="1:12" x14ac:dyDescent="0.25">
      <c r="A5821">
        <v>12260</v>
      </c>
      <c r="B5821" t="s">
        <v>27</v>
      </c>
      <c r="C5821">
        <v>6</v>
      </c>
      <c r="D5821">
        <v>2019</v>
      </c>
      <c r="E5821" t="s">
        <v>23</v>
      </c>
      <c r="F5821" t="s">
        <v>16</v>
      </c>
      <c r="G5821" t="s">
        <v>15</v>
      </c>
      <c r="H5821" t="str">
        <f t="shared" si="90"/>
        <v>12260|Spring|Math</v>
      </c>
      <c r="I5821">
        <v>247</v>
      </c>
      <c r="J5821">
        <v>90</v>
      </c>
      <c r="K5821">
        <v>4</v>
      </c>
      <c r="L5821" t="s">
        <v>17</v>
      </c>
    </row>
    <row r="5822" spans="1:12" x14ac:dyDescent="0.25">
      <c r="A5822">
        <v>20875</v>
      </c>
      <c r="B5822" t="s">
        <v>26</v>
      </c>
      <c r="C5822">
        <v>6</v>
      </c>
      <c r="D5822">
        <v>2019</v>
      </c>
      <c r="E5822" t="s">
        <v>12</v>
      </c>
      <c r="F5822" t="s">
        <v>13</v>
      </c>
      <c r="G5822" t="s">
        <v>14</v>
      </c>
      <c r="H5822" t="str">
        <f t="shared" si="90"/>
        <v>20875|Fall|Reading</v>
      </c>
      <c r="I5822">
        <v>158</v>
      </c>
      <c r="J5822">
        <v>1</v>
      </c>
      <c r="K5822">
        <v>1</v>
      </c>
      <c r="L5822">
        <v>14</v>
      </c>
    </row>
    <row r="5823" spans="1:12" x14ac:dyDescent="0.25">
      <c r="A5823">
        <v>20875</v>
      </c>
      <c r="B5823" t="s">
        <v>26</v>
      </c>
      <c r="C5823">
        <v>6</v>
      </c>
      <c r="D5823">
        <v>2019</v>
      </c>
      <c r="E5823" t="s">
        <v>12</v>
      </c>
      <c r="F5823" t="s">
        <v>13</v>
      </c>
      <c r="G5823" t="s">
        <v>15</v>
      </c>
      <c r="H5823" t="str">
        <f t="shared" si="90"/>
        <v>20875|Fall|Math</v>
      </c>
      <c r="I5823">
        <v>181</v>
      </c>
      <c r="J5823">
        <v>1</v>
      </c>
      <c r="K5823">
        <v>1</v>
      </c>
      <c r="L5823">
        <v>10</v>
      </c>
    </row>
    <row r="5824" spans="1:12" x14ac:dyDescent="0.25">
      <c r="A5824">
        <v>20875</v>
      </c>
      <c r="B5824" t="s">
        <v>26</v>
      </c>
      <c r="C5824">
        <v>6</v>
      </c>
      <c r="D5824">
        <v>2019</v>
      </c>
      <c r="E5824" t="s">
        <v>12</v>
      </c>
      <c r="F5824" t="s">
        <v>16</v>
      </c>
      <c r="G5824" t="s">
        <v>14</v>
      </c>
      <c r="H5824" t="str">
        <f t="shared" si="90"/>
        <v>20875|Spring|Reading</v>
      </c>
      <c r="I5824">
        <v>160</v>
      </c>
      <c r="J5824">
        <v>1</v>
      </c>
      <c r="K5824">
        <v>1</v>
      </c>
      <c r="L5824" t="s">
        <v>17</v>
      </c>
    </row>
    <row r="5825" spans="1:12" x14ac:dyDescent="0.25">
      <c r="A5825">
        <v>20875</v>
      </c>
      <c r="B5825" t="s">
        <v>26</v>
      </c>
      <c r="C5825">
        <v>6</v>
      </c>
      <c r="D5825">
        <v>2019</v>
      </c>
      <c r="E5825" t="s">
        <v>12</v>
      </c>
      <c r="F5825" t="s">
        <v>16</v>
      </c>
      <c r="G5825" t="s">
        <v>15</v>
      </c>
      <c r="H5825" t="str">
        <f t="shared" si="90"/>
        <v>20875|Spring|Math</v>
      </c>
      <c r="I5825">
        <v>178</v>
      </c>
      <c r="J5825">
        <v>1</v>
      </c>
      <c r="K5825">
        <v>1</v>
      </c>
      <c r="L5825" t="s">
        <v>17</v>
      </c>
    </row>
    <row r="5826" spans="1:12" x14ac:dyDescent="0.25">
      <c r="A5826">
        <v>21654</v>
      </c>
      <c r="B5826" t="s">
        <v>28</v>
      </c>
      <c r="C5826">
        <v>6</v>
      </c>
      <c r="D5826">
        <v>2019</v>
      </c>
      <c r="E5826" t="s">
        <v>19</v>
      </c>
      <c r="F5826" t="s">
        <v>13</v>
      </c>
      <c r="G5826" t="s">
        <v>14</v>
      </c>
      <c r="H5826" t="str">
        <f t="shared" si="90"/>
        <v>21654|Fall|Reading</v>
      </c>
      <c r="I5826" t="s">
        <v>17</v>
      </c>
      <c r="J5826" t="s">
        <v>17</v>
      </c>
      <c r="K5826" t="s">
        <v>17</v>
      </c>
      <c r="L5826" t="s">
        <v>17</v>
      </c>
    </row>
    <row r="5827" spans="1:12" x14ac:dyDescent="0.25">
      <c r="A5827">
        <v>21654</v>
      </c>
      <c r="B5827" t="s">
        <v>28</v>
      </c>
      <c r="C5827">
        <v>6</v>
      </c>
      <c r="D5827">
        <v>2019</v>
      </c>
      <c r="E5827" t="s">
        <v>19</v>
      </c>
      <c r="F5827" t="s">
        <v>13</v>
      </c>
      <c r="G5827" t="s">
        <v>15</v>
      </c>
      <c r="H5827" t="str">
        <f t="shared" ref="H5827:H5890" si="91">A5827&amp;"|"&amp;F5827&amp;"|"&amp;G5827</f>
        <v>21654|Fall|Math</v>
      </c>
      <c r="I5827" t="s">
        <v>17</v>
      </c>
      <c r="J5827" t="s">
        <v>17</v>
      </c>
      <c r="K5827" t="s">
        <v>17</v>
      </c>
      <c r="L5827" t="s">
        <v>17</v>
      </c>
    </row>
    <row r="5828" spans="1:12" x14ac:dyDescent="0.25">
      <c r="A5828">
        <v>21654</v>
      </c>
      <c r="B5828" t="s">
        <v>28</v>
      </c>
      <c r="C5828">
        <v>6</v>
      </c>
      <c r="D5828">
        <v>2019</v>
      </c>
      <c r="E5828" t="s">
        <v>19</v>
      </c>
      <c r="F5828" t="s">
        <v>16</v>
      </c>
      <c r="G5828" t="s">
        <v>14</v>
      </c>
      <c r="H5828" t="str">
        <f t="shared" si="91"/>
        <v>21654|Spring|Reading</v>
      </c>
      <c r="I5828">
        <v>222</v>
      </c>
      <c r="J5828">
        <v>67</v>
      </c>
      <c r="K5828">
        <v>3</v>
      </c>
      <c r="L5828" t="s">
        <v>17</v>
      </c>
    </row>
    <row r="5829" spans="1:12" x14ac:dyDescent="0.25">
      <c r="A5829">
        <v>21654</v>
      </c>
      <c r="B5829" t="s">
        <v>28</v>
      </c>
      <c r="C5829">
        <v>6</v>
      </c>
      <c r="D5829">
        <v>2019</v>
      </c>
      <c r="E5829" t="s">
        <v>19</v>
      </c>
      <c r="F5829" t="s">
        <v>16</v>
      </c>
      <c r="G5829" t="s">
        <v>15</v>
      </c>
      <c r="H5829" t="str">
        <f t="shared" si="91"/>
        <v>21654|Spring|Math</v>
      </c>
      <c r="I5829">
        <v>233</v>
      </c>
      <c r="J5829">
        <v>68</v>
      </c>
      <c r="K5829">
        <v>3</v>
      </c>
      <c r="L5829" t="s">
        <v>17</v>
      </c>
    </row>
    <row r="5830" spans="1:12" x14ac:dyDescent="0.25">
      <c r="A5830">
        <v>22657</v>
      </c>
      <c r="B5830" t="s">
        <v>26</v>
      </c>
      <c r="C5830">
        <v>6</v>
      </c>
      <c r="D5830">
        <v>2019</v>
      </c>
      <c r="E5830" t="s">
        <v>19</v>
      </c>
      <c r="F5830" t="s">
        <v>13</v>
      </c>
      <c r="G5830" t="s">
        <v>14</v>
      </c>
      <c r="H5830" t="str">
        <f t="shared" si="91"/>
        <v>22657|Fall|Reading</v>
      </c>
      <c r="I5830">
        <v>226</v>
      </c>
      <c r="J5830">
        <v>83</v>
      </c>
      <c r="K5830">
        <v>4</v>
      </c>
      <c r="L5830">
        <v>2</v>
      </c>
    </row>
    <row r="5831" spans="1:12" x14ac:dyDescent="0.25">
      <c r="A5831">
        <v>22657</v>
      </c>
      <c r="B5831" t="s">
        <v>26</v>
      </c>
      <c r="C5831">
        <v>6</v>
      </c>
      <c r="D5831">
        <v>2019</v>
      </c>
      <c r="E5831" t="s">
        <v>19</v>
      </c>
      <c r="F5831" t="s">
        <v>13</v>
      </c>
      <c r="G5831" t="s">
        <v>15</v>
      </c>
      <c r="H5831" t="str">
        <f t="shared" si="91"/>
        <v>22657|Fall|Math</v>
      </c>
      <c r="I5831">
        <v>219</v>
      </c>
      <c r="J5831">
        <v>44</v>
      </c>
      <c r="K5831">
        <v>2</v>
      </c>
      <c r="L5831">
        <v>5</v>
      </c>
    </row>
    <row r="5832" spans="1:12" x14ac:dyDescent="0.25">
      <c r="A5832">
        <v>22657</v>
      </c>
      <c r="B5832" t="s">
        <v>26</v>
      </c>
      <c r="C5832">
        <v>6</v>
      </c>
      <c r="D5832">
        <v>2019</v>
      </c>
      <c r="E5832" t="s">
        <v>19</v>
      </c>
      <c r="F5832" t="s">
        <v>16</v>
      </c>
      <c r="G5832" t="s">
        <v>14</v>
      </c>
      <c r="H5832" t="str">
        <f t="shared" si="91"/>
        <v>22657|Spring|Reading</v>
      </c>
      <c r="I5832">
        <v>224</v>
      </c>
      <c r="J5832">
        <v>71</v>
      </c>
      <c r="K5832">
        <v>3</v>
      </c>
      <c r="L5832" t="s">
        <v>17</v>
      </c>
    </row>
    <row r="5833" spans="1:12" x14ac:dyDescent="0.25">
      <c r="A5833">
        <v>22657</v>
      </c>
      <c r="B5833" t="s">
        <v>26</v>
      </c>
      <c r="C5833">
        <v>6</v>
      </c>
      <c r="D5833">
        <v>2019</v>
      </c>
      <c r="E5833" t="s">
        <v>19</v>
      </c>
      <c r="F5833" t="s">
        <v>16</v>
      </c>
      <c r="G5833" t="s">
        <v>15</v>
      </c>
      <c r="H5833" t="str">
        <f t="shared" si="91"/>
        <v>22657|Spring|Math</v>
      </c>
      <c r="I5833">
        <v>221</v>
      </c>
      <c r="J5833">
        <v>40</v>
      </c>
      <c r="K5833">
        <v>2</v>
      </c>
      <c r="L5833" t="s">
        <v>17</v>
      </c>
    </row>
    <row r="5834" spans="1:12" x14ac:dyDescent="0.25">
      <c r="A5834">
        <v>13642</v>
      </c>
      <c r="B5834" t="s">
        <v>28</v>
      </c>
      <c r="C5834">
        <v>6</v>
      </c>
      <c r="D5834">
        <v>2019</v>
      </c>
      <c r="E5834" t="s">
        <v>19</v>
      </c>
      <c r="F5834" t="s">
        <v>13</v>
      </c>
      <c r="G5834" t="s">
        <v>14</v>
      </c>
      <c r="H5834" t="str">
        <f t="shared" si="91"/>
        <v>13642|Fall|Reading</v>
      </c>
      <c r="I5834">
        <v>220</v>
      </c>
      <c r="J5834">
        <v>71</v>
      </c>
      <c r="K5834">
        <v>3</v>
      </c>
      <c r="L5834">
        <v>3</v>
      </c>
    </row>
    <row r="5835" spans="1:12" x14ac:dyDescent="0.25">
      <c r="A5835">
        <v>13642</v>
      </c>
      <c r="B5835" t="s">
        <v>28</v>
      </c>
      <c r="C5835">
        <v>6</v>
      </c>
      <c r="D5835">
        <v>2019</v>
      </c>
      <c r="E5835" t="s">
        <v>19</v>
      </c>
      <c r="F5835" t="s">
        <v>13</v>
      </c>
      <c r="G5835" t="s">
        <v>15</v>
      </c>
      <c r="H5835" t="str">
        <f t="shared" si="91"/>
        <v>13642|Fall|Math</v>
      </c>
      <c r="I5835">
        <v>210</v>
      </c>
      <c r="J5835">
        <v>24</v>
      </c>
      <c r="K5835">
        <v>1</v>
      </c>
      <c r="L5835">
        <v>6</v>
      </c>
    </row>
    <row r="5836" spans="1:12" x14ac:dyDescent="0.25">
      <c r="A5836">
        <v>13642</v>
      </c>
      <c r="B5836" t="s">
        <v>28</v>
      </c>
      <c r="C5836">
        <v>6</v>
      </c>
      <c r="D5836">
        <v>2019</v>
      </c>
      <c r="E5836" t="s">
        <v>19</v>
      </c>
      <c r="F5836" t="s">
        <v>16</v>
      </c>
      <c r="G5836" t="s">
        <v>14</v>
      </c>
      <c r="H5836" t="str">
        <f t="shared" si="91"/>
        <v>13642|Spring|Reading</v>
      </c>
      <c r="I5836">
        <v>232</v>
      </c>
      <c r="J5836">
        <v>87</v>
      </c>
      <c r="K5836">
        <v>4</v>
      </c>
      <c r="L5836" t="s">
        <v>17</v>
      </c>
    </row>
    <row r="5837" spans="1:12" x14ac:dyDescent="0.25">
      <c r="A5837">
        <v>13642</v>
      </c>
      <c r="B5837" t="s">
        <v>28</v>
      </c>
      <c r="C5837">
        <v>6</v>
      </c>
      <c r="D5837">
        <v>2019</v>
      </c>
      <c r="E5837" t="s">
        <v>19</v>
      </c>
      <c r="F5837" t="s">
        <v>16</v>
      </c>
      <c r="G5837" t="s">
        <v>15</v>
      </c>
      <c r="H5837" t="str">
        <f t="shared" si="91"/>
        <v>13642|Spring|Math</v>
      </c>
      <c r="I5837">
        <v>228</v>
      </c>
      <c r="J5837">
        <v>56</v>
      </c>
      <c r="K5837">
        <v>3</v>
      </c>
      <c r="L5837" t="s">
        <v>17</v>
      </c>
    </row>
    <row r="5838" spans="1:12" x14ac:dyDescent="0.25">
      <c r="A5838">
        <v>12972</v>
      </c>
      <c r="B5838" t="s">
        <v>26</v>
      </c>
      <c r="C5838">
        <v>6</v>
      </c>
      <c r="D5838">
        <v>2019</v>
      </c>
      <c r="E5838" t="s">
        <v>19</v>
      </c>
      <c r="F5838" t="s">
        <v>13</v>
      </c>
      <c r="G5838" t="s">
        <v>14</v>
      </c>
      <c r="H5838" t="str">
        <f t="shared" si="91"/>
        <v>12972|Fall|Reading</v>
      </c>
      <c r="I5838">
        <v>218</v>
      </c>
      <c r="J5838">
        <v>66</v>
      </c>
      <c r="K5838">
        <v>3</v>
      </c>
      <c r="L5838">
        <v>3</v>
      </c>
    </row>
    <row r="5839" spans="1:12" x14ac:dyDescent="0.25">
      <c r="A5839">
        <v>12972</v>
      </c>
      <c r="B5839" t="s">
        <v>26</v>
      </c>
      <c r="C5839">
        <v>6</v>
      </c>
      <c r="D5839">
        <v>2019</v>
      </c>
      <c r="E5839" t="s">
        <v>19</v>
      </c>
      <c r="F5839" t="s">
        <v>13</v>
      </c>
      <c r="G5839" t="s">
        <v>15</v>
      </c>
      <c r="H5839" t="str">
        <f t="shared" si="91"/>
        <v>12972|Fall|Math</v>
      </c>
      <c r="I5839">
        <v>229</v>
      </c>
      <c r="J5839">
        <v>68</v>
      </c>
      <c r="K5839">
        <v>3</v>
      </c>
      <c r="L5839">
        <v>4</v>
      </c>
    </row>
    <row r="5840" spans="1:12" x14ac:dyDescent="0.25">
      <c r="A5840">
        <v>12972</v>
      </c>
      <c r="B5840" t="s">
        <v>26</v>
      </c>
      <c r="C5840">
        <v>6</v>
      </c>
      <c r="D5840">
        <v>2019</v>
      </c>
      <c r="E5840" t="s">
        <v>19</v>
      </c>
      <c r="F5840" t="s">
        <v>16</v>
      </c>
      <c r="G5840" t="s">
        <v>14</v>
      </c>
      <c r="H5840" t="str">
        <f t="shared" si="91"/>
        <v>12972|Spring|Reading</v>
      </c>
      <c r="I5840">
        <v>227</v>
      </c>
      <c r="J5840">
        <v>78</v>
      </c>
      <c r="K5840">
        <v>4</v>
      </c>
      <c r="L5840" t="s">
        <v>17</v>
      </c>
    </row>
    <row r="5841" spans="1:12" x14ac:dyDescent="0.25">
      <c r="A5841">
        <v>12972</v>
      </c>
      <c r="B5841" t="s">
        <v>26</v>
      </c>
      <c r="C5841">
        <v>6</v>
      </c>
      <c r="D5841">
        <v>2019</v>
      </c>
      <c r="E5841" t="s">
        <v>19</v>
      </c>
      <c r="F5841" t="s">
        <v>16</v>
      </c>
      <c r="G5841" t="s">
        <v>15</v>
      </c>
      <c r="H5841" t="str">
        <f t="shared" si="91"/>
        <v>12972|Spring|Math</v>
      </c>
      <c r="I5841">
        <v>236</v>
      </c>
      <c r="J5841">
        <v>74</v>
      </c>
      <c r="K5841">
        <v>3</v>
      </c>
      <c r="L5841" t="s">
        <v>17</v>
      </c>
    </row>
    <row r="5842" spans="1:12" x14ac:dyDescent="0.25">
      <c r="A5842">
        <v>17503</v>
      </c>
      <c r="B5842" t="s">
        <v>26</v>
      </c>
      <c r="C5842">
        <v>6</v>
      </c>
      <c r="D5842">
        <v>2019</v>
      </c>
      <c r="E5842" t="s">
        <v>19</v>
      </c>
      <c r="F5842" t="s">
        <v>13</v>
      </c>
      <c r="G5842" t="s">
        <v>14</v>
      </c>
      <c r="H5842" t="str">
        <f t="shared" si="91"/>
        <v>17503|Fall|Reading</v>
      </c>
      <c r="I5842">
        <v>211</v>
      </c>
      <c r="J5842">
        <v>48</v>
      </c>
      <c r="K5842">
        <v>2</v>
      </c>
      <c r="L5842">
        <v>4</v>
      </c>
    </row>
    <row r="5843" spans="1:12" x14ac:dyDescent="0.25">
      <c r="A5843">
        <v>17503</v>
      </c>
      <c r="B5843" t="s">
        <v>26</v>
      </c>
      <c r="C5843">
        <v>6</v>
      </c>
      <c r="D5843">
        <v>2019</v>
      </c>
      <c r="E5843" t="s">
        <v>19</v>
      </c>
      <c r="F5843" t="s">
        <v>13</v>
      </c>
      <c r="G5843" t="s">
        <v>15</v>
      </c>
      <c r="H5843" t="str">
        <f t="shared" si="91"/>
        <v>17503|Fall|Math</v>
      </c>
      <c r="I5843">
        <v>218</v>
      </c>
      <c r="J5843">
        <v>42</v>
      </c>
      <c r="K5843">
        <v>2</v>
      </c>
      <c r="L5843">
        <v>5</v>
      </c>
    </row>
    <row r="5844" spans="1:12" x14ac:dyDescent="0.25">
      <c r="A5844">
        <v>17503</v>
      </c>
      <c r="B5844" t="s">
        <v>26</v>
      </c>
      <c r="C5844">
        <v>6</v>
      </c>
      <c r="D5844">
        <v>2019</v>
      </c>
      <c r="E5844" t="s">
        <v>19</v>
      </c>
      <c r="F5844" t="s">
        <v>16</v>
      </c>
      <c r="G5844" t="s">
        <v>14</v>
      </c>
      <c r="H5844" t="str">
        <f t="shared" si="91"/>
        <v>17503|Spring|Reading</v>
      </c>
      <c r="I5844">
        <v>212</v>
      </c>
      <c r="J5844">
        <v>40</v>
      </c>
      <c r="K5844">
        <v>2</v>
      </c>
      <c r="L5844" t="s">
        <v>17</v>
      </c>
    </row>
    <row r="5845" spans="1:12" x14ac:dyDescent="0.25">
      <c r="A5845">
        <v>17503</v>
      </c>
      <c r="B5845" t="s">
        <v>26</v>
      </c>
      <c r="C5845">
        <v>6</v>
      </c>
      <c r="D5845">
        <v>2019</v>
      </c>
      <c r="E5845" t="s">
        <v>19</v>
      </c>
      <c r="F5845" t="s">
        <v>16</v>
      </c>
      <c r="G5845" t="s">
        <v>15</v>
      </c>
      <c r="H5845" t="str">
        <f t="shared" si="91"/>
        <v>17503|Spring|Math</v>
      </c>
      <c r="I5845">
        <v>227</v>
      </c>
      <c r="J5845">
        <v>54</v>
      </c>
      <c r="K5845">
        <v>3</v>
      </c>
      <c r="L5845" t="s">
        <v>17</v>
      </c>
    </row>
    <row r="5846" spans="1:12" x14ac:dyDescent="0.25">
      <c r="A5846">
        <v>27778</v>
      </c>
      <c r="B5846" t="s">
        <v>26</v>
      </c>
      <c r="C5846">
        <v>6</v>
      </c>
      <c r="D5846">
        <v>2019</v>
      </c>
      <c r="E5846" t="s">
        <v>19</v>
      </c>
      <c r="F5846" t="s">
        <v>13</v>
      </c>
      <c r="G5846" t="s">
        <v>14</v>
      </c>
      <c r="H5846" t="str">
        <f t="shared" si="91"/>
        <v>27778|Fall|Reading</v>
      </c>
      <c r="I5846">
        <v>211</v>
      </c>
      <c r="J5846">
        <v>48</v>
      </c>
      <c r="K5846">
        <v>2</v>
      </c>
      <c r="L5846">
        <v>4</v>
      </c>
    </row>
    <row r="5847" spans="1:12" x14ac:dyDescent="0.25">
      <c r="A5847">
        <v>27778</v>
      </c>
      <c r="B5847" t="s">
        <v>26</v>
      </c>
      <c r="C5847">
        <v>6</v>
      </c>
      <c r="D5847">
        <v>2019</v>
      </c>
      <c r="E5847" t="s">
        <v>19</v>
      </c>
      <c r="F5847" t="s">
        <v>13</v>
      </c>
      <c r="G5847" t="s">
        <v>15</v>
      </c>
      <c r="H5847" t="str">
        <f t="shared" si="91"/>
        <v>27778|Fall|Math</v>
      </c>
      <c r="I5847">
        <v>213</v>
      </c>
      <c r="J5847">
        <v>30</v>
      </c>
      <c r="K5847">
        <v>2</v>
      </c>
      <c r="L5847">
        <v>6</v>
      </c>
    </row>
    <row r="5848" spans="1:12" x14ac:dyDescent="0.25">
      <c r="A5848">
        <v>27778</v>
      </c>
      <c r="B5848" t="s">
        <v>26</v>
      </c>
      <c r="C5848">
        <v>6</v>
      </c>
      <c r="D5848">
        <v>2019</v>
      </c>
      <c r="E5848" t="s">
        <v>19</v>
      </c>
      <c r="F5848" t="s">
        <v>16</v>
      </c>
      <c r="G5848" t="s">
        <v>14</v>
      </c>
      <c r="H5848" t="str">
        <f t="shared" si="91"/>
        <v>27778|Spring|Reading</v>
      </c>
      <c r="I5848">
        <v>223</v>
      </c>
      <c r="J5848">
        <v>69</v>
      </c>
      <c r="K5848">
        <v>3</v>
      </c>
      <c r="L5848" t="s">
        <v>17</v>
      </c>
    </row>
    <row r="5849" spans="1:12" x14ac:dyDescent="0.25">
      <c r="A5849">
        <v>27778</v>
      </c>
      <c r="B5849" t="s">
        <v>26</v>
      </c>
      <c r="C5849">
        <v>6</v>
      </c>
      <c r="D5849">
        <v>2019</v>
      </c>
      <c r="E5849" t="s">
        <v>19</v>
      </c>
      <c r="F5849" t="s">
        <v>16</v>
      </c>
      <c r="G5849" t="s">
        <v>15</v>
      </c>
      <c r="H5849" t="str">
        <f t="shared" si="91"/>
        <v>27778|Spring|Math</v>
      </c>
      <c r="I5849">
        <v>228</v>
      </c>
      <c r="J5849">
        <v>56</v>
      </c>
      <c r="K5849">
        <v>3</v>
      </c>
      <c r="L5849" t="s">
        <v>17</v>
      </c>
    </row>
    <row r="5850" spans="1:12" x14ac:dyDescent="0.25">
      <c r="A5850">
        <v>14898</v>
      </c>
      <c r="B5850" t="s">
        <v>26</v>
      </c>
      <c r="C5850">
        <v>6</v>
      </c>
      <c r="D5850">
        <v>2019</v>
      </c>
      <c r="E5850" t="s">
        <v>19</v>
      </c>
      <c r="F5850" t="s">
        <v>13</v>
      </c>
      <c r="G5850" t="s">
        <v>14</v>
      </c>
      <c r="H5850" t="str">
        <f t="shared" si="91"/>
        <v>14898|Fall|Reading</v>
      </c>
      <c r="I5850">
        <v>231</v>
      </c>
      <c r="J5850">
        <v>90</v>
      </c>
      <c r="K5850">
        <v>4</v>
      </c>
      <c r="L5850">
        <v>2</v>
      </c>
    </row>
    <row r="5851" spans="1:12" x14ac:dyDescent="0.25">
      <c r="A5851">
        <v>14898</v>
      </c>
      <c r="B5851" t="s">
        <v>26</v>
      </c>
      <c r="C5851">
        <v>6</v>
      </c>
      <c r="D5851">
        <v>2019</v>
      </c>
      <c r="E5851" t="s">
        <v>19</v>
      </c>
      <c r="F5851" t="s">
        <v>13</v>
      </c>
      <c r="G5851" t="s">
        <v>15</v>
      </c>
      <c r="H5851" t="str">
        <f t="shared" si="91"/>
        <v>14898|Fall|Math</v>
      </c>
      <c r="I5851">
        <v>224</v>
      </c>
      <c r="J5851">
        <v>56</v>
      </c>
      <c r="K5851">
        <v>3</v>
      </c>
      <c r="L5851">
        <v>4</v>
      </c>
    </row>
    <row r="5852" spans="1:12" x14ac:dyDescent="0.25">
      <c r="A5852">
        <v>14898</v>
      </c>
      <c r="B5852" t="s">
        <v>26</v>
      </c>
      <c r="C5852">
        <v>6</v>
      </c>
      <c r="D5852">
        <v>2019</v>
      </c>
      <c r="E5852" t="s">
        <v>19</v>
      </c>
      <c r="F5852" t="s">
        <v>16</v>
      </c>
      <c r="G5852" t="s">
        <v>14</v>
      </c>
      <c r="H5852" t="str">
        <f t="shared" si="91"/>
        <v>14898|Spring|Reading</v>
      </c>
      <c r="I5852">
        <v>224</v>
      </c>
      <c r="J5852">
        <v>71</v>
      </c>
      <c r="K5852">
        <v>3</v>
      </c>
      <c r="L5852" t="s">
        <v>17</v>
      </c>
    </row>
    <row r="5853" spans="1:12" x14ac:dyDescent="0.25">
      <c r="A5853">
        <v>14898</v>
      </c>
      <c r="B5853" t="s">
        <v>26</v>
      </c>
      <c r="C5853">
        <v>6</v>
      </c>
      <c r="D5853">
        <v>2019</v>
      </c>
      <c r="E5853" t="s">
        <v>19</v>
      </c>
      <c r="F5853" t="s">
        <v>16</v>
      </c>
      <c r="G5853" t="s">
        <v>15</v>
      </c>
      <c r="H5853" t="str">
        <f t="shared" si="91"/>
        <v>14898|Spring|Math</v>
      </c>
      <c r="I5853">
        <v>225</v>
      </c>
      <c r="J5853">
        <v>49</v>
      </c>
      <c r="K5853">
        <v>2</v>
      </c>
      <c r="L5853" t="s">
        <v>17</v>
      </c>
    </row>
    <row r="5854" spans="1:12" x14ac:dyDescent="0.25">
      <c r="A5854">
        <v>17314</v>
      </c>
      <c r="B5854" t="s">
        <v>28</v>
      </c>
      <c r="C5854">
        <v>6</v>
      </c>
      <c r="D5854">
        <v>2019</v>
      </c>
      <c r="E5854" t="s">
        <v>23</v>
      </c>
      <c r="F5854" t="s">
        <v>13</v>
      </c>
      <c r="G5854" t="s">
        <v>14</v>
      </c>
      <c r="H5854" t="str">
        <f t="shared" si="91"/>
        <v>17314|Fall|Reading</v>
      </c>
      <c r="I5854" t="s">
        <v>17</v>
      </c>
      <c r="J5854" t="s">
        <v>17</v>
      </c>
      <c r="K5854" t="s">
        <v>17</v>
      </c>
      <c r="L5854" t="s">
        <v>17</v>
      </c>
    </row>
    <row r="5855" spans="1:12" x14ac:dyDescent="0.25">
      <c r="A5855">
        <v>17314</v>
      </c>
      <c r="B5855" t="s">
        <v>28</v>
      </c>
      <c r="C5855">
        <v>6</v>
      </c>
      <c r="D5855">
        <v>2019</v>
      </c>
      <c r="E5855" t="s">
        <v>23</v>
      </c>
      <c r="F5855" t="s">
        <v>13</v>
      </c>
      <c r="G5855" t="s">
        <v>15</v>
      </c>
      <c r="H5855" t="str">
        <f t="shared" si="91"/>
        <v>17314|Fall|Math</v>
      </c>
      <c r="I5855" t="s">
        <v>17</v>
      </c>
      <c r="J5855" t="s">
        <v>17</v>
      </c>
      <c r="K5855" t="s">
        <v>17</v>
      </c>
      <c r="L5855" t="s">
        <v>17</v>
      </c>
    </row>
    <row r="5856" spans="1:12" x14ac:dyDescent="0.25">
      <c r="A5856">
        <v>17314</v>
      </c>
      <c r="B5856" t="s">
        <v>28</v>
      </c>
      <c r="C5856">
        <v>6</v>
      </c>
      <c r="D5856">
        <v>2019</v>
      </c>
      <c r="E5856" t="s">
        <v>23</v>
      </c>
      <c r="F5856" t="s">
        <v>16</v>
      </c>
      <c r="G5856" t="s">
        <v>14</v>
      </c>
      <c r="H5856" t="str">
        <f t="shared" si="91"/>
        <v>17314|Spring|Reading</v>
      </c>
      <c r="I5856">
        <v>231</v>
      </c>
      <c r="J5856">
        <v>85</v>
      </c>
      <c r="K5856">
        <v>4</v>
      </c>
      <c r="L5856" t="s">
        <v>17</v>
      </c>
    </row>
    <row r="5857" spans="1:12" x14ac:dyDescent="0.25">
      <c r="A5857">
        <v>17314</v>
      </c>
      <c r="B5857" t="s">
        <v>28</v>
      </c>
      <c r="C5857">
        <v>6</v>
      </c>
      <c r="D5857">
        <v>2019</v>
      </c>
      <c r="E5857" t="s">
        <v>23</v>
      </c>
      <c r="F5857" t="s">
        <v>16</v>
      </c>
      <c r="G5857" t="s">
        <v>15</v>
      </c>
      <c r="H5857" t="str">
        <f t="shared" si="91"/>
        <v>17314|Spring|Math</v>
      </c>
      <c r="I5857">
        <v>239</v>
      </c>
      <c r="J5857">
        <v>79</v>
      </c>
      <c r="K5857">
        <v>4</v>
      </c>
      <c r="L5857" t="s">
        <v>17</v>
      </c>
    </row>
    <row r="5858" spans="1:12" x14ac:dyDescent="0.25">
      <c r="A5858">
        <v>14815</v>
      </c>
      <c r="B5858" t="s">
        <v>28</v>
      </c>
      <c r="C5858">
        <v>6</v>
      </c>
      <c r="D5858">
        <v>2019</v>
      </c>
      <c r="E5858" t="s">
        <v>23</v>
      </c>
      <c r="F5858" t="s">
        <v>13</v>
      </c>
      <c r="G5858" t="s">
        <v>14</v>
      </c>
      <c r="H5858" t="str">
        <f t="shared" si="91"/>
        <v>14815|Fall|Reading</v>
      </c>
      <c r="I5858">
        <v>218</v>
      </c>
      <c r="J5858">
        <v>66</v>
      </c>
      <c r="K5858">
        <v>3</v>
      </c>
      <c r="L5858">
        <v>3</v>
      </c>
    </row>
    <row r="5859" spans="1:12" x14ac:dyDescent="0.25">
      <c r="A5859">
        <v>14815</v>
      </c>
      <c r="B5859" t="s">
        <v>28</v>
      </c>
      <c r="C5859">
        <v>6</v>
      </c>
      <c r="D5859">
        <v>2019</v>
      </c>
      <c r="E5859" t="s">
        <v>23</v>
      </c>
      <c r="F5859" t="s">
        <v>13</v>
      </c>
      <c r="G5859" t="s">
        <v>15</v>
      </c>
      <c r="H5859" t="str">
        <f t="shared" si="91"/>
        <v>14815|Fall|Math</v>
      </c>
      <c r="I5859">
        <v>218</v>
      </c>
      <c r="J5859">
        <v>42</v>
      </c>
      <c r="K5859">
        <v>2</v>
      </c>
      <c r="L5859">
        <v>5</v>
      </c>
    </row>
    <row r="5860" spans="1:12" x14ac:dyDescent="0.25">
      <c r="A5860">
        <v>14815</v>
      </c>
      <c r="B5860" t="s">
        <v>28</v>
      </c>
      <c r="C5860">
        <v>6</v>
      </c>
      <c r="D5860">
        <v>2019</v>
      </c>
      <c r="E5860" t="s">
        <v>23</v>
      </c>
      <c r="F5860" t="s">
        <v>16</v>
      </c>
      <c r="G5860" t="s">
        <v>14</v>
      </c>
      <c r="H5860" t="str">
        <f t="shared" si="91"/>
        <v>14815|Spring|Reading</v>
      </c>
      <c r="I5860">
        <v>227</v>
      </c>
      <c r="J5860">
        <v>78</v>
      </c>
      <c r="K5860">
        <v>4</v>
      </c>
      <c r="L5860" t="s">
        <v>17</v>
      </c>
    </row>
    <row r="5861" spans="1:12" x14ac:dyDescent="0.25">
      <c r="A5861">
        <v>14815</v>
      </c>
      <c r="B5861" t="s">
        <v>28</v>
      </c>
      <c r="C5861">
        <v>6</v>
      </c>
      <c r="D5861">
        <v>2019</v>
      </c>
      <c r="E5861" t="s">
        <v>23</v>
      </c>
      <c r="F5861" t="s">
        <v>16</v>
      </c>
      <c r="G5861" t="s">
        <v>15</v>
      </c>
      <c r="H5861" t="str">
        <f t="shared" si="91"/>
        <v>14815|Spring|Math</v>
      </c>
      <c r="I5861">
        <v>227</v>
      </c>
      <c r="J5861">
        <v>54</v>
      </c>
      <c r="K5861">
        <v>3</v>
      </c>
      <c r="L5861" t="s">
        <v>17</v>
      </c>
    </row>
    <row r="5862" spans="1:12" x14ac:dyDescent="0.25">
      <c r="A5862">
        <v>14348</v>
      </c>
      <c r="B5862" t="s">
        <v>26</v>
      </c>
      <c r="C5862">
        <v>6</v>
      </c>
      <c r="D5862">
        <v>2019</v>
      </c>
      <c r="E5862" t="s">
        <v>19</v>
      </c>
      <c r="F5862" t="s">
        <v>13</v>
      </c>
      <c r="G5862" t="s">
        <v>14</v>
      </c>
      <c r="H5862" t="str">
        <f t="shared" si="91"/>
        <v>14348|Fall|Reading</v>
      </c>
      <c r="I5862">
        <v>225</v>
      </c>
      <c r="J5862">
        <v>82</v>
      </c>
      <c r="K5862">
        <v>4</v>
      </c>
      <c r="L5862">
        <v>2</v>
      </c>
    </row>
    <row r="5863" spans="1:12" x14ac:dyDescent="0.25">
      <c r="A5863">
        <v>14348</v>
      </c>
      <c r="B5863" t="s">
        <v>26</v>
      </c>
      <c r="C5863">
        <v>6</v>
      </c>
      <c r="D5863">
        <v>2019</v>
      </c>
      <c r="E5863" t="s">
        <v>19</v>
      </c>
      <c r="F5863" t="s">
        <v>13</v>
      </c>
      <c r="G5863" t="s">
        <v>15</v>
      </c>
      <c r="H5863" t="str">
        <f t="shared" si="91"/>
        <v>14348|Fall|Math</v>
      </c>
      <c r="I5863">
        <v>239</v>
      </c>
      <c r="J5863">
        <v>86</v>
      </c>
      <c r="K5863">
        <v>4</v>
      </c>
      <c r="L5863">
        <v>3</v>
      </c>
    </row>
    <row r="5864" spans="1:12" x14ac:dyDescent="0.25">
      <c r="A5864">
        <v>14348</v>
      </c>
      <c r="B5864" t="s">
        <v>26</v>
      </c>
      <c r="C5864">
        <v>6</v>
      </c>
      <c r="D5864">
        <v>2019</v>
      </c>
      <c r="E5864" t="s">
        <v>19</v>
      </c>
      <c r="F5864" t="s">
        <v>16</v>
      </c>
      <c r="G5864" t="s">
        <v>14</v>
      </c>
      <c r="H5864" t="str">
        <f t="shared" si="91"/>
        <v>14348|Spring|Reading</v>
      </c>
      <c r="I5864">
        <v>224</v>
      </c>
      <c r="J5864">
        <v>71</v>
      </c>
      <c r="K5864">
        <v>3</v>
      </c>
      <c r="L5864" t="s">
        <v>17</v>
      </c>
    </row>
    <row r="5865" spans="1:12" x14ac:dyDescent="0.25">
      <c r="A5865">
        <v>14348</v>
      </c>
      <c r="B5865" t="s">
        <v>26</v>
      </c>
      <c r="C5865">
        <v>6</v>
      </c>
      <c r="D5865">
        <v>2019</v>
      </c>
      <c r="E5865" t="s">
        <v>19</v>
      </c>
      <c r="F5865" t="s">
        <v>16</v>
      </c>
      <c r="G5865" t="s">
        <v>15</v>
      </c>
      <c r="H5865" t="str">
        <f t="shared" si="91"/>
        <v>14348|Spring|Math</v>
      </c>
      <c r="I5865">
        <v>244</v>
      </c>
      <c r="J5865">
        <v>87</v>
      </c>
      <c r="K5865">
        <v>4</v>
      </c>
      <c r="L5865" t="s">
        <v>17</v>
      </c>
    </row>
    <row r="5866" spans="1:12" x14ac:dyDescent="0.25">
      <c r="A5866">
        <v>23088</v>
      </c>
      <c r="B5866" t="s">
        <v>26</v>
      </c>
      <c r="C5866">
        <v>6</v>
      </c>
      <c r="D5866">
        <v>2019</v>
      </c>
      <c r="E5866" t="s">
        <v>19</v>
      </c>
      <c r="F5866" t="s">
        <v>13</v>
      </c>
      <c r="G5866" t="s">
        <v>14</v>
      </c>
      <c r="H5866" t="str">
        <f t="shared" si="91"/>
        <v>23088|Fall|Reading</v>
      </c>
      <c r="I5866">
        <v>229</v>
      </c>
      <c r="J5866">
        <v>88</v>
      </c>
      <c r="K5866">
        <v>4</v>
      </c>
      <c r="L5866">
        <v>2</v>
      </c>
    </row>
    <row r="5867" spans="1:12" x14ac:dyDescent="0.25">
      <c r="A5867">
        <v>23088</v>
      </c>
      <c r="B5867" t="s">
        <v>26</v>
      </c>
      <c r="C5867">
        <v>6</v>
      </c>
      <c r="D5867">
        <v>2019</v>
      </c>
      <c r="E5867" t="s">
        <v>19</v>
      </c>
      <c r="F5867" t="s">
        <v>13</v>
      </c>
      <c r="G5867" t="s">
        <v>15</v>
      </c>
      <c r="H5867" t="str">
        <f t="shared" si="91"/>
        <v>23088|Fall|Math</v>
      </c>
      <c r="I5867">
        <v>224</v>
      </c>
      <c r="J5867">
        <v>56</v>
      </c>
      <c r="K5867">
        <v>3</v>
      </c>
      <c r="L5867">
        <v>4</v>
      </c>
    </row>
    <row r="5868" spans="1:12" x14ac:dyDescent="0.25">
      <c r="A5868">
        <v>23088</v>
      </c>
      <c r="B5868" t="s">
        <v>26</v>
      </c>
      <c r="C5868">
        <v>6</v>
      </c>
      <c r="D5868">
        <v>2019</v>
      </c>
      <c r="E5868" t="s">
        <v>19</v>
      </c>
      <c r="F5868" t="s">
        <v>16</v>
      </c>
      <c r="G5868" t="s">
        <v>14</v>
      </c>
      <c r="H5868" t="str">
        <f t="shared" si="91"/>
        <v>23088|Spring|Reading</v>
      </c>
      <c r="I5868">
        <v>231</v>
      </c>
      <c r="J5868">
        <v>85</v>
      </c>
      <c r="K5868">
        <v>4</v>
      </c>
      <c r="L5868" t="s">
        <v>17</v>
      </c>
    </row>
    <row r="5869" spans="1:12" x14ac:dyDescent="0.25">
      <c r="A5869">
        <v>23088</v>
      </c>
      <c r="B5869" t="s">
        <v>26</v>
      </c>
      <c r="C5869">
        <v>6</v>
      </c>
      <c r="D5869">
        <v>2019</v>
      </c>
      <c r="E5869" t="s">
        <v>19</v>
      </c>
      <c r="F5869" t="s">
        <v>16</v>
      </c>
      <c r="G5869" t="s">
        <v>15</v>
      </c>
      <c r="H5869" t="str">
        <f t="shared" si="91"/>
        <v>23088|Spring|Math</v>
      </c>
      <c r="I5869">
        <v>227</v>
      </c>
      <c r="J5869">
        <v>54</v>
      </c>
      <c r="K5869">
        <v>3</v>
      </c>
      <c r="L5869" t="s">
        <v>17</v>
      </c>
    </row>
    <row r="5870" spans="1:12" x14ac:dyDescent="0.25">
      <c r="A5870">
        <v>29794</v>
      </c>
      <c r="B5870" t="s">
        <v>28</v>
      </c>
      <c r="C5870">
        <v>6</v>
      </c>
      <c r="D5870">
        <v>2019</v>
      </c>
      <c r="E5870" t="s">
        <v>19</v>
      </c>
      <c r="F5870" t="s">
        <v>13</v>
      </c>
      <c r="G5870" t="s">
        <v>14</v>
      </c>
      <c r="H5870" t="str">
        <f t="shared" si="91"/>
        <v>29794|Fall|Reading</v>
      </c>
      <c r="I5870">
        <v>186</v>
      </c>
      <c r="J5870">
        <v>4</v>
      </c>
      <c r="K5870">
        <v>1</v>
      </c>
      <c r="L5870">
        <v>9</v>
      </c>
    </row>
    <row r="5871" spans="1:12" x14ac:dyDescent="0.25">
      <c r="A5871">
        <v>29794</v>
      </c>
      <c r="B5871" t="s">
        <v>28</v>
      </c>
      <c r="C5871">
        <v>6</v>
      </c>
      <c r="D5871">
        <v>2019</v>
      </c>
      <c r="E5871" t="s">
        <v>19</v>
      </c>
      <c r="F5871" t="s">
        <v>13</v>
      </c>
      <c r="G5871" t="s">
        <v>15</v>
      </c>
      <c r="H5871" t="str">
        <f t="shared" si="91"/>
        <v>29794|Fall|Math</v>
      </c>
      <c r="I5871">
        <v>208</v>
      </c>
      <c r="J5871">
        <v>20</v>
      </c>
      <c r="K5871">
        <v>1</v>
      </c>
      <c r="L5871">
        <v>6</v>
      </c>
    </row>
    <row r="5872" spans="1:12" x14ac:dyDescent="0.25">
      <c r="A5872">
        <v>29794</v>
      </c>
      <c r="B5872" t="s">
        <v>28</v>
      </c>
      <c r="C5872">
        <v>6</v>
      </c>
      <c r="D5872">
        <v>2019</v>
      </c>
      <c r="E5872" t="s">
        <v>19</v>
      </c>
      <c r="F5872" t="s">
        <v>16</v>
      </c>
      <c r="G5872" t="s">
        <v>14</v>
      </c>
      <c r="H5872" t="str">
        <f t="shared" si="91"/>
        <v>29794|Spring|Reading</v>
      </c>
      <c r="I5872">
        <v>200</v>
      </c>
      <c r="J5872">
        <v>21</v>
      </c>
      <c r="K5872">
        <v>1</v>
      </c>
      <c r="L5872" t="s">
        <v>17</v>
      </c>
    </row>
    <row r="5873" spans="1:12" x14ac:dyDescent="0.25">
      <c r="A5873">
        <v>29794</v>
      </c>
      <c r="B5873" t="s">
        <v>28</v>
      </c>
      <c r="C5873">
        <v>6</v>
      </c>
      <c r="D5873">
        <v>2019</v>
      </c>
      <c r="E5873" t="s">
        <v>19</v>
      </c>
      <c r="F5873" t="s">
        <v>16</v>
      </c>
      <c r="G5873" t="s">
        <v>15</v>
      </c>
      <c r="H5873" t="str">
        <f t="shared" si="91"/>
        <v>29794|Spring|Math</v>
      </c>
      <c r="I5873">
        <v>223</v>
      </c>
      <c r="J5873">
        <v>54</v>
      </c>
      <c r="K5873">
        <v>3</v>
      </c>
      <c r="L5873" t="s">
        <v>17</v>
      </c>
    </row>
    <row r="5874" spans="1:12" x14ac:dyDescent="0.25">
      <c r="A5874">
        <v>13676</v>
      </c>
      <c r="B5874" t="s">
        <v>27</v>
      </c>
      <c r="C5874">
        <v>6</v>
      </c>
      <c r="D5874">
        <v>2019</v>
      </c>
      <c r="E5874" t="s">
        <v>12</v>
      </c>
      <c r="F5874" t="s">
        <v>13</v>
      </c>
      <c r="G5874" t="s">
        <v>14</v>
      </c>
      <c r="H5874" t="str">
        <f t="shared" si="91"/>
        <v>13676|Fall|Reading</v>
      </c>
      <c r="I5874">
        <v>205</v>
      </c>
      <c r="J5874">
        <v>32</v>
      </c>
      <c r="K5874">
        <v>2</v>
      </c>
      <c r="L5874">
        <v>5</v>
      </c>
    </row>
    <row r="5875" spans="1:12" x14ac:dyDescent="0.25">
      <c r="A5875">
        <v>13676</v>
      </c>
      <c r="B5875" t="s">
        <v>27</v>
      </c>
      <c r="C5875">
        <v>6</v>
      </c>
      <c r="D5875">
        <v>2019</v>
      </c>
      <c r="E5875" t="s">
        <v>12</v>
      </c>
      <c r="F5875" t="s">
        <v>13</v>
      </c>
      <c r="G5875" t="s">
        <v>15</v>
      </c>
      <c r="H5875" t="str">
        <f t="shared" si="91"/>
        <v>13676|Fall|Math</v>
      </c>
      <c r="I5875">
        <v>211</v>
      </c>
      <c r="J5875">
        <v>26</v>
      </c>
      <c r="K5875">
        <v>2</v>
      </c>
      <c r="L5875">
        <v>6</v>
      </c>
    </row>
    <row r="5876" spans="1:12" x14ac:dyDescent="0.25">
      <c r="A5876">
        <v>13676</v>
      </c>
      <c r="B5876" t="s">
        <v>27</v>
      </c>
      <c r="C5876">
        <v>6</v>
      </c>
      <c r="D5876">
        <v>2019</v>
      </c>
      <c r="E5876" t="s">
        <v>12</v>
      </c>
      <c r="F5876" t="s">
        <v>16</v>
      </c>
      <c r="G5876" t="s">
        <v>14</v>
      </c>
      <c r="H5876" t="str">
        <f t="shared" si="91"/>
        <v>13676|Spring|Reading</v>
      </c>
      <c r="I5876">
        <v>220</v>
      </c>
      <c r="J5876">
        <v>61</v>
      </c>
      <c r="K5876">
        <v>3</v>
      </c>
      <c r="L5876" t="s">
        <v>17</v>
      </c>
    </row>
    <row r="5877" spans="1:12" x14ac:dyDescent="0.25">
      <c r="A5877">
        <v>13676</v>
      </c>
      <c r="B5877" t="s">
        <v>27</v>
      </c>
      <c r="C5877">
        <v>6</v>
      </c>
      <c r="D5877">
        <v>2019</v>
      </c>
      <c r="E5877" t="s">
        <v>12</v>
      </c>
      <c r="F5877" t="s">
        <v>16</v>
      </c>
      <c r="G5877" t="s">
        <v>15</v>
      </c>
      <c r="H5877" t="str">
        <f t="shared" si="91"/>
        <v>13676|Spring|Math</v>
      </c>
      <c r="I5877">
        <v>221</v>
      </c>
      <c r="J5877">
        <v>40</v>
      </c>
      <c r="K5877">
        <v>2</v>
      </c>
      <c r="L5877" t="s">
        <v>17</v>
      </c>
    </row>
    <row r="5878" spans="1:12" x14ac:dyDescent="0.25">
      <c r="A5878">
        <v>16468</v>
      </c>
      <c r="B5878" t="s">
        <v>28</v>
      </c>
      <c r="C5878">
        <v>6</v>
      </c>
      <c r="D5878">
        <v>2019</v>
      </c>
      <c r="E5878" t="s">
        <v>19</v>
      </c>
      <c r="F5878" t="s">
        <v>13</v>
      </c>
      <c r="G5878" t="s">
        <v>14</v>
      </c>
      <c r="H5878" t="str">
        <f t="shared" si="91"/>
        <v>16468|Fall|Reading</v>
      </c>
      <c r="I5878" t="s">
        <v>17</v>
      </c>
      <c r="J5878" t="s">
        <v>17</v>
      </c>
      <c r="K5878" t="s">
        <v>17</v>
      </c>
      <c r="L5878" t="s">
        <v>17</v>
      </c>
    </row>
    <row r="5879" spans="1:12" x14ac:dyDescent="0.25">
      <c r="A5879">
        <v>16468</v>
      </c>
      <c r="B5879" t="s">
        <v>28</v>
      </c>
      <c r="C5879">
        <v>6</v>
      </c>
      <c r="D5879">
        <v>2019</v>
      </c>
      <c r="E5879" t="s">
        <v>19</v>
      </c>
      <c r="F5879" t="s">
        <v>13</v>
      </c>
      <c r="G5879" t="s">
        <v>15</v>
      </c>
      <c r="H5879" t="str">
        <f t="shared" si="91"/>
        <v>16468|Fall|Math</v>
      </c>
      <c r="I5879" t="s">
        <v>17</v>
      </c>
      <c r="J5879" t="s">
        <v>17</v>
      </c>
      <c r="K5879" t="s">
        <v>17</v>
      </c>
      <c r="L5879" t="s">
        <v>17</v>
      </c>
    </row>
    <row r="5880" spans="1:12" x14ac:dyDescent="0.25">
      <c r="A5880">
        <v>16468</v>
      </c>
      <c r="B5880" t="s">
        <v>28</v>
      </c>
      <c r="C5880">
        <v>6</v>
      </c>
      <c r="D5880">
        <v>2019</v>
      </c>
      <c r="E5880" t="s">
        <v>19</v>
      </c>
      <c r="F5880" t="s">
        <v>16</v>
      </c>
      <c r="G5880" t="s">
        <v>14</v>
      </c>
      <c r="H5880" t="str">
        <f t="shared" si="91"/>
        <v>16468|Spring|Reading</v>
      </c>
      <c r="I5880">
        <v>216</v>
      </c>
      <c r="J5880">
        <v>51</v>
      </c>
      <c r="K5880">
        <v>3</v>
      </c>
      <c r="L5880" t="s">
        <v>17</v>
      </c>
    </row>
    <row r="5881" spans="1:12" x14ac:dyDescent="0.25">
      <c r="A5881">
        <v>16468</v>
      </c>
      <c r="B5881" t="s">
        <v>28</v>
      </c>
      <c r="C5881">
        <v>6</v>
      </c>
      <c r="D5881">
        <v>2019</v>
      </c>
      <c r="E5881" t="s">
        <v>19</v>
      </c>
      <c r="F5881" t="s">
        <v>16</v>
      </c>
      <c r="G5881" t="s">
        <v>15</v>
      </c>
      <c r="H5881" t="str">
        <f t="shared" si="91"/>
        <v>16468|Spring|Math</v>
      </c>
      <c r="I5881">
        <v>216</v>
      </c>
      <c r="J5881">
        <v>29</v>
      </c>
      <c r="K5881">
        <v>2</v>
      </c>
      <c r="L5881" t="s">
        <v>17</v>
      </c>
    </row>
    <row r="5882" spans="1:12" x14ac:dyDescent="0.25">
      <c r="A5882">
        <v>27271</v>
      </c>
      <c r="B5882" t="s">
        <v>27</v>
      </c>
      <c r="C5882">
        <v>6</v>
      </c>
      <c r="D5882">
        <v>2019</v>
      </c>
      <c r="E5882" t="s">
        <v>19</v>
      </c>
      <c r="F5882" t="s">
        <v>13</v>
      </c>
      <c r="G5882" t="s">
        <v>14</v>
      </c>
      <c r="H5882" t="str">
        <f t="shared" si="91"/>
        <v>27271|Fall|Reading</v>
      </c>
      <c r="I5882">
        <v>193</v>
      </c>
      <c r="J5882">
        <v>10</v>
      </c>
      <c r="K5882">
        <v>1</v>
      </c>
      <c r="L5882">
        <v>8</v>
      </c>
    </row>
    <row r="5883" spans="1:12" x14ac:dyDescent="0.25">
      <c r="A5883">
        <v>27271</v>
      </c>
      <c r="B5883" t="s">
        <v>27</v>
      </c>
      <c r="C5883">
        <v>6</v>
      </c>
      <c r="D5883">
        <v>2019</v>
      </c>
      <c r="E5883" t="s">
        <v>19</v>
      </c>
      <c r="F5883" t="s">
        <v>13</v>
      </c>
      <c r="G5883" t="s">
        <v>15</v>
      </c>
      <c r="H5883" t="str">
        <f t="shared" si="91"/>
        <v>27271|Fall|Math</v>
      </c>
      <c r="I5883">
        <v>205</v>
      </c>
      <c r="J5883">
        <v>16</v>
      </c>
      <c r="K5883">
        <v>1</v>
      </c>
      <c r="L5883">
        <v>7</v>
      </c>
    </row>
    <row r="5884" spans="1:12" x14ac:dyDescent="0.25">
      <c r="A5884">
        <v>27271</v>
      </c>
      <c r="B5884" t="s">
        <v>27</v>
      </c>
      <c r="C5884">
        <v>6</v>
      </c>
      <c r="D5884">
        <v>2019</v>
      </c>
      <c r="E5884" t="s">
        <v>19</v>
      </c>
      <c r="F5884" t="s">
        <v>16</v>
      </c>
      <c r="G5884" t="s">
        <v>14</v>
      </c>
      <c r="H5884" t="str">
        <f t="shared" si="91"/>
        <v>27271|Spring|Reading</v>
      </c>
      <c r="I5884">
        <v>202</v>
      </c>
      <c r="J5884">
        <v>17</v>
      </c>
      <c r="K5884">
        <v>1</v>
      </c>
      <c r="L5884" t="s">
        <v>17</v>
      </c>
    </row>
    <row r="5885" spans="1:12" x14ac:dyDescent="0.25">
      <c r="A5885">
        <v>27271</v>
      </c>
      <c r="B5885" t="s">
        <v>27</v>
      </c>
      <c r="C5885">
        <v>6</v>
      </c>
      <c r="D5885">
        <v>2019</v>
      </c>
      <c r="E5885" t="s">
        <v>19</v>
      </c>
      <c r="F5885" t="s">
        <v>16</v>
      </c>
      <c r="G5885" t="s">
        <v>15</v>
      </c>
      <c r="H5885" t="str">
        <f t="shared" si="91"/>
        <v>27271|Spring|Math</v>
      </c>
      <c r="I5885">
        <v>200</v>
      </c>
      <c r="J5885">
        <v>6</v>
      </c>
      <c r="K5885">
        <v>1</v>
      </c>
      <c r="L5885" t="s">
        <v>17</v>
      </c>
    </row>
    <row r="5886" spans="1:12" x14ac:dyDescent="0.25">
      <c r="A5886">
        <v>14446</v>
      </c>
      <c r="B5886" t="s">
        <v>28</v>
      </c>
      <c r="C5886">
        <v>6</v>
      </c>
      <c r="D5886">
        <v>2019</v>
      </c>
      <c r="E5886" t="s">
        <v>23</v>
      </c>
      <c r="F5886" t="s">
        <v>13</v>
      </c>
      <c r="G5886" t="s">
        <v>14</v>
      </c>
      <c r="H5886" t="str">
        <f t="shared" si="91"/>
        <v>14446|Fall|Reading</v>
      </c>
      <c r="I5886">
        <v>233</v>
      </c>
      <c r="J5886">
        <v>92</v>
      </c>
      <c r="K5886">
        <v>4</v>
      </c>
      <c r="L5886">
        <v>2</v>
      </c>
    </row>
    <row r="5887" spans="1:12" x14ac:dyDescent="0.25">
      <c r="A5887">
        <v>14446</v>
      </c>
      <c r="B5887" t="s">
        <v>28</v>
      </c>
      <c r="C5887">
        <v>6</v>
      </c>
      <c r="D5887">
        <v>2019</v>
      </c>
      <c r="E5887" t="s">
        <v>23</v>
      </c>
      <c r="F5887" t="s">
        <v>13</v>
      </c>
      <c r="G5887" t="s">
        <v>15</v>
      </c>
      <c r="H5887" t="str">
        <f t="shared" si="91"/>
        <v>14446|Fall|Math</v>
      </c>
      <c r="I5887">
        <v>242</v>
      </c>
      <c r="J5887">
        <v>90</v>
      </c>
      <c r="K5887">
        <v>4</v>
      </c>
      <c r="L5887">
        <v>2</v>
      </c>
    </row>
    <row r="5888" spans="1:12" x14ac:dyDescent="0.25">
      <c r="A5888">
        <v>14446</v>
      </c>
      <c r="B5888" t="s">
        <v>28</v>
      </c>
      <c r="C5888">
        <v>6</v>
      </c>
      <c r="D5888">
        <v>2019</v>
      </c>
      <c r="E5888" t="s">
        <v>23</v>
      </c>
      <c r="F5888" t="s">
        <v>16</v>
      </c>
      <c r="G5888" t="s">
        <v>14</v>
      </c>
      <c r="H5888" t="str">
        <f t="shared" si="91"/>
        <v>14446|Spring|Reading</v>
      </c>
      <c r="I5888">
        <v>234</v>
      </c>
      <c r="J5888">
        <v>89</v>
      </c>
      <c r="K5888">
        <v>4</v>
      </c>
      <c r="L5888" t="s">
        <v>17</v>
      </c>
    </row>
    <row r="5889" spans="1:12" x14ac:dyDescent="0.25">
      <c r="A5889">
        <v>14446</v>
      </c>
      <c r="B5889" t="s">
        <v>28</v>
      </c>
      <c r="C5889">
        <v>6</v>
      </c>
      <c r="D5889">
        <v>2019</v>
      </c>
      <c r="E5889" t="s">
        <v>23</v>
      </c>
      <c r="F5889" t="s">
        <v>16</v>
      </c>
      <c r="G5889" t="s">
        <v>15</v>
      </c>
      <c r="H5889" t="str">
        <f t="shared" si="91"/>
        <v>14446|Spring|Math</v>
      </c>
      <c r="I5889">
        <v>244</v>
      </c>
      <c r="J5889">
        <v>87</v>
      </c>
      <c r="K5889">
        <v>4</v>
      </c>
      <c r="L5889" t="s">
        <v>17</v>
      </c>
    </row>
    <row r="5890" spans="1:12" x14ac:dyDescent="0.25">
      <c r="A5890">
        <v>14635</v>
      </c>
      <c r="B5890" t="s">
        <v>27</v>
      </c>
      <c r="C5890">
        <v>6</v>
      </c>
      <c r="D5890">
        <v>2019</v>
      </c>
      <c r="E5890" t="s">
        <v>23</v>
      </c>
      <c r="F5890" t="s">
        <v>13</v>
      </c>
      <c r="G5890" t="s">
        <v>14</v>
      </c>
      <c r="H5890" t="str">
        <f t="shared" si="91"/>
        <v>14635|Fall|Reading</v>
      </c>
      <c r="I5890">
        <v>211</v>
      </c>
      <c r="J5890">
        <v>48</v>
      </c>
      <c r="K5890">
        <v>2</v>
      </c>
      <c r="L5890">
        <v>4</v>
      </c>
    </row>
    <row r="5891" spans="1:12" x14ac:dyDescent="0.25">
      <c r="A5891">
        <v>14635</v>
      </c>
      <c r="B5891" t="s">
        <v>27</v>
      </c>
      <c r="C5891">
        <v>6</v>
      </c>
      <c r="D5891">
        <v>2019</v>
      </c>
      <c r="E5891" t="s">
        <v>23</v>
      </c>
      <c r="F5891" t="s">
        <v>13</v>
      </c>
      <c r="G5891" t="s">
        <v>15</v>
      </c>
      <c r="H5891" t="str">
        <f t="shared" ref="H5891:H5954" si="92">A5891&amp;"|"&amp;F5891&amp;"|"&amp;G5891</f>
        <v>14635|Fall|Math</v>
      </c>
      <c r="I5891">
        <v>211</v>
      </c>
      <c r="J5891">
        <v>26</v>
      </c>
      <c r="K5891">
        <v>2</v>
      </c>
      <c r="L5891">
        <v>6</v>
      </c>
    </row>
    <row r="5892" spans="1:12" x14ac:dyDescent="0.25">
      <c r="A5892">
        <v>14635</v>
      </c>
      <c r="B5892" t="s">
        <v>27</v>
      </c>
      <c r="C5892">
        <v>6</v>
      </c>
      <c r="D5892">
        <v>2019</v>
      </c>
      <c r="E5892" t="s">
        <v>23</v>
      </c>
      <c r="F5892" t="s">
        <v>16</v>
      </c>
      <c r="G5892" t="s">
        <v>14</v>
      </c>
      <c r="H5892" t="str">
        <f t="shared" si="92"/>
        <v>14635|Spring|Reading</v>
      </c>
      <c r="I5892">
        <v>205</v>
      </c>
      <c r="J5892">
        <v>23</v>
      </c>
      <c r="K5892">
        <v>1</v>
      </c>
      <c r="L5892" t="s">
        <v>17</v>
      </c>
    </row>
    <row r="5893" spans="1:12" x14ac:dyDescent="0.25">
      <c r="A5893">
        <v>14635</v>
      </c>
      <c r="B5893" t="s">
        <v>27</v>
      </c>
      <c r="C5893">
        <v>6</v>
      </c>
      <c r="D5893">
        <v>2019</v>
      </c>
      <c r="E5893" t="s">
        <v>23</v>
      </c>
      <c r="F5893" t="s">
        <v>16</v>
      </c>
      <c r="G5893" t="s">
        <v>15</v>
      </c>
      <c r="H5893" t="str">
        <f t="shared" si="92"/>
        <v>14635|Spring|Math</v>
      </c>
      <c r="I5893">
        <v>218</v>
      </c>
      <c r="J5893">
        <v>33</v>
      </c>
      <c r="K5893">
        <v>2</v>
      </c>
      <c r="L5893" t="s">
        <v>17</v>
      </c>
    </row>
    <row r="5894" spans="1:12" x14ac:dyDescent="0.25">
      <c r="A5894">
        <v>21634</v>
      </c>
      <c r="B5894" t="s">
        <v>27</v>
      </c>
      <c r="C5894">
        <v>6</v>
      </c>
      <c r="D5894">
        <v>2019</v>
      </c>
      <c r="E5894" t="s">
        <v>19</v>
      </c>
      <c r="F5894" t="s">
        <v>13</v>
      </c>
      <c r="G5894" t="s">
        <v>14</v>
      </c>
      <c r="H5894" t="str">
        <f t="shared" si="92"/>
        <v>21634|Fall|Reading</v>
      </c>
      <c r="I5894">
        <v>222</v>
      </c>
      <c r="J5894">
        <v>76</v>
      </c>
      <c r="K5894">
        <v>4</v>
      </c>
      <c r="L5894">
        <v>2</v>
      </c>
    </row>
    <row r="5895" spans="1:12" x14ac:dyDescent="0.25">
      <c r="A5895">
        <v>21634</v>
      </c>
      <c r="B5895" t="s">
        <v>27</v>
      </c>
      <c r="C5895">
        <v>6</v>
      </c>
      <c r="D5895">
        <v>2019</v>
      </c>
      <c r="E5895" t="s">
        <v>19</v>
      </c>
      <c r="F5895" t="s">
        <v>13</v>
      </c>
      <c r="G5895" t="s">
        <v>15</v>
      </c>
      <c r="H5895" t="str">
        <f t="shared" si="92"/>
        <v>21634|Fall|Math</v>
      </c>
      <c r="I5895">
        <v>226</v>
      </c>
      <c r="J5895">
        <v>61</v>
      </c>
      <c r="K5895">
        <v>3</v>
      </c>
      <c r="L5895">
        <v>4</v>
      </c>
    </row>
    <row r="5896" spans="1:12" x14ac:dyDescent="0.25">
      <c r="A5896">
        <v>21634</v>
      </c>
      <c r="B5896" t="s">
        <v>27</v>
      </c>
      <c r="C5896">
        <v>6</v>
      </c>
      <c r="D5896">
        <v>2019</v>
      </c>
      <c r="E5896" t="s">
        <v>19</v>
      </c>
      <c r="F5896" t="s">
        <v>16</v>
      </c>
      <c r="G5896" t="s">
        <v>14</v>
      </c>
      <c r="H5896" t="str">
        <f t="shared" si="92"/>
        <v>21634|Spring|Reading</v>
      </c>
      <c r="I5896">
        <v>230</v>
      </c>
      <c r="J5896">
        <v>83</v>
      </c>
      <c r="K5896">
        <v>4</v>
      </c>
      <c r="L5896" t="s">
        <v>17</v>
      </c>
    </row>
    <row r="5897" spans="1:12" x14ac:dyDescent="0.25">
      <c r="A5897">
        <v>21634</v>
      </c>
      <c r="B5897" t="s">
        <v>27</v>
      </c>
      <c r="C5897">
        <v>6</v>
      </c>
      <c r="D5897">
        <v>2019</v>
      </c>
      <c r="E5897" t="s">
        <v>19</v>
      </c>
      <c r="F5897" t="s">
        <v>16</v>
      </c>
      <c r="G5897" t="s">
        <v>15</v>
      </c>
      <c r="H5897" t="str">
        <f t="shared" si="92"/>
        <v>21634|Spring|Math</v>
      </c>
      <c r="I5897">
        <v>239</v>
      </c>
      <c r="J5897">
        <v>79</v>
      </c>
      <c r="K5897">
        <v>4</v>
      </c>
      <c r="L5897" t="s">
        <v>17</v>
      </c>
    </row>
    <row r="5898" spans="1:12" x14ac:dyDescent="0.25">
      <c r="A5898">
        <v>26293</v>
      </c>
      <c r="B5898" t="s">
        <v>28</v>
      </c>
      <c r="C5898">
        <v>6</v>
      </c>
      <c r="D5898">
        <v>2019</v>
      </c>
      <c r="E5898" t="s">
        <v>19</v>
      </c>
      <c r="F5898" t="s">
        <v>13</v>
      </c>
      <c r="G5898" t="s">
        <v>14</v>
      </c>
      <c r="H5898" t="str">
        <f t="shared" si="92"/>
        <v>26293|Fall|Reading</v>
      </c>
      <c r="I5898">
        <v>219</v>
      </c>
      <c r="J5898">
        <v>69</v>
      </c>
      <c r="K5898">
        <v>3</v>
      </c>
      <c r="L5898">
        <v>3</v>
      </c>
    </row>
    <row r="5899" spans="1:12" x14ac:dyDescent="0.25">
      <c r="A5899">
        <v>26293</v>
      </c>
      <c r="B5899" t="s">
        <v>28</v>
      </c>
      <c r="C5899">
        <v>6</v>
      </c>
      <c r="D5899">
        <v>2019</v>
      </c>
      <c r="E5899" t="s">
        <v>19</v>
      </c>
      <c r="F5899" t="s">
        <v>13</v>
      </c>
      <c r="G5899" t="s">
        <v>15</v>
      </c>
      <c r="H5899" t="str">
        <f t="shared" si="92"/>
        <v>26293|Fall|Math</v>
      </c>
      <c r="I5899">
        <v>209</v>
      </c>
      <c r="J5899">
        <v>22</v>
      </c>
      <c r="K5899">
        <v>1</v>
      </c>
      <c r="L5899">
        <v>6</v>
      </c>
    </row>
    <row r="5900" spans="1:12" x14ac:dyDescent="0.25">
      <c r="A5900">
        <v>26293</v>
      </c>
      <c r="B5900" t="s">
        <v>28</v>
      </c>
      <c r="C5900">
        <v>6</v>
      </c>
      <c r="D5900">
        <v>2019</v>
      </c>
      <c r="E5900" t="s">
        <v>19</v>
      </c>
      <c r="F5900" t="s">
        <v>16</v>
      </c>
      <c r="G5900" t="s">
        <v>14</v>
      </c>
      <c r="H5900" t="str">
        <f t="shared" si="92"/>
        <v>26293|Spring|Reading</v>
      </c>
      <c r="I5900">
        <v>213</v>
      </c>
      <c r="J5900">
        <v>43</v>
      </c>
      <c r="K5900">
        <v>2</v>
      </c>
      <c r="L5900" t="s">
        <v>17</v>
      </c>
    </row>
    <row r="5901" spans="1:12" x14ac:dyDescent="0.25">
      <c r="A5901">
        <v>26293</v>
      </c>
      <c r="B5901" t="s">
        <v>28</v>
      </c>
      <c r="C5901">
        <v>6</v>
      </c>
      <c r="D5901">
        <v>2019</v>
      </c>
      <c r="E5901" t="s">
        <v>19</v>
      </c>
      <c r="F5901" t="s">
        <v>16</v>
      </c>
      <c r="G5901" t="s">
        <v>15</v>
      </c>
      <c r="H5901" t="str">
        <f t="shared" si="92"/>
        <v>26293|Spring|Math</v>
      </c>
      <c r="I5901">
        <v>222</v>
      </c>
      <c r="J5901">
        <v>42</v>
      </c>
      <c r="K5901">
        <v>2</v>
      </c>
      <c r="L5901" t="s">
        <v>17</v>
      </c>
    </row>
    <row r="5902" spans="1:12" x14ac:dyDescent="0.25">
      <c r="A5902">
        <v>12196</v>
      </c>
      <c r="B5902" t="s">
        <v>28</v>
      </c>
      <c r="C5902">
        <v>6</v>
      </c>
      <c r="D5902">
        <v>2019</v>
      </c>
      <c r="E5902" t="s">
        <v>19</v>
      </c>
      <c r="F5902" t="s">
        <v>13</v>
      </c>
      <c r="G5902" t="s">
        <v>14</v>
      </c>
      <c r="H5902" t="str">
        <f t="shared" si="92"/>
        <v>12196|Fall|Reading</v>
      </c>
      <c r="I5902">
        <v>199</v>
      </c>
      <c r="J5902">
        <v>19</v>
      </c>
      <c r="K5902">
        <v>1</v>
      </c>
      <c r="L5902">
        <v>7</v>
      </c>
    </row>
    <row r="5903" spans="1:12" x14ac:dyDescent="0.25">
      <c r="A5903">
        <v>12196</v>
      </c>
      <c r="B5903" t="s">
        <v>28</v>
      </c>
      <c r="C5903">
        <v>6</v>
      </c>
      <c r="D5903">
        <v>2019</v>
      </c>
      <c r="E5903" t="s">
        <v>19</v>
      </c>
      <c r="F5903" t="s">
        <v>13</v>
      </c>
      <c r="G5903" t="s">
        <v>15</v>
      </c>
      <c r="H5903" t="str">
        <f t="shared" si="92"/>
        <v>12196|Fall|Math</v>
      </c>
      <c r="I5903">
        <v>192</v>
      </c>
      <c r="J5903">
        <v>3</v>
      </c>
      <c r="K5903">
        <v>1</v>
      </c>
      <c r="L5903">
        <v>8</v>
      </c>
    </row>
    <row r="5904" spans="1:12" x14ac:dyDescent="0.25">
      <c r="A5904">
        <v>12196</v>
      </c>
      <c r="B5904" t="s">
        <v>28</v>
      </c>
      <c r="C5904">
        <v>6</v>
      </c>
      <c r="D5904">
        <v>2019</v>
      </c>
      <c r="E5904" t="s">
        <v>19</v>
      </c>
      <c r="F5904" t="s">
        <v>16</v>
      </c>
      <c r="G5904" t="s">
        <v>14</v>
      </c>
      <c r="H5904" t="str">
        <f t="shared" si="92"/>
        <v>12196|Spring|Reading</v>
      </c>
      <c r="I5904">
        <v>202</v>
      </c>
      <c r="J5904">
        <v>25</v>
      </c>
      <c r="K5904">
        <v>2</v>
      </c>
      <c r="L5904" t="s">
        <v>17</v>
      </c>
    </row>
    <row r="5905" spans="1:12" x14ac:dyDescent="0.25">
      <c r="A5905">
        <v>12196</v>
      </c>
      <c r="B5905" t="s">
        <v>28</v>
      </c>
      <c r="C5905">
        <v>6</v>
      </c>
      <c r="D5905">
        <v>2019</v>
      </c>
      <c r="E5905" t="s">
        <v>19</v>
      </c>
      <c r="F5905" t="s">
        <v>16</v>
      </c>
      <c r="G5905" t="s">
        <v>15</v>
      </c>
      <c r="H5905" t="str">
        <f t="shared" si="92"/>
        <v>12196|Spring|Math</v>
      </c>
      <c r="I5905">
        <v>188</v>
      </c>
      <c r="J5905">
        <v>2</v>
      </c>
      <c r="K5905">
        <v>1</v>
      </c>
      <c r="L5905" t="s">
        <v>17</v>
      </c>
    </row>
    <row r="5906" spans="1:12" x14ac:dyDescent="0.25">
      <c r="A5906">
        <v>25122</v>
      </c>
      <c r="B5906" t="s">
        <v>28</v>
      </c>
      <c r="C5906">
        <v>6</v>
      </c>
      <c r="D5906">
        <v>2019</v>
      </c>
      <c r="E5906" t="s">
        <v>19</v>
      </c>
      <c r="F5906" t="s">
        <v>13</v>
      </c>
      <c r="G5906" t="s">
        <v>14</v>
      </c>
      <c r="H5906" t="str">
        <f t="shared" si="92"/>
        <v>25122|Fall|Reading</v>
      </c>
      <c r="I5906">
        <v>211</v>
      </c>
      <c r="J5906">
        <v>48</v>
      </c>
      <c r="K5906">
        <v>2</v>
      </c>
      <c r="L5906">
        <v>4</v>
      </c>
    </row>
    <row r="5907" spans="1:12" x14ac:dyDescent="0.25">
      <c r="A5907">
        <v>25122</v>
      </c>
      <c r="B5907" t="s">
        <v>28</v>
      </c>
      <c r="C5907">
        <v>6</v>
      </c>
      <c r="D5907">
        <v>2019</v>
      </c>
      <c r="E5907" t="s">
        <v>19</v>
      </c>
      <c r="F5907" t="s">
        <v>13</v>
      </c>
      <c r="G5907" t="s">
        <v>15</v>
      </c>
      <c r="H5907" t="str">
        <f t="shared" si="92"/>
        <v>25122|Fall|Math</v>
      </c>
      <c r="I5907">
        <v>195</v>
      </c>
      <c r="J5907">
        <v>5</v>
      </c>
      <c r="K5907">
        <v>1</v>
      </c>
      <c r="L5907">
        <v>8</v>
      </c>
    </row>
    <row r="5908" spans="1:12" x14ac:dyDescent="0.25">
      <c r="A5908">
        <v>25122</v>
      </c>
      <c r="B5908" t="s">
        <v>28</v>
      </c>
      <c r="C5908">
        <v>6</v>
      </c>
      <c r="D5908">
        <v>2019</v>
      </c>
      <c r="E5908" t="s">
        <v>19</v>
      </c>
      <c r="F5908" t="s">
        <v>16</v>
      </c>
      <c r="G5908" t="s">
        <v>14</v>
      </c>
      <c r="H5908" t="str">
        <f t="shared" si="92"/>
        <v>25122|Spring|Reading</v>
      </c>
      <c r="I5908">
        <v>208</v>
      </c>
      <c r="J5908">
        <v>30</v>
      </c>
      <c r="K5908">
        <v>2</v>
      </c>
      <c r="L5908" t="s">
        <v>17</v>
      </c>
    </row>
    <row r="5909" spans="1:12" x14ac:dyDescent="0.25">
      <c r="A5909">
        <v>25122</v>
      </c>
      <c r="B5909" t="s">
        <v>28</v>
      </c>
      <c r="C5909">
        <v>6</v>
      </c>
      <c r="D5909">
        <v>2019</v>
      </c>
      <c r="E5909" t="s">
        <v>19</v>
      </c>
      <c r="F5909" t="s">
        <v>16</v>
      </c>
      <c r="G5909" t="s">
        <v>15</v>
      </c>
      <c r="H5909" t="str">
        <f t="shared" si="92"/>
        <v>25122|Spring|Math</v>
      </c>
      <c r="I5909">
        <v>195</v>
      </c>
      <c r="J5909">
        <v>3</v>
      </c>
      <c r="K5909">
        <v>1</v>
      </c>
      <c r="L5909" t="s">
        <v>17</v>
      </c>
    </row>
    <row r="5910" spans="1:12" x14ac:dyDescent="0.25">
      <c r="A5910">
        <v>26753</v>
      </c>
      <c r="B5910" t="s">
        <v>26</v>
      </c>
      <c r="C5910">
        <v>6</v>
      </c>
      <c r="D5910">
        <v>2019</v>
      </c>
      <c r="E5910" t="s">
        <v>19</v>
      </c>
      <c r="F5910" t="s">
        <v>13</v>
      </c>
      <c r="G5910" t="s">
        <v>14</v>
      </c>
      <c r="H5910" t="str">
        <f t="shared" si="92"/>
        <v>26753|Fall|Reading</v>
      </c>
      <c r="I5910">
        <v>228</v>
      </c>
      <c r="J5910">
        <v>86</v>
      </c>
      <c r="K5910">
        <v>4</v>
      </c>
      <c r="L5910">
        <v>2</v>
      </c>
    </row>
    <row r="5911" spans="1:12" x14ac:dyDescent="0.25">
      <c r="A5911">
        <v>26753</v>
      </c>
      <c r="B5911" t="s">
        <v>26</v>
      </c>
      <c r="C5911">
        <v>6</v>
      </c>
      <c r="D5911">
        <v>2019</v>
      </c>
      <c r="E5911" t="s">
        <v>19</v>
      </c>
      <c r="F5911" t="s">
        <v>13</v>
      </c>
      <c r="G5911" t="s">
        <v>15</v>
      </c>
      <c r="H5911" t="str">
        <f t="shared" si="92"/>
        <v>26753|Fall|Math</v>
      </c>
      <c r="I5911">
        <v>216</v>
      </c>
      <c r="J5911">
        <v>37</v>
      </c>
      <c r="K5911">
        <v>2</v>
      </c>
      <c r="L5911">
        <v>5</v>
      </c>
    </row>
    <row r="5912" spans="1:12" x14ac:dyDescent="0.25">
      <c r="A5912">
        <v>26753</v>
      </c>
      <c r="B5912" t="s">
        <v>26</v>
      </c>
      <c r="C5912">
        <v>6</v>
      </c>
      <c r="D5912">
        <v>2019</v>
      </c>
      <c r="E5912" t="s">
        <v>19</v>
      </c>
      <c r="F5912" t="s">
        <v>16</v>
      </c>
      <c r="G5912" t="s">
        <v>14</v>
      </c>
      <c r="H5912" t="str">
        <f t="shared" si="92"/>
        <v>26753|Spring|Reading</v>
      </c>
      <c r="I5912">
        <v>226</v>
      </c>
      <c r="J5912">
        <v>76</v>
      </c>
      <c r="K5912">
        <v>4</v>
      </c>
      <c r="L5912" t="s">
        <v>17</v>
      </c>
    </row>
    <row r="5913" spans="1:12" x14ac:dyDescent="0.25">
      <c r="A5913">
        <v>26753</v>
      </c>
      <c r="B5913" t="s">
        <v>26</v>
      </c>
      <c r="C5913">
        <v>6</v>
      </c>
      <c r="D5913">
        <v>2019</v>
      </c>
      <c r="E5913" t="s">
        <v>19</v>
      </c>
      <c r="F5913" t="s">
        <v>16</v>
      </c>
      <c r="G5913" t="s">
        <v>15</v>
      </c>
      <c r="H5913" t="str">
        <f t="shared" si="92"/>
        <v>26753|Spring|Math</v>
      </c>
      <c r="I5913">
        <v>210</v>
      </c>
      <c r="J5913">
        <v>18</v>
      </c>
      <c r="K5913">
        <v>1</v>
      </c>
      <c r="L5913" t="s">
        <v>17</v>
      </c>
    </row>
    <row r="5914" spans="1:12" x14ac:dyDescent="0.25">
      <c r="A5914">
        <v>22506</v>
      </c>
      <c r="B5914" t="s">
        <v>26</v>
      </c>
      <c r="C5914">
        <v>6</v>
      </c>
      <c r="D5914">
        <v>2019</v>
      </c>
      <c r="E5914" t="s">
        <v>19</v>
      </c>
      <c r="F5914" t="s">
        <v>13</v>
      </c>
      <c r="G5914" t="s">
        <v>14</v>
      </c>
      <c r="H5914" t="str">
        <f t="shared" si="92"/>
        <v>22506|Fall|Reading</v>
      </c>
      <c r="I5914">
        <v>213</v>
      </c>
      <c r="J5914">
        <v>53</v>
      </c>
      <c r="K5914">
        <v>3</v>
      </c>
      <c r="L5914">
        <v>4</v>
      </c>
    </row>
    <row r="5915" spans="1:12" x14ac:dyDescent="0.25">
      <c r="A5915">
        <v>22506</v>
      </c>
      <c r="B5915" t="s">
        <v>26</v>
      </c>
      <c r="C5915">
        <v>6</v>
      </c>
      <c r="D5915">
        <v>2019</v>
      </c>
      <c r="E5915" t="s">
        <v>19</v>
      </c>
      <c r="F5915" t="s">
        <v>13</v>
      </c>
      <c r="G5915" t="s">
        <v>15</v>
      </c>
      <c r="H5915" t="str">
        <f t="shared" si="92"/>
        <v>22506|Fall|Math</v>
      </c>
      <c r="I5915">
        <v>217</v>
      </c>
      <c r="J5915">
        <v>39</v>
      </c>
      <c r="K5915">
        <v>2</v>
      </c>
      <c r="L5915">
        <v>5</v>
      </c>
    </row>
    <row r="5916" spans="1:12" x14ac:dyDescent="0.25">
      <c r="A5916">
        <v>22506</v>
      </c>
      <c r="B5916" t="s">
        <v>26</v>
      </c>
      <c r="C5916">
        <v>6</v>
      </c>
      <c r="D5916">
        <v>2019</v>
      </c>
      <c r="E5916" t="s">
        <v>19</v>
      </c>
      <c r="F5916" t="s">
        <v>16</v>
      </c>
      <c r="G5916" t="s">
        <v>14</v>
      </c>
      <c r="H5916" t="str">
        <f t="shared" si="92"/>
        <v>22506|Spring|Reading</v>
      </c>
      <c r="I5916">
        <v>221</v>
      </c>
      <c r="J5916">
        <v>64</v>
      </c>
      <c r="K5916">
        <v>3</v>
      </c>
      <c r="L5916" t="s">
        <v>17</v>
      </c>
    </row>
    <row r="5917" spans="1:12" x14ac:dyDescent="0.25">
      <c r="A5917">
        <v>22506</v>
      </c>
      <c r="B5917" t="s">
        <v>26</v>
      </c>
      <c r="C5917">
        <v>6</v>
      </c>
      <c r="D5917">
        <v>2019</v>
      </c>
      <c r="E5917" t="s">
        <v>19</v>
      </c>
      <c r="F5917" t="s">
        <v>16</v>
      </c>
      <c r="G5917" t="s">
        <v>15</v>
      </c>
      <c r="H5917" t="str">
        <f t="shared" si="92"/>
        <v>22506|Spring|Math</v>
      </c>
      <c r="I5917">
        <v>209</v>
      </c>
      <c r="J5917">
        <v>16</v>
      </c>
      <c r="K5917">
        <v>1</v>
      </c>
      <c r="L5917" t="s">
        <v>17</v>
      </c>
    </row>
    <row r="5918" spans="1:12" x14ac:dyDescent="0.25">
      <c r="A5918">
        <v>14404</v>
      </c>
      <c r="B5918" t="s">
        <v>26</v>
      </c>
      <c r="C5918">
        <v>6</v>
      </c>
      <c r="D5918">
        <v>2019</v>
      </c>
      <c r="E5918" t="s">
        <v>19</v>
      </c>
      <c r="F5918" t="s">
        <v>13</v>
      </c>
      <c r="G5918" t="s">
        <v>14</v>
      </c>
      <c r="H5918" t="str">
        <f t="shared" si="92"/>
        <v>14404|Fall|Reading</v>
      </c>
      <c r="I5918">
        <v>229</v>
      </c>
      <c r="J5918">
        <v>88</v>
      </c>
      <c r="K5918">
        <v>4</v>
      </c>
      <c r="L5918">
        <v>2</v>
      </c>
    </row>
    <row r="5919" spans="1:12" x14ac:dyDescent="0.25">
      <c r="A5919">
        <v>14404</v>
      </c>
      <c r="B5919" t="s">
        <v>26</v>
      </c>
      <c r="C5919">
        <v>6</v>
      </c>
      <c r="D5919">
        <v>2019</v>
      </c>
      <c r="E5919" t="s">
        <v>19</v>
      </c>
      <c r="F5919" t="s">
        <v>13</v>
      </c>
      <c r="G5919" t="s">
        <v>15</v>
      </c>
      <c r="H5919" t="str">
        <f t="shared" si="92"/>
        <v>14404|Fall|Math</v>
      </c>
      <c r="I5919">
        <v>238</v>
      </c>
      <c r="J5919">
        <v>85</v>
      </c>
      <c r="K5919">
        <v>4</v>
      </c>
      <c r="L5919">
        <v>3</v>
      </c>
    </row>
    <row r="5920" spans="1:12" x14ac:dyDescent="0.25">
      <c r="A5920">
        <v>14404</v>
      </c>
      <c r="B5920" t="s">
        <v>26</v>
      </c>
      <c r="C5920">
        <v>6</v>
      </c>
      <c r="D5920">
        <v>2019</v>
      </c>
      <c r="E5920" t="s">
        <v>19</v>
      </c>
      <c r="F5920" t="s">
        <v>16</v>
      </c>
      <c r="G5920" t="s">
        <v>14</v>
      </c>
      <c r="H5920" t="str">
        <f t="shared" si="92"/>
        <v>14404|Spring|Reading</v>
      </c>
      <c r="I5920">
        <v>228</v>
      </c>
      <c r="J5920">
        <v>80</v>
      </c>
      <c r="K5920">
        <v>4</v>
      </c>
      <c r="L5920" t="s">
        <v>17</v>
      </c>
    </row>
    <row r="5921" spans="1:12" x14ac:dyDescent="0.25">
      <c r="A5921">
        <v>14404</v>
      </c>
      <c r="B5921" t="s">
        <v>26</v>
      </c>
      <c r="C5921">
        <v>6</v>
      </c>
      <c r="D5921">
        <v>2019</v>
      </c>
      <c r="E5921" t="s">
        <v>19</v>
      </c>
      <c r="F5921" t="s">
        <v>16</v>
      </c>
      <c r="G5921" t="s">
        <v>15</v>
      </c>
      <c r="H5921" t="str">
        <f t="shared" si="92"/>
        <v>14404|Spring|Math</v>
      </c>
      <c r="I5921">
        <v>244</v>
      </c>
      <c r="J5921">
        <v>87</v>
      </c>
      <c r="K5921">
        <v>4</v>
      </c>
      <c r="L5921" t="s">
        <v>17</v>
      </c>
    </row>
    <row r="5922" spans="1:12" x14ac:dyDescent="0.25">
      <c r="A5922">
        <v>26546</v>
      </c>
      <c r="B5922" t="s">
        <v>26</v>
      </c>
      <c r="C5922">
        <v>6</v>
      </c>
      <c r="D5922">
        <v>2019</v>
      </c>
      <c r="E5922" t="s">
        <v>19</v>
      </c>
      <c r="F5922" t="s">
        <v>13</v>
      </c>
      <c r="G5922" t="s">
        <v>14</v>
      </c>
      <c r="H5922" t="str">
        <f t="shared" si="92"/>
        <v>26546|Fall|Reading</v>
      </c>
      <c r="I5922">
        <v>209</v>
      </c>
      <c r="J5922">
        <v>43</v>
      </c>
      <c r="K5922">
        <v>2</v>
      </c>
      <c r="L5922">
        <v>5</v>
      </c>
    </row>
    <row r="5923" spans="1:12" x14ac:dyDescent="0.25">
      <c r="A5923">
        <v>26546</v>
      </c>
      <c r="B5923" t="s">
        <v>26</v>
      </c>
      <c r="C5923">
        <v>6</v>
      </c>
      <c r="D5923">
        <v>2019</v>
      </c>
      <c r="E5923" t="s">
        <v>19</v>
      </c>
      <c r="F5923" t="s">
        <v>13</v>
      </c>
      <c r="G5923" t="s">
        <v>15</v>
      </c>
      <c r="H5923" t="str">
        <f t="shared" si="92"/>
        <v>26546|Fall|Math</v>
      </c>
      <c r="I5923">
        <v>206</v>
      </c>
      <c r="J5923">
        <v>17</v>
      </c>
      <c r="K5923">
        <v>1</v>
      </c>
      <c r="L5923">
        <v>7</v>
      </c>
    </row>
    <row r="5924" spans="1:12" x14ac:dyDescent="0.25">
      <c r="A5924">
        <v>26546</v>
      </c>
      <c r="B5924" t="s">
        <v>26</v>
      </c>
      <c r="C5924">
        <v>6</v>
      </c>
      <c r="D5924">
        <v>2019</v>
      </c>
      <c r="E5924" t="s">
        <v>19</v>
      </c>
      <c r="F5924" t="s">
        <v>16</v>
      </c>
      <c r="G5924" t="s">
        <v>14</v>
      </c>
      <c r="H5924" t="str">
        <f t="shared" si="92"/>
        <v>26546|Spring|Reading</v>
      </c>
      <c r="I5924">
        <v>214</v>
      </c>
      <c r="J5924">
        <v>45</v>
      </c>
      <c r="K5924">
        <v>2</v>
      </c>
      <c r="L5924" t="s">
        <v>17</v>
      </c>
    </row>
    <row r="5925" spans="1:12" x14ac:dyDescent="0.25">
      <c r="A5925">
        <v>26546</v>
      </c>
      <c r="B5925" t="s">
        <v>26</v>
      </c>
      <c r="C5925">
        <v>6</v>
      </c>
      <c r="D5925">
        <v>2019</v>
      </c>
      <c r="E5925" t="s">
        <v>19</v>
      </c>
      <c r="F5925" t="s">
        <v>16</v>
      </c>
      <c r="G5925" t="s">
        <v>15</v>
      </c>
      <c r="H5925" t="str">
        <f t="shared" si="92"/>
        <v>26546|Spring|Math</v>
      </c>
      <c r="I5925">
        <v>209</v>
      </c>
      <c r="J5925">
        <v>16</v>
      </c>
      <c r="K5925">
        <v>1</v>
      </c>
      <c r="L5925" t="s">
        <v>17</v>
      </c>
    </row>
    <row r="5926" spans="1:12" x14ac:dyDescent="0.25">
      <c r="A5926">
        <v>14386</v>
      </c>
      <c r="B5926" t="s">
        <v>27</v>
      </c>
      <c r="C5926">
        <v>6</v>
      </c>
      <c r="D5926">
        <v>2019</v>
      </c>
      <c r="E5926" t="s">
        <v>19</v>
      </c>
      <c r="F5926" t="s">
        <v>13</v>
      </c>
      <c r="G5926" t="s">
        <v>14</v>
      </c>
      <c r="H5926" t="str">
        <f t="shared" si="92"/>
        <v>14386|Fall|Reading</v>
      </c>
      <c r="I5926">
        <v>195</v>
      </c>
      <c r="J5926">
        <v>13</v>
      </c>
      <c r="K5926">
        <v>1</v>
      </c>
      <c r="L5926">
        <v>7</v>
      </c>
    </row>
    <row r="5927" spans="1:12" x14ac:dyDescent="0.25">
      <c r="A5927">
        <v>14386</v>
      </c>
      <c r="B5927" t="s">
        <v>27</v>
      </c>
      <c r="C5927">
        <v>6</v>
      </c>
      <c r="D5927">
        <v>2019</v>
      </c>
      <c r="E5927" t="s">
        <v>19</v>
      </c>
      <c r="F5927" t="s">
        <v>13</v>
      </c>
      <c r="G5927" t="s">
        <v>15</v>
      </c>
      <c r="H5927" t="str">
        <f t="shared" si="92"/>
        <v>14386|Fall|Math</v>
      </c>
      <c r="I5927">
        <v>233</v>
      </c>
      <c r="J5927">
        <v>76</v>
      </c>
      <c r="K5927">
        <v>4</v>
      </c>
      <c r="L5927">
        <v>3</v>
      </c>
    </row>
    <row r="5928" spans="1:12" x14ac:dyDescent="0.25">
      <c r="A5928">
        <v>14386</v>
      </c>
      <c r="B5928" t="s">
        <v>27</v>
      </c>
      <c r="C5928">
        <v>6</v>
      </c>
      <c r="D5928">
        <v>2019</v>
      </c>
      <c r="E5928" t="s">
        <v>19</v>
      </c>
      <c r="F5928" t="s">
        <v>16</v>
      </c>
      <c r="G5928" t="s">
        <v>14</v>
      </c>
      <c r="H5928" t="str">
        <f t="shared" si="92"/>
        <v>14386|Spring|Reading</v>
      </c>
      <c r="I5928">
        <v>185</v>
      </c>
      <c r="J5928">
        <v>2</v>
      </c>
      <c r="K5928">
        <v>1</v>
      </c>
      <c r="L5928" t="s">
        <v>17</v>
      </c>
    </row>
    <row r="5929" spans="1:12" x14ac:dyDescent="0.25">
      <c r="A5929">
        <v>14386</v>
      </c>
      <c r="B5929" t="s">
        <v>27</v>
      </c>
      <c r="C5929">
        <v>6</v>
      </c>
      <c r="D5929">
        <v>2019</v>
      </c>
      <c r="E5929" t="s">
        <v>19</v>
      </c>
      <c r="F5929" t="s">
        <v>16</v>
      </c>
      <c r="G5929" t="s">
        <v>15</v>
      </c>
      <c r="H5929" t="str">
        <f t="shared" si="92"/>
        <v>14386|Spring|Math</v>
      </c>
      <c r="I5929">
        <v>212</v>
      </c>
      <c r="J5929">
        <v>21</v>
      </c>
      <c r="K5929">
        <v>1</v>
      </c>
      <c r="L5929" t="s">
        <v>17</v>
      </c>
    </row>
    <row r="5930" spans="1:12" x14ac:dyDescent="0.25">
      <c r="A5930">
        <v>19118</v>
      </c>
      <c r="B5930" t="s">
        <v>27</v>
      </c>
      <c r="C5930">
        <v>6</v>
      </c>
      <c r="D5930">
        <v>2019</v>
      </c>
      <c r="E5930" t="s">
        <v>19</v>
      </c>
      <c r="F5930" t="s">
        <v>13</v>
      </c>
      <c r="G5930" t="s">
        <v>14</v>
      </c>
      <c r="H5930" t="str">
        <f t="shared" si="92"/>
        <v>19118|Fall|Reading</v>
      </c>
      <c r="I5930">
        <v>219</v>
      </c>
      <c r="J5930">
        <v>69</v>
      </c>
      <c r="K5930">
        <v>3</v>
      </c>
      <c r="L5930">
        <v>3</v>
      </c>
    </row>
    <row r="5931" spans="1:12" x14ac:dyDescent="0.25">
      <c r="A5931">
        <v>19118</v>
      </c>
      <c r="B5931" t="s">
        <v>27</v>
      </c>
      <c r="C5931">
        <v>6</v>
      </c>
      <c r="D5931">
        <v>2019</v>
      </c>
      <c r="E5931" t="s">
        <v>19</v>
      </c>
      <c r="F5931" t="s">
        <v>13</v>
      </c>
      <c r="G5931" t="s">
        <v>15</v>
      </c>
      <c r="H5931" t="str">
        <f t="shared" si="92"/>
        <v>19118|Fall|Math</v>
      </c>
      <c r="I5931">
        <v>227</v>
      </c>
      <c r="J5931">
        <v>64</v>
      </c>
      <c r="K5931">
        <v>3</v>
      </c>
      <c r="L5931">
        <v>4</v>
      </c>
    </row>
    <row r="5932" spans="1:12" x14ac:dyDescent="0.25">
      <c r="A5932">
        <v>19118</v>
      </c>
      <c r="B5932" t="s">
        <v>27</v>
      </c>
      <c r="C5932">
        <v>6</v>
      </c>
      <c r="D5932">
        <v>2019</v>
      </c>
      <c r="E5932" t="s">
        <v>19</v>
      </c>
      <c r="F5932" t="s">
        <v>16</v>
      </c>
      <c r="G5932" t="s">
        <v>14</v>
      </c>
      <c r="H5932" t="str">
        <f t="shared" si="92"/>
        <v>19118|Spring|Reading</v>
      </c>
      <c r="I5932">
        <v>221</v>
      </c>
      <c r="J5932">
        <v>64</v>
      </c>
      <c r="K5932">
        <v>3</v>
      </c>
      <c r="L5932" t="s">
        <v>17</v>
      </c>
    </row>
    <row r="5933" spans="1:12" x14ac:dyDescent="0.25">
      <c r="A5933">
        <v>19118</v>
      </c>
      <c r="B5933" t="s">
        <v>27</v>
      </c>
      <c r="C5933">
        <v>6</v>
      </c>
      <c r="D5933">
        <v>2019</v>
      </c>
      <c r="E5933" t="s">
        <v>19</v>
      </c>
      <c r="F5933" t="s">
        <v>16</v>
      </c>
      <c r="G5933" t="s">
        <v>15</v>
      </c>
      <c r="H5933" t="str">
        <f t="shared" si="92"/>
        <v>19118|Spring|Math</v>
      </c>
      <c r="I5933">
        <v>233</v>
      </c>
      <c r="J5933">
        <v>68</v>
      </c>
      <c r="K5933">
        <v>3</v>
      </c>
      <c r="L5933" t="s">
        <v>17</v>
      </c>
    </row>
    <row r="5934" spans="1:12" x14ac:dyDescent="0.25">
      <c r="A5934">
        <v>22543</v>
      </c>
      <c r="B5934" t="s">
        <v>28</v>
      </c>
      <c r="C5934">
        <v>6</v>
      </c>
      <c r="D5934">
        <v>2019</v>
      </c>
      <c r="E5934" t="s">
        <v>12</v>
      </c>
      <c r="F5934" t="s">
        <v>13</v>
      </c>
      <c r="G5934" t="s">
        <v>14</v>
      </c>
      <c r="H5934" t="str">
        <f t="shared" si="92"/>
        <v>22543|Fall|Reading</v>
      </c>
      <c r="I5934" t="s">
        <v>17</v>
      </c>
      <c r="J5934" t="s">
        <v>17</v>
      </c>
      <c r="K5934" t="s">
        <v>17</v>
      </c>
      <c r="L5934" t="s">
        <v>17</v>
      </c>
    </row>
    <row r="5935" spans="1:12" x14ac:dyDescent="0.25">
      <c r="A5935">
        <v>22543</v>
      </c>
      <c r="B5935" t="s">
        <v>28</v>
      </c>
      <c r="C5935">
        <v>6</v>
      </c>
      <c r="D5935">
        <v>2019</v>
      </c>
      <c r="E5935" t="s">
        <v>12</v>
      </c>
      <c r="F5935" t="s">
        <v>13</v>
      </c>
      <c r="G5935" t="s">
        <v>15</v>
      </c>
      <c r="H5935" t="str">
        <f t="shared" si="92"/>
        <v>22543|Fall|Math</v>
      </c>
      <c r="I5935" t="s">
        <v>17</v>
      </c>
      <c r="J5935" t="s">
        <v>17</v>
      </c>
      <c r="K5935" t="s">
        <v>17</v>
      </c>
      <c r="L5935" t="s">
        <v>17</v>
      </c>
    </row>
    <row r="5936" spans="1:12" x14ac:dyDescent="0.25">
      <c r="A5936">
        <v>22543</v>
      </c>
      <c r="B5936" t="s">
        <v>28</v>
      </c>
      <c r="C5936">
        <v>6</v>
      </c>
      <c r="D5936">
        <v>2019</v>
      </c>
      <c r="E5936" t="s">
        <v>12</v>
      </c>
      <c r="F5936" t="s">
        <v>16</v>
      </c>
      <c r="G5936" t="s">
        <v>14</v>
      </c>
      <c r="H5936" t="str">
        <f t="shared" si="92"/>
        <v>22543|Spring|Reading</v>
      </c>
      <c r="I5936">
        <v>192</v>
      </c>
      <c r="J5936">
        <v>5</v>
      </c>
      <c r="K5936">
        <v>1</v>
      </c>
      <c r="L5936" t="s">
        <v>17</v>
      </c>
    </row>
    <row r="5937" spans="1:12" x14ac:dyDescent="0.25">
      <c r="A5937">
        <v>22543</v>
      </c>
      <c r="B5937" t="s">
        <v>28</v>
      </c>
      <c r="C5937">
        <v>6</v>
      </c>
      <c r="D5937">
        <v>2019</v>
      </c>
      <c r="E5937" t="s">
        <v>12</v>
      </c>
      <c r="F5937" t="s">
        <v>16</v>
      </c>
      <c r="G5937" t="s">
        <v>15</v>
      </c>
      <c r="H5937" t="str">
        <f t="shared" si="92"/>
        <v>22543|Spring|Math</v>
      </c>
      <c r="I5937">
        <v>202</v>
      </c>
      <c r="J5937">
        <v>8</v>
      </c>
      <c r="K5937">
        <v>1</v>
      </c>
      <c r="L5937" t="s">
        <v>17</v>
      </c>
    </row>
    <row r="5938" spans="1:12" x14ac:dyDescent="0.25">
      <c r="A5938">
        <v>15340</v>
      </c>
      <c r="B5938" t="s">
        <v>27</v>
      </c>
      <c r="C5938">
        <v>6</v>
      </c>
      <c r="D5938">
        <v>2019</v>
      </c>
      <c r="E5938" t="s">
        <v>19</v>
      </c>
      <c r="F5938" t="s">
        <v>13</v>
      </c>
      <c r="G5938" t="s">
        <v>14</v>
      </c>
      <c r="H5938" t="str">
        <f t="shared" si="92"/>
        <v>15340|Fall|Reading</v>
      </c>
      <c r="I5938">
        <v>205</v>
      </c>
      <c r="J5938">
        <v>32</v>
      </c>
      <c r="K5938">
        <v>2</v>
      </c>
      <c r="L5938">
        <v>5</v>
      </c>
    </row>
    <row r="5939" spans="1:12" x14ac:dyDescent="0.25">
      <c r="A5939">
        <v>15340</v>
      </c>
      <c r="B5939" t="s">
        <v>27</v>
      </c>
      <c r="C5939">
        <v>6</v>
      </c>
      <c r="D5939">
        <v>2019</v>
      </c>
      <c r="E5939" t="s">
        <v>19</v>
      </c>
      <c r="F5939" t="s">
        <v>13</v>
      </c>
      <c r="G5939" t="s">
        <v>15</v>
      </c>
      <c r="H5939" t="str">
        <f t="shared" si="92"/>
        <v>15340|Fall|Math</v>
      </c>
      <c r="I5939">
        <v>204</v>
      </c>
      <c r="J5939">
        <v>14</v>
      </c>
      <c r="K5939">
        <v>1</v>
      </c>
      <c r="L5939">
        <v>7</v>
      </c>
    </row>
    <row r="5940" spans="1:12" x14ac:dyDescent="0.25">
      <c r="A5940">
        <v>15340</v>
      </c>
      <c r="B5940" t="s">
        <v>27</v>
      </c>
      <c r="C5940">
        <v>6</v>
      </c>
      <c r="D5940">
        <v>2019</v>
      </c>
      <c r="E5940" t="s">
        <v>19</v>
      </c>
      <c r="F5940" t="s">
        <v>16</v>
      </c>
      <c r="G5940" t="s">
        <v>14</v>
      </c>
      <c r="H5940" t="str">
        <f t="shared" si="92"/>
        <v>15340|Spring|Reading</v>
      </c>
      <c r="I5940">
        <v>204</v>
      </c>
      <c r="J5940">
        <v>21</v>
      </c>
      <c r="K5940">
        <v>1</v>
      </c>
      <c r="L5940" t="s">
        <v>17</v>
      </c>
    </row>
    <row r="5941" spans="1:12" x14ac:dyDescent="0.25">
      <c r="A5941">
        <v>15340</v>
      </c>
      <c r="B5941" t="s">
        <v>27</v>
      </c>
      <c r="C5941">
        <v>6</v>
      </c>
      <c r="D5941">
        <v>2019</v>
      </c>
      <c r="E5941" t="s">
        <v>19</v>
      </c>
      <c r="F5941" t="s">
        <v>16</v>
      </c>
      <c r="G5941" t="s">
        <v>15</v>
      </c>
      <c r="H5941" t="str">
        <f t="shared" si="92"/>
        <v>15340|Spring|Math</v>
      </c>
      <c r="I5941">
        <v>197</v>
      </c>
      <c r="J5941">
        <v>4</v>
      </c>
      <c r="K5941">
        <v>1</v>
      </c>
      <c r="L5941" t="s">
        <v>17</v>
      </c>
    </row>
    <row r="5942" spans="1:12" x14ac:dyDescent="0.25">
      <c r="A5942">
        <v>17627</v>
      </c>
      <c r="B5942" t="s">
        <v>28</v>
      </c>
      <c r="C5942">
        <v>6</v>
      </c>
      <c r="D5942">
        <v>2019</v>
      </c>
      <c r="E5942" t="s">
        <v>23</v>
      </c>
      <c r="F5942" t="s">
        <v>13</v>
      </c>
      <c r="G5942" t="s">
        <v>14</v>
      </c>
      <c r="H5942" t="str">
        <f t="shared" si="92"/>
        <v>17627|Fall|Reading</v>
      </c>
      <c r="I5942">
        <v>237</v>
      </c>
      <c r="J5942">
        <v>96</v>
      </c>
      <c r="K5942">
        <v>4</v>
      </c>
      <c r="L5942">
        <v>2</v>
      </c>
    </row>
    <row r="5943" spans="1:12" x14ac:dyDescent="0.25">
      <c r="A5943">
        <v>17627</v>
      </c>
      <c r="B5943" t="s">
        <v>28</v>
      </c>
      <c r="C5943">
        <v>6</v>
      </c>
      <c r="D5943">
        <v>2019</v>
      </c>
      <c r="E5943" t="s">
        <v>23</v>
      </c>
      <c r="F5943" t="s">
        <v>13</v>
      </c>
      <c r="G5943" t="s">
        <v>15</v>
      </c>
      <c r="H5943" t="str">
        <f t="shared" si="92"/>
        <v>17627|Fall|Math</v>
      </c>
      <c r="I5943">
        <v>241</v>
      </c>
      <c r="J5943">
        <v>89</v>
      </c>
      <c r="K5943">
        <v>4</v>
      </c>
      <c r="L5943">
        <v>2</v>
      </c>
    </row>
    <row r="5944" spans="1:12" x14ac:dyDescent="0.25">
      <c r="A5944">
        <v>17627</v>
      </c>
      <c r="B5944" t="s">
        <v>28</v>
      </c>
      <c r="C5944">
        <v>6</v>
      </c>
      <c r="D5944">
        <v>2019</v>
      </c>
      <c r="E5944" t="s">
        <v>23</v>
      </c>
      <c r="F5944" t="s">
        <v>16</v>
      </c>
      <c r="G5944" t="s">
        <v>14</v>
      </c>
      <c r="H5944" t="str">
        <f t="shared" si="92"/>
        <v>17627|Spring|Reading</v>
      </c>
      <c r="I5944">
        <v>242</v>
      </c>
      <c r="J5944">
        <v>96</v>
      </c>
      <c r="K5944">
        <v>4</v>
      </c>
      <c r="L5944" t="s">
        <v>17</v>
      </c>
    </row>
    <row r="5945" spans="1:12" x14ac:dyDescent="0.25">
      <c r="A5945">
        <v>17627</v>
      </c>
      <c r="B5945" t="s">
        <v>28</v>
      </c>
      <c r="C5945">
        <v>6</v>
      </c>
      <c r="D5945">
        <v>2019</v>
      </c>
      <c r="E5945" t="s">
        <v>23</v>
      </c>
      <c r="F5945" t="s">
        <v>16</v>
      </c>
      <c r="G5945" t="s">
        <v>15</v>
      </c>
      <c r="H5945" t="str">
        <f t="shared" si="92"/>
        <v>17627|Spring|Math</v>
      </c>
      <c r="I5945">
        <v>247</v>
      </c>
      <c r="J5945">
        <v>90</v>
      </c>
      <c r="K5945">
        <v>4</v>
      </c>
      <c r="L5945" t="s">
        <v>17</v>
      </c>
    </row>
    <row r="5946" spans="1:12" x14ac:dyDescent="0.25">
      <c r="A5946">
        <v>25071</v>
      </c>
      <c r="B5946" t="s">
        <v>26</v>
      </c>
      <c r="C5946">
        <v>6</v>
      </c>
      <c r="D5946">
        <v>2019</v>
      </c>
      <c r="E5946" t="s">
        <v>19</v>
      </c>
      <c r="F5946" t="s">
        <v>13</v>
      </c>
      <c r="G5946" t="s">
        <v>14</v>
      </c>
      <c r="H5946" t="str">
        <f t="shared" si="92"/>
        <v>25071|Fall|Reading</v>
      </c>
      <c r="I5946">
        <v>213</v>
      </c>
      <c r="J5946">
        <v>53</v>
      </c>
      <c r="K5946">
        <v>3</v>
      </c>
      <c r="L5946">
        <v>4</v>
      </c>
    </row>
    <row r="5947" spans="1:12" x14ac:dyDescent="0.25">
      <c r="A5947">
        <v>25071</v>
      </c>
      <c r="B5947" t="s">
        <v>26</v>
      </c>
      <c r="C5947">
        <v>6</v>
      </c>
      <c r="D5947">
        <v>2019</v>
      </c>
      <c r="E5947" t="s">
        <v>19</v>
      </c>
      <c r="F5947" t="s">
        <v>13</v>
      </c>
      <c r="G5947" t="s">
        <v>15</v>
      </c>
      <c r="H5947" t="str">
        <f t="shared" si="92"/>
        <v>25071|Fall|Math</v>
      </c>
      <c r="I5947">
        <v>209</v>
      </c>
      <c r="J5947">
        <v>22</v>
      </c>
      <c r="K5947">
        <v>1</v>
      </c>
      <c r="L5947">
        <v>6</v>
      </c>
    </row>
    <row r="5948" spans="1:12" x14ac:dyDescent="0.25">
      <c r="A5948">
        <v>25071</v>
      </c>
      <c r="B5948" t="s">
        <v>26</v>
      </c>
      <c r="C5948">
        <v>6</v>
      </c>
      <c r="D5948">
        <v>2019</v>
      </c>
      <c r="E5948" t="s">
        <v>19</v>
      </c>
      <c r="F5948" t="s">
        <v>16</v>
      </c>
      <c r="G5948" t="s">
        <v>14</v>
      </c>
      <c r="H5948" t="str">
        <f t="shared" si="92"/>
        <v>25071|Spring|Reading</v>
      </c>
      <c r="I5948">
        <v>204</v>
      </c>
      <c r="J5948">
        <v>21</v>
      </c>
      <c r="K5948">
        <v>1</v>
      </c>
      <c r="L5948" t="s">
        <v>17</v>
      </c>
    </row>
    <row r="5949" spans="1:12" x14ac:dyDescent="0.25">
      <c r="A5949">
        <v>25071</v>
      </c>
      <c r="B5949" t="s">
        <v>26</v>
      </c>
      <c r="C5949">
        <v>6</v>
      </c>
      <c r="D5949">
        <v>2019</v>
      </c>
      <c r="E5949" t="s">
        <v>19</v>
      </c>
      <c r="F5949" t="s">
        <v>16</v>
      </c>
      <c r="G5949" t="s">
        <v>15</v>
      </c>
      <c r="H5949" t="str">
        <f t="shared" si="92"/>
        <v>25071|Spring|Math</v>
      </c>
      <c r="I5949">
        <v>203</v>
      </c>
      <c r="J5949">
        <v>9</v>
      </c>
      <c r="K5949">
        <v>1</v>
      </c>
      <c r="L5949" t="s">
        <v>17</v>
      </c>
    </row>
    <row r="5950" spans="1:12" x14ac:dyDescent="0.25">
      <c r="A5950">
        <v>26500</v>
      </c>
      <c r="B5950" t="s">
        <v>26</v>
      </c>
      <c r="C5950">
        <v>6</v>
      </c>
      <c r="D5950">
        <v>2019</v>
      </c>
      <c r="E5950" t="s">
        <v>23</v>
      </c>
      <c r="F5950" t="s">
        <v>13</v>
      </c>
      <c r="G5950" t="s">
        <v>14</v>
      </c>
      <c r="H5950" t="str">
        <f t="shared" si="92"/>
        <v>26500|Fall|Reading</v>
      </c>
      <c r="I5950">
        <v>223</v>
      </c>
      <c r="J5950">
        <v>78</v>
      </c>
      <c r="K5950">
        <v>4</v>
      </c>
      <c r="L5950">
        <v>2</v>
      </c>
    </row>
    <row r="5951" spans="1:12" x14ac:dyDescent="0.25">
      <c r="A5951">
        <v>26500</v>
      </c>
      <c r="B5951" t="s">
        <v>26</v>
      </c>
      <c r="C5951">
        <v>6</v>
      </c>
      <c r="D5951">
        <v>2019</v>
      </c>
      <c r="E5951" t="s">
        <v>23</v>
      </c>
      <c r="F5951" t="s">
        <v>13</v>
      </c>
      <c r="G5951" t="s">
        <v>15</v>
      </c>
      <c r="H5951" t="str">
        <f t="shared" si="92"/>
        <v>26500|Fall|Math</v>
      </c>
      <c r="I5951">
        <v>228</v>
      </c>
      <c r="J5951">
        <v>66</v>
      </c>
      <c r="K5951">
        <v>3</v>
      </c>
      <c r="L5951">
        <v>4</v>
      </c>
    </row>
    <row r="5952" spans="1:12" x14ac:dyDescent="0.25">
      <c r="A5952">
        <v>26500</v>
      </c>
      <c r="B5952" t="s">
        <v>26</v>
      </c>
      <c r="C5952">
        <v>6</v>
      </c>
      <c r="D5952">
        <v>2019</v>
      </c>
      <c r="E5952" t="s">
        <v>23</v>
      </c>
      <c r="F5952" t="s">
        <v>16</v>
      </c>
      <c r="G5952" t="s">
        <v>14</v>
      </c>
      <c r="H5952" t="str">
        <f t="shared" si="92"/>
        <v>26500|Spring|Reading</v>
      </c>
      <c r="I5952">
        <v>224</v>
      </c>
      <c r="J5952">
        <v>71</v>
      </c>
      <c r="K5952">
        <v>3</v>
      </c>
      <c r="L5952" t="s">
        <v>17</v>
      </c>
    </row>
    <row r="5953" spans="1:12" x14ac:dyDescent="0.25">
      <c r="A5953">
        <v>26500</v>
      </c>
      <c r="B5953" t="s">
        <v>26</v>
      </c>
      <c r="C5953">
        <v>6</v>
      </c>
      <c r="D5953">
        <v>2019</v>
      </c>
      <c r="E5953" t="s">
        <v>23</v>
      </c>
      <c r="F5953" t="s">
        <v>16</v>
      </c>
      <c r="G5953" t="s">
        <v>15</v>
      </c>
      <c r="H5953" t="str">
        <f t="shared" si="92"/>
        <v>26500|Spring|Math</v>
      </c>
      <c r="I5953">
        <v>236</v>
      </c>
      <c r="J5953">
        <v>74</v>
      </c>
      <c r="K5953">
        <v>3</v>
      </c>
      <c r="L5953" t="s">
        <v>17</v>
      </c>
    </row>
    <row r="5954" spans="1:12" x14ac:dyDescent="0.25">
      <c r="A5954">
        <v>16733</v>
      </c>
      <c r="B5954" t="s">
        <v>26</v>
      </c>
      <c r="C5954">
        <v>6</v>
      </c>
      <c r="D5954">
        <v>2019</v>
      </c>
      <c r="E5954" t="s">
        <v>19</v>
      </c>
      <c r="F5954" t="s">
        <v>13</v>
      </c>
      <c r="G5954" t="s">
        <v>14</v>
      </c>
      <c r="H5954" t="str">
        <f t="shared" si="92"/>
        <v>16733|Fall|Reading</v>
      </c>
      <c r="I5954">
        <v>221</v>
      </c>
      <c r="J5954">
        <v>73</v>
      </c>
      <c r="K5954">
        <v>3</v>
      </c>
      <c r="L5954">
        <v>2</v>
      </c>
    </row>
    <row r="5955" spans="1:12" x14ac:dyDescent="0.25">
      <c r="A5955">
        <v>16733</v>
      </c>
      <c r="B5955" t="s">
        <v>26</v>
      </c>
      <c r="C5955">
        <v>6</v>
      </c>
      <c r="D5955">
        <v>2019</v>
      </c>
      <c r="E5955" t="s">
        <v>19</v>
      </c>
      <c r="F5955" t="s">
        <v>13</v>
      </c>
      <c r="G5955" t="s">
        <v>15</v>
      </c>
      <c r="H5955" t="str">
        <f t="shared" ref="H5955:H6018" si="93">A5955&amp;"|"&amp;F5955&amp;"|"&amp;G5955</f>
        <v>16733|Fall|Math</v>
      </c>
      <c r="I5955">
        <v>232</v>
      </c>
      <c r="J5955">
        <v>74</v>
      </c>
      <c r="K5955">
        <v>3</v>
      </c>
      <c r="L5955">
        <v>3</v>
      </c>
    </row>
    <row r="5956" spans="1:12" x14ac:dyDescent="0.25">
      <c r="A5956">
        <v>16733</v>
      </c>
      <c r="B5956" t="s">
        <v>26</v>
      </c>
      <c r="C5956">
        <v>6</v>
      </c>
      <c r="D5956">
        <v>2019</v>
      </c>
      <c r="E5956" t="s">
        <v>19</v>
      </c>
      <c r="F5956" t="s">
        <v>16</v>
      </c>
      <c r="G5956" t="s">
        <v>14</v>
      </c>
      <c r="H5956" t="str">
        <f t="shared" si="93"/>
        <v>16733|Spring|Reading</v>
      </c>
      <c r="I5956">
        <v>231</v>
      </c>
      <c r="J5956">
        <v>85</v>
      </c>
      <c r="K5956">
        <v>4</v>
      </c>
      <c r="L5956" t="s">
        <v>17</v>
      </c>
    </row>
    <row r="5957" spans="1:12" x14ac:dyDescent="0.25">
      <c r="A5957">
        <v>16733</v>
      </c>
      <c r="B5957" t="s">
        <v>26</v>
      </c>
      <c r="C5957">
        <v>6</v>
      </c>
      <c r="D5957">
        <v>2019</v>
      </c>
      <c r="E5957" t="s">
        <v>19</v>
      </c>
      <c r="F5957" t="s">
        <v>16</v>
      </c>
      <c r="G5957" t="s">
        <v>15</v>
      </c>
      <c r="H5957" t="str">
        <f t="shared" si="93"/>
        <v>16733|Spring|Math</v>
      </c>
      <c r="I5957">
        <v>241</v>
      </c>
      <c r="J5957">
        <v>83</v>
      </c>
      <c r="K5957">
        <v>4</v>
      </c>
      <c r="L5957" t="s">
        <v>17</v>
      </c>
    </row>
    <row r="5958" spans="1:12" x14ac:dyDescent="0.25">
      <c r="A5958">
        <v>27312</v>
      </c>
      <c r="B5958" t="s">
        <v>28</v>
      </c>
      <c r="C5958">
        <v>6</v>
      </c>
      <c r="D5958">
        <v>2019</v>
      </c>
      <c r="E5958" t="s">
        <v>23</v>
      </c>
      <c r="F5958" t="s">
        <v>13</v>
      </c>
      <c r="G5958" t="s">
        <v>14</v>
      </c>
      <c r="H5958" t="str">
        <f t="shared" si="93"/>
        <v>27312|Fall|Reading</v>
      </c>
      <c r="I5958">
        <v>218</v>
      </c>
      <c r="J5958">
        <v>66</v>
      </c>
      <c r="K5958">
        <v>3</v>
      </c>
      <c r="L5958">
        <v>3</v>
      </c>
    </row>
    <row r="5959" spans="1:12" x14ac:dyDescent="0.25">
      <c r="A5959">
        <v>27312</v>
      </c>
      <c r="B5959" t="s">
        <v>28</v>
      </c>
      <c r="C5959">
        <v>6</v>
      </c>
      <c r="D5959">
        <v>2019</v>
      </c>
      <c r="E5959" t="s">
        <v>23</v>
      </c>
      <c r="F5959" t="s">
        <v>13</v>
      </c>
      <c r="G5959" t="s">
        <v>15</v>
      </c>
      <c r="H5959" t="str">
        <f t="shared" si="93"/>
        <v>27312|Fall|Math</v>
      </c>
      <c r="I5959">
        <v>213</v>
      </c>
      <c r="J5959">
        <v>30</v>
      </c>
      <c r="K5959">
        <v>2</v>
      </c>
      <c r="L5959">
        <v>6</v>
      </c>
    </row>
    <row r="5960" spans="1:12" x14ac:dyDescent="0.25">
      <c r="A5960">
        <v>27312</v>
      </c>
      <c r="B5960" t="s">
        <v>28</v>
      </c>
      <c r="C5960">
        <v>6</v>
      </c>
      <c r="D5960">
        <v>2019</v>
      </c>
      <c r="E5960" t="s">
        <v>23</v>
      </c>
      <c r="F5960" t="s">
        <v>16</v>
      </c>
      <c r="G5960" t="s">
        <v>14</v>
      </c>
      <c r="H5960" t="str">
        <f t="shared" si="93"/>
        <v>27312|Spring|Reading</v>
      </c>
      <c r="I5960">
        <v>216</v>
      </c>
      <c r="J5960">
        <v>51</v>
      </c>
      <c r="K5960">
        <v>3</v>
      </c>
      <c r="L5960" t="s">
        <v>17</v>
      </c>
    </row>
    <row r="5961" spans="1:12" x14ac:dyDescent="0.25">
      <c r="A5961">
        <v>27312</v>
      </c>
      <c r="B5961" t="s">
        <v>28</v>
      </c>
      <c r="C5961">
        <v>6</v>
      </c>
      <c r="D5961">
        <v>2019</v>
      </c>
      <c r="E5961" t="s">
        <v>23</v>
      </c>
      <c r="F5961" t="s">
        <v>16</v>
      </c>
      <c r="G5961" t="s">
        <v>15</v>
      </c>
      <c r="H5961" t="str">
        <f t="shared" si="93"/>
        <v>27312|Spring|Math</v>
      </c>
      <c r="I5961">
        <v>224</v>
      </c>
      <c r="J5961">
        <v>47</v>
      </c>
      <c r="K5961">
        <v>2</v>
      </c>
      <c r="L5961" t="s">
        <v>17</v>
      </c>
    </row>
    <row r="5962" spans="1:12" x14ac:dyDescent="0.25">
      <c r="A5962">
        <v>11507</v>
      </c>
      <c r="B5962" t="s">
        <v>26</v>
      </c>
      <c r="C5962">
        <v>6</v>
      </c>
      <c r="D5962">
        <v>2019</v>
      </c>
      <c r="E5962" t="s">
        <v>22</v>
      </c>
      <c r="F5962" t="s">
        <v>13</v>
      </c>
      <c r="G5962" t="s">
        <v>14</v>
      </c>
      <c r="H5962" t="str">
        <f t="shared" si="93"/>
        <v>11507|Fall|Reading</v>
      </c>
      <c r="I5962">
        <v>221</v>
      </c>
      <c r="J5962">
        <v>73</v>
      </c>
      <c r="K5962">
        <v>3</v>
      </c>
      <c r="L5962">
        <v>2</v>
      </c>
    </row>
    <row r="5963" spans="1:12" x14ac:dyDescent="0.25">
      <c r="A5963">
        <v>11507</v>
      </c>
      <c r="B5963" t="s">
        <v>26</v>
      </c>
      <c r="C5963">
        <v>6</v>
      </c>
      <c r="D5963">
        <v>2019</v>
      </c>
      <c r="E5963" t="s">
        <v>22</v>
      </c>
      <c r="F5963" t="s">
        <v>13</v>
      </c>
      <c r="G5963" t="s">
        <v>15</v>
      </c>
      <c r="H5963" t="str">
        <f t="shared" si="93"/>
        <v>11507|Fall|Math</v>
      </c>
      <c r="I5963">
        <v>200</v>
      </c>
      <c r="J5963">
        <v>9</v>
      </c>
      <c r="K5963">
        <v>1</v>
      </c>
      <c r="L5963">
        <v>7</v>
      </c>
    </row>
    <row r="5964" spans="1:12" x14ac:dyDescent="0.25">
      <c r="A5964">
        <v>11507</v>
      </c>
      <c r="B5964" t="s">
        <v>26</v>
      </c>
      <c r="C5964">
        <v>6</v>
      </c>
      <c r="D5964">
        <v>2019</v>
      </c>
      <c r="E5964" t="s">
        <v>22</v>
      </c>
      <c r="F5964" t="s">
        <v>16</v>
      </c>
      <c r="G5964" t="s">
        <v>14</v>
      </c>
      <c r="H5964" t="str">
        <f t="shared" si="93"/>
        <v>11507|Spring|Reading</v>
      </c>
      <c r="I5964">
        <v>210</v>
      </c>
      <c r="J5964">
        <v>35</v>
      </c>
      <c r="K5964">
        <v>2</v>
      </c>
      <c r="L5964" t="s">
        <v>17</v>
      </c>
    </row>
    <row r="5965" spans="1:12" x14ac:dyDescent="0.25">
      <c r="A5965">
        <v>11507</v>
      </c>
      <c r="B5965" t="s">
        <v>26</v>
      </c>
      <c r="C5965">
        <v>6</v>
      </c>
      <c r="D5965">
        <v>2019</v>
      </c>
      <c r="E5965" t="s">
        <v>22</v>
      </c>
      <c r="F5965" t="s">
        <v>16</v>
      </c>
      <c r="G5965" t="s">
        <v>15</v>
      </c>
      <c r="H5965" t="str">
        <f t="shared" si="93"/>
        <v>11507|Spring|Math</v>
      </c>
      <c r="I5965">
        <v>214</v>
      </c>
      <c r="J5965">
        <v>25</v>
      </c>
      <c r="K5965">
        <v>2</v>
      </c>
      <c r="L5965" t="s">
        <v>17</v>
      </c>
    </row>
    <row r="5966" spans="1:12" x14ac:dyDescent="0.25">
      <c r="A5966">
        <v>18201</v>
      </c>
      <c r="B5966" t="s">
        <v>28</v>
      </c>
      <c r="C5966">
        <v>6</v>
      </c>
      <c r="D5966">
        <v>2019</v>
      </c>
      <c r="E5966" t="s">
        <v>19</v>
      </c>
      <c r="F5966" t="s">
        <v>13</v>
      </c>
      <c r="G5966" t="s">
        <v>14</v>
      </c>
      <c r="H5966" t="str">
        <f t="shared" si="93"/>
        <v>18201|Fall|Reading</v>
      </c>
      <c r="I5966">
        <v>203</v>
      </c>
      <c r="J5966">
        <v>28</v>
      </c>
      <c r="K5966">
        <v>2</v>
      </c>
      <c r="L5966">
        <v>6</v>
      </c>
    </row>
    <row r="5967" spans="1:12" x14ac:dyDescent="0.25">
      <c r="A5967">
        <v>18201</v>
      </c>
      <c r="B5967" t="s">
        <v>28</v>
      </c>
      <c r="C5967">
        <v>6</v>
      </c>
      <c r="D5967">
        <v>2019</v>
      </c>
      <c r="E5967" t="s">
        <v>19</v>
      </c>
      <c r="F5967" t="s">
        <v>13</v>
      </c>
      <c r="G5967" t="s">
        <v>15</v>
      </c>
      <c r="H5967" t="str">
        <f t="shared" si="93"/>
        <v>18201|Fall|Math</v>
      </c>
      <c r="I5967">
        <v>206</v>
      </c>
      <c r="J5967">
        <v>17</v>
      </c>
      <c r="K5967">
        <v>1</v>
      </c>
      <c r="L5967">
        <v>7</v>
      </c>
    </row>
    <row r="5968" spans="1:12" x14ac:dyDescent="0.25">
      <c r="A5968">
        <v>18201</v>
      </c>
      <c r="B5968" t="s">
        <v>28</v>
      </c>
      <c r="C5968">
        <v>6</v>
      </c>
      <c r="D5968">
        <v>2019</v>
      </c>
      <c r="E5968" t="s">
        <v>19</v>
      </c>
      <c r="F5968" t="s">
        <v>16</v>
      </c>
      <c r="G5968" t="s">
        <v>14</v>
      </c>
      <c r="H5968" t="str">
        <f t="shared" si="93"/>
        <v>18201|Spring|Reading</v>
      </c>
      <c r="I5968">
        <v>206</v>
      </c>
      <c r="J5968">
        <v>25</v>
      </c>
      <c r="K5968">
        <v>2</v>
      </c>
      <c r="L5968" t="s">
        <v>17</v>
      </c>
    </row>
    <row r="5969" spans="1:12" x14ac:dyDescent="0.25">
      <c r="A5969">
        <v>18201</v>
      </c>
      <c r="B5969" t="s">
        <v>28</v>
      </c>
      <c r="C5969">
        <v>6</v>
      </c>
      <c r="D5969">
        <v>2019</v>
      </c>
      <c r="E5969" t="s">
        <v>19</v>
      </c>
      <c r="F5969" t="s">
        <v>16</v>
      </c>
      <c r="G5969" t="s">
        <v>15</v>
      </c>
      <c r="H5969" t="str">
        <f t="shared" si="93"/>
        <v>18201|Spring|Math</v>
      </c>
      <c r="I5969">
        <v>205</v>
      </c>
      <c r="J5969">
        <v>11</v>
      </c>
      <c r="K5969">
        <v>1</v>
      </c>
      <c r="L5969" t="s">
        <v>17</v>
      </c>
    </row>
    <row r="5970" spans="1:12" x14ac:dyDescent="0.25">
      <c r="A5970">
        <v>26827</v>
      </c>
      <c r="B5970" t="s">
        <v>27</v>
      </c>
      <c r="C5970">
        <v>6</v>
      </c>
      <c r="D5970">
        <v>2019</v>
      </c>
      <c r="E5970" t="s">
        <v>19</v>
      </c>
      <c r="F5970" t="s">
        <v>13</v>
      </c>
      <c r="G5970" t="s">
        <v>14</v>
      </c>
      <c r="H5970" t="str">
        <f t="shared" si="93"/>
        <v>26827|Fall|Reading</v>
      </c>
      <c r="I5970">
        <v>211</v>
      </c>
      <c r="J5970">
        <v>48</v>
      </c>
      <c r="K5970">
        <v>2</v>
      </c>
      <c r="L5970">
        <v>4</v>
      </c>
    </row>
    <row r="5971" spans="1:12" x14ac:dyDescent="0.25">
      <c r="A5971">
        <v>26827</v>
      </c>
      <c r="B5971" t="s">
        <v>27</v>
      </c>
      <c r="C5971">
        <v>6</v>
      </c>
      <c r="D5971">
        <v>2019</v>
      </c>
      <c r="E5971" t="s">
        <v>19</v>
      </c>
      <c r="F5971" t="s">
        <v>13</v>
      </c>
      <c r="G5971" t="s">
        <v>15</v>
      </c>
      <c r="H5971" t="str">
        <f t="shared" si="93"/>
        <v>26827|Fall|Math</v>
      </c>
      <c r="I5971">
        <v>211</v>
      </c>
      <c r="J5971">
        <v>26</v>
      </c>
      <c r="K5971">
        <v>2</v>
      </c>
      <c r="L5971">
        <v>6</v>
      </c>
    </row>
    <row r="5972" spans="1:12" x14ac:dyDescent="0.25">
      <c r="A5972">
        <v>26827</v>
      </c>
      <c r="B5972" t="s">
        <v>27</v>
      </c>
      <c r="C5972">
        <v>6</v>
      </c>
      <c r="D5972">
        <v>2019</v>
      </c>
      <c r="E5972" t="s">
        <v>19</v>
      </c>
      <c r="F5972" t="s">
        <v>16</v>
      </c>
      <c r="G5972" t="s">
        <v>14</v>
      </c>
      <c r="H5972" t="str">
        <f t="shared" si="93"/>
        <v>26827|Spring|Reading</v>
      </c>
      <c r="I5972">
        <v>222</v>
      </c>
      <c r="J5972">
        <v>67</v>
      </c>
      <c r="K5972">
        <v>3</v>
      </c>
      <c r="L5972" t="s">
        <v>17</v>
      </c>
    </row>
    <row r="5973" spans="1:12" x14ac:dyDescent="0.25">
      <c r="A5973">
        <v>26827</v>
      </c>
      <c r="B5973" t="s">
        <v>27</v>
      </c>
      <c r="C5973">
        <v>6</v>
      </c>
      <c r="D5973">
        <v>2019</v>
      </c>
      <c r="E5973" t="s">
        <v>19</v>
      </c>
      <c r="F5973" t="s">
        <v>16</v>
      </c>
      <c r="G5973" t="s">
        <v>15</v>
      </c>
      <c r="H5973" t="str">
        <f t="shared" si="93"/>
        <v>26827|Spring|Math</v>
      </c>
      <c r="I5973">
        <v>218</v>
      </c>
      <c r="J5973">
        <v>33</v>
      </c>
      <c r="K5973">
        <v>2</v>
      </c>
      <c r="L5973" t="s">
        <v>17</v>
      </c>
    </row>
    <row r="5974" spans="1:12" x14ac:dyDescent="0.25">
      <c r="A5974">
        <v>19065</v>
      </c>
      <c r="B5974" t="s">
        <v>27</v>
      </c>
      <c r="C5974">
        <v>6</v>
      </c>
      <c r="D5974">
        <v>2019</v>
      </c>
      <c r="E5974" t="s">
        <v>19</v>
      </c>
      <c r="F5974" t="s">
        <v>13</v>
      </c>
      <c r="G5974" t="s">
        <v>14</v>
      </c>
      <c r="H5974" t="str">
        <f t="shared" si="93"/>
        <v>19065|Fall|Reading</v>
      </c>
      <c r="I5974">
        <v>218</v>
      </c>
      <c r="J5974">
        <v>66</v>
      </c>
      <c r="K5974">
        <v>3</v>
      </c>
      <c r="L5974">
        <v>3</v>
      </c>
    </row>
    <row r="5975" spans="1:12" x14ac:dyDescent="0.25">
      <c r="A5975">
        <v>19065</v>
      </c>
      <c r="B5975" t="s">
        <v>27</v>
      </c>
      <c r="C5975">
        <v>6</v>
      </c>
      <c r="D5975">
        <v>2019</v>
      </c>
      <c r="E5975" t="s">
        <v>19</v>
      </c>
      <c r="F5975" t="s">
        <v>13</v>
      </c>
      <c r="G5975" t="s">
        <v>15</v>
      </c>
      <c r="H5975" t="str">
        <f t="shared" si="93"/>
        <v>19065|Fall|Math</v>
      </c>
      <c r="I5975">
        <v>217</v>
      </c>
      <c r="J5975">
        <v>39</v>
      </c>
      <c r="K5975">
        <v>2</v>
      </c>
      <c r="L5975">
        <v>5</v>
      </c>
    </row>
    <row r="5976" spans="1:12" x14ac:dyDescent="0.25">
      <c r="A5976">
        <v>19065</v>
      </c>
      <c r="B5976" t="s">
        <v>27</v>
      </c>
      <c r="C5976">
        <v>6</v>
      </c>
      <c r="D5976">
        <v>2019</v>
      </c>
      <c r="E5976" t="s">
        <v>19</v>
      </c>
      <c r="F5976" t="s">
        <v>16</v>
      </c>
      <c r="G5976" t="s">
        <v>14</v>
      </c>
      <c r="H5976" t="str">
        <f t="shared" si="93"/>
        <v>19065|Spring|Reading</v>
      </c>
      <c r="I5976">
        <v>227</v>
      </c>
      <c r="J5976">
        <v>78</v>
      </c>
      <c r="K5976">
        <v>4</v>
      </c>
      <c r="L5976" t="s">
        <v>17</v>
      </c>
    </row>
    <row r="5977" spans="1:12" x14ac:dyDescent="0.25">
      <c r="A5977">
        <v>19065</v>
      </c>
      <c r="B5977" t="s">
        <v>27</v>
      </c>
      <c r="C5977">
        <v>6</v>
      </c>
      <c r="D5977">
        <v>2019</v>
      </c>
      <c r="E5977" t="s">
        <v>19</v>
      </c>
      <c r="F5977" t="s">
        <v>16</v>
      </c>
      <c r="G5977" t="s">
        <v>15</v>
      </c>
      <c r="H5977" t="str">
        <f t="shared" si="93"/>
        <v>19065|Spring|Math</v>
      </c>
      <c r="I5977">
        <v>229</v>
      </c>
      <c r="J5977">
        <v>59</v>
      </c>
      <c r="K5977">
        <v>3</v>
      </c>
      <c r="L5977" t="s">
        <v>17</v>
      </c>
    </row>
    <row r="5978" spans="1:12" x14ac:dyDescent="0.25">
      <c r="A5978">
        <v>19607</v>
      </c>
      <c r="B5978" t="s">
        <v>26</v>
      </c>
      <c r="C5978">
        <v>6</v>
      </c>
      <c r="D5978">
        <v>2019</v>
      </c>
      <c r="E5978" t="s">
        <v>19</v>
      </c>
      <c r="F5978" t="s">
        <v>13</v>
      </c>
      <c r="G5978" t="s">
        <v>14</v>
      </c>
      <c r="H5978" t="str">
        <f t="shared" si="93"/>
        <v>19607|Fall|Reading</v>
      </c>
      <c r="I5978">
        <v>222</v>
      </c>
      <c r="J5978">
        <v>76</v>
      </c>
      <c r="K5978">
        <v>4</v>
      </c>
      <c r="L5978">
        <v>2</v>
      </c>
    </row>
    <row r="5979" spans="1:12" x14ac:dyDescent="0.25">
      <c r="A5979">
        <v>19607</v>
      </c>
      <c r="B5979" t="s">
        <v>26</v>
      </c>
      <c r="C5979">
        <v>6</v>
      </c>
      <c r="D5979">
        <v>2019</v>
      </c>
      <c r="E5979" t="s">
        <v>19</v>
      </c>
      <c r="F5979" t="s">
        <v>13</v>
      </c>
      <c r="G5979" t="s">
        <v>15</v>
      </c>
      <c r="H5979" t="str">
        <f t="shared" si="93"/>
        <v>19607|Fall|Math</v>
      </c>
      <c r="I5979">
        <v>212</v>
      </c>
      <c r="J5979">
        <v>28</v>
      </c>
      <c r="K5979">
        <v>2</v>
      </c>
      <c r="L5979">
        <v>6</v>
      </c>
    </row>
    <row r="5980" spans="1:12" x14ac:dyDescent="0.25">
      <c r="A5980">
        <v>19607</v>
      </c>
      <c r="B5980" t="s">
        <v>26</v>
      </c>
      <c r="C5980">
        <v>6</v>
      </c>
      <c r="D5980">
        <v>2019</v>
      </c>
      <c r="E5980" t="s">
        <v>19</v>
      </c>
      <c r="F5980" t="s">
        <v>16</v>
      </c>
      <c r="G5980" t="s">
        <v>14</v>
      </c>
      <c r="H5980" t="str">
        <f t="shared" si="93"/>
        <v>19607|Spring|Reading</v>
      </c>
      <c r="I5980">
        <v>206</v>
      </c>
      <c r="J5980">
        <v>25</v>
      </c>
      <c r="K5980">
        <v>2</v>
      </c>
      <c r="L5980" t="s">
        <v>17</v>
      </c>
    </row>
    <row r="5981" spans="1:12" x14ac:dyDescent="0.25">
      <c r="A5981">
        <v>19607</v>
      </c>
      <c r="B5981" t="s">
        <v>26</v>
      </c>
      <c r="C5981">
        <v>6</v>
      </c>
      <c r="D5981">
        <v>2019</v>
      </c>
      <c r="E5981" t="s">
        <v>19</v>
      </c>
      <c r="F5981" t="s">
        <v>16</v>
      </c>
      <c r="G5981" t="s">
        <v>15</v>
      </c>
      <c r="H5981" t="str">
        <f t="shared" si="93"/>
        <v>19607|Spring|Math</v>
      </c>
      <c r="I5981">
        <v>218</v>
      </c>
      <c r="J5981">
        <v>33</v>
      </c>
      <c r="K5981">
        <v>2</v>
      </c>
      <c r="L5981" t="s">
        <v>17</v>
      </c>
    </row>
    <row r="5982" spans="1:12" x14ac:dyDescent="0.25">
      <c r="A5982">
        <v>18354</v>
      </c>
      <c r="B5982" t="s">
        <v>28</v>
      </c>
      <c r="C5982">
        <v>6</v>
      </c>
      <c r="D5982">
        <v>2019</v>
      </c>
      <c r="E5982" t="s">
        <v>19</v>
      </c>
      <c r="F5982" t="s">
        <v>13</v>
      </c>
      <c r="G5982" t="s">
        <v>14</v>
      </c>
      <c r="H5982" t="str">
        <f t="shared" si="93"/>
        <v>18354|Fall|Reading</v>
      </c>
      <c r="I5982" t="s">
        <v>17</v>
      </c>
      <c r="J5982" t="s">
        <v>17</v>
      </c>
      <c r="K5982" t="s">
        <v>17</v>
      </c>
      <c r="L5982" t="s">
        <v>17</v>
      </c>
    </row>
    <row r="5983" spans="1:12" x14ac:dyDescent="0.25">
      <c r="A5983">
        <v>18354</v>
      </c>
      <c r="B5983" t="s">
        <v>28</v>
      </c>
      <c r="C5983">
        <v>6</v>
      </c>
      <c r="D5983">
        <v>2019</v>
      </c>
      <c r="E5983" t="s">
        <v>19</v>
      </c>
      <c r="F5983" t="s">
        <v>13</v>
      </c>
      <c r="G5983" t="s">
        <v>15</v>
      </c>
      <c r="H5983" t="str">
        <f t="shared" si="93"/>
        <v>18354|Fall|Math</v>
      </c>
      <c r="I5983" t="s">
        <v>17</v>
      </c>
      <c r="J5983" t="s">
        <v>17</v>
      </c>
      <c r="K5983" t="s">
        <v>17</v>
      </c>
      <c r="L5983" t="s">
        <v>17</v>
      </c>
    </row>
    <row r="5984" spans="1:12" x14ac:dyDescent="0.25">
      <c r="A5984">
        <v>18354</v>
      </c>
      <c r="B5984" t="s">
        <v>28</v>
      </c>
      <c r="C5984">
        <v>6</v>
      </c>
      <c r="D5984">
        <v>2019</v>
      </c>
      <c r="E5984" t="s">
        <v>19</v>
      </c>
      <c r="F5984" t="s">
        <v>16</v>
      </c>
      <c r="G5984" t="s">
        <v>14</v>
      </c>
      <c r="H5984" t="str">
        <f t="shared" si="93"/>
        <v>18354|Spring|Reading</v>
      </c>
      <c r="I5984">
        <v>204</v>
      </c>
      <c r="J5984">
        <v>21</v>
      </c>
      <c r="K5984">
        <v>1</v>
      </c>
      <c r="L5984" t="s">
        <v>17</v>
      </c>
    </row>
    <row r="5985" spans="1:12" x14ac:dyDescent="0.25">
      <c r="A5985">
        <v>18354</v>
      </c>
      <c r="B5985" t="s">
        <v>28</v>
      </c>
      <c r="C5985">
        <v>6</v>
      </c>
      <c r="D5985">
        <v>2019</v>
      </c>
      <c r="E5985" t="s">
        <v>19</v>
      </c>
      <c r="F5985" t="s">
        <v>16</v>
      </c>
      <c r="G5985" t="s">
        <v>15</v>
      </c>
      <c r="H5985" t="str">
        <f t="shared" si="93"/>
        <v>18354|Spring|Math</v>
      </c>
      <c r="I5985">
        <v>198</v>
      </c>
      <c r="J5985">
        <v>5</v>
      </c>
      <c r="K5985">
        <v>1</v>
      </c>
      <c r="L5985" t="s">
        <v>17</v>
      </c>
    </row>
    <row r="5986" spans="1:12" x14ac:dyDescent="0.25">
      <c r="A5986">
        <v>12559</v>
      </c>
      <c r="B5986" t="s">
        <v>28</v>
      </c>
      <c r="C5986">
        <v>6</v>
      </c>
      <c r="D5986">
        <v>2019</v>
      </c>
      <c r="E5986" t="s">
        <v>19</v>
      </c>
      <c r="F5986" t="s">
        <v>13</v>
      </c>
      <c r="G5986" t="s">
        <v>14</v>
      </c>
      <c r="H5986" t="str">
        <f t="shared" si="93"/>
        <v>12559|Fall|Reading</v>
      </c>
      <c r="I5986">
        <v>217</v>
      </c>
      <c r="J5986">
        <v>64</v>
      </c>
      <c r="K5986">
        <v>3</v>
      </c>
      <c r="L5986">
        <v>3</v>
      </c>
    </row>
    <row r="5987" spans="1:12" x14ac:dyDescent="0.25">
      <c r="A5987">
        <v>12559</v>
      </c>
      <c r="B5987" t="s">
        <v>28</v>
      </c>
      <c r="C5987">
        <v>6</v>
      </c>
      <c r="D5987">
        <v>2019</v>
      </c>
      <c r="E5987" t="s">
        <v>19</v>
      </c>
      <c r="F5987" t="s">
        <v>13</v>
      </c>
      <c r="G5987" t="s">
        <v>15</v>
      </c>
      <c r="H5987" t="str">
        <f t="shared" si="93"/>
        <v>12559|Fall|Math</v>
      </c>
      <c r="I5987">
        <v>237</v>
      </c>
      <c r="J5987">
        <v>83</v>
      </c>
      <c r="K5987">
        <v>4</v>
      </c>
      <c r="L5987">
        <v>3</v>
      </c>
    </row>
    <row r="5988" spans="1:12" x14ac:dyDescent="0.25">
      <c r="A5988">
        <v>12559</v>
      </c>
      <c r="B5988" t="s">
        <v>28</v>
      </c>
      <c r="C5988">
        <v>6</v>
      </c>
      <c r="D5988">
        <v>2019</v>
      </c>
      <c r="E5988" t="s">
        <v>19</v>
      </c>
      <c r="F5988" t="s">
        <v>16</v>
      </c>
      <c r="G5988" t="s">
        <v>14</v>
      </c>
      <c r="H5988" t="str">
        <f t="shared" si="93"/>
        <v>12559|Spring|Reading</v>
      </c>
      <c r="I5988">
        <v>222</v>
      </c>
      <c r="J5988">
        <v>66</v>
      </c>
      <c r="K5988">
        <v>3</v>
      </c>
      <c r="L5988" t="s">
        <v>17</v>
      </c>
    </row>
    <row r="5989" spans="1:12" x14ac:dyDescent="0.25">
      <c r="A5989">
        <v>12559</v>
      </c>
      <c r="B5989" t="s">
        <v>28</v>
      </c>
      <c r="C5989">
        <v>6</v>
      </c>
      <c r="D5989">
        <v>2019</v>
      </c>
      <c r="E5989" t="s">
        <v>19</v>
      </c>
      <c r="F5989" t="s">
        <v>16</v>
      </c>
      <c r="G5989" t="s">
        <v>15</v>
      </c>
      <c r="H5989" t="str">
        <f t="shared" si="93"/>
        <v>12559|Spring|Math</v>
      </c>
      <c r="I5989">
        <v>235</v>
      </c>
      <c r="J5989">
        <v>72</v>
      </c>
      <c r="K5989">
        <v>3</v>
      </c>
      <c r="L5989" t="s">
        <v>17</v>
      </c>
    </row>
    <row r="5990" spans="1:12" x14ac:dyDescent="0.25">
      <c r="A5990">
        <v>24480</v>
      </c>
      <c r="B5990" t="s">
        <v>28</v>
      </c>
      <c r="C5990">
        <v>6</v>
      </c>
      <c r="D5990">
        <v>2019</v>
      </c>
      <c r="E5990" t="s">
        <v>19</v>
      </c>
      <c r="F5990" t="s">
        <v>13</v>
      </c>
      <c r="G5990" t="s">
        <v>14</v>
      </c>
      <c r="H5990" t="str">
        <f t="shared" si="93"/>
        <v>24480|Fall|Reading</v>
      </c>
      <c r="I5990">
        <v>201</v>
      </c>
      <c r="J5990">
        <v>23</v>
      </c>
      <c r="K5990">
        <v>1</v>
      </c>
      <c r="L5990">
        <v>6</v>
      </c>
    </row>
    <row r="5991" spans="1:12" x14ac:dyDescent="0.25">
      <c r="A5991">
        <v>24480</v>
      </c>
      <c r="B5991" t="s">
        <v>28</v>
      </c>
      <c r="C5991">
        <v>6</v>
      </c>
      <c r="D5991">
        <v>2019</v>
      </c>
      <c r="E5991" t="s">
        <v>19</v>
      </c>
      <c r="F5991" t="s">
        <v>13</v>
      </c>
      <c r="G5991" t="s">
        <v>15</v>
      </c>
      <c r="H5991" t="str">
        <f t="shared" si="93"/>
        <v>24480|Fall|Math</v>
      </c>
      <c r="I5991">
        <v>207</v>
      </c>
      <c r="J5991">
        <v>19</v>
      </c>
      <c r="K5991">
        <v>1</v>
      </c>
      <c r="L5991">
        <v>6</v>
      </c>
    </row>
    <row r="5992" spans="1:12" x14ac:dyDescent="0.25">
      <c r="A5992">
        <v>24480</v>
      </c>
      <c r="B5992" t="s">
        <v>28</v>
      </c>
      <c r="C5992">
        <v>6</v>
      </c>
      <c r="D5992">
        <v>2019</v>
      </c>
      <c r="E5992" t="s">
        <v>19</v>
      </c>
      <c r="F5992" t="s">
        <v>16</v>
      </c>
      <c r="G5992" t="s">
        <v>14</v>
      </c>
      <c r="H5992" t="str">
        <f t="shared" si="93"/>
        <v>24480|Spring|Reading</v>
      </c>
      <c r="I5992">
        <v>210</v>
      </c>
      <c r="J5992">
        <v>35</v>
      </c>
      <c r="K5992">
        <v>2</v>
      </c>
      <c r="L5992" t="s">
        <v>17</v>
      </c>
    </row>
    <row r="5993" spans="1:12" x14ac:dyDescent="0.25">
      <c r="A5993">
        <v>24480</v>
      </c>
      <c r="B5993" t="s">
        <v>28</v>
      </c>
      <c r="C5993">
        <v>6</v>
      </c>
      <c r="D5993">
        <v>2019</v>
      </c>
      <c r="E5993" t="s">
        <v>19</v>
      </c>
      <c r="F5993" t="s">
        <v>16</v>
      </c>
      <c r="G5993" t="s">
        <v>15</v>
      </c>
      <c r="H5993" t="str">
        <f t="shared" si="93"/>
        <v>24480|Spring|Math</v>
      </c>
      <c r="I5993">
        <v>213</v>
      </c>
      <c r="J5993">
        <v>23</v>
      </c>
      <c r="K5993">
        <v>1</v>
      </c>
      <c r="L5993" t="s">
        <v>17</v>
      </c>
    </row>
    <row r="5994" spans="1:12" x14ac:dyDescent="0.25">
      <c r="A5994">
        <v>16022</v>
      </c>
      <c r="B5994" t="s">
        <v>27</v>
      </c>
      <c r="C5994">
        <v>6</v>
      </c>
      <c r="D5994">
        <v>2019</v>
      </c>
      <c r="E5994" t="s">
        <v>19</v>
      </c>
      <c r="F5994" t="s">
        <v>13</v>
      </c>
      <c r="G5994" t="s">
        <v>14</v>
      </c>
      <c r="H5994" t="str">
        <f t="shared" si="93"/>
        <v>16022|Fall|Reading</v>
      </c>
      <c r="I5994">
        <v>211</v>
      </c>
      <c r="J5994">
        <v>48</v>
      </c>
      <c r="K5994">
        <v>2</v>
      </c>
      <c r="L5994">
        <v>4</v>
      </c>
    </row>
    <row r="5995" spans="1:12" x14ac:dyDescent="0.25">
      <c r="A5995">
        <v>16022</v>
      </c>
      <c r="B5995" t="s">
        <v>27</v>
      </c>
      <c r="C5995">
        <v>6</v>
      </c>
      <c r="D5995">
        <v>2019</v>
      </c>
      <c r="E5995" t="s">
        <v>19</v>
      </c>
      <c r="F5995" t="s">
        <v>13</v>
      </c>
      <c r="G5995" t="s">
        <v>15</v>
      </c>
      <c r="H5995" t="str">
        <f t="shared" si="93"/>
        <v>16022|Fall|Math</v>
      </c>
      <c r="I5995">
        <v>225</v>
      </c>
      <c r="J5995">
        <v>59</v>
      </c>
      <c r="K5995">
        <v>3</v>
      </c>
      <c r="L5995">
        <v>4</v>
      </c>
    </row>
    <row r="5996" spans="1:12" x14ac:dyDescent="0.25">
      <c r="A5996">
        <v>16022</v>
      </c>
      <c r="B5996" t="s">
        <v>27</v>
      </c>
      <c r="C5996">
        <v>6</v>
      </c>
      <c r="D5996">
        <v>2019</v>
      </c>
      <c r="E5996" t="s">
        <v>19</v>
      </c>
      <c r="F5996" t="s">
        <v>16</v>
      </c>
      <c r="G5996" t="s">
        <v>14</v>
      </c>
      <c r="H5996" t="str">
        <f t="shared" si="93"/>
        <v>16022|Spring|Reading</v>
      </c>
      <c r="I5996">
        <v>216</v>
      </c>
      <c r="J5996">
        <v>51</v>
      </c>
      <c r="K5996">
        <v>3</v>
      </c>
      <c r="L5996" t="s">
        <v>17</v>
      </c>
    </row>
    <row r="5997" spans="1:12" x14ac:dyDescent="0.25">
      <c r="A5997">
        <v>16022</v>
      </c>
      <c r="B5997" t="s">
        <v>27</v>
      </c>
      <c r="C5997">
        <v>6</v>
      </c>
      <c r="D5997">
        <v>2019</v>
      </c>
      <c r="E5997" t="s">
        <v>19</v>
      </c>
      <c r="F5997" t="s">
        <v>16</v>
      </c>
      <c r="G5997" t="s">
        <v>15</v>
      </c>
      <c r="H5997" t="str">
        <f t="shared" si="93"/>
        <v>16022|Spring|Math</v>
      </c>
      <c r="I5997">
        <v>227</v>
      </c>
      <c r="J5997">
        <v>54</v>
      </c>
      <c r="K5997">
        <v>3</v>
      </c>
      <c r="L5997" t="s">
        <v>17</v>
      </c>
    </row>
    <row r="5998" spans="1:12" x14ac:dyDescent="0.25">
      <c r="A5998">
        <v>19889</v>
      </c>
      <c r="B5998" t="s">
        <v>27</v>
      </c>
      <c r="C5998">
        <v>6</v>
      </c>
      <c r="D5998">
        <v>2019</v>
      </c>
      <c r="E5998" t="s">
        <v>19</v>
      </c>
      <c r="F5998" t="s">
        <v>13</v>
      </c>
      <c r="G5998" t="s">
        <v>14</v>
      </c>
      <c r="H5998" t="str">
        <f t="shared" si="93"/>
        <v>19889|Fall|Reading</v>
      </c>
      <c r="I5998">
        <v>221</v>
      </c>
      <c r="J5998">
        <v>73</v>
      </c>
      <c r="K5998">
        <v>3</v>
      </c>
      <c r="L5998">
        <v>2</v>
      </c>
    </row>
    <row r="5999" spans="1:12" x14ac:dyDescent="0.25">
      <c r="A5999">
        <v>19889</v>
      </c>
      <c r="B5999" t="s">
        <v>27</v>
      </c>
      <c r="C5999">
        <v>6</v>
      </c>
      <c r="D5999">
        <v>2019</v>
      </c>
      <c r="E5999" t="s">
        <v>19</v>
      </c>
      <c r="F5999" t="s">
        <v>13</v>
      </c>
      <c r="G5999" t="s">
        <v>15</v>
      </c>
      <c r="H5999" t="str">
        <f t="shared" si="93"/>
        <v>19889|Fall|Math</v>
      </c>
      <c r="I5999">
        <v>235</v>
      </c>
      <c r="J5999">
        <v>80</v>
      </c>
      <c r="K5999">
        <v>4</v>
      </c>
      <c r="L5999">
        <v>3</v>
      </c>
    </row>
    <row r="6000" spans="1:12" x14ac:dyDescent="0.25">
      <c r="A6000">
        <v>19889</v>
      </c>
      <c r="B6000" t="s">
        <v>27</v>
      </c>
      <c r="C6000">
        <v>6</v>
      </c>
      <c r="D6000">
        <v>2019</v>
      </c>
      <c r="E6000" t="s">
        <v>19</v>
      </c>
      <c r="F6000" t="s">
        <v>16</v>
      </c>
      <c r="G6000" t="s">
        <v>14</v>
      </c>
      <c r="H6000" t="str">
        <f t="shared" si="93"/>
        <v>19889|Spring|Reading</v>
      </c>
      <c r="I6000">
        <v>224</v>
      </c>
      <c r="J6000">
        <v>71</v>
      </c>
      <c r="K6000">
        <v>3</v>
      </c>
      <c r="L6000" t="s">
        <v>17</v>
      </c>
    </row>
    <row r="6001" spans="1:12" x14ac:dyDescent="0.25">
      <c r="A6001">
        <v>19889</v>
      </c>
      <c r="B6001" t="s">
        <v>27</v>
      </c>
      <c r="C6001">
        <v>6</v>
      </c>
      <c r="D6001">
        <v>2019</v>
      </c>
      <c r="E6001" t="s">
        <v>19</v>
      </c>
      <c r="F6001" t="s">
        <v>16</v>
      </c>
      <c r="G6001" t="s">
        <v>15</v>
      </c>
      <c r="H6001" t="str">
        <f t="shared" si="93"/>
        <v>19889|Spring|Math</v>
      </c>
      <c r="I6001">
        <v>230</v>
      </c>
      <c r="J6001">
        <v>61</v>
      </c>
      <c r="K6001">
        <v>3</v>
      </c>
      <c r="L6001" t="s">
        <v>17</v>
      </c>
    </row>
    <row r="6002" spans="1:12" x14ac:dyDescent="0.25">
      <c r="A6002">
        <v>12036</v>
      </c>
      <c r="B6002" t="s">
        <v>27</v>
      </c>
      <c r="C6002">
        <v>6</v>
      </c>
      <c r="D6002">
        <v>2019</v>
      </c>
      <c r="E6002" t="s">
        <v>19</v>
      </c>
      <c r="F6002" t="s">
        <v>13</v>
      </c>
      <c r="G6002" t="s">
        <v>14</v>
      </c>
      <c r="H6002" t="str">
        <f t="shared" si="93"/>
        <v>12036|Fall|Reading</v>
      </c>
      <c r="I6002">
        <v>203</v>
      </c>
      <c r="J6002">
        <v>28</v>
      </c>
      <c r="K6002">
        <v>2</v>
      </c>
      <c r="L6002">
        <v>6</v>
      </c>
    </row>
    <row r="6003" spans="1:12" x14ac:dyDescent="0.25">
      <c r="A6003">
        <v>12036</v>
      </c>
      <c r="B6003" t="s">
        <v>27</v>
      </c>
      <c r="C6003">
        <v>6</v>
      </c>
      <c r="D6003">
        <v>2019</v>
      </c>
      <c r="E6003" t="s">
        <v>19</v>
      </c>
      <c r="F6003" t="s">
        <v>13</v>
      </c>
      <c r="G6003" t="s">
        <v>15</v>
      </c>
      <c r="H6003" t="str">
        <f t="shared" si="93"/>
        <v>12036|Fall|Math</v>
      </c>
      <c r="I6003">
        <v>203</v>
      </c>
      <c r="J6003">
        <v>13</v>
      </c>
      <c r="K6003">
        <v>1</v>
      </c>
      <c r="L6003">
        <v>7</v>
      </c>
    </row>
    <row r="6004" spans="1:12" x14ac:dyDescent="0.25">
      <c r="A6004">
        <v>12036</v>
      </c>
      <c r="B6004" t="s">
        <v>27</v>
      </c>
      <c r="C6004">
        <v>6</v>
      </c>
      <c r="D6004">
        <v>2019</v>
      </c>
      <c r="E6004" t="s">
        <v>19</v>
      </c>
      <c r="F6004" t="s">
        <v>16</v>
      </c>
      <c r="G6004" t="s">
        <v>14</v>
      </c>
      <c r="H6004" t="str">
        <f t="shared" si="93"/>
        <v>12036|Spring|Reading</v>
      </c>
      <c r="I6004">
        <v>214</v>
      </c>
      <c r="J6004">
        <v>45</v>
      </c>
      <c r="K6004">
        <v>2</v>
      </c>
      <c r="L6004" t="s">
        <v>17</v>
      </c>
    </row>
    <row r="6005" spans="1:12" x14ac:dyDescent="0.25">
      <c r="A6005">
        <v>12036</v>
      </c>
      <c r="B6005" t="s">
        <v>27</v>
      </c>
      <c r="C6005">
        <v>6</v>
      </c>
      <c r="D6005">
        <v>2019</v>
      </c>
      <c r="E6005" t="s">
        <v>19</v>
      </c>
      <c r="F6005" t="s">
        <v>16</v>
      </c>
      <c r="G6005" t="s">
        <v>15</v>
      </c>
      <c r="H6005" t="str">
        <f t="shared" si="93"/>
        <v>12036|Spring|Math</v>
      </c>
      <c r="I6005">
        <v>210</v>
      </c>
      <c r="J6005">
        <v>18</v>
      </c>
      <c r="K6005">
        <v>1</v>
      </c>
      <c r="L6005" t="s">
        <v>17</v>
      </c>
    </row>
    <row r="6006" spans="1:12" x14ac:dyDescent="0.25">
      <c r="A6006">
        <v>24447</v>
      </c>
      <c r="B6006" t="s">
        <v>28</v>
      </c>
      <c r="C6006">
        <v>6</v>
      </c>
      <c r="D6006">
        <v>2019</v>
      </c>
      <c r="E6006" t="s">
        <v>19</v>
      </c>
      <c r="F6006" t="s">
        <v>13</v>
      </c>
      <c r="G6006" t="s">
        <v>14</v>
      </c>
      <c r="H6006" t="str">
        <f t="shared" si="93"/>
        <v>24447|Fall|Reading</v>
      </c>
      <c r="I6006">
        <v>213</v>
      </c>
      <c r="J6006">
        <v>53</v>
      </c>
      <c r="K6006">
        <v>3</v>
      </c>
      <c r="L6006">
        <v>4</v>
      </c>
    </row>
    <row r="6007" spans="1:12" x14ac:dyDescent="0.25">
      <c r="A6007">
        <v>24447</v>
      </c>
      <c r="B6007" t="s">
        <v>28</v>
      </c>
      <c r="C6007">
        <v>6</v>
      </c>
      <c r="D6007">
        <v>2019</v>
      </c>
      <c r="E6007" t="s">
        <v>19</v>
      </c>
      <c r="F6007" t="s">
        <v>13</v>
      </c>
      <c r="G6007" t="s">
        <v>15</v>
      </c>
      <c r="H6007" t="str">
        <f t="shared" si="93"/>
        <v>24447|Fall|Math</v>
      </c>
      <c r="I6007">
        <v>221</v>
      </c>
      <c r="J6007">
        <v>49</v>
      </c>
      <c r="K6007">
        <v>2</v>
      </c>
      <c r="L6007">
        <v>5</v>
      </c>
    </row>
    <row r="6008" spans="1:12" x14ac:dyDescent="0.25">
      <c r="A6008">
        <v>24447</v>
      </c>
      <c r="B6008" t="s">
        <v>28</v>
      </c>
      <c r="C6008">
        <v>6</v>
      </c>
      <c r="D6008">
        <v>2019</v>
      </c>
      <c r="E6008" t="s">
        <v>19</v>
      </c>
      <c r="F6008" t="s">
        <v>16</v>
      </c>
      <c r="G6008" t="s">
        <v>14</v>
      </c>
      <c r="H6008" t="str">
        <f t="shared" si="93"/>
        <v>24447|Spring|Reading</v>
      </c>
      <c r="I6008">
        <v>215</v>
      </c>
      <c r="J6008">
        <v>48</v>
      </c>
      <c r="K6008">
        <v>2</v>
      </c>
      <c r="L6008" t="s">
        <v>17</v>
      </c>
    </row>
    <row r="6009" spans="1:12" x14ac:dyDescent="0.25">
      <c r="A6009">
        <v>24447</v>
      </c>
      <c r="B6009" t="s">
        <v>28</v>
      </c>
      <c r="C6009">
        <v>6</v>
      </c>
      <c r="D6009">
        <v>2019</v>
      </c>
      <c r="E6009" t="s">
        <v>19</v>
      </c>
      <c r="F6009" t="s">
        <v>16</v>
      </c>
      <c r="G6009" t="s">
        <v>15</v>
      </c>
      <c r="H6009" t="str">
        <f t="shared" si="93"/>
        <v>24447|Spring|Math</v>
      </c>
      <c r="I6009">
        <v>224</v>
      </c>
      <c r="J6009">
        <v>47</v>
      </c>
      <c r="K6009">
        <v>2</v>
      </c>
      <c r="L6009" t="s">
        <v>17</v>
      </c>
    </row>
    <row r="6010" spans="1:12" x14ac:dyDescent="0.25">
      <c r="A6010">
        <v>18681</v>
      </c>
      <c r="B6010" t="s">
        <v>28</v>
      </c>
      <c r="C6010">
        <v>6</v>
      </c>
      <c r="D6010">
        <v>2019</v>
      </c>
      <c r="E6010" t="s">
        <v>23</v>
      </c>
      <c r="F6010" t="s">
        <v>13</v>
      </c>
      <c r="G6010" t="s">
        <v>14</v>
      </c>
      <c r="H6010" t="str">
        <f t="shared" si="93"/>
        <v>18681|Fall|Reading</v>
      </c>
      <c r="I6010">
        <v>215</v>
      </c>
      <c r="J6010">
        <v>59</v>
      </c>
      <c r="K6010">
        <v>3</v>
      </c>
      <c r="L6010">
        <v>4</v>
      </c>
    </row>
    <row r="6011" spans="1:12" x14ac:dyDescent="0.25">
      <c r="A6011">
        <v>18681</v>
      </c>
      <c r="B6011" t="s">
        <v>28</v>
      </c>
      <c r="C6011">
        <v>6</v>
      </c>
      <c r="D6011">
        <v>2019</v>
      </c>
      <c r="E6011" t="s">
        <v>23</v>
      </c>
      <c r="F6011" t="s">
        <v>13</v>
      </c>
      <c r="G6011" t="s">
        <v>15</v>
      </c>
      <c r="H6011" t="str">
        <f t="shared" si="93"/>
        <v>18681|Fall|Math</v>
      </c>
      <c r="I6011">
        <v>221</v>
      </c>
      <c r="J6011">
        <v>49</v>
      </c>
      <c r="K6011">
        <v>2</v>
      </c>
      <c r="L6011">
        <v>5</v>
      </c>
    </row>
    <row r="6012" spans="1:12" x14ac:dyDescent="0.25">
      <c r="A6012">
        <v>18681</v>
      </c>
      <c r="B6012" t="s">
        <v>28</v>
      </c>
      <c r="C6012">
        <v>6</v>
      </c>
      <c r="D6012">
        <v>2019</v>
      </c>
      <c r="E6012" t="s">
        <v>23</v>
      </c>
      <c r="F6012" t="s">
        <v>16</v>
      </c>
      <c r="G6012" t="s">
        <v>14</v>
      </c>
      <c r="H6012" t="str">
        <f t="shared" si="93"/>
        <v>18681|Spring|Reading</v>
      </c>
      <c r="I6012">
        <v>221</v>
      </c>
      <c r="J6012">
        <v>64</v>
      </c>
      <c r="K6012">
        <v>3</v>
      </c>
      <c r="L6012" t="s">
        <v>17</v>
      </c>
    </row>
    <row r="6013" spans="1:12" x14ac:dyDescent="0.25">
      <c r="A6013">
        <v>18681</v>
      </c>
      <c r="B6013" t="s">
        <v>28</v>
      </c>
      <c r="C6013">
        <v>6</v>
      </c>
      <c r="D6013">
        <v>2019</v>
      </c>
      <c r="E6013" t="s">
        <v>23</v>
      </c>
      <c r="F6013" t="s">
        <v>16</v>
      </c>
      <c r="G6013" t="s">
        <v>15</v>
      </c>
      <c r="H6013" t="str">
        <f t="shared" si="93"/>
        <v>18681|Spring|Math</v>
      </c>
      <c r="I6013">
        <v>223</v>
      </c>
      <c r="J6013">
        <v>44</v>
      </c>
      <c r="K6013">
        <v>2</v>
      </c>
      <c r="L6013" t="s">
        <v>17</v>
      </c>
    </row>
    <row r="6014" spans="1:12" x14ac:dyDescent="0.25">
      <c r="A6014">
        <v>11512</v>
      </c>
      <c r="B6014" t="s">
        <v>27</v>
      </c>
      <c r="C6014">
        <v>6</v>
      </c>
      <c r="D6014">
        <v>2019</v>
      </c>
      <c r="E6014" t="s">
        <v>23</v>
      </c>
      <c r="F6014" t="s">
        <v>13</v>
      </c>
      <c r="G6014" t="s">
        <v>14</v>
      </c>
      <c r="H6014" t="str">
        <f t="shared" si="93"/>
        <v>11512|Fall|Reading</v>
      </c>
      <c r="I6014">
        <v>206</v>
      </c>
      <c r="J6014">
        <v>35</v>
      </c>
      <c r="K6014">
        <v>2</v>
      </c>
      <c r="L6014">
        <v>5</v>
      </c>
    </row>
    <row r="6015" spans="1:12" x14ac:dyDescent="0.25">
      <c r="A6015">
        <v>11512</v>
      </c>
      <c r="B6015" t="s">
        <v>27</v>
      </c>
      <c r="C6015">
        <v>6</v>
      </c>
      <c r="D6015">
        <v>2019</v>
      </c>
      <c r="E6015" t="s">
        <v>23</v>
      </c>
      <c r="F6015" t="s">
        <v>13</v>
      </c>
      <c r="G6015" t="s">
        <v>15</v>
      </c>
      <c r="H6015" t="str">
        <f t="shared" si="93"/>
        <v>11512|Fall|Math</v>
      </c>
      <c r="I6015">
        <v>223</v>
      </c>
      <c r="J6015">
        <v>54</v>
      </c>
      <c r="K6015">
        <v>3</v>
      </c>
      <c r="L6015">
        <v>5</v>
      </c>
    </row>
    <row r="6016" spans="1:12" x14ac:dyDescent="0.25">
      <c r="A6016">
        <v>11512</v>
      </c>
      <c r="B6016" t="s">
        <v>27</v>
      </c>
      <c r="C6016">
        <v>6</v>
      </c>
      <c r="D6016">
        <v>2019</v>
      </c>
      <c r="E6016" t="s">
        <v>23</v>
      </c>
      <c r="F6016" t="s">
        <v>16</v>
      </c>
      <c r="G6016" t="s">
        <v>14</v>
      </c>
      <c r="H6016" t="str">
        <f t="shared" si="93"/>
        <v>11512|Spring|Reading</v>
      </c>
      <c r="I6016">
        <v>211</v>
      </c>
      <c r="J6016">
        <v>37</v>
      </c>
      <c r="K6016">
        <v>2</v>
      </c>
      <c r="L6016" t="s">
        <v>17</v>
      </c>
    </row>
    <row r="6017" spans="1:12" x14ac:dyDescent="0.25">
      <c r="A6017">
        <v>11512</v>
      </c>
      <c r="B6017" t="s">
        <v>27</v>
      </c>
      <c r="C6017">
        <v>6</v>
      </c>
      <c r="D6017">
        <v>2019</v>
      </c>
      <c r="E6017" t="s">
        <v>23</v>
      </c>
      <c r="F6017" t="s">
        <v>16</v>
      </c>
      <c r="G6017" t="s">
        <v>15</v>
      </c>
      <c r="H6017" t="str">
        <f t="shared" si="93"/>
        <v>11512|Spring|Math</v>
      </c>
      <c r="I6017">
        <v>227</v>
      </c>
      <c r="J6017">
        <v>54</v>
      </c>
      <c r="K6017">
        <v>3</v>
      </c>
      <c r="L6017" t="s">
        <v>17</v>
      </c>
    </row>
    <row r="6018" spans="1:12" x14ac:dyDescent="0.25">
      <c r="A6018">
        <v>21471</v>
      </c>
      <c r="B6018" t="s">
        <v>26</v>
      </c>
      <c r="C6018">
        <v>6</v>
      </c>
      <c r="D6018">
        <v>2019</v>
      </c>
      <c r="E6018" t="s">
        <v>19</v>
      </c>
      <c r="F6018" t="s">
        <v>13</v>
      </c>
      <c r="G6018" t="s">
        <v>14</v>
      </c>
      <c r="H6018" t="str">
        <f t="shared" si="93"/>
        <v>21471|Fall|Reading</v>
      </c>
      <c r="I6018">
        <v>202</v>
      </c>
      <c r="J6018">
        <v>25</v>
      </c>
      <c r="K6018">
        <v>2</v>
      </c>
      <c r="L6018">
        <v>6</v>
      </c>
    </row>
    <row r="6019" spans="1:12" x14ac:dyDescent="0.25">
      <c r="A6019">
        <v>21471</v>
      </c>
      <c r="B6019" t="s">
        <v>26</v>
      </c>
      <c r="C6019">
        <v>6</v>
      </c>
      <c r="D6019">
        <v>2019</v>
      </c>
      <c r="E6019" t="s">
        <v>19</v>
      </c>
      <c r="F6019" t="s">
        <v>13</v>
      </c>
      <c r="G6019" t="s">
        <v>15</v>
      </c>
      <c r="H6019" t="str">
        <f t="shared" ref="H6019:H6082" si="94">A6019&amp;"|"&amp;F6019&amp;"|"&amp;G6019</f>
        <v>21471|Fall|Math</v>
      </c>
      <c r="I6019">
        <v>202</v>
      </c>
      <c r="J6019">
        <v>12</v>
      </c>
      <c r="K6019">
        <v>1</v>
      </c>
      <c r="L6019">
        <v>7</v>
      </c>
    </row>
    <row r="6020" spans="1:12" x14ac:dyDescent="0.25">
      <c r="A6020">
        <v>21471</v>
      </c>
      <c r="B6020" t="s">
        <v>26</v>
      </c>
      <c r="C6020">
        <v>6</v>
      </c>
      <c r="D6020">
        <v>2019</v>
      </c>
      <c r="E6020" t="s">
        <v>19</v>
      </c>
      <c r="F6020" t="s">
        <v>16</v>
      </c>
      <c r="G6020" t="s">
        <v>14</v>
      </c>
      <c r="H6020" t="str">
        <f t="shared" si="94"/>
        <v>21471|Spring|Reading</v>
      </c>
      <c r="I6020">
        <v>219</v>
      </c>
      <c r="J6020">
        <v>59</v>
      </c>
      <c r="K6020">
        <v>3</v>
      </c>
      <c r="L6020" t="s">
        <v>17</v>
      </c>
    </row>
    <row r="6021" spans="1:12" x14ac:dyDescent="0.25">
      <c r="A6021">
        <v>21471</v>
      </c>
      <c r="B6021" t="s">
        <v>26</v>
      </c>
      <c r="C6021">
        <v>6</v>
      </c>
      <c r="D6021">
        <v>2019</v>
      </c>
      <c r="E6021" t="s">
        <v>19</v>
      </c>
      <c r="F6021" t="s">
        <v>16</v>
      </c>
      <c r="G6021" t="s">
        <v>15</v>
      </c>
      <c r="H6021" t="str">
        <f t="shared" si="94"/>
        <v>21471|Spring|Math</v>
      </c>
      <c r="I6021">
        <v>212</v>
      </c>
      <c r="J6021">
        <v>21</v>
      </c>
      <c r="K6021">
        <v>1</v>
      </c>
      <c r="L6021" t="s">
        <v>17</v>
      </c>
    </row>
    <row r="6022" spans="1:12" x14ac:dyDescent="0.25">
      <c r="A6022">
        <v>14408</v>
      </c>
      <c r="B6022" t="s">
        <v>28</v>
      </c>
      <c r="C6022">
        <v>6</v>
      </c>
      <c r="D6022">
        <v>2019</v>
      </c>
      <c r="E6022" t="s">
        <v>19</v>
      </c>
      <c r="F6022" t="s">
        <v>13</v>
      </c>
      <c r="G6022" t="s">
        <v>14</v>
      </c>
      <c r="H6022" t="str">
        <f t="shared" si="94"/>
        <v>14408|Fall|Reading</v>
      </c>
      <c r="I6022" t="s">
        <v>17</v>
      </c>
      <c r="J6022" t="s">
        <v>17</v>
      </c>
      <c r="K6022" t="s">
        <v>17</v>
      </c>
      <c r="L6022" t="s">
        <v>17</v>
      </c>
    </row>
    <row r="6023" spans="1:12" x14ac:dyDescent="0.25">
      <c r="A6023">
        <v>14408</v>
      </c>
      <c r="B6023" t="s">
        <v>28</v>
      </c>
      <c r="C6023">
        <v>6</v>
      </c>
      <c r="D6023">
        <v>2019</v>
      </c>
      <c r="E6023" t="s">
        <v>19</v>
      </c>
      <c r="F6023" t="s">
        <v>13</v>
      </c>
      <c r="G6023" t="s">
        <v>15</v>
      </c>
      <c r="H6023" t="str">
        <f t="shared" si="94"/>
        <v>14408|Fall|Math</v>
      </c>
      <c r="I6023" t="s">
        <v>17</v>
      </c>
      <c r="J6023" t="s">
        <v>17</v>
      </c>
      <c r="K6023" t="s">
        <v>17</v>
      </c>
      <c r="L6023" t="s">
        <v>17</v>
      </c>
    </row>
    <row r="6024" spans="1:12" x14ac:dyDescent="0.25">
      <c r="A6024">
        <v>14408</v>
      </c>
      <c r="B6024" t="s">
        <v>28</v>
      </c>
      <c r="C6024">
        <v>6</v>
      </c>
      <c r="D6024">
        <v>2019</v>
      </c>
      <c r="E6024" t="s">
        <v>19</v>
      </c>
      <c r="F6024" t="s">
        <v>16</v>
      </c>
      <c r="G6024" t="s">
        <v>14</v>
      </c>
      <c r="H6024" t="str">
        <f t="shared" si="94"/>
        <v>14408|Spring|Reading</v>
      </c>
      <c r="I6024">
        <v>206</v>
      </c>
      <c r="J6024">
        <v>25</v>
      </c>
      <c r="K6024">
        <v>2</v>
      </c>
      <c r="L6024" t="s">
        <v>17</v>
      </c>
    </row>
    <row r="6025" spans="1:12" x14ac:dyDescent="0.25">
      <c r="A6025">
        <v>14408</v>
      </c>
      <c r="B6025" t="s">
        <v>28</v>
      </c>
      <c r="C6025">
        <v>6</v>
      </c>
      <c r="D6025">
        <v>2019</v>
      </c>
      <c r="E6025" t="s">
        <v>19</v>
      </c>
      <c r="F6025" t="s">
        <v>16</v>
      </c>
      <c r="G6025" t="s">
        <v>15</v>
      </c>
      <c r="H6025" t="str">
        <f t="shared" si="94"/>
        <v>14408|Spring|Math</v>
      </c>
      <c r="I6025">
        <v>197</v>
      </c>
      <c r="J6025">
        <v>4</v>
      </c>
      <c r="K6025">
        <v>1</v>
      </c>
      <c r="L6025" t="s">
        <v>17</v>
      </c>
    </row>
    <row r="6026" spans="1:12" x14ac:dyDescent="0.25">
      <c r="A6026">
        <v>21147</v>
      </c>
      <c r="B6026" t="s">
        <v>27</v>
      </c>
      <c r="C6026">
        <v>6</v>
      </c>
      <c r="D6026">
        <v>2019</v>
      </c>
      <c r="E6026" t="s">
        <v>23</v>
      </c>
      <c r="F6026" t="s">
        <v>13</v>
      </c>
      <c r="G6026" t="s">
        <v>14</v>
      </c>
      <c r="H6026" t="str">
        <f t="shared" si="94"/>
        <v>21147|Fall|Reading</v>
      </c>
      <c r="I6026">
        <v>190</v>
      </c>
      <c r="J6026">
        <v>7</v>
      </c>
      <c r="K6026">
        <v>1</v>
      </c>
      <c r="L6026">
        <v>8</v>
      </c>
    </row>
    <row r="6027" spans="1:12" x14ac:dyDescent="0.25">
      <c r="A6027">
        <v>21147</v>
      </c>
      <c r="B6027" t="s">
        <v>27</v>
      </c>
      <c r="C6027">
        <v>6</v>
      </c>
      <c r="D6027">
        <v>2019</v>
      </c>
      <c r="E6027" t="s">
        <v>23</v>
      </c>
      <c r="F6027" t="s">
        <v>13</v>
      </c>
      <c r="G6027" t="s">
        <v>15</v>
      </c>
      <c r="H6027" t="str">
        <f t="shared" si="94"/>
        <v>21147|Fall|Math</v>
      </c>
      <c r="I6027">
        <v>214</v>
      </c>
      <c r="J6027">
        <v>32</v>
      </c>
      <c r="K6027">
        <v>2</v>
      </c>
      <c r="L6027">
        <v>6</v>
      </c>
    </row>
    <row r="6028" spans="1:12" x14ac:dyDescent="0.25">
      <c r="A6028">
        <v>21147</v>
      </c>
      <c r="B6028" t="s">
        <v>27</v>
      </c>
      <c r="C6028">
        <v>6</v>
      </c>
      <c r="D6028">
        <v>2019</v>
      </c>
      <c r="E6028" t="s">
        <v>23</v>
      </c>
      <c r="F6028" t="s">
        <v>16</v>
      </c>
      <c r="G6028" t="s">
        <v>14</v>
      </c>
      <c r="H6028" t="str">
        <f t="shared" si="94"/>
        <v>21147|Spring|Reading</v>
      </c>
      <c r="I6028">
        <v>202</v>
      </c>
      <c r="J6028">
        <v>17</v>
      </c>
      <c r="K6028">
        <v>1</v>
      </c>
      <c r="L6028" t="s">
        <v>17</v>
      </c>
    </row>
    <row r="6029" spans="1:12" x14ac:dyDescent="0.25">
      <c r="A6029">
        <v>21147</v>
      </c>
      <c r="B6029" t="s">
        <v>27</v>
      </c>
      <c r="C6029">
        <v>6</v>
      </c>
      <c r="D6029">
        <v>2019</v>
      </c>
      <c r="E6029" t="s">
        <v>23</v>
      </c>
      <c r="F6029" t="s">
        <v>16</v>
      </c>
      <c r="G6029" t="s">
        <v>15</v>
      </c>
      <c r="H6029" t="str">
        <f t="shared" si="94"/>
        <v>21147|Spring|Math</v>
      </c>
      <c r="I6029">
        <v>219</v>
      </c>
      <c r="J6029">
        <v>35</v>
      </c>
      <c r="K6029">
        <v>2</v>
      </c>
      <c r="L6029" t="s">
        <v>17</v>
      </c>
    </row>
    <row r="6030" spans="1:12" x14ac:dyDescent="0.25">
      <c r="A6030">
        <v>27342</v>
      </c>
      <c r="B6030" t="s">
        <v>28</v>
      </c>
      <c r="C6030">
        <v>6</v>
      </c>
      <c r="D6030">
        <v>2019</v>
      </c>
      <c r="E6030" t="s">
        <v>19</v>
      </c>
      <c r="F6030" t="s">
        <v>13</v>
      </c>
      <c r="G6030" t="s">
        <v>14</v>
      </c>
      <c r="H6030" t="str">
        <f t="shared" si="94"/>
        <v>27342|Fall|Reading</v>
      </c>
      <c r="I6030">
        <v>209</v>
      </c>
      <c r="J6030">
        <v>42</v>
      </c>
      <c r="K6030">
        <v>2</v>
      </c>
      <c r="L6030">
        <v>5</v>
      </c>
    </row>
    <row r="6031" spans="1:12" x14ac:dyDescent="0.25">
      <c r="A6031">
        <v>27342</v>
      </c>
      <c r="B6031" t="s">
        <v>28</v>
      </c>
      <c r="C6031">
        <v>6</v>
      </c>
      <c r="D6031">
        <v>2019</v>
      </c>
      <c r="E6031" t="s">
        <v>19</v>
      </c>
      <c r="F6031" t="s">
        <v>13</v>
      </c>
      <c r="G6031" t="s">
        <v>15</v>
      </c>
      <c r="H6031" t="str">
        <f t="shared" si="94"/>
        <v>27342|Fall|Math</v>
      </c>
      <c r="I6031">
        <v>220</v>
      </c>
      <c r="J6031">
        <v>47</v>
      </c>
      <c r="K6031">
        <v>2</v>
      </c>
      <c r="L6031">
        <v>5</v>
      </c>
    </row>
    <row r="6032" spans="1:12" x14ac:dyDescent="0.25">
      <c r="A6032">
        <v>27342</v>
      </c>
      <c r="B6032" t="s">
        <v>28</v>
      </c>
      <c r="C6032">
        <v>6</v>
      </c>
      <c r="D6032">
        <v>2019</v>
      </c>
      <c r="E6032" t="s">
        <v>19</v>
      </c>
      <c r="F6032" t="s">
        <v>16</v>
      </c>
      <c r="G6032" t="s">
        <v>14</v>
      </c>
      <c r="H6032" t="str">
        <f t="shared" si="94"/>
        <v>27342|Spring|Reading</v>
      </c>
      <c r="I6032">
        <v>205</v>
      </c>
      <c r="J6032">
        <v>23</v>
      </c>
      <c r="K6032">
        <v>1</v>
      </c>
      <c r="L6032" t="s">
        <v>17</v>
      </c>
    </row>
    <row r="6033" spans="1:12" x14ac:dyDescent="0.25">
      <c r="A6033">
        <v>27342</v>
      </c>
      <c r="B6033" t="s">
        <v>28</v>
      </c>
      <c r="C6033">
        <v>6</v>
      </c>
      <c r="D6033">
        <v>2019</v>
      </c>
      <c r="E6033" t="s">
        <v>19</v>
      </c>
      <c r="F6033" t="s">
        <v>16</v>
      </c>
      <c r="G6033" t="s">
        <v>15</v>
      </c>
      <c r="H6033" t="str">
        <f t="shared" si="94"/>
        <v>27342|Spring|Math</v>
      </c>
      <c r="I6033">
        <v>222</v>
      </c>
      <c r="J6033">
        <v>42</v>
      </c>
      <c r="K6033">
        <v>2</v>
      </c>
      <c r="L6033" t="s">
        <v>17</v>
      </c>
    </row>
    <row r="6034" spans="1:12" x14ac:dyDescent="0.25">
      <c r="A6034">
        <v>12792</v>
      </c>
      <c r="B6034" t="s">
        <v>26</v>
      </c>
      <c r="C6034">
        <v>6</v>
      </c>
      <c r="D6034">
        <v>2019</v>
      </c>
      <c r="E6034" t="s">
        <v>19</v>
      </c>
      <c r="F6034" t="s">
        <v>13</v>
      </c>
      <c r="G6034" t="s">
        <v>14</v>
      </c>
      <c r="H6034" t="str">
        <f t="shared" si="94"/>
        <v>12792|Fall|Reading</v>
      </c>
      <c r="I6034">
        <v>215</v>
      </c>
      <c r="J6034">
        <v>59</v>
      </c>
      <c r="K6034">
        <v>3</v>
      </c>
      <c r="L6034">
        <v>4</v>
      </c>
    </row>
    <row r="6035" spans="1:12" x14ac:dyDescent="0.25">
      <c r="A6035">
        <v>12792</v>
      </c>
      <c r="B6035" t="s">
        <v>26</v>
      </c>
      <c r="C6035">
        <v>6</v>
      </c>
      <c r="D6035">
        <v>2019</v>
      </c>
      <c r="E6035" t="s">
        <v>19</v>
      </c>
      <c r="F6035" t="s">
        <v>13</v>
      </c>
      <c r="G6035" t="s">
        <v>15</v>
      </c>
      <c r="H6035" t="str">
        <f t="shared" si="94"/>
        <v>12792|Fall|Math</v>
      </c>
      <c r="I6035">
        <v>226</v>
      </c>
      <c r="J6035">
        <v>61</v>
      </c>
      <c r="K6035">
        <v>3</v>
      </c>
      <c r="L6035">
        <v>4</v>
      </c>
    </row>
    <row r="6036" spans="1:12" x14ac:dyDescent="0.25">
      <c r="A6036">
        <v>12792</v>
      </c>
      <c r="B6036" t="s">
        <v>26</v>
      </c>
      <c r="C6036">
        <v>6</v>
      </c>
      <c r="D6036">
        <v>2019</v>
      </c>
      <c r="E6036" t="s">
        <v>19</v>
      </c>
      <c r="F6036" t="s">
        <v>16</v>
      </c>
      <c r="G6036" t="s">
        <v>14</v>
      </c>
      <c r="H6036" t="str">
        <f t="shared" si="94"/>
        <v>12792|Spring|Reading</v>
      </c>
      <c r="I6036">
        <v>229</v>
      </c>
      <c r="J6036">
        <v>82</v>
      </c>
      <c r="K6036">
        <v>4</v>
      </c>
      <c r="L6036" t="s">
        <v>17</v>
      </c>
    </row>
    <row r="6037" spans="1:12" x14ac:dyDescent="0.25">
      <c r="A6037">
        <v>12792</v>
      </c>
      <c r="B6037" t="s">
        <v>26</v>
      </c>
      <c r="C6037">
        <v>6</v>
      </c>
      <c r="D6037">
        <v>2019</v>
      </c>
      <c r="E6037" t="s">
        <v>19</v>
      </c>
      <c r="F6037" t="s">
        <v>16</v>
      </c>
      <c r="G6037" t="s">
        <v>15</v>
      </c>
      <c r="H6037" t="str">
        <f t="shared" si="94"/>
        <v>12792|Spring|Math</v>
      </c>
      <c r="I6037">
        <v>239</v>
      </c>
      <c r="J6037">
        <v>79</v>
      </c>
      <c r="K6037">
        <v>4</v>
      </c>
      <c r="L6037" t="s">
        <v>17</v>
      </c>
    </row>
    <row r="6038" spans="1:12" x14ac:dyDescent="0.25">
      <c r="A6038">
        <v>12666</v>
      </c>
      <c r="B6038" t="s">
        <v>27</v>
      </c>
      <c r="C6038">
        <v>6</v>
      </c>
      <c r="D6038">
        <v>2019</v>
      </c>
      <c r="E6038" t="s">
        <v>19</v>
      </c>
      <c r="F6038" t="s">
        <v>13</v>
      </c>
      <c r="G6038" t="s">
        <v>14</v>
      </c>
      <c r="H6038" t="str">
        <f t="shared" si="94"/>
        <v>12666|Fall|Reading</v>
      </c>
      <c r="I6038">
        <v>222</v>
      </c>
      <c r="J6038">
        <v>76</v>
      </c>
      <c r="K6038">
        <v>4</v>
      </c>
      <c r="L6038">
        <v>2</v>
      </c>
    </row>
    <row r="6039" spans="1:12" x14ac:dyDescent="0.25">
      <c r="A6039">
        <v>12666</v>
      </c>
      <c r="B6039" t="s">
        <v>27</v>
      </c>
      <c r="C6039">
        <v>6</v>
      </c>
      <c r="D6039">
        <v>2019</v>
      </c>
      <c r="E6039" t="s">
        <v>19</v>
      </c>
      <c r="F6039" t="s">
        <v>13</v>
      </c>
      <c r="G6039" t="s">
        <v>15</v>
      </c>
      <c r="H6039" t="str">
        <f t="shared" si="94"/>
        <v>12666|Fall|Math</v>
      </c>
      <c r="I6039">
        <v>220</v>
      </c>
      <c r="J6039">
        <v>47</v>
      </c>
      <c r="K6039">
        <v>2</v>
      </c>
      <c r="L6039">
        <v>5</v>
      </c>
    </row>
    <row r="6040" spans="1:12" x14ac:dyDescent="0.25">
      <c r="A6040">
        <v>12666</v>
      </c>
      <c r="B6040" t="s">
        <v>27</v>
      </c>
      <c r="C6040">
        <v>6</v>
      </c>
      <c r="D6040">
        <v>2019</v>
      </c>
      <c r="E6040" t="s">
        <v>19</v>
      </c>
      <c r="F6040" t="s">
        <v>16</v>
      </c>
      <c r="G6040" t="s">
        <v>14</v>
      </c>
      <c r="H6040" t="str">
        <f t="shared" si="94"/>
        <v>12666|Spring|Reading</v>
      </c>
      <c r="I6040">
        <v>221</v>
      </c>
      <c r="J6040">
        <v>64</v>
      </c>
      <c r="K6040">
        <v>3</v>
      </c>
      <c r="L6040" t="s">
        <v>17</v>
      </c>
    </row>
    <row r="6041" spans="1:12" x14ac:dyDescent="0.25">
      <c r="A6041">
        <v>12666</v>
      </c>
      <c r="B6041" t="s">
        <v>27</v>
      </c>
      <c r="C6041">
        <v>6</v>
      </c>
      <c r="D6041">
        <v>2019</v>
      </c>
      <c r="E6041" t="s">
        <v>19</v>
      </c>
      <c r="F6041" t="s">
        <v>16</v>
      </c>
      <c r="G6041" t="s">
        <v>15</v>
      </c>
      <c r="H6041" t="str">
        <f t="shared" si="94"/>
        <v>12666|Spring|Math</v>
      </c>
      <c r="I6041">
        <v>234</v>
      </c>
      <c r="J6041">
        <v>70</v>
      </c>
      <c r="K6041">
        <v>3</v>
      </c>
      <c r="L6041" t="s">
        <v>17</v>
      </c>
    </row>
    <row r="6042" spans="1:12" x14ac:dyDescent="0.25">
      <c r="A6042">
        <v>29703</v>
      </c>
      <c r="B6042" t="s">
        <v>27</v>
      </c>
      <c r="C6042">
        <v>6</v>
      </c>
      <c r="D6042">
        <v>2019</v>
      </c>
      <c r="E6042" t="s">
        <v>19</v>
      </c>
      <c r="F6042" t="s">
        <v>13</v>
      </c>
      <c r="G6042" t="s">
        <v>14</v>
      </c>
      <c r="H6042" t="str">
        <f t="shared" si="94"/>
        <v>29703|Fall|Reading</v>
      </c>
      <c r="I6042">
        <v>203</v>
      </c>
      <c r="J6042">
        <v>28</v>
      </c>
      <c r="K6042">
        <v>2</v>
      </c>
      <c r="L6042">
        <v>6</v>
      </c>
    </row>
    <row r="6043" spans="1:12" x14ac:dyDescent="0.25">
      <c r="A6043">
        <v>29703</v>
      </c>
      <c r="B6043" t="s">
        <v>27</v>
      </c>
      <c r="C6043">
        <v>6</v>
      </c>
      <c r="D6043">
        <v>2019</v>
      </c>
      <c r="E6043" t="s">
        <v>19</v>
      </c>
      <c r="F6043" t="s">
        <v>13</v>
      </c>
      <c r="G6043" t="s">
        <v>15</v>
      </c>
      <c r="H6043" t="str">
        <f t="shared" si="94"/>
        <v>29703|Fall|Math</v>
      </c>
      <c r="I6043">
        <v>230</v>
      </c>
      <c r="J6043">
        <v>70</v>
      </c>
      <c r="K6043">
        <v>3</v>
      </c>
      <c r="L6043">
        <v>4</v>
      </c>
    </row>
    <row r="6044" spans="1:12" x14ac:dyDescent="0.25">
      <c r="A6044">
        <v>29703</v>
      </c>
      <c r="B6044" t="s">
        <v>27</v>
      </c>
      <c r="C6044">
        <v>6</v>
      </c>
      <c r="D6044">
        <v>2019</v>
      </c>
      <c r="E6044" t="s">
        <v>19</v>
      </c>
      <c r="F6044" t="s">
        <v>16</v>
      </c>
      <c r="G6044" t="s">
        <v>14</v>
      </c>
      <c r="H6044" t="str">
        <f t="shared" si="94"/>
        <v>29703|Spring|Reading</v>
      </c>
      <c r="I6044">
        <v>214</v>
      </c>
      <c r="J6044">
        <v>45</v>
      </c>
      <c r="K6044">
        <v>2</v>
      </c>
      <c r="L6044" t="s">
        <v>17</v>
      </c>
    </row>
    <row r="6045" spans="1:12" x14ac:dyDescent="0.25">
      <c r="A6045">
        <v>29703</v>
      </c>
      <c r="B6045" t="s">
        <v>27</v>
      </c>
      <c r="C6045">
        <v>6</v>
      </c>
      <c r="D6045">
        <v>2019</v>
      </c>
      <c r="E6045" t="s">
        <v>19</v>
      </c>
      <c r="F6045" t="s">
        <v>16</v>
      </c>
      <c r="G6045" t="s">
        <v>15</v>
      </c>
      <c r="H6045" t="str">
        <f t="shared" si="94"/>
        <v>29703|Spring|Math</v>
      </c>
      <c r="I6045">
        <v>224</v>
      </c>
      <c r="J6045">
        <v>47</v>
      </c>
      <c r="K6045">
        <v>2</v>
      </c>
      <c r="L6045" t="s">
        <v>17</v>
      </c>
    </row>
    <row r="6046" spans="1:12" x14ac:dyDescent="0.25">
      <c r="A6046">
        <v>15301</v>
      </c>
      <c r="B6046" t="s">
        <v>27</v>
      </c>
      <c r="C6046">
        <v>6</v>
      </c>
      <c r="D6046">
        <v>2019</v>
      </c>
      <c r="E6046" t="s">
        <v>19</v>
      </c>
      <c r="F6046" t="s">
        <v>13</v>
      </c>
      <c r="G6046" t="s">
        <v>14</v>
      </c>
      <c r="H6046" t="str">
        <f t="shared" si="94"/>
        <v>15301|Fall|Reading</v>
      </c>
      <c r="I6046">
        <v>229</v>
      </c>
      <c r="J6046">
        <v>88</v>
      </c>
      <c r="K6046">
        <v>4</v>
      </c>
      <c r="L6046">
        <v>2</v>
      </c>
    </row>
    <row r="6047" spans="1:12" x14ac:dyDescent="0.25">
      <c r="A6047">
        <v>15301</v>
      </c>
      <c r="B6047" t="s">
        <v>27</v>
      </c>
      <c r="C6047">
        <v>6</v>
      </c>
      <c r="D6047">
        <v>2019</v>
      </c>
      <c r="E6047" t="s">
        <v>19</v>
      </c>
      <c r="F6047" t="s">
        <v>13</v>
      </c>
      <c r="G6047" t="s">
        <v>15</v>
      </c>
      <c r="H6047" t="str">
        <f t="shared" si="94"/>
        <v>15301|Fall|Math</v>
      </c>
      <c r="I6047">
        <v>230</v>
      </c>
      <c r="J6047">
        <v>70</v>
      </c>
      <c r="K6047">
        <v>3</v>
      </c>
      <c r="L6047">
        <v>4</v>
      </c>
    </row>
    <row r="6048" spans="1:12" x14ac:dyDescent="0.25">
      <c r="A6048">
        <v>15301</v>
      </c>
      <c r="B6048" t="s">
        <v>27</v>
      </c>
      <c r="C6048">
        <v>6</v>
      </c>
      <c r="D6048">
        <v>2019</v>
      </c>
      <c r="E6048" t="s">
        <v>19</v>
      </c>
      <c r="F6048" t="s">
        <v>16</v>
      </c>
      <c r="G6048" t="s">
        <v>14</v>
      </c>
      <c r="H6048" t="str">
        <f t="shared" si="94"/>
        <v>15301|Spring|Reading</v>
      </c>
      <c r="I6048">
        <v>232</v>
      </c>
      <c r="J6048">
        <v>87</v>
      </c>
      <c r="K6048">
        <v>4</v>
      </c>
      <c r="L6048" t="s">
        <v>17</v>
      </c>
    </row>
    <row r="6049" spans="1:12" x14ac:dyDescent="0.25">
      <c r="A6049">
        <v>15301</v>
      </c>
      <c r="B6049" t="s">
        <v>27</v>
      </c>
      <c r="C6049">
        <v>6</v>
      </c>
      <c r="D6049">
        <v>2019</v>
      </c>
      <c r="E6049" t="s">
        <v>19</v>
      </c>
      <c r="F6049" t="s">
        <v>16</v>
      </c>
      <c r="G6049" t="s">
        <v>15</v>
      </c>
      <c r="H6049" t="str">
        <f t="shared" si="94"/>
        <v>15301|Spring|Math</v>
      </c>
      <c r="I6049">
        <v>234</v>
      </c>
      <c r="J6049">
        <v>70</v>
      </c>
      <c r="K6049">
        <v>3</v>
      </c>
      <c r="L6049" t="s">
        <v>17</v>
      </c>
    </row>
    <row r="6050" spans="1:12" x14ac:dyDescent="0.25">
      <c r="A6050">
        <v>13756</v>
      </c>
      <c r="B6050" t="s">
        <v>26</v>
      </c>
      <c r="C6050">
        <v>6</v>
      </c>
      <c r="D6050">
        <v>2019</v>
      </c>
      <c r="E6050" t="s">
        <v>19</v>
      </c>
      <c r="F6050" t="s">
        <v>13</v>
      </c>
      <c r="G6050" t="s">
        <v>14</v>
      </c>
      <c r="H6050" t="str">
        <f t="shared" si="94"/>
        <v>13756|Fall|Reading</v>
      </c>
      <c r="I6050">
        <v>233</v>
      </c>
      <c r="J6050">
        <v>92</v>
      </c>
      <c r="K6050">
        <v>4</v>
      </c>
      <c r="L6050">
        <v>2</v>
      </c>
    </row>
    <row r="6051" spans="1:12" x14ac:dyDescent="0.25">
      <c r="A6051">
        <v>13756</v>
      </c>
      <c r="B6051" t="s">
        <v>26</v>
      </c>
      <c r="C6051">
        <v>6</v>
      </c>
      <c r="D6051">
        <v>2019</v>
      </c>
      <c r="E6051" t="s">
        <v>19</v>
      </c>
      <c r="F6051" t="s">
        <v>13</v>
      </c>
      <c r="G6051" t="s">
        <v>15</v>
      </c>
      <c r="H6051" t="str">
        <f t="shared" si="94"/>
        <v>13756|Fall|Math</v>
      </c>
      <c r="I6051">
        <v>240</v>
      </c>
      <c r="J6051">
        <v>88</v>
      </c>
      <c r="K6051">
        <v>4</v>
      </c>
      <c r="L6051">
        <v>3</v>
      </c>
    </row>
    <row r="6052" spans="1:12" x14ac:dyDescent="0.25">
      <c r="A6052">
        <v>13756</v>
      </c>
      <c r="B6052" t="s">
        <v>26</v>
      </c>
      <c r="C6052">
        <v>6</v>
      </c>
      <c r="D6052">
        <v>2019</v>
      </c>
      <c r="E6052" t="s">
        <v>19</v>
      </c>
      <c r="F6052" t="s">
        <v>16</v>
      </c>
      <c r="G6052" t="s">
        <v>14</v>
      </c>
      <c r="H6052" t="str">
        <f t="shared" si="94"/>
        <v>13756|Spring|Reading</v>
      </c>
      <c r="I6052">
        <v>226</v>
      </c>
      <c r="J6052">
        <v>76</v>
      </c>
      <c r="K6052">
        <v>4</v>
      </c>
      <c r="L6052" t="s">
        <v>17</v>
      </c>
    </row>
    <row r="6053" spans="1:12" x14ac:dyDescent="0.25">
      <c r="A6053">
        <v>13756</v>
      </c>
      <c r="B6053" t="s">
        <v>26</v>
      </c>
      <c r="C6053">
        <v>6</v>
      </c>
      <c r="D6053">
        <v>2019</v>
      </c>
      <c r="E6053" t="s">
        <v>19</v>
      </c>
      <c r="F6053" t="s">
        <v>16</v>
      </c>
      <c r="G6053" t="s">
        <v>15</v>
      </c>
      <c r="H6053" t="str">
        <f t="shared" si="94"/>
        <v>13756|Spring|Math</v>
      </c>
      <c r="I6053">
        <v>243</v>
      </c>
      <c r="J6053">
        <v>86</v>
      </c>
      <c r="K6053">
        <v>4</v>
      </c>
      <c r="L6053" t="s">
        <v>17</v>
      </c>
    </row>
    <row r="6054" spans="1:12" x14ac:dyDescent="0.25">
      <c r="A6054">
        <v>14527</v>
      </c>
      <c r="B6054" t="s">
        <v>26</v>
      </c>
      <c r="C6054">
        <v>6</v>
      </c>
      <c r="D6054">
        <v>2019</v>
      </c>
      <c r="E6054" t="s">
        <v>19</v>
      </c>
      <c r="F6054" t="s">
        <v>13</v>
      </c>
      <c r="G6054" t="s">
        <v>14</v>
      </c>
      <c r="H6054" t="str">
        <f t="shared" si="94"/>
        <v>14527|Fall|Reading</v>
      </c>
      <c r="I6054">
        <v>208</v>
      </c>
      <c r="J6054">
        <v>40</v>
      </c>
      <c r="K6054">
        <v>2</v>
      </c>
      <c r="L6054">
        <v>5</v>
      </c>
    </row>
    <row r="6055" spans="1:12" x14ac:dyDescent="0.25">
      <c r="A6055">
        <v>14527</v>
      </c>
      <c r="B6055" t="s">
        <v>26</v>
      </c>
      <c r="C6055">
        <v>6</v>
      </c>
      <c r="D6055">
        <v>2019</v>
      </c>
      <c r="E6055" t="s">
        <v>19</v>
      </c>
      <c r="F6055" t="s">
        <v>13</v>
      </c>
      <c r="G6055" t="s">
        <v>15</v>
      </c>
      <c r="H6055" t="str">
        <f t="shared" si="94"/>
        <v>14527|Fall|Math</v>
      </c>
      <c r="I6055">
        <v>213</v>
      </c>
      <c r="J6055">
        <v>30</v>
      </c>
      <c r="K6055">
        <v>2</v>
      </c>
      <c r="L6055">
        <v>6</v>
      </c>
    </row>
    <row r="6056" spans="1:12" x14ac:dyDescent="0.25">
      <c r="A6056">
        <v>14527</v>
      </c>
      <c r="B6056" t="s">
        <v>26</v>
      </c>
      <c r="C6056">
        <v>6</v>
      </c>
      <c r="D6056">
        <v>2019</v>
      </c>
      <c r="E6056" t="s">
        <v>19</v>
      </c>
      <c r="F6056" t="s">
        <v>16</v>
      </c>
      <c r="G6056" t="s">
        <v>14</v>
      </c>
      <c r="H6056" t="str">
        <f t="shared" si="94"/>
        <v>14527|Spring|Reading</v>
      </c>
      <c r="I6056">
        <v>211</v>
      </c>
      <c r="J6056">
        <v>37</v>
      </c>
      <c r="K6056">
        <v>2</v>
      </c>
      <c r="L6056" t="s">
        <v>17</v>
      </c>
    </row>
    <row r="6057" spans="1:12" x14ac:dyDescent="0.25">
      <c r="A6057">
        <v>14527</v>
      </c>
      <c r="B6057" t="s">
        <v>26</v>
      </c>
      <c r="C6057">
        <v>6</v>
      </c>
      <c r="D6057">
        <v>2019</v>
      </c>
      <c r="E6057" t="s">
        <v>19</v>
      </c>
      <c r="F6057" t="s">
        <v>16</v>
      </c>
      <c r="G6057" t="s">
        <v>15</v>
      </c>
      <c r="H6057" t="str">
        <f t="shared" si="94"/>
        <v>14527|Spring|Math</v>
      </c>
      <c r="I6057">
        <v>210</v>
      </c>
      <c r="J6057">
        <v>18</v>
      </c>
      <c r="K6057">
        <v>1</v>
      </c>
      <c r="L6057" t="s">
        <v>17</v>
      </c>
    </row>
    <row r="6058" spans="1:12" x14ac:dyDescent="0.25">
      <c r="A6058">
        <v>13892</v>
      </c>
      <c r="B6058" t="s">
        <v>26</v>
      </c>
      <c r="C6058">
        <v>6</v>
      </c>
      <c r="D6058">
        <v>2019</v>
      </c>
      <c r="E6058" t="s">
        <v>23</v>
      </c>
      <c r="F6058" t="s">
        <v>13</v>
      </c>
      <c r="G6058" t="s">
        <v>14</v>
      </c>
      <c r="H6058" t="str">
        <f t="shared" si="94"/>
        <v>13892|Fall|Reading</v>
      </c>
      <c r="I6058">
        <v>233</v>
      </c>
      <c r="J6058">
        <v>92</v>
      </c>
      <c r="K6058">
        <v>4</v>
      </c>
      <c r="L6058">
        <v>2</v>
      </c>
    </row>
    <row r="6059" spans="1:12" x14ac:dyDescent="0.25">
      <c r="A6059">
        <v>13892</v>
      </c>
      <c r="B6059" t="s">
        <v>26</v>
      </c>
      <c r="C6059">
        <v>6</v>
      </c>
      <c r="D6059">
        <v>2019</v>
      </c>
      <c r="E6059" t="s">
        <v>23</v>
      </c>
      <c r="F6059" t="s">
        <v>13</v>
      </c>
      <c r="G6059" t="s">
        <v>15</v>
      </c>
      <c r="H6059" t="str">
        <f t="shared" si="94"/>
        <v>13892|Fall|Math</v>
      </c>
      <c r="I6059">
        <v>246</v>
      </c>
      <c r="J6059">
        <v>94</v>
      </c>
      <c r="K6059">
        <v>4</v>
      </c>
      <c r="L6059">
        <v>2</v>
      </c>
    </row>
    <row r="6060" spans="1:12" x14ac:dyDescent="0.25">
      <c r="A6060">
        <v>13892</v>
      </c>
      <c r="B6060" t="s">
        <v>26</v>
      </c>
      <c r="C6060">
        <v>6</v>
      </c>
      <c r="D6060">
        <v>2019</v>
      </c>
      <c r="E6060" t="s">
        <v>23</v>
      </c>
      <c r="F6060" t="s">
        <v>16</v>
      </c>
      <c r="G6060" t="s">
        <v>14</v>
      </c>
      <c r="H6060" t="str">
        <f t="shared" si="94"/>
        <v>13892|Spring|Reading</v>
      </c>
      <c r="I6060">
        <v>238</v>
      </c>
      <c r="J6060">
        <v>94</v>
      </c>
      <c r="K6060">
        <v>4</v>
      </c>
      <c r="L6060" t="s">
        <v>17</v>
      </c>
    </row>
    <row r="6061" spans="1:12" x14ac:dyDescent="0.25">
      <c r="A6061">
        <v>13892</v>
      </c>
      <c r="B6061" t="s">
        <v>26</v>
      </c>
      <c r="C6061">
        <v>6</v>
      </c>
      <c r="D6061">
        <v>2019</v>
      </c>
      <c r="E6061" t="s">
        <v>23</v>
      </c>
      <c r="F6061" t="s">
        <v>16</v>
      </c>
      <c r="G6061" t="s">
        <v>15</v>
      </c>
      <c r="H6061" t="str">
        <f t="shared" si="94"/>
        <v>13892|Spring|Math</v>
      </c>
      <c r="I6061">
        <v>249</v>
      </c>
      <c r="J6061">
        <v>92</v>
      </c>
      <c r="K6061">
        <v>4</v>
      </c>
      <c r="L6061" t="s">
        <v>17</v>
      </c>
    </row>
    <row r="6062" spans="1:12" x14ac:dyDescent="0.25">
      <c r="A6062">
        <v>22633</v>
      </c>
      <c r="B6062" t="s">
        <v>26</v>
      </c>
      <c r="C6062">
        <v>6</v>
      </c>
      <c r="D6062">
        <v>2019</v>
      </c>
      <c r="E6062" t="s">
        <v>19</v>
      </c>
      <c r="F6062" t="s">
        <v>13</v>
      </c>
      <c r="G6062" t="s">
        <v>14</v>
      </c>
      <c r="H6062" t="str">
        <f t="shared" si="94"/>
        <v>22633|Fall|Reading</v>
      </c>
      <c r="I6062">
        <v>211</v>
      </c>
      <c r="J6062">
        <v>48</v>
      </c>
      <c r="K6062">
        <v>2</v>
      </c>
      <c r="L6062">
        <v>4</v>
      </c>
    </row>
    <row r="6063" spans="1:12" x14ac:dyDescent="0.25">
      <c r="A6063">
        <v>22633</v>
      </c>
      <c r="B6063" t="s">
        <v>26</v>
      </c>
      <c r="C6063">
        <v>6</v>
      </c>
      <c r="D6063">
        <v>2019</v>
      </c>
      <c r="E6063" t="s">
        <v>19</v>
      </c>
      <c r="F6063" t="s">
        <v>13</v>
      </c>
      <c r="G6063" t="s">
        <v>15</v>
      </c>
      <c r="H6063" t="str">
        <f t="shared" si="94"/>
        <v>22633|Fall|Math</v>
      </c>
      <c r="I6063">
        <v>215</v>
      </c>
      <c r="J6063">
        <v>35</v>
      </c>
      <c r="K6063">
        <v>2</v>
      </c>
      <c r="L6063">
        <v>6</v>
      </c>
    </row>
    <row r="6064" spans="1:12" x14ac:dyDescent="0.25">
      <c r="A6064">
        <v>22633</v>
      </c>
      <c r="B6064" t="s">
        <v>26</v>
      </c>
      <c r="C6064">
        <v>6</v>
      </c>
      <c r="D6064">
        <v>2019</v>
      </c>
      <c r="E6064" t="s">
        <v>19</v>
      </c>
      <c r="F6064" t="s">
        <v>16</v>
      </c>
      <c r="G6064" t="s">
        <v>14</v>
      </c>
      <c r="H6064" t="str">
        <f t="shared" si="94"/>
        <v>22633|Spring|Reading</v>
      </c>
      <c r="I6064">
        <v>221</v>
      </c>
      <c r="J6064">
        <v>64</v>
      </c>
      <c r="K6064">
        <v>3</v>
      </c>
      <c r="L6064" t="s">
        <v>17</v>
      </c>
    </row>
    <row r="6065" spans="1:12" x14ac:dyDescent="0.25">
      <c r="A6065">
        <v>22633</v>
      </c>
      <c r="B6065" t="s">
        <v>26</v>
      </c>
      <c r="C6065">
        <v>6</v>
      </c>
      <c r="D6065">
        <v>2019</v>
      </c>
      <c r="E6065" t="s">
        <v>19</v>
      </c>
      <c r="F6065" t="s">
        <v>16</v>
      </c>
      <c r="G6065" t="s">
        <v>15</v>
      </c>
      <c r="H6065" t="str">
        <f t="shared" si="94"/>
        <v>22633|Spring|Math</v>
      </c>
      <c r="I6065">
        <v>226</v>
      </c>
      <c r="J6065">
        <v>52</v>
      </c>
      <c r="K6065">
        <v>3</v>
      </c>
      <c r="L6065" t="s">
        <v>17</v>
      </c>
    </row>
    <row r="6066" spans="1:12" x14ac:dyDescent="0.25">
      <c r="A6066">
        <v>28798</v>
      </c>
      <c r="B6066" t="s">
        <v>28</v>
      </c>
      <c r="C6066">
        <v>6</v>
      </c>
      <c r="D6066">
        <v>2019</v>
      </c>
      <c r="E6066" t="s">
        <v>23</v>
      </c>
      <c r="F6066" t="s">
        <v>13</v>
      </c>
      <c r="G6066" t="s">
        <v>14</v>
      </c>
      <c r="H6066" t="str">
        <f t="shared" si="94"/>
        <v>28798|Fall|Reading</v>
      </c>
      <c r="I6066">
        <v>192</v>
      </c>
      <c r="J6066">
        <v>9</v>
      </c>
      <c r="K6066">
        <v>1</v>
      </c>
      <c r="L6066">
        <v>8</v>
      </c>
    </row>
    <row r="6067" spans="1:12" x14ac:dyDescent="0.25">
      <c r="A6067">
        <v>28798</v>
      </c>
      <c r="B6067" t="s">
        <v>28</v>
      </c>
      <c r="C6067">
        <v>6</v>
      </c>
      <c r="D6067">
        <v>2019</v>
      </c>
      <c r="E6067" t="s">
        <v>23</v>
      </c>
      <c r="F6067" t="s">
        <v>13</v>
      </c>
      <c r="G6067" t="s">
        <v>15</v>
      </c>
      <c r="H6067" t="str">
        <f t="shared" si="94"/>
        <v>28798|Fall|Math</v>
      </c>
      <c r="I6067">
        <v>223</v>
      </c>
      <c r="J6067">
        <v>54</v>
      </c>
      <c r="K6067">
        <v>3</v>
      </c>
      <c r="L6067">
        <v>5</v>
      </c>
    </row>
    <row r="6068" spans="1:12" x14ac:dyDescent="0.25">
      <c r="A6068">
        <v>28798</v>
      </c>
      <c r="B6068" t="s">
        <v>28</v>
      </c>
      <c r="C6068">
        <v>6</v>
      </c>
      <c r="D6068">
        <v>2019</v>
      </c>
      <c r="E6068" t="s">
        <v>23</v>
      </c>
      <c r="F6068" t="s">
        <v>16</v>
      </c>
      <c r="G6068" t="s">
        <v>14</v>
      </c>
      <c r="H6068" t="str">
        <f t="shared" si="94"/>
        <v>28798|Spring|Reading</v>
      </c>
      <c r="I6068">
        <v>221</v>
      </c>
      <c r="J6068">
        <v>64</v>
      </c>
      <c r="K6068">
        <v>3</v>
      </c>
      <c r="L6068" t="s">
        <v>17</v>
      </c>
    </row>
    <row r="6069" spans="1:12" x14ac:dyDescent="0.25">
      <c r="A6069">
        <v>28798</v>
      </c>
      <c r="B6069" t="s">
        <v>28</v>
      </c>
      <c r="C6069">
        <v>6</v>
      </c>
      <c r="D6069">
        <v>2019</v>
      </c>
      <c r="E6069" t="s">
        <v>23</v>
      </c>
      <c r="F6069" t="s">
        <v>16</v>
      </c>
      <c r="G6069" t="s">
        <v>15</v>
      </c>
      <c r="H6069" t="str">
        <f t="shared" si="94"/>
        <v>28798|Spring|Math</v>
      </c>
      <c r="I6069">
        <v>236</v>
      </c>
      <c r="J6069">
        <v>74</v>
      </c>
      <c r="K6069">
        <v>3</v>
      </c>
      <c r="L6069" t="s">
        <v>17</v>
      </c>
    </row>
    <row r="6070" spans="1:12" x14ac:dyDescent="0.25">
      <c r="A6070">
        <v>20597</v>
      </c>
      <c r="B6070" t="s">
        <v>26</v>
      </c>
      <c r="C6070">
        <v>6</v>
      </c>
      <c r="D6070">
        <v>2019</v>
      </c>
      <c r="E6070" t="s">
        <v>23</v>
      </c>
      <c r="F6070" t="s">
        <v>13</v>
      </c>
      <c r="G6070" t="s">
        <v>14</v>
      </c>
      <c r="H6070" t="str">
        <f t="shared" si="94"/>
        <v>20597|Fall|Reading</v>
      </c>
      <c r="I6070">
        <v>223</v>
      </c>
      <c r="J6070">
        <v>78</v>
      </c>
      <c r="K6070">
        <v>4</v>
      </c>
      <c r="L6070">
        <v>2</v>
      </c>
    </row>
    <row r="6071" spans="1:12" x14ac:dyDescent="0.25">
      <c r="A6071">
        <v>20597</v>
      </c>
      <c r="B6071" t="s">
        <v>26</v>
      </c>
      <c r="C6071">
        <v>6</v>
      </c>
      <c r="D6071">
        <v>2019</v>
      </c>
      <c r="E6071" t="s">
        <v>23</v>
      </c>
      <c r="F6071" t="s">
        <v>13</v>
      </c>
      <c r="G6071" t="s">
        <v>15</v>
      </c>
      <c r="H6071" t="str">
        <f t="shared" si="94"/>
        <v>20597|Fall|Math</v>
      </c>
      <c r="I6071">
        <v>223</v>
      </c>
      <c r="J6071">
        <v>54</v>
      </c>
      <c r="K6071">
        <v>3</v>
      </c>
      <c r="L6071">
        <v>5</v>
      </c>
    </row>
    <row r="6072" spans="1:12" x14ac:dyDescent="0.25">
      <c r="A6072">
        <v>20597</v>
      </c>
      <c r="B6072" t="s">
        <v>26</v>
      </c>
      <c r="C6072">
        <v>6</v>
      </c>
      <c r="D6072">
        <v>2019</v>
      </c>
      <c r="E6072" t="s">
        <v>23</v>
      </c>
      <c r="F6072" t="s">
        <v>16</v>
      </c>
      <c r="G6072" t="s">
        <v>14</v>
      </c>
      <c r="H6072" t="str">
        <f t="shared" si="94"/>
        <v>20597|Spring|Reading</v>
      </c>
      <c r="I6072">
        <v>224</v>
      </c>
      <c r="J6072">
        <v>71</v>
      </c>
      <c r="K6072">
        <v>3</v>
      </c>
      <c r="L6072" t="s">
        <v>17</v>
      </c>
    </row>
    <row r="6073" spans="1:12" x14ac:dyDescent="0.25">
      <c r="A6073">
        <v>20597</v>
      </c>
      <c r="B6073" t="s">
        <v>26</v>
      </c>
      <c r="C6073">
        <v>6</v>
      </c>
      <c r="D6073">
        <v>2019</v>
      </c>
      <c r="E6073" t="s">
        <v>23</v>
      </c>
      <c r="F6073" t="s">
        <v>16</v>
      </c>
      <c r="G6073" t="s">
        <v>15</v>
      </c>
      <c r="H6073" t="str">
        <f t="shared" si="94"/>
        <v>20597|Spring|Math</v>
      </c>
      <c r="I6073">
        <v>225</v>
      </c>
      <c r="J6073">
        <v>49</v>
      </c>
      <c r="K6073">
        <v>2</v>
      </c>
      <c r="L6073" t="s">
        <v>17</v>
      </c>
    </row>
    <row r="6074" spans="1:12" x14ac:dyDescent="0.25">
      <c r="A6074">
        <v>20480</v>
      </c>
      <c r="B6074" t="s">
        <v>26</v>
      </c>
      <c r="C6074">
        <v>6</v>
      </c>
      <c r="D6074">
        <v>2019</v>
      </c>
      <c r="E6074" t="s">
        <v>19</v>
      </c>
      <c r="F6074" t="s">
        <v>13</v>
      </c>
      <c r="G6074" t="s">
        <v>14</v>
      </c>
      <c r="H6074" t="str">
        <f t="shared" si="94"/>
        <v>20480|Fall|Reading</v>
      </c>
      <c r="I6074" t="s">
        <v>17</v>
      </c>
      <c r="J6074" t="s">
        <v>17</v>
      </c>
      <c r="K6074" t="s">
        <v>17</v>
      </c>
      <c r="L6074" t="s">
        <v>17</v>
      </c>
    </row>
    <row r="6075" spans="1:12" x14ac:dyDescent="0.25">
      <c r="A6075">
        <v>20480</v>
      </c>
      <c r="B6075" t="s">
        <v>26</v>
      </c>
      <c r="C6075">
        <v>6</v>
      </c>
      <c r="D6075">
        <v>2019</v>
      </c>
      <c r="E6075" t="s">
        <v>19</v>
      </c>
      <c r="F6075" t="s">
        <v>13</v>
      </c>
      <c r="G6075" t="s">
        <v>15</v>
      </c>
      <c r="H6075" t="str">
        <f t="shared" si="94"/>
        <v>20480|Fall|Math</v>
      </c>
      <c r="I6075" t="s">
        <v>17</v>
      </c>
      <c r="J6075" t="s">
        <v>17</v>
      </c>
      <c r="K6075" t="s">
        <v>17</v>
      </c>
      <c r="L6075" t="s">
        <v>17</v>
      </c>
    </row>
    <row r="6076" spans="1:12" x14ac:dyDescent="0.25">
      <c r="A6076">
        <v>20480</v>
      </c>
      <c r="B6076" t="s">
        <v>26</v>
      </c>
      <c r="C6076">
        <v>6</v>
      </c>
      <c r="D6076">
        <v>2019</v>
      </c>
      <c r="E6076" t="s">
        <v>19</v>
      </c>
      <c r="F6076" t="s">
        <v>16</v>
      </c>
      <c r="G6076" t="s">
        <v>14</v>
      </c>
      <c r="H6076" t="str">
        <f t="shared" si="94"/>
        <v>20480|Spring|Reading</v>
      </c>
      <c r="I6076">
        <v>212</v>
      </c>
      <c r="J6076">
        <v>40</v>
      </c>
      <c r="K6076">
        <v>2</v>
      </c>
      <c r="L6076" t="s">
        <v>17</v>
      </c>
    </row>
    <row r="6077" spans="1:12" x14ac:dyDescent="0.25">
      <c r="A6077">
        <v>20480</v>
      </c>
      <c r="B6077" t="s">
        <v>26</v>
      </c>
      <c r="C6077">
        <v>6</v>
      </c>
      <c r="D6077">
        <v>2019</v>
      </c>
      <c r="E6077" t="s">
        <v>19</v>
      </c>
      <c r="F6077" t="s">
        <v>16</v>
      </c>
      <c r="G6077" t="s">
        <v>15</v>
      </c>
      <c r="H6077" t="str">
        <f t="shared" si="94"/>
        <v>20480|Spring|Math</v>
      </c>
      <c r="I6077">
        <v>204</v>
      </c>
      <c r="J6077">
        <v>10</v>
      </c>
      <c r="K6077">
        <v>1</v>
      </c>
      <c r="L6077" t="s">
        <v>17</v>
      </c>
    </row>
    <row r="6078" spans="1:12" x14ac:dyDescent="0.25">
      <c r="A6078">
        <v>24408</v>
      </c>
      <c r="B6078" t="s">
        <v>27</v>
      </c>
      <c r="C6078">
        <v>6</v>
      </c>
      <c r="D6078">
        <v>2019</v>
      </c>
      <c r="E6078" t="s">
        <v>23</v>
      </c>
      <c r="F6078" t="s">
        <v>13</v>
      </c>
      <c r="G6078" t="s">
        <v>14</v>
      </c>
      <c r="H6078" t="str">
        <f t="shared" si="94"/>
        <v>24408|Fall|Reading</v>
      </c>
      <c r="I6078">
        <v>221</v>
      </c>
      <c r="J6078">
        <v>73</v>
      </c>
      <c r="K6078">
        <v>3</v>
      </c>
      <c r="L6078">
        <v>2</v>
      </c>
    </row>
    <row r="6079" spans="1:12" x14ac:dyDescent="0.25">
      <c r="A6079">
        <v>24408</v>
      </c>
      <c r="B6079" t="s">
        <v>27</v>
      </c>
      <c r="C6079">
        <v>6</v>
      </c>
      <c r="D6079">
        <v>2019</v>
      </c>
      <c r="E6079" t="s">
        <v>23</v>
      </c>
      <c r="F6079" t="s">
        <v>13</v>
      </c>
      <c r="G6079" t="s">
        <v>15</v>
      </c>
      <c r="H6079" t="str">
        <f t="shared" si="94"/>
        <v>24408|Fall|Math</v>
      </c>
      <c r="I6079">
        <v>222</v>
      </c>
      <c r="J6079">
        <v>52</v>
      </c>
      <c r="K6079">
        <v>3</v>
      </c>
      <c r="L6079">
        <v>5</v>
      </c>
    </row>
    <row r="6080" spans="1:12" x14ac:dyDescent="0.25">
      <c r="A6080">
        <v>24408</v>
      </c>
      <c r="B6080" t="s">
        <v>27</v>
      </c>
      <c r="C6080">
        <v>6</v>
      </c>
      <c r="D6080">
        <v>2019</v>
      </c>
      <c r="E6080" t="s">
        <v>23</v>
      </c>
      <c r="F6080" t="s">
        <v>16</v>
      </c>
      <c r="G6080" t="s">
        <v>14</v>
      </c>
      <c r="H6080" t="str">
        <f t="shared" si="94"/>
        <v>24408|Spring|Reading</v>
      </c>
      <c r="I6080">
        <v>223</v>
      </c>
      <c r="J6080">
        <v>69</v>
      </c>
      <c r="K6080">
        <v>3</v>
      </c>
      <c r="L6080" t="s">
        <v>17</v>
      </c>
    </row>
    <row r="6081" spans="1:12" x14ac:dyDescent="0.25">
      <c r="A6081">
        <v>24408</v>
      </c>
      <c r="B6081" t="s">
        <v>27</v>
      </c>
      <c r="C6081">
        <v>6</v>
      </c>
      <c r="D6081">
        <v>2019</v>
      </c>
      <c r="E6081" t="s">
        <v>23</v>
      </c>
      <c r="F6081" t="s">
        <v>16</v>
      </c>
      <c r="G6081" t="s">
        <v>15</v>
      </c>
      <c r="H6081" t="str">
        <f t="shared" si="94"/>
        <v>24408|Spring|Math</v>
      </c>
      <c r="I6081">
        <v>227</v>
      </c>
      <c r="J6081">
        <v>54</v>
      </c>
      <c r="K6081">
        <v>3</v>
      </c>
      <c r="L6081" t="s">
        <v>17</v>
      </c>
    </row>
    <row r="6082" spans="1:12" x14ac:dyDescent="0.25">
      <c r="A6082">
        <v>12605</v>
      </c>
      <c r="B6082" t="s">
        <v>28</v>
      </c>
      <c r="C6082">
        <v>6</v>
      </c>
      <c r="D6082">
        <v>2019</v>
      </c>
      <c r="E6082" t="s">
        <v>19</v>
      </c>
      <c r="F6082" t="s">
        <v>13</v>
      </c>
      <c r="G6082" t="s">
        <v>14</v>
      </c>
      <c r="H6082" t="str">
        <f t="shared" si="94"/>
        <v>12605|Fall|Reading</v>
      </c>
      <c r="I6082">
        <v>220</v>
      </c>
      <c r="J6082">
        <v>71</v>
      </c>
      <c r="K6082">
        <v>3</v>
      </c>
      <c r="L6082">
        <v>3</v>
      </c>
    </row>
    <row r="6083" spans="1:12" x14ac:dyDescent="0.25">
      <c r="A6083">
        <v>12605</v>
      </c>
      <c r="B6083" t="s">
        <v>28</v>
      </c>
      <c r="C6083">
        <v>6</v>
      </c>
      <c r="D6083">
        <v>2019</v>
      </c>
      <c r="E6083" t="s">
        <v>19</v>
      </c>
      <c r="F6083" t="s">
        <v>13</v>
      </c>
      <c r="G6083" t="s">
        <v>15</v>
      </c>
      <c r="H6083" t="str">
        <f t="shared" ref="H6083:H6146" si="95">A6083&amp;"|"&amp;F6083&amp;"|"&amp;G6083</f>
        <v>12605|Fall|Math</v>
      </c>
      <c r="I6083">
        <v>218</v>
      </c>
      <c r="J6083">
        <v>42</v>
      </c>
      <c r="K6083">
        <v>2</v>
      </c>
      <c r="L6083">
        <v>5</v>
      </c>
    </row>
    <row r="6084" spans="1:12" x14ac:dyDescent="0.25">
      <c r="A6084">
        <v>12605</v>
      </c>
      <c r="B6084" t="s">
        <v>28</v>
      </c>
      <c r="C6084">
        <v>6</v>
      </c>
      <c r="D6084">
        <v>2019</v>
      </c>
      <c r="E6084" t="s">
        <v>19</v>
      </c>
      <c r="F6084" t="s">
        <v>16</v>
      </c>
      <c r="G6084" t="s">
        <v>14</v>
      </c>
      <c r="H6084" t="str">
        <f t="shared" si="95"/>
        <v>12605|Spring|Reading</v>
      </c>
      <c r="I6084">
        <v>225</v>
      </c>
      <c r="J6084">
        <v>74</v>
      </c>
      <c r="K6084">
        <v>3</v>
      </c>
      <c r="L6084" t="s">
        <v>17</v>
      </c>
    </row>
    <row r="6085" spans="1:12" x14ac:dyDescent="0.25">
      <c r="A6085">
        <v>12605</v>
      </c>
      <c r="B6085" t="s">
        <v>28</v>
      </c>
      <c r="C6085">
        <v>6</v>
      </c>
      <c r="D6085">
        <v>2019</v>
      </c>
      <c r="E6085" t="s">
        <v>19</v>
      </c>
      <c r="F6085" t="s">
        <v>16</v>
      </c>
      <c r="G6085" t="s">
        <v>15</v>
      </c>
      <c r="H6085" t="str">
        <f t="shared" si="95"/>
        <v>12605|Spring|Math</v>
      </c>
      <c r="I6085">
        <v>232</v>
      </c>
      <c r="J6085">
        <v>66</v>
      </c>
      <c r="K6085">
        <v>3</v>
      </c>
      <c r="L6085" t="s">
        <v>17</v>
      </c>
    </row>
    <row r="6086" spans="1:12" x14ac:dyDescent="0.25">
      <c r="A6086">
        <v>29878</v>
      </c>
      <c r="B6086" t="s">
        <v>26</v>
      </c>
      <c r="C6086">
        <v>6</v>
      </c>
      <c r="D6086">
        <v>2019</v>
      </c>
      <c r="E6086" t="s">
        <v>19</v>
      </c>
      <c r="F6086" t="s">
        <v>13</v>
      </c>
      <c r="G6086" t="s">
        <v>14</v>
      </c>
      <c r="H6086" t="str">
        <f t="shared" si="95"/>
        <v>29878|Fall|Reading</v>
      </c>
      <c r="I6086">
        <v>216</v>
      </c>
      <c r="J6086">
        <v>61</v>
      </c>
      <c r="K6086">
        <v>3</v>
      </c>
      <c r="L6086">
        <v>3</v>
      </c>
    </row>
    <row r="6087" spans="1:12" x14ac:dyDescent="0.25">
      <c r="A6087">
        <v>29878</v>
      </c>
      <c r="B6087" t="s">
        <v>26</v>
      </c>
      <c r="C6087">
        <v>6</v>
      </c>
      <c r="D6087">
        <v>2019</v>
      </c>
      <c r="E6087" t="s">
        <v>19</v>
      </c>
      <c r="F6087" t="s">
        <v>13</v>
      </c>
      <c r="G6087" t="s">
        <v>15</v>
      </c>
      <c r="H6087" t="str">
        <f t="shared" si="95"/>
        <v>29878|Fall|Math</v>
      </c>
      <c r="I6087">
        <v>222</v>
      </c>
      <c r="J6087">
        <v>52</v>
      </c>
      <c r="K6087">
        <v>3</v>
      </c>
      <c r="L6087">
        <v>5</v>
      </c>
    </row>
    <row r="6088" spans="1:12" x14ac:dyDescent="0.25">
      <c r="A6088">
        <v>29878</v>
      </c>
      <c r="B6088" t="s">
        <v>26</v>
      </c>
      <c r="C6088">
        <v>6</v>
      </c>
      <c r="D6088">
        <v>2019</v>
      </c>
      <c r="E6088" t="s">
        <v>19</v>
      </c>
      <c r="F6088" t="s">
        <v>16</v>
      </c>
      <c r="G6088" t="s">
        <v>14</v>
      </c>
      <c r="H6088" t="str">
        <f t="shared" si="95"/>
        <v>29878|Spring|Reading</v>
      </c>
      <c r="I6088">
        <v>222</v>
      </c>
      <c r="J6088">
        <v>66</v>
      </c>
      <c r="K6088">
        <v>3</v>
      </c>
      <c r="L6088" t="s">
        <v>17</v>
      </c>
    </row>
    <row r="6089" spans="1:12" x14ac:dyDescent="0.25">
      <c r="A6089">
        <v>29878</v>
      </c>
      <c r="B6089" t="s">
        <v>26</v>
      </c>
      <c r="C6089">
        <v>6</v>
      </c>
      <c r="D6089">
        <v>2019</v>
      </c>
      <c r="E6089" t="s">
        <v>19</v>
      </c>
      <c r="F6089" t="s">
        <v>16</v>
      </c>
      <c r="G6089" t="s">
        <v>15</v>
      </c>
      <c r="H6089" t="str">
        <f t="shared" si="95"/>
        <v>29878|Spring|Math</v>
      </c>
      <c r="I6089">
        <v>214</v>
      </c>
      <c r="J6089">
        <v>25</v>
      </c>
      <c r="K6089">
        <v>2</v>
      </c>
      <c r="L6089" t="s">
        <v>17</v>
      </c>
    </row>
    <row r="6090" spans="1:12" x14ac:dyDescent="0.25">
      <c r="A6090">
        <v>21356</v>
      </c>
      <c r="B6090" t="s">
        <v>26</v>
      </c>
      <c r="C6090">
        <v>6</v>
      </c>
      <c r="D6090">
        <v>2019</v>
      </c>
      <c r="E6090" t="s">
        <v>19</v>
      </c>
      <c r="F6090" t="s">
        <v>13</v>
      </c>
      <c r="G6090" t="s">
        <v>14</v>
      </c>
      <c r="H6090" t="str">
        <f t="shared" si="95"/>
        <v>21356|Fall|Reading</v>
      </c>
      <c r="I6090">
        <v>214</v>
      </c>
      <c r="J6090">
        <v>56</v>
      </c>
      <c r="K6090">
        <v>3</v>
      </c>
      <c r="L6090">
        <v>4</v>
      </c>
    </row>
    <row r="6091" spans="1:12" x14ac:dyDescent="0.25">
      <c r="A6091">
        <v>21356</v>
      </c>
      <c r="B6091" t="s">
        <v>26</v>
      </c>
      <c r="C6091">
        <v>6</v>
      </c>
      <c r="D6091">
        <v>2019</v>
      </c>
      <c r="E6091" t="s">
        <v>19</v>
      </c>
      <c r="F6091" t="s">
        <v>13</v>
      </c>
      <c r="G6091" t="s">
        <v>15</v>
      </c>
      <c r="H6091" t="str">
        <f t="shared" si="95"/>
        <v>21356|Fall|Math</v>
      </c>
      <c r="I6091">
        <v>219</v>
      </c>
      <c r="J6091">
        <v>44</v>
      </c>
      <c r="K6091">
        <v>2</v>
      </c>
      <c r="L6091">
        <v>5</v>
      </c>
    </row>
    <row r="6092" spans="1:12" x14ac:dyDescent="0.25">
      <c r="A6092">
        <v>21356</v>
      </c>
      <c r="B6092" t="s">
        <v>26</v>
      </c>
      <c r="C6092">
        <v>6</v>
      </c>
      <c r="D6092">
        <v>2019</v>
      </c>
      <c r="E6092" t="s">
        <v>19</v>
      </c>
      <c r="F6092" t="s">
        <v>16</v>
      </c>
      <c r="G6092" t="s">
        <v>14</v>
      </c>
      <c r="H6092" t="str">
        <f t="shared" si="95"/>
        <v>21356|Spring|Reading</v>
      </c>
      <c r="I6092">
        <v>200</v>
      </c>
      <c r="J6092">
        <v>14</v>
      </c>
      <c r="K6092">
        <v>1</v>
      </c>
      <c r="L6092" t="s">
        <v>17</v>
      </c>
    </row>
    <row r="6093" spans="1:12" x14ac:dyDescent="0.25">
      <c r="A6093">
        <v>21356</v>
      </c>
      <c r="B6093" t="s">
        <v>26</v>
      </c>
      <c r="C6093">
        <v>6</v>
      </c>
      <c r="D6093">
        <v>2019</v>
      </c>
      <c r="E6093" t="s">
        <v>19</v>
      </c>
      <c r="F6093" t="s">
        <v>16</v>
      </c>
      <c r="G6093" t="s">
        <v>15</v>
      </c>
      <c r="H6093" t="str">
        <f t="shared" si="95"/>
        <v>21356|Spring|Math</v>
      </c>
      <c r="I6093">
        <v>227</v>
      </c>
      <c r="J6093">
        <v>54</v>
      </c>
      <c r="K6093">
        <v>3</v>
      </c>
      <c r="L6093" t="s">
        <v>17</v>
      </c>
    </row>
    <row r="6094" spans="1:12" x14ac:dyDescent="0.25">
      <c r="A6094">
        <v>14183</v>
      </c>
      <c r="B6094" t="s">
        <v>26</v>
      </c>
      <c r="C6094">
        <v>6</v>
      </c>
      <c r="D6094">
        <v>2019</v>
      </c>
      <c r="E6094" t="s">
        <v>12</v>
      </c>
      <c r="F6094" t="s">
        <v>13</v>
      </c>
      <c r="G6094" t="s">
        <v>14</v>
      </c>
      <c r="H6094" t="str">
        <f t="shared" si="95"/>
        <v>14183|Fall|Reading</v>
      </c>
      <c r="I6094">
        <v>178</v>
      </c>
      <c r="J6094">
        <v>1</v>
      </c>
      <c r="K6094">
        <v>1</v>
      </c>
      <c r="L6094">
        <v>11</v>
      </c>
    </row>
    <row r="6095" spans="1:12" x14ac:dyDescent="0.25">
      <c r="A6095">
        <v>14183</v>
      </c>
      <c r="B6095" t="s">
        <v>26</v>
      </c>
      <c r="C6095">
        <v>6</v>
      </c>
      <c r="D6095">
        <v>2019</v>
      </c>
      <c r="E6095" t="s">
        <v>12</v>
      </c>
      <c r="F6095" t="s">
        <v>13</v>
      </c>
      <c r="G6095" t="s">
        <v>15</v>
      </c>
      <c r="H6095" t="str">
        <f t="shared" si="95"/>
        <v>14183|Fall|Math</v>
      </c>
      <c r="I6095">
        <v>188</v>
      </c>
      <c r="J6095">
        <v>2</v>
      </c>
      <c r="K6095">
        <v>1</v>
      </c>
      <c r="L6095">
        <v>9</v>
      </c>
    </row>
    <row r="6096" spans="1:12" x14ac:dyDescent="0.25">
      <c r="A6096">
        <v>14183</v>
      </c>
      <c r="B6096" t="s">
        <v>26</v>
      </c>
      <c r="C6096">
        <v>6</v>
      </c>
      <c r="D6096">
        <v>2019</v>
      </c>
      <c r="E6096" t="s">
        <v>12</v>
      </c>
      <c r="F6096" t="s">
        <v>16</v>
      </c>
      <c r="G6096" t="s">
        <v>14</v>
      </c>
      <c r="H6096" t="str">
        <f t="shared" si="95"/>
        <v>14183|Spring|Reading</v>
      </c>
      <c r="I6096">
        <v>181</v>
      </c>
      <c r="J6096">
        <v>1</v>
      </c>
      <c r="K6096">
        <v>1</v>
      </c>
      <c r="L6096" t="s">
        <v>17</v>
      </c>
    </row>
    <row r="6097" spans="1:12" x14ac:dyDescent="0.25">
      <c r="A6097">
        <v>14183</v>
      </c>
      <c r="B6097" t="s">
        <v>26</v>
      </c>
      <c r="C6097">
        <v>6</v>
      </c>
      <c r="D6097">
        <v>2019</v>
      </c>
      <c r="E6097" t="s">
        <v>12</v>
      </c>
      <c r="F6097" t="s">
        <v>16</v>
      </c>
      <c r="G6097" t="s">
        <v>15</v>
      </c>
      <c r="H6097" t="str">
        <f t="shared" si="95"/>
        <v>14183|Spring|Math</v>
      </c>
      <c r="I6097">
        <v>187</v>
      </c>
      <c r="J6097">
        <v>1</v>
      </c>
      <c r="K6097">
        <v>1</v>
      </c>
      <c r="L6097" t="s">
        <v>17</v>
      </c>
    </row>
    <row r="6098" spans="1:12" x14ac:dyDescent="0.25">
      <c r="A6098">
        <v>13833</v>
      </c>
      <c r="B6098" t="s">
        <v>28</v>
      </c>
      <c r="C6098">
        <v>6</v>
      </c>
      <c r="D6098">
        <v>2019</v>
      </c>
      <c r="E6098" t="s">
        <v>19</v>
      </c>
      <c r="F6098" t="s">
        <v>13</v>
      </c>
      <c r="G6098" t="s">
        <v>14</v>
      </c>
      <c r="H6098" t="str">
        <f t="shared" si="95"/>
        <v>13833|Fall|Reading</v>
      </c>
      <c r="I6098">
        <v>210</v>
      </c>
      <c r="J6098">
        <v>45</v>
      </c>
      <c r="K6098">
        <v>2</v>
      </c>
      <c r="L6098">
        <v>4</v>
      </c>
    </row>
    <row r="6099" spans="1:12" x14ac:dyDescent="0.25">
      <c r="A6099">
        <v>13833</v>
      </c>
      <c r="B6099" t="s">
        <v>28</v>
      </c>
      <c r="C6099">
        <v>6</v>
      </c>
      <c r="D6099">
        <v>2019</v>
      </c>
      <c r="E6099" t="s">
        <v>19</v>
      </c>
      <c r="F6099" t="s">
        <v>13</v>
      </c>
      <c r="G6099" t="s">
        <v>15</v>
      </c>
      <c r="H6099" t="str">
        <f t="shared" si="95"/>
        <v>13833|Fall|Math</v>
      </c>
      <c r="I6099">
        <v>203</v>
      </c>
      <c r="J6099">
        <v>13</v>
      </c>
      <c r="K6099">
        <v>1</v>
      </c>
      <c r="L6099">
        <v>7</v>
      </c>
    </row>
    <row r="6100" spans="1:12" x14ac:dyDescent="0.25">
      <c r="A6100">
        <v>13833</v>
      </c>
      <c r="B6100" t="s">
        <v>28</v>
      </c>
      <c r="C6100">
        <v>6</v>
      </c>
      <c r="D6100">
        <v>2019</v>
      </c>
      <c r="E6100" t="s">
        <v>19</v>
      </c>
      <c r="F6100" t="s">
        <v>16</v>
      </c>
      <c r="G6100" t="s">
        <v>14</v>
      </c>
      <c r="H6100" t="str">
        <f t="shared" si="95"/>
        <v>13833|Spring|Reading</v>
      </c>
      <c r="I6100">
        <v>218</v>
      </c>
      <c r="J6100">
        <v>56</v>
      </c>
      <c r="K6100">
        <v>3</v>
      </c>
      <c r="L6100" t="s">
        <v>17</v>
      </c>
    </row>
    <row r="6101" spans="1:12" x14ac:dyDescent="0.25">
      <c r="A6101">
        <v>13833</v>
      </c>
      <c r="B6101" t="s">
        <v>28</v>
      </c>
      <c r="C6101">
        <v>6</v>
      </c>
      <c r="D6101">
        <v>2019</v>
      </c>
      <c r="E6101" t="s">
        <v>19</v>
      </c>
      <c r="F6101" t="s">
        <v>16</v>
      </c>
      <c r="G6101" t="s">
        <v>15</v>
      </c>
      <c r="H6101" t="str">
        <f t="shared" si="95"/>
        <v>13833|Spring|Math</v>
      </c>
      <c r="I6101">
        <v>216</v>
      </c>
      <c r="J6101">
        <v>29</v>
      </c>
      <c r="K6101">
        <v>2</v>
      </c>
      <c r="L6101" t="s">
        <v>17</v>
      </c>
    </row>
    <row r="6102" spans="1:12" x14ac:dyDescent="0.25">
      <c r="A6102">
        <v>20053</v>
      </c>
      <c r="B6102" t="s">
        <v>28</v>
      </c>
      <c r="C6102">
        <v>6</v>
      </c>
      <c r="D6102">
        <v>2019</v>
      </c>
      <c r="E6102" t="s">
        <v>19</v>
      </c>
      <c r="F6102" t="s">
        <v>13</v>
      </c>
      <c r="G6102" t="s">
        <v>14</v>
      </c>
      <c r="H6102" t="str">
        <f t="shared" si="95"/>
        <v>20053|Fall|Reading</v>
      </c>
      <c r="I6102">
        <v>207</v>
      </c>
      <c r="J6102">
        <v>37</v>
      </c>
      <c r="K6102">
        <v>2</v>
      </c>
      <c r="L6102">
        <v>5</v>
      </c>
    </row>
    <row r="6103" spans="1:12" x14ac:dyDescent="0.25">
      <c r="A6103">
        <v>20053</v>
      </c>
      <c r="B6103" t="s">
        <v>28</v>
      </c>
      <c r="C6103">
        <v>6</v>
      </c>
      <c r="D6103">
        <v>2019</v>
      </c>
      <c r="E6103" t="s">
        <v>19</v>
      </c>
      <c r="F6103" t="s">
        <v>13</v>
      </c>
      <c r="G6103" t="s">
        <v>15</v>
      </c>
      <c r="H6103" t="str">
        <f t="shared" si="95"/>
        <v>20053|Fall|Math</v>
      </c>
      <c r="I6103">
        <v>220</v>
      </c>
      <c r="J6103">
        <v>47</v>
      </c>
      <c r="K6103">
        <v>2</v>
      </c>
      <c r="L6103">
        <v>5</v>
      </c>
    </row>
    <row r="6104" spans="1:12" x14ac:dyDescent="0.25">
      <c r="A6104">
        <v>20053</v>
      </c>
      <c r="B6104" t="s">
        <v>28</v>
      </c>
      <c r="C6104">
        <v>6</v>
      </c>
      <c r="D6104">
        <v>2019</v>
      </c>
      <c r="E6104" t="s">
        <v>19</v>
      </c>
      <c r="F6104" t="s">
        <v>16</v>
      </c>
      <c r="G6104" t="s">
        <v>14</v>
      </c>
      <c r="H6104" t="str">
        <f t="shared" si="95"/>
        <v>20053|Spring|Reading</v>
      </c>
      <c r="I6104">
        <v>213</v>
      </c>
      <c r="J6104">
        <v>43</v>
      </c>
      <c r="K6104">
        <v>2</v>
      </c>
      <c r="L6104" t="s">
        <v>17</v>
      </c>
    </row>
    <row r="6105" spans="1:12" x14ac:dyDescent="0.25">
      <c r="A6105">
        <v>20053</v>
      </c>
      <c r="B6105" t="s">
        <v>28</v>
      </c>
      <c r="C6105">
        <v>6</v>
      </c>
      <c r="D6105">
        <v>2019</v>
      </c>
      <c r="E6105" t="s">
        <v>19</v>
      </c>
      <c r="F6105" t="s">
        <v>16</v>
      </c>
      <c r="G6105" t="s">
        <v>15</v>
      </c>
      <c r="H6105" t="str">
        <f t="shared" si="95"/>
        <v>20053|Spring|Math</v>
      </c>
      <c r="I6105">
        <v>211</v>
      </c>
      <c r="J6105">
        <v>20</v>
      </c>
      <c r="K6105">
        <v>1</v>
      </c>
      <c r="L6105" t="s">
        <v>17</v>
      </c>
    </row>
    <row r="6106" spans="1:12" x14ac:dyDescent="0.25">
      <c r="A6106">
        <v>13962</v>
      </c>
      <c r="B6106" t="s">
        <v>28</v>
      </c>
      <c r="C6106">
        <v>6</v>
      </c>
      <c r="D6106">
        <v>2019</v>
      </c>
      <c r="E6106" t="s">
        <v>12</v>
      </c>
      <c r="F6106" t="s">
        <v>13</v>
      </c>
      <c r="G6106" t="s">
        <v>14</v>
      </c>
      <c r="H6106" t="str">
        <f t="shared" si="95"/>
        <v>13962|Fall|Reading</v>
      </c>
      <c r="I6106">
        <v>183</v>
      </c>
      <c r="J6106">
        <v>3</v>
      </c>
      <c r="K6106">
        <v>1</v>
      </c>
      <c r="L6106">
        <v>10</v>
      </c>
    </row>
    <row r="6107" spans="1:12" x14ac:dyDescent="0.25">
      <c r="A6107">
        <v>13962</v>
      </c>
      <c r="B6107" t="s">
        <v>28</v>
      </c>
      <c r="C6107">
        <v>6</v>
      </c>
      <c r="D6107">
        <v>2019</v>
      </c>
      <c r="E6107" t="s">
        <v>12</v>
      </c>
      <c r="F6107" t="s">
        <v>13</v>
      </c>
      <c r="G6107" t="s">
        <v>15</v>
      </c>
      <c r="H6107" t="str">
        <f t="shared" si="95"/>
        <v>13962|Fall|Math</v>
      </c>
      <c r="I6107">
        <v>184</v>
      </c>
      <c r="J6107">
        <v>1</v>
      </c>
      <c r="K6107">
        <v>1</v>
      </c>
      <c r="L6107">
        <v>9</v>
      </c>
    </row>
    <row r="6108" spans="1:12" x14ac:dyDescent="0.25">
      <c r="A6108">
        <v>13962</v>
      </c>
      <c r="B6108" t="s">
        <v>28</v>
      </c>
      <c r="C6108">
        <v>6</v>
      </c>
      <c r="D6108">
        <v>2019</v>
      </c>
      <c r="E6108" t="s">
        <v>12</v>
      </c>
      <c r="F6108" t="s">
        <v>16</v>
      </c>
      <c r="G6108" t="s">
        <v>14</v>
      </c>
      <c r="H6108" t="str">
        <f t="shared" si="95"/>
        <v>13962|Spring|Reading</v>
      </c>
      <c r="I6108">
        <v>195</v>
      </c>
      <c r="J6108">
        <v>13</v>
      </c>
      <c r="K6108">
        <v>1</v>
      </c>
      <c r="L6108" t="s">
        <v>17</v>
      </c>
    </row>
    <row r="6109" spans="1:12" x14ac:dyDescent="0.25">
      <c r="A6109">
        <v>13962</v>
      </c>
      <c r="B6109" t="s">
        <v>28</v>
      </c>
      <c r="C6109">
        <v>6</v>
      </c>
      <c r="D6109">
        <v>2019</v>
      </c>
      <c r="E6109" t="s">
        <v>12</v>
      </c>
      <c r="F6109" t="s">
        <v>16</v>
      </c>
      <c r="G6109" t="s">
        <v>15</v>
      </c>
      <c r="H6109" t="str">
        <f t="shared" si="95"/>
        <v>13962|Spring|Math</v>
      </c>
      <c r="I6109">
        <v>203</v>
      </c>
      <c r="J6109">
        <v>13</v>
      </c>
      <c r="K6109">
        <v>1</v>
      </c>
      <c r="L6109" t="s">
        <v>17</v>
      </c>
    </row>
    <row r="6110" spans="1:12" x14ac:dyDescent="0.25">
      <c r="A6110">
        <v>22941</v>
      </c>
      <c r="B6110" t="s">
        <v>28</v>
      </c>
      <c r="C6110">
        <v>6</v>
      </c>
      <c r="D6110">
        <v>2019</v>
      </c>
      <c r="E6110" t="s">
        <v>12</v>
      </c>
      <c r="F6110" t="s">
        <v>13</v>
      </c>
      <c r="G6110" t="s">
        <v>14</v>
      </c>
      <c r="H6110" t="str">
        <f t="shared" si="95"/>
        <v>22941|Fall|Reading</v>
      </c>
      <c r="I6110">
        <v>160</v>
      </c>
      <c r="J6110">
        <v>1</v>
      </c>
      <c r="K6110">
        <v>1</v>
      </c>
      <c r="L6110">
        <v>14</v>
      </c>
    </row>
    <row r="6111" spans="1:12" x14ac:dyDescent="0.25">
      <c r="A6111">
        <v>22941</v>
      </c>
      <c r="B6111" t="s">
        <v>28</v>
      </c>
      <c r="C6111">
        <v>6</v>
      </c>
      <c r="D6111">
        <v>2019</v>
      </c>
      <c r="E6111" t="s">
        <v>12</v>
      </c>
      <c r="F6111" t="s">
        <v>13</v>
      </c>
      <c r="G6111" t="s">
        <v>15</v>
      </c>
      <c r="H6111" t="str">
        <f t="shared" si="95"/>
        <v>22941|Fall|Math</v>
      </c>
      <c r="I6111">
        <v>171</v>
      </c>
      <c r="J6111">
        <v>1</v>
      </c>
      <c r="K6111">
        <v>1</v>
      </c>
      <c r="L6111">
        <v>11</v>
      </c>
    </row>
    <row r="6112" spans="1:12" x14ac:dyDescent="0.25">
      <c r="A6112">
        <v>22941</v>
      </c>
      <c r="B6112" t="s">
        <v>28</v>
      </c>
      <c r="C6112">
        <v>6</v>
      </c>
      <c r="D6112">
        <v>2019</v>
      </c>
      <c r="E6112" t="s">
        <v>12</v>
      </c>
      <c r="F6112" t="s">
        <v>16</v>
      </c>
      <c r="G6112" t="s">
        <v>14</v>
      </c>
      <c r="H6112" t="str">
        <f t="shared" si="95"/>
        <v>22941|Spring|Reading</v>
      </c>
      <c r="I6112">
        <v>193</v>
      </c>
      <c r="J6112">
        <v>10</v>
      </c>
      <c r="K6112">
        <v>1</v>
      </c>
      <c r="L6112" t="s">
        <v>17</v>
      </c>
    </row>
    <row r="6113" spans="1:12" x14ac:dyDescent="0.25">
      <c r="A6113">
        <v>22941</v>
      </c>
      <c r="B6113" t="s">
        <v>28</v>
      </c>
      <c r="C6113">
        <v>6</v>
      </c>
      <c r="D6113">
        <v>2019</v>
      </c>
      <c r="E6113" t="s">
        <v>12</v>
      </c>
      <c r="F6113" t="s">
        <v>16</v>
      </c>
      <c r="G6113" t="s">
        <v>15</v>
      </c>
      <c r="H6113" t="str">
        <f t="shared" si="95"/>
        <v>22941|Spring|Math</v>
      </c>
      <c r="I6113">
        <v>189</v>
      </c>
      <c r="J6113">
        <v>2</v>
      </c>
      <c r="K6113">
        <v>1</v>
      </c>
      <c r="L6113" t="s">
        <v>17</v>
      </c>
    </row>
    <row r="6114" spans="1:12" x14ac:dyDescent="0.25">
      <c r="A6114">
        <v>24000</v>
      </c>
      <c r="B6114" t="s">
        <v>27</v>
      </c>
      <c r="C6114">
        <v>6</v>
      </c>
      <c r="D6114">
        <v>2019</v>
      </c>
      <c r="E6114" t="s">
        <v>19</v>
      </c>
      <c r="F6114" t="s">
        <v>13</v>
      </c>
      <c r="G6114" t="s">
        <v>14</v>
      </c>
      <c r="H6114" t="str">
        <f t="shared" si="95"/>
        <v>24000|Fall|Reading</v>
      </c>
      <c r="I6114">
        <v>216</v>
      </c>
      <c r="J6114">
        <v>61</v>
      </c>
      <c r="K6114">
        <v>3</v>
      </c>
      <c r="L6114">
        <v>3</v>
      </c>
    </row>
    <row r="6115" spans="1:12" x14ac:dyDescent="0.25">
      <c r="A6115">
        <v>24000</v>
      </c>
      <c r="B6115" t="s">
        <v>27</v>
      </c>
      <c r="C6115">
        <v>6</v>
      </c>
      <c r="D6115">
        <v>2019</v>
      </c>
      <c r="E6115" t="s">
        <v>19</v>
      </c>
      <c r="F6115" t="s">
        <v>13</v>
      </c>
      <c r="G6115" t="s">
        <v>15</v>
      </c>
      <c r="H6115" t="str">
        <f t="shared" si="95"/>
        <v>24000|Fall|Math</v>
      </c>
      <c r="I6115">
        <v>234</v>
      </c>
      <c r="J6115">
        <v>78</v>
      </c>
      <c r="K6115">
        <v>4</v>
      </c>
      <c r="L6115">
        <v>3</v>
      </c>
    </row>
    <row r="6116" spans="1:12" x14ac:dyDescent="0.25">
      <c r="A6116">
        <v>24000</v>
      </c>
      <c r="B6116" t="s">
        <v>27</v>
      </c>
      <c r="C6116">
        <v>6</v>
      </c>
      <c r="D6116">
        <v>2019</v>
      </c>
      <c r="E6116" t="s">
        <v>19</v>
      </c>
      <c r="F6116" t="s">
        <v>16</v>
      </c>
      <c r="G6116" t="s">
        <v>14</v>
      </c>
      <c r="H6116" t="str">
        <f t="shared" si="95"/>
        <v>24000|Spring|Reading</v>
      </c>
      <c r="I6116">
        <v>221</v>
      </c>
      <c r="J6116">
        <v>64</v>
      </c>
      <c r="K6116">
        <v>3</v>
      </c>
      <c r="L6116" t="s">
        <v>17</v>
      </c>
    </row>
    <row r="6117" spans="1:12" x14ac:dyDescent="0.25">
      <c r="A6117">
        <v>24000</v>
      </c>
      <c r="B6117" t="s">
        <v>27</v>
      </c>
      <c r="C6117">
        <v>6</v>
      </c>
      <c r="D6117">
        <v>2019</v>
      </c>
      <c r="E6117" t="s">
        <v>19</v>
      </c>
      <c r="F6117" t="s">
        <v>16</v>
      </c>
      <c r="G6117" t="s">
        <v>15</v>
      </c>
      <c r="H6117" t="str">
        <f t="shared" si="95"/>
        <v>24000|Spring|Math</v>
      </c>
      <c r="I6117">
        <v>231</v>
      </c>
      <c r="J6117">
        <v>63</v>
      </c>
      <c r="K6117">
        <v>3</v>
      </c>
      <c r="L6117" t="s">
        <v>17</v>
      </c>
    </row>
    <row r="6118" spans="1:12" x14ac:dyDescent="0.25">
      <c r="A6118">
        <v>14569</v>
      </c>
      <c r="B6118" t="s">
        <v>26</v>
      </c>
      <c r="C6118">
        <v>6</v>
      </c>
      <c r="D6118">
        <v>2019</v>
      </c>
      <c r="E6118" t="s">
        <v>19</v>
      </c>
      <c r="F6118" t="s">
        <v>13</v>
      </c>
      <c r="G6118" t="s">
        <v>14</v>
      </c>
      <c r="H6118" t="str">
        <f t="shared" si="95"/>
        <v>14569|Fall|Reading</v>
      </c>
      <c r="I6118">
        <v>214</v>
      </c>
      <c r="J6118">
        <v>56</v>
      </c>
      <c r="K6118">
        <v>3</v>
      </c>
      <c r="L6118">
        <v>4</v>
      </c>
    </row>
    <row r="6119" spans="1:12" x14ac:dyDescent="0.25">
      <c r="A6119">
        <v>14569</v>
      </c>
      <c r="B6119" t="s">
        <v>26</v>
      </c>
      <c r="C6119">
        <v>6</v>
      </c>
      <c r="D6119">
        <v>2019</v>
      </c>
      <c r="E6119" t="s">
        <v>19</v>
      </c>
      <c r="F6119" t="s">
        <v>13</v>
      </c>
      <c r="G6119" t="s">
        <v>15</v>
      </c>
      <c r="H6119" t="str">
        <f t="shared" si="95"/>
        <v>14569|Fall|Math</v>
      </c>
      <c r="I6119">
        <v>212</v>
      </c>
      <c r="J6119">
        <v>28</v>
      </c>
      <c r="K6119">
        <v>2</v>
      </c>
      <c r="L6119">
        <v>6</v>
      </c>
    </row>
    <row r="6120" spans="1:12" x14ac:dyDescent="0.25">
      <c r="A6120">
        <v>14569</v>
      </c>
      <c r="B6120" t="s">
        <v>26</v>
      </c>
      <c r="C6120">
        <v>6</v>
      </c>
      <c r="D6120">
        <v>2019</v>
      </c>
      <c r="E6120" t="s">
        <v>19</v>
      </c>
      <c r="F6120" t="s">
        <v>16</v>
      </c>
      <c r="G6120" t="s">
        <v>14</v>
      </c>
      <c r="H6120" t="str">
        <f t="shared" si="95"/>
        <v>14569|Spring|Reading</v>
      </c>
      <c r="I6120">
        <v>225</v>
      </c>
      <c r="J6120">
        <v>74</v>
      </c>
      <c r="K6120">
        <v>3</v>
      </c>
      <c r="L6120" t="s">
        <v>17</v>
      </c>
    </row>
    <row r="6121" spans="1:12" x14ac:dyDescent="0.25">
      <c r="A6121">
        <v>14569</v>
      </c>
      <c r="B6121" t="s">
        <v>26</v>
      </c>
      <c r="C6121">
        <v>6</v>
      </c>
      <c r="D6121">
        <v>2019</v>
      </c>
      <c r="E6121" t="s">
        <v>19</v>
      </c>
      <c r="F6121" t="s">
        <v>16</v>
      </c>
      <c r="G6121" t="s">
        <v>15</v>
      </c>
      <c r="H6121" t="str">
        <f t="shared" si="95"/>
        <v>14569|Spring|Math</v>
      </c>
      <c r="I6121">
        <v>227</v>
      </c>
      <c r="J6121">
        <v>54</v>
      </c>
      <c r="K6121">
        <v>3</v>
      </c>
      <c r="L6121" t="s">
        <v>17</v>
      </c>
    </row>
    <row r="6122" spans="1:12" x14ac:dyDescent="0.25">
      <c r="A6122">
        <v>25473</v>
      </c>
      <c r="B6122" t="s">
        <v>27</v>
      </c>
      <c r="C6122">
        <v>6</v>
      </c>
      <c r="D6122">
        <v>2019</v>
      </c>
      <c r="E6122" t="s">
        <v>19</v>
      </c>
      <c r="F6122" t="s">
        <v>13</v>
      </c>
      <c r="G6122" t="s">
        <v>14</v>
      </c>
      <c r="H6122" t="str">
        <f t="shared" si="95"/>
        <v>25473|Fall|Reading</v>
      </c>
      <c r="I6122">
        <v>229</v>
      </c>
      <c r="J6122">
        <v>88</v>
      </c>
      <c r="K6122">
        <v>4</v>
      </c>
      <c r="L6122">
        <v>2</v>
      </c>
    </row>
    <row r="6123" spans="1:12" x14ac:dyDescent="0.25">
      <c r="A6123">
        <v>25473</v>
      </c>
      <c r="B6123" t="s">
        <v>27</v>
      </c>
      <c r="C6123">
        <v>6</v>
      </c>
      <c r="D6123">
        <v>2019</v>
      </c>
      <c r="E6123" t="s">
        <v>19</v>
      </c>
      <c r="F6123" t="s">
        <v>13</v>
      </c>
      <c r="G6123" t="s">
        <v>15</v>
      </c>
      <c r="H6123" t="str">
        <f t="shared" si="95"/>
        <v>25473|Fall|Math</v>
      </c>
      <c r="I6123">
        <v>230</v>
      </c>
      <c r="J6123">
        <v>70</v>
      </c>
      <c r="K6123">
        <v>3</v>
      </c>
      <c r="L6123">
        <v>4</v>
      </c>
    </row>
    <row r="6124" spans="1:12" x14ac:dyDescent="0.25">
      <c r="A6124">
        <v>25473</v>
      </c>
      <c r="B6124" t="s">
        <v>27</v>
      </c>
      <c r="C6124">
        <v>6</v>
      </c>
      <c r="D6124">
        <v>2019</v>
      </c>
      <c r="E6124" t="s">
        <v>19</v>
      </c>
      <c r="F6124" t="s">
        <v>16</v>
      </c>
      <c r="G6124" t="s">
        <v>14</v>
      </c>
      <c r="H6124" t="str">
        <f t="shared" si="95"/>
        <v>25473|Spring|Reading</v>
      </c>
      <c r="I6124">
        <v>232</v>
      </c>
      <c r="J6124">
        <v>87</v>
      </c>
      <c r="K6124">
        <v>4</v>
      </c>
      <c r="L6124" t="s">
        <v>17</v>
      </c>
    </row>
    <row r="6125" spans="1:12" x14ac:dyDescent="0.25">
      <c r="A6125">
        <v>25473</v>
      </c>
      <c r="B6125" t="s">
        <v>27</v>
      </c>
      <c r="C6125">
        <v>6</v>
      </c>
      <c r="D6125">
        <v>2019</v>
      </c>
      <c r="E6125" t="s">
        <v>19</v>
      </c>
      <c r="F6125" t="s">
        <v>16</v>
      </c>
      <c r="G6125" t="s">
        <v>15</v>
      </c>
      <c r="H6125" t="str">
        <f t="shared" si="95"/>
        <v>25473|Spring|Math</v>
      </c>
      <c r="I6125">
        <v>234</v>
      </c>
      <c r="J6125">
        <v>70</v>
      </c>
      <c r="K6125">
        <v>3</v>
      </c>
      <c r="L6125" t="s">
        <v>17</v>
      </c>
    </row>
    <row r="6126" spans="1:12" x14ac:dyDescent="0.25">
      <c r="A6126">
        <v>20953</v>
      </c>
      <c r="B6126" t="s">
        <v>28</v>
      </c>
      <c r="C6126">
        <v>6</v>
      </c>
      <c r="D6126">
        <v>2019</v>
      </c>
      <c r="E6126" t="s">
        <v>23</v>
      </c>
      <c r="F6126" t="s">
        <v>13</v>
      </c>
      <c r="G6126" t="s">
        <v>14</v>
      </c>
      <c r="H6126" t="str">
        <f t="shared" si="95"/>
        <v>20953|Fall|Reading</v>
      </c>
      <c r="I6126">
        <v>225</v>
      </c>
      <c r="J6126">
        <v>81</v>
      </c>
      <c r="K6126">
        <v>4</v>
      </c>
      <c r="L6126">
        <v>2</v>
      </c>
    </row>
    <row r="6127" spans="1:12" x14ac:dyDescent="0.25">
      <c r="A6127">
        <v>20953</v>
      </c>
      <c r="B6127" t="s">
        <v>28</v>
      </c>
      <c r="C6127">
        <v>6</v>
      </c>
      <c r="D6127">
        <v>2019</v>
      </c>
      <c r="E6127" t="s">
        <v>23</v>
      </c>
      <c r="F6127" t="s">
        <v>13</v>
      </c>
      <c r="G6127" t="s">
        <v>15</v>
      </c>
      <c r="H6127" t="str">
        <f t="shared" si="95"/>
        <v>20953|Fall|Math</v>
      </c>
      <c r="I6127">
        <v>225</v>
      </c>
      <c r="J6127">
        <v>59</v>
      </c>
      <c r="K6127">
        <v>3</v>
      </c>
      <c r="L6127">
        <v>4</v>
      </c>
    </row>
    <row r="6128" spans="1:12" x14ac:dyDescent="0.25">
      <c r="A6128">
        <v>20953</v>
      </c>
      <c r="B6128" t="s">
        <v>28</v>
      </c>
      <c r="C6128">
        <v>6</v>
      </c>
      <c r="D6128">
        <v>2019</v>
      </c>
      <c r="E6128" t="s">
        <v>23</v>
      </c>
      <c r="F6128" t="s">
        <v>16</v>
      </c>
      <c r="G6128" t="s">
        <v>14</v>
      </c>
      <c r="H6128" t="str">
        <f t="shared" si="95"/>
        <v>20953|Spring|Reading</v>
      </c>
      <c r="I6128">
        <v>228</v>
      </c>
      <c r="J6128">
        <v>80</v>
      </c>
      <c r="K6128">
        <v>4</v>
      </c>
      <c r="L6128" t="s">
        <v>17</v>
      </c>
    </row>
    <row r="6129" spans="1:12" x14ac:dyDescent="0.25">
      <c r="A6129">
        <v>20953</v>
      </c>
      <c r="B6129" t="s">
        <v>28</v>
      </c>
      <c r="C6129">
        <v>6</v>
      </c>
      <c r="D6129">
        <v>2019</v>
      </c>
      <c r="E6129" t="s">
        <v>23</v>
      </c>
      <c r="F6129" t="s">
        <v>16</v>
      </c>
      <c r="G6129" t="s">
        <v>15</v>
      </c>
      <c r="H6129" t="str">
        <f t="shared" si="95"/>
        <v>20953|Spring|Math</v>
      </c>
      <c r="I6129">
        <v>238</v>
      </c>
      <c r="J6129">
        <v>78</v>
      </c>
      <c r="K6129">
        <v>4</v>
      </c>
      <c r="L6129" t="s">
        <v>17</v>
      </c>
    </row>
    <row r="6130" spans="1:12" x14ac:dyDescent="0.25">
      <c r="A6130">
        <v>21420</v>
      </c>
      <c r="B6130" t="s">
        <v>28</v>
      </c>
      <c r="C6130">
        <v>6</v>
      </c>
      <c r="D6130">
        <v>2019</v>
      </c>
      <c r="E6130" t="s">
        <v>19</v>
      </c>
      <c r="F6130" t="s">
        <v>13</v>
      </c>
      <c r="G6130" t="s">
        <v>14</v>
      </c>
      <c r="H6130" t="str">
        <f t="shared" si="95"/>
        <v>21420|Fall|Reading</v>
      </c>
      <c r="I6130">
        <v>187</v>
      </c>
      <c r="J6130">
        <v>5</v>
      </c>
      <c r="K6130">
        <v>1</v>
      </c>
      <c r="L6130">
        <v>9</v>
      </c>
    </row>
    <row r="6131" spans="1:12" x14ac:dyDescent="0.25">
      <c r="A6131">
        <v>21420</v>
      </c>
      <c r="B6131" t="s">
        <v>28</v>
      </c>
      <c r="C6131">
        <v>6</v>
      </c>
      <c r="D6131">
        <v>2019</v>
      </c>
      <c r="E6131" t="s">
        <v>19</v>
      </c>
      <c r="F6131" t="s">
        <v>13</v>
      </c>
      <c r="G6131" t="s">
        <v>15</v>
      </c>
      <c r="H6131" t="str">
        <f t="shared" si="95"/>
        <v>21420|Fall|Math</v>
      </c>
      <c r="I6131">
        <v>216</v>
      </c>
      <c r="J6131">
        <v>37</v>
      </c>
      <c r="K6131">
        <v>2</v>
      </c>
      <c r="L6131">
        <v>5</v>
      </c>
    </row>
    <row r="6132" spans="1:12" x14ac:dyDescent="0.25">
      <c r="A6132">
        <v>21420</v>
      </c>
      <c r="B6132" t="s">
        <v>28</v>
      </c>
      <c r="C6132">
        <v>6</v>
      </c>
      <c r="D6132">
        <v>2019</v>
      </c>
      <c r="E6132" t="s">
        <v>19</v>
      </c>
      <c r="F6132" t="s">
        <v>16</v>
      </c>
      <c r="G6132" t="s">
        <v>14</v>
      </c>
      <c r="H6132" t="str">
        <f t="shared" si="95"/>
        <v>21420|Spring|Reading</v>
      </c>
      <c r="I6132">
        <v>205</v>
      </c>
      <c r="J6132">
        <v>23</v>
      </c>
      <c r="K6132">
        <v>1</v>
      </c>
      <c r="L6132" t="s">
        <v>17</v>
      </c>
    </row>
    <row r="6133" spans="1:12" x14ac:dyDescent="0.25">
      <c r="A6133">
        <v>21420</v>
      </c>
      <c r="B6133" t="s">
        <v>28</v>
      </c>
      <c r="C6133">
        <v>6</v>
      </c>
      <c r="D6133">
        <v>2019</v>
      </c>
      <c r="E6133" t="s">
        <v>19</v>
      </c>
      <c r="F6133" t="s">
        <v>16</v>
      </c>
      <c r="G6133" t="s">
        <v>15</v>
      </c>
      <c r="H6133" t="str">
        <f t="shared" si="95"/>
        <v>21420|Spring|Math</v>
      </c>
      <c r="I6133">
        <v>220</v>
      </c>
      <c r="J6133">
        <v>37</v>
      </c>
      <c r="K6133">
        <v>2</v>
      </c>
      <c r="L6133" t="s">
        <v>17</v>
      </c>
    </row>
    <row r="6134" spans="1:12" x14ac:dyDescent="0.25">
      <c r="A6134">
        <v>29949</v>
      </c>
      <c r="B6134" t="s">
        <v>27</v>
      </c>
      <c r="C6134">
        <v>6</v>
      </c>
      <c r="D6134">
        <v>2019</v>
      </c>
      <c r="E6134" t="s">
        <v>19</v>
      </c>
      <c r="F6134" t="s">
        <v>13</v>
      </c>
      <c r="G6134" t="s">
        <v>14</v>
      </c>
      <c r="H6134" t="str">
        <f t="shared" si="95"/>
        <v>29949|Fall|Reading</v>
      </c>
      <c r="I6134">
        <v>198</v>
      </c>
      <c r="J6134">
        <v>18</v>
      </c>
      <c r="K6134">
        <v>1</v>
      </c>
      <c r="L6134">
        <v>7</v>
      </c>
    </row>
    <row r="6135" spans="1:12" x14ac:dyDescent="0.25">
      <c r="A6135">
        <v>29949</v>
      </c>
      <c r="B6135" t="s">
        <v>27</v>
      </c>
      <c r="C6135">
        <v>6</v>
      </c>
      <c r="D6135">
        <v>2019</v>
      </c>
      <c r="E6135" t="s">
        <v>19</v>
      </c>
      <c r="F6135" t="s">
        <v>13</v>
      </c>
      <c r="G6135" t="s">
        <v>15</v>
      </c>
      <c r="H6135" t="str">
        <f t="shared" si="95"/>
        <v>29949|Fall|Math</v>
      </c>
      <c r="I6135">
        <v>199</v>
      </c>
      <c r="J6135">
        <v>8</v>
      </c>
      <c r="K6135">
        <v>1</v>
      </c>
      <c r="L6135">
        <v>7</v>
      </c>
    </row>
    <row r="6136" spans="1:12" x14ac:dyDescent="0.25">
      <c r="A6136">
        <v>29949</v>
      </c>
      <c r="B6136" t="s">
        <v>27</v>
      </c>
      <c r="C6136">
        <v>6</v>
      </c>
      <c r="D6136">
        <v>2019</v>
      </c>
      <c r="E6136" t="s">
        <v>19</v>
      </c>
      <c r="F6136" t="s">
        <v>16</v>
      </c>
      <c r="G6136" t="s">
        <v>14</v>
      </c>
      <c r="H6136" t="str">
        <f t="shared" si="95"/>
        <v>29949|Spring|Reading</v>
      </c>
      <c r="I6136">
        <v>205</v>
      </c>
      <c r="J6136">
        <v>23</v>
      </c>
      <c r="K6136">
        <v>1</v>
      </c>
      <c r="L6136" t="s">
        <v>17</v>
      </c>
    </row>
    <row r="6137" spans="1:12" x14ac:dyDescent="0.25">
      <c r="A6137">
        <v>29949</v>
      </c>
      <c r="B6137" t="s">
        <v>27</v>
      </c>
      <c r="C6137">
        <v>6</v>
      </c>
      <c r="D6137">
        <v>2019</v>
      </c>
      <c r="E6137" t="s">
        <v>19</v>
      </c>
      <c r="F6137" t="s">
        <v>16</v>
      </c>
      <c r="G6137" t="s">
        <v>15</v>
      </c>
      <c r="H6137" t="str">
        <f t="shared" si="95"/>
        <v>29949|Spring|Math</v>
      </c>
      <c r="I6137">
        <v>205</v>
      </c>
      <c r="J6137">
        <v>11</v>
      </c>
      <c r="K6137">
        <v>1</v>
      </c>
      <c r="L6137" t="s">
        <v>17</v>
      </c>
    </row>
    <row r="6138" spans="1:12" x14ac:dyDescent="0.25">
      <c r="A6138">
        <v>23758</v>
      </c>
      <c r="B6138" t="s">
        <v>26</v>
      </c>
      <c r="C6138">
        <v>6</v>
      </c>
      <c r="D6138">
        <v>2019</v>
      </c>
      <c r="E6138" t="s">
        <v>19</v>
      </c>
      <c r="F6138" t="s">
        <v>13</v>
      </c>
      <c r="G6138" t="s">
        <v>14</v>
      </c>
      <c r="H6138" t="str">
        <f t="shared" si="95"/>
        <v>23758|Fall|Reading</v>
      </c>
      <c r="I6138">
        <v>192</v>
      </c>
      <c r="J6138">
        <v>9</v>
      </c>
      <c r="K6138">
        <v>1</v>
      </c>
      <c r="L6138">
        <v>8</v>
      </c>
    </row>
    <row r="6139" spans="1:12" x14ac:dyDescent="0.25">
      <c r="A6139">
        <v>23758</v>
      </c>
      <c r="B6139" t="s">
        <v>26</v>
      </c>
      <c r="C6139">
        <v>6</v>
      </c>
      <c r="D6139">
        <v>2019</v>
      </c>
      <c r="E6139" t="s">
        <v>19</v>
      </c>
      <c r="F6139" t="s">
        <v>13</v>
      </c>
      <c r="G6139" t="s">
        <v>15</v>
      </c>
      <c r="H6139" t="str">
        <f t="shared" si="95"/>
        <v>23758|Fall|Math</v>
      </c>
      <c r="I6139">
        <v>214</v>
      </c>
      <c r="J6139">
        <v>32</v>
      </c>
      <c r="K6139">
        <v>2</v>
      </c>
      <c r="L6139">
        <v>6</v>
      </c>
    </row>
    <row r="6140" spans="1:12" x14ac:dyDescent="0.25">
      <c r="A6140">
        <v>23758</v>
      </c>
      <c r="B6140" t="s">
        <v>26</v>
      </c>
      <c r="C6140">
        <v>6</v>
      </c>
      <c r="D6140">
        <v>2019</v>
      </c>
      <c r="E6140" t="s">
        <v>19</v>
      </c>
      <c r="F6140" t="s">
        <v>16</v>
      </c>
      <c r="G6140" t="s">
        <v>14</v>
      </c>
      <c r="H6140" t="str">
        <f t="shared" si="95"/>
        <v>23758|Spring|Reading</v>
      </c>
      <c r="I6140">
        <v>204</v>
      </c>
      <c r="J6140">
        <v>21</v>
      </c>
      <c r="K6140">
        <v>1</v>
      </c>
      <c r="L6140" t="s">
        <v>17</v>
      </c>
    </row>
    <row r="6141" spans="1:12" x14ac:dyDescent="0.25">
      <c r="A6141">
        <v>23758</v>
      </c>
      <c r="B6141" t="s">
        <v>26</v>
      </c>
      <c r="C6141">
        <v>6</v>
      </c>
      <c r="D6141">
        <v>2019</v>
      </c>
      <c r="E6141" t="s">
        <v>19</v>
      </c>
      <c r="F6141" t="s">
        <v>16</v>
      </c>
      <c r="G6141" t="s">
        <v>15</v>
      </c>
      <c r="H6141" t="str">
        <f t="shared" si="95"/>
        <v>23758|Spring|Math</v>
      </c>
      <c r="I6141">
        <v>212</v>
      </c>
      <c r="J6141">
        <v>21</v>
      </c>
      <c r="K6141">
        <v>1</v>
      </c>
      <c r="L6141" t="s">
        <v>17</v>
      </c>
    </row>
    <row r="6142" spans="1:12" x14ac:dyDescent="0.25">
      <c r="A6142">
        <v>28948</v>
      </c>
      <c r="B6142" t="s">
        <v>26</v>
      </c>
      <c r="C6142">
        <v>6</v>
      </c>
      <c r="D6142">
        <v>2019</v>
      </c>
      <c r="E6142" t="s">
        <v>19</v>
      </c>
      <c r="F6142" t="s">
        <v>13</v>
      </c>
      <c r="G6142" t="s">
        <v>14</v>
      </c>
      <c r="H6142" t="str">
        <f t="shared" si="95"/>
        <v>28948|Fall|Reading</v>
      </c>
      <c r="I6142">
        <v>215</v>
      </c>
      <c r="J6142">
        <v>59</v>
      </c>
      <c r="K6142">
        <v>3</v>
      </c>
      <c r="L6142">
        <v>4</v>
      </c>
    </row>
    <row r="6143" spans="1:12" x14ac:dyDescent="0.25">
      <c r="A6143">
        <v>28948</v>
      </c>
      <c r="B6143" t="s">
        <v>26</v>
      </c>
      <c r="C6143">
        <v>6</v>
      </c>
      <c r="D6143">
        <v>2019</v>
      </c>
      <c r="E6143" t="s">
        <v>19</v>
      </c>
      <c r="F6143" t="s">
        <v>13</v>
      </c>
      <c r="G6143" t="s">
        <v>15</v>
      </c>
      <c r="H6143" t="str">
        <f t="shared" si="95"/>
        <v>28948|Fall|Math</v>
      </c>
      <c r="I6143">
        <v>210</v>
      </c>
      <c r="J6143">
        <v>24</v>
      </c>
      <c r="K6143">
        <v>1</v>
      </c>
      <c r="L6143">
        <v>6</v>
      </c>
    </row>
    <row r="6144" spans="1:12" x14ac:dyDescent="0.25">
      <c r="A6144">
        <v>28948</v>
      </c>
      <c r="B6144" t="s">
        <v>26</v>
      </c>
      <c r="C6144">
        <v>6</v>
      </c>
      <c r="D6144">
        <v>2019</v>
      </c>
      <c r="E6144" t="s">
        <v>19</v>
      </c>
      <c r="F6144" t="s">
        <v>16</v>
      </c>
      <c r="G6144" t="s">
        <v>14</v>
      </c>
      <c r="H6144" t="str">
        <f t="shared" si="95"/>
        <v>28948|Spring|Reading</v>
      </c>
      <c r="I6144">
        <v>213</v>
      </c>
      <c r="J6144">
        <v>43</v>
      </c>
      <c r="K6144">
        <v>2</v>
      </c>
      <c r="L6144" t="s">
        <v>17</v>
      </c>
    </row>
    <row r="6145" spans="1:12" x14ac:dyDescent="0.25">
      <c r="A6145">
        <v>28948</v>
      </c>
      <c r="B6145" t="s">
        <v>26</v>
      </c>
      <c r="C6145">
        <v>6</v>
      </c>
      <c r="D6145">
        <v>2019</v>
      </c>
      <c r="E6145" t="s">
        <v>19</v>
      </c>
      <c r="F6145" t="s">
        <v>16</v>
      </c>
      <c r="G6145" t="s">
        <v>15</v>
      </c>
      <c r="H6145" t="str">
        <f t="shared" si="95"/>
        <v>28948|Spring|Math</v>
      </c>
      <c r="I6145">
        <v>206</v>
      </c>
      <c r="J6145">
        <v>12</v>
      </c>
      <c r="K6145">
        <v>1</v>
      </c>
      <c r="L6145" t="s">
        <v>17</v>
      </c>
    </row>
    <row r="6146" spans="1:12" x14ac:dyDescent="0.25">
      <c r="A6146">
        <v>11451</v>
      </c>
      <c r="B6146" t="s">
        <v>28</v>
      </c>
      <c r="C6146">
        <v>6</v>
      </c>
      <c r="D6146">
        <v>2019</v>
      </c>
      <c r="E6146" t="s">
        <v>19</v>
      </c>
      <c r="F6146" t="s">
        <v>13</v>
      </c>
      <c r="G6146" t="s">
        <v>14</v>
      </c>
      <c r="H6146" t="str">
        <f t="shared" si="95"/>
        <v>11451|Fall|Reading</v>
      </c>
      <c r="I6146">
        <v>221</v>
      </c>
      <c r="J6146">
        <v>73</v>
      </c>
      <c r="K6146">
        <v>3</v>
      </c>
      <c r="L6146">
        <v>2</v>
      </c>
    </row>
    <row r="6147" spans="1:12" x14ac:dyDescent="0.25">
      <c r="A6147">
        <v>11451</v>
      </c>
      <c r="B6147" t="s">
        <v>28</v>
      </c>
      <c r="C6147">
        <v>6</v>
      </c>
      <c r="D6147">
        <v>2019</v>
      </c>
      <c r="E6147" t="s">
        <v>19</v>
      </c>
      <c r="F6147" t="s">
        <v>13</v>
      </c>
      <c r="G6147" t="s">
        <v>15</v>
      </c>
      <c r="H6147" t="str">
        <f t="shared" ref="H6147:H6210" si="96">A6147&amp;"|"&amp;F6147&amp;"|"&amp;G6147</f>
        <v>11451|Fall|Math</v>
      </c>
      <c r="I6147">
        <v>211</v>
      </c>
      <c r="J6147">
        <v>26</v>
      </c>
      <c r="K6147">
        <v>2</v>
      </c>
      <c r="L6147">
        <v>6</v>
      </c>
    </row>
    <row r="6148" spans="1:12" x14ac:dyDescent="0.25">
      <c r="A6148">
        <v>11451</v>
      </c>
      <c r="B6148" t="s">
        <v>28</v>
      </c>
      <c r="C6148">
        <v>6</v>
      </c>
      <c r="D6148">
        <v>2019</v>
      </c>
      <c r="E6148" t="s">
        <v>19</v>
      </c>
      <c r="F6148" t="s">
        <v>16</v>
      </c>
      <c r="G6148" t="s">
        <v>14</v>
      </c>
      <c r="H6148" t="str">
        <f t="shared" si="96"/>
        <v>11451|Spring|Reading</v>
      </c>
      <c r="I6148">
        <v>228</v>
      </c>
      <c r="J6148">
        <v>80</v>
      </c>
      <c r="K6148">
        <v>4</v>
      </c>
      <c r="L6148" t="s">
        <v>17</v>
      </c>
    </row>
    <row r="6149" spans="1:12" x14ac:dyDescent="0.25">
      <c r="A6149">
        <v>11451</v>
      </c>
      <c r="B6149" t="s">
        <v>28</v>
      </c>
      <c r="C6149">
        <v>6</v>
      </c>
      <c r="D6149">
        <v>2019</v>
      </c>
      <c r="E6149" t="s">
        <v>19</v>
      </c>
      <c r="F6149" t="s">
        <v>16</v>
      </c>
      <c r="G6149" t="s">
        <v>15</v>
      </c>
      <c r="H6149" t="str">
        <f t="shared" si="96"/>
        <v>11451|Spring|Math</v>
      </c>
      <c r="I6149">
        <v>218</v>
      </c>
      <c r="J6149">
        <v>33</v>
      </c>
      <c r="K6149">
        <v>2</v>
      </c>
      <c r="L6149" t="s">
        <v>17</v>
      </c>
    </row>
    <row r="6150" spans="1:12" x14ac:dyDescent="0.25">
      <c r="A6150">
        <v>21529</v>
      </c>
      <c r="B6150" t="s">
        <v>28</v>
      </c>
      <c r="C6150">
        <v>6</v>
      </c>
      <c r="D6150">
        <v>2019</v>
      </c>
      <c r="E6150" t="s">
        <v>19</v>
      </c>
      <c r="F6150" t="s">
        <v>13</v>
      </c>
      <c r="G6150" t="s">
        <v>14</v>
      </c>
      <c r="H6150" t="str">
        <f t="shared" si="96"/>
        <v>21529|Fall|Reading</v>
      </c>
      <c r="I6150">
        <v>202</v>
      </c>
      <c r="J6150">
        <v>25</v>
      </c>
      <c r="K6150">
        <v>2</v>
      </c>
      <c r="L6150">
        <v>6</v>
      </c>
    </row>
    <row r="6151" spans="1:12" x14ac:dyDescent="0.25">
      <c r="A6151">
        <v>21529</v>
      </c>
      <c r="B6151" t="s">
        <v>28</v>
      </c>
      <c r="C6151">
        <v>6</v>
      </c>
      <c r="D6151">
        <v>2019</v>
      </c>
      <c r="E6151" t="s">
        <v>19</v>
      </c>
      <c r="F6151" t="s">
        <v>13</v>
      </c>
      <c r="G6151" t="s">
        <v>15</v>
      </c>
      <c r="H6151" t="str">
        <f t="shared" si="96"/>
        <v>21529|Fall|Math</v>
      </c>
      <c r="I6151">
        <v>203</v>
      </c>
      <c r="J6151">
        <v>13</v>
      </c>
      <c r="K6151">
        <v>1</v>
      </c>
      <c r="L6151">
        <v>7</v>
      </c>
    </row>
    <row r="6152" spans="1:12" x14ac:dyDescent="0.25">
      <c r="A6152">
        <v>21529</v>
      </c>
      <c r="B6152" t="s">
        <v>28</v>
      </c>
      <c r="C6152">
        <v>6</v>
      </c>
      <c r="D6152">
        <v>2019</v>
      </c>
      <c r="E6152" t="s">
        <v>19</v>
      </c>
      <c r="F6152" t="s">
        <v>16</v>
      </c>
      <c r="G6152" t="s">
        <v>14</v>
      </c>
      <c r="H6152" t="str">
        <f t="shared" si="96"/>
        <v>21529|Spring|Reading</v>
      </c>
      <c r="I6152">
        <v>213</v>
      </c>
      <c r="J6152">
        <v>43</v>
      </c>
      <c r="K6152">
        <v>2</v>
      </c>
      <c r="L6152" t="s">
        <v>17</v>
      </c>
    </row>
    <row r="6153" spans="1:12" x14ac:dyDescent="0.25">
      <c r="A6153">
        <v>21529</v>
      </c>
      <c r="B6153" t="s">
        <v>28</v>
      </c>
      <c r="C6153">
        <v>6</v>
      </c>
      <c r="D6153">
        <v>2019</v>
      </c>
      <c r="E6153" t="s">
        <v>19</v>
      </c>
      <c r="F6153" t="s">
        <v>16</v>
      </c>
      <c r="G6153" t="s">
        <v>15</v>
      </c>
      <c r="H6153" t="str">
        <f t="shared" si="96"/>
        <v>21529|Spring|Math</v>
      </c>
      <c r="I6153">
        <v>218</v>
      </c>
      <c r="J6153">
        <v>33</v>
      </c>
      <c r="K6153">
        <v>2</v>
      </c>
      <c r="L6153" t="s">
        <v>17</v>
      </c>
    </row>
    <row r="6154" spans="1:12" x14ac:dyDescent="0.25">
      <c r="A6154">
        <v>20091</v>
      </c>
      <c r="B6154" t="s">
        <v>28</v>
      </c>
      <c r="C6154">
        <v>6</v>
      </c>
      <c r="D6154">
        <v>2019</v>
      </c>
      <c r="E6154" t="s">
        <v>19</v>
      </c>
      <c r="F6154" t="s">
        <v>13</v>
      </c>
      <c r="G6154" t="s">
        <v>14</v>
      </c>
      <c r="H6154" t="str">
        <f t="shared" si="96"/>
        <v>20091|Fall|Reading</v>
      </c>
      <c r="I6154">
        <v>211</v>
      </c>
      <c r="J6154">
        <v>48</v>
      </c>
      <c r="K6154">
        <v>2</v>
      </c>
      <c r="L6154">
        <v>4</v>
      </c>
    </row>
    <row r="6155" spans="1:12" x14ac:dyDescent="0.25">
      <c r="A6155">
        <v>20091</v>
      </c>
      <c r="B6155" t="s">
        <v>28</v>
      </c>
      <c r="C6155">
        <v>6</v>
      </c>
      <c r="D6155">
        <v>2019</v>
      </c>
      <c r="E6155" t="s">
        <v>19</v>
      </c>
      <c r="F6155" t="s">
        <v>13</v>
      </c>
      <c r="G6155" t="s">
        <v>15</v>
      </c>
      <c r="H6155" t="str">
        <f t="shared" si="96"/>
        <v>20091|Fall|Math</v>
      </c>
      <c r="I6155">
        <v>218</v>
      </c>
      <c r="J6155">
        <v>42</v>
      </c>
      <c r="K6155">
        <v>2</v>
      </c>
      <c r="L6155">
        <v>5</v>
      </c>
    </row>
    <row r="6156" spans="1:12" x14ac:dyDescent="0.25">
      <c r="A6156">
        <v>20091</v>
      </c>
      <c r="B6156" t="s">
        <v>28</v>
      </c>
      <c r="C6156">
        <v>6</v>
      </c>
      <c r="D6156">
        <v>2019</v>
      </c>
      <c r="E6156" t="s">
        <v>19</v>
      </c>
      <c r="F6156" t="s">
        <v>16</v>
      </c>
      <c r="G6156" t="s">
        <v>14</v>
      </c>
      <c r="H6156" t="str">
        <f t="shared" si="96"/>
        <v>20091|Spring|Reading</v>
      </c>
      <c r="I6156">
        <v>220</v>
      </c>
      <c r="J6156">
        <v>61</v>
      </c>
      <c r="K6156">
        <v>3</v>
      </c>
      <c r="L6156" t="s">
        <v>17</v>
      </c>
    </row>
    <row r="6157" spans="1:12" x14ac:dyDescent="0.25">
      <c r="A6157">
        <v>20091</v>
      </c>
      <c r="B6157" t="s">
        <v>28</v>
      </c>
      <c r="C6157">
        <v>6</v>
      </c>
      <c r="D6157">
        <v>2019</v>
      </c>
      <c r="E6157" t="s">
        <v>19</v>
      </c>
      <c r="F6157" t="s">
        <v>16</v>
      </c>
      <c r="G6157" t="s">
        <v>15</v>
      </c>
      <c r="H6157" t="str">
        <f t="shared" si="96"/>
        <v>20091|Spring|Math</v>
      </c>
      <c r="I6157">
        <v>223</v>
      </c>
      <c r="J6157">
        <v>44</v>
      </c>
      <c r="K6157">
        <v>2</v>
      </c>
      <c r="L6157" t="s">
        <v>17</v>
      </c>
    </row>
    <row r="6158" spans="1:12" x14ac:dyDescent="0.25">
      <c r="A6158">
        <v>29701</v>
      </c>
      <c r="B6158" t="s">
        <v>26</v>
      </c>
      <c r="C6158">
        <v>6</v>
      </c>
      <c r="D6158">
        <v>2019</v>
      </c>
      <c r="E6158" t="s">
        <v>19</v>
      </c>
      <c r="F6158" t="s">
        <v>13</v>
      </c>
      <c r="G6158" t="s">
        <v>14</v>
      </c>
      <c r="H6158" t="str">
        <f t="shared" si="96"/>
        <v>29701|Fall|Reading</v>
      </c>
      <c r="I6158">
        <v>207</v>
      </c>
      <c r="J6158">
        <v>37</v>
      </c>
      <c r="K6158">
        <v>2</v>
      </c>
      <c r="L6158">
        <v>5</v>
      </c>
    </row>
    <row r="6159" spans="1:12" x14ac:dyDescent="0.25">
      <c r="A6159">
        <v>29701</v>
      </c>
      <c r="B6159" t="s">
        <v>26</v>
      </c>
      <c r="C6159">
        <v>6</v>
      </c>
      <c r="D6159">
        <v>2019</v>
      </c>
      <c r="E6159" t="s">
        <v>19</v>
      </c>
      <c r="F6159" t="s">
        <v>13</v>
      </c>
      <c r="G6159" t="s">
        <v>15</v>
      </c>
      <c r="H6159" t="str">
        <f t="shared" si="96"/>
        <v>29701|Fall|Math</v>
      </c>
      <c r="I6159">
        <v>208</v>
      </c>
      <c r="J6159">
        <v>20</v>
      </c>
      <c r="K6159">
        <v>1</v>
      </c>
      <c r="L6159">
        <v>6</v>
      </c>
    </row>
    <row r="6160" spans="1:12" x14ac:dyDescent="0.25">
      <c r="A6160">
        <v>29701</v>
      </c>
      <c r="B6160" t="s">
        <v>26</v>
      </c>
      <c r="C6160">
        <v>6</v>
      </c>
      <c r="D6160">
        <v>2019</v>
      </c>
      <c r="E6160" t="s">
        <v>19</v>
      </c>
      <c r="F6160" t="s">
        <v>16</v>
      </c>
      <c r="G6160" t="s">
        <v>14</v>
      </c>
      <c r="H6160" t="str">
        <f t="shared" si="96"/>
        <v>29701|Spring|Reading</v>
      </c>
      <c r="I6160">
        <v>207</v>
      </c>
      <c r="J6160">
        <v>27</v>
      </c>
      <c r="K6160">
        <v>2</v>
      </c>
      <c r="L6160" t="s">
        <v>17</v>
      </c>
    </row>
    <row r="6161" spans="1:12" x14ac:dyDescent="0.25">
      <c r="A6161">
        <v>29701</v>
      </c>
      <c r="B6161" t="s">
        <v>26</v>
      </c>
      <c r="C6161">
        <v>6</v>
      </c>
      <c r="D6161">
        <v>2019</v>
      </c>
      <c r="E6161" t="s">
        <v>19</v>
      </c>
      <c r="F6161" t="s">
        <v>16</v>
      </c>
      <c r="G6161" t="s">
        <v>15</v>
      </c>
      <c r="H6161" t="str">
        <f t="shared" si="96"/>
        <v>29701|Spring|Math</v>
      </c>
      <c r="I6161">
        <v>217</v>
      </c>
      <c r="J6161">
        <v>31</v>
      </c>
      <c r="K6161">
        <v>2</v>
      </c>
      <c r="L6161" t="s">
        <v>17</v>
      </c>
    </row>
    <row r="6162" spans="1:12" x14ac:dyDescent="0.25">
      <c r="A6162">
        <v>19154</v>
      </c>
      <c r="B6162" t="s">
        <v>28</v>
      </c>
      <c r="C6162">
        <v>6</v>
      </c>
      <c r="D6162">
        <v>2019</v>
      </c>
      <c r="E6162" t="s">
        <v>19</v>
      </c>
      <c r="F6162" t="s">
        <v>13</v>
      </c>
      <c r="G6162" t="s">
        <v>14</v>
      </c>
      <c r="H6162" t="str">
        <f t="shared" si="96"/>
        <v>19154|Fall|Reading</v>
      </c>
      <c r="I6162">
        <v>207</v>
      </c>
      <c r="J6162">
        <v>37</v>
      </c>
      <c r="K6162">
        <v>2</v>
      </c>
      <c r="L6162">
        <v>5</v>
      </c>
    </row>
    <row r="6163" spans="1:12" x14ac:dyDescent="0.25">
      <c r="A6163">
        <v>19154</v>
      </c>
      <c r="B6163" t="s">
        <v>28</v>
      </c>
      <c r="C6163">
        <v>6</v>
      </c>
      <c r="D6163">
        <v>2019</v>
      </c>
      <c r="E6163" t="s">
        <v>19</v>
      </c>
      <c r="F6163" t="s">
        <v>13</v>
      </c>
      <c r="G6163" t="s">
        <v>15</v>
      </c>
      <c r="H6163" t="str">
        <f t="shared" si="96"/>
        <v>19154|Fall|Math</v>
      </c>
      <c r="I6163">
        <v>214</v>
      </c>
      <c r="J6163">
        <v>32</v>
      </c>
      <c r="K6163">
        <v>2</v>
      </c>
      <c r="L6163">
        <v>6</v>
      </c>
    </row>
    <row r="6164" spans="1:12" x14ac:dyDescent="0.25">
      <c r="A6164">
        <v>19154</v>
      </c>
      <c r="B6164" t="s">
        <v>28</v>
      </c>
      <c r="C6164">
        <v>6</v>
      </c>
      <c r="D6164">
        <v>2019</v>
      </c>
      <c r="E6164" t="s">
        <v>19</v>
      </c>
      <c r="F6164" t="s">
        <v>16</v>
      </c>
      <c r="G6164" t="s">
        <v>14</v>
      </c>
      <c r="H6164" t="str">
        <f t="shared" si="96"/>
        <v>19154|Spring|Reading</v>
      </c>
      <c r="I6164">
        <v>225</v>
      </c>
      <c r="J6164">
        <v>74</v>
      </c>
      <c r="K6164">
        <v>3</v>
      </c>
      <c r="L6164" t="s">
        <v>17</v>
      </c>
    </row>
    <row r="6165" spans="1:12" x14ac:dyDescent="0.25">
      <c r="A6165">
        <v>19154</v>
      </c>
      <c r="B6165" t="s">
        <v>28</v>
      </c>
      <c r="C6165">
        <v>6</v>
      </c>
      <c r="D6165">
        <v>2019</v>
      </c>
      <c r="E6165" t="s">
        <v>19</v>
      </c>
      <c r="F6165" t="s">
        <v>16</v>
      </c>
      <c r="G6165" t="s">
        <v>15</v>
      </c>
      <c r="H6165" t="str">
        <f t="shared" si="96"/>
        <v>19154|Spring|Math</v>
      </c>
      <c r="I6165">
        <v>222</v>
      </c>
      <c r="J6165">
        <v>42</v>
      </c>
      <c r="K6165">
        <v>2</v>
      </c>
      <c r="L6165" t="s">
        <v>17</v>
      </c>
    </row>
    <row r="6166" spans="1:12" x14ac:dyDescent="0.25">
      <c r="A6166">
        <v>26452</v>
      </c>
      <c r="B6166" t="s">
        <v>28</v>
      </c>
      <c r="C6166">
        <v>6</v>
      </c>
      <c r="D6166">
        <v>2019</v>
      </c>
      <c r="E6166" t="s">
        <v>19</v>
      </c>
      <c r="F6166" t="s">
        <v>13</v>
      </c>
      <c r="G6166" t="s">
        <v>14</v>
      </c>
      <c r="H6166" t="str">
        <f t="shared" si="96"/>
        <v>26452|Fall|Reading</v>
      </c>
      <c r="I6166">
        <v>183</v>
      </c>
      <c r="J6166">
        <v>3</v>
      </c>
      <c r="K6166">
        <v>1</v>
      </c>
      <c r="L6166">
        <v>9</v>
      </c>
    </row>
    <row r="6167" spans="1:12" x14ac:dyDescent="0.25">
      <c r="A6167">
        <v>26452</v>
      </c>
      <c r="B6167" t="s">
        <v>28</v>
      </c>
      <c r="C6167">
        <v>6</v>
      </c>
      <c r="D6167">
        <v>2019</v>
      </c>
      <c r="E6167" t="s">
        <v>19</v>
      </c>
      <c r="F6167" t="s">
        <v>13</v>
      </c>
      <c r="G6167" t="s">
        <v>15</v>
      </c>
      <c r="H6167" t="str">
        <f t="shared" si="96"/>
        <v>26452|Fall|Math</v>
      </c>
      <c r="I6167">
        <v>197</v>
      </c>
      <c r="J6167">
        <v>7</v>
      </c>
      <c r="K6167">
        <v>1</v>
      </c>
      <c r="L6167">
        <v>8</v>
      </c>
    </row>
    <row r="6168" spans="1:12" x14ac:dyDescent="0.25">
      <c r="A6168">
        <v>26452</v>
      </c>
      <c r="B6168" t="s">
        <v>28</v>
      </c>
      <c r="C6168">
        <v>6</v>
      </c>
      <c r="D6168">
        <v>2019</v>
      </c>
      <c r="E6168" t="s">
        <v>19</v>
      </c>
      <c r="F6168" t="s">
        <v>16</v>
      </c>
      <c r="G6168" t="s">
        <v>14</v>
      </c>
      <c r="H6168" t="str">
        <f t="shared" si="96"/>
        <v>26452|Spring|Reading</v>
      </c>
      <c r="I6168">
        <v>196</v>
      </c>
      <c r="J6168">
        <v>14</v>
      </c>
      <c r="K6168">
        <v>1</v>
      </c>
      <c r="L6168" t="s">
        <v>17</v>
      </c>
    </row>
    <row r="6169" spans="1:12" x14ac:dyDescent="0.25">
      <c r="A6169">
        <v>26452</v>
      </c>
      <c r="B6169" t="s">
        <v>28</v>
      </c>
      <c r="C6169">
        <v>6</v>
      </c>
      <c r="D6169">
        <v>2019</v>
      </c>
      <c r="E6169" t="s">
        <v>19</v>
      </c>
      <c r="F6169" t="s">
        <v>16</v>
      </c>
      <c r="G6169" t="s">
        <v>15</v>
      </c>
      <c r="H6169" t="str">
        <f t="shared" si="96"/>
        <v>26452|Spring|Math</v>
      </c>
      <c r="I6169">
        <v>195</v>
      </c>
      <c r="J6169">
        <v>5</v>
      </c>
      <c r="K6169">
        <v>1</v>
      </c>
      <c r="L6169" t="s">
        <v>17</v>
      </c>
    </row>
    <row r="6170" spans="1:12" x14ac:dyDescent="0.25">
      <c r="A6170">
        <v>16042</v>
      </c>
      <c r="B6170" t="s">
        <v>28</v>
      </c>
      <c r="C6170">
        <v>6</v>
      </c>
      <c r="D6170">
        <v>2019</v>
      </c>
      <c r="E6170" t="s">
        <v>19</v>
      </c>
      <c r="F6170" t="s">
        <v>13</v>
      </c>
      <c r="G6170" t="s">
        <v>14</v>
      </c>
      <c r="H6170" t="str">
        <f t="shared" si="96"/>
        <v>16042|Fall|Reading</v>
      </c>
      <c r="I6170">
        <v>204</v>
      </c>
      <c r="J6170">
        <v>30</v>
      </c>
      <c r="K6170">
        <v>2</v>
      </c>
      <c r="L6170">
        <v>6</v>
      </c>
    </row>
    <row r="6171" spans="1:12" x14ac:dyDescent="0.25">
      <c r="A6171">
        <v>16042</v>
      </c>
      <c r="B6171" t="s">
        <v>28</v>
      </c>
      <c r="C6171">
        <v>6</v>
      </c>
      <c r="D6171">
        <v>2019</v>
      </c>
      <c r="E6171" t="s">
        <v>19</v>
      </c>
      <c r="F6171" t="s">
        <v>13</v>
      </c>
      <c r="G6171" t="s">
        <v>15</v>
      </c>
      <c r="H6171" t="str">
        <f t="shared" si="96"/>
        <v>16042|Fall|Math</v>
      </c>
      <c r="I6171">
        <v>196</v>
      </c>
      <c r="J6171">
        <v>6</v>
      </c>
      <c r="K6171">
        <v>1</v>
      </c>
      <c r="L6171">
        <v>8</v>
      </c>
    </row>
    <row r="6172" spans="1:12" x14ac:dyDescent="0.25">
      <c r="A6172">
        <v>16042</v>
      </c>
      <c r="B6172" t="s">
        <v>28</v>
      </c>
      <c r="C6172">
        <v>6</v>
      </c>
      <c r="D6172">
        <v>2019</v>
      </c>
      <c r="E6172" t="s">
        <v>19</v>
      </c>
      <c r="F6172" t="s">
        <v>16</v>
      </c>
      <c r="G6172" t="s">
        <v>14</v>
      </c>
      <c r="H6172" t="str">
        <f t="shared" si="96"/>
        <v>16042|Spring|Reading</v>
      </c>
      <c r="I6172">
        <v>208</v>
      </c>
      <c r="J6172">
        <v>30</v>
      </c>
      <c r="K6172">
        <v>2</v>
      </c>
      <c r="L6172" t="s">
        <v>17</v>
      </c>
    </row>
    <row r="6173" spans="1:12" x14ac:dyDescent="0.25">
      <c r="A6173">
        <v>16042</v>
      </c>
      <c r="B6173" t="s">
        <v>28</v>
      </c>
      <c r="C6173">
        <v>6</v>
      </c>
      <c r="D6173">
        <v>2019</v>
      </c>
      <c r="E6173" t="s">
        <v>19</v>
      </c>
      <c r="F6173" t="s">
        <v>16</v>
      </c>
      <c r="G6173" t="s">
        <v>15</v>
      </c>
      <c r="H6173" t="str">
        <f t="shared" si="96"/>
        <v>16042|Spring|Math</v>
      </c>
      <c r="I6173">
        <v>203</v>
      </c>
      <c r="J6173">
        <v>9</v>
      </c>
      <c r="K6173">
        <v>1</v>
      </c>
      <c r="L6173" t="s">
        <v>17</v>
      </c>
    </row>
    <row r="6174" spans="1:12" x14ac:dyDescent="0.25">
      <c r="A6174">
        <v>24543</v>
      </c>
      <c r="B6174" t="s">
        <v>28</v>
      </c>
      <c r="C6174">
        <v>6</v>
      </c>
      <c r="D6174">
        <v>2019</v>
      </c>
      <c r="E6174" t="s">
        <v>19</v>
      </c>
      <c r="F6174" t="s">
        <v>13</v>
      </c>
      <c r="G6174" t="s">
        <v>14</v>
      </c>
      <c r="H6174" t="str">
        <f t="shared" si="96"/>
        <v>24543|Fall|Reading</v>
      </c>
      <c r="I6174">
        <v>184</v>
      </c>
      <c r="J6174">
        <v>3</v>
      </c>
      <c r="K6174">
        <v>1</v>
      </c>
      <c r="L6174">
        <v>9</v>
      </c>
    </row>
    <row r="6175" spans="1:12" x14ac:dyDescent="0.25">
      <c r="A6175">
        <v>24543</v>
      </c>
      <c r="B6175" t="s">
        <v>28</v>
      </c>
      <c r="C6175">
        <v>6</v>
      </c>
      <c r="D6175">
        <v>2019</v>
      </c>
      <c r="E6175" t="s">
        <v>19</v>
      </c>
      <c r="F6175" t="s">
        <v>13</v>
      </c>
      <c r="G6175" t="s">
        <v>15</v>
      </c>
      <c r="H6175" t="str">
        <f t="shared" si="96"/>
        <v>24543|Fall|Math</v>
      </c>
      <c r="I6175">
        <v>200</v>
      </c>
      <c r="J6175">
        <v>9</v>
      </c>
      <c r="K6175">
        <v>1</v>
      </c>
      <c r="L6175">
        <v>7</v>
      </c>
    </row>
    <row r="6176" spans="1:12" x14ac:dyDescent="0.25">
      <c r="A6176">
        <v>24543</v>
      </c>
      <c r="B6176" t="s">
        <v>28</v>
      </c>
      <c r="C6176">
        <v>6</v>
      </c>
      <c r="D6176">
        <v>2019</v>
      </c>
      <c r="E6176" t="s">
        <v>19</v>
      </c>
      <c r="F6176" t="s">
        <v>16</v>
      </c>
      <c r="G6176" t="s">
        <v>14</v>
      </c>
      <c r="H6176" t="str">
        <f t="shared" si="96"/>
        <v>24543|Spring|Reading</v>
      </c>
      <c r="I6176">
        <v>198</v>
      </c>
      <c r="J6176">
        <v>17</v>
      </c>
      <c r="K6176">
        <v>1</v>
      </c>
      <c r="L6176" t="s">
        <v>17</v>
      </c>
    </row>
    <row r="6177" spans="1:12" x14ac:dyDescent="0.25">
      <c r="A6177">
        <v>24543</v>
      </c>
      <c r="B6177" t="s">
        <v>28</v>
      </c>
      <c r="C6177">
        <v>6</v>
      </c>
      <c r="D6177">
        <v>2019</v>
      </c>
      <c r="E6177" t="s">
        <v>19</v>
      </c>
      <c r="F6177" t="s">
        <v>16</v>
      </c>
      <c r="G6177" t="s">
        <v>15</v>
      </c>
      <c r="H6177" t="str">
        <f t="shared" si="96"/>
        <v>24543|Spring|Math</v>
      </c>
      <c r="I6177">
        <v>205</v>
      </c>
      <c r="J6177">
        <v>16</v>
      </c>
      <c r="K6177">
        <v>1</v>
      </c>
      <c r="L6177" t="s">
        <v>17</v>
      </c>
    </row>
    <row r="6178" spans="1:12" x14ac:dyDescent="0.25">
      <c r="A6178">
        <v>22215</v>
      </c>
      <c r="B6178" t="s">
        <v>28</v>
      </c>
      <c r="C6178">
        <v>6</v>
      </c>
      <c r="D6178">
        <v>2019</v>
      </c>
      <c r="E6178" t="s">
        <v>19</v>
      </c>
      <c r="F6178" t="s">
        <v>13</v>
      </c>
      <c r="G6178" t="s">
        <v>14</v>
      </c>
      <c r="H6178" t="str">
        <f t="shared" si="96"/>
        <v>22215|Fall|Reading</v>
      </c>
      <c r="I6178">
        <v>195</v>
      </c>
      <c r="J6178">
        <v>13</v>
      </c>
      <c r="K6178">
        <v>1</v>
      </c>
      <c r="L6178">
        <v>7</v>
      </c>
    </row>
    <row r="6179" spans="1:12" x14ac:dyDescent="0.25">
      <c r="A6179">
        <v>22215</v>
      </c>
      <c r="B6179" t="s">
        <v>28</v>
      </c>
      <c r="C6179">
        <v>6</v>
      </c>
      <c r="D6179">
        <v>2019</v>
      </c>
      <c r="E6179" t="s">
        <v>19</v>
      </c>
      <c r="F6179" t="s">
        <v>13</v>
      </c>
      <c r="G6179" t="s">
        <v>15</v>
      </c>
      <c r="H6179" t="str">
        <f t="shared" si="96"/>
        <v>22215|Fall|Math</v>
      </c>
      <c r="I6179">
        <v>181</v>
      </c>
      <c r="J6179">
        <v>1</v>
      </c>
      <c r="K6179">
        <v>1</v>
      </c>
      <c r="L6179">
        <v>10</v>
      </c>
    </row>
    <row r="6180" spans="1:12" x14ac:dyDescent="0.25">
      <c r="A6180">
        <v>22215</v>
      </c>
      <c r="B6180" t="s">
        <v>28</v>
      </c>
      <c r="C6180">
        <v>6</v>
      </c>
      <c r="D6180">
        <v>2019</v>
      </c>
      <c r="E6180" t="s">
        <v>19</v>
      </c>
      <c r="F6180" t="s">
        <v>16</v>
      </c>
      <c r="G6180" t="s">
        <v>14</v>
      </c>
      <c r="H6180" t="str">
        <f t="shared" si="96"/>
        <v>22215|Spring|Reading</v>
      </c>
      <c r="I6180">
        <v>208</v>
      </c>
      <c r="J6180">
        <v>40</v>
      </c>
      <c r="K6180">
        <v>2</v>
      </c>
      <c r="L6180" t="s">
        <v>17</v>
      </c>
    </row>
    <row r="6181" spans="1:12" x14ac:dyDescent="0.25">
      <c r="A6181">
        <v>22215</v>
      </c>
      <c r="B6181" t="s">
        <v>28</v>
      </c>
      <c r="C6181">
        <v>6</v>
      </c>
      <c r="D6181">
        <v>2019</v>
      </c>
      <c r="E6181" t="s">
        <v>19</v>
      </c>
      <c r="F6181" t="s">
        <v>16</v>
      </c>
      <c r="G6181" t="s">
        <v>15</v>
      </c>
      <c r="H6181" t="str">
        <f t="shared" si="96"/>
        <v>22215|Spring|Math</v>
      </c>
      <c r="I6181">
        <v>204</v>
      </c>
      <c r="J6181">
        <v>14</v>
      </c>
      <c r="K6181">
        <v>1</v>
      </c>
      <c r="L6181" t="s">
        <v>17</v>
      </c>
    </row>
    <row r="6182" spans="1:12" x14ac:dyDescent="0.25">
      <c r="A6182">
        <v>15803</v>
      </c>
      <c r="B6182" t="s">
        <v>27</v>
      </c>
      <c r="C6182">
        <v>6</v>
      </c>
      <c r="D6182">
        <v>2019</v>
      </c>
      <c r="E6182" t="s">
        <v>19</v>
      </c>
      <c r="F6182" t="s">
        <v>13</v>
      </c>
      <c r="G6182" t="s">
        <v>14</v>
      </c>
      <c r="H6182" t="str">
        <f t="shared" si="96"/>
        <v>15803|Fall|Reading</v>
      </c>
      <c r="I6182">
        <v>196</v>
      </c>
      <c r="J6182">
        <v>14</v>
      </c>
      <c r="K6182">
        <v>1</v>
      </c>
      <c r="L6182">
        <v>7</v>
      </c>
    </row>
    <row r="6183" spans="1:12" x14ac:dyDescent="0.25">
      <c r="A6183">
        <v>15803</v>
      </c>
      <c r="B6183" t="s">
        <v>27</v>
      </c>
      <c r="C6183">
        <v>6</v>
      </c>
      <c r="D6183">
        <v>2019</v>
      </c>
      <c r="E6183" t="s">
        <v>19</v>
      </c>
      <c r="F6183" t="s">
        <v>13</v>
      </c>
      <c r="G6183" t="s">
        <v>15</v>
      </c>
      <c r="H6183" t="str">
        <f t="shared" si="96"/>
        <v>15803|Fall|Math</v>
      </c>
      <c r="I6183">
        <v>217</v>
      </c>
      <c r="J6183">
        <v>39</v>
      </c>
      <c r="K6183">
        <v>2</v>
      </c>
      <c r="L6183">
        <v>5</v>
      </c>
    </row>
    <row r="6184" spans="1:12" x14ac:dyDescent="0.25">
      <c r="A6184">
        <v>15803</v>
      </c>
      <c r="B6184" t="s">
        <v>27</v>
      </c>
      <c r="C6184">
        <v>6</v>
      </c>
      <c r="D6184">
        <v>2019</v>
      </c>
      <c r="E6184" t="s">
        <v>19</v>
      </c>
      <c r="F6184" t="s">
        <v>16</v>
      </c>
      <c r="G6184" t="s">
        <v>14</v>
      </c>
      <c r="H6184" t="str">
        <f t="shared" si="96"/>
        <v>15803|Spring|Reading</v>
      </c>
      <c r="I6184">
        <v>189</v>
      </c>
      <c r="J6184">
        <v>3</v>
      </c>
      <c r="K6184">
        <v>1</v>
      </c>
      <c r="L6184" t="s">
        <v>17</v>
      </c>
    </row>
    <row r="6185" spans="1:12" x14ac:dyDescent="0.25">
      <c r="A6185">
        <v>15803</v>
      </c>
      <c r="B6185" t="s">
        <v>27</v>
      </c>
      <c r="C6185">
        <v>6</v>
      </c>
      <c r="D6185">
        <v>2019</v>
      </c>
      <c r="E6185" t="s">
        <v>19</v>
      </c>
      <c r="F6185" t="s">
        <v>16</v>
      </c>
      <c r="G6185" t="s">
        <v>15</v>
      </c>
      <c r="H6185" t="str">
        <f t="shared" si="96"/>
        <v>15803|Spring|Math</v>
      </c>
      <c r="I6185">
        <v>211</v>
      </c>
      <c r="J6185">
        <v>20</v>
      </c>
      <c r="K6185">
        <v>1</v>
      </c>
      <c r="L6185" t="s">
        <v>17</v>
      </c>
    </row>
    <row r="6186" spans="1:12" x14ac:dyDescent="0.25">
      <c r="A6186">
        <v>25191</v>
      </c>
      <c r="B6186" t="s">
        <v>27</v>
      </c>
      <c r="C6186">
        <v>6</v>
      </c>
      <c r="D6186">
        <v>2019</v>
      </c>
      <c r="E6186" t="s">
        <v>19</v>
      </c>
      <c r="F6186" t="s">
        <v>13</v>
      </c>
      <c r="G6186" t="s">
        <v>14</v>
      </c>
      <c r="H6186" t="str">
        <f t="shared" si="96"/>
        <v>25191|Fall|Reading</v>
      </c>
      <c r="I6186">
        <v>211</v>
      </c>
      <c r="J6186">
        <v>48</v>
      </c>
      <c r="K6186">
        <v>2</v>
      </c>
      <c r="L6186">
        <v>4</v>
      </c>
    </row>
    <row r="6187" spans="1:12" x14ac:dyDescent="0.25">
      <c r="A6187">
        <v>25191</v>
      </c>
      <c r="B6187" t="s">
        <v>27</v>
      </c>
      <c r="C6187">
        <v>6</v>
      </c>
      <c r="D6187">
        <v>2019</v>
      </c>
      <c r="E6187" t="s">
        <v>19</v>
      </c>
      <c r="F6187" t="s">
        <v>13</v>
      </c>
      <c r="G6187" t="s">
        <v>15</v>
      </c>
      <c r="H6187" t="str">
        <f t="shared" si="96"/>
        <v>25191|Fall|Math</v>
      </c>
      <c r="I6187">
        <v>202</v>
      </c>
      <c r="J6187">
        <v>12</v>
      </c>
      <c r="K6187">
        <v>1</v>
      </c>
      <c r="L6187">
        <v>7</v>
      </c>
    </row>
    <row r="6188" spans="1:12" x14ac:dyDescent="0.25">
      <c r="A6188">
        <v>25191</v>
      </c>
      <c r="B6188" t="s">
        <v>27</v>
      </c>
      <c r="C6188">
        <v>6</v>
      </c>
      <c r="D6188">
        <v>2019</v>
      </c>
      <c r="E6188" t="s">
        <v>19</v>
      </c>
      <c r="F6188" t="s">
        <v>16</v>
      </c>
      <c r="G6188" t="s">
        <v>14</v>
      </c>
      <c r="H6188" t="str">
        <f t="shared" si="96"/>
        <v>25191|Spring|Reading</v>
      </c>
      <c r="I6188">
        <v>220</v>
      </c>
      <c r="J6188">
        <v>61</v>
      </c>
      <c r="K6188">
        <v>3</v>
      </c>
      <c r="L6188" t="s">
        <v>17</v>
      </c>
    </row>
    <row r="6189" spans="1:12" x14ac:dyDescent="0.25">
      <c r="A6189">
        <v>25191</v>
      </c>
      <c r="B6189" t="s">
        <v>27</v>
      </c>
      <c r="C6189">
        <v>6</v>
      </c>
      <c r="D6189">
        <v>2019</v>
      </c>
      <c r="E6189" t="s">
        <v>19</v>
      </c>
      <c r="F6189" t="s">
        <v>16</v>
      </c>
      <c r="G6189" t="s">
        <v>15</v>
      </c>
      <c r="H6189" t="str">
        <f t="shared" si="96"/>
        <v>25191|Spring|Math</v>
      </c>
      <c r="I6189">
        <v>220</v>
      </c>
      <c r="J6189">
        <v>38</v>
      </c>
      <c r="K6189">
        <v>2</v>
      </c>
      <c r="L6189" t="s">
        <v>17</v>
      </c>
    </row>
    <row r="6190" spans="1:12" x14ac:dyDescent="0.25">
      <c r="A6190">
        <v>24330</v>
      </c>
      <c r="B6190" t="s">
        <v>28</v>
      </c>
      <c r="C6190">
        <v>6</v>
      </c>
      <c r="D6190">
        <v>2019</v>
      </c>
      <c r="E6190" t="s">
        <v>19</v>
      </c>
      <c r="F6190" t="s">
        <v>13</v>
      </c>
      <c r="G6190" t="s">
        <v>14</v>
      </c>
      <c r="H6190" t="str">
        <f t="shared" si="96"/>
        <v>24330|Fall|Reading</v>
      </c>
      <c r="I6190">
        <v>212</v>
      </c>
      <c r="J6190">
        <v>51</v>
      </c>
      <c r="K6190">
        <v>3</v>
      </c>
      <c r="L6190">
        <v>4</v>
      </c>
    </row>
    <row r="6191" spans="1:12" x14ac:dyDescent="0.25">
      <c r="A6191">
        <v>24330</v>
      </c>
      <c r="B6191" t="s">
        <v>28</v>
      </c>
      <c r="C6191">
        <v>6</v>
      </c>
      <c r="D6191">
        <v>2019</v>
      </c>
      <c r="E6191" t="s">
        <v>19</v>
      </c>
      <c r="F6191" t="s">
        <v>13</v>
      </c>
      <c r="G6191" t="s">
        <v>15</v>
      </c>
      <c r="H6191" t="str">
        <f t="shared" si="96"/>
        <v>24330|Fall|Math</v>
      </c>
      <c r="I6191">
        <v>221</v>
      </c>
      <c r="J6191">
        <v>49</v>
      </c>
      <c r="K6191">
        <v>2</v>
      </c>
      <c r="L6191">
        <v>5</v>
      </c>
    </row>
    <row r="6192" spans="1:12" x14ac:dyDescent="0.25">
      <c r="A6192">
        <v>24330</v>
      </c>
      <c r="B6192" t="s">
        <v>28</v>
      </c>
      <c r="C6192">
        <v>6</v>
      </c>
      <c r="D6192">
        <v>2019</v>
      </c>
      <c r="E6192" t="s">
        <v>19</v>
      </c>
      <c r="F6192" t="s">
        <v>16</v>
      </c>
      <c r="G6192" t="s">
        <v>14</v>
      </c>
      <c r="H6192" t="str">
        <f t="shared" si="96"/>
        <v>24330|Spring|Reading</v>
      </c>
      <c r="I6192">
        <v>226</v>
      </c>
      <c r="J6192">
        <v>76</v>
      </c>
      <c r="K6192">
        <v>4</v>
      </c>
      <c r="L6192" t="s">
        <v>17</v>
      </c>
    </row>
    <row r="6193" spans="1:12" x14ac:dyDescent="0.25">
      <c r="A6193">
        <v>24330</v>
      </c>
      <c r="B6193" t="s">
        <v>28</v>
      </c>
      <c r="C6193">
        <v>6</v>
      </c>
      <c r="D6193">
        <v>2019</v>
      </c>
      <c r="E6193" t="s">
        <v>19</v>
      </c>
      <c r="F6193" t="s">
        <v>16</v>
      </c>
      <c r="G6193" t="s">
        <v>15</v>
      </c>
      <c r="H6193" t="str">
        <f t="shared" si="96"/>
        <v>24330|Spring|Math</v>
      </c>
      <c r="I6193">
        <v>238</v>
      </c>
      <c r="J6193">
        <v>78</v>
      </c>
      <c r="K6193">
        <v>4</v>
      </c>
      <c r="L6193" t="s">
        <v>17</v>
      </c>
    </row>
    <row r="6194" spans="1:12" x14ac:dyDescent="0.25">
      <c r="A6194">
        <v>16649</v>
      </c>
      <c r="B6194" t="s">
        <v>27</v>
      </c>
      <c r="C6194">
        <v>6</v>
      </c>
      <c r="D6194">
        <v>2019</v>
      </c>
      <c r="E6194" t="s">
        <v>19</v>
      </c>
      <c r="F6194" t="s">
        <v>13</v>
      </c>
      <c r="G6194" t="s">
        <v>14</v>
      </c>
      <c r="H6194" t="str">
        <f t="shared" si="96"/>
        <v>16649|Fall|Reading</v>
      </c>
      <c r="I6194">
        <v>220</v>
      </c>
      <c r="J6194">
        <v>71</v>
      </c>
      <c r="K6194">
        <v>3</v>
      </c>
      <c r="L6194">
        <v>3</v>
      </c>
    </row>
    <row r="6195" spans="1:12" x14ac:dyDescent="0.25">
      <c r="A6195">
        <v>16649</v>
      </c>
      <c r="B6195" t="s">
        <v>27</v>
      </c>
      <c r="C6195">
        <v>6</v>
      </c>
      <c r="D6195">
        <v>2019</v>
      </c>
      <c r="E6195" t="s">
        <v>19</v>
      </c>
      <c r="F6195" t="s">
        <v>13</v>
      </c>
      <c r="G6195" t="s">
        <v>15</v>
      </c>
      <c r="H6195" t="str">
        <f t="shared" si="96"/>
        <v>16649|Fall|Math</v>
      </c>
      <c r="I6195">
        <v>232</v>
      </c>
      <c r="J6195">
        <v>74</v>
      </c>
      <c r="K6195">
        <v>3</v>
      </c>
      <c r="L6195">
        <v>3</v>
      </c>
    </row>
    <row r="6196" spans="1:12" x14ac:dyDescent="0.25">
      <c r="A6196">
        <v>16649</v>
      </c>
      <c r="B6196" t="s">
        <v>27</v>
      </c>
      <c r="C6196">
        <v>6</v>
      </c>
      <c r="D6196">
        <v>2019</v>
      </c>
      <c r="E6196" t="s">
        <v>19</v>
      </c>
      <c r="F6196" t="s">
        <v>16</v>
      </c>
      <c r="G6196" t="s">
        <v>14</v>
      </c>
      <c r="H6196" t="str">
        <f t="shared" si="96"/>
        <v>16649|Spring|Reading</v>
      </c>
      <c r="I6196">
        <v>225</v>
      </c>
      <c r="J6196">
        <v>74</v>
      </c>
      <c r="K6196">
        <v>3</v>
      </c>
      <c r="L6196" t="s">
        <v>17</v>
      </c>
    </row>
    <row r="6197" spans="1:12" x14ac:dyDescent="0.25">
      <c r="A6197">
        <v>16649</v>
      </c>
      <c r="B6197" t="s">
        <v>27</v>
      </c>
      <c r="C6197">
        <v>6</v>
      </c>
      <c r="D6197">
        <v>2019</v>
      </c>
      <c r="E6197" t="s">
        <v>19</v>
      </c>
      <c r="F6197" t="s">
        <v>16</v>
      </c>
      <c r="G6197" t="s">
        <v>15</v>
      </c>
      <c r="H6197" t="str">
        <f t="shared" si="96"/>
        <v>16649|Spring|Math</v>
      </c>
      <c r="I6197">
        <v>232</v>
      </c>
      <c r="J6197">
        <v>66</v>
      </c>
      <c r="K6197">
        <v>3</v>
      </c>
      <c r="L6197" t="s">
        <v>17</v>
      </c>
    </row>
    <row r="6198" spans="1:12" x14ac:dyDescent="0.25">
      <c r="A6198">
        <v>24405</v>
      </c>
      <c r="B6198" t="s">
        <v>27</v>
      </c>
      <c r="C6198">
        <v>6</v>
      </c>
      <c r="D6198">
        <v>2019</v>
      </c>
      <c r="E6198" t="s">
        <v>19</v>
      </c>
      <c r="F6198" t="s">
        <v>13</v>
      </c>
      <c r="G6198" t="s">
        <v>14</v>
      </c>
      <c r="H6198" t="str">
        <f t="shared" si="96"/>
        <v>24405|Fall|Reading</v>
      </c>
      <c r="I6198">
        <v>197</v>
      </c>
      <c r="J6198">
        <v>16</v>
      </c>
      <c r="K6198">
        <v>1</v>
      </c>
      <c r="L6198">
        <v>7</v>
      </c>
    </row>
    <row r="6199" spans="1:12" x14ac:dyDescent="0.25">
      <c r="A6199">
        <v>24405</v>
      </c>
      <c r="B6199" t="s">
        <v>27</v>
      </c>
      <c r="C6199">
        <v>6</v>
      </c>
      <c r="D6199">
        <v>2019</v>
      </c>
      <c r="E6199" t="s">
        <v>19</v>
      </c>
      <c r="F6199" t="s">
        <v>13</v>
      </c>
      <c r="G6199" t="s">
        <v>15</v>
      </c>
      <c r="H6199" t="str">
        <f t="shared" si="96"/>
        <v>24405|Fall|Math</v>
      </c>
      <c r="I6199">
        <v>215</v>
      </c>
      <c r="J6199">
        <v>35</v>
      </c>
      <c r="K6199">
        <v>2</v>
      </c>
      <c r="L6199">
        <v>6</v>
      </c>
    </row>
    <row r="6200" spans="1:12" x14ac:dyDescent="0.25">
      <c r="A6200">
        <v>24405</v>
      </c>
      <c r="B6200" t="s">
        <v>27</v>
      </c>
      <c r="C6200">
        <v>6</v>
      </c>
      <c r="D6200">
        <v>2019</v>
      </c>
      <c r="E6200" t="s">
        <v>19</v>
      </c>
      <c r="F6200" t="s">
        <v>16</v>
      </c>
      <c r="G6200" t="s">
        <v>14</v>
      </c>
      <c r="H6200" t="str">
        <f t="shared" si="96"/>
        <v>24405|Spring|Reading</v>
      </c>
      <c r="I6200">
        <v>218</v>
      </c>
      <c r="J6200">
        <v>56</v>
      </c>
      <c r="K6200">
        <v>3</v>
      </c>
      <c r="L6200" t="s">
        <v>17</v>
      </c>
    </row>
    <row r="6201" spans="1:12" x14ac:dyDescent="0.25">
      <c r="A6201">
        <v>24405</v>
      </c>
      <c r="B6201" t="s">
        <v>27</v>
      </c>
      <c r="C6201">
        <v>6</v>
      </c>
      <c r="D6201">
        <v>2019</v>
      </c>
      <c r="E6201" t="s">
        <v>19</v>
      </c>
      <c r="F6201" t="s">
        <v>16</v>
      </c>
      <c r="G6201" t="s">
        <v>15</v>
      </c>
      <c r="H6201" t="str">
        <f t="shared" si="96"/>
        <v>24405|Spring|Math</v>
      </c>
      <c r="I6201">
        <v>216</v>
      </c>
      <c r="J6201">
        <v>29</v>
      </c>
      <c r="K6201">
        <v>2</v>
      </c>
      <c r="L6201" t="s">
        <v>17</v>
      </c>
    </row>
    <row r="6202" spans="1:12" x14ac:dyDescent="0.25">
      <c r="A6202">
        <v>10253</v>
      </c>
      <c r="B6202" t="s">
        <v>28</v>
      </c>
      <c r="C6202">
        <v>6</v>
      </c>
      <c r="D6202">
        <v>2019</v>
      </c>
      <c r="E6202" t="s">
        <v>19</v>
      </c>
      <c r="F6202" t="s">
        <v>13</v>
      </c>
      <c r="G6202" t="s">
        <v>14</v>
      </c>
      <c r="H6202" t="str">
        <f t="shared" si="96"/>
        <v>10253|Fall|Reading</v>
      </c>
      <c r="I6202">
        <v>205</v>
      </c>
      <c r="J6202">
        <v>32</v>
      </c>
      <c r="K6202">
        <v>2</v>
      </c>
      <c r="L6202">
        <v>5</v>
      </c>
    </row>
    <row r="6203" spans="1:12" x14ac:dyDescent="0.25">
      <c r="A6203">
        <v>10253</v>
      </c>
      <c r="B6203" t="s">
        <v>28</v>
      </c>
      <c r="C6203">
        <v>6</v>
      </c>
      <c r="D6203">
        <v>2019</v>
      </c>
      <c r="E6203" t="s">
        <v>19</v>
      </c>
      <c r="F6203" t="s">
        <v>13</v>
      </c>
      <c r="G6203" t="s">
        <v>15</v>
      </c>
      <c r="H6203" t="str">
        <f t="shared" si="96"/>
        <v>10253|Fall|Math</v>
      </c>
      <c r="I6203">
        <v>209</v>
      </c>
      <c r="J6203">
        <v>22</v>
      </c>
      <c r="K6203">
        <v>1</v>
      </c>
      <c r="L6203">
        <v>6</v>
      </c>
    </row>
    <row r="6204" spans="1:12" x14ac:dyDescent="0.25">
      <c r="A6204">
        <v>10253</v>
      </c>
      <c r="B6204" t="s">
        <v>28</v>
      </c>
      <c r="C6204">
        <v>6</v>
      </c>
      <c r="D6204">
        <v>2019</v>
      </c>
      <c r="E6204" t="s">
        <v>19</v>
      </c>
      <c r="F6204" t="s">
        <v>16</v>
      </c>
      <c r="G6204" t="s">
        <v>14</v>
      </c>
      <c r="H6204" t="str">
        <f t="shared" si="96"/>
        <v>10253|Spring|Reading</v>
      </c>
      <c r="I6204">
        <v>220</v>
      </c>
      <c r="J6204">
        <v>61</v>
      </c>
      <c r="K6204">
        <v>3</v>
      </c>
      <c r="L6204" t="s">
        <v>17</v>
      </c>
    </row>
    <row r="6205" spans="1:12" x14ac:dyDescent="0.25">
      <c r="A6205">
        <v>10253</v>
      </c>
      <c r="B6205" t="s">
        <v>28</v>
      </c>
      <c r="C6205">
        <v>6</v>
      </c>
      <c r="D6205">
        <v>2019</v>
      </c>
      <c r="E6205" t="s">
        <v>19</v>
      </c>
      <c r="F6205" t="s">
        <v>16</v>
      </c>
      <c r="G6205" t="s">
        <v>15</v>
      </c>
      <c r="H6205" t="str">
        <f t="shared" si="96"/>
        <v>10253|Spring|Math</v>
      </c>
      <c r="I6205">
        <v>210</v>
      </c>
      <c r="J6205">
        <v>18</v>
      </c>
      <c r="K6205">
        <v>1</v>
      </c>
      <c r="L6205" t="s">
        <v>17</v>
      </c>
    </row>
    <row r="6206" spans="1:12" x14ac:dyDescent="0.25">
      <c r="A6206">
        <v>15143</v>
      </c>
      <c r="B6206" t="s">
        <v>28</v>
      </c>
      <c r="C6206">
        <v>6</v>
      </c>
      <c r="D6206">
        <v>2019</v>
      </c>
      <c r="E6206" t="s">
        <v>19</v>
      </c>
      <c r="F6206" t="s">
        <v>13</v>
      </c>
      <c r="G6206" t="s">
        <v>14</v>
      </c>
      <c r="H6206" t="str">
        <f t="shared" si="96"/>
        <v>15143|Fall|Reading</v>
      </c>
      <c r="I6206">
        <v>203</v>
      </c>
      <c r="J6206">
        <v>28</v>
      </c>
      <c r="K6206">
        <v>2</v>
      </c>
      <c r="L6206">
        <v>6</v>
      </c>
    </row>
    <row r="6207" spans="1:12" x14ac:dyDescent="0.25">
      <c r="A6207">
        <v>15143</v>
      </c>
      <c r="B6207" t="s">
        <v>28</v>
      </c>
      <c r="C6207">
        <v>6</v>
      </c>
      <c r="D6207">
        <v>2019</v>
      </c>
      <c r="E6207" t="s">
        <v>19</v>
      </c>
      <c r="F6207" t="s">
        <v>13</v>
      </c>
      <c r="G6207" t="s">
        <v>15</v>
      </c>
      <c r="H6207" t="str">
        <f t="shared" si="96"/>
        <v>15143|Fall|Math</v>
      </c>
      <c r="I6207">
        <v>210</v>
      </c>
      <c r="J6207">
        <v>24</v>
      </c>
      <c r="K6207">
        <v>1</v>
      </c>
      <c r="L6207">
        <v>6</v>
      </c>
    </row>
    <row r="6208" spans="1:12" x14ac:dyDescent="0.25">
      <c r="A6208">
        <v>15143</v>
      </c>
      <c r="B6208" t="s">
        <v>28</v>
      </c>
      <c r="C6208">
        <v>6</v>
      </c>
      <c r="D6208">
        <v>2019</v>
      </c>
      <c r="E6208" t="s">
        <v>19</v>
      </c>
      <c r="F6208" t="s">
        <v>16</v>
      </c>
      <c r="G6208" t="s">
        <v>14</v>
      </c>
      <c r="H6208" t="str">
        <f t="shared" si="96"/>
        <v>15143|Spring|Reading</v>
      </c>
      <c r="I6208">
        <v>209</v>
      </c>
      <c r="J6208">
        <v>32</v>
      </c>
      <c r="K6208">
        <v>2</v>
      </c>
      <c r="L6208" t="s">
        <v>17</v>
      </c>
    </row>
    <row r="6209" spans="1:12" x14ac:dyDescent="0.25">
      <c r="A6209">
        <v>15143</v>
      </c>
      <c r="B6209" t="s">
        <v>28</v>
      </c>
      <c r="C6209">
        <v>6</v>
      </c>
      <c r="D6209">
        <v>2019</v>
      </c>
      <c r="E6209" t="s">
        <v>19</v>
      </c>
      <c r="F6209" t="s">
        <v>16</v>
      </c>
      <c r="G6209" t="s">
        <v>15</v>
      </c>
      <c r="H6209" t="str">
        <f t="shared" si="96"/>
        <v>15143|Spring|Math</v>
      </c>
      <c r="I6209">
        <v>204</v>
      </c>
      <c r="J6209">
        <v>10</v>
      </c>
      <c r="K6209">
        <v>1</v>
      </c>
      <c r="L6209" t="s">
        <v>17</v>
      </c>
    </row>
    <row r="6210" spans="1:12" x14ac:dyDescent="0.25">
      <c r="A6210">
        <v>19501</v>
      </c>
      <c r="B6210" t="s">
        <v>26</v>
      </c>
      <c r="C6210">
        <v>6</v>
      </c>
      <c r="D6210">
        <v>2019</v>
      </c>
      <c r="E6210" t="s">
        <v>19</v>
      </c>
      <c r="F6210" t="s">
        <v>13</v>
      </c>
      <c r="G6210" t="s">
        <v>14</v>
      </c>
      <c r="H6210" t="str">
        <f t="shared" si="96"/>
        <v>19501|Fall|Reading</v>
      </c>
      <c r="I6210">
        <v>216</v>
      </c>
      <c r="J6210">
        <v>61</v>
      </c>
      <c r="K6210">
        <v>3</v>
      </c>
      <c r="L6210">
        <v>3</v>
      </c>
    </row>
    <row r="6211" spans="1:12" x14ac:dyDescent="0.25">
      <c r="A6211">
        <v>19501</v>
      </c>
      <c r="B6211" t="s">
        <v>26</v>
      </c>
      <c r="C6211">
        <v>6</v>
      </c>
      <c r="D6211">
        <v>2019</v>
      </c>
      <c r="E6211" t="s">
        <v>19</v>
      </c>
      <c r="F6211" t="s">
        <v>13</v>
      </c>
      <c r="G6211" t="s">
        <v>15</v>
      </c>
      <c r="H6211" t="str">
        <f t="shared" ref="H6211:H6274" si="97">A6211&amp;"|"&amp;F6211&amp;"|"&amp;G6211</f>
        <v>19501|Fall|Math</v>
      </c>
      <c r="I6211">
        <v>231</v>
      </c>
      <c r="J6211">
        <v>72</v>
      </c>
      <c r="K6211">
        <v>3</v>
      </c>
      <c r="L6211">
        <v>4</v>
      </c>
    </row>
    <row r="6212" spans="1:12" x14ac:dyDescent="0.25">
      <c r="A6212">
        <v>19501</v>
      </c>
      <c r="B6212" t="s">
        <v>26</v>
      </c>
      <c r="C6212">
        <v>6</v>
      </c>
      <c r="D6212">
        <v>2019</v>
      </c>
      <c r="E6212" t="s">
        <v>19</v>
      </c>
      <c r="F6212" t="s">
        <v>16</v>
      </c>
      <c r="G6212" t="s">
        <v>14</v>
      </c>
      <c r="H6212" t="str">
        <f t="shared" si="97"/>
        <v>19501|Spring|Reading</v>
      </c>
      <c r="I6212">
        <v>226</v>
      </c>
      <c r="J6212">
        <v>76</v>
      </c>
      <c r="K6212">
        <v>4</v>
      </c>
      <c r="L6212" t="s">
        <v>17</v>
      </c>
    </row>
    <row r="6213" spans="1:12" x14ac:dyDescent="0.25">
      <c r="A6213">
        <v>19501</v>
      </c>
      <c r="B6213" t="s">
        <v>26</v>
      </c>
      <c r="C6213">
        <v>6</v>
      </c>
      <c r="D6213">
        <v>2019</v>
      </c>
      <c r="E6213" t="s">
        <v>19</v>
      </c>
      <c r="F6213" t="s">
        <v>16</v>
      </c>
      <c r="G6213" t="s">
        <v>15</v>
      </c>
      <c r="H6213" t="str">
        <f t="shared" si="97"/>
        <v>19501|Spring|Math</v>
      </c>
      <c r="I6213">
        <v>233</v>
      </c>
      <c r="J6213">
        <v>68</v>
      </c>
      <c r="K6213">
        <v>3</v>
      </c>
      <c r="L6213" t="s">
        <v>17</v>
      </c>
    </row>
    <row r="6214" spans="1:12" x14ac:dyDescent="0.25">
      <c r="A6214">
        <v>10224</v>
      </c>
      <c r="B6214" t="s">
        <v>26</v>
      </c>
      <c r="C6214">
        <v>6</v>
      </c>
      <c r="D6214">
        <v>2019</v>
      </c>
      <c r="E6214" t="s">
        <v>22</v>
      </c>
      <c r="F6214" t="s">
        <v>13</v>
      </c>
      <c r="G6214" t="s">
        <v>14</v>
      </c>
      <c r="H6214" t="str">
        <f t="shared" si="97"/>
        <v>10224|Fall|Reading</v>
      </c>
      <c r="I6214">
        <v>201</v>
      </c>
      <c r="J6214">
        <v>23</v>
      </c>
      <c r="K6214">
        <v>1</v>
      </c>
      <c r="L6214">
        <v>6</v>
      </c>
    </row>
    <row r="6215" spans="1:12" x14ac:dyDescent="0.25">
      <c r="A6215">
        <v>10224</v>
      </c>
      <c r="B6215" t="s">
        <v>26</v>
      </c>
      <c r="C6215">
        <v>6</v>
      </c>
      <c r="D6215">
        <v>2019</v>
      </c>
      <c r="E6215" t="s">
        <v>22</v>
      </c>
      <c r="F6215" t="s">
        <v>13</v>
      </c>
      <c r="G6215" t="s">
        <v>15</v>
      </c>
      <c r="H6215" t="str">
        <f t="shared" si="97"/>
        <v>10224|Fall|Math</v>
      </c>
      <c r="I6215">
        <v>187</v>
      </c>
      <c r="J6215">
        <v>2</v>
      </c>
      <c r="K6215">
        <v>1</v>
      </c>
      <c r="L6215">
        <v>9</v>
      </c>
    </row>
    <row r="6216" spans="1:12" x14ac:dyDescent="0.25">
      <c r="A6216">
        <v>10224</v>
      </c>
      <c r="B6216" t="s">
        <v>26</v>
      </c>
      <c r="C6216">
        <v>6</v>
      </c>
      <c r="D6216">
        <v>2019</v>
      </c>
      <c r="E6216" t="s">
        <v>22</v>
      </c>
      <c r="F6216" t="s">
        <v>16</v>
      </c>
      <c r="G6216" t="s">
        <v>14</v>
      </c>
      <c r="H6216" t="str">
        <f t="shared" si="97"/>
        <v>10224|Spring|Reading</v>
      </c>
      <c r="I6216">
        <v>202</v>
      </c>
      <c r="J6216">
        <v>17</v>
      </c>
      <c r="K6216">
        <v>1</v>
      </c>
      <c r="L6216" t="s">
        <v>17</v>
      </c>
    </row>
    <row r="6217" spans="1:12" x14ac:dyDescent="0.25">
      <c r="A6217">
        <v>10224</v>
      </c>
      <c r="B6217" t="s">
        <v>26</v>
      </c>
      <c r="C6217">
        <v>6</v>
      </c>
      <c r="D6217">
        <v>2019</v>
      </c>
      <c r="E6217" t="s">
        <v>22</v>
      </c>
      <c r="F6217" t="s">
        <v>16</v>
      </c>
      <c r="G6217" t="s">
        <v>15</v>
      </c>
      <c r="H6217" t="str">
        <f t="shared" si="97"/>
        <v>10224|Spring|Math</v>
      </c>
      <c r="I6217">
        <v>191</v>
      </c>
      <c r="J6217">
        <v>2</v>
      </c>
      <c r="K6217">
        <v>1</v>
      </c>
      <c r="L6217" t="s">
        <v>17</v>
      </c>
    </row>
    <row r="6218" spans="1:12" x14ac:dyDescent="0.25">
      <c r="A6218">
        <v>25980</v>
      </c>
      <c r="B6218" t="s">
        <v>26</v>
      </c>
      <c r="C6218">
        <v>6</v>
      </c>
      <c r="D6218">
        <v>2019</v>
      </c>
      <c r="E6218" t="s">
        <v>19</v>
      </c>
      <c r="F6218" t="s">
        <v>13</v>
      </c>
      <c r="G6218" t="s">
        <v>14</v>
      </c>
      <c r="H6218" t="str">
        <f t="shared" si="97"/>
        <v>25980|Fall|Reading</v>
      </c>
      <c r="I6218">
        <v>202</v>
      </c>
      <c r="J6218">
        <v>25</v>
      </c>
      <c r="K6218">
        <v>2</v>
      </c>
      <c r="L6218">
        <v>6</v>
      </c>
    </row>
    <row r="6219" spans="1:12" x14ac:dyDescent="0.25">
      <c r="A6219">
        <v>25980</v>
      </c>
      <c r="B6219" t="s">
        <v>26</v>
      </c>
      <c r="C6219">
        <v>6</v>
      </c>
      <c r="D6219">
        <v>2019</v>
      </c>
      <c r="E6219" t="s">
        <v>19</v>
      </c>
      <c r="F6219" t="s">
        <v>13</v>
      </c>
      <c r="G6219" t="s">
        <v>15</v>
      </c>
      <c r="H6219" t="str">
        <f t="shared" si="97"/>
        <v>25980|Fall|Math</v>
      </c>
      <c r="I6219">
        <v>213</v>
      </c>
      <c r="J6219">
        <v>30</v>
      </c>
      <c r="K6219">
        <v>2</v>
      </c>
      <c r="L6219">
        <v>6</v>
      </c>
    </row>
    <row r="6220" spans="1:12" x14ac:dyDescent="0.25">
      <c r="A6220">
        <v>25980</v>
      </c>
      <c r="B6220" t="s">
        <v>26</v>
      </c>
      <c r="C6220">
        <v>6</v>
      </c>
      <c r="D6220">
        <v>2019</v>
      </c>
      <c r="E6220" t="s">
        <v>19</v>
      </c>
      <c r="F6220" t="s">
        <v>16</v>
      </c>
      <c r="G6220" t="s">
        <v>14</v>
      </c>
      <c r="H6220" t="str">
        <f t="shared" si="97"/>
        <v>25980|Spring|Reading</v>
      </c>
      <c r="I6220">
        <v>207</v>
      </c>
      <c r="J6220">
        <v>28</v>
      </c>
      <c r="K6220">
        <v>2</v>
      </c>
      <c r="L6220" t="s">
        <v>17</v>
      </c>
    </row>
    <row r="6221" spans="1:12" x14ac:dyDescent="0.25">
      <c r="A6221">
        <v>25980</v>
      </c>
      <c r="B6221" t="s">
        <v>26</v>
      </c>
      <c r="C6221">
        <v>6</v>
      </c>
      <c r="D6221">
        <v>2019</v>
      </c>
      <c r="E6221" t="s">
        <v>19</v>
      </c>
      <c r="F6221" t="s">
        <v>16</v>
      </c>
      <c r="G6221" t="s">
        <v>15</v>
      </c>
      <c r="H6221" t="str">
        <f t="shared" si="97"/>
        <v>25980|Spring|Math</v>
      </c>
      <c r="I6221">
        <v>206</v>
      </c>
      <c r="J6221">
        <v>12</v>
      </c>
      <c r="K6221">
        <v>1</v>
      </c>
      <c r="L6221" t="s">
        <v>17</v>
      </c>
    </row>
    <row r="6222" spans="1:12" x14ac:dyDescent="0.25">
      <c r="A6222">
        <v>25180</v>
      </c>
      <c r="B6222" t="s">
        <v>26</v>
      </c>
      <c r="C6222">
        <v>6</v>
      </c>
      <c r="D6222">
        <v>2019</v>
      </c>
      <c r="E6222" t="s">
        <v>19</v>
      </c>
      <c r="F6222" t="s">
        <v>13</v>
      </c>
      <c r="G6222" t="s">
        <v>14</v>
      </c>
      <c r="H6222" t="str">
        <f t="shared" si="97"/>
        <v>25180|Fall|Reading</v>
      </c>
      <c r="I6222">
        <v>207</v>
      </c>
      <c r="J6222">
        <v>37</v>
      </c>
      <c r="K6222">
        <v>2</v>
      </c>
      <c r="L6222">
        <v>5</v>
      </c>
    </row>
    <row r="6223" spans="1:12" x14ac:dyDescent="0.25">
      <c r="A6223">
        <v>25180</v>
      </c>
      <c r="B6223" t="s">
        <v>26</v>
      </c>
      <c r="C6223">
        <v>6</v>
      </c>
      <c r="D6223">
        <v>2019</v>
      </c>
      <c r="E6223" t="s">
        <v>19</v>
      </c>
      <c r="F6223" t="s">
        <v>13</v>
      </c>
      <c r="G6223" t="s">
        <v>15</v>
      </c>
      <c r="H6223" t="str">
        <f t="shared" si="97"/>
        <v>25180|Fall|Math</v>
      </c>
      <c r="I6223">
        <v>210</v>
      </c>
      <c r="J6223">
        <v>24</v>
      </c>
      <c r="K6223">
        <v>1</v>
      </c>
      <c r="L6223">
        <v>6</v>
      </c>
    </row>
    <row r="6224" spans="1:12" x14ac:dyDescent="0.25">
      <c r="A6224">
        <v>25180</v>
      </c>
      <c r="B6224" t="s">
        <v>26</v>
      </c>
      <c r="C6224">
        <v>6</v>
      </c>
      <c r="D6224">
        <v>2019</v>
      </c>
      <c r="E6224" t="s">
        <v>19</v>
      </c>
      <c r="F6224" t="s">
        <v>16</v>
      </c>
      <c r="G6224" t="s">
        <v>14</v>
      </c>
      <c r="H6224" t="str">
        <f t="shared" si="97"/>
        <v>25180|Spring|Reading</v>
      </c>
      <c r="I6224">
        <v>218</v>
      </c>
      <c r="J6224">
        <v>56</v>
      </c>
      <c r="K6224">
        <v>3</v>
      </c>
      <c r="L6224" t="s">
        <v>17</v>
      </c>
    </row>
    <row r="6225" spans="1:12" x14ac:dyDescent="0.25">
      <c r="A6225">
        <v>25180</v>
      </c>
      <c r="B6225" t="s">
        <v>26</v>
      </c>
      <c r="C6225">
        <v>6</v>
      </c>
      <c r="D6225">
        <v>2019</v>
      </c>
      <c r="E6225" t="s">
        <v>19</v>
      </c>
      <c r="F6225" t="s">
        <v>16</v>
      </c>
      <c r="G6225" t="s">
        <v>15</v>
      </c>
      <c r="H6225" t="str">
        <f t="shared" si="97"/>
        <v>25180|Spring|Math</v>
      </c>
      <c r="I6225">
        <v>220</v>
      </c>
      <c r="J6225">
        <v>37</v>
      </c>
      <c r="K6225">
        <v>2</v>
      </c>
      <c r="L6225" t="s">
        <v>17</v>
      </c>
    </row>
    <row r="6226" spans="1:12" x14ac:dyDescent="0.25">
      <c r="A6226">
        <v>25846</v>
      </c>
      <c r="B6226" t="s">
        <v>28</v>
      </c>
      <c r="C6226">
        <v>6</v>
      </c>
      <c r="D6226">
        <v>2019</v>
      </c>
      <c r="E6226" t="s">
        <v>23</v>
      </c>
      <c r="F6226" t="s">
        <v>13</v>
      </c>
      <c r="G6226" t="s">
        <v>14</v>
      </c>
      <c r="H6226" t="str">
        <f t="shared" si="97"/>
        <v>25846|Fall|Reading</v>
      </c>
      <c r="I6226" t="s">
        <v>17</v>
      </c>
      <c r="J6226" t="s">
        <v>17</v>
      </c>
      <c r="K6226" t="s">
        <v>17</v>
      </c>
      <c r="L6226" t="s">
        <v>17</v>
      </c>
    </row>
    <row r="6227" spans="1:12" x14ac:dyDescent="0.25">
      <c r="A6227">
        <v>25846</v>
      </c>
      <c r="B6227" t="s">
        <v>28</v>
      </c>
      <c r="C6227">
        <v>6</v>
      </c>
      <c r="D6227">
        <v>2019</v>
      </c>
      <c r="E6227" t="s">
        <v>23</v>
      </c>
      <c r="F6227" t="s">
        <v>13</v>
      </c>
      <c r="G6227" t="s">
        <v>15</v>
      </c>
      <c r="H6227" t="str">
        <f t="shared" si="97"/>
        <v>25846|Fall|Math</v>
      </c>
      <c r="I6227" t="s">
        <v>17</v>
      </c>
      <c r="J6227" t="s">
        <v>17</v>
      </c>
      <c r="K6227" t="s">
        <v>17</v>
      </c>
      <c r="L6227" t="s">
        <v>17</v>
      </c>
    </row>
    <row r="6228" spans="1:12" x14ac:dyDescent="0.25">
      <c r="A6228">
        <v>25846</v>
      </c>
      <c r="B6228" t="s">
        <v>28</v>
      </c>
      <c r="C6228">
        <v>6</v>
      </c>
      <c r="D6228">
        <v>2019</v>
      </c>
      <c r="E6228" t="s">
        <v>23</v>
      </c>
      <c r="F6228" t="s">
        <v>16</v>
      </c>
      <c r="G6228" t="s">
        <v>14</v>
      </c>
      <c r="H6228" t="str">
        <f t="shared" si="97"/>
        <v>25846|Spring|Reading</v>
      </c>
      <c r="I6228">
        <v>228</v>
      </c>
      <c r="J6228">
        <v>80</v>
      </c>
      <c r="K6228">
        <v>4</v>
      </c>
      <c r="L6228" t="s">
        <v>17</v>
      </c>
    </row>
    <row r="6229" spans="1:12" x14ac:dyDescent="0.25">
      <c r="A6229">
        <v>25846</v>
      </c>
      <c r="B6229" t="s">
        <v>28</v>
      </c>
      <c r="C6229">
        <v>6</v>
      </c>
      <c r="D6229">
        <v>2019</v>
      </c>
      <c r="E6229" t="s">
        <v>23</v>
      </c>
      <c r="F6229" t="s">
        <v>16</v>
      </c>
      <c r="G6229" t="s">
        <v>15</v>
      </c>
      <c r="H6229" t="str">
        <f t="shared" si="97"/>
        <v>25846|Spring|Math</v>
      </c>
      <c r="I6229">
        <v>238</v>
      </c>
      <c r="J6229">
        <v>78</v>
      </c>
      <c r="K6229">
        <v>4</v>
      </c>
      <c r="L6229" t="s">
        <v>17</v>
      </c>
    </row>
    <row r="6230" spans="1:12" x14ac:dyDescent="0.25">
      <c r="A6230">
        <v>18787</v>
      </c>
      <c r="B6230" t="s">
        <v>26</v>
      </c>
      <c r="C6230">
        <v>6</v>
      </c>
      <c r="D6230">
        <v>2019</v>
      </c>
      <c r="E6230" t="s">
        <v>19</v>
      </c>
      <c r="F6230" t="s">
        <v>13</v>
      </c>
      <c r="G6230" t="s">
        <v>14</v>
      </c>
      <c r="H6230" t="str">
        <f t="shared" si="97"/>
        <v>18787|Fall|Reading</v>
      </c>
      <c r="I6230">
        <v>221</v>
      </c>
      <c r="J6230">
        <v>73</v>
      </c>
      <c r="K6230">
        <v>3</v>
      </c>
      <c r="L6230">
        <v>2</v>
      </c>
    </row>
    <row r="6231" spans="1:12" x14ac:dyDescent="0.25">
      <c r="A6231">
        <v>18787</v>
      </c>
      <c r="B6231" t="s">
        <v>26</v>
      </c>
      <c r="C6231">
        <v>6</v>
      </c>
      <c r="D6231">
        <v>2019</v>
      </c>
      <c r="E6231" t="s">
        <v>19</v>
      </c>
      <c r="F6231" t="s">
        <v>13</v>
      </c>
      <c r="G6231" t="s">
        <v>15</v>
      </c>
      <c r="H6231" t="str">
        <f t="shared" si="97"/>
        <v>18787|Fall|Math</v>
      </c>
      <c r="I6231">
        <v>228</v>
      </c>
      <c r="J6231">
        <v>66</v>
      </c>
      <c r="K6231">
        <v>3</v>
      </c>
      <c r="L6231">
        <v>4</v>
      </c>
    </row>
    <row r="6232" spans="1:12" x14ac:dyDescent="0.25">
      <c r="A6232">
        <v>18787</v>
      </c>
      <c r="B6232" t="s">
        <v>26</v>
      </c>
      <c r="C6232">
        <v>6</v>
      </c>
      <c r="D6232">
        <v>2019</v>
      </c>
      <c r="E6232" t="s">
        <v>19</v>
      </c>
      <c r="F6232" t="s">
        <v>16</v>
      </c>
      <c r="G6232" t="s">
        <v>14</v>
      </c>
      <c r="H6232" t="str">
        <f t="shared" si="97"/>
        <v>18787|Spring|Reading</v>
      </c>
      <c r="I6232">
        <v>229</v>
      </c>
      <c r="J6232">
        <v>82</v>
      </c>
      <c r="K6232">
        <v>4</v>
      </c>
      <c r="L6232" t="s">
        <v>17</v>
      </c>
    </row>
    <row r="6233" spans="1:12" x14ac:dyDescent="0.25">
      <c r="A6233">
        <v>18787</v>
      </c>
      <c r="B6233" t="s">
        <v>26</v>
      </c>
      <c r="C6233">
        <v>6</v>
      </c>
      <c r="D6233">
        <v>2019</v>
      </c>
      <c r="E6233" t="s">
        <v>19</v>
      </c>
      <c r="F6233" t="s">
        <v>16</v>
      </c>
      <c r="G6233" t="s">
        <v>15</v>
      </c>
      <c r="H6233" t="str">
        <f t="shared" si="97"/>
        <v>18787|Spring|Math</v>
      </c>
      <c r="I6233">
        <v>230</v>
      </c>
      <c r="J6233">
        <v>61</v>
      </c>
      <c r="K6233">
        <v>3</v>
      </c>
      <c r="L6233" t="s">
        <v>17</v>
      </c>
    </row>
    <row r="6234" spans="1:12" x14ac:dyDescent="0.25">
      <c r="A6234">
        <v>12552</v>
      </c>
      <c r="B6234" t="s">
        <v>26</v>
      </c>
      <c r="C6234">
        <v>6</v>
      </c>
      <c r="D6234">
        <v>2019</v>
      </c>
      <c r="E6234" t="s">
        <v>19</v>
      </c>
      <c r="F6234" t="s">
        <v>13</v>
      </c>
      <c r="G6234" t="s">
        <v>14</v>
      </c>
      <c r="H6234" t="str">
        <f t="shared" si="97"/>
        <v>12552|Fall|Reading</v>
      </c>
      <c r="I6234">
        <v>227</v>
      </c>
      <c r="J6234">
        <v>85</v>
      </c>
      <c r="K6234">
        <v>4</v>
      </c>
      <c r="L6234">
        <v>2</v>
      </c>
    </row>
    <row r="6235" spans="1:12" x14ac:dyDescent="0.25">
      <c r="A6235">
        <v>12552</v>
      </c>
      <c r="B6235" t="s">
        <v>26</v>
      </c>
      <c r="C6235">
        <v>6</v>
      </c>
      <c r="D6235">
        <v>2019</v>
      </c>
      <c r="E6235" t="s">
        <v>19</v>
      </c>
      <c r="F6235" t="s">
        <v>13</v>
      </c>
      <c r="G6235" t="s">
        <v>15</v>
      </c>
      <c r="H6235" t="str">
        <f t="shared" si="97"/>
        <v>12552|Fall|Math</v>
      </c>
      <c r="I6235">
        <v>234</v>
      </c>
      <c r="J6235">
        <v>78</v>
      </c>
      <c r="K6235">
        <v>4</v>
      </c>
      <c r="L6235">
        <v>3</v>
      </c>
    </row>
    <row r="6236" spans="1:12" x14ac:dyDescent="0.25">
      <c r="A6236">
        <v>12552</v>
      </c>
      <c r="B6236" t="s">
        <v>26</v>
      </c>
      <c r="C6236">
        <v>6</v>
      </c>
      <c r="D6236">
        <v>2019</v>
      </c>
      <c r="E6236" t="s">
        <v>19</v>
      </c>
      <c r="F6236" t="s">
        <v>16</v>
      </c>
      <c r="G6236" t="s">
        <v>14</v>
      </c>
      <c r="H6236" t="str">
        <f t="shared" si="97"/>
        <v>12552|Spring|Reading</v>
      </c>
      <c r="I6236">
        <v>222</v>
      </c>
      <c r="J6236">
        <v>66</v>
      </c>
      <c r="K6236">
        <v>3</v>
      </c>
      <c r="L6236" t="s">
        <v>17</v>
      </c>
    </row>
    <row r="6237" spans="1:12" x14ac:dyDescent="0.25">
      <c r="A6237">
        <v>12552</v>
      </c>
      <c r="B6237" t="s">
        <v>26</v>
      </c>
      <c r="C6237">
        <v>6</v>
      </c>
      <c r="D6237">
        <v>2019</v>
      </c>
      <c r="E6237" t="s">
        <v>19</v>
      </c>
      <c r="F6237" t="s">
        <v>16</v>
      </c>
      <c r="G6237" t="s">
        <v>15</v>
      </c>
      <c r="H6237" t="str">
        <f t="shared" si="97"/>
        <v>12552|Spring|Math</v>
      </c>
      <c r="I6237">
        <v>241</v>
      </c>
      <c r="J6237">
        <v>83</v>
      </c>
      <c r="K6237">
        <v>4</v>
      </c>
      <c r="L6237" t="s">
        <v>17</v>
      </c>
    </row>
    <row r="6238" spans="1:12" x14ac:dyDescent="0.25">
      <c r="A6238">
        <v>23784</v>
      </c>
      <c r="B6238" t="s">
        <v>26</v>
      </c>
      <c r="C6238">
        <v>6</v>
      </c>
      <c r="D6238">
        <v>2019</v>
      </c>
      <c r="E6238" t="s">
        <v>19</v>
      </c>
      <c r="F6238" t="s">
        <v>13</v>
      </c>
      <c r="G6238" t="s">
        <v>14</v>
      </c>
      <c r="H6238" t="str">
        <f t="shared" si="97"/>
        <v>23784|Fall|Reading</v>
      </c>
      <c r="I6238">
        <v>237</v>
      </c>
      <c r="J6238">
        <v>96</v>
      </c>
      <c r="K6238">
        <v>4</v>
      </c>
      <c r="L6238">
        <v>2</v>
      </c>
    </row>
    <row r="6239" spans="1:12" x14ac:dyDescent="0.25">
      <c r="A6239">
        <v>23784</v>
      </c>
      <c r="B6239" t="s">
        <v>26</v>
      </c>
      <c r="C6239">
        <v>6</v>
      </c>
      <c r="D6239">
        <v>2019</v>
      </c>
      <c r="E6239" t="s">
        <v>19</v>
      </c>
      <c r="F6239" t="s">
        <v>13</v>
      </c>
      <c r="G6239" t="s">
        <v>15</v>
      </c>
      <c r="H6239" t="str">
        <f t="shared" si="97"/>
        <v>23784|Fall|Math</v>
      </c>
      <c r="I6239">
        <v>238</v>
      </c>
      <c r="J6239">
        <v>85</v>
      </c>
      <c r="K6239">
        <v>4</v>
      </c>
      <c r="L6239">
        <v>3</v>
      </c>
    </row>
    <row r="6240" spans="1:12" x14ac:dyDescent="0.25">
      <c r="A6240">
        <v>23784</v>
      </c>
      <c r="B6240" t="s">
        <v>26</v>
      </c>
      <c r="C6240">
        <v>6</v>
      </c>
      <c r="D6240">
        <v>2019</v>
      </c>
      <c r="E6240" t="s">
        <v>19</v>
      </c>
      <c r="F6240" t="s">
        <v>16</v>
      </c>
      <c r="G6240" t="s">
        <v>14</v>
      </c>
      <c r="H6240" t="str">
        <f t="shared" si="97"/>
        <v>23784|Spring|Reading</v>
      </c>
      <c r="I6240">
        <v>223</v>
      </c>
      <c r="J6240">
        <v>69</v>
      </c>
      <c r="K6240">
        <v>3</v>
      </c>
      <c r="L6240" t="s">
        <v>17</v>
      </c>
    </row>
    <row r="6241" spans="1:12" x14ac:dyDescent="0.25">
      <c r="A6241">
        <v>23784</v>
      </c>
      <c r="B6241" t="s">
        <v>26</v>
      </c>
      <c r="C6241">
        <v>6</v>
      </c>
      <c r="D6241">
        <v>2019</v>
      </c>
      <c r="E6241" t="s">
        <v>19</v>
      </c>
      <c r="F6241" t="s">
        <v>16</v>
      </c>
      <c r="G6241" t="s">
        <v>15</v>
      </c>
      <c r="H6241" t="str">
        <f t="shared" si="97"/>
        <v>23784|Spring|Math</v>
      </c>
      <c r="I6241">
        <v>233</v>
      </c>
      <c r="J6241">
        <v>68</v>
      </c>
      <c r="K6241">
        <v>3</v>
      </c>
      <c r="L6241" t="s">
        <v>17</v>
      </c>
    </row>
    <row r="6242" spans="1:12" x14ac:dyDescent="0.25">
      <c r="A6242">
        <v>29575</v>
      </c>
      <c r="B6242" t="s">
        <v>26</v>
      </c>
      <c r="C6242">
        <v>6</v>
      </c>
      <c r="D6242">
        <v>2019</v>
      </c>
      <c r="E6242" t="s">
        <v>19</v>
      </c>
      <c r="F6242" t="s">
        <v>13</v>
      </c>
      <c r="G6242" t="s">
        <v>14</v>
      </c>
      <c r="H6242" t="str">
        <f t="shared" si="97"/>
        <v>29575|Fall|Reading</v>
      </c>
      <c r="I6242">
        <v>220</v>
      </c>
      <c r="J6242">
        <v>71</v>
      </c>
      <c r="K6242">
        <v>3</v>
      </c>
      <c r="L6242">
        <v>3</v>
      </c>
    </row>
    <row r="6243" spans="1:12" x14ac:dyDescent="0.25">
      <c r="A6243">
        <v>29575</v>
      </c>
      <c r="B6243" t="s">
        <v>26</v>
      </c>
      <c r="C6243">
        <v>6</v>
      </c>
      <c r="D6243">
        <v>2019</v>
      </c>
      <c r="E6243" t="s">
        <v>19</v>
      </c>
      <c r="F6243" t="s">
        <v>13</v>
      </c>
      <c r="G6243" t="s">
        <v>15</v>
      </c>
      <c r="H6243" t="str">
        <f t="shared" si="97"/>
        <v>29575|Fall|Math</v>
      </c>
      <c r="I6243">
        <v>216</v>
      </c>
      <c r="J6243">
        <v>37</v>
      </c>
      <c r="K6243">
        <v>2</v>
      </c>
      <c r="L6243">
        <v>5</v>
      </c>
    </row>
    <row r="6244" spans="1:12" x14ac:dyDescent="0.25">
      <c r="A6244">
        <v>29575</v>
      </c>
      <c r="B6244" t="s">
        <v>26</v>
      </c>
      <c r="C6244">
        <v>6</v>
      </c>
      <c r="D6244">
        <v>2019</v>
      </c>
      <c r="E6244" t="s">
        <v>19</v>
      </c>
      <c r="F6244" t="s">
        <v>16</v>
      </c>
      <c r="G6244" t="s">
        <v>14</v>
      </c>
      <c r="H6244" t="str">
        <f t="shared" si="97"/>
        <v>29575|Spring|Reading</v>
      </c>
      <c r="I6244">
        <v>221</v>
      </c>
      <c r="J6244">
        <v>64</v>
      </c>
      <c r="K6244">
        <v>3</v>
      </c>
      <c r="L6244" t="s">
        <v>17</v>
      </c>
    </row>
    <row r="6245" spans="1:12" x14ac:dyDescent="0.25">
      <c r="A6245">
        <v>29575</v>
      </c>
      <c r="B6245" t="s">
        <v>26</v>
      </c>
      <c r="C6245">
        <v>6</v>
      </c>
      <c r="D6245">
        <v>2019</v>
      </c>
      <c r="E6245" t="s">
        <v>19</v>
      </c>
      <c r="F6245" t="s">
        <v>16</v>
      </c>
      <c r="G6245" t="s">
        <v>15</v>
      </c>
      <c r="H6245" t="str">
        <f t="shared" si="97"/>
        <v>29575|Spring|Math</v>
      </c>
      <c r="I6245">
        <v>222</v>
      </c>
      <c r="J6245">
        <v>42</v>
      </c>
      <c r="K6245">
        <v>2</v>
      </c>
      <c r="L6245" t="s">
        <v>17</v>
      </c>
    </row>
    <row r="6246" spans="1:12" x14ac:dyDescent="0.25">
      <c r="A6246">
        <v>16479</v>
      </c>
      <c r="B6246" t="s">
        <v>27</v>
      </c>
      <c r="C6246">
        <v>6</v>
      </c>
      <c r="D6246">
        <v>2019</v>
      </c>
      <c r="E6246" t="s">
        <v>23</v>
      </c>
      <c r="F6246" t="s">
        <v>13</v>
      </c>
      <c r="G6246" t="s">
        <v>14</v>
      </c>
      <c r="H6246" t="str">
        <f t="shared" si="97"/>
        <v>16479|Fall|Reading</v>
      </c>
      <c r="I6246">
        <v>226</v>
      </c>
      <c r="J6246">
        <v>83</v>
      </c>
      <c r="K6246">
        <v>4</v>
      </c>
      <c r="L6246">
        <v>2</v>
      </c>
    </row>
    <row r="6247" spans="1:12" x14ac:dyDescent="0.25">
      <c r="A6247">
        <v>16479</v>
      </c>
      <c r="B6247" t="s">
        <v>27</v>
      </c>
      <c r="C6247">
        <v>6</v>
      </c>
      <c r="D6247">
        <v>2019</v>
      </c>
      <c r="E6247" t="s">
        <v>23</v>
      </c>
      <c r="F6247" t="s">
        <v>13</v>
      </c>
      <c r="G6247" t="s">
        <v>15</v>
      </c>
      <c r="H6247" t="str">
        <f t="shared" si="97"/>
        <v>16479|Fall|Math</v>
      </c>
      <c r="I6247">
        <v>234</v>
      </c>
      <c r="J6247">
        <v>78</v>
      </c>
      <c r="K6247">
        <v>4</v>
      </c>
      <c r="L6247">
        <v>3</v>
      </c>
    </row>
    <row r="6248" spans="1:12" x14ac:dyDescent="0.25">
      <c r="A6248">
        <v>16479</v>
      </c>
      <c r="B6248" t="s">
        <v>27</v>
      </c>
      <c r="C6248">
        <v>6</v>
      </c>
      <c r="D6248">
        <v>2019</v>
      </c>
      <c r="E6248" t="s">
        <v>23</v>
      </c>
      <c r="F6248" t="s">
        <v>16</v>
      </c>
      <c r="G6248" t="s">
        <v>14</v>
      </c>
      <c r="H6248" t="str">
        <f t="shared" si="97"/>
        <v>16479|Spring|Reading</v>
      </c>
      <c r="I6248">
        <v>228</v>
      </c>
      <c r="J6248">
        <v>80</v>
      </c>
      <c r="K6248">
        <v>4</v>
      </c>
      <c r="L6248" t="s">
        <v>17</v>
      </c>
    </row>
    <row r="6249" spans="1:12" x14ac:dyDescent="0.25">
      <c r="A6249">
        <v>16479</v>
      </c>
      <c r="B6249" t="s">
        <v>27</v>
      </c>
      <c r="C6249">
        <v>6</v>
      </c>
      <c r="D6249">
        <v>2019</v>
      </c>
      <c r="E6249" t="s">
        <v>23</v>
      </c>
      <c r="F6249" t="s">
        <v>16</v>
      </c>
      <c r="G6249" t="s">
        <v>15</v>
      </c>
      <c r="H6249" t="str">
        <f t="shared" si="97"/>
        <v>16479|Spring|Math</v>
      </c>
      <c r="I6249">
        <v>249</v>
      </c>
      <c r="J6249">
        <v>92</v>
      </c>
      <c r="K6249">
        <v>4</v>
      </c>
      <c r="L6249" t="s">
        <v>17</v>
      </c>
    </row>
    <row r="6250" spans="1:12" x14ac:dyDescent="0.25">
      <c r="A6250">
        <v>11423</v>
      </c>
      <c r="B6250" t="s">
        <v>26</v>
      </c>
      <c r="C6250">
        <v>6</v>
      </c>
      <c r="D6250">
        <v>2019</v>
      </c>
      <c r="E6250" t="s">
        <v>19</v>
      </c>
      <c r="F6250" t="s">
        <v>13</v>
      </c>
      <c r="G6250" t="s">
        <v>14</v>
      </c>
      <c r="H6250" t="str">
        <f t="shared" si="97"/>
        <v>11423|Fall|Reading</v>
      </c>
      <c r="I6250">
        <v>211</v>
      </c>
      <c r="J6250">
        <v>48</v>
      </c>
      <c r="K6250">
        <v>2</v>
      </c>
      <c r="L6250">
        <v>4</v>
      </c>
    </row>
    <row r="6251" spans="1:12" x14ac:dyDescent="0.25">
      <c r="A6251">
        <v>11423</v>
      </c>
      <c r="B6251" t="s">
        <v>26</v>
      </c>
      <c r="C6251">
        <v>6</v>
      </c>
      <c r="D6251">
        <v>2019</v>
      </c>
      <c r="E6251" t="s">
        <v>19</v>
      </c>
      <c r="F6251" t="s">
        <v>13</v>
      </c>
      <c r="G6251" t="s">
        <v>15</v>
      </c>
      <c r="H6251" t="str">
        <f t="shared" si="97"/>
        <v>11423|Fall|Math</v>
      </c>
      <c r="I6251">
        <v>202</v>
      </c>
      <c r="J6251">
        <v>12</v>
      </c>
      <c r="K6251">
        <v>1</v>
      </c>
      <c r="L6251">
        <v>7</v>
      </c>
    </row>
    <row r="6252" spans="1:12" x14ac:dyDescent="0.25">
      <c r="A6252">
        <v>11423</v>
      </c>
      <c r="B6252" t="s">
        <v>26</v>
      </c>
      <c r="C6252">
        <v>6</v>
      </c>
      <c r="D6252">
        <v>2019</v>
      </c>
      <c r="E6252" t="s">
        <v>19</v>
      </c>
      <c r="F6252" t="s">
        <v>16</v>
      </c>
      <c r="G6252" t="s">
        <v>14</v>
      </c>
      <c r="H6252" t="str">
        <f t="shared" si="97"/>
        <v>11423|Spring|Reading</v>
      </c>
      <c r="I6252">
        <v>222</v>
      </c>
      <c r="J6252">
        <v>67</v>
      </c>
      <c r="K6252">
        <v>3</v>
      </c>
      <c r="L6252" t="s">
        <v>17</v>
      </c>
    </row>
    <row r="6253" spans="1:12" x14ac:dyDescent="0.25">
      <c r="A6253">
        <v>11423</v>
      </c>
      <c r="B6253" t="s">
        <v>26</v>
      </c>
      <c r="C6253">
        <v>6</v>
      </c>
      <c r="D6253">
        <v>2019</v>
      </c>
      <c r="E6253" t="s">
        <v>19</v>
      </c>
      <c r="F6253" t="s">
        <v>16</v>
      </c>
      <c r="G6253" t="s">
        <v>15</v>
      </c>
      <c r="H6253" t="str">
        <f t="shared" si="97"/>
        <v>11423|Spring|Math</v>
      </c>
      <c r="I6253">
        <v>208</v>
      </c>
      <c r="J6253">
        <v>15</v>
      </c>
      <c r="K6253">
        <v>1</v>
      </c>
      <c r="L6253" t="s">
        <v>17</v>
      </c>
    </row>
    <row r="6254" spans="1:12" x14ac:dyDescent="0.25">
      <c r="A6254">
        <v>21354</v>
      </c>
      <c r="B6254" t="s">
        <v>27</v>
      </c>
      <c r="C6254">
        <v>6</v>
      </c>
      <c r="D6254">
        <v>2019</v>
      </c>
      <c r="E6254" t="s">
        <v>19</v>
      </c>
      <c r="F6254" t="s">
        <v>13</v>
      </c>
      <c r="G6254" t="s">
        <v>14</v>
      </c>
      <c r="H6254" t="str">
        <f t="shared" si="97"/>
        <v>21354|Fall|Reading</v>
      </c>
      <c r="I6254">
        <v>182</v>
      </c>
      <c r="J6254">
        <v>2</v>
      </c>
      <c r="K6254">
        <v>1</v>
      </c>
      <c r="L6254">
        <v>10</v>
      </c>
    </row>
    <row r="6255" spans="1:12" x14ac:dyDescent="0.25">
      <c r="A6255">
        <v>21354</v>
      </c>
      <c r="B6255" t="s">
        <v>27</v>
      </c>
      <c r="C6255">
        <v>6</v>
      </c>
      <c r="D6255">
        <v>2019</v>
      </c>
      <c r="E6255" t="s">
        <v>19</v>
      </c>
      <c r="F6255" t="s">
        <v>13</v>
      </c>
      <c r="G6255" t="s">
        <v>15</v>
      </c>
      <c r="H6255" t="str">
        <f t="shared" si="97"/>
        <v>21354|Fall|Math</v>
      </c>
      <c r="I6255">
        <v>200</v>
      </c>
      <c r="J6255">
        <v>9</v>
      </c>
      <c r="K6255">
        <v>1</v>
      </c>
      <c r="L6255">
        <v>7</v>
      </c>
    </row>
    <row r="6256" spans="1:12" x14ac:dyDescent="0.25">
      <c r="A6256">
        <v>21354</v>
      </c>
      <c r="B6256" t="s">
        <v>27</v>
      </c>
      <c r="C6256">
        <v>6</v>
      </c>
      <c r="D6256">
        <v>2019</v>
      </c>
      <c r="E6256" t="s">
        <v>19</v>
      </c>
      <c r="F6256" t="s">
        <v>16</v>
      </c>
      <c r="G6256" t="s">
        <v>14</v>
      </c>
      <c r="H6256" t="str">
        <f t="shared" si="97"/>
        <v>21354|Spring|Reading</v>
      </c>
      <c r="I6256">
        <v>199</v>
      </c>
      <c r="J6256">
        <v>13</v>
      </c>
      <c r="K6256">
        <v>1</v>
      </c>
      <c r="L6256" t="s">
        <v>17</v>
      </c>
    </row>
    <row r="6257" spans="1:12" x14ac:dyDescent="0.25">
      <c r="A6257">
        <v>21354</v>
      </c>
      <c r="B6257" t="s">
        <v>27</v>
      </c>
      <c r="C6257">
        <v>6</v>
      </c>
      <c r="D6257">
        <v>2019</v>
      </c>
      <c r="E6257" t="s">
        <v>19</v>
      </c>
      <c r="F6257" t="s">
        <v>16</v>
      </c>
      <c r="G6257" t="s">
        <v>15</v>
      </c>
      <c r="H6257" t="str">
        <f t="shared" si="97"/>
        <v>21354|Spring|Math</v>
      </c>
      <c r="I6257">
        <v>193</v>
      </c>
      <c r="J6257">
        <v>3</v>
      </c>
      <c r="K6257">
        <v>1</v>
      </c>
      <c r="L6257" t="s">
        <v>17</v>
      </c>
    </row>
    <row r="6258" spans="1:12" x14ac:dyDescent="0.25">
      <c r="A6258">
        <v>28685</v>
      </c>
      <c r="B6258" t="s">
        <v>27</v>
      </c>
      <c r="C6258">
        <v>6</v>
      </c>
      <c r="D6258">
        <v>2019</v>
      </c>
      <c r="E6258" t="s">
        <v>12</v>
      </c>
      <c r="F6258" t="s">
        <v>13</v>
      </c>
      <c r="G6258" t="s">
        <v>14</v>
      </c>
      <c r="H6258" t="str">
        <f t="shared" si="97"/>
        <v>28685|Fall|Reading</v>
      </c>
      <c r="I6258">
        <v>188</v>
      </c>
      <c r="J6258">
        <v>5</v>
      </c>
      <c r="K6258">
        <v>1</v>
      </c>
      <c r="L6258">
        <v>9</v>
      </c>
    </row>
    <row r="6259" spans="1:12" x14ac:dyDescent="0.25">
      <c r="A6259">
        <v>28685</v>
      </c>
      <c r="B6259" t="s">
        <v>27</v>
      </c>
      <c r="C6259">
        <v>6</v>
      </c>
      <c r="D6259">
        <v>2019</v>
      </c>
      <c r="E6259" t="s">
        <v>12</v>
      </c>
      <c r="F6259" t="s">
        <v>13</v>
      </c>
      <c r="G6259" t="s">
        <v>15</v>
      </c>
      <c r="H6259" t="str">
        <f t="shared" si="97"/>
        <v>28685|Fall|Math</v>
      </c>
      <c r="I6259">
        <v>206</v>
      </c>
      <c r="J6259">
        <v>17</v>
      </c>
      <c r="K6259">
        <v>1</v>
      </c>
      <c r="L6259">
        <v>7</v>
      </c>
    </row>
    <row r="6260" spans="1:12" x14ac:dyDescent="0.25">
      <c r="A6260">
        <v>28685</v>
      </c>
      <c r="B6260" t="s">
        <v>27</v>
      </c>
      <c r="C6260">
        <v>6</v>
      </c>
      <c r="D6260">
        <v>2019</v>
      </c>
      <c r="E6260" t="s">
        <v>12</v>
      </c>
      <c r="F6260" t="s">
        <v>16</v>
      </c>
      <c r="G6260" t="s">
        <v>14</v>
      </c>
      <c r="H6260" t="str">
        <f t="shared" si="97"/>
        <v>28685|Spring|Reading</v>
      </c>
      <c r="I6260">
        <v>190</v>
      </c>
      <c r="J6260">
        <v>4</v>
      </c>
      <c r="K6260">
        <v>1</v>
      </c>
      <c r="L6260" t="s">
        <v>17</v>
      </c>
    </row>
    <row r="6261" spans="1:12" x14ac:dyDescent="0.25">
      <c r="A6261">
        <v>28685</v>
      </c>
      <c r="B6261" t="s">
        <v>27</v>
      </c>
      <c r="C6261">
        <v>6</v>
      </c>
      <c r="D6261">
        <v>2019</v>
      </c>
      <c r="E6261" t="s">
        <v>12</v>
      </c>
      <c r="F6261" t="s">
        <v>16</v>
      </c>
      <c r="G6261" t="s">
        <v>15</v>
      </c>
      <c r="H6261" t="str">
        <f t="shared" si="97"/>
        <v>28685|Spring|Math</v>
      </c>
      <c r="I6261">
        <v>201</v>
      </c>
      <c r="J6261">
        <v>7</v>
      </c>
      <c r="K6261">
        <v>1</v>
      </c>
      <c r="L6261" t="s">
        <v>17</v>
      </c>
    </row>
    <row r="6262" spans="1:12" x14ac:dyDescent="0.25">
      <c r="A6262">
        <v>22964</v>
      </c>
      <c r="B6262" t="s">
        <v>26</v>
      </c>
      <c r="C6262">
        <v>6</v>
      </c>
      <c r="D6262">
        <v>2019</v>
      </c>
      <c r="E6262" t="s">
        <v>19</v>
      </c>
      <c r="F6262" t="s">
        <v>13</v>
      </c>
      <c r="G6262" t="s">
        <v>14</v>
      </c>
      <c r="H6262" t="str">
        <f t="shared" si="97"/>
        <v>22964|Fall|Reading</v>
      </c>
      <c r="I6262">
        <v>221</v>
      </c>
      <c r="J6262">
        <v>73</v>
      </c>
      <c r="K6262">
        <v>3</v>
      </c>
      <c r="L6262">
        <v>2</v>
      </c>
    </row>
    <row r="6263" spans="1:12" x14ac:dyDescent="0.25">
      <c r="A6263">
        <v>22964</v>
      </c>
      <c r="B6263" t="s">
        <v>26</v>
      </c>
      <c r="C6263">
        <v>6</v>
      </c>
      <c r="D6263">
        <v>2019</v>
      </c>
      <c r="E6263" t="s">
        <v>19</v>
      </c>
      <c r="F6263" t="s">
        <v>13</v>
      </c>
      <c r="G6263" t="s">
        <v>15</v>
      </c>
      <c r="H6263" t="str">
        <f t="shared" si="97"/>
        <v>22964|Fall|Math</v>
      </c>
      <c r="I6263">
        <v>233</v>
      </c>
      <c r="J6263">
        <v>76</v>
      </c>
      <c r="K6263">
        <v>4</v>
      </c>
      <c r="L6263">
        <v>3</v>
      </c>
    </row>
    <row r="6264" spans="1:12" x14ac:dyDescent="0.25">
      <c r="A6264">
        <v>22964</v>
      </c>
      <c r="B6264" t="s">
        <v>26</v>
      </c>
      <c r="C6264">
        <v>6</v>
      </c>
      <c r="D6264">
        <v>2019</v>
      </c>
      <c r="E6264" t="s">
        <v>19</v>
      </c>
      <c r="F6264" t="s">
        <v>16</v>
      </c>
      <c r="G6264" t="s">
        <v>14</v>
      </c>
      <c r="H6264" t="str">
        <f t="shared" si="97"/>
        <v>22964|Spring|Reading</v>
      </c>
      <c r="I6264">
        <v>229</v>
      </c>
      <c r="J6264">
        <v>82</v>
      </c>
      <c r="K6264">
        <v>4</v>
      </c>
      <c r="L6264" t="s">
        <v>17</v>
      </c>
    </row>
    <row r="6265" spans="1:12" x14ac:dyDescent="0.25">
      <c r="A6265">
        <v>22964</v>
      </c>
      <c r="B6265" t="s">
        <v>26</v>
      </c>
      <c r="C6265">
        <v>6</v>
      </c>
      <c r="D6265">
        <v>2019</v>
      </c>
      <c r="E6265" t="s">
        <v>19</v>
      </c>
      <c r="F6265" t="s">
        <v>16</v>
      </c>
      <c r="G6265" t="s">
        <v>15</v>
      </c>
      <c r="H6265" t="str">
        <f t="shared" si="97"/>
        <v>22964|Spring|Math</v>
      </c>
      <c r="I6265">
        <v>244</v>
      </c>
      <c r="J6265">
        <v>87</v>
      </c>
      <c r="K6265">
        <v>4</v>
      </c>
      <c r="L6265" t="s">
        <v>17</v>
      </c>
    </row>
    <row r="6266" spans="1:12" x14ac:dyDescent="0.25">
      <c r="A6266">
        <v>21159</v>
      </c>
      <c r="B6266" t="s">
        <v>27</v>
      </c>
      <c r="C6266">
        <v>6</v>
      </c>
      <c r="D6266">
        <v>2019</v>
      </c>
      <c r="E6266" t="s">
        <v>19</v>
      </c>
      <c r="F6266" t="s">
        <v>13</v>
      </c>
      <c r="G6266" t="s">
        <v>14</v>
      </c>
      <c r="H6266" t="str">
        <f t="shared" si="97"/>
        <v>21159|Fall|Reading</v>
      </c>
      <c r="I6266">
        <v>212</v>
      </c>
      <c r="J6266">
        <v>51</v>
      </c>
      <c r="K6266">
        <v>3</v>
      </c>
      <c r="L6266">
        <v>4</v>
      </c>
    </row>
    <row r="6267" spans="1:12" x14ac:dyDescent="0.25">
      <c r="A6267">
        <v>21159</v>
      </c>
      <c r="B6267" t="s">
        <v>27</v>
      </c>
      <c r="C6267">
        <v>6</v>
      </c>
      <c r="D6267">
        <v>2019</v>
      </c>
      <c r="E6267" t="s">
        <v>19</v>
      </c>
      <c r="F6267" t="s">
        <v>13</v>
      </c>
      <c r="G6267" t="s">
        <v>15</v>
      </c>
      <c r="H6267" t="str">
        <f t="shared" si="97"/>
        <v>21159|Fall|Math</v>
      </c>
      <c r="I6267">
        <v>214</v>
      </c>
      <c r="J6267">
        <v>32</v>
      </c>
      <c r="K6267">
        <v>2</v>
      </c>
      <c r="L6267">
        <v>6</v>
      </c>
    </row>
    <row r="6268" spans="1:12" x14ac:dyDescent="0.25">
      <c r="A6268">
        <v>21159</v>
      </c>
      <c r="B6268" t="s">
        <v>27</v>
      </c>
      <c r="C6268">
        <v>6</v>
      </c>
      <c r="D6268">
        <v>2019</v>
      </c>
      <c r="E6268" t="s">
        <v>19</v>
      </c>
      <c r="F6268" t="s">
        <v>16</v>
      </c>
      <c r="G6268" t="s">
        <v>14</v>
      </c>
      <c r="H6268" t="str">
        <f t="shared" si="97"/>
        <v>21159|Spring|Reading</v>
      </c>
      <c r="I6268">
        <v>220</v>
      </c>
      <c r="J6268">
        <v>61</v>
      </c>
      <c r="K6268">
        <v>3</v>
      </c>
      <c r="L6268" t="s">
        <v>17</v>
      </c>
    </row>
    <row r="6269" spans="1:12" x14ac:dyDescent="0.25">
      <c r="A6269">
        <v>21159</v>
      </c>
      <c r="B6269" t="s">
        <v>27</v>
      </c>
      <c r="C6269">
        <v>6</v>
      </c>
      <c r="D6269">
        <v>2019</v>
      </c>
      <c r="E6269" t="s">
        <v>19</v>
      </c>
      <c r="F6269" t="s">
        <v>16</v>
      </c>
      <c r="G6269" t="s">
        <v>15</v>
      </c>
      <c r="H6269" t="str">
        <f t="shared" si="97"/>
        <v>21159|Spring|Math</v>
      </c>
      <c r="I6269">
        <v>216</v>
      </c>
      <c r="J6269">
        <v>29</v>
      </c>
      <c r="K6269">
        <v>2</v>
      </c>
      <c r="L6269" t="s">
        <v>17</v>
      </c>
    </row>
    <row r="6270" spans="1:12" x14ac:dyDescent="0.25">
      <c r="A6270">
        <v>23857</v>
      </c>
      <c r="B6270" t="s">
        <v>26</v>
      </c>
      <c r="C6270">
        <v>6</v>
      </c>
      <c r="D6270">
        <v>2019</v>
      </c>
      <c r="E6270" t="s">
        <v>12</v>
      </c>
      <c r="F6270" t="s">
        <v>13</v>
      </c>
      <c r="G6270" t="s">
        <v>14</v>
      </c>
      <c r="H6270" t="str">
        <f t="shared" si="97"/>
        <v>23857|Fall|Reading</v>
      </c>
      <c r="I6270">
        <v>205</v>
      </c>
      <c r="J6270">
        <v>32</v>
      </c>
      <c r="K6270">
        <v>2</v>
      </c>
      <c r="L6270">
        <v>5</v>
      </c>
    </row>
    <row r="6271" spans="1:12" x14ac:dyDescent="0.25">
      <c r="A6271">
        <v>23857</v>
      </c>
      <c r="B6271" t="s">
        <v>26</v>
      </c>
      <c r="C6271">
        <v>6</v>
      </c>
      <c r="D6271">
        <v>2019</v>
      </c>
      <c r="E6271" t="s">
        <v>12</v>
      </c>
      <c r="F6271" t="s">
        <v>13</v>
      </c>
      <c r="G6271" t="s">
        <v>15</v>
      </c>
      <c r="H6271" t="str">
        <f t="shared" si="97"/>
        <v>23857|Fall|Math</v>
      </c>
      <c r="I6271">
        <v>201</v>
      </c>
      <c r="J6271">
        <v>10</v>
      </c>
      <c r="K6271">
        <v>1</v>
      </c>
      <c r="L6271">
        <v>7</v>
      </c>
    </row>
    <row r="6272" spans="1:12" x14ac:dyDescent="0.25">
      <c r="A6272">
        <v>23857</v>
      </c>
      <c r="B6272" t="s">
        <v>26</v>
      </c>
      <c r="C6272">
        <v>6</v>
      </c>
      <c r="D6272">
        <v>2019</v>
      </c>
      <c r="E6272" t="s">
        <v>12</v>
      </c>
      <c r="F6272" t="s">
        <v>16</v>
      </c>
      <c r="G6272" t="s">
        <v>14</v>
      </c>
      <c r="H6272" t="str">
        <f t="shared" si="97"/>
        <v>23857|Spring|Reading</v>
      </c>
      <c r="I6272">
        <v>198</v>
      </c>
      <c r="J6272">
        <v>11</v>
      </c>
      <c r="K6272">
        <v>1</v>
      </c>
      <c r="L6272" t="s">
        <v>17</v>
      </c>
    </row>
    <row r="6273" spans="1:12" x14ac:dyDescent="0.25">
      <c r="A6273">
        <v>23857</v>
      </c>
      <c r="B6273" t="s">
        <v>26</v>
      </c>
      <c r="C6273">
        <v>6</v>
      </c>
      <c r="D6273">
        <v>2019</v>
      </c>
      <c r="E6273" t="s">
        <v>12</v>
      </c>
      <c r="F6273" t="s">
        <v>16</v>
      </c>
      <c r="G6273" t="s">
        <v>15</v>
      </c>
      <c r="H6273" t="str">
        <f t="shared" si="97"/>
        <v>23857|Spring|Math</v>
      </c>
      <c r="I6273">
        <v>212</v>
      </c>
      <c r="J6273">
        <v>21</v>
      </c>
      <c r="K6273">
        <v>1</v>
      </c>
      <c r="L6273" t="s">
        <v>17</v>
      </c>
    </row>
    <row r="6274" spans="1:12" x14ac:dyDescent="0.25">
      <c r="A6274">
        <v>10897</v>
      </c>
      <c r="B6274" t="s">
        <v>28</v>
      </c>
      <c r="C6274">
        <v>6</v>
      </c>
      <c r="D6274">
        <v>2019</v>
      </c>
      <c r="E6274" t="s">
        <v>12</v>
      </c>
      <c r="F6274" t="s">
        <v>13</v>
      </c>
      <c r="G6274" t="s">
        <v>14</v>
      </c>
      <c r="H6274" t="str">
        <f t="shared" si="97"/>
        <v>10897|Fall|Reading</v>
      </c>
      <c r="I6274" t="s">
        <v>17</v>
      </c>
      <c r="J6274" t="s">
        <v>17</v>
      </c>
      <c r="K6274" t="s">
        <v>17</v>
      </c>
      <c r="L6274" t="s">
        <v>17</v>
      </c>
    </row>
    <row r="6275" spans="1:12" x14ac:dyDescent="0.25">
      <c r="A6275">
        <v>10897</v>
      </c>
      <c r="B6275" t="s">
        <v>28</v>
      </c>
      <c r="C6275">
        <v>6</v>
      </c>
      <c r="D6275">
        <v>2019</v>
      </c>
      <c r="E6275" t="s">
        <v>12</v>
      </c>
      <c r="F6275" t="s">
        <v>13</v>
      </c>
      <c r="G6275" t="s">
        <v>15</v>
      </c>
      <c r="H6275" t="str">
        <f t="shared" ref="H6275:H6338" si="98">A6275&amp;"|"&amp;F6275&amp;"|"&amp;G6275</f>
        <v>10897|Fall|Math</v>
      </c>
      <c r="I6275" t="s">
        <v>17</v>
      </c>
      <c r="J6275" t="s">
        <v>17</v>
      </c>
      <c r="K6275" t="s">
        <v>17</v>
      </c>
      <c r="L6275" t="s">
        <v>17</v>
      </c>
    </row>
    <row r="6276" spans="1:12" x14ac:dyDescent="0.25">
      <c r="A6276">
        <v>10897</v>
      </c>
      <c r="B6276" t="s">
        <v>28</v>
      </c>
      <c r="C6276">
        <v>6</v>
      </c>
      <c r="D6276">
        <v>2019</v>
      </c>
      <c r="E6276" t="s">
        <v>12</v>
      </c>
      <c r="F6276" t="s">
        <v>16</v>
      </c>
      <c r="G6276" t="s">
        <v>14</v>
      </c>
      <c r="H6276" t="str">
        <f t="shared" si="98"/>
        <v>10897|Spring|Reading</v>
      </c>
      <c r="I6276">
        <v>197</v>
      </c>
      <c r="J6276">
        <v>10</v>
      </c>
      <c r="K6276">
        <v>1</v>
      </c>
      <c r="L6276" t="s">
        <v>17</v>
      </c>
    </row>
    <row r="6277" spans="1:12" x14ac:dyDescent="0.25">
      <c r="A6277">
        <v>10897</v>
      </c>
      <c r="B6277" t="s">
        <v>28</v>
      </c>
      <c r="C6277">
        <v>6</v>
      </c>
      <c r="D6277">
        <v>2019</v>
      </c>
      <c r="E6277" t="s">
        <v>12</v>
      </c>
      <c r="F6277" t="s">
        <v>16</v>
      </c>
      <c r="G6277" t="s">
        <v>15</v>
      </c>
      <c r="H6277" t="str">
        <f t="shared" si="98"/>
        <v>10897|Spring|Math</v>
      </c>
      <c r="I6277">
        <v>194</v>
      </c>
      <c r="J6277">
        <v>3</v>
      </c>
      <c r="K6277">
        <v>1</v>
      </c>
      <c r="L6277" t="s">
        <v>17</v>
      </c>
    </row>
    <row r="6278" spans="1:12" x14ac:dyDescent="0.25">
      <c r="A6278">
        <v>10920</v>
      </c>
      <c r="B6278" t="s">
        <v>27</v>
      </c>
      <c r="C6278">
        <v>6</v>
      </c>
      <c r="D6278">
        <v>2019</v>
      </c>
      <c r="E6278" t="s">
        <v>19</v>
      </c>
      <c r="F6278" t="s">
        <v>13</v>
      </c>
      <c r="G6278" t="s">
        <v>14</v>
      </c>
      <c r="H6278" t="str">
        <f t="shared" si="98"/>
        <v>10920|Fall|Reading</v>
      </c>
      <c r="I6278">
        <v>196</v>
      </c>
      <c r="J6278">
        <v>14</v>
      </c>
      <c r="K6278">
        <v>1</v>
      </c>
      <c r="L6278">
        <v>7</v>
      </c>
    </row>
    <row r="6279" spans="1:12" x14ac:dyDescent="0.25">
      <c r="A6279">
        <v>10920</v>
      </c>
      <c r="B6279" t="s">
        <v>27</v>
      </c>
      <c r="C6279">
        <v>6</v>
      </c>
      <c r="D6279">
        <v>2019</v>
      </c>
      <c r="E6279" t="s">
        <v>19</v>
      </c>
      <c r="F6279" t="s">
        <v>13</v>
      </c>
      <c r="G6279" t="s">
        <v>15</v>
      </c>
      <c r="H6279" t="str">
        <f t="shared" si="98"/>
        <v>10920|Fall|Math</v>
      </c>
      <c r="I6279">
        <v>207</v>
      </c>
      <c r="J6279">
        <v>19</v>
      </c>
      <c r="K6279">
        <v>1</v>
      </c>
      <c r="L6279">
        <v>6</v>
      </c>
    </row>
    <row r="6280" spans="1:12" x14ac:dyDescent="0.25">
      <c r="A6280">
        <v>10920</v>
      </c>
      <c r="B6280" t="s">
        <v>27</v>
      </c>
      <c r="C6280">
        <v>6</v>
      </c>
      <c r="D6280">
        <v>2019</v>
      </c>
      <c r="E6280" t="s">
        <v>19</v>
      </c>
      <c r="F6280" t="s">
        <v>16</v>
      </c>
      <c r="G6280" t="s">
        <v>14</v>
      </c>
      <c r="H6280" t="str">
        <f t="shared" si="98"/>
        <v>10920|Spring|Reading</v>
      </c>
      <c r="I6280">
        <v>196</v>
      </c>
      <c r="J6280">
        <v>9</v>
      </c>
      <c r="K6280">
        <v>1</v>
      </c>
      <c r="L6280" t="s">
        <v>17</v>
      </c>
    </row>
    <row r="6281" spans="1:12" x14ac:dyDescent="0.25">
      <c r="A6281">
        <v>10920</v>
      </c>
      <c r="B6281" t="s">
        <v>27</v>
      </c>
      <c r="C6281">
        <v>6</v>
      </c>
      <c r="D6281">
        <v>2019</v>
      </c>
      <c r="E6281" t="s">
        <v>19</v>
      </c>
      <c r="F6281" t="s">
        <v>16</v>
      </c>
      <c r="G6281" t="s">
        <v>15</v>
      </c>
      <c r="H6281" t="str">
        <f t="shared" si="98"/>
        <v>10920|Spring|Math</v>
      </c>
      <c r="I6281">
        <v>210</v>
      </c>
      <c r="J6281">
        <v>18</v>
      </c>
      <c r="K6281">
        <v>1</v>
      </c>
      <c r="L6281" t="s">
        <v>17</v>
      </c>
    </row>
    <row r="6282" spans="1:12" x14ac:dyDescent="0.25">
      <c r="A6282">
        <v>14781</v>
      </c>
      <c r="B6282" t="s">
        <v>28</v>
      </c>
      <c r="C6282">
        <v>6</v>
      </c>
      <c r="D6282">
        <v>2019</v>
      </c>
      <c r="E6282" t="s">
        <v>19</v>
      </c>
      <c r="F6282" t="s">
        <v>13</v>
      </c>
      <c r="G6282" t="s">
        <v>14</v>
      </c>
      <c r="H6282" t="str">
        <f t="shared" si="98"/>
        <v>14781|Fall|Reading</v>
      </c>
      <c r="I6282">
        <v>212</v>
      </c>
      <c r="J6282">
        <v>51</v>
      </c>
      <c r="K6282">
        <v>3</v>
      </c>
      <c r="L6282">
        <v>4</v>
      </c>
    </row>
    <row r="6283" spans="1:12" x14ac:dyDescent="0.25">
      <c r="A6283">
        <v>14781</v>
      </c>
      <c r="B6283" t="s">
        <v>28</v>
      </c>
      <c r="C6283">
        <v>6</v>
      </c>
      <c r="D6283">
        <v>2019</v>
      </c>
      <c r="E6283" t="s">
        <v>19</v>
      </c>
      <c r="F6283" t="s">
        <v>13</v>
      </c>
      <c r="G6283" t="s">
        <v>15</v>
      </c>
      <c r="H6283" t="str">
        <f t="shared" si="98"/>
        <v>14781|Fall|Math</v>
      </c>
      <c r="I6283">
        <v>205</v>
      </c>
      <c r="J6283">
        <v>16</v>
      </c>
      <c r="K6283">
        <v>1</v>
      </c>
      <c r="L6283">
        <v>7</v>
      </c>
    </row>
    <row r="6284" spans="1:12" x14ac:dyDescent="0.25">
      <c r="A6284">
        <v>14781</v>
      </c>
      <c r="B6284" t="s">
        <v>28</v>
      </c>
      <c r="C6284">
        <v>6</v>
      </c>
      <c r="D6284">
        <v>2019</v>
      </c>
      <c r="E6284" t="s">
        <v>19</v>
      </c>
      <c r="F6284" t="s">
        <v>16</v>
      </c>
      <c r="G6284" t="s">
        <v>14</v>
      </c>
      <c r="H6284" t="str">
        <f t="shared" si="98"/>
        <v>14781|Spring|Reading</v>
      </c>
      <c r="I6284">
        <v>214</v>
      </c>
      <c r="J6284">
        <v>45</v>
      </c>
      <c r="K6284">
        <v>2</v>
      </c>
      <c r="L6284" t="s">
        <v>17</v>
      </c>
    </row>
    <row r="6285" spans="1:12" x14ac:dyDescent="0.25">
      <c r="A6285">
        <v>14781</v>
      </c>
      <c r="B6285" t="s">
        <v>28</v>
      </c>
      <c r="C6285">
        <v>6</v>
      </c>
      <c r="D6285">
        <v>2019</v>
      </c>
      <c r="E6285" t="s">
        <v>19</v>
      </c>
      <c r="F6285" t="s">
        <v>16</v>
      </c>
      <c r="G6285" t="s">
        <v>15</v>
      </c>
      <c r="H6285" t="str">
        <f t="shared" si="98"/>
        <v>14781|Spring|Math</v>
      </c>
      <c r="I6285">
        <v>214</v>
      </c>
      <c r="J6285">
        <v>25</v>
      </c>
      <c r="K6285">
        <v>2</v>
      </c>
      <c r="L6285" t="s">
        <v>17</v>
      </c>
    </row>
    <row r="6286" spans="1:12" x14ac:dyDescent="0.25">
      <c r="A6286">
        <v>19629</v>
      </c>
      <c r="B6286" t="s">
        <v>28</v>
      </c>
      <c r="C6286">
        <v>6</v>
      </c>
      <c r="D6286">
        <v>2019</v>
      </c>
      <c r="E6286" t="s">
        <v>19</v>
      </c>
      <c r="F6286" t="s">
        <v>13</v>
      </c>
      <c r="G6286" t="s">
        <v>14</v>
      </c>
      <c r="H6286" t="str">
        <f t="shared" si="98"/>
        <v>19629|Fall|Reading</v>
      </c>
      <c r="I6286">
        <v>226</v>
      </c>
      <c r="J6286">
        <v>83</v>
      </c>
      <c r="K6286">
        <v>4</v>
      </c>
      <c r="L6286">
        <v>2</v>
      </c>
    </row>
    <row r="6287" spans="1:12" x14ac:dyDescent="0.25">
      <c r="A6287">
        <v>19629</v>
      </c>
      <c r="B6287" t="s">
        <v>28</v>
      </c>
      <c r="C6287">
        <v>6</v>
      </c>
      <c r="D6287">
        <v>2019</v>
      </c>
      <c r="E6287" t="s">
        <v>19</v>
      </c>
      <c r="F6287" t="s">
        <v>13</v>
      </c>
      <c r="G6287" t="s">
        <v>15</v>
      </c>
      <c r="H6287" t="str">
        <f t="shared" si="98"/>
        <v>19629|Fall|Math</v>
      </c>
      <c r="I6287">
        <v>234</v>
      </c>
      <c r="J6287">
        <v>78</v>
      </c>
      <c r="K6287">
        <v>4</v>
      </c>
      <c r="L6287">
        <v>3</v>
      </c>
    </row>
    <row r="6288" spans="1:12" x14ac:dyDescent="0.25">
      <c r="A6288">
        <v>19629</v>
      </c>
      <c r="B6288" t="s">
        <v>28</v>
      </c>
      <c r="C6288">
        <v>6</v>
      </c>
      <c r="D6288">
        <v>2019</v>
      </c>
      <c r="E6288" t="s">
        <v>19</v>
      </c>
      <c r="F6288" t="s">
        <v>16</v>
      </c>
      <c r="G6288" t="s">
        <v>14</v>
      </c>
      <c r="H6288" t="str">
        <f t="shared" si="98"/>
        <v>19629|Spring|Reading</v>
      </c>
      <c r="I6288">
        <v>227</v>
      </c>
      <c r="J6288">
        <v>78</v>
      </c>
      <c r="K6288">
        <v>4</v>
      </c>
      <c r="L6288" t="s">
        <v>17</v>
      </c>
    </row>
    <row r="6289" spans="1:12" x14ac:dyDescent="0.25">
      <c r="A6289">
        <v>19629</v>
      </c>
      <c r="B6289" t="s">
        <v>28</v>
      </c>
      <c r="C6289">
        <v>6</v>
      </c>
      <c r="D6289">
        <v>2019</v>
      </c>
      <c r="E6289" t="s">
        <v>19</v>
      </c>
      <c r="F6289" t="s">
        <v>16</v>
      </c>
      <c r="G6289" t="s">
        <v>15</v>
      </c>
      <c r="H6289" t="str">
        <f t="shared" si="98"/>
        <v>19629|Spring|Math</v>
      </c>
      <c r="I6289">
        <v>235</v>
      </c>
      <c r="J6289">
        <v>72</v>
      </c>
      <c r="K6289">
        <v>3</v>
      </c>
      <c r="L6289" t="s">
        <v>17</v>
      </c>
    </row>
    <row r="6290" spans="1:12" x14ac:dyDescent="0.25">
      <c r="A6290">
        <v>26996</v>
      </c>
      <c r="B6290" t="s">
        <v>26</v>
      </c>
      <c r="C6290">
        <v>6</v>
      </c>
      <c r="D6290">
        <v>2019</v>
      </c>
      <c r="E6290" t="s">
        <v>19</v>
      </c>
      <c r="F6290" t="s">
        <v>13</v>
      </c>
      <c r="G6290" t="s">
        <v>14</v>
      </c>
      <c r="H6290" t="str">
        <f t="shared" si="98"/>
        <v>26996|Fall|Reading</v>
      </c>
      <c r="I6290">
        <v>231</v>
      </c>
      <c r="J6290">
        <v>90</v>
      </c>
      <c r="K6290">
        <v>4</v>
      </c>
      <c r="L6290">
        <v>2</v>
      </c>
    </row>
    <row r="6291" spans="1:12" x14ac:dyDescent="0.25">
      <c r="A6291">
        <v>26996</v>
      </c>
      <c r="B6291" t="s">
        <v>26</v>
      </c>
      <c r="C6291">
        <v>6</v>
      </c>
      <c r="D6291">
        <v>2019</v>
      </c>
      <c r="E6291" t="s">
        <v>19</v>
      </c>
      <c r="F6291" t="s">
        <v>13</v>
      </c>
      <c r="G6291" t="s">
        <v>15</v>
      </c>
      <c r="H6291" t="str">
        <f t="shared" si="98"/>
        <v>26996|Fall|Math</v>
      </c>
      <c r="I6291">
        <v>232</v>
      </c>
      <c r="J6291">
        <v>74</v>
      </c>
      <c r="K6291">
        <v>3</v>
      </c>
      <c r="L6291">
        <v>3</v>
      </c>
    </row>
    <row r="6292" spans="1:12" x14ac:dyDescent="0.25">
      <c r="A6292">
        <v>26996</v>
      </c>
      <c r="B6292" t="s">
        <v>26</v>
      </c>
      <c r="C6292">
        <v>6</v>
      </c>
      <c r="D6292">
        <v>2019</v>
      </c>
      <c r="E6292" t="s">
        <v>19</v>
      </c>
      <c r="F6292" t="s">
        <v>16</v>
      </c>
      <c r="G6292" t="s">
        <v>14</v>
      </c>
      <c r="H6292" t="str">
        <f t="shared" si="98"/>
        <v>26996|Spring|Reading</v>
      </c>
      <c r="I6292">
        <v>220</v>
      </c>
      <c r="J6292">
        <v>61</v>
      </c>
      <c r="K6292">
        <v>3</v>
      </c>
      <c r="L6292" t="s">
        <v>17</v>
      </c>
    </row>
    <row r="6293" spans="1:12" x14ac:dyDescent="0.25">
      <c r="A6293">
        <v>26996</v>
      </c>
      <c r="B6293" t="s">
        <v>26</v>
      </c>
      <c r="C6293">
        <v>6</v>
      </c>
      <c r="D6293">
        <v>2019</v>
      </c>
      <c r="E6293" t="s">
        <v>19</v>
      </c>
      <c r="F6293" t="s">
        <v>16</v>
      </c>
      <c r="G6293" t="s">
        <v>15</v>
      </c>
      <c r="H6293" t="str">
        <f t="shared" si="98"/>
        <v>26996|Spring|Math</v>
      </c>
      <c r="I6293">
        <v>241</v>
      </c>
      <c r="J6293">
        <v>83</v>
      </c>
      <c r="K6293">
        <v>4</v>
      </c>
      <c r="L6293" t="s">
        <v>17</v>
      </c>
    </row>
    <row r="6294" spans="1:12" x14ac:dyDescent="0.25">
      <c r="A6294">
        <v>15637</v>
      </c>
      <c r="B6294" t="s">
        <v>26</v>
      </c>
      <c r="C6294">
        <v>6</v>
      </c>
      <c r="D6294">
        <v>2019</v>
      </c>
      <c r="E6294" t="s">
        <v>19</v>
      </c>
      <c r="F6294" t="s">
        <v>13</v>
      </c>
      <c r="G6294" t="s">
        <v>14</v>
      </c>
      <c r="H6294" t="str">
        <f t="shared" si="98"/>
        <v>15637|Fall|Reading</v>
      </c>
      <c r="I6294">
        <v>200</v>
      </c>
      <c r="J6294">
        <v>21</v>
      </c>
      <c r="K6294">
        <v>1</v>
      </c>
      <c r="L6294">
        <v>6</v>
      </c>
    </row>
    <row r="6295" spans="1:12" x14ac:dyDescent="0.25">
      <c r="A6295">
        <v>15637</v>
      </c>
      <c r="B6295" t="s">
        <v>26</v>
      </c>
      <c r="C6295">
        <v>6</v>
      </c>
      <c r="D6295">
        <v>2019</v>
      </c>
      <c r="E6295" t="s">
        <v>19</v>
      </c>
      <c r="F6295" t="s">
        <v>13</v>
      </c>
      <c r="G6295" t="s">
        <v>15</v>
      </c>
      <c r="H6295" t="str">
        <f t="shared" si="98"/>
        <v>15637|Fall|Math</v>
      </c>
      <c r="I6295">
        <v>202</v>
      </c>
      <c r="J6295">
        <v>12</v>
      </c>
      <c r="K6295">
        <v>1</v>
      </c>
      <c r="L6295">
        <v>7</v>
      </c>
    </row>
    <row r="6296" spans="1:12" x14ac:dyDescent="0.25">
      <c r="A6296">
        <v>15637</v>
      </c>
      <c r="B6296" t="s">
        <v>26</v>
      </c>
      <c r="C6296">
        <v>6</v>
      </c>
      <c r="D6296">
        <v>2019</v>
      </c>
      <c r="E6296" t="s">
        <v>19</v>
      </c>
      <c r="F6296" t="s">
        <v>16</v>
      </c>
      <c r="G6296" t="s">
        <v>14</v>
      </c>
      <c r="H6296" t="str">
        <f t="shared" si="98"/>
        <v>15637|Spring|Reading</v>
      </c>
      <c r="I6296">
        <v>201</v>
      </c>
      <c r="J6296">
        <v>16</v>
      </c>
      <c r="K6296">
        <v>1</v>
      </c>
      <c r="L6296" t="s">
        <v>17</v>
      </c>
    </row>
    <row r="6297" spans="1:12" x14ac:dyDescent="0.25">
      <c r="A6297">
        <v>15637</v>
      </c>
      <c r="B6297" t="s">
        <v>26</v>
      </c>
      <c r="C6297">
        <v>6</v>
      </c>
      <c r="D6297">
        <v>2019</v>
      </c>
      <c r="E6297" t="s">
        <v>19</v>
      </c>
      <c r="F6297" t="s">
        <v>16</v>
      </c>
      <c r="G6297" t="s">
        <v>15</v>
      </c>
      <c r="H6297" t="str">
        <f t="shared" si="98"/>
        <v>15637|Spring|Math</v>
      </c>
      <c r="I6297">
        <v>209</v>
      </c>
      <c r="J6297">
        <v>16</v>
      </c>
      <c r="K6297">
        <v>1</v>
      </c>
      <c r="L6297" t="s">
        <v>17</v>
      </c>
    </row>
    <row r="6298" spans="1:12" x14ac:dyDescent="0.25">
      <c r="A6298">
        <v>11794</v>
      </c>
      <c r="B6298" t="s">
        <v>26</v>
      </c>
      <c r="C6298">
        <v>6</v>
      </c>
      <c r="D6298">
        <v>2019</v>
      </c>
      <c r="E6298" t="s">
        <v>19</v>
      </c>
      <c r="F6298" t="s">
        <v>13</v>
      </c>
      <c r="G6298" t="s">
        <v>14</v>
      </c>
      <c r="H6298" t="str">
        <f t="shared" si="98"/>
        <v>11794|Fall|Reading</v>
      </c>
      <c r="I6298">
        <v>226</v>
      </c>
      <c r="J6298">
        <v>83</v>
      </c>
      <c r="K6298">
        <v>4</v>
      </c>
      <c r="L6298">
        <v>2</v>
      </c>
    </row>
    <row r="6299" spans="1:12" x14ac:dyDescent="0.25">
      <c r="A6299">
        <v>11794</v>
      </c>
      <c r="B6299" t="s">
        <v>26</v>
      </c>
      <c r="C6299">
        <v>6</v>
      </c>
      <c r="D6299">
        <v>2019</v>
      </c>
      <c r="E6299" t="s">
        <v>19</v>
      </c>
      <c r="F6299" t="s">
        <v>13</v>
      </c>
      <c r="G6299" t="s">
        <v>15</v>
      </c>
      <c r="H6299" t="str">
        <f t="shared" si="98"/>
        <v>11794|Fall|Math</v>
      </c>
      <c r="I6299">
        <v>221</v>
      </c>
      <c r="J6299">
        <v>49</v>
      </c>
      <c r="K6299">
        <v>2</v>
      </c>
      <c r="L6299">
        <v>5</v>
      </c>
    </row>
    <row r="6300" spans="1:12" x14ac:dyDescent="0.25">
      <c r="A6300">
        <v>11794</v>
      </c>
      <c r="B6300" t="s">
        <v>26</v>
      </c>
      <c r="C6300">
        <v>6</v>
      </c>
      <c r="D6300">
        <v>2019</v>
      </c>
      <c r="E6300" t="s">
        <v>19</v>
      </c>
      <c r="F6300" t="s">
        <v>16</v>
      </c>
      <c r="G6300" t="s">
        <v>14</v>
      </c>
      <c r="H6300" t="str">
        <f t="shared" si="98"/>
        <v>11794|Spring|Reading</v>
      </c>
      <c r="I6300">
        <v>225</v>
      </c>
      <c r="J6300">
        <v>74</v>
      </c>
      <c r="K6300">
        <v>3</v>
      </c>
      <c r="L6300" t="s">
        <v>17</v>
      </c>
    </row>
    <row r="6301" spans="1:12" x14ac:dyDescent="0.25">
      <c r="A6301">
        <v>11794</v>
      </c>
      <c r="B6301" t="s">
        <v>26</v>
      </c>
      <c r="C6301">
        <v>6</v>
      </c>
      <c r="D6301">
        <v>2019</v>
      </c>
      <c r="E6301" t="s">
        <v>19</v>
      </c>
      <c r="F6301" t="s">
        <v>16</v>
      </c>
      <c r="G6301" t="s">
        <v>15</v>
      </c>
      <c r="H6301" t="str">
        <f t="shared" si="98"/>
        <v>11794|Spring|Math</v>
      </c>
      <c r="I6301">
        <v>226</v>
      </c>
      <c r="J6301">
        <v>52</v>
      </c>
      <c r="K6301">
        <v>3</v>
      </c>
      <c r="L6301" t="s">
        <v>17</v>
      </c>
    </row>
    <row r="6302" spans="1:12" x14ac:dyDescent="0.25">
      <c r="A6302">
        <v>22484</v>
      </c>
      <c r="B6302" t="s">
        <v>26</v>
      </c>
      <c r="C6302">
        <v>6</v>
      </c>
      <c r="D6302">
        <v>2019</v>
      </c>
      <c r="E6302" t="s">
        <v>23</v>
      </c>
      <c r="F6302" t="s">
        <v>13</v>
      </c>
      <c r="G6302" t="s">
        <v>14</v>
      </c>
      <c r="H6302" t="str">
        <f t="shared" si="98"/>
        <v>22484|Fall|Reading</v>
      </c>
      <c r="I6302">
        <v>224</v>
      </c>
      <c r="J6302">
        <v>80</v>
      </c>
      <c r="K6302">
        <v>4</v>
      </c>
      <c r="L6302">
        <v>2</v>
      </c>
    </row>
    <row r="6303" spans="1:12" x14ac:dyDescent="0.25">
      <c r="A6303">
        <v>22484</v>
      </c>
      <c r="B6303" t="s">
        <v>26</v>
      </c>
      <c r="C6303">
        <v>6</v>
      </c>
      <c r="D6303">
        <v>2019</v>
      </c>
      <c r="E6303" t="s">
        <v>23</v>
      </c>
      <c r="F6303" t="s">
        <v>13</v>
      </c>
      <c r="G6303" t="s">
        <v>15</v>
      </c>
      <c r="H6303" t="str">
        <f t="shared" si="98"/>
        <v>22484|Fall|Math</v>
      </c>
      <c r="I6303">
        <v>236</v>
      </c>
      <c r="J6303">
        <v>82</v>
      </c>
      <c r="K6303">
        <v>4</v>
      </c>
      <c r="L6303">
        <v>3</v>
      </c>
    </row>
    <row r="6304" spans="1:12" x14ac:dyDescent="0.25">
      <c r="A6304">
        <v>22484</v>
      </c>
      <c r="B6304" t="s">
        <v>26</v>
      </c>
      <c r="C6304">
        <v>6</v>
      </c>
      <c r="D6304">
        <v>2019</v>
      </c>
      <c r="E6304" t="s">
        <v>23</v>
      </c>
      <c r="F6304" t="s">
        <v>16</v>
      </c>
      <c r="G6304" t="s">
        <v>14</v>
      </c>
      <c r="H6304" t="str">
        <f t="shared" si="98"/>
        <v>22484|Spring|Reading</v>
      </c>
      <c r="I6304">
        <v>226</v>
      </c>
      <c r="J6304">
        <v>76</v>
      </c>
      <c r="K6304">
        <v>4</v>
      </c>
      <c r="L6304" t="s">
        <v>17</v>
      </c>
    </row>
    <row r="6305" spans="1:12" x14ac:dyDescent="0.25">
      <c r="A6305">
        <v>22484</v>
      </c>
      <c r="B6305" t="s">
        <v>26</v>
      </c>
      <c r="C6305">
        <v>6</v>
      </c>
      <c r="D6305">
        <v>2019</v>
      </c>
      <c r="E6305" t="s">
        <v>23</v>
      </c>
      <c r="F6305" t="s">
        <v>16</v>
      </c>
      <c r="G6305" t="s">
        <v>15</v>
      </c>
      <c r="H6305" t="str">
        <f t="shared" si="98"/>
        <v>22484|Spring|Math</v>
      </c>
      <c r="I6305">
        <v>243</v>
      </c>
      <c r="J6305">
        <v>86</v>
      </c>
      <c r="K6305">
        <v>4</v>
      </c>
      <c r="L6305" t="s">
        <v>17</v>
      </c>
    </row>
    <row r="6306" spans="1:12" x14ac:dyDescent="0.25">
      <c r="A6306">
        <v>24784</v>
      </c>
      <c r="B6306" t="s">
        <v>28</v>
      </c>
      <c r="C6306">
        <v>6</v>
      </c>
      <c r="D6306">
        <v>2019</v>
      </c>
      <c r="E6306" t="s">
        <v>22</v>
      </c>
      <c r="F6306" t="s">
        <v>13</v>
      </c>
      <c r="G6306" t="s">
        <v>14</v>
      </c>
      <c r="H6306" t="str">
        <f t="shared" si="98"/>
        <v>24784|Fall|Reading</v>
      </c>
      <c r="I6306">
        <v>197</v>
      </c>
      <c r="J6306">
        <v>16</v>
      </c>
      <c r="K6306">
        <v>1</v>
      </c>
      <c r="L6306">
        <v>7</v>
      </c>
    </row>
    <row r="6307" spans="1:12" x14ac:dyDescent="0.25">
      <c r="A6307">
        <v>24784</v>
      </c>
      <c r="B6307" t="s">
        <v>28</v>
      </c>
      <c r="C6307">
        <v>6</v>
      </c>
      <c r="D6307">
        <v>2019</v>
      </c>
      <c r="E6307" t="s">
        <v>22</v>
      </c>
      <c r="F6307" t="s">
        <v>13</v>
      </c>
      <c r="G6307" t="s">
        <v>15</v>
      </c>
      <c r="H6307" t="str">
        <f t="shared" si="98"/>
        <v>24784|Fall|Math</v>
      </c>
      <c r="I6307">
        <v>204</v>
      </c>
      <c r="J6307">
        <v>14</v>
      </c>
      <c r="K6307">
        <v>1</v>
      </c>
      <c r="L6307">
        <v>7</v>
      </c>
    </row>
    <row r="6308" spans="1:12" x14ac:dyDescent="0.25">
      <c r="A6308">
        <v>24784</v>
      </c>
      <c r="B6308" t="s">
        <v>28</v>
      </c>
      <c r="C6308">
        <v>6</v>
      </c>
      <c r="D6308">
        <v>2019</v>
      </c>
      <c r="E6308" t="s">
        <v>22</v>
      </c>
      <c r="F6308" t="s">
        <v>16</v>
      </c>
      <c r="G6308" t="s">
        <v>14</v>
      </c>
      <c r="H6308" t="str">
        <f t="shared" si="98"/>
        <v>24784|Spring|Reading</v>
      </c>
      <c r="I6308">
        <v>212</v>
      </c>
      <c r="J6308">
        <v>40</v>
      </c>
      <c r="K6308">
        <v>2</v>
      </c>
      <c r="L6308" t="s">
        <v>17</v>
      </c>
    </row>
    <row r="6309" spans="1:12" x14ac:dyDescent="0.25">
      <c r="A6309">
        <v>24784</v>
      </c>
      <c r="B6309" t="s">
        <v>28</v>
      </c>
      <c r="C6309">
        <v>6</v>
      </c>
      <c r="D6309">
        <v>2019</v>
      </c>
      <c r="E6309" t="s">
        <v>22</v>
      </c>
      <c r="F6309" t="s">
        <v>16</v>
      </c>
      <c r="G6309" t="s">
        <v>15</v>
      </c>
      <c r="H6309" t="str">
        <f t="shared" si="98"/>
        <v>24784|Spring|Math</v>
      </c>
      <c r="I6309">
        <v>221</v>
      </c>
      <c r="J6309">
        <v>40</v>
      </c>
      <c r="K6309">
        <v>2</v>
      </c>
      <c r="L6309" t="s">
        <v>17</v>
      </c>
    </row>
    <row r="6310" spans="1:12" x14ac:dyDescent="0.25">
      <c r="A6310">
        <v>14980</v>
      </c>
      <c r="B6310" t="s">
        <v>28</v>
      </c>
      <c r="C6310">
        <v>6</v>
      </c>
      <c r="D6310">
        <v>2019</v>
      </c>
      <c r="E6310" t="s">
        <v>19</v>
      </c>
      <c r="F6310" t="s">
        <v>13</v>
      </c>
      <c r="G6310" t="s">
        <v>14</v>
      </c>
      <c r="H6310" t="str">
        <f t="shared" si="98"/>
        <v>14980|Fall|Reading</v>
      </c>
      <c r="I6310" t="s">
        <v>17</v>
      </c>
      <c r="J6310" t="s">
        <v>17</v>
      </c>
      <c r="K6310" t="s">
        <v>17</v>
      </c>
      <c r="L6310" t="s">
        <v>17</v>
      </c>
    </row>
    <row r="6311" spans="1:12" x14ac:dyDescent="0.25">
      <c r="A6311">
        <v>14980</v>
      </c>
      <c r="B6311" t="s">
        <v>28</v>
      </c>
      <c r="C6311">
        <v>6</v>
      </c>
      <c r="D6311">
        <v>2019</v>
      </c>
      <c r="E6311" t="s">
        <v>19</v>
      </c>
      <c r="F6311" t="s">
        <v>13</v>
      </c>
      <c r="G6311" t="s">
        <v>15</v>
      </c>
      <c r="H6311" t="str">
        <f t="shared" si="98"/>
        <v>14980|Fall|Math</v>
      </c>
      <c r="I6311" t="s">
        <v>17</v>
      </c>
      <c r="J6311" t="s">
        <v>17</v>
      </c>
      <c r="K6311" t="s">
        <v>17</v>
      </c>
      <c r="L6311" t="s">
        <v>17</v>
      </c>
    </row>
    <row r="6312" spans="1:12" x14ac:dyDescent="0.25">
      <c r="A6312">
        <v>14980</v>
      </c>
      <c r="B6312" t="s">
        <v>28</v>
      </c>
      <c r="C6312">
        <v>6</v>
      </c>
      <c r="D6312">
        <v>2019</v>
      </c>
      <c r="E6312" t="s">
        <v>19</v>
      </c>
      <c r="F6312" t="s">
        <v>16</v>
      </c>
      <c r="G6312" t="s">
        <v>14</v>
      </c>
      <c r="H6312" t="str">
        <f t="shared" si="98"/>
        <v>14980|Spring|Reading</v>
      </c>
      <c r="I6312">
        <v>219</v>
      </c>
      <c r="J6312">
        <v>59</v>
      </c>
      <c r="K6312">
        <v>3</v>
      </c>
      <c r="L6312" t="s">
        <v>17</v>
      </c>
    </row>
    <row r="6313" spans="1:12" x14ac:dyDescent="0.25">
      <c r="A6313">
        <v>14980</v>
      </c>
      <c r="B6313" t="s">
        <v>28</v>
      </c>
      <c r="C6313">
        <v>6</v>
      </c>
      <c r="D6313">
        <v>2019</v>
      </c>
      <c r="E6313" t="s">
        <v>19</v>
      </c>
      <c r="F6313" t="s">
        <v>16</v>
      </c>
      <c r="G6313" t="s">
        <v>15</v>
      </c>
      <c r="H6313" t="str">
        <f t="shared" si="98"/>
        <v>14980|Spring|Math</v>
      </c>
      <c r="I6313">
        <v>227</v>
      </c>
      <c r="J6313">
        <v>54</v>
      </c>
      <c r="K6313">
        <v>3</v>
      </c>
      <c r="L6313" t="s">
        <v>17</v>
      </c>
    </row>
    <row r="6314" spans="1:12" x14ac:dyDescent="0.25">
      <c r="A6314">
        <v>12406</v>
      </c>
      <c r="B6314" t="s">
        <v>27</v>
      </c>
      <c r="C6314">
        <v>6</v>
      </c>
      <c r="D6314">
        <v>2019</v>
      </c>
      <c r="E6314" t="s">
        <v>21</v>
      </c>
      <c r="F6314" t="s">
        <v>13</v>
      </c>
      <c r="G6314" t="s">
        <v>14</v>
      </c>
      <c r="H6314" t="str">
        <f t="shared" si="98"/>
        <v>12406|Fall|Reading</v>
      </c>
      <c r="I6314">
        <v>198</v>
      </c>
      <c r="J6314">
        <v>18</v>
      </c>
      <c r="K6314">
        <v>1</v>
      </c>
      <c r="L6314">
        <v>7</v>
      </c>
    </row>
    <row r="6315" spans="1:12" x14ac:dyDescent="0.25">
      <c r="A6315">
        <v>12406</v>
      </c>
      <c r="B6315" t="s">
        <v>27</v>
      </c>
      <c r="C6315">
        <v>6</v>
      </c>
      <c r="D6315">
        <v>2019</v>
      </c>
      <c r="E6315" t="s">
        <v>21</v>
      </c>
      <c r="F6315" t="s">
        <v>13</v>
      </c>
      <c r="G6315" t="s">
        <v>15</v>
      </c>
      <c r="H6315" t="str">
        <f t="shared" si="98"/>
        <v>12406|Fall|Math</v>
      </c>
      <c r="I6315">
        <v>208</v>
      </c>
      <c r="J6315">
        <v>20</v>
      </c>
      <c r="K6315">
        <v>1</v>
      </c>
      <c r="L6315">
        <v>6</v>
      </c>
    </row>
    <row r="6316" spans="1:12" x14ac:dyDescent="0.25">
      <c r="A6316">
        <v>12406</v>
      </c>
      <c r="B6316" t="s">
        <v>27</v>
      </c>
      <c r="C6316">
        <v>6</v>
      </c>
      <c r="D6316">
        <v>2019</v>
      </c>
      <c r="E6316" t="s">
        <v>21</v>
      </c>
      <c r="F6316" t="s">
        <v>16</v>
      </c>
      <c r="G6316" t="s">
        <v>14</v>
      </c>
      <c r="H6316" t="str">
        <f t="shared" si="98"/>
        <v>12406|Spring|Reading</v>
      </c>
      <c r="I6316">
        <v>206</v>
      </c>
      <c r="J6316">
        <v>25</v>
      </c>
      <c r="K6316">
        <v>2</v>
      </c>
      <c r="L6316" t="s">
        <v>17</v>
      </c>
    </row>
    <row r="6317" spans="1:12" x14ac:dyDescent="0.25">
      <c r="A6317">
        <v>12406</v>
      </c>
      <c r="B6317" t="s">
        <v>27</v>
      </c>
      <c r="C6317">
        <v>6</v>
      </c>
      <c r="D6317">
        <v>2019</v>
      </c>
      <c r="E6317" t="s">
        <v>21</v>
      </c>
      <c r="F6317" t="s">
        <v>16</v>
      </c>
      <c r="G6317" t="s">
        <v>15</v>
      </c>
      <c r="H6317" t="str">
        <f t="shared" si="98"/>
        <v>12406|Spring|Math</v>
      </c>
      <c r="I6317">
        <v>213</v>
      </c>
      <c r="J6317">
        <v>23</v>
      </c>
      <c r="K6317">
        <v>1</v>
      </c>
      <c r="L6317" t="s">
        <v>17</v>
      </c>
    </row>
    <row r="6318" spans="1:12" x14ac:dyDescent="0.25">
      <c r="A6318">
        <v>18439</v>
      </c>
      <c r="B6318" t="s">
        <v>28</v>
      </c>
      <c r="C6318">
        <v>6</v>
      </c>
      <c r="D6318">
        <v>2019</v>
      </c>
      <c r="E6318" t="s">
        <v>19</v>
      </c>
      <c r="F6318" t="s">
        <v>13</v>
      </c>
      <c r="G6318" t="s">
        <v>14</v>
      </c>
      <c r="H6318" t="str">
        <f t="shared" si="98"/>
        <v>18439|Fall|Reading</v>
      </c>
      <c r="I6318" t="s">
        <v>17</v>
      </c>
      <c r="J6318" t="s">
        <v>17</v>
      </c>
      <c r="K6318" t="s">
        <v>17</v>
      </c>
      <c r="L6318" t="s">
        <v>17</v>
      </c>
    </row>
    <row r="6319" spans="1:12" x14ac:dyDescent="0.25">
      <c r="A6319">
        <v>18439</v>
      </c>
      <c r="B6319" t="s">
        <v>28</v>
      </c>
      <c r="C6319">
        <v>6</v>
      </c>
      <c r="D6319">
        <v>2019</v>
      </c>
      <c r="E6319" t="s">
        <v>19</v>
      </c>
      <c r="F6319" t="s">
        <v>13</v>
      </c>
      <c r="G6319" t="s">
        <v>15</v>
      </c>
      <c r="H6319" t="str">
        <f t="shared" si="98"/>
        <v>18439|Fall|Math</v>
      </c>
      <c r="I6319" t="s">
        <v>17</v>
      </c>
      <c r="J6319" t="s">
        <v>17</v>
      </c>
      <c r="K6319" t="s">
        <v>17</v>
      </c>
      <c r="L6319" t="s">
        <v>17</v>
      </c>
    </row>
    <row r="6320" spans="1:12" x14ac:dyDescent="0.25">
      <c r="A6320">
        <v>18439</v>
      </c>
      <c r="B6320" t="s">
        <v>28</v>
      </c>
      <c r="C6320">
        <v>6</v>
      </c>
      <c r="D6320">
        <v>2019</v>
      </c>
      <c r="E6320" t="s">
        <v>19</v>
      </c>
      <c r="F6320" t="s">
        <v>16</v>
      </c>
      <c r="G6320" t="s">
        <v>14</v>
      </c>
      <c r="H6320" t="str">
        <f t="shared" si="98"/>
        <v>18439|Spring|Reading</v>
      </c>
      <c r="I6320">
        <v>211</v>
      </c>
      <c r="J6320">
        <v>37</v>
      </c>
      <c r="K6320">
        <v>2</v>
      </c>
      <c r="L6320" t="s">
        <v>17</v>
      </c>
    </row>
    <row r="6321" spans="1:12" x14ac:dyDescent="0.25">
      <c r="A6321">
        <v>18439</v>
      </c>
      <c r="B6321" t="s">
        <v>28</v>
      </c>
      <c r="C6321">
        <v>6</v>
      </c>
      <c r="D6321">
        <v>2019</v>
      </c>
      <c r="E6321" t="s">
        <v>19</v>
      </c>
      <c r="F6321" t="s">
        <v>16</v>
      </c>
      <c r="G6321" t="s">
        <v>15</v>
      </c>
      <c r="H6321" t="str">
        <f t="shared" si="98"/>
        <v>18439|Spring|Math</v>
      </c>
      <c r="I6321">
        <v>213</v>
      </c>
      <c r="J6321">
        <v>23</v>
      </c>
      <c r="K6321">
        <v>1</v>
      </c>
      <c r="L6321" t="s">
        <v>17</v>
      </c>
    </row>
    <row r="6322" spans="1:12" x14ac:dyDescent="0.25">
      <c r="A6322">
        <v>26481</v>
      </c>
      <c r="B6322" t="s">
        <v>28</v>
      </c>
      <c r="C6322">
        <v>6</v>
      </c>
      <c r="D6322">
        <v>2019</v>
      </c>
      <c r="E6322" t="s">
        <v>19</v>
      </c>
      <c r="F6322" t="s">
        <v>13</v>
      </c>
      <c r="G6322" t="s">
        <v>14</v>
      </c>
      <c r="H6322" t="str">
        <f t="shared" si="98"/>
        <v>26481|Fall|Reading</v>
      </c>
      <c r="I6322">
        <v>184</v>
      </c>
      <c r="J6322">
        <v>3</v>
      </c>
      <c r="K6322">
        <v>1</v>
      </c>
      <c r="L6322">
        <v>9</v>
      </c>
    </row>
    <row r="6323" spans="1:12" x14ac:dyDescent="0.25">
      <c r="A6323">
        <v>26481</v>
      </c>
      <c r="B6323" t="s">
        <v>28</v>
      </c>
      <c r="C6323">
        <v>6</v>
      </c>
      <c r="D6323">
        <v>2019</v>
      </c>
      <c r="E6323" t="s">
        <v>19</v>
      </c>
      <c r="F6323" t="s">
        <v>13</v>
      </c>
      <c r="G6323" t="s">
        <v>15</v>
      </c>
      <c r="H6323" t="str">
        <f t="shared" si="98"/>
        <v>26481|Fall|Math</v>
      </c>
      <c r="I6323">
        <v>193</v>
      </c>
      <c r="J6323">
        <v>4</v>
      </c>
      <c r="K6323">
        <v>1</v>
      </c>
      <c r="L6323">
        <v>8</v>
      </c>
    </row>
    <row r="6324" spans="1:12" x14ac:dyDescent="0.25">
      <c r="A6324">
        <v>26481</v>
      </c>
      <c r="B6324" t="s">
        <v>28</v>
      </c>
      <c r="C6324">
        <v>6</v>
      </c>
      <c r="D6324">
        <v>2019</v>
      </c>
      <c r="E6324" t="s">
        <v>19</v>
      </c>
      <c r="F6324" t="s">
        <v>16</v>
      </c>
      <c r="G6324" t="s">
        <v>14</v>
      </c>
      <c r="H6324" t="str">
        <f t="shared" si="98"/>
        <v>26481|Spring|Reading</v>
      </c>
      <c r="I6324">
        <v>199</v>
      </c>
      <c r="J6324">
        <v>13</v>
      </c>
      <c r="K6324">
        <v>1</v>
      </c>
      <c r="L6324" t="s">
        <v>17</v>
      </c>
    </row>
    <row r="6325" spans="1:12" x14ac:dyDescent="0.25">
      <c r="A6325">
        <v>26481</v>
      </c>
      <c r="B6325" t="s">
        <v>28</v>
      </c>
      <c r="C6325">
        <v>6</v>
      </c>
      <c r="D6325">
        <v>2019</v>
      </c>
      <c r="E6325" t="s">
        <v>19</v>
      </c>
      <c r="F6325" t="s">
        <v>16</v>
      </c>
      <c r="G6325" t="s">
        <v>15</v>
      </c>
      <c r="H6325" t="str">
        <f t="shared" si="98"/>
        <v>26481|Spring|Math</v>
      </c>
      <c r="I6325">
        <v>200</v>
      </c>
      <c r="J6325">
        <v>6</v>
      </c>
      <c r="K6325">
        <v>1</v>
      </c>
      <c r="L6325" t="s">
        <v>17</v>
      </c>
    </row>
    <row r="6326" spans="1:12" x14ac:dyDescent="0.25">
      <c r="A6326">
        <v>28228</v>
      </c>
      <c r="B6326" t="s">
        <v>26</v>
      </c>
      <c r="C6326">
        <v>6</v>
      </c>
      <c r="D6326">
        <v>2019</v>
      </c>
      <c r="E6326" t="s">
        <v>23</v>
      </c>
      <c r="F6326" t="s">
        <v>13</v>
      </c>
      <c r="G6326" t="s">
        <v>14</v>
      </c>
      <c r="H6326" t="str">
        <f t="shared" si="98"/>
        <v>28228|Fall|Reading</v>
      </c>
      <c r="I6326">
        <v>227</v>
      </c>
      <c r="J6326">
        <v>85</v>
      </c>
      <c r="K6326">
        <v>4</v>
      </c>
      <c r="L6326">
        <v>2</v>
      </c>
    </row>
    <row r="6327" spans="1:12" x14ac:dyDescent="0.25">
      <c r="A6327">
        <v>28228</v>
      </c>
      <c r="B6327" t="s">
        <v>26</v>
      </c>
      <c r="C6327">
        <v>6</v>
      </c>
      <c r="D6327">
        <v>2019</v>
      </c>
      <c r="E6327" t="s">
        <v>23</v>
      </c>
      <c r="F6327" t="s">
        <v>13</v>
      </c>
      <c r="G6327" t="s">
        <v>15</v>
      </c>
      <c r="H6327" t="str">
        <f t="shared" si="98"/>
        <v>28228|Fall|Math</v>
      </c>
      <c r="I6327">
        <v>234</v>
      </c>
      <c r="J6327">
        <v>78</v>
      </c>
      <c r="K6327">
        <v>4</v>
      </c>
      <c r="L6327">
        <v>3</v>
      </c>
    </row>
    <row r="6328" spans="1:12" x14ac:dyDescent="0.25">
      <c r="A6328">
        <v>28228</v>
      </c>
      <c r="B6328" t="s">
        <v>26</v>
      </c>
      <c r="C6328">
        <v>6</v>
      </c>
      <c r="D6328">
        <v>2019</v>
      </c>
      <c r="E6328" t="s">
        <v>23</v>
      </c>
      <c r="F6328" t="s">
        <v>16</v>
      </c>
      <c r="G6328" t="s">
        <v>14</v>
      </c>
      <c r="H6328" t="str">
        <f t="shared" si="98"/>
        <v>28228|Spring|Reading</v>
      </c>
      <c r="I6328">
        <v>228</v>
      </c>
      <c r="J6328">
        <v>80</v>
      </c>
      <c r="K6328">
        <v>4</v>
      </c>
      <c r="L6328" t="s">
        <v>17</v>
      </c>
    </row>
    <row r="6329" spans="1:12" x14ac:dyDescent="0.25">
      <c r="A6329">
        <v>28228</v>
      </c>
      <c r="B6329" t="s">
        <v>26</v>
      </c>
      <c r="C6329">
        <v>6</v>
      </c>
      <c r="D6329">
        <v>2019</v>
      </c>
      <c r="E6329" t="s">
        <v>23</v>
      </c>
      <c r="F6329" t="s">
        <v>16</v>
      </c>
      <c r="G6329" t="s">
        <v>15</v>
      </c>
      <c r="H6329" t="str">
        <f t="shared" si="98"/>
        <v>28228|Spring|Math</v>
      </c>
      <c r="I6329">
        <v>244</v>
      </c>
      <c r="J6329">
        <v>87</v>
      </c>
      <c r="K6329">
        <v>4</v>
      </c>
      <c r="L6329" t="s">
        <v>17</v>
      </c>
    </row>
    <row r="6330" spans="1:12" x14ac:dyDescent="0.25">
      <c r="A6330">
        <v>22117</v>
      </c>
      <c r="B6330" t="s">
        <v>27</v>
      </c>
      <c r="C6330">
        <v>6</v>
      </c>
      <c r="D6330">
        <v>2019</v>
      </c>
      <c r="E6330" t="s">
        <v>19</v>
      </c>
      <c r="F6330" t="s">
        <v>13</v>
      </c>
      <c r="G6330" t="s">
        <v>14</v>
      </c>
      <c r="H6330" t="str">
        <f t="shared" si="98"/>
        <v>22117|Fall|Reading</v>
      </c>
      <c r="I6330">
        <v>233</v>
      </c>
      <c r="J6330">
        <v>93</v>
      </c>
      <c r="K6330">
        <v>4</v>
      </c>
      <c r="L6330">
        <v>2</v>
      </c>
    </row>
    <row r="6331" spans="1:12" x14ac:dyDescent="0.25">
      <c r="A6331">
        <v>22117</v>
      </c>
      <c r="B6331" t="s">
        <v>27</v>
      </c>
      <c r="C6331">
        <v>6</v>
      </c>
      <c r="D6331">
        <v>2019</v>
      </c>
      <c r="E6331" t="s">
        <v>19</v>
      </c>
      <c r="F6331" t="s">
        <v>13</v>
      </c>
      <c r="G6331" t="s">
        <v>15</v>
      </c>
      <c r="H6331" t="str">
        <f t="shared" si="98"/>
        <v>22117|Fall|Math</v>
      </c>
      <c r="I6331">
        <v>251</v>
      </c>
      <c r="J6331">
        <v>97</v>
      </c>
      <c r="K6331">
        <v>4</v>
      </c>
      <c r="L6331">
        <v>2</v>
      </c>
    </row>
    <row r="6332" spans="1:12" x14ac:dyDescent="0.25">
      <c r="A6332">
        <v>22117</v>
      </c>
      <c r="B6332" t="s">
        <v>27</v>
      </c>
      <c r="C6332">
        <v>6</v>
      </c>
      <c r="D6332">
        <v>2019</v>
      </c>
      <c r="E6332" t="s">
        <v>19</v>
      </c>
      <c r="F6332" t="s">
        <v>16</v>
      </c>
      <c r="G6332" t="s">
        <v>14</v>
      </c>
      <c r="H6332" t="str">
        <f t="shared" si="98"/>
        <v>22117|Spring|Reading</v>
      </c>
      <c r="I6332">
        <v>235</v>
      </c>
      <c r="J6332">
        <v>91</v>
      </c>
      <c r="K6332">
        <v>4</v>
      </c>
      <c r="L6332" t="s">
        <v>17</v>
      </c>
    </row>
    <row r="6333" spans="1:12" x14ac:dyDescent="0.25">
      <c r="A6333">
        <v>22117</v>
      </c>
      <c r="B6333" t="s">
        <v>27</v>
      </c>
      <c r="C6333">
        <v>6</v>
      </c>
      <c r="D6333">
        <v>2019</v>
      </c>
      <c r="E6333" t="s">
        <v>19</v>
      </c>
      <c r="F6333" t="s">
        <v>16</v>
      </c>
      <c r="G6333" t="s">
        <v>15</v>
      </c>
      <c r="H6333" t="str">
        <f t="shared" si="98"/>
        <v>22117|Spring|Math</v>
      </c>
      <c r="I6333">
        <v>253</v>
      </c>
      <c r="J6333">
        <v>95</v>
      </c>
      <c r="K6333">
        <v>4</v>
      </c>
      <c r="L6333" t="s">
        <v>17</v>
      </c>
    </row>
    <row r="6334" spans="1:12" x14ac:dyDescent="0.25">
      <c r="A6334">
        <v>12235</v>
      </c>
      <c r="B6334" t="s">
        <v>27</v>
      </c>
      <c r="C6334">
        <v>6</v>
      </c>
      <c r="D6334">
        <v>2019</v>
      </c>
      <c r="E6334" t="s">
        <v>19</v>
      </c>
      <c r="F6334" t="s">
        <v>13</v>
      </c>
      <c r="G6334" t="s">
        <v>14</v>
      </c>
      <c r="H6334" t="str">
        <f t="shared" si="98"/>
        <v>12235|Fall|Reading</v>
      </c>
      <c r="I6334">
        <v>186</v>
      </c>
      <c r="J6334">
        <v>4</v>
      </c>
      <c r="K6334">
        <v>1</v>
      </c>
      <c r="L6334">
        <v>9</v>
      </c>
    </row>
    <row r="6335" spans="1:12" x14ac:dyDescent="0.25">
      <c r="A6335">
        <v>12235</v>
      </c>
      <c r="B6335" t="s">
        <v>27</v>
      </c>
      <c r="C6335">
        <v>6</v>
      </c>
      <c r="D6335">
        <v>2019</v>
      </c>
      <c r="E6335" t="s">
        <v>19</v>
      </c>
      <c r="F6335" t="s">
        <v>13</v>
      </c>
      <c r="G6335" t="s">
        <v>15</v>
      </c>
      <c r="H6335" t="str">
        <f t="shared" si="98"/>
        <v>12235|Fall|Math</v>
      </c>
      <c r="I6335">
        <v>221</v>
      </c>
      <c r="J6335">
        <v>49</v>
      </c>
      <c r="K6335">
        <v>2</v>
      </c>
      <c r="L6335">
        <v>5</v>
      </c>
    </row>
    <row r="6336" spans="1:12" x14ac:dyDescent="0.25">
      <c r="A6336">
        <v>12235</v>
      </c>
      <c r="B6336" t="s">
        <v>27</v>
      </c>
      <c r="C6336">
        <v>6</v>
      </c>
      <c r="D6336">
        <v>2019</v>
      </c>
      <c r="E6336" t="s">
        <v>19</v>
      </c>
      <c r="F6336" t="s">
        <v>16</v>
      </c>
      <c r="G6336" t="s">
        <v>14</v>
      </c>
      <c r="H6336" t="str">
        <f t="shared" si="98"/>
        <v>12235|Spring|Reading</v>
      </c>
      <c r="I6336">
        <v>187</v>
      </c>
      <c r="J6336">
        <v>3</v>
      </c>
      <c r="K6336">
        <v>1</v>
      </c>
      <c r="L6336" t="s">
        <v>17</v>
      </c>
    </row>
    <row r="6337" spans="1:12" x14ac:dyDescent="0.25">
      <c r="A6337">
        <v>12235</v>
      </c>
      <c r="B6337" t="s">
        <v>27</v>
      </c>
      <c r="C6337">
        <v>6</v>
      </c>
      <c r="D6337">
        <v>2019</v>
      </c>
      <c r="E6337" t="s">
        <v>19</v>
      </c>
      <c r="F6337" t="s">
        <v>16</v>
      </c>
      <c r="G6337" t="s">
        <v>15</v>
      </c>
      <c r="H6337" t="str">
        <f t="shared" si="98"/>
        <v>12235|Spring|Math</v>
      </c>
      <c r="I6337">
        <v>215</v>
      </c>
      <c r="J6337">
        <v>27</v>
      </c>
      <c r="K6337">
        <v>2</v>
      </c>
      <c r="L6337" t="s">
        <v>17</v>
      </c>
    </row>
    <row r="6338" spans="1:12" x14ac:dyDescent="0.25">
      <c r="A6338">
        <v>10851</v>
      </c>
      <c r="B6338" t="s">
        <v>27</v>
      </c>
      <c r="C6338">
        <v>6</v>
      </c>
      <c r="D6338">
        <v>2019</v>
      </c>
      <c r="E6338" t="s">
        <v>12</v>
      </c>
      <c r="F6338" t="s">
        <v>13</v>
      </c>
      <c r="G6338" t="s">
        <v>14</v>
      </c>
      <c r="H6338" t="str">
        <f t="shared" si="98"/>
        <v>10851|Fall|Reading</v>
      </c>
      <c r="I6338">
        <v>204</v>
      </c>
      <c r="J6338">
        <v>30</v>
      </c>
      <c r="K6338">
        <v>2</v>
      </c>
      <c r="L6338">
        <v>6</v>
      </c>
    </row>
    <row r="6339" spans="1:12" x14ac:dyDescent="0.25">
      <c r="A6339">
        <v>10851</v>
      </c>
      <c r="B6339" t="s">
        <v>27</v>
      </c>
      <c r="C6339">
        <v>6</v>
      </c>
      <c r="D6339">
        <v>2019</v>
      </c>
      <c r="E6339" t="s">
        <v>12</v>
      </c>
      <c r="F6339" t="s">
        <v>13</v>
      </c>
      <c r="G6339" t="s">
        <v>15</v>
      </c>
      <c r="H6339" t="str">
        <f t="shared" ref="H6339:H6402" si="99">A6339&amp;"|"&amp;F6339&amp;"|"&amp;G6339</f>
        <v>10851|Fall|Math</v>
      </c>
      <c r="I6339">
        <v>190</v>
      </c>
      <c r="J6339">
        <v>3</v>
      </c>
      <c r="K6339">
        <v>1</v>
      </c>
      <c r="L6339">
        <v>9</v>
      </c>
    </row>
    <row r="6340" spans="1:12" x14ac:dyDescent="0.25">
      <c r="A6340">
        <v>10851</v>
      </c>
      <c r="B6340" t="s">
        <v>27</v>
      </c>
      <c r="C6340">
        <v>6</v>
      </c>
      <c r="D6340">
        <v>2019</v>
      </c>
      <c r="E6340" t="s">
        <v>12</v>
      </c>
      <c r="F6340" t="s">
        <v>16</v>
      </c>
      <c r="G6340" t="s">
        <v>14</v>
      </c>
      <c r="H6340" t="str">
        <f t="shared" si="99"/>
        <v>10851|Spring|Reading</v>
      </c>
      <c r="I6340">
        <v>185</v>
      </c>
      <c r="J6340">
        <v>2</v>
      </c>
      <c r="K6340">
        <v>1</v>
      </c>
      <c r="L6340" t="s">
        <v>17</v>
      </c>
    </row>
    <row r="6341" spans="1:12" x14ac:dyDescent="0.25">
      <c r="A6341">
        <v>10851</v>
      </c>
      <c r="B6341" t="s">
        <v>27</v>
      </c>
      <c r="C6341">
        <v>6</v>
      </c>
      <c r="D6341">
        <v>2019</v>
      </c>
      <c r="E6341" t="s">
        <v>12</v>
      </c>
      <c r="F6341" t="s">
        <v>16</v>
      </c>
      <c r="G6341" t="s">
        <v>15</v>
      </c>
      <c r="H6341" t="str">
        <f t="shared" si="99"/>
        <v>10851|Spring|Math</v>
      </c>
      <c r="I6341">
        <v>200</v>
      </c>
      <c r="J6341">
        <v>6</v>
      </c>
      <c r="K6341">
        <v>1</v>
      </c>
      <c r="L6341" t="s">
        <v>17</v>
      </c>
    </row>
    <row r="6342" spans="1:12" x14ac:dyDescent="0.25">
      <c r="A6342">
        <v>28991</v>
      </c>
      <c r="B6342" t="s">
        <v>28</v>
      </c>
      <c r="C6342">
        <v>6</v>
      </c>
      <c r="D6342">
        <v>2019</v>
      </c>
      <c r="E6342" t="s">
        <v>23</v>
      </c>
      <c r="F6342" t="s">
        <v>13</v>
      </c>
      <c r="G6342" t="s">
        <v>14</v>
      </c>
      <c r="H6342" t="str">
        <f t="shared" si="99"/>
        <v>28991|Fall|Reading</v>
      </c>
      <c r="I6342">
        <v>216</v>
      </c>
      <c r="J6342">
        <v>61</v>
      </c>
      <c r="K6342">
        <v>3</v>
      </c>
      <c r="L6342">
        <v>3</v>
      </c>
    </row>
    <row r="6343" spans="1:12" x14ac:dyDescent="0.25">
      <c r="A6343">
        <v>28991</v>
      </c>
      <c r="B6343" t="s">
        <v>28</v>
      </c>
      <c r="C6343">
        <v>6</v>
      </c>
      <c r="D6343">
        <v>2019</v>
      </c>
      <c r="E6343" t="s">
        <v>23</v>
      </c>
      <c r="F6343" t="s">
        <v>13</v>
      </c>
      <c r="G6343" t="s">
        <v>15</v>
      </c>
      <c r="H6343" t="str">
        <f t="shared" si="99"/>
        <v>28991|Fall|Math</v>
      </c>
      <c r="I6343">
        <v>235</v>
      </c>
      <c r="J6343">
        <v>80</v>
      </c>
      <c r="K6343">
        <v>4</v>
      </c>
      <c r="L6343">
        <v>3</v>
      </c>
    </row>
    <row r="6344" spans="1:12" x14ac:dyDescent="0.25">
      <c r="A6344">
        <v>28991</v>
      </c>
      <c r="B6344" t="s">
        <v>28</v>
      </c>
      <c r="C6344">
        <v>6</v>
      </c>
      <c r="D6344">
        <v>2019</v>
      </c>
      <c r="E6344" t="s">
        <v>23</v>
      </c>
      <c r="F6344" t="s">
        <v>16</v>
      </c>
      <c r="G6344" t="s">
        <v>14</v>
      </c>
      <c r="H6344" t="str">
        <f t="shared" si="99"/>
        <v>28991|Spring|Reading</v>
      </c>
      <c r="I6344">
        <v>221</v>
      </c>
      <c r="J6344">
        <v>64</v>
      </c>
      <c r="K6344">
        <v>3</v>
      </c>
      <c r="L6344" t="s">
        <v>17</v>
      </c>
    </row>
    <row r="6345" spans="1:12" x14ac:dyDescent="0.25">
      <c r="A6345">
        <v>28991</v>
      </c>
      <c r="B6345" t="s">
        <v>28</v>
      </c>
      <c r="C6345">
        <v>6</v>
      </c>
      <c r="D6345">
        <v>2019</v>
      </c>
      <c r="E6345" t="s">
        <v>23</v>
      </c>
      <c r="F6345" t="s">
        <v>16</v>
      </c>
      <c r="G6345" t="s">
        <v>15</v>
      </c>
      <c r="H6345" t="str">
        <f t="shared" si="99"/>
        <v>28991|Spring|Math</v>
      </c>
      <c r="I6345">
        <v>236</v>
      </c>
      <c r="J6345">
        <v>74</v>
      </c>
      <c r="K6345">
        <v>3</v>
      </c>
      <c r="L6345" t="s">
        <v>17</v>
      </c>
    </row>
    <row r="6346" spans="1:12" x14ac:dyDescent="0.25">
      <c r="A6346">
        <v>25834</v>
      </c>
      <c r="B6346" t="s">
        <v>28</v>
      </c>
      <c r="C6346">
        <v>6</v>
      </c>
      <c r="D6346">
        <v>2019</v>
      </c>
      <c r="E6346" t="s">
        <v>19</v>
      </c>
      <c r="F6346" t="s">
        <v>13</v>
      </c>
      <c r="G6346" t="s">
        <v>14</v>
      </c>
      <c r="H6346" t="str">
        <f t="shared" si="99"/>
        <v>25834|Fall|Reading</v>
      </c>
      <c r="I6346">
        <v>218</v>
      </c>
      <c r="J6346">
        <v>66</v>
      </c>
      <c r="K6346">
        <v>3</v>
      </c>
      <c r="L6346">
        <v>3</v>
      </c>
    </row>
    <row r="6347" spans="1:12" x14ac:dyDescent="0.25">
      <c r="A6347">
        <v>25834</v>
      </c>
      <c r="B6347" t="s">
        <v>28</v>
      </c>
      <c r="C6347">
        <v>6</v>
      </c>
      <c r="D6347">
        <v>2019</v>
      </c>
      <c r="E6347" t="s">
        <v>19</v>
      </c>
      <c r="F6347" t="s">
        <v>13</v>
      </c>
      <c r="G6347" t="s">
        <v>15</v>
      </c>
      <c r="H6347" t="str">
        <f t="shared" si="99"/>
        <v>25834|Fall|Math</v>
      </c>
      <c r="I6347">
        <v>220</v>
      </c>
      <c r="J6347">
        <v>47</v>
      </c>
      <c r="K6347">
        <v>2</v>
      </c>
      <c r="L6347">
        <v>5</v>
      </c>
    </row>
    <row r="6348" spans="1:12" x14ac:dyDescent="0.25">
      <c r="A6348">
        <v>25834</v>
      </c>
      <c r="B6348" t="s">
        <v>28</v>
      </c>
      <c r="C6348">
        <v>6</v>
      </c>
      <c r="D6348">
        <v>2019</v>
      </c>
      <c r="E6348" t="s">
        <v>19</v>
      </c>
      <c r="F6348" t="s">
        <v>16</v>
      </c>
      <c r="G6348" t="s">
        <v>14</v>
      </c>
      <c r="H6348" t="str">
        <f t="shared" si="99"/>
        <v>25834|Spring|Reading</v>
      </c>
      <c r="I6348">
        <v>218</v>
      </c>
      <c r="J6348">
        <v>56</v>
      </c>
      <c r="K6348">
        <v>3</v>
      </c>
      <c r="L6348" t="s">
        <v>17</v>
      </c>
    </row>
    <row r="6349" spans="1:12" x14ac:dyDescent="0.25">
      <c r="A6349">
        <v>25834</v>
      </c>
      <c r="B6349" t="s">
        <v>28</v>
      </c>
      <c r="C6349">
        <v>6</v>
      </c>
      <c r="D6349">
        <v>2019</v>
      </c>
      <c r="E6349" t="s">
        <v>19</v>
      </c>
      <c r="F6349" t="s">
        <v>16</v>
      </c>
      <c r="G6349" t="s">
        <v>15</v>
      </c>
      <c r="H6349" t="str">
        <f t="shared" si="99"/>
        <v>25834|Spring|Math</v>
      </c>
      <c r="I6349">
        <v>222</v>
      </c>
      <c r="J6349">
        <v>42</v>
      </c>
      <c r="K6349">
        <v>2</v>
      </c>
      <c r="L6349" t="s">
        <v>17</v>
      </c>
    </row>
    <row r="6350" spans="1:12" x14ac:dyDescent="0.25">
      <c r="A6350">
        <v>14649</v>
      </c>
      <c r="B6350" t="s">
        <v>28</v>
      </c>
      <c r="C6350">
        <v>6</v>
      </c>
      <c r="D6350">
        <v>2019</v>
      </c>
      <c r="E6350" t="s">
        <v>23</v>
      </c>
      <c r="F6350" t="s">
        <v>13</v>
      </c>
      <c r="G6350" t="s">
        <v>14</v>
      </c>
      <c r="H6350" t="str">
        <f t="shared" si="99"/>
        <v>14649|Fall|Reading</v>
      </c>
      <c r="I6350">
        <v>232</v>
      </c>
      <c r="J6350">
        <v>92</v>
      </c>
      <c r="K6350">
        <v>4</v>
      </c>
      <c r="L6350">
        <v>2</v>
      </c>
    </row>
    <row r="6351" spans="1:12" x14ac:dyDescent="0.25">
      <c r="A6351">
        <v>14649</v>
      </c>
      <c r="B6351" t="s">
        <v>28</v>
      </c>
      <c r="C6351">
        <v>6</v>
      </c>
      <c r="D6351">
        <v>2019</v>
      </c>
      <c r="E6351" t="s">
        <v>23</v>
      </c>
      <c r="F6351" t="s">
        <v>13</v>
      </c>
      <c r="G6351" t="s">
        <v>15</v>
      </c>
      <c r="H6351" t="str">
        <f t="shared" si="99"/>
        <v>14649|Fall|Math</v>
      </c>
      <c r="I6351">
        <v>231</v>
      </c>
      <c r="J6351">
        <v>72</v>
      </c>
      <c r="K6351">
        <v>3</v>
      </c>
      <c r="L6351">
        <v>4</v>
      </c>
    </row>
    <row r="6352" spans="1:12" x14ac:dyDescent="0.25">
      <c r="A6352">
        <v>14649</v>
      </c>
      <c r="B6352" t="s">
        <v>28</v>
      </c>
      <c r="C6352">
        <v>6</v>
      </c>
      <c r="D6352">
        <v>2019</v>
      </c>
      <c r="E6352" t="s">
        <v>23</v>
      </c>
      <c r="F6352" t="s">
        <v>16</v>
      </c>
      <c r="G6352" t="s">
        <v>14</v>
      </c>
      <c r="H6352" t="str">
        <f t="shared" si="99"/>
        <v>14649|Spring|Reading</v>
      </c>
      <c r="I6352">
        <v>235</v>
      </c>
      <c r="J6352">
        <v>91</v>
      </c>
      <c r="K6352">
        <v>4</v>
      </c>
      <c r="L6352" t="s">
        <v>17</v>
      </c>
    </row>
    <row r="6353" spans="1:12" x14ac:dyDescent="0.25">
      <c r="A6353">
        <v>14649</v>
      </c>
      <c r="B6353" t="s">
        <v>28</v>
      </c>
      <c r="C6353">
        <v>6</v>
      </c>
      <c r="D6353">
        <v>2019</v>
      </c>
      <c r="E6353" t="s">
        <v>23</v>
      </c>
      <c r="F6353" t="s">
        <v>16</v>
      </c>
      <c r="G6353" t="s">
        <v>15</v>
      </c>
      <c r="H6353" t="str">
        <f t="shared" si="99"/>
        <v>14649|Spring|Math</v>
      </c>
      <c r="I6353">
        <v>232</v>
      </c>
      <c r="J6353">
        <v>66</v>
      </c>
      <c r="K6353">
        <v>3</v>
      </c>
      <c r="L6353" t="s">
        <v>17</v>
      </c>
    </row>
    <row r="6354" spans="1:12" x14ac:dyDescent="0.25">
      <c r="A6354">
        <v>18084</v>
      </c>
      <c r="B6354" t="s">
        <v>27</v>
      </c>
      <c r="C6354">
        <v>6</v>
      </c>
      <c r="D6354">
        <v>2019</v>
      </c>
      <c r="E6354" t="s">
        <v>19</v>
      </c>
      <c r="F6354" t="s">
        <v>13</v>
      </c>
      <c r="G6354" t="s">
        <v>14</v>
      </c>
      <c r="H6354" t="str">
        <f t="shared" si="99"/>
        <v>18084|Fall|Reading</v>
      </c>
      <c r="I6354">
        <v>216</v>
      </c>
      <c r="J6354">
        <v>61</v>
      </c>
      <c r="K6354">
        <v>3</v>
      </c>
      <c r="L6354">
        <v>3</v>
      </c>
    </row>
    <row r="6355" spans="1:12" x14ac:dyDescent="0.25">
      <c r="A6355">
        <v>18084</v>
      </c>
      <c r="B6355" t="s">
        <v>27</v>
      </c>
      <c r="C6355">
        <v>6</v>
      </c>
      <c r="D6355">
        <v>2019</v>
      </c>
      <c r="E6355" t="s">
        <v>19</v>
      </c>
      <c r="F6355" t="s">
        <v>13</v>
      </c>
      <c r="G6355" t="s">
        <v>15</v>
      </c>
      <c r="H6355" t="str">
        <f t="shared" si="99"/>
        <v>18084|Fall|Math</v>
      </c>
      <c r="I6355">
        <v>235</v>
      </c>
      <c r="J6355">
        <v>80</v>
      </c>
      <c r="K6355">
        <v>4</v>
      </c>
      <c r="L6355">
        <v>3</v>
      </c>
    </row>
    <row r="6356" spans="1:12" x14ac:dyDescent="0.25">
      <c r="A6356">
        <v>18084</v>
      </c>
      <c r="B6356" t="s">
        <v>27</v>
      </c>
      <c r="C6356">
        <v>6</v>
      </c>
      <c r="D6356">
        <v>2019</v>
      </c>
      <c r="E6356" t="s">
        <v>19</v>
      </c>
      <c r="F6356" t="s">
        <v>16</v>
      </c>
      <c r="G6356" t="s">
        <v>14</v>
      </c>
      <c r="H6356" t="str">
        <f t="shared" si="99"/>
        <v>18084|Spring|Reading</v>
      </c>
      <c r="I6356">
        <v>208</v>
      </c>
      <c r="J6356">
        <v>30</v>
      </c>
      <c r="K6356">
        <v>2</v>
      </c>
      <c r="L6356" t="s">
        <v>17</v>
      </c>
    </row>
    <row r="6357" spans="1:12" x14ac:dyDescent="0.25">
      <c r="A6357">
        <v>18084</v>
      </c>
      <c r="B6357" t="s">
        <v>27</v>
      </c>
      <c r="C6357">
        <v>6</v>
      </c>
      <c r="D6357">
        <v>2019</v>
      </c>
      <c r="E6357" t="s">
        <v>19</v>
      </c>
      <c r="F6357" t="s">
        <v>16</v>
      </c>
      <c r="G6357" t="s">
        <v>15</v>
      </c>
      <c r="H6357" t="str">
        <f t="shared" si="99"/>
        <v>18084|Spring|Math</v>
      </c>
      <c r="I6357">
        <v>229</v>
      </c>
      <c r="J6357">
        <v>59</v>
      </c>
      <c r="K6357">
        <v>3</v>
      </c>
      <c r="L6357" t="s">
        <v>17</v>
      </c>
    </row>
    <row r="6358" spans="1:12" x14ac:dyDescent="0.25">
      <c r="A6358">
        <v>24524</v>
      </c>
      <c r="B6358" t="s">
        <v>28</v>
      </c>
      <c r="C6358">
        <v>6</v>
      </c>
      <c r="D6358">
        <v>2019</v>
      </c>
      <c r="E6358" t="s">
        <v>19</v>
      </c>
      <c r="F6358" t="s">
        <v>13</v>
      </c>
      <c r="G6358" t="s">
        <v>14</v>
      </c>
      <c r="H6358" t="str">
        <f t="shared" si="99"/>
        <v>24524|Fall|Reading</v>
      </c>
      <c r="I6358">
        <v>198</v>
      </c>
      <c r="J6358">
        <v>18</v>
      </c>
      <c r="K6358">
        <v>1</v>
      </c>
      <c r="L6358">
        <v>7</v>
      </c>
    </row>
    <row r="6359" spans="1:12" x14ac:dyDescent="0.25">
      <c r="A6359">
        <v>24524</v>
      </c>
      <c r="B6359" t="s">
        <v>28</v>
      </c>
      <c r="C6359">
        <v>6</v>
      </c>
      <c r="D6359">
        <v>2019</v>
      </c>
      <c r="E6359" t="s">
        <v>19</v>
      </c>
      <c r="F6359" t="s">
        <v>13</v>
      </c>
      <c r="G6359" t="s">
        <v>15</v>
      </c>
      <c r="H6359" t="str">
        <f t="shared" si="99"/>
        <v>24524|Fall|Math</v>
      </c>
      <c r="I6359">
        <v>212</v>
      </c>
      <c r="J6359">
        <v>28</v>
      </c>
      <c r="K6359">
        <v>2</v>
      </c>
      <c r="L6359">
        <v>6</v>
      </c>
    </row>
    <row r="6360" spans="1:12" x14ac:dyDescent="0.25">
      <c r="A6360">
        <v>24524</v>
      </c>
      <c r="B6360" t="s">
        <v>28</v>
      </c>
      <c r="C6360">
        <v>6</v>
      </c>
      <c r="D6360">
        <v>2019</v>
      </c>
      <c r="E6360" t="s">
        <v>19</v>
      </c>
      <c r="F6360" t="s">
        <v>16</v>
      </c>
      <c r="G6360" t="s">
        <v>14</v>
      </c>
      <c r="H6360" t="str">
        <f t="shared" si="99"/>
        <v>24524|Spring|Reading</v>
      </c>
      <c r="I6360">
        <v>219</v>
      </c>
      <c r="J6360">
        <v>59</v>
      </c>
      <c r="K6360">
        <v>3</v>
      </c>
      <c r="L6360" t="s">
        <v>17</v>
      </c>
    </row>
    <row r="6361" spans="1:12" x14ac:dyDescent="0.25">
      <c r="A6361">
        <v>24524</v>
      </c>
      <c r="B6361" t="s">
        <v>28</v>
      </c>
      <c r="C6361">
        <v>6</v>
      </c>
      <c r="D6361">
        <v>2019</v>
      </c>
      <c r="E6361" t="s">
        <v>19</v>
      </c>
      <c r="F6361" t="s">
        <v>16</v>
      </c>
      <c r="G6361" t="s">
        <v>15</v>
      </c>
      <c r="H6361" t="str">
        <f t="shared" si="99"/>
        <v>24524|Spring|Math</v>
      </c>
      <c r="I6361">
        <v>214</v>
      </c>
      <c r="J6361">
        <v>25</v>
      </c>
      <c r="K6361">
        <v>2</v>
      </c>
      <c r="L6361" t="s">
        <v>17</v>
      </c>
    </row>
    <row r="6362" spans="1:12" x14ac:dyDescent="0.25">
      <c r="A6362">
        <v>10858</v>
      </c>
      <c r="B6362" t="s">
        <v>27</v>
      </c>
      <c r="C6362">
        <v>6</v>
      </c>
      <c r="D6362">
        <v>2019</v>
      </c>
      <c r="E6362" t="s">
        <v>19</v>
      </c>
      <c r="F6362" t="s">
        <v>13</v>
      </c>
      <c r="G6362" t="s">
        <v>14</v>
      </c>
      <c r="H6362" t="str">
        <f t="shared" si="99"/>
        <v>10858|Fall|Reading</v>
      </c>
      <c r="I6362">
        <v>226</v>
      </c>
      <c r="J6362">
        <v>83</v>
      </c>
      <c r="K6362">
        <v>4</v>
      </c>
      <c r="L6362">
        <v>2</v>
      </c>
    </row>
    <row r="6363" spans="1:12" x14ac:dyDescent="0.25">
      <c r="A6363">
        <v>10858</v>
      </c>
      <c r="B6363" t="s">
        <v>27</v>
      </c>
      <c r="C6363">
        <v>6</v>
      </c>
      <c r="D6363">
        <v>2019</v>
      </c>
      <c r="E6363" t="s">
        <v>19</v>
      </c>
      <c r="F6363" t="s">
        <v>13</v>
      </c>
      <c r="G6363" t="s">
        <v>15</v>
      </c>
      <c r="H6363" t="str">
        <f t="shared" si="99"/>
        <v>10858|Fall|Math</v>
      </c>
      <c r="I6363">
        <v>216</v>
      </c>
      <c r="J6363">
        <v>37</v>
      </c>
      <c r="K6363">
        <v>2</v>
      </c>
      <c r="L6363">
        <v>5</v>
      </c>
    </row>
    <row r="6364" spans="1:12" x14ac:dyDescent="0.25">
      <c r="A6364">
        <v>10858</v>
      </c>
      <c r="B6364" t="s">
        <v>27</v>
      </c>
      <c r="C6364">
        <v>6</v>
      </c>
      <c r="D6364">
        <v>2019</v>
      </c>
      <c r="E6364" t="s">
        <v>19</v>
      </c>
      <c r="F6364" t="s">
        <v>16</v>
      </c>
      <c r="G6364" t="s">
        <v>14</v>
      </c>
      <c r="H6364" t="str">
        <f t="shared" si="99"/>
        <v>10858|Spring|Reading</v>
      </c>
      <c r="I6364">
        <v>234</v>
      </c>
      <c r="J6364">
        <v>89</v>
      </c>
      <c r="K6364">
        <v>4</v>
      </c>
      <c r="L6364" t="s">
        <v>17</v>
      </c>
    </row>
    <row r="6365" spans="1:12" x14ac:dyDescent="0.25">
      <c r="A6365">
        <v>10858</v>
      </c>
      <c r="B6365" t="s">
        <v>27</v>
      </c>
      <c r="C6365">
        <v>6</v>
      </c>
      <c r="D6365">
        <v>2019</v>
      </c>
      <c r="E6365" t="s">
        <v>19</v>
      </c>
      <c r="F6365" t="s">
        <v>16</v>
      </c>
      <c r="G6365" t="s">
        <v>15</v>
      </c>
      <c r="H6365" t="str">
        <f t="shared" si="99"/>
        <v>10858|Spring|Math</v>
      </c>
      <c r="I6365">
        <v>233</v>
      </c>
      <c r="J6365">
        <v>68</v>
      </c>
      <c r="K6365">
        <v>3</v>
      </c>
      <c r="L6365" t="s">
        <v>17</v>
      </c>
    </row>
    <row r="6366" spans="1:12" x14ac:dyDescent="0.25">
      <c r="A6366">
        <v>18812</v>
      </c>
      <c r="B6366" t="s">
        <v>27</v>
      </c>
      <c r="C6366">
        <v>6</v>
      </c>
      <c r="D6366">
        <v>2019</v>
      </c>
      <c r="E6366" t="s">
        <v>19</v>
      </c>
      <c r="F6366" t="s">
        <v>13</v>
      </c>
      <c r="G6366" t="s">
        <v>14</v>
      </c>
      <c r="H6366" t="str">
        <f t="shared" si="99"/>
        <v>18812|Fall|Reading</v>
      </c>
      <c r="I6366">
        <v>221</v>
      </c>
      <c r="J6366">
        <v>73</v>
      </c>
      <c r="K6366">
        <v>3</v>
      </c>
      <c r="L6366">
        <v>2</v>
      </c>
    </row>
    <row r="6367" spans="1:12" x14ac:dyDescent="0.25">
      <c r="A6367">
        <v>18812</v>
      </c>
      <c r="B6367" t="s">
        <v>27</v>
      </c>
      <c r="C6367">
        <v>6</v>
      </c>
      <c r="D6367">
        <v>2019</v>
      </c>
      <c r="E6367" t="s">
        <v>19</v>
      </c>
      <c r="F6367" t="s">
        <v>13</v>
      </c>
      <c r="G6367" t="s">
        <v>15</v>
      </c>
      <c r="H6367" t="str">
        <f t="shared" si="99"/>
        <v>18812|Fall|Math</v>
      </c>
      <c r="I6367">
        <v>222</v>
      </c>
      <c r="J6367">
        <v>52</v>
      </c>
      <c r="K6367">
        <v>3</v>
      </c>
      <c r="L6367">
        <v>5</v>
      </c>
    </row>
    <row r="6368" spans="1:12" x14ac:dyDescent="0.25">
      <c r="A6368">
        <v>18812</v>
      </c>
      <c r="B6368" t="s">
        <v>27</v>
      </c>
      <c r="C6368">
        <v>6</v>
      </c>
      <c r="D6368">
        <v>2019</v>
      </c>
      <c r="E6368" t="s">
        <v>19</v>
      </c>
      <c r="F6368" t="s">
        <v>16</v>
      </c>
      <c r="G6368" t="s">
        <v>14</v>
      </c>
      <c r="H6368" t="str">
        <f t="shared" si="99"/>
        <v>18812|Spring|Reading</v>
      </c>
      <c r="I6368">
        <v>227</v>
      </c>
      <c r="J6368">
        <v>78</v>
      </c>
      <c r="K6368">
        <v>4</v>
      </c>
      <c r="L6368" t="s">
        <v>17</v>
      </c>
    </row>
    <row r="6369" spans="1:12" x14ac:dyDescent="0.25">
      <c r="A6369">
        <v>18812</v>
      </c>
      <c r="B6369" t="s">
        <v>27</v>
      </c>
      <c r="C6369">
        <v>6</v>
      </c>
      <c r="D6369">
        <v>2019</v>
      </c>
      <c r="E6369" t="s">
        <v>19</v>
      </c>
      <c r="F6369" t="s">
        <v>16</v>
      </c>
      <c r="G6369" t="s">
        <v>15</v>
      </c>
      <c r="H6369" t="str">
        <f t="shared" si="99"/>
        <v>18812|Spring|Math</v>
      </c>
      <c r="I6369">
        <v>223</v>
      </c>
      <c r="J6369">
        <v>44</v>
      </c>
      <c r="K6369">
        <v>2</v>
      </c>
      <c r="L6369" t="s">
        <v>17</v>
      </c>
    </row>
    <row r="6370" spans="1:12" x14ac:dyDescent="0.25">
      <c r="A6370">
        <v>18866</v>
      </c>
      <c r="B6370" t="s">
        <v>26</v>
      </c>
      <c r="C6370">
        <v>6</v>
      </c>
      <c r="D6370">
        <v>2019</v>
      </c>
      <c r="E6370" t="s">
        <v>19</v>
      </c>
      <c r="F6370" t="s">
        <v>13</v>
      </c>
      <c r="G6370" t="s">
        <v>14</v>
      </c>
      <c r="H6370" t="str">
        <f t="shared" si="99"/>
        <v>18866|Fall|Reading</v>
      </c>
      <c r="I6370">
        <v>207</v>
      </c>
      <c r="J6370">
        <v>37</v>
      </c>
      <c r="K6370">
        <v>2</v>
      </c>
      <c r="L6370">
        <v>5</v>
      </c>
    </row>
    <row r="6371" spans="1:12" x14ac:dyDescent="0.25">
      <c r="A6371">
        <v>18866</v>
      </c>
      <c r="B6371" t="s">
        <v>26</v>
      </c>
      <c r="C6371">
        <v>6</v>
      </c>
      <c r="D6371">
        <v>2019</v>
      </c>
      <c r="E6371" t="s">
        <v>19</v>
      </c>
      <c r="F6371" t="s">
        <v>13</v>
      </c>
      <c r="G6371" t="s">
        <v>15</v>
      </c>
      <c r="H6371" t="str">
        <f t="shared" si="99"/>
        <v>18866|Fall|Math</v>
      </c>
      <c r="I6371">
        <v>212</v>
      </c>
      <c r="J6371">
        <v>28</v>
      </c>
      <c r="K6371">
        <v>2</v>
      </c>
      <c r="L6371">
        <v>6</v>
      </c>
    </row>
    <row r="6372" spans="1:12" x14ac:dyDescent="0.25">
      <c r="A6372">
        <v>18866</v>
      </c>
      <c r="B6372" t="s">
        <v>26</v>
      </c>
      <c r="C6372">
        <v>6</v>
      </c>
      <c r="D6372">
        <v>2019</v>
      </c>
      <c r="E6372" t="s">
        <v>19</v>
      </c>
      <c r="F6372" t="s">
        <v>16</v>
      </c>
      <c r="G6372" t="s">
        <v>14</v>
      </c>
      <c r="H6372" t="str">
        <f t="shared" si="99"/>
        <v>18866|Spring|Reading</v>
      </c>
      <c r="I6372">
        <v>213</v>
      </c>
      <c r="J6372">
        <v>43</v>
      </c>
      <c r="K6372">
        <v>2</v>
      </c>
      <c r="L6372" t="s">
        <v>17</v>
      </c>
    </row>
    <row r="6373" spans="1:12" x14ac:dyDescent="0.25">
      <c r="A6373">
        <v>18866</v>
      </c>
      <c r="B6373" t="s">
        <v>26</v>
      </c>
      <c r="C6373">
        <v>6</v>
      </c>
      <c r="D6373">
        <v>2019</v>
      </c>
      <c r="E6373" t="s">
        <v>19</v>
      </c>
      <c r="F6373" t="s">
        <v>16</v>
      </c>
      <c r="G6373" t="s">
        <v>15</v>
      </c>
      <c r="H6373" t="str">
        <f t="shared" si="99"/>
        <v>18866|Spring|Math</v>
      </c>
      <c r="I6373">
        <v>222</v>
      </c>
      <c r="J6373">
        <v>42</v>
      </c>
      <c r="K6373">
        <v>2</v>
      </c>
      <c r="L6373" t="s">
        <v>17</v>
      </c>
    </row>
    <row r="6374" spans="1:12" x14ac:dyDescent="0.25">
      <c r="A6374">
        <v>19102</v>
      </c>
      <c r="B6374" t="s">
        <v>28</v>
      </c>
      <c r="C6374">
        <v>6</v>
      </c>
      <c r="D6374">
        <v>2019</v>
      </c>
      <c r="E6374" t="s">
        <v>19</v>
      </c>
      <c r="F6374" t="s">
        <v>13</v>
      </c>
      <c r="G6374" t="s">
        <v>14</v>
      </c>
      <c r="H6374" t="str">
        <f t="shared" si="99"/>
        <v>19102|Fall|Reading</v>
      </c>
      <c r="I6374">
        <v>192</v>
      </c>
      <c r="J6374">
        <v>9</v>
      </c>
      <c r="K6374">
        <v>1</v>
      </c>
      <c r="L6374">
        <v>8</v>
      </c>
    </row>
    <row r="6375" spans="1:12" x14ac:dyDescent="0.25">
      <c r="A6375">
        <v>19102</v>
      </c>
      <c r="B6375" t="s">
        <v>28</v>
      </c>
      <c r="C6375">
        <v>6</v>
      </c>
      <c r="D6375">
        <v>2019</v>
      </c>
      <c r="E6375" t="s">
        <v>19</v>
      </c>
      <c r="F6375" t="s">
        <v>13</v>
      </c>
      <c r="G6375" t="s">
        <v>15</v>
      </c>
      <c r="H6375" t="str">
        <f t="shared" si="99"/>
        <v>19102|Fall|Math</v>
      </c>
      <c r="I6375">
        <v>200</v>
      </c>
      <c r="J6375">
        <v>9</v>
      </c>
      <c r="K6375">
        <v>1</v>
      </c>
      <c r="L6375">
        <v>7</v>
      </c>
    </row>
    <row r="6376" spans="1:12" x14ac:dyDescent="0.25">
      <c r="A6376">
        <v>19102</v>
      </c>
      <c r="B6376" t="s">
        <v>28</v>
      </c>
      <c r="C6376">
        <v>6</v>
      </c>
      <c r="D6376">
        <v>2019</v>
      </c>
      <c r="E6376" t="s">
        <v>19</v>
      </c>
      <c r="F6376" t="s">
        <v>16</v>
      </c>
      <c r="G6376" t="s">
        <v>14</v>
      </c>
      <c r="H6376" t="str">
        <f t="shared" si="99"/>
        <v>19102|Spring|Reading</v>
      </c>
      <c r="I6376">
        <v>212</v>
      </c>
      <c r="J6376">
        <v>51</v>
      </c>
      <c r="K6376">
        <v>3</v>
      </c>
      <c r="L6376" t="s">
        <v>17</v>
      </c>
    </row>
    <row r="6377" spans="1:12" x14ac:dyDescent="0.25">
      <c r="A6377">
        <v>19102</v>
      </c>
      <c r="B6377" t="s">
        <v>28</v>
      </c>
      <c r="C6377">
        <v>6</v>
      </c>
      <c r="D6377">
        <v>2019</v>
      </c>
      <c r="E6377" t="s">
        <v>19</v>
      </c>
      <c r="F6377" t="s">
        <v>16</v>
      </c>
      <c r="G6377" t="s">
        <v>15</v>
      </c>
      <c r="H6377" t="str">
        <f t="shared" si="99"/>
        <v>19102|Spring|Math</v>
      </c>
      <c r="I6377">
        <v>215</v>
      </c>
      <c r="J6377">
        <v>35</v>
      </c>
      <c r="K6377">
        <v>2</v>
      </c>
      <c r="L6377" t="s">
        <v>17</v>
      </c>
    </row>
    <row r="6378" spans="1:12" x14ac:dyDescent="0.25">
      <c r="A6378">
        <v>11293</v>
      </c>
      <c r="B6378" t="s">
        <v>28</v>
      </c>
      <c r="C6378">
        <v>6</v>
      </c>
      <c r="D6378">
        <v>2019</v>
      </c>
      <c r="E6378" t="s">
        <v>19</v>
      </c>
      <c r="F6378" t="s">
        <v>13</v>
      </c>
      <c r="G6378" t="s">
        <v>14</v>
      </c>
      <c r="H6378" t="str">
        <f t="shared" si="99"/>
        <v>11293|Fall|Reading</v>
      </c>
      <c r="I6378">
        <v>230</v>
      </c>
      <c r="J6378">
        <v>89</v>
      </c>
      <c r="K6378">
        <v>4</v>
      </c>
      <c r="L6378">
        <v>2</v>
      </c>
    </row>
    <row r="6379" spans="1:12" x14ac:dyDescent="0.25">
      <c r="A6379">
        <v>11293</v>
      </c>
      <c r="B6379" t="s">
        <v>28</v>
      </c>
      <c r="C6379">
        <v>6</v>
      </c>
      <c r="D6379">
        <v>2019</v>
      </c>
      <c r="E6379" t="s">
        <v>19</v>
      </c>
      <c r="F6379" t="s">
        <v>13</v>
      </c>
      <c r="G6379" t="s">
        <v>15</v>
      </c>
      <c r="H6379" t="str">
        <f t="shared" si="99"/>
        <v>11293|Fall|Math</v>
      </c>
      <c r="I6379">
        <v>217</v>
      </c>
      <c r="J6379">
        <v>39</v>
      </c>
      <c r="K6379">
        <v>2</v>
      </c>
      <c r="L6379">
        <v>5</v>
      </c>
    </row>
    <row r="6380" spans="1:12" x14ac:dyDescent="0.25">
      <c r="A6380">
        <v>11293</v>
      </c>
      <c r="B6380" t="s">
        <v>28</v>
      </c>
      <c r="C6380">
        <v>6</v>
      </c>
      <c r="D6380">
        <v>2019</v>
      </c>
      <c r="E6380" t="s">
        <v>19</v>
      </c>
      <c r="F6380" t="s">
        <v>16</v>
      </c>
      <c r="G6380" t="s">
        <v>14</v>
      </c>
      <c r="H6380" t="str">
        <f t="shared" si="99"/>
        <v>11293|Spring|Reading</v>
      </c>
      <c r="I6380">
        <v>231</v>
      </c>
      <c r="J6380">
        <v>85</v>
      </c>
      <c r="K6380">
        <v>4</v>
      </c>
      <c r="L6380" t="s">
        <v>17</v>
      </c>
    </row>
    <row r="6381" spans="1:12" x14ac:dyDescent="0.25">
      <c r="A6381">
        <v>11293</v>
      </c>
      <c r="B6381" t="s">
        <v>28</v>
      </c>
      <c r="C6381">
        <v>6</v>
      </c>
      <c r="D6381">
        <v>2019</v>
      </c>
      <c r="E6381" t="s">
        <v>19</v>
      </c>
      <c r="F6381" t="s">
        <v>16</v>
      </c>
      <c r="G6381" t="s">
        <v>15</v>
      </c>
      <c r="H6381" t="str">
        <f t="shared" si="99"/>
        <v>11293|Spring|Math</v>
      </c>
      <c r="I6381">
        <v>226</v>
      </c>
      <c r="J6381">
        <v>52</v>
      </c>
      <c r="K6381">
        <v>3</v>
      </c>
      <c r="L6381" t="s">
        <v>17</v>
      </c>
    </row>
    <row r="6382" spans="1:12" x14ac:dyDescent="0.25">
      <c r="A6382">
        <v>14648</v>
      </c>
      <c r="B6382" t="s">
        <v>26</v>
      </c>
      <c r="C6382">
        <v>6</v>
      </c>
      <c r="D6382">
        <v>2019</v>
      </c>
      <c r="E6382" t="s">
        <v>23</v>
      </c>
      <c r="F6382" t="s">
        <v>13</v>
      </c>
      <c r="G6382" t="s">
        <v>14</v>
      </c>
      <c r="H6382" t="str">
        <f t="shared" si="99"/>
        <v>14648|Fall|Reading</v>
      </c>
      <c r="I6382">
        <v>234</v>
      </c>
      <c r="J6382">
        <v>93</v>
      </c>
      <c r="K6382">
        <v>4</v>
      </c>
      <c r="L6382">
        <v>2</v>
      </c>
    </row>
    <row r="6383" spans="1:12" x14ac:dyDescent="0.25">
      <c r="A6383">
        <v>14648</v>
      </c>
      <c r="B6383" t="s">
        <v>26</v>
      </c>
      <c r="C6383">
        <v>6</v>
      </c>
      <c r="D6383">
        <v>2019</v>
      </c>
      <c r="E6383" t="s">
        <v>23</v>
      </c>
      <c r="F6383" t="s">
        <v>13</v>
      </c>
      <c r="G6383" t="s">
        <v>15</v>
      </c>
      <c r="H6383" t="str">
        <f t="shared" si="99"/>
        <v>14648|Fall|Math</v>
      </c>
      <c r="I6383">
        <v>226</v>
      </c>
      <c r="J6383">
        <v>61</v>
      </c>
      <c r="K6383">
        <v>3</v>
      </c>
      <c r="L6383">
        <v>4</v>
      </c>
    </row>
    <row r="6384" spans="1:12" x14ac:dyDescent="0.25">
      <c r="A6384">
        <v>14648</v>
      </c>
      <c r="B6384" t="s">
        <v>26</v>
      </c>
      <c r="C6384">
        <v>6</v>
      </c>
      <c r="D6384">
        <v>2019</v>
      </c>
      <c r="E6384" t="s">
        <v>23</v>
      </c>
      <c r="F6384" t="s">
        <v>16</v>
      </c>
      <c r="G6384" t="s">
        <v>14</v>
      </c>
      <c r="H6384" t="str">
        <f t="shared" si="99"/>
        <v>14648|Spring|Reading</v>
      </c>
      <c r="I6384">
        <v>226</v>
      </c>
      <c r="J6384">
        <v>76</v>
      </c>
      <c r="K6384">
        <v>4</v>
      </c>
      <c r="L6384" t="s">
        <v>17</v>
      </c>
    </row>
    <row r="6385" spans="1:12" x14ac:dyDescent="0.25">
      <c r="A6385">
        <v>14648</v>
      </c>
      <c r="B6385" t="s">
        <v>26</v>
      </c>
      <c r="C6385">
        <v>6</v>
      </c>
      <c r="D6385">
        <v>2019</v>
      </c>
      <c r="E6385" t="s">
        <v>23</v>
      </c>
      <c r="F6385" t="s">
        <v>16</v>
      </c>
      <c r="G6385" t="s">
        <v>15</v>
      </c>
      <c r="H6385" t="str">
        <f t="shared" si="99"/>
        <v>14648|Spring|Math</v>
      </c>
      <c r="I6385">
        <v>229</v>
      </c>
      <c r="J6385">
        <v>59</v>
      </c>
      <c r="K6385">
        <v>3</v>
      </c>
      <c r="L6385" t="s">
        <v>17</v>
      </c>
    </row>
    <row r="6386" spans="1:12" x14ac:dyDescent="0.25">
      <c r="A6386">
        <v>22553</v>
      </c>
      <c r="B6386" t="s">
        <v>26</v>
      </c>
      <c r="C6386">
        <v>6</v>
      </c>
      <c r="D6386">
        <v>2019</v>
      </c>
      <c r="E6386" t="s">
        <v>23</v>
      </c>
      <c r="F6386" t="s">
        <v>13</v>
      </c>
      <c r="G6386" t="s">
        <v>14</v>
      </c>
      <c r="H6386" t="str">
        <f t="shared" si="99"/>
        <v>22553|Fall|Reading</v>
      </c>
      <c r="I6386">
        <v>225</v>
      </c>
      <c r="J6386">
        <v>82</v>
      </c>
      <c r="K6386">
        <v>4</v>
      </c>
      <c r="L6386">
        <v>2</v>
      </c>
    </row>
    <row r="6387" spans="1:12" x14ac:dyDescent="0.25">
      <c r="A6387">
        <v>22553</v>
      </c>
      <c r="B6387" t="s">
        <v>26</v>
      </c>
      <c r="C6387">
        <v>6</v>
      </c>
      <c r="D6387">
        <v>2019</v>
      </c>
      <c r="E6387" t="s">
        <v>23</v>
      </c>
      <c r="F6387" t="s">
        <v>13</v>
      </c>
      <c r="G6387" t="s">
        <v>15</v>
      </c>
      <c r="H6387" t="str">
        <f t="shared" si="99"/>
        <v>22553|Fall|Math</v>
      </c>
      <c r="I6387">
        <v>225</v>
      </c>
      <c r="J6387">
        <v>59</v>
      </c>
      <c r="K6387">
        <v>3</v>
      </c>
      <c r="L6387">
        <v>4</v>
      </c>
    </row>
    <row r="6388" spans="1:12" x14ac:dyDescent="0.25">
      <c r="A6388">
        <v>22553</v>
      </c>
      <c r="B6388" t="s">
        <v>26</v>
      </c>
      <c r="C6388">
        <v>6</v>
      </c>
      <c r="D6388">
        <v>2019</v>
      </c>
      <c r="E6388" t="s">
        <v>23</v>
      </c>
      <c r="F6388" t="s">
        <v>16</v>
      </c>
      <c r="G6388" t="s">
        <v>14</v>
      </c>
      <c r="H6388" t="str">
        <f t="shared" si="99"/>
        <v>22553|Spring|Reading</v>
      </c>
      <c r="I6388">
        <v>234</v>
      </c>
      <c r="J6388">
        <v>89</v>
      </c>
      <c r="K6388">
        <v>4</v>
      </c>
      <c r="L6388" t="s">
        <v>17</v>
      </c>
    </row>
    <row r="6389" spans="1:12" x14ac:dyDescent="0.25">
      <c r="A6389">
        <v>22553</v>
      </c>
      <c r="B6389" t="s">
        <v>26</v>
      </c>
      <c r="C6389">
        <v>6</v>
      </c>
      <c r="D6389">
        <v>2019</v>
      </c>
      <c r="E6389" t="s">
        <v>23</v>
      </c>
      <c r="F6389" t="s">
        <v>16</v>
      </c>
      <c r="G6389" t="s">
        <v>15</v>
      </c>
      <c r="H6389" t="str">
        <f t="shared" si="99"/>
        <v>22553|Spring|Math</v>
      </c>
      <c r="I6389">
        <v>228</v>
      </c>
      <c r="J6389">
        <v>56</v>
      </c>
      <c r="K6389">
        <v>3</v>
      </c>
      <c r="L6389" t="s">
        <v>17</v>
      </c>
    </row>
    <row r="6390" spans="1:12" x14ac:dyDescent="0.25">
      <c r="A6390">
        <v>29744</v>
      </c>
      <c r="B6390" t="s">
        <v>26</v>
      </c>
      <c r="C6390">
        <v>6</v>
      </c>
      <c r="D6390">
        <v>2019</v>
      </c>
      <c r="E6390" t="s">
        <v>23</v>
      </c>
      <c r="F6390" t="s">
        <v>13</v>
      </c>
      <c r="G6390" t="s">
        <v>14</v>
      </c>
      <c r="H6390" t="str">
        <f t="shared" si="99"/>
        <v>29744|Fall|Reading</v>
      </c>
      <c r="I6390">
        <v>233</v>
      </c>
      <c r="J6390">
        <v>93</v>
      </c>
      <c r="K6390">
        <v>4</v>
      </c>
      <c r="L6390">
        <v>2</v>
      </c>
    </row>
    <row r="6391" spans="1:12" x14ac:dyDescent="0.25">
      <c r="A6391">
        <v>29744</v>
      </c>
      <c r="B6391" t="s">
        <v>26</v>
      </c>
      <c r="C6391">
        <v>6</v>
      </c>
      <c r="D6391">
        <v>2019</v>
      </c>
      <c r="E6391" t="s">
        <v>23</v>
      </c>
      <c r="F6391" t="s">
        <v>13</v>
      </c>
      <c r="G6391" t="s">
        <v>15</v>
      </c>
      <c r="H6391" t="str">
        <f t="shared" si="99"/>
        <v>29744|Fall|Math</v>
      </c>
      <c r="I6391">
        <v>241</v>
      </c>
      <c r="J6391">
        <v>89</v>
      </c>
      <c r="K6391">
        <v>4</v>
      </c>
      <c r="L6391">
        <v>2</v>
      </c>
    </row>
    <row r="6392" spans="1:12" x14ac:dyDescent="0.25">
      <c r="A6392">
        <v>29744</v>
      </c>
      <c r="B6392" t="s">
        <v>26</v>
      </c>
      <c r="C6392">
        <v>6</v>
      </c>
      <c r="D6392">
        <v>2019</v>
      </c>
      <c r="E6392" t="s">
        <v>23</v>
      </c>
      <c r="F6392" t="s">
        <v>16</v>
      </c>
      <c r="G6392" t="s">
        <v>14</v>
      </c>
      <c r="H6392" t="str">
        <f t="shared" si="99"/>
        <v>29744|Spring|Reading</v>
      </c>
      <c r="I6392">
        <v>239</v>
      </c>
      <c r="J6392">
        <v>94</v>
      </c>
      <c r="K6392">
        <v>4</v>
      </c>
      <c r="L6392" t="s">
        <v>17</v>
      </c>
    </row>
    <row r="6393" spans="1:12" x14ac:dyDescent="0.25">
      <c r="A6393">
        <v>29744</v>
      </c>
      <c r="B6393" t="s">
        <v>26</v>
      </c>
      <c r="C6393">
        <v>6</v>
      </c>
      <c r="D6393">
        <v>2019</v>
      </c>
      <c r="E6393" t="s">
        <v>23</v>
      </c>
      <c r="F6393" t="s">
        <v>16</v>
      </c>
      <c r="G6393" t="s">
        <v>15</v>
      </c>
      <c r="H6393" t="str">
        <f t="shared" si="99"/>
        <v>29744|Spring|Math</v>
      </c>
      <c r="I6393">
        <v>253</v>
      </c>
      <c r="J6393">
        <v>95</v>
      </c>
      <c r="K6393">
        <v>4</v>
      </c>
      <c r="L6393" t="s">
        <v>17</v>
      </c>
    </row>
    <row r="6394" spans="1:12" x14ac:dyDescent="0.25">
      <c r="A6394">
        <v>13360</v>
      </c>
      <c r="B6394" t="s">
        <v>26</v>
      </c>
      <c r="C6394">
        <v>6</v>
      </c>
      <c r="D6394">
        <v>2019</v>
      </c>
      <c r="E6394" t="s">
        <v>19</v>
      </c>
      <c r="F6394" t="s">
        <v>13</v>
      </c>
      <c r="G6394" t="s">
        <v>14</v>
      </c>
      <c r="H6394" t="str">
        <f t="shared" si="99"/>
        <v>13360|Fall|Reading</v>
      </c>
      <c r="I6394">
        <v>224</v>
      </c>
      <c r="J6394">
        <v>80</v>
      </c>
      <c r="K6394">
        <v>4</v>
      </c>
      <c r="L6394">
        <v>2</v>
      </c>
    </row>
    <row r="6395" spans="1:12" x14ac:dyDescent="0.25">
      <c r="A6395">
        <v>13360</v>
      </c>
      <c r="B6395" t="s">
        <v>26</v>
      </c>
      <c r="C6395">
        <v>6</v>
      </c>
      <c r="D6395">
        <v>2019</v>
      </c>
      <c r="E6395" t="s">
        <v>19</v>
      </c>
      <c r="F6395" t="s">
        <v>13</v>
      </c>
      <c r="G6395" t="s">
        <v>15</v>
      </c>
      <c r="H6395" t="str">
        <f t="shared" si="99"/>
        <v>13360|Fall|Math</v>
      </c>
      <c r="I6395">
        <v>216</v>
      </c>
      <c r="J6395">
        <v>37</v>
      </c>
      <c r="K6395">
        <v>2</v>
      </c>
      <c r="L6395">
        <v>5</v>
      </c>
    </row>
    <row r="6396" spans="1:12" x14ac:dyDescent="0.25">
      <c r="A6396">
        <v>13360</v>
      </c>
      <c r="B6396" t="s">
        <v>26</v>
      </c>
      <c r="C6396">
        <v>6</v>
      </c>
      <c r="D6396">
        <v>2019</v>
      </c>
      <c r="E6396" t="s">
        <v>19</v>
      </c>
      <c r="F6396" t="s">
        <v>16</v>
      </c>
      <c r="G6396" t="s">
        <v>14</v>
      </c>
      <c r="H6396" t="str">
        <f t="shared" si="99"/>
        <v>13360|Spring|Reading</v>
      </c>
      <c r="I6396">
        <v>225</v>
      </c>
      <c r="J6396">
        <v>74</v>
      </c>
      <c r="K6396">
        <v>3</v>
      </c>
      <c r="L6396" t="s">
        <v>17</v>
      </c>
    </row>
    <row r="6397" spans="1:12" x14ac:dyDescent="0.25">
      <c r="A6397">
        <v>13360</v>
      </c>
      <c r="B6397" t="s">
        <v>26</v>
      </c>
      <c r="C6397">
        <v>6</v>
      </c>
      <c r="D6397">
        <v>2019</v>
      </c>
      <c r="E6397" t="s">
        <v>19</v>
      </c>
      <c r="F6397" t="s">
        <v>16</v>
      </c>
      <c r="G6397" t="s">
        <v>15</v>
      </c>
      <c r="H6397" t="str">
        <f t="shared" si="99"/>
        <v>13360|Spring|Math</v>
      </c>
      <c r="I6397">
        <v>212</v>
      </c>
      <c r="J6397">
        <v>21</v>
      </c>
      <c r="K6397">
        <v>1</v>
      </c>
      <c r="L6397" t="s">
        <v>17</v>
      </c>
    </row>
    <row r="6398" spans="1:12" x14ac:dyDescent="0.25">
      <c r="A6398">
        <v>23734</v>
      </c>
      <c r="B6398" t="s">
        <v>26</v>
      </c>
      <c r="C6398">
        <v>6</v>
      </c>
      <c r="D6398">
        <v>2019</v>
      </c>
      <c r="E6398" t="s">
        <v>19</v>
      </c>
      <c r="F6398" t="s">
        <v>13</v>
      </c>
      <c r="G6398" t="s">
        <v>14</v>
      </c>
      <c r="H6398" t="str">
        <f t="shared" si="99"/>
        <v>23734|Fall|Reading</v>
      </c>
      <c r="I6398">
        <v>228</v>
      </c>
      <c r="J6398">
        <v>86</v>
      </c>
      <c r="K6398">
        <v>4</v>
      </c>
      <c r="L6398">
        <v>2</v>
      </c>
    </row>
    <row r="6399" spans="1:12" x14ac:dyDescent="0.25">
      <c r="A6399">
        <v>23734</v>
      </c>
      <c r="B6399" t="s">
        <v>26</v>
      </c>
      <c r="C6399">
        <v>6</v>
      </c>
      <c r="D6399">
        <v>2019</v>
      </c>
      <c r="E6399" t="s">
        <v>19</v>
      </c>
      <c r="F6399" t="s">
        <v>13</v>
      </c>
      <c r="G6399" t="s">
        <v>15</v>
      </c>
      <c r="H6399" t="str">
        <f t="shared" si="99"/>
        <v>23734|Fall|Math</v>
      </c>
      <c r="I6399">
        <v>232</v>
      </c>
      <c r="J6399">
        <v>74</v>
      </c>
      <c r="K6399">
        <v>3</v>
      </c>
      <c r="L6399">
        <v>3</v>
      </c>
    </row>
    <row r="6400" spans="1:12" x14ac:dyDescent="0.25">
      <c r="A6400">
        <v>23734</v>
      </c>
      <c r="B6400" t="s">
        <v>26</v>
      </c>
      <c r="C6400">
        <v>6</v>
      </c>
      <c r="D6400">
        <v>2019</v>
      </c>
      <c r="E6400" t="s">
        <v>19</v>
      </c>
      <c r="F6400" t="s">
        <v>16</v>
      </c>
      <c r="G6400" t="s">
        <v>14</v>
      </c>
      <c r="H6400" t="str">
        <f t="shared" si="99"/>
        <v>23734|Spring|Reading</v>
      </c>
      <c r="I6400">
        <v>224</v>
      </c>
      <c r="J6400">
        <v>71</v>
      </c>
      <c r="K6400">
        <v>3</v>
      </c>
      <c r="L6400" t="s">
        <v>17</v>
      </c>
    </row>
    <row r="6401" spans="1:12" x14ac:dyDescent="0.25">
      <c r="A6401">
        <v>23734</v>
      </c>
      <c r="B6401" t="s">
        <v>26</v>
      </c>
      <c r="C6401">
        <v>6</v>
      </c>
      <c r="D6401">
        <v>2019</v>
      </c>
      <c r="E6401" t="s">
        <v>19</v>
      </c>
      <c r="F6401" t="s">
        <v>16</v>
      </c>
      <c r="G6401" t="s">
        <v>15</v>
      </c>
      <c r="H6401" t="str">
        <f t="shared" si="99"/>
        <v>23734|Spring|Math</v>
      </c>
      <c r="I6401">
        <v>240</v>
      </c>
      <c r="J6401">
        <v>81</v>
      </c>
      <c r="K6401">
        <v>4</v>
      </c>
      <c r="L6401" t="s">
        <v>17</v>
      </c>
    </row>
    <row r="6402" spans="1:12" x14ac:dyDescent="0.25">
      <c r="A6402">
        <v>18376</v>
      </c>
      <c r="B6402" t="s">
        <v>28</v>
      </c>
      <c r="C6402">
        <v>6</v>
      </c>
      <c r="D6402">
        <v>2019</v>
      </c>
      <c r="E6402" t="s">
        <v>19</v>
      </c>
      <c r="F6402" t="s">
        <v>13</v>
      </c>
      <c r="G6402" t="s">
        <v>14</v>
      </c>
      <c r="H6402" t="str">
        <f t="shared" si="99"/>
        <v>18376|Fall|Reading</v>
      </c>
      <c r="I6402">
        <v>221</v>
      </c>
      <c r="J6402">
        <v>73</v>
      </c>
      <c r="K6402">
        <v>3</v>
      </c>
      <c r="L6402">
        <v>2</v>
      </c>
    </row>
    <row r="6403" spans="1:12" x14ac:dyDescent="0.25">
      <c r="A6403">
        <v>18376</v>
      </c>
      <c r="B6403" t="s">
        <v>28</v>
      </c>
      <c r="C6403">
        <v>6</v>
      </c>
      <c r="D6403">
        <v>2019</v>
      </c>
      <c r="E6403" t="s">
        <v>19</v>
      </c>
      <c r="F6403" t="s">
        <v>13</v>
      </c>
      <c r="G6403" t="s">
        <v>15</v>
      </c>
      <c r="H6403" t="str">
        <f t="shared" ref="H6403:H6466" si="100">A6403&amp;"|"&amp;F6403&amp;"|"&amp;G6403</f>
        <v>18376|Fall|Math</v>
      </c>
      <c r="I6403">
        <v>221</v>
      </c>
      <c r="J6403">
        <v>49</v>
      </c>
      <c r="K6403">
        <v>2</v>
      </c>
      <c r="L6403">
        <v>5</v>
      </c>
    </row>
    <row r="6404" spans="1:12" x14ac:dyDescent="0.25">
      <c r="A6404">
        <v>18376</v>
      </c>
      <c r="B6404" t="s">
        <v>28</v>
      </c>
      <c r="C6404">
        <v>6</v>
      </c>
      <c r="D6404">
        <v>2019</v>
      </c>
      <c r="E6404" t="s">
        <v>19</v>
      </c>
      <c r="F6404" t="s">
        <v>16</v>
      </c>
      <c r="G6404" t="s">
        <v>14</v>
      </c>
      <c r="H6404" t="str">
        <f t="shared" si="100"/>
        <v>18376|Spring|Reading</v>
      </c>
      <c r="I6404">
        <v>227</v>
      </c>
      <c r="J6404">
        <v>78</v>
      </c>
      <c r="K6404">
        <v>4</v>
      </c>
      <c r="L6404" t="s">
        <v>17</v>
      </c>
    </row>
    <row r="6405" spans="1:12" x14ac:dyDescent="0.25">
      <c r="A6405">
        <v>18376</v>
      </c>
      <c r="B6405" t="s">
        <v>28</v>
      </c>
      <c r="C6405">
        <v>6</v>
      </c>
      <c r="D6405">
        <v>2019</v>
      </c>
      <c r="E6405" t="s">
        <v>19</v>
      </c>
      <c r="F6405" t="s">
        <v>16</v>
      </c>
      <c r="G6405" t="s">
        <v>15</v>
      </c>
      <c r="H6405" t="str">
        <f t="shared" si="100"/>
        <v>18376|Spring|Math</v>
      </c>
      <c r="I6405">
        <v>233</v>
      </c>
      <c r="J6405">
        <v>68</v>
      </c>
      <c r="K6405">
        <v>3</v>
      </c>
      <c r="L6405" t="s">
        <v>17</v>
      </c>
    </row>
    <row r="6406" spans="1:12" x14ac:dyDescent="0.25">
      <c r="A6406">
        <v>20376</v>
      </c>
      <c r="B6406" t="s">
        <v>26</v>
      </c>
      <c r="C6406">
        <v>6</v>
      </c>
      <c r="D6406">
        <v>2019</v>
      </c>
      <c r="E6406" t="s">
        <v>12</v>
      </c>
      <c r="F6406" t="s">
        <v>13</v>
      </c>
      <c r="G6406" t="s">
        <v>14</v>
      </c>
      <c r="H6406" t="str">
        <f t="shared" si="100"/>
        <v>20376|Fall|Reading</v>
      </c>
      <c r="I6406">
        <v>204</v>
      </c>
      <c r="J6406">
        <v>30</v>
      </c>
      <c r="K6406">
        <v>2</v>
      </c>
      <c r="L6406">
        <v>6</v>
      </c>
    </row>
    <row r="6407" spans="1:12" x14ac:dyDescent="0.25">
      <c r="A6407">
        <v>20376</v>
      </c>
      <c r="B6407" t="s">
        <v>26</v>
      </c>
      <c r="C6407">
        <v>6</v>
      </c>
      <c r="D6407">
        <v>2019</v>
      </c>
      <c r="E6407" t="s">
        <v>12</v>
      </c>
      <c r="F6407" t="s">
        <v>13</v>
      </c>
      <c r="G6407" t="s">
        <v>15</v>
      </c>
      <c r="H6407" t="str">
        <f t="shared" si="100"/>
        <v>20376|Fall|Math</v>
      </c>
      <c r="I6407">
        <v>198</v>
      </c>
      <c r="J6407">
        <v>7</v>
      </c>
      <c r="K6407">
        <v>1</v>
      </c>
      <c r="L6407">
        <v>8</v>
      </c>
    </row>
    <row r="6408" spans="1:12" x14ac:dyDescent="0.25">
      <c r="A6408">
        <v>20376</v>
      </c>
      <c r="B6408" t="s">
        <v>26</v>
      </c>
      <c r="C6408">
        <v>6</v>
      </c>
      <c r="D6408">
        <v>2019</v>
      </c>
      <c r="E6408" t="s">
        <v>12</v>
      </c>
      <c r="F6408" t="s">
        <v>16</v>
      </c>
      <c r="G6408" t="s">
        <v>14</v>
      </c>
      <c r="H6408" t="str">
        <f t="shared" si="100"/>
        <v>20376|Spring|Reading</v>
      </c>
      <c r="I6408">
        <v>209</v>
      </c>
      <c r="J6408">
        <v>32</v>
      </c>
      <c r="K6408">
        <v>2</v>
      </c>
      <c r="L6408" t="s">
        <v>17</v>
      </c>
    </row>
    <row r="6409" spans="1:12" x14ac:dyDescent="0.25">
      <c r="A6409">
        <v>20376</v>
      </c>
      <c r="B6409" t="s">
        <v>26</v>
      </c>
      <c r="C6409">
        <v>6</v>
      </c>
      <c r="D6409">
        <v>2019</v>
      </c>
      <c r="E6409" t="s">
        <v>12</v>
      </c>
      <c r="F6409" t="s">
        <v>16</v>
      </c>
      <c r="G6409" t="s">
        <v>15</v>
      </c>
      <c r="H6409" t="str">
        <f t="shared" si="100"/>
        <v>20376|Spring|Math</v>
      </c>
      <c r="I6409">
        <v>193</v>
      </c>
      <c r="J6409">
        <v>3</v>
      </c>
      <c r="K6409">
        <v>1</v>
      </c>
      <c r="L6409" t="s">
        <v>17</v>
      </c>
    </row>
    <row r="6410" spans="1:12" x14ac:dyDescent="0.25">
      <c r="A6410">
        <v>26786</v>
      </c>
      <c r="B6410" t="s">
        <v>26</v>
      </c>
      <c r="C6410">
        <v>6</v>
      </c>
      <c r="D6410">
        <v>2019</v>
      </c>
      <c r="E6410" t="s">
        <v>19</v>
      </c>
      <c r="F6410" t="s">
        <v>13</v>
      </c>
      <c r="G6410" t="s">
        <v>14</v>
      </c>
      <c r="H6410" t="str">
        <f t="shared" si="100"/>
        <v>26786|Fall|Reading</v>
      </c>
      <c r="I6410">
        <v>208</v>
      </c>
      <c r="J6410">
        <v>40</v>
      </c>
      <c r="K6410">
        <v>2</v>
      </c>
      <c r="L6410">
        <v>5</v>
      </c>
    </row>
    <row r="6411" spans="1:12" x14ac:dyDescent="0.25">
      <c r="A6411">
        <v>26786</v>
      </c>
      <c r="B6411" t="s">
        <v>26</v>
      </c>
      <c r="C6411">
        <v>6</v>
      </c>
      <c r="D6411">
        <v>2019</v>
      </c>
      <c r="E6411" t="s">
        <v>19</v>
      </c>
      <c r="F6411" t="s">
        <v>13</v>
      </c>
      <c r="G6411" t="s">
        <v>15</v>
      </c>
      <c r="H6411" t="str">
        <f t="shared" si="100"/>
        <v>26786|Fall|Math</v>
      </c>
      <c r="I6411">
        <v>216</v>
      </c>
      <c r="J6411">
        <v>37</v>
      </c>
      <c r="K6411">
        <v>2</v>
      </c>
      <c r="L6411">
        <v>5</v>
      </c>
    </row>
    <row r="6412" spans="1:12" x14ac:dyDescent="0.25">
      <c r="A6412">
        <v>26786</v>
      </c>
      <c r="B6412" t="s">
        <v>26</v>
      </c>
      <c r="C6412">
        <v>6</v>
      </c>
      <c r="D6412">
        <v>2019</v>
      </c>
      <c r="E6412" t="s">
        <v>19</v>
      </c>
      <c r="F6412" t="s">
        <v>16</v>
      </c>
      <c r="G6412" t="s">
        <v>14</v>
      </c>
      <c r="H6412" t="str">
        <f t="shared" si="100"/>
        <v>26786|Spring|Reading</v>
      </c>
      <c r="I6412">
        <v>210</v>
      </c>
      <c r="J6412">
        <v>35</v>
      </c>
      <c r="K6412">
        <v>2</v>
      </c>
      <c r="L6412" t="s">
        <v>17</v>
      </c>
    </row>
    <row r="6413" spans="1:12" x14ac:dyDescent="0.25">
      <c r="A6413">
        <v>26786</v>
      </c>
      <c r="B6413" t="s">
        <v>26</v>
      </c>
      <c r="C6413">
        <v>6</v>
      </c>
      <c r="D6413">
        <v>2019</v>
      </c>
      <c r="E6413" t="s">
        <v>19</v>
      </c>
      <c r="F6413" t="s">
        <v>16</v>
      </c>
      <c r="G6413" t="s">
        <v>15</v>
      </c>
      <c r="H6413" t="str">
        <f t="shared" si="100"/>
        <v>26786|Spring|Math</v>
      </c>
      <c r="I6413">
        <v>217</v>
      </c>
      <c r="J6413">
        <v>31</v>
      </c>
      <c r="K6413">
        <v>2</v>
      </c>
      <c r="L6413" t="s">
        <v>17</v>
      </c>
    </row>
    <row r="6414" spans="1:12" x14ac:dyDescent="0.25">
      <c r="A6414">
        <v>11583</v>
      </c>
      <c r="B6414" t="s">
        <v>26</v>
      </c>
      <c r="C6414">
        <v>6</v>
      </c>
      <c r="D6414">
        <v>2019</v>
      </c>
      <c r="E6414" t="s">
        <v>19</v>
      </c>
      <c r="F6414" t="s">
        <v>13</v>
      </c>
      <c r="G6414" t="s">
        <v>14</v>
      </c>
      <c r="H6414" t="str">
        <f t="shared" si="100"/>
        <v>11583|Fall|Reading</v>
      </c>
      <c r="I6414">
        <v>227</v>
      </c>
      <c r="J6414">
        <v>85</v>
      </c>
      <c r="K6414">
        <v>4</v>
      </c>
      <c r="L6414">
        <v>2</v>
      </c>
    </row>
    <row r="6415" spans="1:12" x14ac:dyDescent="0.25">
      <c r="A6415">
        <v>11583</v>
      </c>
      <c r="B6415" t="s">
        <v>26</v>
      </c>
      <c r="C6415">
        <v>6</v>
      </c>
      <c r="D6415">
        <v>2019</v>
      </c>
      <c r="E6415" t="s">
        <v>19</v>
      </c>
      <c r="F6415" t="s">
        <v>13</v>
      </c>
      <c r="G6415" t="s">
        <v>15</v>
      </c>
      <c r="H6415" t="str">
        <f t="shared" si="100"/>
        <v>11583|Fall|Math</v>
      </c>
      <c r="I6415">
        <v>217</v>
      </c>
      <c r="J6415">
        <v>39</v>
      </c>
      <c r="K6415">
        <v>2</v>
      </c>
      <c r="L6415">
        <v>5</v>
      </c>
    </row>
    <row r="6416" spans="1:12" x14ac:dyDescent="0.25">
      <c r="A6416">
        <v>11583</v>
      </c>
      <c r="B6416" t="s">
        <v>26</v>
      </c>
      <c r="C6416">
        <v>6</v>
      </c>
      <c r="D6416">
        <v>2019</v>
      </c>
      <c r="E6416" t="s">
        <v>19</v>
      </c>
      <c r="F6416" t="s">
        <v>16</v>
      </c>
      <c r="G6416" t="s">
        <v>14</v>
      </c>
      <c r="H6416" t="str">
        <f t="shared" si="100"/>
        <v>11583|Spring|Reading</v>
      </c>
      <c r="I6416">
        <v>229</v>
      </c>
      <c r="J6416">
        <v>82</v>
      </c>
      <c r="K6416">
        <v>4</v>
      </c>
      <c r="L6416" t="s">
        <v>17</v>
      </c>
    </row>
    <row r="6417" spans="1:12" x14ac:dyDescent="0.25">
      <c r="A6417">
        <v>11583</v>
      </c>
      <c r="B6417" t="s">
        <v>26</v>
      </c>
      <c r="C6417">
        <v>6</v>
      </c>
      <c r="D6417">
        <v>2019</v>
      </c>
      <c r="E6417" t="s">
        <v>19</v>
      </c>
      <c r="F6417" t="s">
        <v>16</v>
      </c>
      <c r="G6417" t="s">
        <v>15</v>
      </c>
      <c r="H6417" t="str">
        <f t="shared" si="100"/>
        <v>11583|Spring|Math</v>
      </c>
      <c r="I6417">
        <v>213</v>
      </c>
      <c r="J6417">
        <v>23</v>
      </c>
      <c r="K6417">
        <v>1</v>
      </c>
      <c r="L6417" t="s">
        <v>17</v>
      </c>
    </row>
    <row r="6418" spans="1:12" x14ac:dyDescent="0.25">
      <c r="A6418">
        <v>13526</v>
      </c>
      <c r="B6418" t="s">
        <v>28</v>
      </c>
      <c r="C6418">
        <v>6</v>
      </c>
      <c r="D6418">
        <v>2019</v>
      </c>
      <c r="E6418" t="s">
        <v>19</v>
      </c>
      <c r="F6418" t="s">
        <v>13</v>
      </c>
      <c r="G6418" t="s">
        <v>14</v>
      </c>
      <c r="H6418" t="str">
        <f t="shared" si="100"/>
        <v>13526|Fall|Reading</v>
      </c>
      <c r="I6418">
        <v>214</v>
      </c>
      <c r="J6418">
        <v>56</v>
      </c>
      <c r="K6418">
        <v>3</v>
      </c>
      <c r="L6418">
        <v>4</v>
      </c>
    </row>
    <row r="6419" spans="1:12" x14ac:dyDescent="0.25">
      <c r="A6419">
        <v>13526</v>
      </c>
      <c r="B6419" t="s">
        <v>28</v>
      </c>
      <c r="C6419">
        <v>6</v>
      </c>
      <c r="D6419">
        <v>2019</v>
      </c>
      <c r="E6419" t="s">
        <v>19</v>
      </c>
      <c r="F6419" t="s">
        <v>13</v>
      </c>
      <c r="G6419" t="s">
        <v>15</v>
      </c>
      <c r="H6419" t="str">
        <f t="shared" si="100"/>
        <v>13526|Fall|Math</v>
      </c>
      <c r="I6419">
        <v>205</v>
      </c>
      <c r="J6419">
        <v>16</v>
      </c>
      <c r="K6419">
        <v>1</v>
      </c>
      <c r="L6419">
        <v>7</v>
      </c>
    </row>
    <row r="6420" spans="1:12" x14ac:dyDescent="0.25">
      <c r="A6420">
        <v>13526</v>
      </c>
      <c r="B6420" t="s">
        <v>28</v>
      </c>
      <c r="C6420">
        <v>6</v>
      </c>
      <c r="D6420">
        <v>2019</v>
      </c>
      <c r="E6420" t="s">
        <v>19</v>
      </c>
      <c r="F6420" t="s">
        <v>16</v>
      </c>
      <c r="G6420" t="s">
        <v>14</v>
      </c>
      <c r="H6420" t="str">
        <f t="shared" si="100"/>
        <v>13526|Spring|Reading</v>
      </c>
      <c r="I6420">
        <v>206</v>
      </c>
      <c r="J6420">
        <v>25</v>
      </c>
      <c r="K6420">
        <v>2</v>
      </c>
      <c r="L6420" t="s">
        <v>17</v>
      </c>
    </row>
    <row r="6421" spans="1:12" x14ac:dyDescent="0.25">
      <c r="A6421">
        <v>13526</v>
      </c>
      <c r="B6421" t="s">
        <v>28</v>
      </c>
      <c r="C6421">
        <v>6</v>
      </c>
      <c r="D6421">
        <v>2019</v>
      </c>
      <c r="E6421" t="s">
        <v>19</v>
      </c>
      <c r="F6421" t="s">
        <v>16</v>
      </c>
      <c r="G6421" t="s">
        <v>15</v>
      </c>
      <c r="H6421" t="str">
        <f t="shared" si="100"/>
        <v>13526|Spring|Math</v>
      </c>
      <c r="I6421">
        <v>218</v>
      </c>
      <c r="J6421">
        <v>33</v>
      </c>
      <c r="K6421">
        <v>2</v>
      </c>
      <c r="L6421" t="s">
        <v>17</v>
      </c>
    </row>
    <row r="6422" spans="1:12" x14ac:dyDescent="0.25">
      <c r="A6422">
        <v>12096</v>
      </c>
      <c r="B6422" t="s">
        <v>26</v>
      </c>
      <c r="C6422">
        <v>6</v>
      </c>
      <c r="D6422">
        <v>2019</v>
      </c>
      <c r="E6422" t="s">
        <v>19</v>
      </c>
      <c r="F6422" t="s">
        <v>13</v>
      </c>
      <c r="G6422" t="s">
        <v>14</v>
      </c>
      <c r="H6422" t="str">
        <f t="shared" si="100"/>
        <v>12096|Fall|Reading</v>
      </c>
      <c r="I6422">
        <v>220</v>
      </c>
      <c r="J6422">
        <v>71</v>
      </c>
      <c r="K6422">
        <v>3</v>
      </c>
      <c r="L6422">
        <v>3</v>
      </c>
    </row>
    <row r="6423" spans="1:12" x14ac:dyDescent="0.25">
      <c r="A6423">
        <v>12096</v>
      </c>
      <c r="B6423" t="s">
        <v>26</v>
      </c>
      <c r="C6423">
        <v>6</v>
      </c>
      <c r="D6423">
        <v>2019</v>
      </c>
      <c r="E6423" t="s">
        <v>19</v>
      </c>
      <c r="F6423" t="s">
        <v>13</v>
      </c>
      <c r="G6423" t="s">
        <v>15</v>
      </c>
      <c r="H6423" t="str">
        <f t="shared" si="100"/>
        <v>12096|Fall|Math</v>
      </c>
      <c r="I6423">
        <v>231</v>
      </c>
      <c r="J6423">
        <v>72</v>
      </c>
      <c r="K6423">
        <v>3</v>
      </c>
      <c r="L6423">
        <v>4</v>
      </c>
    </row>
    <row r="6424" spans="1:12" x14ac:dyDescent="0.25">
      <c r="A6424">
        <v>12096</v>
      </c>
      <c r="B6424" t="s">
        <v>26</v>
      </c>
      <c r="C6424">
        <v>6</v>
      </c>
      <c r="D6424">
        <v>2019</v>
      </c>
      <c r="E6424" t="s">
        <v>19</v>
      </c>
      <c r="F6424" t="s">
        <v>16</v>
      </c>
      <c r="G6424" t="s">
        <v>14</v>
      </c>
      <c r="H6424" t="str">
        <f t="shared" si="100"/>
        <v>12096|Spring|Reading</v>
      </c>
      <c r="I6424">
        <v>225</v>
      </c>
      <c r="J6424">
        <v>74</v>
      </c>
      <c r="K6424">
        <v>3</v>
      </c>
      <c r="L6424" t="s">
        <v>17</v>
      </c>
    </row>
    <row r="6425" spans="1:12" x14ac:dyDescent="0.25">
      <c r="A6425">
        <v>12096</v>
      </c>
      <c r="B6425" t="s">
        <v>26</v>
      </c>
      <c r="C6425">
        <v>6</v>
      </c>
      <c r="D6425">
        <v>2019</v>
      </c>
      <c r="E6425" t="s">
        <v>19</v>
      </c>
      <c r="F6425" t="s">
        <v>16</v>
      </c>
      <c r="G6425" t="s">
        <v>15</v>
      </c>
      <c r="H6425" t="str">
        <f t="shared" si="100"/>
        <v>12096|Spring|Math</v>
      </c>
      <c r="I6425">
        <v>215</v>
      </c>
      <c r="J6425">
        <v>27</v>
      </c>
      <c r="K6425">
        <v>2</v>
      </c>
      <c r="L6425" t="s">
        <v>17</v>
      </c>
    </row>
    <row r="6426" spans="1:12" x14ac:dyDescent="0.25">
      <c r="A6426">
        <v>29690</v>
      </c>
      <c r="B6426" t="s">
        <v>26</v>
      </c>
      <c r="C6426">
        <v>6</v>
      </c>
      <c r="D6426">
        <v>2019</v>
      </c>
      <c r="E6426" t="s">
        <v>19</v>
      </c>
      <c r="F6426" t="s">
        <v>13</v>
      </c>
      <c r="G6426" t="s">
        <v>14</v>
      </c>
      <c r="H6426" t="str">
        <f t="shared" si="100"/>
        <v>29690|Fall|Reading</v>
      </c>
      <c r="I6426">
        <v>234</v>
      </c>
      <c r="J6426">
        <v>93</v>
      </c>
      <c r="K6426">
        <v>4</v>
      </c>
      <c r="L6426">
        <v>2</v>
      </c>
    </row>
    <row r="6427" spans="1:12" x14ac:dyDescent="0.25">
      <c r="A6427">
        <v>29690</v>
      </c>
      <c r="B6427" t="s">
        <v>26</v>
      </c>
      <c r="C6427">
        <v>6</v>
      </c>
      <c r="D6427">
        <v>2019</v>
      </c>
      <c r="E6427" t="s">
        <v>19</v>
      </c>
      <c r="F6427" t="s">
        <v>13</v>
      </c>
      <c r="G6427" t="s">
        <v>15</v>
      </c>
      <c r="H6427" t="str">
        <f t="shared" si="100"/>
        <v>29690|Fall|Math</v>
      </c>
      <c r="I6427">
        <v>232</v>
      </c>
      <c r="J6427">
        <v>74</v>
      </c>
      <c r="K6427">
        <v>3</v>
      </c>
      <c r="L6427">
        <v>3</v>
      </c>
    </row>
    <row r="6428" spans="1:12" x14ac:dyDescent="0.25">
      <c r="A6428">
        <v>29690</v>
      </c>
      <c r="B6428" t="s">
        <v>26</v>
      </c>
      <c r="C6428">
        <v>6</v>
      </c>
      <c r="D6428">
        <v>2019</v>
      </c>
      <c r="E6428" t="s">
        <v>19</v>
      </c>
      <c r="F6428" t="s">
        <v>16</v>
      </c>
      <c r="G6428" t="s">
        <v>14</v>
      </c>
      <c r="H6428" t="str">
        <f t="shared" si="100"/>
        <v>29690|Spring|Reading</v>
      </c>
      <c r="I6428">
        <v>240</v>
      </c>
      <c r="J6428">
        <v>95</v>
      </c>
      <c r="K6428">
        <v>4</v>
      </c>
      <c r="L6428" t="s">
        <v>17</v>
      </c>
    </row>
    <row r="6429" spans="1:12" x14ac:dyDescent="0.25">
      <c r="A6429">
        <v>29690</v>
      </c>
      <c r="B6429" t="s">
        <v>26</v>
      </c>
      <c r="C6429">
        <v>6</v>
      </c>
      <c r="D6429">
        <v>2019</v>
      </c>
      <c r="E6429" t="s">
        <v>19</v>
      </c>
      <c r="F6429" t="s">
        <v>16</v>
      </c>
      <c r="G6429" t="s">
        <v>15</v>
      </c>
      <c r="H6429" t="str">
        <f t="shared" si="100"/>
        <v>29690|Spring|Math</v>
      </c>
      <c r="I6429">
        <v>240</v>
      </c>
      <c r="J6429">
        <v>81</v>
      </c>
      <c r="K6429">
        <v>4</v>
      </c>
      <c r="L6429" t="s">
        <v>17</v>
      </c>
    </row>
    <row r="6430" spans="1:12" x14ac:dyDescent="0.25">
      <c r="A6430">
        <v>26163</v>
      </c>
      <c r="B6430" t="s">
        <v>27</v>
      </c>
      <c r="C6430">
        <v>6</v>
      </c>
      <c r="D6430">
        <v>2019</v>
      </c>
      <c r="E6430" t="s">
        <v>19</v>
      </c>
      <c r="F6430" t="s">
        <v>13</v>
      </c>
      <c r="G6430" t="s">
        <v>14</v>
      </c>
      <c r="H6430" t="str">
        <f t="shared" si="100"/>
        <v>26163|Fall|Reading</v>
      </c>
      <c r="I6430">
        <v>222</v>
      </c>
      <c r="J6430">
        <v>76</v>
      </c>
      <c r="K6430">
        <v>4</v>
      </c>
      <c r="L6430">
        <v>2</v>
      </c>
    </row>
    <row r="6431" spans="1:12" x14ac:dyDescent="0.25">
      <c r="A6431">
        <v>26163</v>
      </c>
      <c r="B6431" t="s">
        <v>27</v>
      </c>
      <c r="C6431">
        <v>6</v>
      </c>
      <c r="D6431">
        <v>2019</v>
      </c>
      <c r="E6431" t="s">
        <v>19</v>
      </c>
      <c r="F6431" t="s">
        <v>13</v>
      </c>
      <c r="G6431" t="s">
        <v>15</v>
      </c>
      <c r="H6431" t="str">
        <f t="shared" si="100"/>
        <v>26163|Fall|Math</v>
      </c>
      <c r="I6431">
        <v>227</v>
      </c>
      <c r="J6431">
        <v>64</v>
      </c>
      <c r="K6431">
        <v>3</v>
      </c>
      <c r="L6431">
        <v>4</v>
      </c>
    </row>
    <row r="6432" spans="1:12" x14ac:dyDescent="0.25">
      <c r="A6432">
        <v>26163</v>
      </c>
      <c r="B6432" t="s">
        <v>27</v>
      </c>
      <c r="C6432">
        <v>6</v>
      </c>
      <c r="D6432">
        <v>2019</v>
      </c>
      <c r="E6432" t="s">
        <v>19</v>
      </c>
      <c r="F6432" t="s">
        <v>16</v>
      </c>
      <c r="G6432" t="s">
        <v>14</v>
      </c>
      <c r="H6432" t="str">
        <f t="shared" si="100"/>
        <v>26163|Spring|Reading</v>
      </c>
      <c r="I6432">
        <v>224</v>
      </c>
      <c r="J6432">
        <v>71</v>
      </c>
      <c r="K6432">
        <v>3</v>
      </c>
      <c r="L6432" t="s">
        <v>17</v>
      </c>
    </row>
    <row r="6433" spans="1:12" x14ac:dyDescent="0.25">
      <c r="A6433">
        <v>26163</v>
      </c>
      <c r="B6433" t="s">
        <v>27</v>
      </c>
      <c r="C6433">
        <v>6</v>
      </c>
      <c r="D6433">
        <v>2019</v>
      </c>
      <c r="E6433" t="s">
        <v>19</v>
      </c>
      <c r="F6433" t="s">
        <v>16</v>
      </c>
      <c r="G6433" t="s">
        <v>15</v>
      </c>
      <c r="H6433" t="str">
        <f t="shared" si="100"/>
        <v>26163|Spring|Math</v>
      </c>
      <c r="I6433">
        <v>230</v>
      </c>
      <c r="J6433">
        <v>61</v>
      </c>
      <c r="K6433">
        <v>3</v>
      </c>
      <c r="L6433" t="s">
        <v>17</v>
      </c>
    </row>
    <row r="6434" spans="1:12" x14ac:dyDescent="0.25">
      <c r="A6434">
        <v>27075</v>
      </c>
      <c r="B6434" t="s">
        <v>27</v>
      </c>
      <c r="C6434">
        <v>6</v>
      </c>
      <c r="D6434">
        <v>2019</v>
      </c>
      <c r="E6434" t="s">
        <v>19</v>
      </c>
      <c r="F6434" t="s">
        <v>13</v>
      </c>
      <c r="G6434" t="s">
        <v>14</v>
      </c>
      <c r="H6434" t="str">
        <f t="shared" si="100"/>
        <v>27075|Fall|Reading</v>
      </c>
      <c r="I6434">
        <v>210</v>
      </c>
      <c r="J6434">
        <v>45</v>
      </c>
      <c r="K6434">
        <v>2</v>
      </c>
      <c r="L6434">
        <v>4</v>
      </c>
    </row>
    <row r="6435" spans="1:12" x14ac:dyDescent="0.25">
      <c r="A6435">
        <v>27075</v>
      </c>
      <c r="B6435" t="s">
        <v>27</v>
      </c>
      <c r="C6435">
        <v>6</v>
      </c>
      <c r="D6435">
        <v>2019</v>
      </c>
      <c r="E6435" t="s">
        <v>19</v>
      </c>
      <c r="F6435" t="s">
        <v>13</v>
      </c>
      <c r="G6435" t="s">
        <v>15</v>
      </c>
      <c r="H6435" t="str">
        <f t="shared" si="100"/>
        <v>27075|Fall|Math</v>
      </c>
      <c r="I6435">
        <v>234</v>
      </c>
      <c r="J6435">
        <v>78</v>
      </c>
      <c r="K6435">
        <v>4</v>
      </c>
      <c r="L6435">
        <v>3</v>
      </c>
    </row>
    <row r="6436" spans="1:12" x14ac:dyDescent="0.25">
      <c r="A6436">
        <v>27075</v>
      </c>
      <c r="B6436" t="s">
        <v>27</v>
      </c>
      <c r="C6436">
        <v>6</v>
      </c>
      <c r="D6436">
        <v>2019</v>
      </c>
      <c r="E6436" t="s">
        <v>19</v>
      </c>
      <c r="F6436" t="s">
        <v>16</v>
      </c>
      <c r="G6436" t="s">
        <v>14</v>
      </c>
      <c r="H6436" t="str">
        <f t="shared" si="100"/>
        <v>27075|Spring|Reading</v>
      </c>
      <c r="I6436">
        <v>221</v>
      </c>
      <c r="J6436">
        <v>64</v>
      </c>
      <c r="K6436">
        <v>3</v>
      </c>
      <c r="L6436" t="s">
        <v>17</v>
      </c>
    </row>
    <row r="6437" spans="1:12" x14ac:dyDescent="0.25">
      <c r="A6437">
        <v>27075</v>
      </c>
      <c r="B6437" t="s">
        <v>27</v>
      </c>
      <c r="C6437">
        <v>6</v>
      </c>
      <c r="D6437">
        <v>2019</v>
      </c>
      <c r="E6437" t="s">
        <v>19</v>
      </c>
      <c r="F6437" t="s">
        <v>16</v>
      </c>
      <c r="G6437" t="s">
        <v>15</v>
      </c>
      <c r="H6437" t="str">
        <f t="shared" si="100"/>
        <v>27075|Spring|Math</v>
      </c>
      <c r="I6437">
        <v>234</v>
      </c>
      <c r="J6437">
        <v>70</v>
      </c>
      <c r="K6437">
        <v>3</v>
      </c>
      <c r="L6437" t="s">
        <v>17</v>
      </c>
    </row>
    <row r="6438" spans="1:12" x14ac:dyDescent="0.25">
      <c r="A6438">
        <v>17552</v>
      </c>
      <c r="B6438" t="s">
        <v>27</v>
      </c>
      <c r="C6438">
        <v>6</v>
      </c>
      <c r="D6438">
        <v>2019</v>
      </c>
      <c r="E6438" t="s">
        <v>19</v>
      </c>
      <c r="F6438" t="s">
        <v>13</v>
      </c>
      <c r="G6438" t="s">
        <v>14</v>
      </c>
      <c r="H6438" t="str">
        <f t="shared" si="100"/>
        <v>17552|Fall|Reading</v>
      </c>
      <c r="I6438">
        <v>212</v>
      </c>
      <c r="J6438">
        <v>51</v>
      </c>
      <c r="K6438">
        <v>3</v>
      </c>
      <c r="L6438">
        <v>4</v>
      </c>
    </row>
    <row r="6439" spans="1:12" x14ac:dyDescent="0.25">
      <c r="A6439">
        <v>17552</v>
      </c>
      <c r="B6439" t="s">
        <v>27</v>
      </c>
      <c r="C6439">
        <v>6</v>
      </c>
      <c r="D6439">
        <v>2019</v>
      </c>
      <c r="E6439" t="s">
        <v>19</v>
      </c>
      <c r="F6439" t="s">
        <v>13</v>
      </c>
      <c r="G6439" t="s">
        <v>15</v>
      </c>
      <c r="H6439" t="str">
        <f t="shared" si="100"/>
        <v>17552|Fall|Math</v>
      </c>
      <c r="I6439">
        <v>227</v>
      </c>
      <c r="J6439">
        <v>64</v>
      </c>
      <c r="K6439">
        <v>3</v>
      </c>
      <c r="L6439">
        <v>4</v>
      </c>
    </row>
    <row r="6440" spans="1:12" x14ac:dyDescent="0.25">
      <c r="A6440">
        <v>17552</v>
      </c>
      <c r="B6440" t="s">
        <v>27</v>
      </c>
      <c r="C6440">
        <v>6</v>
      </c>
      <c r="D6440">
        <v>2019</v>
      </c>
      <c r="E6440" t="s">
        <v>19</v>
      </c>
      <c r="F6440" t="s">
        <v>16</v>
      </c>
      <c r="G6440" t="s">
        <v>14</v>
      </c>
      <c r="H6440" t="str">
        <f t="shared" si="100"/>
        <v>17552|Spring|Reading</v>
      </c>
      <c r="I6440">
        <v>219</v>
      </c>
      <c r="J6440">
        <v>59</v>
      </c>
      <c r="K6440">
        <v>3</v>
      </c>
      <c r="L6440" t="s">
        <v>17</v>
      </c>
    </row>
    <row r="6441" spans="1:12" x14ac:dyDescent="0.25">
      <c r="A6441">
        <v>17552</v>
      </c>
      <c r="B6441" t="s">
        <v>27</v>
      </c>
      <c r="C6441">
        <v>6</v>
      </c>
      <c r="D6441">
        <v>2019</v>
      </c>
      <c r="E6441" t="s">
        <v>19</v>
      </c>
      <c r="F6441" t="s">
        <v>16</v>
      </c>
      <c r="G6441" t="s">
        <v>15</v>
      </c>
      <c r="H6441" t="str">
        <f t="shared" si="100"/>
        <v>17552|Spring|Math</v>
      </c>
      <c r="I6441">
        <v>222</v>
      </c>
      <c r="J6441">
        <v>42</v>
      </c>
      <c r="K6441">
        <v>2</v>
      </c>
      <c r="L6441" t="s">
        <v>17</v>
      </c>
    </row>
    <row r="6442" spans="1:12" x14ac:dyDescent="0.25">
      <c r="A6442">
        <v>26342</v>
      </c>
      <c r="B6442" t="s">
        <v>27</v>
      </c>
      <c r="C6442">
        <v>6</v>
      </c>
      <c r="D6442">
        <v>2019</v>
      </c>
      <c r="E6442" t="s">
        <v>19</v>
      </c>
      <c r="F6442" t="s">
        <v>13</v>
      </c>
      <c r="G6442" t="s">
        <v>14</v>
      </c>
      <c r="H6442" t="str">
        <f t="shared" si="100"/>
        <v>26342|Fall|Reading</v>
      </c>
      <c r="I6442">
        <v>217</v>
      </c>
      <c r="J6442">
        <v>64</v>
      </c>
      <c r="K6442">
        <v>3</v>
      </c>
      <c r="L6442">
        <v>3</v>
      </c>
    </row>
    <row r="6443" spans="1:12" x14ac:dyDescent="0.25">
      <c r="A6443">
        <v>26342</v>
      </c>
      <c r="B6443" t="s">
        <v>27</v>
      </c>
      <c r="C6443">
        <v>6</v>
      </c>
      <c r="D6443">
        <v>2019</v>
      </c>
      <c r="E6443" t="s">
        <v>19</v>
      </c>
      <c r="F6443" t="s">
        <v>13</v>
      </c>
      <c r="G6443" t="s">
        <v>15</v>
      </c>
      <c r="H6443" t="str">
        <f t="shared" si="100"/>
        <v>26342|Fall|Math</v>
      </c>
      <c r="I6443">
        <v>218</v>
      </c>
      <c r="J6443">
        <v>42</v>
      </c>
      <c r="K6443">
        <v>2</v>
      </c>
      <c r="L6443">
        <v>5</v>
      </c>
    </row>
    <row r="6444" spans="1:12" x14ac:dyDescent="0.25">
      <c r="A6444">
        <v>26342</v>
      </c>
      <c r="B6444" t="s">
        <v>27</v>
      </c>
      <c r="C6444">
        <v>6</v>
      </c>
      <c r="D6444">
        <v>2019</v>
      </c>
      <c r="E6444" t="s">
        <v>19</v>
      </c>
      <c r="F6444" t="s">
        <v>16</v>
      </c>
      <c r="G6444" t="s">
        <v>14</v>
      </c>
      <c r="H6444" t="str">
        <f t="shared" si="100"/>
        <v>26342|Spring|Reading</v>
      </c>
      <c r="I6444">
        <v>217</v>
      </c>
      <c r="J6444">
        <v>53</v>
      </c>
      <c r="K6444">
        <v>3</v>
      </c>
      <c r="L6444" t="s">
        <v>17</v>
      </c>
    </row>
    <row r="6445" spans="1:12" x14ac:dyDescent="0.25">
      <c r="A6445">
        <v>26342</v>
      </c>
      <c r="B6445" t="s">
        <v>27</v>
      </c>
      <c r="C6445">
        <v>6</v>
      </c>
      <c r="D6445">
        <v>2019</v>
      </c>
      <c r="E6445" t="s">
        <v>19</v>
      </c>
      <c r="F6445" t="s">
        <v>16</v>
      </c>
      <c r="G6445" t="s">
        <v>15</v>
      </c>
      <c r="H6445" t="str">
        <f t="shared" si="100"/>
        <v>26342|Spring|Math</v>
      </c>
      <c r="I6445">
        <v>226</v>
      </c>
      <c r="J6445">
        <v>52</v>
      </c>
      <c r="K6445">
        <v>3</v>
      </c>
      <c r="L6445" t="s">
        <v>17</v>
      </c>
    </row>
    <row r="6446" spans="1:12" x14ac:dyDescent="0.25">
      <c r="A6446">
        <v>10120</v>
      </c>
      <c r="B6446" t="s">
        <v>27</v>
      </c>
      <c r="C6446">
        <v>6</v>
      </c>
      <c r="D6446">
        <v>2019</v>
      </c>
      <c r="E6446" t="s">
        <v>19</v>
      </c>
      <c r="F6446" t="s">
        <v>13</v>
      </c>
      <c r="G6446" t="s">
        <v>14</v>
      </c>
      <c r="H6446" t="str">
        <f t="shared" si="100"/>
        <v>10120|Fall|Reading</v>
      </c>
      <c r="I6446">
        <v>211</v>
      </c>
      <c r="J6446">
        <v>48</v>
      </c>
      <c r="K6446">
        <v>2</v>
      </c>
      <c r="L6446">
        <v>4</v>
      </c>
    </row>
    <row r="6447" spans="1:12" x14ac:dyDescent="0.25">
      <c r="A6447">
        <v>10120</v>
      </c>
      <c r="B6447" t="s">
        <v>27</v>
      </c>
      <c r="C6447">
        <v>6</v>
      </c>
      <c r="D6447">
        <v>2019</v>
      </c>
      <c r="E6447" t="s">
        <v>19</v>
      </c>
      <c r="F6447" t="s">
        <v>13</v>
      </c>
      <c r="G6447" t="s">
        <v>15</v>
      </c>
      <c r="H6447" t="str">
        <f t="shared" si="100"/>
        <v>10120|Fall|Math</v>
      </c>
      <c r="I6447">
        <v>215</v>
      </c>
      <c r="J6447">
        <v>35</v>
      </c>
      <c r="K6447">
        <v>2</v>
      </c>
      <c r="L6447">
        <v>6</v>
      </c>
    </row>
    <row r="6448" spans="1:12" x14ac:dyDescent="0.25">
      <c r="A6448">
        <v>10120</v>
      </c>
      <c r="B6448" t="s">
        <v>27</v>
      </c>
      <c r="C6448">
        <v>6</v>
      </c>
      <c r="D6448">
        <v>2019</v>
      </c>
      <c r="E6448" t="s">
        <v>19</v>
      </c>
      <c r="F6448" t="s">
        <v>16</v>
      </c>
      <c r="G6448" t="s">
        <v>14</v>
      </c>
      <c r="H6448" t="str">
        <f t="shared" si="100"/>
        <v>10120|Spring|Reading</v>
      </c>
      <c r="I6448">
        <v>213</v>
      </c>
      <c r="J6448">
        <v>43</v>
      </c>
      <c r="K6448">
        <v>2</v>
      </c>
      <c r="L6448" t="s">
        <v>17</v>
      </c>
    </row>
    <row r="6449" spans="1:12" x14ac:dyDescent="0.25">
      <c r="A6449">
        <v>10120</v>
      </c>
      <c r="B6449" t="s">
        <v>27</v>
      </c>
      <c r="C6449">
        <v>6</v>
      </c>
      <c r="D6449">
        <v>2019</v>
      </c>
      <c r="E6449" t="s">
        <v>19</v>
      </c>
      <c r="F6449" t="s">
        <v>16</v>
      </c>
      <c r="G6449" t="s">
        <v>15</v>
      </c>
      <c r="H6449" t="str">
        <f t="shared" si="100"/>
        <v>10120|Spring|Math</v>
      </c>
      <c r="I6449">
        <v>220</v>
      </c>
      <c r="J6449">
        <v>38</v>
      </c>
      <c r="K6449">
        <v>2</v>
      </c>
      <c r="L6449" t="s">
        <v>17</v>
      </c>
    </row>
    <row r="6450" spans="1:12" x14ac:dyDescent="0.25">
      <c r="A6450">
        <v>10786</v>
      </c>
      <c r="B6450" t="s">
        <v>27</v>
      </c>
      <c r="C6450">
        <v>6</v>
      </c>
      <c r="D6450">
        <v>2019</v>
      </c>
      <c r="E6450" t="s">
        <v>19</v>
      </c>
      <c r="F6450" t="s">
        <v>13</v>
      </c>
      <c r="G6450" t="s">
        <v>14</v>
      </c>
      <c r="H6450" t="str">
        <f t="shared" si="100"/>
        <v>10786|Fall|Reading</v>
      </c>
      <c r="I6450">
        <v>211</v>
      </c>
      <c r="J6450">
        <v>48</v>
      </c>
      <c r="K6450">
        <v>2</v>
      </c>
      <c r="L6450">
        <v>4</v>
      </c>
    </row>
    <row r="6451" spans="1:12" x14ac:dyDescent="0.25">
      <c r="A6451">
        <v>10786</v>
      </c>
      <c r="B6451" t="s">
        <v>27</v>
      </c>
      <c r="C6451">
        <v>6</v>
      </c>
      <c r="D6451">
        <v>2019</v>
      </c>
      <c r="E6451" t="s">
        <v>19</v>
      </c>
      <c r="F6451" t="s">
        <v>13</v>
      </c>
      <c r="G6451" t="s">
        <v>15</v>
      </c>
      <c r="H6451" t="str">
        <f t="shared" si="100"/>
        <v>10786|Fall|Math</v>
      </c>
      <c r="I6451">
        <v>229</v>
      </c>
      <c r="J6451">
        <v>68</v>
      </c>
      <c r="K6451">
        <v>3</v>
      </c>
      <c r="L6451">
        <v>4</v>
      </c>
    </row>
    <row r="6452" spans="1:12" x14ac:dyDescent="0.25">
      <c r="A6452">
        <v>10786</v>
      </c>
      <c r="B6452" t="s">
        <v>27</v>
      </c>
      <c r="C6452">
        <v>6</v>
      </c>
      <c r="D6452">
        <v>2019</v>
      </c>
      <c r="E6452" t="s">
        <v>19</v>
      </c>
      <c r="F6452" t="s">
        <v>16</v>
      </c>
      <c r="G6452" t="s">
        <v>14</v>
      </c>
      <c r="H6452" t="str">
        <f t="shared" si="100"/>
        <v>10786|Spring|Reading</v>
      </c>
      <c r="I6452">
        <v>220</v>
      </c>
      <c r="J6452">
        <v>61</v>
      </c>
      <c r="K6452">
        <v>3</v>
      </c>
      <c r="L6452" t="s">
        <v>17</v>
      </c>
    </row>
    <row r="6453" spans="1:12" x14ac:dyDescent="0.25">
      <c r="A6453">
        <v>10786</v>
      </c>
      <c r="B6453" t="s">
        <v>27</v>
      </c>
      <c r="C6453">
        <v>6</v>
      </c>
      <c r="D6453">
        <v>2019</v>
      </c>
      <c r="E6453" t="s">
        <v>19</v>
      </c>
      <c r="F6453" t="s">
        <v>16</v>
      </c>
      <c r="G6453" t="s">
        <v>15</v>
      </c>
      <c r="H6453" t="str">
        <f t="shared" si="100"/>
        <v>10786|Spring|Math</v>
      </c>
      <c r="I6453">
        <v>223</v>
      </c>
      <c r="J6453">
        <v>44</v>
      </c>
      <c r="K6453">
        <v>2</v>
      </c>
      <c r="L6453" t="s">
        <v>17</v>
      </c>
    </row>
    <row r="6454" spans="1:12" x14ac:dyDescent="0.25">
      <c r="A6454">
        <v>22841</v>
      </c>
      <c r="B6454" t="s">
        <v>28</v>
      </c>
      <c r="C6454">
        <v>6</v>
      </c>
      <c r="D6454">
        <v>2019</v>
      </c>
      <c r="E6454" t="s">
        <v>19</v>
      </c>
      <c r="F6454" t="s">
        <v>13</v>
      </c>
      <c r="G6454" t="s">
        <v>14</v>
      </c>
      <c r="H6454" t="str">
        <f t="shared" si="100"/>
        <v>22841|Fall|Reading</v>
      </c>
      <c r="I6454">
        <v>218</v>
      </c>
      <c r="J6454">
        <v>66</v>
      </c>
      <c r="K6454">
        <v>3</v>
      </c>
      <c r="L6454">
        <v>3</v>
      </c>
    </row>
    <row r="6455" spans="1:12" x14ac:dyDescent="0.25">
      <c r="A6455">
        <v>22841</v>
      </c>
      <c r="B6455" t="s">
        <v>28</v>
      </c>
      <c r="C6455">
        <v>6</v>
      </c>
      <c r="D6455">
        <v>2019</v>
      </c>
      <c r="E6455" t="s">
        <v>19</v>
      </c>
      <c r="F6455" t="s">
        <v>13</v>
      </c>
      <c r="G6455" t="s">
        <v>15</v>
      </c>
      <c r="H6455" t="str">
        <f t="shared" si="100"/>
        <v>22841|Fall|Math</v>
      </c>
      <c r="I6455">
        <v>213</v>
      </c>
      <c r="J6455">
        <v>30</v>
      </c>
      <c r="K6455">
        <v>2</v>
      </c>
      <c r="L6455">
        <v>6</v>
      </c>
    </row>
    <row r="6456" spans="1:12" x14ac:dyDescent="0.25">
      <c r="A6456">
        <v>22841</v>
      </c>
      <c r="B6456" t="s">
        <v>28</v>
      </c>
      <c r="C6456">
        <v>6</v>
      </c>
      <c r="D6456">
        <v>2019</v>
      </c>
      <c r="E6456" t="s">
        <v>19</v>
      </c>
      <c r="F6456" t="s">
        <v>16</v>
      </c>
      <c r="G6456" t="s">
        <v>14</v>
      </c>
      <c r="H6456" t="str">
        <f t="shared" si="100"/>
        <v>22841|Spring|Reading</v>
      </c>
      <c r="I6456">
        <v>222</v>
      </c>
      <c r="J6456">
        <v>67</v>
      </c>
      <c r="K6456">
        <v>3</v>
      </c>
      <c r="L6456" t="s">
        <v>17</v>
      </c>
    </row>
    <row r="6457" spans="1:12" x14ac:dyDescent="0.25">
      <c r="A6457">
        <v>22841</v>
      </c>
      <c r="B6457" t="s">
        <v>28</v>
      </c>
      <c r="C6457">
        <v>6</v>
      </c>
      <c r="D6457">
        <v>2019</v>
      </c>
      <c r="E6457" t="s">
        <v>19</v>
      </c>
      <c r="F6457" t="s">
        <v>16</v>
      </c>
      <c r="G6457" t="s">
        <v>15</v>
      </c>
      <c r="H6457" t="str">
        <f t="shared" si="100"/>
        <v>22841|Spring|Math</v>
      </c>
      <c r="I6457">
        <v>222</v>
      </c>
      <c r="J6457">
        <v>42</v>
      </c>
      <c r="K6457">
        <v>2</v>
      </c>
      <c r="L6457" t="s">
        <v>17</v>
      </c>
    </row>
    <row r="6458" spans="1:12" x14ac:dyDescent="0.25">
      <c r="A6458">
        <v>22630</v>
      </c>
      <c r="B6458" t="s">
        <v>27</v>
      </c>
      <c r="C6458">
        <v>6</v>
      </c>
      <c r="D6458">
        <v>2019</v>
      </c>
      <c r="E6458" t="s">
        <v>19</v>
      </c>
      <c r="F6458" t="s">
        <v>13</v>
      </c>
      <c r="G6458" t="s">
        <v>14</v>
      </c>
      <c r="H6458" t="str">
        <f t="shared" si="100"/>
        <v>22630|Fall|Reading</v>
      </c>
      <c r="I6458">
        <v>197</v>
      </c>
      <c r="J6458">
        <v>16</v>
      </c>
      <c r="K6458">
        <v>1</v>
      </c>
      <c r="L6458">
        <v>7</v>
      </c>
    </row>
    <row r="6459" spans="1:12" x14ac:dyDescent="0.25">
      <c r="A6459">
        <v>22630</v>
      </c>
      <c r="B6459" t="s">
        <v>27</v>
      </c>
      <c r="C6459">
        <v>6</v>
      </c>
      <c r="D6459">
        <v>2019</v>
      </c>
      <c r="E6459" t="s">
        <v>19</v>
      </c>
      <c r="F6459" t="s">
        <v>13</v>
      </c>
      <c r="G6459" t="s">
        <v>15</v>
      </c>
      <c r="H6459" t="str">
        <f t="shared" si="100"/>
        <v>22630|Fall|Math</v>
      </c>
      <c r="I6459">
        <v>210</v>
      </c>
      <c r="J6459">
        <v>24</v>
      </c>
      <c r="K6459">
        <v>1</v>
      </c>
      <c r="L6459">
        <v>6</v>
      </c>
    </row>
    <row r="6460" spans="1:12" x14ac:dyDescent="0.25">
      <c r="A6460">
        <v>22630</v>
      </c>
      <c r="B6460" t="s">
        <v>27</v>
      </c>
      <c r="C6460">
        <v>6</v>
      </c>
      <c r="D6460">
        <v>2019</v>
      </c>
      <c r="E6460" t="s">
        <v>19</v>
      </c>
      <c r="F6460" t="s">
        <v>16</v>
      </c>
      <c r="G6460" t="s">
        <v>14</v>
      </c>
      <c r="H6460" t="str">
        <f t="shared" si="100"/>
        <v>22630|Spring|Reading</v>
      </c>
      <c r="I6460">
        <v>200</v>
      </c>
      <c r="J6460">
        <v>14</v>
      </c>
      <c r="K6460">
        <v>1</v>
      </c>
      <c r="L6460" t="s">
        <v>17</v>
      </c>
    </row>
    <row r="6461" spans="1:12" x14ac:dyDescent="0.25">
      <c r="A6461">
        <v>22630</v>
      </c>
      <c r="B6461" t="s">
        <v>27</v>
      </c>
      <c r="C6461">
        <v>6</v>
      </c>
      <c r="D6461">
        <v>2019</v>
      </c>
      <c r="E6461" t="s">
        <v>19</v>
      </c>
      <c r="F6461" t="s">
        <v>16</v>
      </c>
      <c r="G6461" t="s">
        <v>15</v>
      </c>
      <c r="H6461" t="str">
        <f t="shared" si="100"/>
        <v>22630|Spring|Math</v>
      </c>
      <c r="I6461">
        <v>204</v>
      </c>
      <c r="J6461">
        <v>10</v>
      </c>
      <c r="K6461">
        <v>1</v>
      </c>
      <c r="L6461" t="s">
        <v>17</v>
      </c>
    </row>
    <row r="6462" spans="1:12" x14ac:dyDescent="0.25">
      <c r="A6462">
        <v>19404</v>
      </c>
      <c r="B6462" t="s">
        <v>28</v>
      </c>
      <c r="C6462">
        <v>6</v>
      </c>
      <c r="D6462">
        <v>2019</v>
      </c>
      <c r="E6462" t="s">
        <v>12</v>
      </c>
      <c r="F6462" t="s">
        <v>13</v>
      </c>
      <c r="G6462" t="s">
        <v>14</v>
      </c>
      <c r="H6462" t="str">
        <f t="shared" si="100"/>
        <v>19404|Fall|Reading</v>
      </c>
      <c r="I6462">
        <v>181</v>
      </c>
      <c r="J6462">
        <v>2</v>
      </c>
      <c r="K6462">
        <v>1</v>
      </c>
      <c r="L6462">
        <v>10</v>
      </c>
    </row>
    <row r="6463" spans="1:12" x14ac:dyDescent="0.25">
      <c r="A6463">
        <v>19404</v>
      </c>
      <c r="B6463" t="s">
        <v>28</v>
      </c>
      <c r="C6463">
        <v>6</v>
      </c>
      <c r="D6463">
        <v>2019</v>
      </c>
      <c r="E6463" t="s">
        <v>12</v>
      </c>
      <c r="F6463" t="s">
        <v>13</v>
      </c>
      <c r="G6463" t="s">
        <v>15</v>
      </c>
      <c r="H6463" t="str">
        <f t="shared" si="100"/>
        <v>19404|Fall|Math</v>
      </c>
      <c r="I6463">
        <v>170</v>
      </c>
      <c r="J6463">
        <v>1</v>
      </c>
      <c r="K6463">
        <v>1</v>
      </c>
      <c r="L6463">
        <v>11</v>
      </c>
    </row>
    <row r="6464" spans="1:12" x14ac:dyDescent="0.25">
      <c r="A6464">
        <v>19404</v>
      </c>
      <c r="B6464" t="s">
        <v>28</v>
      </c>
      <c r="C6464">
        <v>6</v>
      </c>
      <c r="D6464">
        <v>2019</v>
      </c>
      <c r="E6464" t="s">
        <v>12</v>
      </c>
      <c r="F6464" t="s">
        <v>16</v>
      </c>
      <c r="G6464" t="s">
        <v>14</v>
      </c>
      <c r="H6464" t="str">
        <f t="shared" si="100"/>
        <v>19404|Spring|Reading</v>
      </c>
      <c r="I6464">
        <v>194</v>
      </c>
      <c r="J6464">
        <v>11</v>
      </c>
      <c r="K6464">
        <v>1</v>
      </c>
      <c r="L6464" t="s">
        <v>17</v>
      </c>
    </row>
    <row r="6465" spans="1:12" x14ac:dyDescent="0.25">
      <c r="A6465">
        <v>19404</v>
      </c>
      <c r="B6465" t="s">
        <v>28</v>
      </c>
      <c r="C6465">
        <v>6</v>
      </c>
      <c r="D6465">
        <v>2019</v>
      </c>
      <c r="E6465" t="s">
        <v>12</v>
      </c>
      <c r="F6465" t="s">
        <v>16</v>
      </c>
      <c r="G6465" t="s">
        <v>15</v>
      </c>
      <c r="H6465" t="str">
        <f t="shared" si="100"/>
        <v>19404|Spring|Math</v>
      </c>
      <c r="I6465">
        <v>185</v>
      </c>
      <c r="J6465">
        <v>1</v>
      </c>
      <c r="K6465">
        <v>1</v>
      </c>
      <c r="L6465" t="s">
        <v>17</v>
      </c>
    </row>
    <row r="6466" spans="1:12" x14ac:dyDescent="0.25">
      <c r="A6466">
        <v>23420</v>
      </c>
      <c r="B6466" t="s">
        <v>28</v>
      </c>
      <c r="C6466">
        <v>6</v>
      </c>
      <c r="D6466">
        <v>2019</v>
      </c>
      <c r="E6466" t="s">
        <v>19</v>
      </c>
      <c r="F6466" t="s">
        <v>13</v>
      </c>
      <c r="G6466" t="s">
        <v>14</v>
      </c>
      <c r="H6466" t="str">
        <f t="shared" si="100"/>
        <v>23420|Fall|Reading</v>
      </c>
      <c r="I6466">
        <v>200</v>
      </c>
      <c r="J6466">
        <v>21</v>
      </c>
      <c r="K6466">
        <v>1</v>
      </c>
      <c r="L6466">
        <v>6</v>
      </c>
    </row>
    <row r="6467" spans="1:12" x14ac:dyDescent="0.25">
      <c r="A6467">
        <v>23420</v>
      </c>
      <c r="B6467" t="s">
        <v>28</v>
      </c>
      <c r="C6467">
        <v>6</v>
      </c>
      <c r="D6467">
        <v>2019</v>
      </c>
      <c r="E6467" t="s">
        <v>19</v>
      </c>
      <c r="F6467" t="s">
        <v>13</v>
      </c>
      <c r="G6467" t="s">
        <v>15</v>
      </c>
      <c r="H6467" t="str">
        <f t="shared" ref="H6467:H6530" si="101">A6467&amp;"|"&amp;F6467&amp;"|"&amp;G6467</f>
        <v>23420|Fall|Math</v>
      </c>
      <c r="I6467">
        <v>217</v>
      </c>
      <c r="J6467">
        <v>39</v>
      </c>
      <c r="K6467">
        <v>2</v>
      </c>
      <c r="L6467">
        <v>5</v>
      </c>
    </row>
    <row r="6468" spans="1:12" x14ac:dyDescent="0.25">
      <c r="A6468">
        <v>23420</v>
      </c>
      <c r="B6468" t="s">
        <v>28</v>
      </c>
      <c r="C6468">
        <v>6</v>
      </c>
      <c r="D6468">
        <v>2019</v>
      </c>
      <c r="E6468" t="s">
        <v>19</v>
      </c>
      <c r="F6468" t="s">
        <v>16</v>
      </c>
      <c r="G6468" t="s">
        <v>14</v>
      </c>
      <c r="H6468" t="str">
        <f t="shared" si="101"/>
        <v>23420|Spring|Reading</v>
      </c>
      <c r="I6468">
        <v>219</v>
      </c>
      <c r="J6468">
        <v>59</v>
      </c>
      <c r="K6468">
        <v>3</v>
      </c>
      <c r="L6468" t="s">
        <v>17</v>
      </c>
    </row>
    <row r="6469" spans="1:12" x14ac:dyDescent="0.25">
      <c r="A6469">
        <v>23420</v>
      </c>
      <c r="B6469" t="s">
        <v>28</v>
      </c>
      <c r="C6469">
        <v>6</v>
      </c>
      <c r="D6469">
        <v>2019</v>
      </c>
      <c r="E6469" t="s">
        <v>19</v>
      </c>
      <c r="F6469" t="s">
        <v>16</v>
      </c>
      <c r="G6469" t="s">
        <v>15</v>
      </c>
      <c r="H6469" t="str">
        <f t="shared" si="101"/>
        <v>23420|Spring|Math</v>
      </c>
      <c r="I6469">
        <v>219</v>
      </c>
      <c r="J6469">
        <v>35</v>
      </c>
      <c r="K6469">
        <v>2</v>
      </c>
      <c r="L6469" t="s">
        <v>17</v>
      </c>
    </row>
    <row r="6470" spans="1:12" x14ac:dyDescent="0.25">
      <c r="A6470">
        <v>27237</v>
      </c>
      <c r="B6470" t="s">
        <v>28</v>
      </c>
      <c r="C6470">
        <v>6</v>
      </c>
      <c r="D6470">
        <v>2019</v>
      </c>
      <c r="E6470" t="s">
        <v>19</v>
      </c>
      <c r="F6470" t="s">
        <v>13</v>
      </c>
      <c r="G6470" t="s">
        <v>14</v>
      </c>
      <c r="H6470" t="str">
        <f t="shared" si="101"/>
        <v>27237|Fall|Reading</v>
      </c>
      <c r="I6470">
        <v>221</v>
      </c>
      <c r="J6470">
        <v>73</v>
      </c>
      <c r="K6470">
        <v>3</v>
      </c>
      <c r="L6470">
        <v>2</v>
      </c>
    </row>
    <row r="6471" spans="1:12" x14ac:dyDescent="0.25">
      <c r="A6471">
        <v>27237</v>
      </c>
      <c r="B6471" t="s">
        <v>28</v>
      </c>
      <c r="C6471">
        <v>6</v>
      </c>
      <c r="D6471">
        <v>2019</v>
      </c>
      <c r="E6471" t="s">
        <v>19</v>
      </c>
      <c r="F6471" t="s">
        <v>13</v>
      </c>
      <c r="G6471" t="s">
        <v>15</v>
      </c>
      <c r="H6471" t="str">
        <f t="shared" si="101"/>
        <v>27237|Fall|Math</v>
      </c>
      <c r="I6471">
        <v>223</v>
      </c>
      <c r="J6471">
        <v>54</v>
      </c>
      <c r="K6471">
        <v>3</v>
      </c>
      <c r="L6471">
        <v>5</v>
      </c>
    </row>
    <row r="6472" spans="1:12" x14ac:dyDescent="0.25">
      <c r="A6472">
        <v>27237</v>
      </c>
      <c r="B6472" t="s">
        <v>28</v>
      </c>
      <c r="C6472">
        <v>6</v>
      </c>
      <c r="D6472">
        <v>2019</v>
      </c>
      <c r="E6472" t="s">
        <v>19</v>
      </c>
      <c r="F6472" t="s">
        <v>16</v>
      </c>
      <c r="G6472" t="s">
        <v>14</v>
      </c>
      <c r="H6472" t="str">
        <f t="shared" si="101"/>
        <v>27237|Spring|Reading</v>
      </c>
      <c r="I6472">
        <v>230</v>
      </c>
      <c r="J6472">
        <v>83</v>
      </c>
      <c r="K6472">
        <v>4</v>
      </c>
      <c r="L6472" t="s">
        <v>17</v>
      </c>
    </row>
    <row r="6473" spans="1:12" x14ac:dyDescent="0.25">
      <c r="A6473">
        <v>27237</v>
      </c>
      <c r="B6473" t="s">
        <v>28</v>
      </c>
      <c r="C6473">
        <v>6</v>
      </c>
      <c r="D6473">
        <v>2019</v>
      </c>
      <c r="E6473" t="s">
        <v>19</v>
      </c>
      <c r="F6473" t="s">
        <v>16</v>
      </c>
      <c r="G6473" t="s">
        <v>15</v>
      </c>
      <c r="H6473" t="str">
        <f t="shared" si="101"/>
        <v>27237|Spring|Math</v>
      </c>
      <c r="I6473">
        <v>233</v>
      </c>
      <c r="J6473">
        <v>68</v>
      </c>
      <c r="K6473">
        <v>3</v>
      </c>
      <c r="L6473" t="s">
        <v>17</v>
      </c>
    </row>
    <row r="6474" spans="1:12" x14ac:dyDescent="0.25">
      <c r="A6474">
        <v>24253</v>
      </c>
      <c r="B6474" t="s">
        <v>28</v>
      </c>
      <c r="C6474">
        <v>6</v>
      </c>
      <c r="D6474">
        <v>2019</v>
      </c>
      <c r="E6474" t="s">
        <v>19</v>
      </c>
      <c r="F6474" t="s">
        <v>13</v>
      </c>
      <c r="G6474" t="s">
        <v>14</v>
      </c>
      <c r="H6474" t="str">
        <f t="shared" si="101"/>
        <v>24253|Fall|Reading</v>
      </c>
      <c r="I6474">
        <v>214</v>
      </c>
      <c r="J6474">
        <v>56</v>
      </c>
      <c r="K6474">
        <v>3</v>
      </c>
      <c r="L6474">
        <v>4</v>
      </c>
    </row>
    <row r="6475" spans="1:12" x14ac:dyDescent="0.25">
      <c r="A6475">
        <v>24253</v>
      </c>
      <c r="B6475" t="s">
        <v>28</v>
      </c>
      <c r="C6475">
        <v>6</v>
      </c>
      <c r="D6475">
        <v>2019</v>
      </c>
      <c r="E6475" t="s">
        <v>19</v>
      </c>
      <c r="F6475" t="s">
        <v>13</v>
      </c>
      <c r="G6475" t="s">
        <v>15</v>
      </c>
      <c r="H6475" t="str">
        <f t="shared" si="101"/>
        <v>24253|Fall|Math</v>
      </c>
      <c r="I6475">
        <v>212</v>
      </c>
      <c r="J6475">
        <v>28</v>
      </c>
      <c r="K6475">
        <v>2</v>
      </c>
      <c r="L6475">
        <v>6</v>
      </c>
    </row>
    <row r="6476" spans="1:12" x14ac:dyDescent="0.25">
      <c r="A6476">
        <v>24253</v>
      </c>
      <c r="B6476" t="s">
        <v>28</v>
      </c>
      <c r="C6476">
        <v>6</v>
      </c>
      <c r="D6476">
        <v>2019</v>
      </c>
      <c r="E6476" t="s">
        <v>19</v>
      </c>
      <c r="F6476" t="s">
        <v>16</v>
      </c>
      <c r="G6476" t="s">
        <v>14</v>
      </c>
      <c r="H6476" t="str">
        <f t="shared" si="101"/>
        <v>24253|Spring|Reading</v>
      </c>
      <c r="I6476">
        <v>219</v>
      </c>
      <c r="J6476">
        <v>59</v>
      </c>
      <c r="K6476">
        <v>3</v>
      </c>
      <c r="L6476" t="s">
        <v>17</v>
      </c>
    </row>
    <row r="6477" spans="1:12" x14ac:dyDescent="0.25">
      <c r="A6477">
        <v>24253</v>
      </c>
      <c r="B6477" t="s">
        <v>28</v>
      </c>
      <c r="C6477">
        <v>6</v>
      </c>
      <c r="D6477">
        <v>2019</v>
      </c>
      <c r="E6477" t="s">
        <v>19</v>
      </c>
      <c r="F6477" t="s">
        <v>16</v>
      </c>
      <c r="G6477" t="s">
        <v>15</v>
      </c>
      <c r="H6477" t="str">
        <f t="shared" si="101"/>
        <v>24253|Spring|Math</v>
      </c>
      <c r="I6477">
        <v>222</v>
      </c>
      <c r="J6477">
        <v>42</v>
      </c>
      <c r="K6477">
        <v>2</v>
      </c>
      <c r="L6477" t="s">
        <v>17</v>
      </c>
    </row>
    <row r="6478" spans="1:12" x14ac:dyDescent="0.25">
      <c r="A6478">
        <v>14937</v>
      </c>
      <c r="B6478" t="s">
        <v>26</v>
      </c>
      <c r="C6478">
        <v>6</v>
      </c>
      <c r="D6478">
        <v>2019</v>
      </c>
      <c r="E6478" t="s">
        <v>19</v>
      </c>
      <c r="F6478" t="s">
        <v>13</v>
      </c>
      <c r="G6478" t="s">
        <v>14</v>
      </c>
      <c r="H6478" t="str">
        <f t="shared" si="101"/>
        <v>14937|Fall|Reading</v>
      </c>
      <c r="I6478">
        <v>217</v>
      </c>
      <c r="J6478">
        <v>64</v>
      </c>
      <c r="K6478">
        <v>3</v>
      </c>
      <c r="L6478">
        <v>3</v>
      </c>
    </row>
    <row r="6479" spans="1:12" x14ac:dyDescent="0.25">
      <c r="A6479">
        <v>14937</v>
      </c>
      <c r="B6479" t="s">
        <v>26</v>
      </c>
      <c r="C6479">
        <v>6</v>
      </c>
      <c r="D6479">
        <v>2019</v>
      </c>
      <c r="E6479" t="s">
        <v>19</v>
      </c>
      <c r="F6479" t="s">
        <v>13</v>
      </c>
      <c r="G6479" t="s">
        <v>15</v>
      </c>
      <c r="H6479" t="str">
        <f t="shared" si="101"/>
        <v>14937|Fall|Math</v>
      </c>
      <c r="I6479">
        <v>216</v>
      </c>
      <c r="J6479">
        <v>37</v>
      </c>
      <c r="K6479">
        <v>2</v>
      </c>
      <c r="L6479">
        <v>5</v>
      </c>
    </row>
    <row r="6480" spans="1:12" x14ac:dyDescent="0.25">
      <c r="A6480">
        <v>14937</v>
      </c>
      <c r="B6480" t="s">
        <v>26</v>
      </c>
      <c r="C6480">
        <v>6</v>
      </c>
      <c r="D6480">
        <v>2019</v>
      </c>
      <c r="E6480" t="s">
        <v>19</v>
      </c>
      <c r="F6480" t="s">
        <v>16</v>
      </c>
      <c r="G6480" t="s">
        <v>14</v>
      </c>
      <c r="H6480" t="str">
        <f t="shared" si="101"/>
        <v>14937|Spring|Reading</v>
      </c>
      <c r="I6480">
        <v>222</v>
      </c>
      <c r="J6480">
        <v>67</v>
      </c>
      <c r="K6480">
        <v>3</v>
      </c>
      <c r="L6480" t="s">
        <v>17</v>
      </c>
    </row>
    <row r="6481" spans="1:12" x14ac:dyDescent="0.25">
      <c r="A6481">
        <v>14937</v>
      </c>
      <c r="B6481" t="s">
        <v>26</v>
      </c>
      <c r="C6481">
        <v>6</v>
      </c>
      <c r="D6481">
        <v>2019</v>
      </c>
      <c r="E6481" t="s">
        <v>19</v>
      </c>
      <c r="F6481" t="s">
        <v>16</v>
      </c>
      <c r="G6481" t="s">
        <v>15</v>
      </c>
      <c r="H6481" t="str">
        <f t="shared" si="101"/>
        <v>14937|Spring|Math</v>
      </c>
      <c r="I6481">
        <v>221</v>
      </c>
      <c r="J6481">
        <v>40</v>
      </c>
      <c r="K6481">
        <v>2</v>
      </c>
      <c r="L6481" t="s">
        <v>17</v>
      </c>
    </row>
    <row r="6482" spans="1:12" x14ac:dyDescent="0.25">
      <c r="A6482">
        <v>27413</v>
      </c>
      <c r="B6482" t="s">
        <v>27</v>
      </c>
      <c r="C6482">
        <v>6</v>
      </c>
      <c r="D6482">
        <v>2019</v>
      </c>
      <c r="E6482" t="s">
        <v>19</v>
      </c>
      <c r="F6482" t="s">
        <v>13</v>
      </c>
      <c r="G6482" t="s">
        <v>14</v>
      </c>
      <c r="H6482" t="str">
        <f t="shared" si="101"/>
        <v>27413|Fall|Reading</v>
      </c>
      <c r="I6482">
        <v>209</v>
      </c>
      <c r="J6482">
        <v>42</v>
      </c>
      <c r="K6482">
        <v>2</v>
      </c>
      <c r="L6482">
        <v>5</v>
      </c>
    </row>
    <row r="6483" spans="1:12" x14ac:dyDescent="0.25">
      <c r="A6483">
        <v>27413</v>
      </c>
      <c r="B6483" t="s">
        <v>27</v>
      </c>
      <c r="C6483">
        <v>6</v>
      </c>
      <c r="D6483">
        <v>2019</v>
      </c>
      <c r="E6483" t="s">
        <v>19</v>
      </c>
      <c r="F6483" t="s">
        <v>13</v>
      </c>
      <c r="G6483" t="s">
        <v>15</v>
      </c>
      <c r="H6483" t="str">
        <f t="shared" si="101"/>
        <v>27413|Fall|Math</v>
      </c>
      <c r="I6483">
        <v>224</v>
      </c>
      <c r="J6483">
        <v>56</v>
      </c>
      <c r="K6483">
        <v>3</v>
      </c>
      <c r="L6483">
        <v>4</v>
      </c>
    </row>
    <row r="6484" spans="1:12" x14ac:dyDescent="0.25">
      <c r="A6484">
        <v>27413</v>
      </c>
      <c r="B6484" t="s">
        <v>27</v>
      </c>
      <c r="C6484">
        <v>6</v>
      </c>
      <c r="D6484">
        <v>2019</v>
      </c>
      <c r="E6484" t="s">
        <v>19</v>
      </c>
      <c r="F6484" t="s">
        <v>16</v>
      </c>
      <c r="G6484" t="s">
        <v>14</v>
      </c>
      <c r="H6484" t="str">
        <f t="shared" si="101"/>
        <v>27413|Spring|Reading</v>
      </c>
      <c r="I6484">
        <v>210</v>
      </c>
      <c r="J6484">
        <v>35</v>
      </c>
      <c r="K6484">
        <v>2</v>
      </c>
      <c r="L6484" t="s">
        <v>17</v>
      </c>
    </row>
    <row r="6485" spans="1:12" x14ac:dyDescent="0.25">
      <c r="A6485">
        <v>27413</v>
      </c>
      <c r="B6485" t="s">
        <v>27</v>
      </c>
      <c r="C6485">
        <v>6</v>
      </c>
      <c r="D6485">
        <v>2019</v>
      </c>
      <c r="E6485" t="s">
        <v>19</v>
      </c>
      <c r="F6485" t="s">
        <v>16</v>
      </c>
      <c r="G6485" t="s">
        <v>15</v>
      </c>
      <c r="H6485" t="str">
        <f t="shared" si="101"/>
        <v>27413|Spring|Math</v>
      </c>
      <c r="I6485">
        <v>209</v>
      </c>
      <c r="J6485">
        <v>16</v>
      </c>
      <c r="K6485">
        <v>1</v>
      </c>
      <c r="L6485" t="s">
        <v>17</v>
      </c>
    </row>
    <row r="6486" spans="1:12" x14ac:dyDescent="0.25">
      <c r="A6486">
        <v>19825</v>
      </c>
      <c r="B6486" t="s">
        <v>27</v>
      </c>
      <c r="C6486">
        <v>6</v>
      </c>
      <c r="D6486">
        <v>2019</v>
      </c>
      <c r="E6486" t="s">
        <v>21</v>
      </c>
      <c r="F6486" t="s">
        <v>13</v>
      </c>
      <c r="G6486" t="s">
        <v>14</v>
      </c>
      <c r="H6486" t="str">
        <f t="shared" si="101"/>
        <v>19825|Fall|Reading</v>
      </c>
      <c r="I6486" t="s">
        <v>17</v>
      </c>
      <c r="J6486" t="s">
        <v>17</v>
      </c>
      <c r="K6486" t="s">
        <v>17</v>
      </c>
      <c r="L6486" t="s">
        <v>17</v>
      </c>
    </row>
    <row r="6487" spans="1:12" x14ac:dyDescent="0.25">
      <c r="A6487">
        <v>19825</v>
      </c>
      <c r="B6487" t="s">
        <v>27</v>
      </c>
      <c r="C6487">
        <v>6</v>
      </c>
      <c r="D6487">
        <v>2019</v>
      </c>
      <c r="E6487" t="s">
        <v>21</v>
      </c>
      <c r="F6487" t="s">
        <v>13</v>
      </c>
      <c r="G6487" t="s">
        <v>15</v>
      </c>
      <c r="H6487" t="str">
        <f t="shared" si="101"/>
        <v>19825|Fall|Math</v>
      </c>
      <c r="I6487" t="s">
        <v>17</v>
      </c>
      <c r="J6487" t="s">
        <v>17</v>
      </c>
      <c r="K6487" t="s">
        <v>17</v>
      </c>
      <c r="L6487" t="s">
        <v>17</v>
      </c>
    </row>
    <row r="6488" spans="1:12" x14ac:dyDescent="0.25">
      <c r="A6488">
        <v>19825</v>
      </c>
      <c r="B6488" t="s">
        <v>27</v>
      </c>
      <c r="C6488">
        <v>6</v>
      </c>
      <c r="D6488">
        <v>2019</v>
      </c>
      <c r="E6488" t="s">
        <v>21</v>
      </c>
      <c r="F6488" t="s">
        <v>16</v>
      </c>
      <c r="G6488" t="s">
        <v>14</v>
      </c>
      <c r="H6488" t="str">
        <f t="shared" si="101"/>
        <v>19825|Spring|Reading</v>
      </c>
      <c r="I6488">
        <v>212</v>
      </c>
      <c r="J6488">
        <v>40</v>
      </c>
      <c r="K6488">
        <v>2</v>
      </c>
      <c r="L6488" t="s">
        <v>17</v>
      </c>
    </row>
    <row r="6489" spans="1:12" x14ac:dyDescent="0.25">
      <c r="A6489">
        <v>19825</v>
      </c>
      <c r="B6489" t="s">
        <v>27</v>
      </c>
      <c r="C6489">
        <v>6</v>
      </c>
      <c r="D6489">
        <v>2019</v>
      </c>
      <c r="E6489" t="s">
        <v>21</v>
      </c>
      <c r="F6489" t="s">
        <v>16</v>
      </c>
      <c r="G6489" t="s">
        <v>15</v>
      </c>
      <c r="H6489" t="str">
        <f t="shared" si="101"/>
        <v>19825|Spring|Math</v>
      </c>
      <c r="I6489">
        <v>214</v>
      </c>
      <c r="J6489">
        <v>25</v>
      </c>
      <c r="K6489">
        <v>2</v>
      </c>
      <c r="L6489" t="s">
        <v>17</v>
      </c>
    </row>
    <row r="6490" spans="1:12" x14ac:dyDescent="0.25">
      <c r="A6490">
        <v>19031</v>
      </c>
      <c r="B6490" t="s">
        <v>26</v>
      </c>
      <c r="C6490">
        <v>6</v>
      </c>
      <c r="D6490">
        <v>2019</v>
      </c>
      <c r="E6490" t="s">
        <v>23</v>
      </c>
      <c r="F6490" t="s">
        <v>13</v>
      </c>
      <c r="G6490" t="s">
        <v>14</v>
      </c>
      <c r="H6490" t="str">
        <f t="shared" si="101"/>
        <v>19031|Fall|Reading</v>
      </c>
      <c r="I6490">
        <v>237</v>
      </c>
      <c r="J6490">
        <v>96</v>
      </c>
      <c r="K6490">
        <v>4</v>
      </c>
      <c r="L6490">
        <v>2</v>
      </c>
    </row>
    <row r="6491" spans="1:12" x14ac:dyDescent="0.25">
      <c r="A6491">
        <v>19031</v>
      </c>
      <c r="B6491" t="s">
        <v>26</v>
      </c>
      <c r="C6491">
        <v>6</v>
      </c>
      <c r="D6491">
        <v>2019</v>
      </c>
      <c r="E6491" t="s">
        <v>23</v>
      </c>
      <c r="F6491" t="s">
        <v>13</v>
      </c>
      <c r="G6491" t="s">
        <v>15</v>
      </c>
      <c r="H6491" t="str">
        <f t="shared" si="101"/>
        <v>19031|Fall|Math</v>
      </c>
      <c r="I6491">
        <v>226</v>
      </c>
      <c r="J6491">
        <v>61</v>
      </c>
      <c r="K6491">
        <v>3</v>
      </c>
      <c r="L6491">
        <v>4</v>
      </c>
    </row>
    <row r="6492" spans="1:12" x14ac:dyDescent="0.25">
      <c r="A6492">
        <v>19031</v>
      </c>
      <c r="B6492" t="s">
        <v>26</v>
      </c>
      <c r="C6492">
        <v>6</v>
      </c>
      <c r="D6492">
        <v>2019</v>
      </c>
      <c r="E6492" t="s">
        <v>23</v>
      </c>
      <c r="F6492" t="s">
        <v>16</v>
      </c>
      <c r="G6492" t="s">
        <v>14</v>
      </c>
      <c r="H6492" t="str">
        <f t="shared" si="101"/>
        <v>19031|Spring|Reading</v>
      </c>
      <c r="I6492">
        <v>241</v>
      </c>
      <c r="J6492">
        <v>96</v>
      </c>
      <c r="K6492">
        <v>4</v>
      </c>
      <c r="L6492" t="s">
        <v>17</v>
      </c>
    </row>
    <row r="6493" spans="1:12" x14ac:dyDescent="0.25">
      <c r="A6493">
        <v>19031</v>
      </c>
      <c r="B6493" t="s">
        <v>26</v>
      </c>
      <c r="C6493">
        <v>6</v>
      </c>
      <c r="D6493">
        <v>2019</v>
      </c>
      <c r="E6493" t="s">
        <v>23</v>
      </c>
      <c r="F6493" t="s">
        <v>16</v>
      </c>
      <c r="G6493" t="s">
        <v>15</v>
      </c>
      <c r="H6493" t="str">
        <f t="shared" si="101"/>
        <v>19031|Spring|Math</v>
      </c>
      <c r="I6493">
        <v>227</v>
      </c>
      <c r="J6493">
        <v>54</v>
      </c>
      <c r="K6493">
        <v>3</v>
      </c>
      <c r="L6493" t="s">
        <v>17</v>
      </c>
    </row>
    <row r="6494" spans="1:12" x14ac:dyDescent="0.25">
      <c r="A6494">
        <v>12205</v>
      </c>
      <c r="B6494" t="s">
        <v>26</v>
      </c>
      <c r="C6494">
        <v>6</v>
      </c>
      <c r="D6494">
        <v>2019</v>
      </c>
      <c r="E6494" t="s">
        <v>19</v>
      </c>
      <c r="F6494" t="s">
        <v>13</v>
      </c>
      <c r="G6494" t="s">
        <v>14</v>
      </c>
      <c r="H6494" t="str">
        <f t="shared" si="101"/>
        <v>12205|Fall|Reading</v>
      </c>
      <c r="I6494">
        <v>213</v>
      </c>
      <c r="J6494">
        <v>53</v>
      </c>
      <c r="K6494">
        <v>3</v>
      </c>
      <c r="L6494">
        <v>4</v>
      </c>
    </row>
    <row r="6495" spans="1:12" x14ac:dyDescent="0.25">
      <c r="A6495">
        <v>12205</v>
      </c>
      <c r="B6495" t="s">
        <v>26</v>
      </c>
      <c r="C6495">
        <v>6</v>
      </c>
      <c r="D6495">
        <v>2019</v>
      </c>
      <c r="E6495" t="s">
        <v>19</v>
      </c>
      <c r="F6495" t="s">
        <v>13</v>
      </c>
      <c r="G6495" t="s">
        <v>15</v>
      </c>
      <c r="H6495" t="str">
        <f t="shared" si="101"/>
        <v>12205|Fall|Math</v>
      </c>
      <c r="I6495">
        <v>212</v>
      </c>
      <c r="J6495">
        <v>28</v>
      </c>
      <c r="K6495">
        <v>2</v>
      </c>
      <c r="L6495">
        <v>6</v>
      </c>
    </row>
    <row r="6496" spans="1:12" x14ac:dyDescent="0.25">
      <c r="A6496">
        <v>12205</v>
      </c>
      <c r="B6496" t="s">
        <v>26</v>
      </c>
      <c r="C6496">
        <v>6</v>
      </c>
      <c r="D6496">
        <v>2019</v>
      </c>
      <c r="E6496" t="s">
        <v>19</v>
      </c>
      <c r="F6496" t="s">
        <v>16</v>
      </c>
      <c r="G6496" t="s">
        <v>14</v>
      </c>
      <c r="H6496" t="str">
        <f t="shared" si="101"/>
        <v>12205|Spring|Reading</v>
      </c>
      <c r="I6496">
        <v>189</v>
      </c>
      <c r="J6496">
        <v>3</v>
      </c>
      <c r="K6496">
        <v>1</v>
      </c>
      <c r="L6496" t="s">
        <v>17</v>
      </c>
    </row>
    <row r="6497" spans="1:12" x14ac:dyDescent="0.25">
      <c r="A6497">
        <v>12205</v>
      </c>
      <c r="B6497" t="s">
        <v>26</v>
      </c>
      <c r="C6497">
        <v>6</v>
      </c>
      <c r="D6497">
        <v>2019</v>
      </c>
      <c r="E6497" t="s">
        <v>19</v>
      </c>
      <c r="F6497" t="s">
        <v>16</v>
      </c>
      <c r="G6497" t="s">
        <v>15</v>
      </c>
      <c r="H6497" t="str">
        <f t="shared" si="101"/>
        <v>12205|Spring|Math</v>
      </c>
      <c r="I6497">
        <v>199</v>
      </c>
      <c r="J6497">
        <v>6</v>
      </c>
      <c r="K6497">
        <v>1</v>
      </c>
      <c r="L6497" t="s">
        <v>17</v>
      </c>
    </row>
    <row r="6498" spans="1:12" x14ac:dyDescent="0.25">
      <c r="A6498">
        <v>26454</v>
      </c>
      <c r="B6498" t="s">
        <v>28</v>
      </c>
      <c r="C6498">
        <v>6</v>
      </c>
      <c r="D6498">
        <v>2019</v>
      </c>
      <c r="E6498" t="s">
        <v>19</v>
      </c>
      <c r="F6498" t="s">
        <v>13</v>
      </c>
      <c r="G6498" t="s">
        <v>14</v>
      </c>
      <c r="H6498" t="str">
        <f t="shared" si="101"/>
        <v>26454|Fall|Reading</v>
      </c>
      <c r="I6498">
        <v>204</v>
      </c>
      <c r="J6498">
        <v>30</v>
      </c>
      <c r="K6498">
        <v>2</v>
      </c>
      <c r="L6498">
        <v>6</v>
      </c>
    </row>
    <row r="6499" spans="1:12" x14ac:dyDescent="0.25">
      <c r="A6499">
        <v>26454</v>
      </c>
      <c r="B6499" t="s">
        <v>28</v>
      </c>
      <c r="C6499">
        <v>6</v>
      </c>
      <c r="D6499">
        <v>2019</v>
      </c>
      <c r="E6499" t="s">
        <v>19</v>
      </c>
      <c r="F6499" t="s">
        <v>13</v>
      </c>
      <c r="G6499" t="s">
        <v>15</v>
      </c>
      <c r="H6499" t="str">
        <f t="shared" si="101"/>
        <v>26454|Fall|Math</v>
      </c>
      <c r="I6499">
        <v>207</v>
      </c>
      <c r="J6499">
        <v>19</v>
      </c>
      <c r="K6499">
        <v>1</v>
      </c>
      <c r="L6499">
        <v>6</v>
      </c>
    </row>
    <row r="6500" spans="1:12" x14ac:dyDescent="0.25">
      <c r="A6500">
        <v>26454</v>
      </c>
      <c r="B6500" t="s">
        <v>28</v>
      </c>
      <c r="C6500">
        <v>6</v>
      </c>
      <c r="D6500">
        <v>2019</v>
      </c>
      <c r="E6500" t="s">
        <v>19</v>
      </c>
      <c r="F6500" t="s">
        <v>16</v>
      </c>
      <c r="G6500" t="s">
        <v>14</v>
      </c>
      <c r="H6500" t="str">
        <f t="shared" si="101"/>
        <v>26454|Spring|Reading</v>
      </c>
      <c r="I6500">
        <v>220</v>
      </c>
      <c r="J6500">
        <v>61</v>
      </c>
      <c r="K6500">
        <v>3</v>
      </c>
      <c r="L6500" t="s">
        <v>17</v>
      </c>
    </row>
    <row r="6501" spans="1:12" x14ac:dyDescent="0.25">
      <c r="A6501">
        <v>26454</v>
      </c>
      <c r="B6501" t="s">
        <v>28</v>
      </c>
      <c r="C6501">
        <v>6</v>
      </c>
      <c r="D6501">
        <v>2019</v>
      </c>
      <c r="E6501" t="s">
        <v>19</v>
      </c>
      <c r="F6501" t="s">
        <v>16</v>
      </c>
      <c r="G6501" t="s">
        <v>15</v>
      </c>
      <c r="H6501" t="str">
        <f t="shared" si="101"/>
        <v>26454|Spring|Math</v>
      </c>
      <c r="I6501">
        <v>217</v>
      </c>
      <c r="J6501">
        <v>31</v>
      </c>
      <c r="K6501">
        <v>2</v>
      </c>
      <c r="L6501" t="s">
        <v>17</v>
      </c>
    </row>
    <row r="6502" spans="1:12" x14ac:dyDescent="0.25">
      <c r="A6502">
        <v>19660</v>
      </c>
      <c r="B6502" t="s">
        <v>28</v>
      </c>
      <c r="C6502">
        <v>6</v>
      </c>
      <c r="D6502">
        <v>2019</v>
      </c>
      <c r="E6502" t="s">
        <v>19</v>
      </c>
      <c r="F6502" t="s">
        <v>13</v>
      </c>
      <c r="G6502" t="s">
        <v>14</v>
      </c>
      <c r="H6502" t="str">
        <f t="shared" si="101"/>
        <v>19660|Fall|Reading</v>
      </c>
      <c r="I6502">
        <v>217</v>
      </c>
      <c r="J6502">
        <v>64</v>
      </c>
      <c r="K6502">
        <v>3</v>
      </c>
      <c r="L6502">
        <v>3</v>
      </c>
    </row>
    <row r="6503" spans="1:12" x14ac:dyDescent="0.25">
      <c r="A6503">
        <v>19660</v>
      </c>
      <c r="B6503" t="s">
        <v>28</v>
      </c>
      <c r="C6503">
        <v>6</v>
      </c>
      <c r="D6503">
        <v>2019</v>
      </c>
      <c r="E6503" t="s">
        <v>19</v>
      </c>
      <c r="F6503" t="s">
        <v>13</v>
      </c>
      <c r="G6503" t="s">
        <v>15</v>
      </c>
      <c r="H6503" t="str">
        <f t="shared" si="101"/>
        <v>19660|Fall|Math</v>
      </c>
      <c r="I6503">
        <v>234</v>
      </c>
      <c r="J6503">
        <v>78</v>
      </c>
      <c r="K6503">
        <v>4</v>
      </c>
      <c r="L6503">
        <v>3</v>
      </c>
    </row>
    <row r="6504" spans="1:12" x14ac:dyDescent="0.25">
      <c r="A6504">
        <v>19660</v>
      </c>
      <c r="B6504" t="s">
        <v>28</v>
      </c>
      <c r="C6504">
        <v>6</v>
      </c>
      <c r="D6504">
        <v>2019</v>
      </c>
      <c r="E6504" t="s">
        <v>19</v>
      </c>
      <c r="F6504" t="s">
        <v>16</v>
      </c>
      <c r="G6504" t="s">
        <v>14</v>
      </c>
      <c r="H6504" t="str">
        <f t="shared" si="101"/>
        <v>19660|Spring|Reading</v>
      </c>
      <c r="I6504">
        <v>226</v>
      </c>
      <c r="J6504">
        <v>76</v>
      </c>
      <c r="K6504">
        <v>4</v>
      </c>
      <c r="L6504" t="s">
        <v>17</v>
      </c>
    </row>
    <row r="6505" spans="1:12" x14ac:dyDescent="0.25">
      <c r="A6505">
        <v>19660</v>
      </c>
      <c r="B6505" t="s">
        <v>28</v>
      </c>
      <c r="C6505">
        <v>6</v>
      </c>
      <c r="D6505">
        <v>2019</v>
      </c>
      <c r="E6505" t="s">
        <v>19</v>
      </c>
      <c r="F6505" t="s">
        <v>16</v>
      </c>
      <c r="G6505" t="s">
        <v>15</v>
      </c>
      <c r="H6505" t="str">
        <f t="shared" si="101"/>
        <v>19660|Spring|Math</v>
      </c>
      <c r="I6505">
        <v>236</v>
      </c>
      <c r="J6505">
        <v>74</v>
      </c>
      <c r="K6505">
        <v>3</v>
      </c>
      <c r="L6505" t="s">
        <v>17</v>
      </c>
    </row>
    <row r="6506" spans="1:12" x14ac:dyDescent="0.25">
      <c r="A6506">
        <v>18841</v>
      </c>
      <c r="B6506" t="s">
        <v>27</v>
      </c>
      <c r="C6506">
        <v>6</v>
      </c>
      <c r="D6506">
        <v>2019</v>
      </c>
      <c r="E6506" t="s">
        <v>19</v>
      </c>
      <c r="F6506" t="s">
        <v>13</v>
      </c>
      <c r="G6506" t="s">
        <v>14</v>
      </c>
      <c r="H6506" t="str">
        <f t="shared" si="101"/>
        <v>18841|Fall|Reading</v>
      </c>
      <c r="I6506">
        <v>182</v>
      </c>
      <c r="J6506">
        <v>2</v>
      </c>
      <c r="K6506">
        <v>1</v>
      </c>
      <c r="L6506">
        <v>10</v>
      </c>
    </row>
    <row r="6507" spans="1:12" x14ac:dyDescent="0.25">
      <c r="A6507">
        <v>18841</v>
      </c>
      <c r="B6507" t="s">
        <v>27</v>
      </c>
      <c r="C6507">
        <v>6</v>
      </c>
      <c r="D6507">
        <v>2019</v>
      </c>
      <c r="E6507" t="s">
        <v>19</v>
      </c>
      <c r="F6507" t="s">
        <v>13</v>
      </c>
      <c r="G6507" t="s">
        <v>15</v>
      </c>
      <c r="H6507" t="str">
        <f t="shared" si="101"/>
        <v>18841|Fall|Math</v>
      </c>
      <c r="I6507">
        <v>220</v>
      </c>
      <c r="J6507">
        <v>47</v>
      </c>
      <c r="K6507">
        <v>2</v>
      </c>
      <c r="L6507">
        <v>5</v>
      </c>
    </row>
    <row r="6508" spans="1:12" x14ac:dyDescent="0.25">
      <c r="A6508">
        <v>18841</v>
      </c>
      <c r="B6508" t="s">
        <v>27</v>
      </c>
      <c r="C6508">
        <v>6</v>
      </c>
      <c r="D6508">
        <v>2019</v>
      </c>
      <c r="E6508" t="s">
        <v>19</v>
      </c>
      <c r="F6508" t="s">
        <v>16</v>
      </c>
      <c r="G6508" t="s">
        <v>14</v>
      </c>
      <c r="H6508" t="str">
        <f t="shared" si="101"/>
        <v>18841|Spring|Reading</v>
      </c>
      <c r="I6508">
        <v>208</v>
      </c>
      <c r="J6508">
        <v>30</v>
      </c>
      <c r="K6508">
        <v>2</v>
      </c>
      <c r="L6508" t="s">
        <v>17</v>
      </c>
    </row>
    <row r="6509" spans="1:12" x14ac:dyDescent="0.25">
      <c r="A6509">
        <v>18841</v>
      </c>
      <c r="B6509" t="s">
        <v>27</v>
      </c>
      <c r="C6509">
        <v>6</v>
      </c>
      <c r="D6509">
        <v>2019</v>
      </c>
      <c r="E6509" t="s">
        <v>19</v>
      </c>
      <c r="F6509" t="s">
        <v>16</v>
      </c>
      <c r="G6509" t="s">
        <v>15</v>
      </c>
      <c r="H6509" t="str">
        <f t="shared" si="101"/>
        <v>18841|Spring|Math</v>
      </c>
      <c r="I6509">
        <v>220</v>
      </c>
      <c r="J6509">
        <v>37</v>
      </c>
      <c r="K6509">
        <v>2</v>
      </c>
      <c r="L6509" t="s">
        <v>17</v>
      </c>
    </row>
    <row r="6510" spans="1:12" x14ac:dyDescent="0.25">
      <c r="A6510">
        <v>15083</v>
      </c>
      <c r="B6510" t="s">
        <v>28</v>
      </c>
      <c r="C6510">
        <v>6</v>
      </c>
      <c r="D6510">
        <v>2019</v>
      </c>
      <c r="E6510" t="s">
        <v>19</v>
      </c>
      <c r="F6510" t="s">
        <v>13</v>
      </c>
      <c r="G6510" t="s">
        <v>14</v>
      </c>
      <c r="H6510" t="str">
        <f t="shared" si="101"/>
        <v>15083|Fall|Reading</v>
      </c>
      <c r="I6510" t="s">
        <v>17</v>
      </c>
      <c r="J6510" t="s">
        <v>17</v>
      </c>
      <c r="K6510" t="s">
        <v>17</v>
      </c>
      <c r="L6510" t="s">
        <v>17</v>
      </c>
    </row>
    <row r="6511" spans="1:12" x14ac:dyDescent="0.25">
      <c r="A6511">
        <v>15083</v>
      </c>
      <c r="B6511" t="s">
        <v>28</v>
      </c>
      <c r="C6511">
        <v>6</v>
      </c>
      <c r="D6511">
        <v>2019</v>
      </c>
      <c r="E6511" t="s">
        <v>19</v>
      </c>
      <c r="F6511" t="s">
        <v>13</v>
      </c>
      <c r="G6511" t="s">
        <v>15</v>
      </c>
      <c r="H6511" t="str">
        <f t="shared" si="101"/>
        <v>15083|Fall|Math</v>
      </c>
      <c r="I6511" t="s">
        <v>17</v>
      </c>
      <c r="J6511" t="s">
        <v>17</v>
      </c>
      <c r="K6511" t="s">
        <v>17</v>
      </c>
      <c r="L6511" t="s">
        <v>17</v>
      </c>
    </row>
    <row r="6512" spans="1:12" x14ac:dyDescent="0.25">
      <c r="A6512">
        <v>15083</v>
      </c>
      <c r="B6512" t="s">
        <v>28</v>
      </c>
      <c r="C6512">
        <v>6</v>
      </c>
      <c r="D6512">
        <v>2019</v>
      </c>
      <c r="E6512" t="s">
        <v>19</v>
      </c>
      <c r="F6512" t="s">
        <v>16</v>
      </c>
      <c r="G6512" t="s">
        <v>14</v>
      </c>
      <c r="H6512" t="str">
        <f t="shared" si="101"/>
        <v>15083|Spring|Reading</v>
      </c>
      <c r="I6512">
        <v>209</v>
      </c>
      <c r="J6512">
        <v>32</v>
      </c>
      <c r="K6512">
        <v>2</v>
      </c>
      <c r="L6512" t="s">
        <v>17</v>
      </c>
    </row>
    <row r="6513" spans="1:12" x14ac:dyDescent="0.25">
      <c r="A6513">
        <v>15083</v>
      </c>
      <c r="B6513" t="s">
        <v>28</v>
      </c>
      <c r="C6513">
        <v>6</v>
      </c>
      <c r="D6513">
        <v>2019</v>
      </c>
      <c r="E6513" t="s">
        <v>19</v>
      </c>
      <c r="F6513" t="s">
        <v>16</v>
      </c>
      <c r="G6513" t="s">
        <v>15</v>
      </c>
      <c r="H6513" t="str">
        <f t="shared" si="101"/>
        <v>15083|Spring|Math</v>
      </c>
      <c r="I6513">
        <v>211</v>
      </c>
      <c r="J6513">
        <v>20</v>
      </c>
      <c r="K6513">
        <v>1</v>
      </c>
      <c r="L6513" t="s">
        <v>17</v>
      </c>
    </row>
    <row r="6514" spans="1:12" x14ac:dyDescent="0.25">
      <c r="A6514">
        <v>21448</v>
      </c>
      <c r="B6514" t="s">
        <v>26</v>
      </c>
      <c r="C6514">
        <v>6</v>
      </c>
      <c r="D6514">
        <v>2019</v>
      </c>
      <c r="E6514" t="s">
        <v>19</v>
      </c>
      <c r="F6514" t="s">
        <v>13</v>
      </c>
      <c r="G6514" t="s">
        <v>14</v>
      </c>
      <c r="H6514" t="str">
        <f t="shared" si="101"/>
        <v>21448|Fall|Reading</v>
      </c>
      <c r="I6514" t="s">
        <v>17</v>
      </c>
      <c r="J6514" t="s">
        <v>17</v>
      </c>
      <c r="K6514" t="s">
        <v>17</v>
      </c>
      <c r="L6514" t="s">
        <v>17</v>
      </c>
    </row>
    <row r="6515" spans="1:12" x14ac:dyDescent="0.25">
      <c r="A6515">
        <v>21448</v>
      </c>
      <c r="B6515" t="s">
        <v>26</v>
      </c>
      <c r="C6515">
        <v>6</v>
      </c>
      <c r="D6515">
        <v>2019</v>
      </c>
      <c r="E6515" t="s">
        <v>19</v>
      </c>
      <c r="F6515" t="s">
        <v>13</v>
      </c>
      <c r="G6515" t="s">
        <v>15</v>
      </c>
      <c r="H6515" t="str">
        <f t="shared" si="101"/>
        <v>21448|Fall|Math</v>
      </c>
      <c r="I6515" t="s">
        <v>17</v>
      </c>
      <c r="J6515" t="s">
        <v>17</v>
      </c>
      <c r="K6515" t="s">
        <v>17</v>
      </c>
      <c r="L6515" t="s">
        <v>17</v>
      </c>
    </row>
    <row r="6516" spans="1:12" x14ac:dyDescent="0.25">
      <c r="A6516">
        <v>21448</v>
      </c>
      <c r="B6516" t="s">
        <v>26</v>
      </c>
      <c r="C6516">
        <v>6</v>
      </c>
      <c r="D6516">
        <v>2019</v>
      </c>
      <c r="E6516" t="s">
        <v>19</v>
      </c>
      <c r="F6516" t="s">
        <v>16</v>
      </c>
      <c r="G6516" t="s">
        <v>14</v>
      </c>
      <c r="H6516" t="str">
        <f t="shared" si="101"/>
        <v>21448|Spring|Reading</v>
      </c>
      <c r="I6516">
        <v>216</v>
      </c>
      <c r="J6516">
        <v>51</v>
      </c>
      <c r="K6516">
        <v>3</v>
      </c>
      <c r="L6516" t="s">
        <v>17</v>
      </c>
    </row>
    <row r="6517" spans="1:12" x14ac:dyDescent="0.25">
      <c r="A6517">
        <v>21448</v>
      </c>
      <c r="B6517" t="s">
        <v>26</v>
      </c>
      <c r="C6517">
        <v>6</v>
      </c>
      <c r="D6517">
        <v>2019</v>
      </c>
      <c r="E6517" t="s">
        <v>19</v>
      </c>
      <c r="F6517" t="s">
        <v>16</v>
      </c>
      <c r="G6517" t="s">
        <v>15</v>
      </c>
      <c r="H6517" t="str">
        <f t="shared" si="101"/>
        <v>21448|Spring|Math</v>
      </c>
      <c r="I6517">
        <v>221</v>
      </c>
      <c r="J6517">
        <v>40</v>
      </c>
      <c r="K6517">
        <v>2</v>
      </c>
      <c r="L6517" t="s">
        <v>17</v>
      </c>
    </row>
    <row r="6518" spans="1:12" x14ac:dyDescent="0.25">
      <c r="A6518">
        <v>29657</v>
      </c>
      <c r="B6518" t="s">
        <v>26</v>
      </c>
      <c r="C6518">
        <v>6</v>
      </c>
      <c r="D6518">
        <v>2019</v>
      </c>
      <c r="E6518" t="s">
        <v>19</v>
      </c>
      <c r="F6518" t="s">
        <v>13</v>
      </c>
      <c r="G6518" t="s">
        <v>14</v>
      </c>
      <c r="H6518" t="str">
        <f t="shared" si="101"/>
        <v>29657|Fall|Reading</v>
      </c>
      <c r="I6518" t="s">
        <v>17</v>
      </c>
      <c r="J6518" t="s">
        <v>17</v>
      </c>
      <c r="K6518" t="s">
        <v>17</v>
      </c>
      <c r="L6518" t="s">
        <v>17</v>
      </c>
    </row>
    <row r="6519" spans="1:12" x14ac:dyDescent="0.25">
      <c r="A6519">
        <v>29657</v>
      </c>
      <c r="B6519" t="s">
        <v>26</v>
      </c>
      <c r="C6519">
        <v>6</v>
      </c>
      <c r="D6519">
        <v>2019</v>
      </c>
      <c r="E6519" t="s">
        <v>19</v>
      </c>
      <c r="F6519" t="s">
        <v>13</v>
      </c>
      <c r="G6519" t="s">
        <v>15</v>
      </c>
      <c r="H6519" t="str">
        <f t="shared" si="101"/>
        <v>29657|Fall|Math</v>
      </c>
      <c r="I6519" t="s">
        <v>17</v>
      </c>
      <c r="J6519" t="s">
        <v>17</v>
      </c>
      <c r="K6519" t="s">
        <v>17</v>
      </c>
      <c r="L6519" t="s">
        <v>17</v>
      </c>
    </row>
    <row r="6520" spans="1:12" x14ac:dyDescent="0.25">
      <c r="A6520">
        <v>29657</v>
      </c>
      <c r="B6520" t="s">
        <v>26</v>
      </c>
      <c r="C6520">
        <v>6</v>
      </c>
      <c r="D6520">
        <v>2019</v>
      </c>
      <c r="E6520" t="s">
        <v>19</v>
      </c>
      <c r="F6520" t="s">
        <v>16</v>
      </c>
      <c r="G6520" t="s">
        <v>14</v>
      </c>
      <c r="H6520" t="str">
        <f t="shared" si="101"/>
        <v>29657|Spring|Reading</v>
      </c>
      <c r="I6520">
        <v>220</v>
      </c>
      <c r="J6520">
        <v>61</v>
      </c>
      <c r="K6520">
        <v>3</v>
      </c>
      <c r="L6520" t="s">
        <v>17</v>
      </c>
    </row>
    <row r="6521" spans="1:12" x14ac:dyDescent="0.25">
      <c r="A6521">
        <v>29657</v>
      </c>
      <c r="B6521" t="s">
        <v>26</v>
      </c>
      <c r="C6521">
        <v>6</v>
      </c>
      <c r="D6521">
        <v>2019</v>
      </c>
      <c r="E6521" t="s">
        <v>19</v>
      </c>
      <c r="F6521" t="s">
        <v>16</v>
      </c>
      <c r="G6521" t="s">
        <v>15</v>
      </c>
      <c r="H6521" t="str">
        <f t="shared" si="101"/>
        <v>29657|Spring|Math</v>
      </c>
      <c r="I6521">
        <v>221</v>
      </c>
      <c r="J6521">
        <v>40</v>
      </c>
      <c r="K6521">
        <v>2</v>
      </c>
      <c r="L6521" t="s">
        <v>17</v>
      </c>
    </row>
    <row r="6522" spans="1:12" x14ac:dyDescent="0.25">
      <c r="A6522">
        <v>24291</v>
      </c>
      <c r="B6522" t="s">
        <v>28</v>
      </c>
      <c r="C6522">
        <v>6</v>
      </c>
      <c r="D6522">
        <v>2019</v>
      </c>
      <c r="E6522" t="s">
        <v>19</v>
      </c>
      <c r="F6522" t="s">
        <v>13</v>
      </c>
      <c r="G6522" t="s">
        <v>14</v>
      </c>
      <c r="H6522" t="str">
        <f t="shared" si="101"/>
        <v>24291|Fall|Reading</v>
      </c>
      <c r="I6522" t="s">
        <v>17</v>
      </c>
      <c r="J6522" t="s">
        <v>17</v>
      </c>
      <c r="K6522" t="s">
        <v>17</v>
      </c>
      <c r="L6522" t="s">
        <v>17</v>
      </c>
    </row>
    <row r="6523" spans="1:12" x14ac:dyDescent="0.25">
      <c r="A6523">
        <v>24291</v>
      </c>
      <c r="B6523" t="s">
        <v>28</v>
      </c>
      <c r="C6523">
        <v>6</v>
      </c>
      <c r="D6523">
        <v>2019</v>
      </c>
      <c r="E6523" t="s">
        <v>19</v>
      </c>
      <c r="F6523" t="s">
        <v>13</v>
      </c>
      <c r="G6523" t="s">
        <v>15</v>
      </c>
      <c r="H6523" t="str">
        <f t="shared" si="101"/>
        <v>24291|Fall|Math</v>
      </c>
      <c r="I6523" t="s">
        <v>17</v>
      </c>
      <c r="J6523" t="s">
        <v>17</v>
      </c>
      <c r="K6523" t="s">
        <v>17</v>
      </c>
      <c r="L6523" t="s">
        <v>17</v>
      </c>
    </row>
    <row r="6524" spans="1:12" x14ac:dyDescent="0.25">
      <c r="A6524">
        <v>24291</v>
      </c>
      <c r="B6524" t="s">
        <v>28</v>
      </c>
      <c r="C6524">
        <v>6</v>
      </c>
      <c r="D6524">
        <v>2019</v>
      </c>
      <c r="E6524" t="s">
        <v>19</v>
      </c>
      <c r="F6524" t="s">
        <v>16</v>
      </c>
      <c r="G6524" t="s">
        <v>14</v>
      </c>
      <c r="H6524" t="str">
        <f t="shared" si="101"/>
        <v>24291|Spring|Reading</v>
      </c>
      <c r="I6524">
        <v>201</v>
      </c>
      <c r="J6524">
        <v>16</v>
      </c>
      <c r="K6524">
        <v>1</v>
      </c>
      <c r="L6524" t="s">
        <v>17</v>
      </c>
    </row>
    <row r="6525" spans="1:12" x14ac:dyDescent="0.25">
      <c r="A6525">
        <v>24291</v>
      </c>
      <c r="B6525" t="s">
        <v>28</v>
      </c>
      <c r="C6525">
        <v>6</v>
      </c>
      <c r="D6525">
        <v>2019</v>
      </c>
      <c r="E6525" t="s">
        <v>19</v>
      </c>
      <c r="F6525" t="s">
        <v>16</v>
      </c>
      <c r="G6525" t="s">
        <v>15</v>
      </c>
      <c r="H6525" t="str">
        <f t="shared" si="101"/>
        <v>24291|Spring|Math</v>
      </c>
      <c r="I6525">
        <v>206</v>
      </c>
      <c r="J6525">
        <v>12</v>
      </c>
      <c r="K6525">
        <v>1</v>
      </c>
      <c r="L6525" t="s">
        <v>17</v>
      </c>
    </row>
    <row r="6526" spans="1:12" x14ac:dyDescent="0.25">
      <c r="A6526">
        <v>29823</v>
      </c>
      <c r="B6526" t="s">
        <v>28</v>
      </c>
      <c r="C6526">
        <v>6</v>
      </c>
      <c r="D6526">
        <v>2019</v>
      </c>
      <c r="E6526" t="s">
        <v>19</v>
      </c>
      <c r="F6526" t="s">
        <v>13</v>
      </c>
      <c r="G6526" t="s">
        <v>14</v>
      </c>
      <c r="H6526" t="str">
        <f t="shared" si="101"/>
        <v>29823|Fall|Reading</v>
      </c>
      <c r="I6526" t="s">
        <v>17</v>
      </c>
      <c r="J6526" t="s">
        <v>17</v>
      </c>
      <c r="K6526" t="s">
        <v>17</v>
      </c>
      <c r="L6526" t="s">
        <v>17</v>
      </c>
    </row>
    <row r="6527" spans="1:12" x14ac:dyDescent="0.25">
      <c r="A6527">
        <v>29823</v>
      </c>
      <c r="B6527" t="s">
        <v>28</v>
      </c>
      <c r="C6527">
        <v>6</v>
      </c>
      <c r="D6527">
        <v>2019</v>
      </c>
      <c r="E6527" t="s">
        <v>19</v>
      </c>
      <c r="F6527" t="s">
        <v>13</v>
      </c>
      <c r="G6527" t="s">
        <v>15</v>
      </c>
      <c r="H6527" t="str">
        <f t="shared" si="101"/>
        <v>29823|Fall|Math</v>
      </c>
      <c r="I6527" t="s">
        <v>17</v>
      </c>
      <c r="J6527" t="s">
        <v>17</v>
      </c>
      <c r="K6527" t="s">
        <v>17</v>
      </c>
      <c r="L6527" t="s">
        <v>17</v>
      </c>
    </row>
    <row r="6528" spans="1:12" x14ac:dyDescent="0.25">
      <c r="A6528">
        <v>29823</v>
      </c>
      <c r="B6528" t="s">
        <v>28</v>
      </c>
      <c r="C6528">
        <v>6</v>
      </c>
      <c r="D6528">
        <v>2019</v>
      </c>
      <c r="E6528" t="s">
        <v>19</v>
      </c>
      <c r="F6528" t="s">
        <v>16</v>
      </c>
      <c r="G6528" t="s">
        <v>14</v>
      </c>
      <c r="H6528" t="str">
        <f t="shared" si="101"/>
        <v>29823|Spring|Reading</v>
      </c>
      <c r="I6528">
        <v>229</v>
      </c>
      <c r="J6528">
        <v>82</v>
      </c>
      <c r="K6528">
        <v>4</v>
      </c>
      <c r="L6528" t="s">
        <v>17</v>
      </c>
    </row>
    <row r="6529" spans="1:12" x14ac:dyDescent="0.25">
      <c r="A6529">
        <v>29823</v>
      </c>
      <c r="B6529" t="s">
        <v>28</v>
      </c>
      <c r="C6529">
        <v>6</v>
      </c>
      <c r="D6529">
        <v>2019</v>
      </c>
      <c r="E6529" t="s">
        <v>19</v>
      </c>
      <c r="F6529" t="s">
        <v>16</v>
      </c>
      <c r="G6529" t="s">
        <v>15</v>
      </c>
      <c r="H6529" t="str">
        <f t="shared" si="101"/>
        <v>29823|Spring|Math</v>
      </c>
      <c r="I6529">
        <v>230</v>
      </c>
      <c r="J6529">
        <v>61</v>
      </c>
      <c r="K6529">
        <v>3</v>
      </c>
      <c r="L6529" t="s">
        <v>17</v>
      </c>
    </row>
    <row r="6530" spans="1:12" x14ac:dyDescent="0.25">
      <c r="A6530">
        <v>24416</v>
      </c>
      <c r="B6530" t="s">
        <v>26</v>
      </c>
      <c r="C6530">
        <v>6</v>
      </c>
      <c r="D6530">
        <v>2019</v>
      </c>
      <c r="E6530" t="s">
        <v>12</v>
      </c>
      <c r="F6530" t="s">
        <v>13</v>
      </c>
      <c r="G6530" t="s">
        <v>14</v>
      </c>
      <c r="H6530" t="str">
        <f t="shared" si="101"/>
        <v>24416|Fall|Reading</v>
      </c>
      <c r="I6530" t="s">
        <v>17</v>
      </c>
      <c r="J6530" t="s">
        <v>17</v>
      </c>
      <c r="K6530" t="s">
        <v>17</v>
      </c>
      <c r="L6530" t="s">
        <v>17</v>
      </c>
    </row>
    <row r="6531" spans="1:12" x14ac:dyDescent="0.25">
      <c r="A6531">
        <v>24416</v>
      </c>
      <c r="B6531" t="s">
        <v>26</v>
      </c>
      <c r="C6531">
        <v>6</v>
      </c>
      <c r="D6531">
        <v>2019</v>
      </c>
      <c r="E6531" t="s">
        <v>12</v>
      </c>
      <c r="F6531" t="s">
        <v>13</v>
      </c>
      <c r="G6531" t="s">
        <v>15</v>
      </c>
      <c r="H6531" t="str">
        <f t="shared" ref="H6531:H6594" si="102">A6531&amp;"|"&amp;F6531&amp;"|"&amp;G6531</f>
        <v>24416|Fall|Math</v>
      </c>
      <c r="I6531" t="s">
        <v>17</v>
      </c>
      <c r="J6531" t="s">
        <v>17</v>
      </c>
      <c r="K6531" t="s">
        <v>17</v>
      </c>
      <c r="L6531" t="s">
        <v>17</v>
      </c>
    </row>
    <row r="6532" spans="1:12" x14ac:dyDescent="0.25">
      <c r="A6532">
        <v>24416</v>
      </c>
      <c r="B6532" t="s">
        <v>26</v>
      </c>
      <c r="C6532">
        <v>6</v>
      </c>
      <c r="D6532">
        <v>2019</v>
      </c>
      <c r="E6532" t="s">
        <v>12</v>
      </c>
      <c r="F6532" t="s">
        <v>16</v>
      </c>
      <c r="G6532" t="s">
        <v>14</v>
      </c>
      <c r="H6532" t="str">
        <f t="shared" si="102"/>
        <v>24416|Spring|Reading</v>
      </c>
      <c r="I6532">
        <v>200</v>
      </c>
      <c r="J6532">
        <v>14</v>
      </c>
      <c r="K6532">
        <v>1</v>
      </c>
      <c r="L6532" t="s">
        <v>17</v>
      </c>
    </row>
    <row r="6533" spans="1:12" x14ac:dyDescent="0.25">
      <c r="A6533">
        <v>24416</v>
      </c>
      <c r="B6533" t="s">
        <v>26</v>
      </c>
      <c r="C6533">
        <v>6</v>
      </c>
      <c r="D6533">
        <v>2019</v>
      </c>
      <c r="E6533" t="s">
        <v>12</v>
      </c>
      <c r="F6533" t="s">
        <v>16</v>
      </c>
      <c r="G6533" t="s">
        <v>15</v>
      </c>
      <c r="H6533" t="str">
        <f t="shared" si="102"/>
        <v>24416|Spring|Math</v>
      </c>
      <c r="I6533">
        <v>183</v>
      </c>
      <c r="J6533">
        <v>1</v>
      </c>
      <c r="K6533">
        <v>1</v>
      </c>
      <c r="L6533" t="s">
        <v>17</v>
      </c>
    </row>
    <row r="6534" spans="1:12" x14ac:dyDescent="0.25">
      <c r="A6534">
        <v>12948</v>
      </c>
      <c r="B6534" t="s">
        <v>27</v>
      </c>
      <c r="C6534">
        <v>6</v>
      </c>
      <c r="D6534">
        <v>2019</v>
      </c>
      <c r="E6534" t="s">
        <v>19</v>
      </c>
      <c r="F6534" t="s">
        <v>13</v>
      </c>
      <c r="G6534" t="s">
        <v>14</v>
      </c>
      <c r="H6534" t="str">
        <f t="shared" si="102"/>
        <v>12948|Fall|Reading</v>
      </c>
      <c r="I6534" t="s">
        <v>17</v>
      </c>
      <c r="J6534" t="s">
        <v>17</v>
      </c>
      <c r="K6534" t="s">
        <v>17</v>
      </c>
      <c r="L6534" t="s">
        <v>17</v>
      </c>
    </row>
    <row r="6535" spans="1:12" x14ac:dyDescent="0.25">
      <c r="A6535">
        <v>12948</v>
      </c>
      <c r="B6535" t="s">
        <v>27</v>
      </c>
      <c r="C6535">
        <v>6</v>
      </c>
      <c r="D6535">
        <v>2019</v>
      </c>
      <c r="E6535" t="s">
        <v>19</v>
      </c>
      <c r="F6535" t="s">
        <v>13</v>
      </c>
      <c r="G6535" t="s">
        <v>15</v>
      </c>
      <c r="H6535" t="str">
        <f t="shared" si="102"/>
        <v>12948|Fall|Math</v>
      </c>
      <c r="I6535" t="s">
        <v>17</v>
      </c>
      <c r="J6535" t="s">
        <v>17</v>
      </c>
      <c r="K6535" t="s">
        <v>17</v>
      </c>
      <c r="L6535" t="s">
        <v>17</v>
      </c>
    </row>
    <row r="6536" spans="1:12" x14ac:dyDescent="0.25">
      <c r="A6536">
        <v>12948</v>
      </c>
      <c r="B6536" t="s">
        <v>27</v>
      </c>
      <c r="C6536">
        <v>6</v>
      </c>
      <c r="D6536">
        <v>2019</v>
      </c>
      <c r="E6536" t="s">
        <v>19</v>
      </c>
      <c r="F6536" t="s">
        <v>16</v>
      </c>
      <c r="G6536" t="s">
        <v>14</v>
      </c>
      <c r="H6536" t="str">
        <f t="shared" si="102"/>
        <v>12948|Spring|Reading</v>
      </c>
      <c r="I6536">
        <v>196</v>
      </c>
      <c r="J6536">
        <v>9</v>
      </c>
      <c r="K6536">
        <v>1</v>
      </c>
      <c r="L6536" t="s">
        <v>17</v>
      </c>
    </row>
    <row r="6537" spans="1:12" x14ac:dyDescent="0.25">
      <c r="A6537">
        <v>12948</v>
      </c>
      <c r="B6537" t="s">
        <v>27</v>
      </c>
      <c r="C6537">
        <v>6</v>
      </c>
      <c r="D6537">
        <v>2019</v>
      </c>
      <c r="E6537" t="s">
        <v>19</v>
      </c>
      <c r="F6537" t="s">
        <v>16</v>
      </c>
      <c r="G6537" t="s">
        <v>15</v>
      </c>
      <c r="H6537" t="str">
        <f t="shared" si="102"/>
        <v>12948|Spring|Math</v>
      </c>
      <c r="I6537">
        <v>220</v>
      </c>
      <c r="J6537">
        <v>37</v>
      </c>
      <c r="K6537">
        <v>2</v>
      </c>
      <c r="L6537" t="s">
        <v>17</v>
      </c>
    </row>
    <row r="6538" spans="1:12" x14ac:dyDescent="0.25">
      <c r="A6538">
        <v>26395</v>
      </c>
      <c r="B6538" t="s">
        <v>28</v>
      </c>
      <c r="C6538">
        <v>6</v>
      </c>
      <c r="D6538">
        <v>2019</v>
      </c>
      <c r="E6538" t="s">
        <v>19</v>
      </c>
      <c r="F6538" t="s">
        <v>13</v>
      </c>
      <c r="G6538" t="s">
        <v>14</v>
      </c>
      <c r="H6538" t="str">
        <f t="shared" si="102"/>
        <v>26395|Fall|Reading</v>
      </c>
      <c r="I6538" t="s">
        <v>17</v>
      </c>
      <c r="J6538" t="s">
        <v>17</v>
      </c>
      <c r="K6538" t="s">
        <v>17</v>
      </c>
      <c r="L6538" t="s">
        <v>17</v>
      </c>
    </row>
    <row r="6539" spans="1:12" x14ac:dyDescent="0.25">
      <c r="A6539">
        <v>26395</v>
      </c>
      <c r="B6539" t="s">
        <v>28</v>
      </c>
      <c r="C6539">
        <v>6</v>
      </c>
      <c r="D6539">
        <v>2019</v>
      </c>
      <c r="E6539" t="s">
        <v>19</v>
      </c>
      <c r="F6539" t="s">
        <v>13</v>
      </c>
      <c r="G6539" t="s">
        <v>15</v>
      </c>
      <c r="H6539" t="str">
        <f t="shared" si="102"/>
        <v>26395|Fall|Math</v>
      </c>
      <c r="I6539" t="s">
        <v>17</v>
      </c>
      <c r="J6539" t="s">
        <v>17</v>
      </c>
      <c r="K6539" t="s">
        <v>17</v>
      </c>
      <c r="L6539" t="s">
        <v>17</v>
      </c>
    </row>
    <row r="6540" spans="1:12" x14ac:dyDescent="0.25">
      <c r="A6540">
        <v>26395</v>
      </c>
      <c r="B6540" t="s">
        <v>28</v>
      </c>
      <c r="C6540">
        <v>6</v>
      </c>
      <c r="D6540">
        <v>2019</v>
      </c>
      <c r="E6540" t="s">
        <v>19</v>
      </c>
      <c r="F6540" t="s">
        <v>16</v>
      </c>
      <c r="G6540" t="s">
        <v>14</v>
      </c>
      <c r="H6540" t="str">
        <f t="shared" si="102"/>
        <v>26395|Spring|Reading</v>
      </c>
      <c r="I6540">
        <v>224</v>
      </c>
      <c r="J6540">
        <v>71</v>
      </c>
      <c r="K6540">
        <v>3</v>
      </c>
      <c r="L6540" t="s">
        <v>17</v>
      </c>
    </row>
    <row r="6541" spans="1:12" x14ac:dyDescent="0.25">
      <c r="A6541">
        <v>26395</v>
      </c>
      <c r="B6541" t="s">
        <v>28</v>
      </c>
      <c r="C6541">
        <v>6</v>
      </c>
      <c r="D6541">
        <v>2019</v>
      </c>
      <c r="E6541" t="s">
        <v>19</v>
      </c>
      <c r="F6541" t="s">
        <v>16</v>
      </c>
      <c r="G6541" t="s">
        <v>15</v>
      </c>
      <c r="H6541" t="str">
        <f t="shared" si="102"/>
        <v>26395|Spring|Math</v>
      </c>
      <c r="I6541">
        <v>219</v>
      </c>
      <c r="J6541">
        <v>35</v>
      </c>
      <c r="K6541">
        <v>2</v>
      </c>
      <c r="L6541" t="s">
        <v>17</v>
      </c>
    </row>
    <row r="6542" spans="1:12" x14ac:dyDescent="0.25">
      <c r="A6542">
        <v>14675</v>
      </c>
      <c r="B6542" t="s">
        <v>25</v>
      </c>
      <c r="C6542">
        <v>6</v>
      </c>
      <c r="D6542">
        <v>2019</v>
      </c>
      <c r="E6542" t="s">
        <v>19</v>
      </c>
      <c r="F6542" t="s">
        <v>13</v>
      </c>
      <c r="G6542" t="s">
        <v>14</v>
      </c>
      <c r="H6542" t="str">
        <f t="shared" si="102"/>
        <v>14675|Fall|Reading</v>
      </c>
      <c r="I6542">
        <v>225</v>
      </c>
      <c r="J6542">
        <v>82</v>
      </c>
      <c r="K6542">
        <v>4</v>
      </c>
      <c r="L6542">
        <v>2</v>
      </c>
    </row>
    <row r="6543" spans="1:12" x14ac:dyDescent="0.25">
      <c r="A6543">
        <v>14675</v>
      </c>
      <c r="B6543" t="s">
        <v>25</v>
      </c>
      <c r="C6543">
        <v>6</v>
      </c>
      <c r="D6543">
        <v>2019</v>
      </c>
      <c r="E6543" t="s">
        <v>19</v>
      </c>
      <c r="F6543" t="s">
        <v>13</v>
      </c>
      <c r="G6543" t="s">
        <v>15</v>
      </c>
      <c r="H6543" t="str">
        <f t="shared" si="102"/>
        <v>14675|Fall|Math</v>
      </c>
      <c r="I6543">
        <v>220</v>
      </c>
      <c r="J6543">
        <v>47</v>
      </c>
      <c r="K6543">
        <v>2</v>
      </c>
      <c r="L6543">
        <v>5</v>
      </c>
    </row>
    <row r="6544" spans="1:12" x14ac:dyDescent="0.25">
      <c r="A6544">
        <v>14675</v>
      </c>
      <c r="B6544" t="s">
        <v>25</v>
      </c>
      <c r="C6544">
        <v>6</v>
      </c>
      <c r="D6544">
        <v>2019</v>
      </c>
      <c r="E6544" t="s">
        <v>19</v>
      </c>
      <c r="F6544" t="s">
        <v>16</v>
      </c>
      <c r="G6544" t="s">
        <v>14</v>
      </c>
      <c r="H6544" t="str">
        <f t="shared" si="102"/>
        <v>14675|Spring|Reading</v>
      </c>
      <c r="I6544" t="s">
        <v>17</v>
      </c>
      <c r="J6544" t="s">
        <v>17</v>
      </c>
      <c r="K6544" t="s">
        <v>17</v>
      </c>
      <c r="L6544" t="s">
        <v>17</v>
      </c>
    </row>
    <row r="6545" spans="1:12" x14ac:dyDescent="0.25">
      <c r="A6545">
        <v>14675</v>
      </c>
      <c r="B6545" t="s">
        <v>25</v>
      </c>
      <c r="C6545">
        <v>6</v>
      </c>
      <c r="D6545">
        <v>2019</v>
      </c>
      <c r="E6545" t="s">
        <v>19</v>
      </c>
      <c r="F6545" t="s">
        <v>16</v>
      </c>
      <c r="G6545" t="s">
        <v>15</v>
      </c>
      <c r="H6545" t="str">
        <f t="shared" si="102"/>
        <v>14675|Spring|Math</v>
      </c>
      <c r="I6545" t="s">
        <v>17</v>
      </c>
      <c r="J6545" t="s">
        <v>17</v>
      </c>
      <c r="K6545" t="s">
        <v>17</v>
      </c>
      <c r="L6545" t="s">
        <v>17</v>
      </c>
    </row>
    <row r="6546" spans="1:12" x14ac:dyDescent="0.25">
      <c r="A6546">
        <v>22070</v>
      </c>
      <c r="B6546" t="s">
        <v>25</v>
      </c>
      <c r="C6546">
        <v>6</v>
      </c>
      <c r="D6546">
        <v>2019</v>
      </c>
      <c r="E6546" t="s">
        <v>19</v>
      </c>
      <c r="F6546" t="s">
        <v>13</v>
      </c>
      <c r="G6546" t="s">
        <v>14</v>
      </c>
      <c r="H6546" t="str">
        <f t="shared" si="102"/>
        <v>22070|Fall|Reading</v>
      </c>
      <c r="I6546">
        <v>221</v>
      </c>
      <c r="J6546">
        <v>73</v>
      </c>
      <c r="K6546">
        <v>3</v>
      </c>
      <c r="L6546">
        <v>2</v>
      </c>
    </row>
    <row r="6547" spans="1:12" x14ac:dyDescent="0.25">
      <c r="A6547">
        <v>22070</v>
      </c>
      <c r="B6547" t="s">
        <v>25</v>
      </c>
      <c r="C6547">
        <v>6</v>
      </c>
      <c r="D6547">
        <v>2019</v>
      </c>
      <c r="E6547" t="s">
        <v>19</v>
      </c>
      <c r="F6547" t="s">
        <v>13</v>
      </c>
      <c r="G6547" t="s">
        <v>15</v>
      </c>
      <c r="H6547" t="str">
        <f t="shared" si="102"/>
        <v>22070|Fall|Math</v>
      </c>
      <c r="I6547">
        <v>217</v>
      </c>
      <c r="J6547">
        <v>39</v>
      </c>
      <c r="K6547">
        <v>2</v>
      </c>
      <c r="L6547">
        <v>5</v>
      </c>
    </row>
    <row r="6548" spans="1:12" x14ac:dyDescent="0.25">
      <c r="A6548">
        <v>22070</v>
      </c>
      <c r="B6548" t="s">
        <v>25</v>
      </c>
      <c r="C6548">
        <v>6</v>
      </c>
      <c r="D6548">
        <v>2019</v>
      </c>
      <c r="E6548" t="s">
        <v>19</v>
      </c>
      <c r="F6548" t="s">
        <v>16</v>
      </c>
      <c r="G6548" t="s">
        <v>14</v>
      </c>
      <c r="H6548" t="str">
        <f t="shared" si="102"/>
        <v>22070|Spring|Reading</v>
      </c>
      <c r="I6548" t="s">
        <v>17</v>
      </c>
      <c r="J6548" t="s">
        <v>17</v>
      </c>
      <c r="K6548" t="s">
        <v>17</v>
      </c>
      <c r="L6548" t="s">
        <v>17</v>
      </c>
    </row>
    <row r="6549" spans="1:12" x14ac:dyDescent="0.25">
      <c r="A6549">
        <v>22070</v>
      </c>
      <c r="B6549" t="s">
        <v>25</v>
      </c>
      <c r="C6549">
        <v>6</v>
      </c>
      <c r="D6549">
        <v>2019</v>
      </c>
      <c r="E6549" t="s">
        <v>19</v>
      </c>
      <c r="F6549" t="s">
        <v>16</v>
      </c>
      <c r="G6549" t="s">
        <v>15</v>
      </c>
      <c r="H6549" t="str">
        <f t="shared" si="102"/>
        <v>22070|Spring|Math</v>
      </c>
      <c r="I6549" t="s">
        <v>17</v>
      </c>
      <c r="J6549" t="s">
        <v>17</v>
      </c>
      <c r="K6549" t="s">
        <v>17</v>
      </c>
      <c r="L6549" t="s">
        <v>17</v>
      </c>
    </row>
    <row r="6550" spans="1:12" x14ac:dyDescent="0.25">
      <c r="A6550">
        <v>15327</v>
      </c>
      <c r="B6550" t="s">
        <v>25</v>
      </c>
      <c r="C6550">
        <v>6</v>
      </c>
      <c r="D6550">
        <v>2019</v>
      </c>
      <c r="E6550" t="s">
        <v>19</v>
      </c>
      <c r="F6550" t="s">
        <v>13</v>
      </c>
      <c r="G6550" t="s">
        <v>14</v>
      </c>
      <c r="H6550" t="str">
        <f t="shared" si="102"/>
        <v>15327|Fall|Reading</v>
      </c>
      <c r="I6550">
        <v>210</v>
      </c>
      <c r="J6550">
        <v>45</v>
      </c>
      <c r="K6550">
        <v>2</v>
      </c>
      <c r="L6550">
        <v>4</v>
      </c>
    </row>
    <row r="6551" spans="1:12" x14ac:dyDescent="0.25">
      <c r="A6551">
        <v>15327</v>
      </c>
      <c r="B6551" t="s">
        <v>25</v>
      </c>
      <c r="C6551">
        <v>6</v>
      </c>
      <c r="D6551">
        <v>2019</v>
      </c>
      <c r="E6551" t="s">
        <v>19</v>
      </c>
      <c r="F6551" t="s">
        <v>13</v>
      </c>
      <c r="G6551" t="s">
        <v>15</v>
      </c>
      <c r="H6551" t="str">
        <f t="shared" si="102"/>
        <v>15327|Fall|Math</v>
      </c>
      <c r="I6551">
        <v>221</v>
      </c>
      <c r="J6551">
        <v>49</v>
      </c>
      <c r="K6551">
        <v>2</v>
      </c>
      <c r="L6551">
        <v>5</v>
      </c>
    </row>
    <row r="6552" spans="1:12" x14ac:dyDescent="0.25">
      <c r="A6552">
        <v>15327</v>
      </c>
      <c r="B6552" t="s">
        <v>25</v>
      </c>
      <c r="C6552">
        <v>6</v>
      </c>
      <c r="D6552">
        <v>2019</v>
      </c>
      <c r="E6552" t="s">
        <v>19</v>
      </c>
      <c r="F6552" t="s">
        <v>16</v>
      </c>
      <c r="G6552" t="s">
        <v>14</v>
      </c>
      <c r="H6552" t="str">
        <f t="shared" si="102"/>
        <v>15327|Spring|Reading</v>
      </c>
      <c r="I6552" t="s">
        <v>17</v>
      </c>
      <c r="J6552" t="s">
        <v>17</v>
      </c>
      <c r="K6552" t="s">
        <v>17</v>
      </c>
      <c r="L6552" t="s">
        <v>17</v>
      </c>
    </row>
    <row r="6553" spans="1:12" x14ac:dyDescent="0.25">
      <c r="A6553">
        <v>15327</v>
      </c>
      <c r="B6553" t="s">
        <v>25</v>
      </c>
      <c r="C6553">
        <v>6</v>
      </c>
      <c r="D6553">
        <v>2019</v>
      </c>
      <c r="E6553" t="s">
        <v>19</v>
      </c>
      <c r="F6553" t="s">
        <v>16</v>
      </c>
      <c r="G6553" t="s">
        <v>15</v>
      </c>
      <c r="H6553" t="str">
        <f t="shared" si="102"/>
        <v>15327|Spring|Math</v>
      </c>
      <c r="I6553" t="s">
        <v>17</v>
      </c>
      <c r="J6553" t="s">
        <v>17</v>
      </c>
      <c r="K6553" t="s">
        <v>17</v>
      </c>
      <c r="L6553" t="s">
        <v>17</v>
      </c>
    </row>
    <row r="6554" spans="1:12" x14ac:dyDescent="0.25">
      <c r="A6554">
        <v>21019</v>
      </c>
      <c r="B6554" t="s">
        <v>25</v>
      </c>
      <c r="C6554">
        <v>6</v>
      </c>
      <c r="D6554">
        <v>2019</v>
      </c>
      <c r="E6554" t="s">
        <v>19</v>
      </c>
      <c r="F6554" t="s">
        <v>13</v>
      </c>
      <c r="G6554" t="s">
        <v>14</v>
      </c>
      <c r="H6554" t="str">
        <f t="shared" si="102"/>
        <v>21019|Fall|Reading</v>
      </c>
      <c r="I6554">
        <v>185</v>
      </c>
      <c r="J6554">
        <v>3</v>
      </c>
      <c r="K6554">
        <v>1</v>
      </c>
      <c r="L6554">
        <v>9</v>
      </c>
    </row>
    <row r="6555" spans="1:12" x14ac:dyDescent="0.25">
      <c r="A6555">
        <v>21019</v>
      </c>
      <c r="B6555" t="s">
        <v>25</v>
      </c>
      <c r="C6555">
        <v>6</v>
      </c>
      <c r="D6555">
        <v>2019</v>
      </c>
      <c r="E6555" t="s">
        <v>19</v>
      </c>
      <c r="F6555" t="s">
        <v>13</v>
      </c>
      <c r="G6555" t="s">
        <v>15</v>
      </c>
      <c r="H6555" t="str">
        <f t="shared" si="102"/>
        <v>21019|Fall|Math</v>
      </c>
      <c r="I6555">
        <v>194</v>
      </c>
      <c r="J6555">
        <v>5</v>
      </c>
      <c r="K6555">
        <v>1</v>
      </c>
      <c r="L6555">
        <v>8</v>
      </c>
    </row>
    <row r="6556" spans="1:12" x14ac:dyDescent="0.25">
      <c r="A6556">
        <v>21019</v>
      </c>
      <c r="B6556" t="s">
        <v>25</v>
      </c>
      <c r="C6556">
        <v>6</v>
      </c>
      <c r="D6556">
        <v>2019</v>
      </c>
      <c r="E6556" t="s">
        <v>19</v>
      </c>
      <c r="F6556" t="s">
        <v>16</v>
      </c>
      <c r="G6556" t="s">
        <v>14</v>
      </c>
      <c r="H6556" t="str">
        <f t="shared" si="102"/>
        <v>21019|Spring|Reading</v>
      </c>
      <c r="I6556" t="s">
        <v>17</v>
      </c>
      <c r="J6556" t="s">
        <v>17</v>
      </c>
      <c r="K6556" t="s">
        <v>17</v>
      </c>
      <c r="L6556" t="s">
        <v>17</v>
      </c>
    </row>
    <row r="6557" spans="1:12" x14ac:dyDescent="0.25">
      <c r="A6557">
        <v>21019</v>
      </c>
      <c r="B6557" t="s">
        <v>25</v>
      </c>
      <c r="C6557">
        <v>6</v>
      </c>
      <c r="D6557">
        <v>2019</v>
      </c>
      <c r="E6557" t="s">
        <v>19</v>
      </c>
      <c r="F6557" t="s">
        <v>16</v>
      </c>
      <c r="G6557" t="s">
        <v>15</v>
      </c>
      <c r="H6557" t="str">
        <f t="shared" si="102"/>
        <v>21019|Spring|Math</v>
      </c>
      <c r="I6557" t="s">
        <v>17</v>
      </c>
      <c r="J6557" t="s">
        <v>17</v>
      </c>
      <c r="K6557" t="s">
        <v>17</v>
      </c>
      <c r="L6557" t="s">
        <v>17</v>
      </c>
    </row>
    <row r="6558" spans="1:12" x14ac:dyDescent="0.25">
      <c r="A6558">
        <v>29296</v>
      </c>
      <c r="B6558" t="s">
        <v>25</v>
      </c>
      <c r="C6558">
        <v>6</v>
      </c>
      <c r="D6558">
        <v>2019</v>
      </c>
      <c r="E6558" t="s">
        <v>19</v>
      </c>
      <c r="F6558" t="s">
        <v>13</v>
      </c>
      <c r="G6558" t="s">
        <v>14</v>
      </c>
      <c r="H6558" t="str">
        <f t="shared" si="102"/>
        <v>29296|Fall|Reading</v>
      </c>
      <c r="I6558">
        <v>207</v>
      </c>
      <c r="J6558">
        <v>37</v>
      </c>
      <c r="K6558">
        <v>2</v>
      </c>
      <c r="L6558">
        <v>5</v>
      </c>
    </row>
    <row r="6559" spans="1:12" x14ac:dyDescent="0.25">
      <c r="A6559">
        <v>29296</v>
      </c>
      <c r="B6559" t="s">
        <v>25</v>
      </c>
      <c r="C6559">
        <v>6</v>
      </c>
      <c r="D6559">
        <v>2019</v>
      </c>
      <c r="E6559" t="s">
        <v>19</v>
      </c>
      <c r="F6559" t="s">
        <v>13</v>
      </c>
      <c r="G6559" t="s">
        <v>15</v>
      </c>
      <c r="H6559" t="str">
        <f t="shared" si="102"/>
        <v>29296|Fall|Math</v>
      </c>
      <c r="I6559">
        <v>210</v>
      </c>
      <c r="J6559">
        <v>24</v>
      </c>
      <c r="K6559">
        <v>1</v>
      </c>
      <c r="L6559">
        <v>6</v>
      </c>
    </row>
    <row r="6560" spans="1:12" x14ac:dyDescent="0.25">
      <c r="A6560">
        <v>29296</v>
      </c>
      <c r="B6560" t="s">
        <v>25</v>
      </c>
      <c r="C6560">
        <v>6</v>
      </c>
      <c r="D6560">
        <v>2019</v>
      </c>
      <c r="E6560" t="s">
        <v>19</v>
      </c>
      <c r="F6560" t="s">
        <v>16</v>
      </c>
      <c r="G6560" t="s">
        <v>14</v>
      </c>
      <c r="H6560" t="str">
        <f t="shared" si="102"/>
        <v>29296|Spring|Reading</v>
      </c>
      <c r="I6560" t="s">
        <v>17</v>
      </c>
      <c r="J6560" t="s">
        <v>17</v>
      </c>
      <c r="K6560" t="s">
        <v>17</v>
      </c>
      <c r="L6560" t="s">
        <v>17</v>
      </c>
    </row>
    <row r="6561" spans="1:12" x14ac:dyDescent="0.25">
      <c r="A6561">
        <v>29296</v>
      </c>
      <c r="B6561" t="s">
        <v>25</v>
      </c>
      <c r="C6561">
        <v>6</v>
      </c>
      <c r="D6561">
        <v>2019</v>
      </c>
      <c r="E6561" t="s">
        <v>19</v>
      </c>
      <c r="F6561" t="s">
        <v>16</v>
      </c>
      <c r="G6561" t="s">
        <v>15</v>
      </c>
      <c r="H6561" t="str">
        <f t="shared" si="102"/>
        <v>29296|Spring|Math</v>
      </c>
      <c r="I6561" t="s">
        <v>17</v>
      </c>
      <c r="J6561" t="s">
        <v>17</v>
      </c>
      <c r="K6561" t="s">
        <v>17</v>
      </c>
      <c r="L6561" t="s">
        <v>17</v>
      </c>
    </row>
    <row r="6562" spans="1:12" x14ac:dyDescent="0.25">
      <c r="A6562">
        <v>21818</v>
      </c>
      <c r="B6562" t="s">
        <v>25</v>
      </c>
      <c r="C6562">
        <v>6</v>
      </c>
      <c r="D6562">
        <v>2019</v>
      </c>
      <c r="E6562" t="s">
        <v>19</v>
      </c>
      <c r="F6562" t="s">
        <v>13</v>
      </c>
      <c r="G6562" t="s">
        <v>14</v>
      </c>
      <c r="H6562" t="str">
        <f t="shared" si="102"/>
        <v>21818|Fall|Reading</v>
      </c>
      <c r="I6562">
        <v>228</v>
      </c>
      <c r="J6562">
        <v>86</v>
      </c>
      <c r="K6562">
        <v>4</v>
      </c>
      <c r="L6562">
        <v>2</v>
      </c>
    </row>
    <row r="6563" spans="1:12" x14ac:dyDescent="0.25">
      <c r="A6563">
        <v>21818</v>
      </c>
      <c r="B6563" t="s">
        <v>25</v>
      </c>
      <c r="C6563">
        <v>6</v>
      </c>
      <c r="D6563">
        <v>2019</v>
      </c>
      <c r="E6563" t="s">
        <v>19</v>
      </c>
      <c r="F6563" t="s">
        <v>13</v>
      </c>
      <c r="G6563" t="s">
        <v>15</v>
      </c>
      <c r="H6563" t="str">
        <f t="shared" si="102"/>
        <v>21818|Fall|Math</v>
      </c>
      <c r="I6563">
        <v>242</v>
      </c>
      <c r="J6563">
        <v>90</v>
      </c>
      <c r="K6563">
        <v>4</v>
      </c>
      <c r="L6563">
        <v>2</v>
      </c>
    </row>
    <row r="6564" spans="1:12" x14ac:dyDescent="0.25">
      <c r="A6564">
        <v>21818</v>
      </c>
      <c r="B6564" t="s">
        <v>25</v>
      </c>
      <c r="C6564">
        <v>6</v>
      </c>
      <c r="D6564">
        <v>2019</v>
      </c>
      <c r="E6564" t="s">
        <v>19</v>
      </c>
      <c r="F6564" t="s">
        <v>16</v>
      </c>
      <c r="G6564" t="s">
        <v>14</v>
      </c>
      <c r="H6564" t="str">
        <f t="shared" si="102"/>
        <v>21818|Spring|Reading</v>
      </c>
      <c r="I6564" t="s">
        <v>17</v>
      </c>
      <c r="J6564" t="s">
        <v>17</v>
      </c>
      <c r="K6564" t="s">
        <v>17</v>
      </c>
      <c r="L6564" t="s">
        <v>17</v>
      </c>
    </row>
    <row r="6565" spans="1:12" x14ac:dyDescent="0.25">
      <c r="A6565">
        <v>21818</v>
      </c>
      <c r="B6565" t="s">
        <v>25</v>
      </c>
      <c r="C6565">
        <v>6</v>
      </c>
      <c r="D6565">
        <v>2019</v>
      </c>
      <c r="E6565" t="s">
        <v>19</v>
      </c>
      <c r="F6565" t="s">
        <v>16</v>
      </c>
      <c r="G6565" t="s">
        <v>15</v>
      </c>
      <c r="H6565" t="str">
        <f t="shared" si="102"/>
        <v>21818|Spring|Math</v>
      </c>
      <c r="I6565" t="s">
        <v>17</v>
      </c>
      <c r="J6565" t="s">
        <v>17</v>
      </c>
      <c r="K6565" t="s">
        <v>17</v>
      </c>
      <c r="L6565" t="s">
        <v>17</v>
      </c>
    </row>
    <row r="6566" spans="1:12" x14ac:dyDescent="0.25">
      <c r="A6566">
        <v>12197</v>
      </c>
      <c r="B6566" t="s">
        <v>25</v>
      </c>
      <c r="C6566">
        <v>6</v>
      </c>
      <c r="D6566">
        <v>2019</v>
      </c>
      <c r="E6566" t="s">
        <v>19</v>
      </c>
      <c r="F6566" t="s">
        <v>13</v>
      </c>
      <c r="G6566" t="s">
        <v>14</v>
      </c>
      <c r="H6566" t="str">
        <f t="shared" si="102"/>
        <v>12197|Fall|Reading</v>
      </c>
      <c r="I6566">
        <v>195</v>
      </c>
      <c r="J6566">
        <v>13</v>
      </c>
      <c r="K6566">
        <v>1</v>
      </c>
      <c r="L6566">
        <v>7</v>
      </c>
    </row>
    <row r="6567" spans="1:12" x14ac:dyDescent="0.25">
      <c r="A6567">
        <v>12197</v>
      </c>
      <c r="B6567" t="s">
        <v>25</v>
      </c>
      <c r="C6567">
        <v>6</v>
      </c>
      <c r="D6567">
        <v>2019</v>
      </c>
      <c r="E6567" t="s">
        <v>19</v>
      </c>
      <c r="F6567" t="s">
        <v>13</v>
      </c>
      <c r="G6567" t="s">
        <v>15</v>
      </c>
      <c r="H6567" t="str">
        <f t="shared" si="102"/>
        <v>12197|Fall|Math</v>
      </c>
      <c r="I6567">
        <v>221</v>
      </c>
      <c r="J6567">
        <v>49</v>
      </c>
      <c r="K6567">
        <v>2</v>
      </c>
      <c r="L6567">
        <v>5</v>
      </c>
    </row>
    <row r="6568" spans="1:12" x14ac:dyDescent="0.25">
      <c r="A6568">
        <v>12197</v>
      </c>
      <c r="B6568" t="s">
        <v>25</v>
      </c>
      <c r="C6568">
        <v>6</v>
      </c>
      <c r="D6568">
        <v>2019</v>
      </c>
      <c r="E6568" t="s">
        <v>19</v>
      </c>
      <c r="F6568" t="s">
        <v>16</v>
      </c>
      <c r="G6568" t="s">
        <v>14</v>
      </c>
      <c r="H6568" t="str">
        <f t="shared" si="102"/>
        <v>12197|Spring|Reading</v>
      </c>
      <c r="I6568" t="s">
        <v>17</v>
      </c>
      <c r="J6568" t="s">
        <v>17</v>
      </c>
      <c r="K6568" t="s">
        <v>17</v>
      </c>
      <c r="L6568" t="s">
        <v>17</v>
      </c>
    </row>
    <row r="6569" spans="1:12" x14ac:dyDescent="0.25">
      <c r="A6569">
        <v>12197</v>
      </c>
      <c r="B6569" t="s">
        <v>25</v>
      </c>
      <c r="C6569">
        <v>6</v>
      </c>
      <c r="D6569">
        <v>2019</v>
      </c>
      <c r="E6569" t="s">
        <v>19</v>
      </c>
      <c r="F6569" t="s">
        <v>16</v>
      </c>
      <c r="G6569" t="s">
        <v>15</v>
      </c>
      <c r="H6569" t="str">
        <f t="shared" si="102"/>
        <v>12197|Spring|Math</v>
      </c>
      <c r="I6569" t="s">
        <v>17</v>
      </c>
      <c r="J6569" t="s">
        <v>17</v>
      </c>
      <c r="K6569" t="s">
        <v>17</v>
      </c>
      <c r="L6569" t="s">
        <v>17</v>
      </c>
    </row>
    <row r="6570" spans="1:12" x14ac:dyDescent="0.25">
      <c r="A6570">
        <v>17693</v>
      </c>
      <c r="B6570" t="s">
        <v>25</v>
      </c>
      <c r="C6570">
        <v>6</v>
      </c>
      <c r="D6570">
        <v>2019</v>
      </c>
      <c r="E6570" t="s">
        <v>12</v>
      </c>
      <c r="F6570" t="s">
        <v>13</v>
      </c>
      <c r="G6570" t="s">
        <v>14</v>
      </c>
      <c r="H6570" t="str">
        <f t="shared" si="102"/>
        <v>17693|Fall|Reading</v>
      </c>
      <c r="I6570">
        <v>205</v>
      </c>
      <c r="J6570">
        <v>32</v>
      </c>
      <c r="K6570">
        <v>2</v>
      </c>
      <c r="L6570">
        <v>5</v>
      </c>
    </row>
    <row r="6571" spans="1:12" x14ac:dyDescent="0.25">
      <c r="A6571">
        <v>17693</v>
      </c>
      <c r="B6571" t="s">
        <v>25</v>
      </c>
      <c r="C6571">
        <v>6</v>
      </c>
      <c r="D6571">
        <v>2019</v>
      </c>
      <c r="E6571" t="s">
        <v>12</v>
      </c>
      <c r="F6571" t="s">
        <v>13</v>
      </c>
      <c r="G6571" t="s">
        <v>15</v>
      </c>
      <c r="H6571" t="str">
        <f t="shared" si="102"/>
        <v>17693|Fall|Math</v>
      </c>
      <c r="I6571">
        <v>196</v>
      </c>
      <c r="J6571">
        <v>6</v>
      </c>
      <c r="K6571">
        <v>1</v>
      </c>
      <c r="L6571">
        <v>8</v>
      </c>
    </row>
    <row r="6572" spans="1:12" x14ac:dyDescent="0.25">
      <c r="A6572">
        <v>17693</v>
      </c>
      <c r="B6572" t="s">
        <v>25</v>
      </c>
      <c r="C6572">
        <v>6</v>
      </c>
      <c r="D6572">
        <v>2019</v>
      </c>
      <c r="E6572" t="s">
        <v>12</v>
      </c>
      <c r="F6572" t="s">
        <v>16</v>
      </c>
      <c r="G6572" t="s">
        <v>14</v>
      </c>
      <c r="H6572" t="str">
        <f t="shared" si="102"/>
        <v>17693|Spring|Reading</v>
      </c>
      <c r="I6572" t="s">
        <v>17</v>
      </c>
      <c r="J6572" t="s">
        <v>17</v>
      </c>
      <c r="K6572" t="s">
        <v>17</v>
      </c>
      <c r="L6572" t="s">
        <v>17</v>
      </c>
    </row>
    <row r="6573" spans="1:12" x14ac:dyDescent="0.25">
      <c r="A6573">
        <v>17693</v>
      </c>
      <c r="B6573" t="s">
        <v>25</v>
      </c>
      <c r="C6573">
        <v>6</v>
      </c>
      <c r="D6573">
        <v>2019</v>
      </c>
      <c r="E6573" t="s">
        <v>12</v>
      </c>
      <c r="F6573" t="s">
        <v>16</v>
      </c>
      <c r="G6573" t="s">
        <v>15</v>
      </c>
      <c r="H6573" t="str">
        <f t="shared" si="102"/>
        <v>17693|Spring|Math</v>
      </c>
      <c r="I6573" t="s">
        <v>17</v>
      </c>
      <c r="J6573" t="s">
        <v>17</v>
      </c>
      <c r="K6573" t="s">
        <v>17</v>
      </c>
      <c r="L6573" t="s">
        <v>17</v>
      </c>
    </row>
    <row r="6574" spans="1:12" x14ac:dyDescent="0.25">
      <c r="A6574">
        <v>19494</v>
      </c>
      <c r="B6574" t="s">
        <v>25</v>
      </c>
      <c r="C6574">
        <v>6</v>
      </c>
      <c r="D6574">
        <v>2019</v>
      </c>
      <c r="E6574" t="s">
        <v>12</v>
      </c>
      <c r="F6574" t="s">
        <v>13</v>
      </c>
      <c r="G6574" t="s">
        <v>14</v>
      </c>
      <c r="H6574" t="str">
        <f t="shared" si="102"/>
        <v>19494|Fall|Reading</v>
      </c>
      <c r="I6574">
        <v>223</v>
      </c>
      <c r="J6574">
        <v>78</v>
      </c>
      <c r="K6574">
        <v>4</v>
      </c>
      <c r="L6574">
        <v>2</v>
      </c>
    </row>
    <row r="6575" spans="1:12" x14ac:dyDescent="0.25">
      <c r="A6575">
        <v>19494</v>
      </c>
      <c r="B6575" t="s">
        <v>25</v>
      </c>
      <c r="C6575">
        <v>6</v>
      </c>
      <c r="D6575">
        <v>2019</v>
      </c>
      <c r="E6575" t="s">
        <v>12</v>
      </c>
      <c r="F6575" t="s">
        <v>13</v>
      </c>
      <c r="G6575" t="s">
        <v>15</v>
      </c>
      <c r="H6575" t="str">
        <f t="shared" si="102"/>
        <v>19494|Fall|Math</v>
      </c>
      <c r="I6575">
        <v>220</v>
      </c>
      <c r="J6575">
        <v>47</v>
      </c>
      <c r="K6575">
        <v>2</v>
      </c>
      <c r="L6575">
        <v>5</v>
      </c>
    </row>
    <row r="6576" spans="1:12" x14ac:dyDescent="0.25">
      <c r="A6576">
        <v>19494</v>
      </c>
      <c r="B6576" t="s">
        <v>25</v>
      </c>
      <c r="C6576">
        <v>6</v>
      </c>
      <c r="D6576">
        <v>2019</v>
      </c>
      <c r="E6576" t="s">
        <v>12</v>
      </c>
      <c r="F6576" t="s">
        <v>16</v>
      </c>
      <c r="G6576" t="s">
        <v>14</v>
      </c>
      <c r="H6576" t="str">
        <f t="shared" si="102"/>
        <v>19494|Spring|Reading</v>
      </c>
      <c r="I6576" t="s">
        <v>17</v>
      </c>
      <c r="J6576" t="s">
        <v>17</v>
      </c>
      <c r="K6576" t="s">
        <v>17</v>
      </c>
      <c r="L6576" t="s">
        <v>17</v>
      </c>
    </row>
    <row r="6577" spans="1:12" x14ac:dyDescent="0.25">
      <c r="A6577">
        <v>19494</v>
      </c>
      <c r="B6577" t="s">
        <v>25</v>
      </c>
      <c r="C6577">
        <v>6</v>
      </c>
      <c r="D6577">
        <v>2019</v>
      </c>
      <c r="E6577" t="s">
        <v>12</v>
      </c>
      <c r="F6577" t="s">
        <v>16</v>
      </c>
      <c r="G6577" t="s">
        <v>15</v>
      </c>
      <c r="H6577" t="str">
        <f t="shared" si="102"/>
        <v>19494|Spring|Math</v>
      </c>
      <c r="I6577" t="s">
        <v>17</v>
      </c>
      <c r="J6577" t="s">
        <v>17</v>
      </c>
      <c r="K6577" t="s">
        <v>17</v>
      </c>
      <c r="L6577" t="s">
        <v>17</v>
      </c>
    </row>
    <row r="6578" spans="1:12" x14ac:dyDescent="0.25">
      <c r="A6578">
        <v>21367</v>
      </c>
      <c r="B6578" t="s">
        <v>25</v>
      </c>
      <c r="C6578">
        <v>6</v>
      </c>
      <c r="D6578">
        <v>2019</v>
      </c>
      <c r="E6578" t="s">
        <v>23</v>
      </c>
      <c r="F6578" t="s">
        <v>13</v>
      </c>
      <c r="G6578" t="s">
        <v>14</v>
      </c>
      <c r="H6578" t="str">
        <f t="shared" si="102"/>
        <v>21367|Fall|Reading</v>
      </c>
      <c r="I6578">
        <v>214</v>
      </c>
      <c r="J6578">
        <v>56</v>
      </c>
      <c r="K6578">
        <v>3</v>
      </c>
      <c r="L6578">
        <v>4</v>
      </c>
    </row>
    <row r="6579" spans="1:12" x14ac:dyDescent="0.25">
      <c r="A6579">
        <v>21367</v>
      </c>
      <c r="B6579" t="s">
        <v>25</v>
      </c>
      <c r="C6579">
        <v>6</v>
      </c>
      <c r="D6579">
        <v>2019</v>
      </c>
      <c r="E6579" t="s">
        <v>23</v>
      </c>
      <c r="F6579" t="s">
        <v>13</v>
      </c>
      <c r="G6579" t="s">
        <v>15</v>
      </c>
      <c r="H6579" t="str">
        <f t="shared" si="102"/>
        <v>21367|Fall|Math</v>
      </c>
      <c r="I6579">
        <v>233</v>
      </c>
      <c r="J6579">
        <v>76</v>
      </c>
      <c r="K6579">
        <v>4</v>
      </c>
      <c r="L6579">
        <v>3</v>
      </c>
    </row>
    <row r="6580" spans="1:12" x14ac:dyDescent="0.25">
      <c r="A6580">
        <v>21367</v>
      </c>
      <c r="B6580" t="s">
        <v>25</v>
      </c>
      <c r="C6580">
        <v>6</v>
      </c>
      <c r="D6580">
        <v>2019</v>
      </c>
      <c r="E6580" t="s">
        <v>23</v>
      </c>
      <c r="F6580" t="s">
        <v>16</v>
      </c>
      <c r="G6580" t="s">
        <v>14</v>
      </c>
      <c r="H6580" t="str">
        <f t="shared" si="102"/>
        <v>21367|Spring|Reading</v>
      </c>
      <c r="I6580" t="s">
        <v>17</v>
      </c>
      <c r="J6580" t="s">
        <v>17</v>
      </c>
      <c r="K6580" t="s">
        <v>17</v>
      </c>
      <c r="L6580" t="s">
        <v>17</v>
      </c>
    </row>
    <row r="6581" spans="1:12" x14ac:dyDescent="0.25">
      <c r="A6581">
        <v>21367</v>
      </c>
      <c r="B6581" t="s">
        <v>25</v>
      </c>
      <c r="C6581">
        <v>6</v>
      </c>
      <c r="D6581">
        <v>2019</v>
      </c>
      <c r="E6581" t="s">
        <v>23</v>
      </c>
      <c r="F6581" t="s">
        <v>16</v>
      </c>
      <c r="G6581" t="s">
        <v>15</v>
      </c>
      <c r="H6581" t="str">
        <f t="shared" si="102"/>
        <v>21367|Spring|Math</v>
      </c>
      <c r="I6581" t="s">
        <v>17</v>
      </c>
      <c r="J6581" t="s">
        <v>17</v>
      </c>
      <c r="K6581" t="s">
        <v>17</v>
      </c>
      <c r="L6581" t="s">
        <v>17</v>
      </c>
    </row>
    <row r="6582" spans="1:12" x14ac:dyDescent="0.25">
      <c r="A6582">
        <v>12021</v>
      </c>
      <c r="B6582" t="s">
        <v>25</v>
      </c>
      <c r="C6582">
        <v>6</v>
      </c>
      <c r="D6582">
        <v>2019</v>
      </c>
      <c r="E6582" t="s">
        <v>19</v>
      </c>
      <c r="F6582" t="s">
        <v>13</v>
      </c>
      <c r="G6582" t="s">
        <v>14</v>
      </c>
      <c r="H6582" t="str">
        <f t="shared" si="102"/>
        <v>12021|Fall|Reading</v>
      </c>
      <c r="I6582">
        <v>190</v>
      </c>
      <c r="J6582">
        <v>7</v>
      </c>
      <c r="K6582">
        <v>1</v>
      </c>
      <c r="L6582">
        <v>8</v>
      </c>
    </row>
    <row r="6583" spans="1:12" x14ac:dyDescent="0.25">
      <c r="A6583">
        <v>12021</v>
      </c>
      <c r="B6583" t="s">
        <v>25</v>
      </c>
      <c r="C6583">
        <v>6</v>
      </c>
      <c r="D6583">
        <v>2019</v>
      </c>
      <c r="E6583" t="s">
        <v>19</v>
      </c>
      <c r="F6583" t="s">
        <v>13</v>
      </c>
      <c r="G6583" t="s">
        <v>15</v>
      </c>
      <c r="H6583" t="str">
        <f t="shared" si="102"/>
        <v>12021|Fall|Math</v>
      </c>
      <c r="I6583">
        <v>188</v>
      </c>
      <c r="J6583">
        <v>2</v>
      </c>
      <c r="K6583">
        <v>1</v>
      </c>
      <c r="L6583">
        <v>9</v>
      </c>
    </row>
    <row r="6584" spans="1:12" x14ac:dyDescent="0.25">
      <c r="A6584">
        <v>12021</v>
      </c>
      <c r="B6584" t="s">
        <v>25</v>
      </c>
      <c r="C6584">
        <v>6</v>
      </c>
      <c r="D6584">
        <v>2019</v>
      </c>
      <c r="E6584" t="s">
        <v>19</v>
      </c>
      <c r="F6584" t="s">
        <v>16</v>
      </c>
      <c r="G6584" t="s">
        <v>14</v>
      </c>
      <c r="H6584" t="str">
        <f t="shared" si="102"/>
        <v>12021|Spring|Reading</v>
      </c>
      <c r="I6584" t="s">
        <v>17</v>
      </c>
      <c r="J6584" t="s">
        <v>17</v>
      </c>
      <c r="K6584" t="s">
        <v>17</v>
      </c>
      <c r="L6584" t="s">
        <v>17</v>
      </c>
    </row>
    <row r="6585" spans="1:12" x14ac:dyDescent="0.25">
      <c r="A6585">
        <v>12021</v>
      </c>
      <c r="B6585" t="s">
        <v>25</v>
      </c>
      <c r="C6585">
        <v>6</v>
      </c>
      <c r="D6585">
        <v>2019</v>
      </c>
      <c r="E6585" t="s">
        <v>19</v>
      </c>
      <c r="F6585" t="s">
        <v>16</v>
      </c>
      <c r="G6585" t="s">
        <v>15</v>
      </c>
      <c r="H6585" t="str">
        <f t="shared" si="102"/>
        <v>12021|Spring|Math</v>
      </c>
      <c r="I6585" t="s">
        <v>17</v>
      </c>
      <c r="J6585" t="s">
        <v>17</v>
      </c>
      <c r="K6585" t="s">
        <v>17</v>
      </c>
      <c r="L6585" t="s">
        <v>17</v>
      </c>
    </row>
    <row r="6586" spans="1:12" x14ac:dyDescent="0.25">
      <c r="A6586">
        <v>24609</v>
      </c>
      <c r="B6586" t="s">
        <v>25</v>
      </c>
      <c r="C6586">
        <v>6</v>
      </c>
      <c r="D6586">
        <v>2019</v>
      </c>
      <c r="E6586" t="s">
        <v>19</v>
      </c>
      <c r="F6586" t="s">
        <v>13</v>
      </c>
      <c r="G6586" t="s">
        <v>14</v>
      </c>
      <c r="H6586" t="str">
        <f t="shared" si="102"/>
        <v>24609|Fall|Reading</v>
      </c>
      <c r="I6586">
        <v>220</v>
      </c>
      <c r="J6586">
        <v>71</v>
      </c>
      <c r="K6586">
        <v>3</v>
      </c>
      <c r="L6586">
        <v>3</v>
      </c>
    </row>
    <row r="6587" spans="1:12" x14ac:dyDescent="0.25">
      <c r="A6587">
        <v>24609</v>
      </c>
      <c r="B6587" t="s">
        <v>25</v>
      </c>
      <c r="C6587">
        <v>6</v>
      </c>
      <c r="D6587">
        <v>2019</v>
      </c>
      <c r="E6587" t="s">
        <v>19</v>
      </c>
      <c r="F6587" t="s">
        <v>13</v>
      </c>
      <c r="G6587" t="s">
        <v>15</v>
      </c>
      <c r="H6587" t="str">
        <f t="shared" si="102"/>
        <v>24609|Fall|Math</v>
      </c>
      <c r="I6587">
        <v>210</v>
      </c>
      <c r="J6587">
        <v>24</v>
      </c>
      <c r="K6587">
        <v>1</v>
      </c>
      <c r="L6587">
        <v>6</v>
      </c>
    </row>
    <row r="6588" spans="1:12" x14ac:dyDescent="0.25">
      <c r="A6588">
        <v>24609</v>
      </c>
      <c r="B6588" t="s">
        <v>25</v>
      </c>
      <c r="C6588">
        <v>6</v>
      </c>
      <c r="D6588">
        <v>2019</v>
      </c>
      <c r="E6588" t="s">
        <v>19</v>
      </c>
      <c r="F6588" t="s">
        <v>16</v>
      </c>
      <c r="G6588" t="s">
        <v>14</v>
      </c>
      <c r="H6588" t="str">
        <f t="shared" si="102"/>
        <v>24609|Spring|Reading</v>
      </c>
      <c r="I6588" t="s">
        <v>17</v>
      </c>
      <c r="J6588" t="s">
        <v>17</v>
      </c>
      <c r="K6588" t="s">
        <v>17</v>
      </c>
      <c r="L6588" t="s">
        <v>17</v>
      </c>
    </row>
    <row r="6589" spans="1:12" x14ac:dyDescent="0.25">
      <c r="A6589">
        <v>24609</v>
      </c>
      <c r="B6589" t="s">
        <v>25</v>
      </c>
      <c r="C6589">
        <v>6</v>
      </c>
      <c r="D6589">
        <v>2019</v>
      </c>
      <c r="E6589" t="s">
        <v>19</v>
      </c>
      <c r="F6589" t="s">
        <v>16</v>
      </c>
      <c r="G6589" t="s">
        <v>15</v>
      </c>
      <c r="H6589" t="str">
        <f t="shared" si="102"/>
        <v>24609|Spring|Math</v>
      </c>
      <c r="I6589" t="s">
        <v>17</v>
      </c>
      <c r="J6589" t="s">
        <v>17</v>
      </c>
      <c r="K6589" t="s">
        <v>17</v>
      </c>
      <c r="L6589" t="s">
        <v>17</v>
      </c>
    </row>
    <row r="6590" spans="1:12" x14ac:dyDescent="0.25">
      <c r="A6590">
        <v>29288</v>
      </c>
      <c r="B6590" t="s">
        <v>25</v>
      </c>
      <c r="C6590">
        <v>6</v>
      </c>
      <c r="D6590">
        <v>2019</v>
      </c>
      <c r="E6590" t="s">
        <v>19</v>
      </c>
      <c r="F6590" t="s">
        <v>13</v>
      </c>
      <c r="G6590" t="s">
        <v>14</v>
      </c>
      <c r="H6590" t="str">
        <f t="shared" si="102"/>
        <v>29288|Fall|Reading</v>
      </c>
      <c r="I6590">
        <v>207</v>
      </c>
      <c r="J6590">
        <v>37</v>
      </c>
      <c r="K6590">
        <v>2</v>
      </c>
      <c r="L6590">
        <v>5</v>
      </c>
    </row>
    <row r="6591" spans="1:12" x14ac:dyDescent="0.25">
      <c r="A6591">
        <v>29288</v>
      </c>
      <c r="B6591" t="s">
        <v>25</v>
      </c>
      <c r="C6591">
        <v>6</v>
      </c>
      <c r="D6591">
        <v>2019</v>
      </c>
      <c r="E6591" t="s">
        <v>19</v>
      </c>
      <c r="F6591" t="s">
        <v>13</v>
      </c>
      <c r="G6591" t="s">
        <v>15</v>
      </c>
      <c r="H6591" t="str">
        <f t="shared" si="102"/>
        <v>29288|Fall|Math</v>
      </c>
      <c r="I6591">
        <v>197</v>
      </c>
      <c r="J6591">
        <v>7</v>
      </c>
      <c r="K6591">
        <v>1</v>
      </c>
      <c r="L6591">
        <v>8</v>
      </c>
    </row>
    <row r="6592" spans="1:12" x14ac:dyDescent="0.25">
      <c r="A6592">
        <v>29288</v>
      </c>
      <c r="B6592" t="s">
        <v>25</v>
      </c>
      <c r="C6592">
        <v>6</v>
      </c>
      <c r="D6592">
        <v>2019</v>
      </c>
      <c r="E6592" t="s">
        <v>19</v>
      </c>
      <c r="F6592" t="s">
        <v>16</v>
      </c>
      <c r="G6592" t="s">
        <v>14</v>
      </c>
      <c r="H6592" t="str">
        <f t="shared" si="102"/>
        <v>29288|Spring|Reading</v>
      </c>
      <c r="I6592" t="s">
        <v>17</v>
      </c>
      <c r="J6592" t="s">
        <v>17</v>
      </c>
      <c r="K6592" t="s">
        <v>17</v>
      </c>
      <c r="L6592" t="s">
        <v>17</v>
      </c>
    </row>
    <row r="6593" spans="1:12" x14ac:dyDescent="0.25">
      <c r="A6593">
        <v>29288</v>
      </c>
      <c r="B6593" t="s">
        <v>25</v>
      </c>
      <c r="C6593">
        <v>6</v>
      </c>
      <c r="D6593">
        <v>2019</v>
      </c>
      <c r="E6593" t="s">
        <v>19</v>
      </c>
      <c r="F6593" t="s">
        <v>16</v>
      </c>
      <c r="G6593" t="s">
        <v>15</v>
      </c>
      <c r="H6593" t="str">
        <f t="shared" si="102"/>
        <v>29288|Spring|Math</v>
      </c>
      <c r="I6593" t="s">
        <v>17</v>
      </c>
      <c r="J6593" t="s">
        <v>17</v>
      </c>
      <c r="K6593" t="s">
        <v>17</v>
      </c>
      <c r="L6593" t="s">
        <v>17</v>
      </c>
    </row>
    <row r="6594" spans="1:12" x14ac:dyDescent="0.25">
      <c r="A6594">
        <v>15369</v>
      </c>
      <c r="B6594" t="s">
        <v>26</v>
      </c>
      <c r="C6594">
        <v>6</v>
      </c>
      <c r="D6594">
        <v>2019</v>
      </c>
      <c r="E6594" t="s">
        <v>19</v>
      </c>
      <c r="F6594" t="s">
        <v>13</v>
      </c>
      <c r="G6594" t="s">
        <v>14</v>
      </c>
      <c r="H6594" t="str">
        <f t="shared" si="102"/>
        <v>15369|Fall|Reading</v>
      </c>
      <c r="I6594">
        <v>215</v>
      </c>
      <c r="J6594">
        <v>59</v>
      </c>
      <c r="K6594">
        <v>3</v>
      </c>
      <c r="L6594">
        <v>4</v>
      </c>
    </row>
    <row r="6595" spans="1:12" x14ac:dyDescent="0.25">
      <c r="A6595">
        <v>15369</v>
      </c>
      <c r="B6595" t="s">
        <v>26</v>
      </c>
      <c r="C6595">
        <v>6</v>
      </c>
      <c r="D6595">
        <v>2019</v>
      </c>
      <c r="E6595" t="s">
        <v>19</v>
      </c>
      <c r="F6595" t="s">
        <v>13</v>
      </c>
      <c r="G6595" t="s">
        <v>15</v>
      </c>
      <c r="H6595" t="str">
        <f t="shared" ref="H6595:H6658" si="103">A6595&amp;"|"&amp;F6595&amp;"|"&amp;G6595</f>
        <v>15369|Fall|Math</v>
      </c>
      <c r="I6595">
        <v>200</v>
      </c>
      <c r="J6595">
        <v>9</v>
      </c>
      <c r="K6595">
        <v>1</v>
      </c>
      <c r="L6595">
        <v>7</v>
      </c>
    </row>
    <row r="6596" spans="1:12" x14ac:dyDescent="0.25">
      <c r="A6596">
        <v>15369</v>
      </c>
      <c r="B6596" t="s">
        <v>26</v>
      </c>
      <c r="C6596">
        <v>6</v>
      </c>
      <c r="D6596">
        <v>2019</v>
      </c>
      <c r="E6596" t="s">
        <v>19</v>
      </c>
      <c r="F6596" t="s">
        <v>16</v>
      </c>
      <c r="G6596" t="s">
        <v>14</v>
      </c>
      <c r="H6596" t="str">
        <f t="shared" si="103"/>
        <v>15369|Spring|Reading</v>
      </c>
      <c r="I6596" t="s">
        <v>17</v>
      </c>
      <c r="J6596" t="s">
        <v>17</v>
      </c>
      <c r="K6596" t="s">
        <v>17</v>
      </c>
      <c r="L6596" t="s">
        <v>17</v>
      </c>
    </row>
    <row r="6597" spans="1:12" x14ac:dyDescent="0.25">
      <c r="A6597">
        <v>15369</v>
      </c>
      <c r="B6597" t="s">
        <v>26</v>
      </c>
      <c r="C6597">
        <v>6</v>
      </c>
      <c r="D6597">
        <v>2019</v>
      </c>
      <c r="E6597" t="s">
        <v>19</v>
      </c>
      <c r="F6597" t="s">
        <v>16</v>
      </c>
      <c r="G6597" t="s">
        <v>15</v>
      </c>
      <c r="H6597" t="str">
        <f t="shared" si="103"/>
        <v>15369|Spring|Math</v>
      </c>
      <c r="I6597" t="s">
        <v>17</v>
      </c>
      <c r="J6597" t="s">
        <v>17</v>
      </c>
      <c r="K6597" t="s">
        <v>17</v>
      </c>
      <c r="L6597" t="s">
        <v>17</v>
      </c>
    </row>
    <row r="6598" spans="1:12" x14ac:dyDescent="0.25">
      <c r="A6598">
        <v>19689</v>
      </c>
      <c r="B6598" t="s">
        <v>26</v>
      </c>
      <c r="C6598">
        <v>6</v>
      </c>
      <c r="D6598">
        <v>2019</v>
      </c>
      <c r="E6598" t="s">
        <v>19</v>
      </c>
      <c r="F6598" t="s">
        <v>13</v>
      </c>
      <c r="G6598" t="s">
        <v>14</v>
      </c>
      <c r="H6598" t="str">
        <f t="shared" si="103"/>
        <v>19689|Fall|Reading</v>
      </c>
      <c r="I6598">
        <v>222</v>
      </c>
      <c r="J6598">
        <v>76</v>
      </c>
      <c r="K6598">
        <v>4</v>
      </c>
      <c r="L6598">
        <v>2</v>
      </c>
    </row>
    <row r="6599" spans="1:12" x14ac:dyDescent="0.25">
      <c r="A6599">
        <v>19689</v>
      </c>
      <c r="B6599" t="s">
        <v>26</v>
      </c>
      <c r="C6599">
        <v>6</v>
      </c>
      <c r="D6599">
        <v>2019</v>
      </c>
      <c r="E6599" t="s">
        <v>19</v>
      </c>
      <c r="F6599" t="s">
        <v>13</v>
      </c>
      <c r="G6599" t="s">
        <v>15</v>
      </c>
      <c r="H6599" t="str">
        <f t="shared" si="103"/>
        <v>19689|Fall|Math</v>
      </c>
      <c r="I6599">
        <v>207</v>
      </c>
      <c r="J6599">
        <v>19</v>
      </c>
      <c r="K6599">
        <v>1</v>
      </c>
      <c r="L6599">
        <v>6</v>
      </c>
    </row>
    <row r="6600" spans="1:12" x14ac:dyDescent="0.25">
      <c r="A6600">
        <v>19689</v>
      </c>
      <c r="B6600" t="s">
        <v>26</v>
      </c>
      <c r="C6600">
        <v>6</v>
      </c>
      <c r="D6600">
        <v>2019</v>
      </c>
      <c r="E6600" t="s">
        <v>19</v>
      </c>
      <c r="F6600" t="s">
        <v>16</v>
      </c>
      <c r="G6600" t="s">
        <v>14</v>
      </c>
      <c r="H6600" t="str">
        <f t="shared" si="103"/>
        <v>19689|Spring|Reading</v>
      </c>
      <c r="I6600" t="s">
        <v>17</v>
      </c>
      <c r="J6600" t="s">
        <v>17</v>
      </c>
      <c r="K6600" t="s">
        <v>17</v>
      </c>
      <c r="L6600" t="s">
        <v>17</v>
      </c>
    </row>
    <row r="6601" spans="1:12" x14ac:dyDescent="0.25">
      <c r="A6601">
        <v>19689</v>
      </c>
      <c r="B6601" t="s">
        <v>26</v>
      </c>
      <c r="C6601">
        <v>6</v>
      </c>
      <c r="D6601">
        <v>2019</v>
      </c>
      <c r="E6601" t="s">
        <v>19</v>
      </c>
      <c r="F6601" t="s">
        <v>16</v>
      </c>
      <c r="G6601" t="s">
        <v>15</v>
      </c>
      <c r="H6601" t="str">
        <f t="shared" si="103"/>
        <v>19689|Spring|Math</v>
      </c>
      <c r="I6601" t="s">
        <v>17</v>
      </c>
      <c r="J6601" t="s">
        <v>17</v>
      </c>
      <c r="K6601" t="s">
        <v>17</v>
      </c>
      <c r="L6601" t="s">
        <v>17</v>
      </c>
    </row>
    <row r="6602" spans="1:12" x14ac:dyDescent="0.25">
      <c r="A6602">
        <v>26464</v>
      </c>
      <c r="B6602" t="s">
        <v>26</v>
      </c>
      <c r="C6602">
        <v>6</v>
      </c>
      <c r="D6602">
        <v>2019</v>
      </c>
      <c r="E6602" t="s">
        <v>19</v>
      </c>
      <c r="F6602" t="s">
        <v>13</v>
      </c>
      <c r="G6602" t="s">
        <v>14</v>
      </c>
      <c r="H6602" t="str">
        <f t="shared" si="103"/>
        <v>26464|Fall|Reading</v>
      </c>
      <c r="I6602">
        <v>215</v>
      </c>
      <c r="J6602">
        <v>59</v>
      </c>
      <c r="K6602">
        <v>3</v>
      </c>
      <c r="L6602">
        <v>4</v>
      </c>
    </row>
    <row r="6603" spans="1:12" x14ac:dyDescent="0.25">
      <c r="A6603">
        <v>26464</v>
      </c>
      <c r="B6603" t="s">
        <v>26</v>
      </c>
      <c r="C6603">
        <v>6</v>
      </c>
      <c r="D6603">
        <v>2019</v>
      </c>
      <c r="E6603" t="s">
        <v>19</v>
      </c>
      <c r="F6603" t="s">
        <v>13</v>
      </c>
      <c r="G6603" t="s">
        <v>15</v>
      </c>
      <c r="H6603" t="str">
        <f t="shared" si="103"/>
        <v>26464|Fall|Math</v>
      </c>
      <c r="I6603">
        <v>219</v>
      </c>
      <c r="J6603">
        <v>44</v>
      </c>
      <c r="K6603">
        <v>2</v>
      </c>
      <c r="L6603">
        <v>5</v>
      </c>
    </row>
    <row r="6604" spans="1:12" x14ac:dyDescent="0.25">
      <c r="A6604">
        <v>26464</v>
      </c>
      <c r="B6604" t="s">
        <v>26</v>
      </c>
      <c r="C6604">
        <v>6</v>
      </c>
      <c r="D6604">
        <v>2019</v>
      </c>
      <c r="E6604" t="s">
        <v>19</v>
      </c>
      <c r="F6604" t="s">
        <v>16</v>
      </c>
      <c r="G6604" t="s">
        <v>14</v>
      </c>
      <c r="H6604" t="str">
        <f t="shared" si="103"/>
        <v>26464|Spring|Reading</v>
      </c>
      <c r="I6604" t="s">
        <v>17</v>
      </c>
      <c r="J6604" t="s">
        <v>17</v>
      </c>
      <c r="K6604" t="s">
        <v>17</v>
      </c>
      <c r="L6604" t="s">
        <v>17</v>
      </c>
    </row>
    <row r="6605" spans="1:12" x14ac:dyDescent="0.25">
      <c r="A6605">
        <v>26464</v>
      </c>
      <c r="B6605" t="s">
        <v>26</v>
      </c>
      <c r="C6605">
        <v>6</v>
      </c>
      <c r="D6605">
        <v>2019</v>
      </c>
      <c r="E6605" t="s">
        <v>19</v>
      </c>
      <c r="F6605" t="s">
        <v>16</v>
      </c>
      <c r="G6605" t="s">
        <v>15</v>
      </c>
      <c r="H6605" t="str">
        <f t="shared" si="103"/>
        <v>26464|Spring|Math</v>
      </c>
      <c r="I6605" t="s">
        <v>17</v>
      </c>
      <c r="J6605" t="s">
        <v>17</v>
      </c>
      <c r="K6605" t="s">
        <v>17</v>
      </c>
      <c r="L6605" t="s">
        <v>17</v>
      </c>
    </row>
    <row r="6606" spans="1:12" x14ac:dyDescent="0.25">
      <c r="A6606">
        <v>26935</v>
      </c>
      <c r="B6606" t="s">
        <v>26</v>
      </c>
      <c r="C6606">
        <v>6</v>
      </c>
      <c r="D6606">
        <v>2019</v>
      </c>
      <c r="E6606" t="s">
        <v>19</v>
      </c>
      <c r="F6606" t="s">
        <v>13</v>
      </c>
      <c r="G6606" t="s">
        <v>14</v>
      </c>
      <c r="H6606" t="str">
        <f t="shared" si="103"/>
        <v>26935|Fall|Reading</v>
      </c>
      <c r="I6606">
        <v>226</v>
      </c>
      <c r="J6606">
        <v>83</v>
      </c>
      <c r="K6606">
        <v>4</v>
      </c>
      <c r="L6606">
        <v>2</v>
      </c>
    </row>
    <row r="6607" spans="1:12" x14ac:dyDescent="0.25">
      <c r="A6607">
        <v>26935</v>
      </c>
      <c r="B6607" t="s">
        <v>26</v>
      </c>
      <c r="C6607">
        <v>6</v>
      </c>
      <c r="D6607">
        <v>2019</v>
      </c>
      <c r="E6607" t="s">
        <v>19</v>
      </c>
      <c r="F6607" t="s">
        <v>13</v>
      </c>
      <c r="G6607" t="s">
        <v>15</v>
      </c>
      <c r="H6607" t="str">
        <f t="shared" si="103"/>
        <v>26935|Fall|Math</v>
      </c>
      <c r="I6607">
        <v>226</v>
      </c>
      <c r="J6607">
        <v>61</v>
      </c>
      <c r="K6607">
        <v>3</v>
      </c>
      <c r="L6607">
        <v>4</v>
      </c>
    </row>
    <row r="6608" spans="1:12" x14ac:dyDescent="0.25">
      <c r="A6608">
        <v>26935</v>
      </c>
      <c r="B6608" t="s">
        <v>26</v>
      </c>
      <c r="C6608">
        <v>6</v>
      </c>
      <c r="D6608">
        <v>2019</v>
      </c>
      <c r="E6608" t="s">
        <v>19</v>
      </c>
      <c r="F6608" t="s">
        <v>16</v>
      </c>
      <c r="G6608" t="s">
        <v>14</v>
      </c>
      <c r="H6608" t="str">
        <f t="shared" si="103"/>
        <v>26935|Spring|Reading</v>
      </c>
      <c r="I6608" t="s">
        <v>17</v>
      </c>
      <c r="J6608" t="s">
        <v>17</v>
      </c>
      <c r="K6608" t="s">
        <v>17</v>
      </c>
      <c r="L6608" t="s">
        <v>17</v>
      </c>
    </row>
    <row r="6609" spans="1:12" x14ac:dyDescent="0.25">
      <c r="A6609">
        <v>26935</v>
      </c>
      <c r="B6609" t="s">
        <v>26</v>
      </c>
      <c r="C6609">
        <v>6</v>
      </c>
      <c r="D6609">
        <v>2019</v>
      </c>
      <c r="E6609" t="s">
        <v>19</v>
      </c>
      <c r="F6609" t="s">
        <v>16</v>
      </c>
      <c r="G6609" t="s">
        <v>15</v>
      </c>
      <c r="H6609" t="str">
        <f t="shared" si="103"/>
        <v>26935|Spring|Math</v>
      </c>
      <c r="I6609" t="s">
        <v>17</v>
      </c>
      <c r="J6609" t="s">
        <v>17</v>
      </c>
      <c r="K6609" t="s">
        <v>17</v>
      </c>
      <c r="L6609" t="s">
        <v>17</v>
      </c>
    </row>
    <row r="6610" spans="1:12" x14ac:dyDescent="0.25">
      <c r="A6610">
        <v>26852</v>
      </c>
      <c r="B6610" t="s">
        <v>27</v>
      </c>
      <c r="C6610">
        <v>6</v>
      </c>
      <c r="D6610">
        <v>2019</v>
      </c>
      <c r="E6610" t="s">
        <v>19</v>
      </c>
      <c r="F6610" t="s">
        <v>13</v>
      </c>
      <c r="G6610" t="s">
        <v>14</v>
      </c>
      <c r="H6610" t="str">
        <f t="shared" si="103"/>
        <v>26852|Fall|Reading</v>
      </c>
      <c r="I6610">
        <v>200</v>
      </c>
      <c r="J6610">
        <v>21</v>
      </c>
      <c r="K6610">
        <v>1</v>
      </c>
      <c r="L6610">
        <v>6</v>
      </c>
    </row>
    <row r="6611" spans="1:12" x14ac:dyDescent="0.25">
      <c r="A6611">
        <v>26852</v>
      </c>
      <c r="B6611" t="s">
        <v>27</v>
      </c>
      <c r="C6611">
        <v>6</v>
      </c>
      <c r="D6611">
        <v>2019</v>
      </c>
      <c r="E6611" t="s">
        <v>19</v>
      </c>
      <c r="F6611" t="s">
        <v>13</v>
      </c>
      <c r="G6611" t="s">
        <v>15</v>
      </c>
      <c r="H6611" t="str">
        <f t="shared" si="103"/>
        <v>26852|Fall|Math</v>
      </c>
      <c r="I6611">
        <v>188</v>
      </c>
      <c r="J6611">
        <v>2</v>
      </c>
      <c r="K6611">
        <v>1</v>
      </c>
      <c r="L6611">
        <v>9</v>
      </c>
    </row>
    <row r="6612" spans="1:12" x14ac:dyDescent="0.25">
      <c r="A6612">
        <v>26852</v>
      </c>
      <c r="B6612" t="s">
        <v>27</v>
      </c>
      <c r="C6612">
        <v>6</v>
      </c>
      <c r="D6612">
        <v>2019</v>
      </c>
      <c r="E6612" t="s">
        <v>19</v>
      </c>
      <c r="F6612" t="s">
        <v>16</v>
      </c>
      <c r="G6612" t="s">
        <v>14</v>
      </c>
      <c r="H6612" t="str">
        <f t="shared" si="103"/>
        <v>26852|Spring|Reading</v>
      </c>
      <c r="I6612" t="s">
        <v>17</v>
      </c>
      <c r="J6612" t="s">
        <v>17</v>
      </c>
      <c r="K6612" t="s">
        <v>17</v>
      </c>
      <c r="L6612" t="s">
        <v>17</v>
      </c>
    </row>
    <row r="6613" spans="1:12" x14ac:dyDescent="0.25">
      <c r="A6613">
        <v>26852</v>
      </c>
      <c r="B6613" t="s">
        <v>27</v>
      </c>
      <c r="C6613">
        <v>6</v>
      </c>
      <c r="D6613">
        <v>2019</v>
      </c>
      <c r="E6613" t="s">
        <v>19</v>
      </c>
      <c r="F6613" t="s">
        <v>16</v>
      </c>
      <c r="G6613" t="s">
        <v>15</v>
      </c>
      <c r="H6613" t="str">
        <f t="shared" si="103"/>
        <v>26852|Spring|Math</v>
      </c>
      <c r="I6613" t="s">
        <v>17</v>
      </c>
      <c r="J6613" t="s">
        <v>17</v>
      </c>
      <c r="K6613" t="s">
        <v>17</v>
      </c>
      <c r="L6613" t="s">
        <v>17</v>
      </c>
    </row>
    <row r="6614" spans="1:12" x14ac:dyDescent="0.25">
      <c r="A6614">
        <v>23345</v>
      </c>
      <c r="B6614" t="s">
        <v>27</v>
      </c>
      <c r="C6614">
        <v>6</v>
      </c>
      <c r="D6614">
        <v>2019</v>
      </c>
      <c r="E6614" t="s">
        <v>19</v>
      </c>
      <c r="F6614" t="s">
        <v>13</v>
      </c>
      <c r="G6614" t="s">
        <v>14</v>
      </c>
      <c r="H6614" t="str">
        <f t="shared" si="103"/>
        <v>23345|Fall|Reading</v>
      </c>
      <c r="I6614">
        <v>207</v>
      </c>
      <c r="J6614">
        <v>37</v>
      </c>
      <c r="K6614">
        <v>2</v>
      </c>
      <c r="L6614">
        <v>5</v>
      </c>
    </row>
    <row r="6615" spans="1:12" x14ac:dyDescent="0.25">
      <c r="A6615">
        <v>23345</v>
      </c>
      <c r="B6615" t="s">
        <v>27</v>
      </c>
      <c r="C6615">
        <v>6</v>
      </c>
      <c r="D6615">
        <v>2019</v>
      </c>
      <c r="E6615" t="s">
        <v>19</v>
      </c>
      <c r="F6615" t="s">
        <v>13</v>
      </c>
      <c r="G6615" t="s">
        <v>15</v>
      </c>
      <c r="H6615" t="str">
        <f t="shared" si="103"/>
        <v>23345|Fall|Math</v>
      </c>
      <c r="I6615">
        <v>213</v>
      </c>
      <c r="J6615">
        <v>30</v>
      </c>
      <c r="K6615">
        <v>2</v>
      </c>
      <c r="L6615">
        <v>6</v>
      </c>
    </row>
    <row r="6616" spans="1:12" x14ac:dyDescent="0.25">
      <c r="A6616">
        <v>23345</v>
      </c>
      <c r="B6616" t="s">
        <v>27</v>
      </c>
      <c r="C6616">
        <v>6</v>
      </c>
      <c r="D6616">
        <v>2019</v>
      </c>
      <c r="E6616" t="s">
        <v>19</v>
      </c>
      <c r="F6616" t="s">
        <v>16</v>
      </c>
      <c r="G6616" t="s">
        <v>14</v>
      </c>
      <c r="H6616" t="str">
        <f t="shared" si="103"/>
        <v>23345|Spring|Reading</v>
      </c>
      <c r="I6616" t="s">
        <v>17</v>
      </c>
      <c r="J6616" t="s">
        <v>17</v>
      </c>
      <c r="K6616" t="s">
        <v>17</v>
      </c>
      <c r="L6616" t="s">
        <v>17</v>
      </c>
    </row>
    <row r="6617" spans="1:12" x14ac:dyDescent="0.25">
      <c r="A6617">
        <v>23345</v>
      </c>
      <c r="B6617" t="s">
        <v>27</v>
      </c>
      <c r="C6617">
        <v>6</v>
      </c>
      <c r="D6617">
        <v>2019</v>
      </c>
      <c r="E6617" t="s">
        <v>19</v>
      </c>
      <c r="F6617" t="s">
        <v>16</v>
      </c>
      <c r="G6617" t="s">
        <v>15</v>
      </c>
      <c r="H6617" t="str">
        <f t="shared" si="103"/>
        <v>23345|Spring|Math</v>
      </c>
      <c r="I6617" t="s">
        <v>17</v>
      </c>
      <c r="J6617" t="s">
        <v>17</v>
      </c>
      <c r="K6617" t="s">
        <v>17</v>
      </c>
      <c r="L6617" t="s">
        <v>17</v>
      </c>
    </row>
    <row r="6618" spans="1:12" x14ac:dyDescent="0.25">
      <c r="A6618">
        <v>20634</v>
      </c>
      <c r="B6618" t="s">
        <v>27</v>
      </c>
      <c r="C6618">
        <v>6</v>
      </c>
      <c r="D6618">
        <v>2019</v>
      </c>
      <c r="E6618" t="s">
        <v>19</v>
      </c>
      <c r="F6618" t="s">
        <v>13</v>
      </c>
      <c r="G6618" t="s">
        <v>14</v>
      </c>
      <c r="H6618" t="str">
        <f t="shared" si="103"/>
        <v>20634|Fall|Reading</v>
      </c>
      <c r="I6618">
        <v>206</v>
      </c>
      <c r="J6618">
        <v>35</v>
      </c>
      <c r="K6618">
        <v>2</v>
      </c>
      <c r="L6618">
        <v>5</v>
      </c>
    </row>
    <row r="6619" spans="1:12" x14ac:dyDescent="0.25">
      <c r="A6619">
        <v>20634</v>
      </c>
      <c r="B6619" t="s">
        <v>27</v>
      </c>
      <c r="C6619">
        <v>6</v>
      </c>
      <c r="D6619">
        <v>2019</v>
      </c>
      <c r="E6619" t="s">
        <v>19</v>
      </c>
      <c r="F6619" t="s">
        <v>13</v>
      </c>
      <c r="G6619" t="s">
        <v>15</v>
      </c>
      <c r="H6619" t="str">
        <f t="shared" si="103"/>
        <v>20634|Fall|Math</v>
      </c>
      <c r="I6619">
        <v>201</v>
      </c>
      <c r="J6619">
        <v>10</v>
      </c>
      <c r="K6619">
        <v>1</v>
      </c>
      <c r="L6619">
        <v>7</v>
      </c>
    </row>
    <row r="6620" spans="1:12" x14ac:dyDescent="0.25">
      <c r="A6620">
        <v>20634</v>
      </c>
      <c r="B6620" t="s">
        <v>27</v>
      </c>
      <c r="C6620">
        <v>6</v>
      </c>
      <c r="D6620">
        <v>2019</v>
      </c>
      <c r="E6620" t="s">
        <v>19</v>
      </c>
      <c r="F6620" t="s">
        <v>16</v>
      </c>
      <c r="G6620" t="s">
        <v>14</v>
      </c>
      <c r="H6620" t="str">
        <f t="shared" si="103"/>
        <v>20634|Spring|Reading</v>
      </c>
      <c r="I6620" t="s">
        <v>17</v>
      </c>
      <c r="J6620" t="s">
        <v>17</v>
      </c>
      <c r="K6620" t="s">
        <v>17</v>
      </c>
      <c r="L6620" t="s">
        <v>17</v>
      </c>
    </row>
    <row r="6621" spans="1:12" x14ac:dyDescent="0.25">
      <c r="A6621">
        <v>20634</v>
      </c>
      <c r="B6621" t="s">
        <v>27</v>
      </c>
      <c r="C6621">
        <v>6</v>
      </c>
      <c r="D6621">
        <v>2019</v>
      </c>
      <c r="E6621" t="s">
        <v>19</v>
      </c>
      <c r="F6621" t="s">
        <v>16</v>
      </c>
      <c r="G6621" t="s">
        <v>15</v>
      </c>
      <c r="H6621" t="str">
        <f t="shared" si="103"/>
        <v>20634|Spring|Math</v>
      </c>
      <c r="I6621" t="s">
        <v>17</v>
      </c>
      <c r="J6621" t="s">
        <v>17</v>
      </c>
      <c r="K6621" t="s">
        <v>17</v>
      </c>
      <c r="L6621" t="s">
        <v>17</v>
      </c>
    </row>
    <row r="6622" spans="1:12" x14ac:dyDescent="0.25">
      <c r="A6622">
        <v>11180</v>
      </c>
      <c r="B6622" t="s">
        <v>27</v>
      </c>
      <c r="C6622">
        <v>6</v>
      </c>
      <c r="D6622">
        <v>2019</v>
      </c>
      <c r="E6622" t="s">
        <v>19</v>
      </c>
      <c r="F6622" t="s">
        <v>13</v>
      </c>
      <c r="G6622" t="s">
        <v>14</v>
      </c>
      <c r="H6622" t="str">
        <f t="shared" si="103"/>
        <v>11180|Fall|Reading</v>
      </c>
      <c r="I6622">
        <v>205</v>
      </c>
      <c r="J6622">
        <v>32</v>
      </c>
      <c r="K6622">
        <v>2</v>
      </c>
      <c r="L6622">
        <v>5</v>
      </c>
    </row>
    <row r="6623" spans="1:12" x14ac:dyDescent="0.25">
      <c r="A6623">
        <v>11180</v>
      </c>
      <c r="B6623" t="s">
        <v>27</v>
      </c>
      <c r="C6623">
        <v>6</v>
      </c>
      <c r="D6623">
        <v>2019</v>
      </c>
      <c r="E6623" t="s">
        <v>19</v>
      </c>
      <c r="F6623" t="s">
        <v>13</v>
      </c>
      <c r="G6623" t="s">
        <v>15</v>
      </c>
      <c r="H6623" t="str">
        <f t="shared" si="103"/>
        <v>11180|Fall|Math</v>
      </c>
      <c r="I6623">
        <v>191</v>
      </c>
      <c r="J6623">
        <v>3</v>
      </c>
      <c r="K6623">
        <v>1</v>
      </c>
      <c r="L6623">
        <v>8</v>
      </c>
    </row>
    <row r="6624" spans="1:12" x14ac:dyDescent="0.25">
      <c r="A6624">
        <v>11180</v>
      </c>
      <c r="B6624" t="s">
        <v>27</v>
      </c>
      <c r="C6624">
        <v>6</v>
      </c>
      <c r="D6624">
        <v>2019</v>
      </c>
      <c r="E6624" t="s">
        <v>19</v>
      </c>
      <c r="F6624" t="s">
        <v>16</v>
      </c>
      <c r="G6624" t="s">
        <v>14</v>
      </c>
      <c r="H6624" t="str">
        <f t="shared" si="103"/>
        <v>11180|Spring|Reading</v>
      </c>
      <c r="I6624" t="s">
        <v>17</v>
      </c>
      <c r="J6624" t="s">
        <v>17</v>
      </c>
      <c r="K6624" t="s">
        <v>17</v>
      </c>
      <c r="L6624" t="s">
        <v>17</v>
      </c>
    </row>
    <row r="6625" spans="1:12" x14ac:dyDescent="0.25">
      <c r="A6625">
        <v>11180</v>
      </c>
      <c r="B6625" t="s">
        <v>27</v>
      </c>
      <c r="C6625">
        <v>6</v>
      </c>
      <c r="D6625">
        <v>2019</v>
      </c>
      <c r="E6625" t="s">
        <v>19</v>
      </c>
      <c r="F6625" t="s">
        <v>16</v>
      </c>
      <c r="G6625" t="s">
        <v>15</v>
      </c>
      <c r="H6625" t="str">
        <f t="shared" si="103"/>
        <v>11180|Spring|Math</v>
      </c>
      <c r="I6625" t="s">
        <v>17</v>
      </c>
      <c r="J6625" t="s">
        <v>17</v>
      </c>
      <c r="K6625" t="s">
        <v>17</v>
      </c>
      <c r="L6625" t="s">
        <v>17</v>
      </c>
    </row>
    <row r="6626" spans="1:12" x14ac:dyDescent="0.25">
      <c r="A6626">
        <v>18240</v>
      </c>
      <c r="B6626" t="s">
        <v>27</v>
      </c>
      <c r="C6626">
        <v>6</v>
      </c>
      <c r="D6626">
        <v>2019</v>
      </c>
      <c r="E6626" t="s">
        <v>19</v>
      </c>
      <c r="F6626" t="s">
        <v>13</v>
      </c>
      <c r="G6626" t="s">
        <v>14</v>
      </c>
      <c r="H6626" t="str">
        <f t="shared" si="103"/>
        <v>18240|Fall|Reading</v>
      </c>
      <c r="I6626">
        <v>173</v>
      </c>
      <c r="J6626">
        <v>1</v>
      </c>
      <c r="K6626">
        <v>1</v>
      </c>
      <c r="L6626">
        <v>12</v>
      </c>
    </row>
    <row r="6627" spans="1:12" x14ac:dyDescent="0.25">
      <c r="A6627">
        <v>18240</v>
      </c>
      <c r="B6627" t="s">
        <v>27</v>
      </c>
      <c r="C6627">
        <v>6</v>
      </c>
      <c r="D6627">
        <v>2019</v>
      </c>
      <c r="E6627" t="s">
        <v>19</v>
      </c>
      <c r="F6627" t="s">
        <v>13</v>
      </c>
      <c r="G6627" t="s">
        <v>15</v>
      </c>
      <c r="H6627" t="str">
        <f t="shared" si="103"/>
        <v>18240|Fall|Math</v>
      </c>
      <c r="I6627">
        <v>201</v>
      </c>
      <c r="J6627">
        <v>10</v>
      </c>
      <c r="K6627">
        <v>1</v>
      </c>
      <c r="L6627">
        <v>7</v>
      </c>
    </row>
    <row r="6628" spans="1:12" x14ac:dyDescent="0.25">
      <c r="A6628">
        <v>18240</v>
      </c>
      <c r="B6628" t="s">
        <v>27</v>
      </c>
      <c r="C6628">
        <v>6</v>
      </c>
      <c r="D6628">
        <v>2019</v>
      </c>
      <c r="E6628" t="s">
        <v>19</v>
      </c>
      <c r="F6628" t="s">
        <v>16</v>
      </c>
      <c r="G6628" t="s">
        <v>14</v>
      </c>
      <c r="H6628" t="str">
        <f t="shared" si="103"/>
        <v>18240|Spring|Reading</v>
      </c>
      <c r="I6628" t="s">
        <v>17</v>
      </c>
      <c r="J6628" t="s">
        <v>17</v>
      </c>
      <c r="K6628" t="s">
        <v>17</v>
      </c>
      <c r="L6628" t="s">
        <v>17</v>
      </c>
    </row>
    <row r="6629" spans="1:12" x14ac:dyDescent="0.25">
      <c r="A6629">
        <v>18240</v>
      </c>
      <c r="B6629" t="s">
        <v>27</v>
      </c>
      <c r="C6629">
        <v>6</v>
      </c>
      <c r="D6629">
        <v>2019</v>
      </c>
      <c r="E6629" t="s">
        <v>19</v>
      </c>
      <c r="F6629" t="s">
        <v>16</v>
      </c>
      <c r="G6629" t="s">
        <v>15</v>
      </c>
      <c r="H6629" t="str">
        <f t="shared" si="103"/>
        <v>18240|Spring|Math</v>
      </c>
      <c r="I6629" t="s">
        <v>17</v>
      </c>
      <c r="J6629" t="s">
        <v>17</v>
      </c>
      <c r="K6629" t="s">
        <v>17</v>
      </c>
      <c r="L6629" t="s">
        <v>17</v>
      </c>
    </row>
    <row r="6630" spans="1:12" x14ac:dyDescent="0.25">
      <c r="A6630">
        <v>18488</v>
      </c>
      <c r="B6630" t="s">
        <v>27</v>
      </c>
      <c r="C6630">
        <v>6</v>
      </c>
      <c r="D6630">
        <v>2019</v>
      </c>
      <c r="E6630" t="s">
        <v>19</v>
      </c>
      <c r="F6630" t="s">
        <v>13</v>
      </c>
      <c r="G6630" t="s">
        <v>14</v>
      </c>
      <c r="H6630" t="str">
        <f t="shared" si="103"/>
        <v>18488|Fall|Reading</v>
      </c>
      <c r="I6630">
        <v>179</v>
      </c>
      <c r="J6630">
        <v>1</v>
      </c>
      <c r="K6630">
        <v>1</v>
      </c>
      <c r="L6630">
        <v>11</v>
      </c>
    </row>
    <row r="6631" spans="1:12" x14ac:dyDescent="0.25">
      <c r="A6631">
        <v>18488</v>
      </c>
      <c r="B6631" t="s">
        <v>27</v>
      </c>
      <c r="C6631">
        <v>6</v>
      </c>
      <c r="D6631">
        <v>2019</v>
      </c>
      <c r="E6631" t="s">
        <v>19</v>
      </c>
      <c r="F6631" t="s">
        <v>13</v>
      </c>
      <c r="G6631" t="s">
        <v>15</v>
      </c>
      <c r="H6631" t="str">
        <f t="shared" si="103"/>
        <v>18488|Fall|Math</v>
      </c>
      <c r="I6631">
        <v>208</v>
      </c>
      <c r="J6631">
        <v>20</v>
      </c>
      <c r="K6631">
        <v>1</v>
      </c>
      <c r="L6631">
        <v>6</v>
      </c>
    </row>
    <row r="6632" spans="1:12" x14ac:dyDescent="0.25">
      <c r="A6632">
        <v>18488</v>
      </c>
      <c r="B6632" t="s">
        <v>27</v>
      </c>
      <c r="C6632">
        <v>6</v>
      </c>
      <c r="D6632">
        <v>2019</v>
      </c>
      <c r="E6632" t="s">
        <v>19</v>
      </c>
      <c r="F6632" t="s">
        <v>16</v>
      </c>
      <c r="G6632" t="s">
        <v>14</v>
      </c>
      <c r="H6632" t="str">
        <f t="shared" si="103"/>
        <v>18488|Spring|Reading</v>
      </c>
      <c r="I6632" t="s">
        <v>17</v>
      </c>
      <c r="J6632" t="s">
        <v>17</v>
      </c>
      <c r="K6632" t="s">
        <v>17</v>
      </c>
      <c r="L6632" t="s">
        <v>17</v>
      </c>
    </row>
    <row r="6633" spans="1:12" x14ac:dyDescent="0.25">
      <c r="A6633">
        <v>18488</v>
      </c>
      <c r="B6633" t="s">
        <v>27</v>
      </c>
      <c r="C6633">
        <v>6</v>
      </c>
      <c r="D6633">
        <v>2019</v>
      </c>
      <c r="E6633" t="s">
        <v>19</v>
      </c>
      <c r="F6633" t="s">
        <v>16</v>
      </c>
      <c r="G6633" t="s">
        <v>15</v>
      </c>
      <c r="H6633" t="str">
        <f t="shared" si="103"/>
        <v>18488|Spring|Math</v>
      </c>
      <c r="I6633" t="s">
        <v>17</v>
      </c>
      <c r="J6633" t="s">
        <v>17</v>
      </c>
      <c r="K6633" t="s">
        <v>17</v>
      </c>
      <c r="L6633" t="s">
        <v>17</v>
      </c>
    </row>
    <row r="6634" spans="1:12" x14ac:dyDescent="0.25">
      <c r="A6634">
        <v>20682</v>
      </c>
      <c r="B6634" t="s">
        <v>27</v>
      </c>
      <c r="C6634">
        <v>6</v>
      </c>
      <c r="D6634">
        <v>2019</v>
      </c>
      <c r="E6634" t="s">
        <v>19</v>
      </c>
      <c r="F6634" t="s">
        <v>13</v>
      </c>
      <c r="G6634" t="s">
        <v>14</v>
      </c>
      <c r="H6634" t="str">
        <f t="shared" si="103"/>
        <v>20682|Fall|Reading</v>
      </c>
      <c r="I6634">
        <v>206</v>
      </c>
      <c r="J6634">
        <v>35</v>
      </c>
      <c r="K6634">
        <v>2</v>
      </c>
      <c r="L6634">
        <v>5</v>
      </c>
    </row>
    <row r="6635" spans="1:12" x14ac:dyDescent="0.25">
      <c r="A6635">
        <v>20682</v>
      </c>
      <c r="B6635" t="s">
        <v>27</v>
      </c>
      <c r="C6635">
        <v>6</v>
      </c>
      <c r="D6635">
        <v>2019</v>
      </c>
      <c r="E6635" t="s">
        <v>19</v>
      </c>
      <c r="F6635" t="s">
        <v>13</v>
      </c>
      <c r="G6635" t="s">
        <v>15</v>
      </c>
      <c r="H6635" t="str">
        <f t="shared" si="103"/>
        <v>20682|Fall|Math</v>
      </c>
      <c r="I6635">
        <v>219</v>
      </c>
      <c r="J6635">
        <v>44</v>
      </c>
      <c r="K6635">
        <v>2</v>
      </c>
      <c r="L6635">
        <v>5</v>
      </c>
    </row>
    <row r="6636" spans="1:12" x14ac:dyDescent="0.25">
      <c r="A6636">
        <v>20682</v>
      </c>
      <c r="B6636" t="s">
        <v>27</v>
      </c>
      <c r="C6636">
        <v>6</v>
      </c>
      <c r="D6636">
        <v>2019</v>
      </c>
      <c r="E6636" t="s">
        <v>19</v>
      </c>
      <c r="F6636" t="s">
        <v>16</v>
      </c>
      <c r="G6636" t="s">
        <v>14</v>
      </c>
      <c r="H6636" t="str">
        <f t="shared" si="103"/>
        <v>20682|Spring|Reading</v>
      </c>
      <c r="I6636" t="s">
        <v>17</v>
      </c>
      <c r="J6636" t="s">
        <v>17</v>
      </c>
      <c r="K6636" t="s">
        <v>17</v>
      </c>
      <c r="L6636" t="s">
        <v>17</v>
      </c>
    </row>
    <row r="6637" spans="1:12" x14ac:dyDescent="0.25">
      <c r="A6637">
        <v>20682</v>
      </c>
      <c r="B6637" t="s">
        <v>27</v>
      </c>
      <c r="C6637">
        <v>6</v>
      </c>
      <c r="D6637">
        <v>2019</v>
      </c>
      <c r="E6637" t="s">
        <v>19</v>
      </c>
      <c r="F6637" t="s">
        <v>16</v>
      </c>
      <c r="G6637" t="s">
        <v>15</v>
      </c>
      <c r="H6637" t="str">
        <f t="shared" si="103"/>
        <v>20682|Spring|Math</v>
      </c>
      <c r="I6637" t="s">
        <v>17</v>
      </c>
      <c r="J6637" t="s">
        <v>17</v>
      </c>
      <c r="K6637" t="s">
        <v>17</v>
      </c>
      <c r="L6637" t="s">
        <v>17</v>
      </c>
    </row>
    <row r="6638" spans="1:12" x14ac:dyDescent="0.25">
      <c r="A6638">
        <v>14910</v>
      </c>
      <c r="B6638" t="s">
        <v>27</v>
      </c>
      <c r="C6638">
        <v>6</v>
      </c>
      <c r="D6638">
        <v>2019</v>
      </c>
      <c r="E6638" t="s">
        <v>19</v>
      </c>
      <c r="F6638" t="s">
        <v>13</v>
      </c>
      <c r="G6638" t="s">
        <v>14</v>
      </c>
      <c r="H6638" t="str">
        <f t="shared" si="103"/>
        <v>14910|Fall|Reading</v>
      </c>
      <c r="I6638">
        <v>216</v>
      </c>
      <c r="J6638">
        <v>61</v>
      </c>
      <c r="K6638">
        <v>3</v>
      </c>
      <c r="L6638">
        <v>3</v>
      </c>
    </row>
    <row r="6639" spans="1:12" x14ac:dyDescent="0.25">
      <c r="A6639">
        <v>14910</v>
      </c>
      <c r="B6639" t="s">
        <v>27</v>
      </c>
      <c r="C6639">
        <v>6</v>
      </c>
      <c r="D6639">
        <v>2019</v>
      </c>
      <c r="E6639" t="s">
        <v>19</v>
      </c>
      <c r="F6639" t="s">
        <v>13</v>
      </c>
      <c r="G6639" t="s">
        <v>15</v>
      </c>
      <c r="H6639" t="str">
        <f t="shared" si="103"/>
        <v>14910|Fall|Math</v>
      </c>
      <c r="I6639">
        <v>227</v>
      </c>
      <c r="J6639">
        <v>64</v>
      </c>
      <c r="K6639">
        <v>3</v>
      </c>
      <c r="L6639">
        <v>4</v>
      </c>
    </row>
    <row r="6640" spans="1:12" x14ac:dyDescent="0.25">
      <c r="A6640">
        <v>14910</v>
      </c>
      <c r="B6640" t="s">
        <v>27</v>
      </c>
      <c r="C6640">
        <v>6</v>
      </c>
      <c r="D6640">
        <v>2019</v>
      </c>
      <c r="E6640" t="s">
        <v>19</v>
      </c>
      <c r="F6640" t="s">
        <v>16</v>
      </c>
      <c r="G6640" t="s">
        <v>14</v>
      </c>
      <c r="H6640" t="str">
        <f t="shared" si="103"/>
        <v>14910|Spring|Reading</v>
      </c>
      <c r="I6640" t="s">
        <v>17</v>
      </c>
      <c r="J6640" t="s">
        <v>17</v>
      </c>
      <c r="K6640" t="s">
        <v>17</v>
      </c>
      <c r="L6640" t="s">
        <v>17</v>
      </c>
    </row>
    <row r="6641" spans="1:12" x14ac:dyDescent="0.25">
      <c r="A6641">
        <v>14910</v>
      </c>
      <c r="B6641" t="s">
        <v>27</v>
      </c>
      <c r="C6641">
        <v>6</v>
      </c>
      <c r="D6641">
        <v>2019</v>
      </c>
      <c r="E6641" t="s">
        <v>19</v>
      </c>
      <c r="F6641" t="s">
        <v>16</v>
      </c>
      <c r="G6641" t="s">
        <v>15</v>
      </c>
      <c r="H6641" t="str">
        <f t="shared" si="103"/>
        <v>14910|Spring|Math</v>
      </c>
      <c r="I6641" t="s">
        <v>17</v>
      </c>
      <c r="J6641" t="s">
        <v>17</v>
      </c>
      <c r="K6641" t="s">
        <v>17</v>
      </c>
      <c r="L6641" t="s">
        <v>17</v>
      </c>
    </row>
    <row r="6642" spans="1:12" x14ac:dyDescent="0.25">
      <c r="A6642">
        <v>19702</v>
      </c>
      <c r="B6642" t="s">
        <v>27</v>
      </c>
      <c r="C6642">
        <v>6</v>
      </c>
      <c r="D6642">
        <v>2019</v>
      </c>
      <c r="E6642" t="s">
        <v>12</v>
      </c>
      <c r="F6642" t="s">
        <v>13</v>
      </c>
      <c r="G6642" t="s">
        <v>14</v>
      </c>
      <c r="H6642" t="str">
        <f t="shared" si="103"/>
        <v>19702|Fall|Reading</v>
      </c>
      <c r="I6642">
        <v>157</v>
      </c>
      <c r="J6642">
        <v>1</v>
      </c>
      <c r="K6642">
        <v>1</v>
      </c>
      <c r="L6642">
        <v>15</v>
      </c>
    </row>
    <row r="6643" spans="1:12" x14ac:dyDescent="0.25">
      <c r="A6643">
        <v>19702</v>
      </c>
      <c r="B6643" t="s">
        <v>27</v>
      </c>
      <c r="C6643">
        <v>6</v>
      </c>
      <c r="D6643">
        <v>2019</v>
      </c>
      <c r="E6643" t="s">
        <v>12</v>
      </c>
      <c r="F6643" t="s">
        <v>13</v>
      </c>
      <c r="G6643" t="s">
        <v>15</v>
      </c>
      <c r="H6643" t="str">
        <f t="shared" si="103"/>
        <v>19702|Fall|Math</v>
      </c>
      <c r="I6643">
        <v>185</v>
      </c>
      <c r="J6643">
        <v>1</v>
      </c>
      <c r="K6643">
        <v>1</v>
      </c>
      <c r="L6643">
        <v>9</v>
      </c>
    </row>
    <row r="6644" spans="1:12" x14ac:dyDescent="0.25">
      <c r="A6644">
        <v>19702</v>
      </c>
      <c r="B6644" t="s">
        <v>27</v>
      </c>
      <c r="C6644">
        <v>6</v>
      </c>
      <c r="D6644">
        <v>2019</v>
      </c>
      <c r="E6644" t="s">
        <v>12</v>
      </c>
      <c r="F6644" t="s">
        <v>16</v>
      </c>
      <c r="G6644" t="s">
        <v>14</v>
      </c>
      <c r="H6644" t="str">
        <f t="shared" si="103"/>
        <v>19702|Spring|Reading</v>
      </c>
      <c r="I6644" t="s">
        <v>17</v>
      </c>
      <c r="J6644" t="s">
        <v>17</v>
      </c>
      <c r="K6644" t="s">
        <v>17</v>
      </c>
      <c r="L6644" t="s">
        <v>17</v>
      </c>
    </row>
    <row r="6645" spans="1:12" x14ac:dyDescent="0.25">
      <c r="A6645">
        <v>19702</v>
      </c>
      <c r="B6645" t="s">
        <v>27</v>
      </c>
      <c r="C6645">
        <v>6</v>
      </c>
      <c r="D6645">
        <v>2019</v>
      </c>
      <c r="E6645" t="s">
        <v>12</v>
      </c>
      <c r="F6645" t="s">
        <v>16</v>
      </c>
      <c r="G6645" t="s">
        <v>15</v>
      </c>
      <c r="H6645" t="str">
        <f t="shared" si="103"/>
        <v>19702|Spring|Math</v>
      </c>
      <c r="I6645" t="s">
        <v>17</v>
      </c>
      <c r="J6645" t="s">
        <v>17</v>
      </c>
      <c r="K6645" t="s">
        <v>17</v>
      </c>
      <c r="L6645" t="s">
        <v>17</v>
      </c>
    </row>
    <row r="6646" spans="1:12" x14ac:dyDescent="0.25">
      <c r="A6646">
        <v>21826</v>
      </c>
      <c r="B6646" t="s">
        <v>27</v>
      </c>
      <c r="C6646">
        <v>6</v>
      </c>
      <c r="D6646">
        <v>2019</v>
      </c>
      <c r="E6646" t="s">
        <v>19</v>
      </c>
      <c r="F6646" t="s">
        <v>13</v>
      </c>
      <c r="G6646" t="s">
        <v>14</v>
      </c>
      <c r="H6646" t="str">
        <f t="shared" si="103"/>
        <v>21826|Fall|Reading</v>
      </c>
      <c r="I6646">
        <v>183</v>
      </c>
      <c r="J6646">
        <v>3</v>
      </c>
      <c r="K6646">
        <v>1</v>
      </c>
      <c r="L6646">
        <v>10</v>
      </c>
    </row>
    <row r="6647" spans="1:12" x14ac:dyDescent="0.25">
      <c r="A6647">
        <v>21826</v>
      </c>
      <c r="B6647" t="s">
        <v>27</v>
      </c>
      <c r="C6647">
        <v>6</v>
      </c>
      <c r="D6647">
        <v>2019</v>
      </c>
      <c r="E6647" t="s">
        <v>19</v>
      </c>
      <c r="F6647" t="s">
        <v>13</v>
      </c>
      <c r="G6647" t="s">
        <v>15</v>
      </c>
      <c r="H6647" t="str">
        <f t="shared" si="103"/>
        <v>21826|Fall|Math</v>
      </c>
      <c r="I6647">
        <v>210</v>
      </c>
      <c r="J6647">
        <v>24</v>
      </c>
      <c r="K6647">
        <v>1</v>
      </c>
      <c r="L6647">
        <v>6</v>
      </c>
    </row>
    <row r="6648" spans="1:12" x14ac:dyDescent="0.25">
      <c r="A6648">
        <v>21826</v>
      </c>
      <c r="B6648" t="s">
        <v>27</v>
      </c>
      <c r="C6648">
        <v>6</v>
      </c>
      <c r="D6648">
        <v>2019</v>
      </c>
      <c r="E6648" t="s">
        <v>19</v>
      </c>
      <c r="F6648" t="s">
        <v>16</v>
      </c>
      <c r="G6648" t="s">
        <v>14</v>
      </c>
      <c r="H6648" t="str">
        <f t="shared" si="103"/>
        <v>21826|Spring|Reading</v>
      </c>
      <c r="I6648" t="s">
        <v>17</v>
      </c>
      <c r="J6648" t="s">
        <v>17</v>
      </c>
      <c r="K6648" t="s">
        <v>17</v>
      </c>
      <c r="L6648" t="s">
        <v>17</v>
      </c>
    </row>
    <row r="6649" spans="1:12" x14ac:dyDescent="0.25">
      <c r="A6649">
        <v>21826</v>
      </c>
      <c r="B6649" t="s">
        <v>27</v>
      </c>
      <c r="C6649">
        <v>6</v>
      </c>
      <c r="D6649">
        <v>2019</v>
      </c>
      <c r="E6649" t="s">
        <v>19</v>
      </c>
      <c r="F6649" t="s">
        <v>16</v>
      </c>
      <c r="G6649" t="s">
        <v>15</v>
      </c>
      <c r="H6649" t="str">
        <f t="shared" si="103"/>
        <v>21826|Spring|Math</v>
      </c>
      <c r="I6649" t="s">
        <v>17</v>
      </c>
      <c r="J6649" t="s">
        <v>17</v>
      </c>
      <c r="K6649" t="s">
        <v>17</v>
      </c>
      <c r="L6649" t="s">
        <v>17</v>
      </c>
    </row>
    <row r="6650" spans="1:12" x14ac:dyDescent="0.25">
      <c r="A6650">
        <v>25765</v>
      </c>
      <c r="B6650" t="s">
        <v>27</v>
      </c>
      <c r="C6650">
        <v>6</v>
      </c>
      <c r="D6650">
        <v>2019</v>
      </c>
      <c r="E6650" t="s">
        <v>19</v>
      </c>
      <c r="F6650" t="s">
        <v>13</v>
      </c>
      <c r="G6650" t="s">
        <v>14</v>
      </c>
      <c r="H6650" t="str">
        <f t="shared" si="103"/>
        <v>25765|Fall|Reading</v>
      </c>
      <c r="I6650">
        <v>204</v>
      </c>
      <c r="J6650">
        <v>30</v>
      </c>
      <c r="K6650">
        <v>2</v>
      </c>
      <c r="L6650">
        <v>6</v>
      </c>
    </row>
    <row r="6651" spans="1:12" x14ac:dyDescent="0.25">
      <c r="A6651">
        <v>25765</v>
      </c>
      <c r="B6651" t="s">
        <v>27</v>
      </c>
      <c r="C6651">
        <v>6</v>
      </c>
      <c r="D6651">
        <v>2019</v>
      </c>
      <c r="E6651" t="s">
        <v>19</v>
      </c>
      <c r="F6651" t="s">
        <v>13</v>
      </c>
      <c r="G6651" t="s">
        <v>15</v>
      </c>
      <c r="H6651" t="str">
        <f t="shared" si="103"/>
        <v>25765|Fall|Math</v>
      </c>
      <c r="I6651">
        <v>215</v>
      </c>
      <c r="J6651">
        <v>35</v>
      </c>
      <c r="K6651">
        <v>2</v>
      </c>
      <c r="L6651">
        <v>6</v>
      </c>
    </row>
    <row r="6652" spans="1:12" x14ac:dyDescent="0.25">
      <c r="A6652">
        <v>25765</v>
      </c>
      <c r="B6652" t="s">
        <v>27</v>
      </c>
      <c r="C6652">
        <v>6</v>
      </c>
      <c r="D6652">
        <v>2019</v>
      </c>
      <c r="E6652" t="s">
        <v>19</v>
      </c>
      <c r="F6652" t="s">
        <v>16</v>
      </c>
      <c r="G6652" t="s">
        <v>14</v>
      </c>
      <c r="H6652" t="str">
        <f t="shared" si="103"/>
        <v>25765|Spring|Reading</v>
      </c>
      <c r="I6652" t="s">
        <v>17</v>
      </c>
      <c r="J6652" t="s">
        <v>17</v>
      </c>
      <c r="K6652" t="s">
        <v>17</v>
      </c>
      <c r="L6652" t="s">
        <v>17</v>
      </c>
    </row>
    <row r="6653" spans="1:12" x14ac:dyDescent="0.25">
      <c r="A6653">
        <v>25765</v>
      </c>
      <c r="B6653" t="s">
        <v>27</v>
      </c>
      <c r="C6653">
        <v>6</v>
      </c>
      <c r="D6653">
        <v>2019</v>
      </c>
      <c r="E6653" t="s">
        <v>19</v>
      </c>
      <c r="F6653" t="s">
        <v>16</v>
      </c>
      <c r="G6653" t="s">
        <v>15</v>
      </c>
      <c r="H6653" t="str">
        <f t="shared" si="103"/>
        <v>25765|Spring|Math</v>
      </c>
      <c r="I6653" t="s">
        <v>17</v>
      </c>
      <c r="J6653" t="s">
        <v>17</v>
      </c>
      <c r="K6653" t="s">
        <v>17</v>
      </c>
      <c r="L6653" t="s">
        <v>17</v>
      </c>
    </row>
    <row r="6654" spans="1:12" x14ac:dyDescent="0.25">
      <c r="A6654">
        <v>29077</v>
      </c>
      <c r="B6654" t="s">
        <v>27</v>
      </c>
      <c r="C6654">
        <v>6</v>
      </c>
      <c r="D6654">
        <v>2019</v>
      </c>
      <c r="E6654" t="s">
        <v>19</v>
      </c>
      <c r="F6654" t="s">
        <v>13</v>
      </c>
      <c r="G6654" t="s">
        <v>14</v>
      </c>
      <c r="H6654" t="str">
        <f t="shared" si="103"/>
        <v>29077|Fall|Reading</v>
      </c>
      <c r="I6654">
        <v>168</v>
      </c>
      <c r="J6654">
        <v>1</v>
      </c>
      <c r="K6654">
        <v>1</v>
      </c>
      <c r="L6654">
        <v>13</v>
      </c>
    </row>
    <row r="6655" spans="1:12" x14ac:dyDescent="0.25">
      <c r="A6655">
        <v>29077</v>
      </c>
      <c r="B6655" t="s">
        <v>27</v>
      </c>
      <c r="C6655">
        <v>6</v>
      </c>
      <c r="D6655">
        <v>2019</v>
      </c>
      <c r="E6655" t="s">
        <v>19</v>
      </c>
      <c r="F6655" t="s">
        <v>13</v>
      </c>
      <c r="G6655" t="s">
        <v>15</v>
      </c>
      <c r="H6655" t="str">
        <f t="shared" si="103"/>
        <v>29077|Fall|Math</v>
      </c>
      <c r="I6655">
        <v>235</v>
      </c>
      <c r="J6655">
        <v>80</v>
      </c>
      <c r="K6655">
        <v>4</v>
      </c>
      <c r="L6655">
        <v>3</v>
      </c>
    </row>
    <row r="6656" spans="1:12" x14ac:dyDescent="0.25">
      <c r="A6656">
        <v>29077</v>
      </c>
      <c r="B6656" t="s">
        <v>27</v>
      </c>
      <c r="C6656">
        <v>6</v>
      </c>
      <c r="D6656">
        <v>2019</v>
      </c>
      <c r="E6656" t="s">
        <v>19</v>
      </c>
      <c r="F6656" t="s">
        <v>16</v>
      </c>
      <c r="G6656" t="s">
        <v>14</v>
      </c>
      <c r="H6656" t="str">
        <f t="shared" si="103"/>
        <v>29077|Spring|Reading</v>
      </c>
      <c r="I6656" t="s">
        <v>17</v>
      </c>
      <c r="J6656" t="s">
        <v>17</v>
      </c>
      <c r="K6656" t="s">
        <v>17</v>
      </c>
      <c r="L6656" t="s">
        <v>17</v>
      </c>
    </row>
    <row r="6657" spans="1:12" x14ac:dyDescent="0.25">
      <c r="A6657">
        <v>29077</v>
      </c>
      <c r="B6657" t="s">
        <v>27</v>
      </c>
      <c r="C6657">
        <v>6</v>
      </c>
      <c r="D6657">
        <v>2019</v>
      </c>
      <c r="E6657" t="s">
        <v>19</v>
      </c>
      <c r="F6657" t="s">
        <v>16</v>
      </c>
      <c r="G6657" t="s">
        <v>15</v>
      </c>
      <c r="H6657" t="str">
        <f t="shared" si="103"/>
        <v>29077|Spring|Math</v>
      </c>
      <c r="I6657" t="s">
        <v>17</v>
      </c>
      <c r="J6657" t="s">
        <v>17</v>
      </c>
      <c r="K6657" t="s">
        <v>17</v>
      </c>
      <c r="L6657" t="s">
        <v>17</v>
      </c>
    </row>
    <row r="6658" spans="1:12" x14ac:dyDescent="0.25">
      <c r="A6658">
        <v>15055</v>
      </c>
      <c r="B6658" t="s">
        <v>27</v>
      </c>
      <c r="C6658">
        <v>6</v>
      </c>
      <c r="D6658">
        <v>2019</v>
      </c>
      <c r="E6658" t="s">
        <v>19</v>
      </c>
      <c r="F6658" t="s">
        <v>13</v>
      </c>
      <c r="G6658" t="s">
        <v>14</v>
      </c>
      <c r="H6658" t="str">
        <f t="shared" si="103"/>
        <v>15055|Fall|Reading</v>
      </c>
      <c r="I6658">
        <v>195</v>
      </c>
      <c r="J6658">
        <v>13</v>
      </c>
      <c r="K6658">
        <v>1</v>
      </c>
      <c r="L6658">
        <v>7</v>
      </c>
    </row>
    <row r="6659" spans="1:12" x14ac:dyDescent="0.25">
      <c r="A6659">
        <v>15055</v>
      </c>
      <c r="B6659" t="s">
        <v>27</v>
      </c>
      <c r="C6659">
        <v>6</v>
      </c>
      <c r="D6659">
        <v>2019</v>
      </c>
      <c r="E6659" t="s">
        <v>19</v>
      </c>
      <c r="F6659" t="s">
        <v>13</v>
      </c>
      <c r="G6659" t="s">
        <v>15</v>
      </c>
      <c r="H6659" t="str">
        <f t="shared" ref="H6659:H6722" si="104">A6659&amp;"|"&amp;F6659&amp;"|"&amp;G6659</f>
        <v>15055|Fall|Math</v>
      </c>
      <c r="I6659">
        <v>234</v>
      </c>
      <c r="J6659">
        <v>78</v>
      </c>
      <c r="K6659">
        <v>4</v>
      </c>
      <c r="L6659">
        <v>3</v>
      </c>
    </row>
    <row r="6660" spans="1:12" x14ac:dyDescent="0.25">
      <c r="A6660">
        <v>15055</v>
      </c>
      <c r="B6660" t="s">
        <v>27</v>
      </c>
      <c r="C6660">
        <v>6</v>
      </c>
      <c r="D6660">
        <v>2019</v>
      </c>
      <c r="E6660" t="s">
        <v>19</v>
      </c>
      <c r="F6660" t="s">
        <v>16</v>
      </c>
      <c r="G6660" t="s">
        <v>14</v>
      </c>
      <c r="H6660" t="str">
        <f t="shared" si="104"/>
        <v>15055|Spring|Reading</v>
      </c>
      <c r="I6660" t="s">
        <v>17</v>
      </c>
      <c r="J6660" t="s">
        <v>17</v>
      </c>
      <c r="K6660" t="s">
        <v>17</v>
      </c>
      <c r="L6660" t="s">
        <v>17</v>
      </c>
    </row>
    <row r="6661" spans="1:12" x14ac:dyDescent="0.25">
      <c r="A6661">
        <v>15055</v>
      </c>
      <c r="B6661" t="s">
        <v>27</v>
      </c>
      <c r="C6661">
        <v>6</v>
      </c>
      <c r="D6661">
        <v>2019</v>
      </c>
      <c r="E6661" t="s">
        <v>19</v>
      </c>
      <c r="F6661" t="s">
        <v>16</v>
      </c>
      <c r="G6661" t="s">
        <v>15</v>
      </c>
      <c r="H6661" t="str">
        <f t="shared" si="104"/>
        <v>15055|Spring|Math</v>
      </c>
      <c r="I6661" t="s">
        <v>17</v>
      </c>
      <c r="J6661" t="s">
        <v>17</v>
      </c>
      <c r="K6661" t="s">
        <v>17</v>
      </c>
      <c r="L6661" t="s">
        <v>17</v>
      </c>
    </row>
    <row r="6662" spans="1:12" x14ac:dyDescent="0.25">
      <c r="A6662">
        <v>23029</v>
      </c>
      <c r="B6662" t="s">
        <v>27</v>
      </c>
      <c r="C6662">
        <v>6</v>
      </c>
      <c r="D6662">
        <v>2019</v>
      </c>
      <c r="E6662" t="s">
        <v>19</v>
      </c>
      <c r="F6662" t="s">
        <v>13</v>
      </c>
      <c r="G6662" t="s">
        <v>14</v>
      </c>
      <c r="H6662" t="str">
        <f t="shared" si="104"/>
        <v>23029|Fall|Reading</v>
      </c>
      <c r="I6662">
        <v>173</v>
      </c>
      <c r="J6662">
        <v>1</v>
      </c>
      <c r="K6662">
        <v>1</v>
      </c>
      <c r="L6662">
        <v>11</v>
      </c>
    </row>
    <row r="6663" spans="1:12" x14ac:dyDescent="0.25">
      <c r="A6663">
        <v>23029</v>
      </c>
      <c r="B6663" t="s">
        <v>27</v>
      </c>
      <c r="C6663">
        <v>6</v>
      </c>
      <c r="D6663">
        <v>2019</v>
      </c>
      <c r="E6663" t="s">
        <v>19</v>
      </c>
      <c r="F6663" t="s">
        <v>16</v>
      </c>
      <c r="G6663" t="s">
        <v>14</v>
      </c>
      <c r="H6663" t="str">
        <f t="shared" si="104"/>
        <v>23029|Spring|Reading</v>
      </c>
      <c r="I6663" t="s">
        <v>17</v>
      </c>
      <c r="J6663" t="s">
        <v>17</v>
      </c>
      <c r="K6663" t="s">
        <v>17</v>
      </c>
      <c r="L6663" t="s">
        <v>17</v>
      </c>
    </row>
    <row r="6664" spans="1:12" x14ac:dyDescent="0.25">
      <c r="A6664">
        <v>12220</v>
      </c>
      <c r="B6664" t="s">
        <v>27</v>
      </c>
      <c r="C6664">
        <v>6</v>
      </c>
      <c r="D6664">
        <v>2019</v>
      </c>
      <c r="E6664" t="s">
        <v>19</v>
      </c>
      <c r="F6664" t="s">
        <v>13</v>
      </c>
      <c r="G6664" t="s">
        <v>14</v>
      </c>
      <c r="H6664" t="str">
        <f t="shared" si="104"/>
        <v>12220|Fall|Reading</v>
      </c>
      <c r="I6664">
        <v>210</v>
      </c>
      <c r="J6664">
        <v>45</v>
      </c>
      <c r="K6664">
        <v>2</v>
      </c>
      <c r="L6664">
        <v>4</v>
      </c>
    </row>
    <row r="6665" spans="1:12" x14ac:dyDescent="0.25">
      <c r="A6665">
        <v>12220</v>
      </c>
      <c r="B6665" t="s">
        <v>27</v>
      </c>
      <c r="C6665">
        <v>6</v>
      </c>
      <c r="D6665">
        <v>2019</v>
      </c>
      <c r="E6665" t="s">
        <v>19</v>
      </c>
      <c r="F6665" t="s">
        <v>13</v>
      </c>
      <c r="G6665" t="s">
        <v>15</v>
      </c>
      <c r="H6665" t="str">
        <f t="shared" si="104"/>
        <v>12220|Fall|Math</v>
      </c>
      <c r="I6665">
        <v>206</v>
      </c>
      <c r="J6665">
        <v>17</v>
      </c>
      <c r="K6665">
        <v>1</v>
      </c>
      <c r="L6665">
        <v>7</v>
      </c>
    </row>
    <row r="6666" spans="1:12" x14ac:dyDescent="0.25">
      <c r="A6666">
        <v>12220</v>
      </c>
      <c r="B6666" t="s">
        <v>27</v>
      </c>
      <c r="C6666">
        <v>6</v>
      </c>
      <c r="D6666">
        <v>2019</v>
      </c>
      <c r="E6666" t="s">
        <v>19</v>
      </c>
      <c r="F6666" t="s">
        <v>16</v>
      </c>
      <c r="G6666" t="s">
        <v>14</v>
      </c>
      <c r="H6666" t="str">
        <f t="shared" si="104"/>
        <v>12220|Spring|Reading</v>
      </c>
      <c r="I6666" t="s">
        <v>17</v>
      </c>
      <c r="J6666" t="s">
        <v>17</v>
      </c>
      <c r="K6666" t="s">
        <v>17</v>
      </c>
      <c r="L6666" t="s">
        <v>17</v>
      </c>
    </row>
    <row r="6667" spans="1:12" x14ac:dyDescent="0.25">
      <c r="A6667">
        <v>12220</v>
      </c>
      <c r="B6667" t="s">
        <v>27</v>
      </c>
      <c r="C6667">
        <v>6</v>
      </c>
      <c r="D6667">
        <v>2019</v>
      </c>
      <c r="E6667" t="s">
        <v>19</v>
      </c>
      <c r="F6667" t="s">
        <v>16</v>
      </c>
      <c r="G6667" t="s">
        <v>15</v>
      </c>
      <c r="H6667" t="str">
        <f t="shared" si="104"/>
        <v>12220|Spring|Math</v>
      </c>
      <c r="I6667" t="s">
        <v>17</v>
      </c>
      <c r="J6667" t="s">
        <v>17</v>
      </c>
      <c r="K6667" t="s">
        <v>17</v>
      </c>
      <c r="L6667" t="s">
        <v>17</v>
      </c>
    </row>
    <row r="6668" spans="1:12" x14ac:dyDescent="0.25">
      <c r="A6668">
        <v>11409</v>
      </c>
      <c r="B6668" t="s">
        <v>27</v>
      </c>
      <c r="C6668">
        <v>6</v>
      </c>
      <c r="D6668">
        <v>2019</v>
      </c>
      <c r="E6668" t="s">
        <v>19</v>
      </c>
      <c r="F6668" t="s">
        <v>13</v>
      </c>
      <c r="G6668" t="s">
        <v>14</v>
      </c>
      <c r="H6668" t="str">
        <f t="shared" si="104"/>
        <v>11409|Fall|Reading</v>
      </c>
      <c r="I6668">
        <v>208</v>
      </c>
      <c r="J6668">
        <v>40</v>
      </c>
      <c r="K6668">
        <v>2</v>
      </c>
      <c r="L6668">
        <v>5</v>
      </c>
    </row>
    <row r="6669" spans="1:12" x14ac:dyDescent="0.25">
      <c r="A6669">
        <v>11409</v>
      </c>
      <c r="B6669" t="s">
        <v>27</v>
      </c>
      <c r="C6669">
        <v>6</v>
      </c>
      <c r="D6669">
        <v>2019</v>
      </c>
      <c r="E6669" t="s">
        <v>19</v>
      </c>
      <c r="F6669" t="s">
        <v>13</v>
      </c>
      <c r="G6669" t="s">
        <v>15</v>
      </c>
      <c r="H6669" t="str">
        <f t="shared" si="104"/>
        <v>11409|Fall|Math</v>
      </c>
      <c r="I6669">
        <v>221</v>
      </c>
      <c r="J6669">
        <v>49</v>
      </c>
      <c r="K6669">
        <v>2</v>
      </c>
      <c r="L6669">
        <v>5</v>
      </c>
    </row>
    <row r="6670" spans="1:12" x14ac:dyDescent="0.25">
      <c r="A6670">
        <v>11409</v>
      </c>
      <c r="B6670" t="s">
        <v>27</v>
      </c>
      <c r="C6670">
        <v>6</v>
      </c>
      <c r="D6670">
        <v>2019</v>
      </c>
      <c r="E6670" t="s">
        <v>19</v>
      </c>
      <c r="F6670" t="s">
        <v>16</v>
      </c>
      <c r="G6670" t="s">
        <v>14</v>
      </c>
      <c r="H6670" t="str">
        <f t="shared" si="104"/>
        <v>11409|Spring|Reading</v>
      </c>
      <c r="I6670" t="s">
        <v>17</v>
      </c>
      <c r="J6670" t="s">
        <v>17</v>
      </c>
      <c r="K6670" t="s">
        <v>17</v>
      </c>
      <c r="L6670" t="s">
        <v>17</v>
      </c>
    </row>
    <row r="6671" spans="1:12" x14ac:dyDescent="0.25">
      <c r="A6671">
        <v>11409</v>
      </c>
      <c r="B6671" t="s">
        <v>27</v>
      </c>
      <c r="C6671">
        <v>6</v>
      </c>
      <c r="D6671">
        <v>2019</v>
      </c>
      <c r="E6671" t="s">
        <v>19</v>
      </c>
      <c r="F6671" t="s">
        <v>16</v>
      </c>
      <c r="G6671" t="s">
        <v>15</v>
      </c>
      <c r="H6671" t="str">
        <f t="shared" si="104"/>
        <v>11409|Spring|Math</v>
      </c>
      <c r="I6671" t="s">
        <v>17</v>
      </c>
      <c r="J6671" t="s">
        <v>17</v>
      </c>
      <c r="K6671" t="s">
        <v>17</v>
      </c>
      <c r="L6671" t="s">
        <v>17</v>
      </c>
    </row>
    <row r="6672" spans="1:12" x14ac:dyDescent="0.25">
      <c r="A6672">
        <v>24349</v>
      </c>
      <c r="B6672" t="s">
        <v>27</v>
      </c>
      <c r="C6672">
        <v>6</v>
      </c>
      <c r="D6672">
        <v>2019</v>
      </c>
      <c r="E6672" t="s">
        <v>19</v>
      </c>
      <c r="F6672" t="s">
        <v>13</v>
      </c>
      <c r="G6672" t="s">
        <v>14</v>
      </c>
      <c r="H6672" t="str">
        <f t="shared" si="104"/>
        <v>24349|Fall|Reading</v>
      </c>
      <c r="I6672">
        <v>205</v>
      </c>
      <c r="J6672">
        <v>32</v>
      </c>
      <c r="K6672">
        <v>2</v>
      </c>
      <c r="L6672">
        <v>5</v>
      </c>
    </row>
    <row r="6673" spans="1:12" x14ac:dyDescent="0.25">
      <c r="A6673">
        <v>24349</v>
      </c>
      <c r="B6673" t="s">
        <v>27</v>
      </c>
      <c r="C6673">
        <v>6</v>
      </c>
      <c r="D6673">
        <v>2019</v>
      </c>
      <c r="E6673" t="s">
        <v>19</v>
      </c>
      <c r="F6673" t="s">
        <v>13</v>
      </c>
      <c r="G6673" t="s">
        <v>15</v>
      </c>
      <c r="H6673" t="str">
        <f t="shared" si="104"/>
        <v>24349|Fall|Math</v>
      </c>
      <c r="I6673">
        <v>200</v>
      </c>
      <c r="J6673">
        <v>9</v>
      </c>
      <c r="K6673">
        <v>1</v>
      </c>
      <c r="L6673">
        <v>7</v>
      </c>
    </row>
    <row r="6674" spans="1:12" x14ac:dyDescent="0.25">
      <c r="A6674">
        <v>24349</v>
      </c>
      <c r="B6674" t="s">
        <v>27</v>
      </c>
      <c r="C6674">
        <v>6</v>
      </c>
      <c r="D6674">
        <v>2019</v>
      </c>
      <c r="E6674" t="s">
        <v>19</v>
      </c>
      <c r="F6674" t="s">
        <v>16</v>
      </c>
      <c r="G6674" t="s">
        <v>14</v>
      </c>
      <c r="H6674" t="str">
        <f t="shared" si="104"/>
        <v>24349|Spring|Reading</v>
      </c>
      <c r="I6674" t="s">
        <v>17</v>
      </c>
      <c r="J6674" t="s">
        <v>17</v>
      </c>
      <c r="K6674" t="s">
        <v>17</v>
      </c>
      <c r="L6674" t="s">
        <v>17</v>
      </c>
    </row>
    <row r="6675" spans="1:12" x14ac:dyDescent="0.25">
      <c r="A6675">
        <v>24349</v>
      </c>
      <c r="B6675" t="s">
        <v>27</v>
      </c>
      <c r="C6675">
        <v>6</v>
      </c>
      <c r="D6675">
        <v>2019</v>
      </c>
      <c r="E6675" t="s">
        <v>19</v>
      </c>
      <c r="F6675" t="s">
        <v>16</v>
      </c>
      <c r="G6675" t="s">
        <v>15</v>
      </c>
      <c r="H6675" t="str">
        <f t="shared" si="104"/>
        <v>24349|Spring|Math</v>
      </c>
      <c r="I6675" t="s">
        <v>17</v>
      </c>
      <c r="J6675" t="s">
        <v>17</v>
      </c>
      <c r="K6675" t="s">
        <v>17</v>
      </c>
      <c r="L6675" t="s">
        <v>17</v>
      </c>
    </row>
    <row r="6676" spans="1:12" x14ac:dyDescent="0.25">
      <c r="A6676">
        <v>14867</v>
      </c>
      <c r="B6676" t="s">
        <v>28</v>
      </c>
      <c r="C6676">
        <v>6</v>
      </c>
      <c r="D6676">
        <v>2019</v>
      </c>
      <c r="E6676" t="s">
        <v>19</v>
      </c>
      <c r="F6676" t="s">
        <v>13</v>
      </c>
      <c r="G6676" t="s">
        <v>14</v>
      </c>
      <c r="H6676" t="str">
        <f t="shared" si="104"/>
        <v>14867|Fall|Reading</v>
      </c>
      <c r="I6676">
        <v>212</v>
      </c>
      <c r="J6676">
        <v>51</v>
      </c>
      <c r="K6676">
        <v>3</v>
      </c>
      <c r="L6676">
        <v>4</v>
      </c>
    </row>
    <row r="6677" spans="1:12" x14ac:dyDescent="0.25">
      <c r="A6677">
        <v>14867</v>
      </c>
      <c r="B6677" t="s">
        <v>28</v>
      </c>
      <c r="C6677">
        <v>6</v>
      </c>
      <c r="D6677">
        <v>2019</v>
      </c>
      <c r="E6677" t="s">
        <v>19</v>
      </c>
      <c r="F6677" t="s">
        <v>13</v>
      </c>
      <c r="G6677" t="s">
        <v>15</v>
      </c>
      <c r="H6677" t="str">
        <f t="shared" si="104"/>
        <v>14867|Fall|Math</v>
      </c>
      <c r="I6677">
        <v>200</v>
      </c>
      <c r="J6677">
        <v>9</v>
      </c>
      <c r="K6677">
        <v>1</v>
      </c>
      <c r="L6677">
        <v>7</v>
      </c>
    </row>
    <row r="6678" spans="1:12" x14ac:dyDescent="0.25">
      <c r="A6678">
        <v>14867</v>
      </c>
      <c r="B6678" t="s">
        <v>28</v>
      </c>
      <c r="C6678">
        <v>6</v>
      </c>
      <c r="D6678">
        <v>2019</v>
      </c>
      <c r="E6678" t="s">
        <v>19</v>
      </c>
      <c r="F6678" t="s">
        <v>16</v>
      </c>
      <c r="G6678" t="s">
        <v>14</v>
      </c>
      <c r="H6678" t="str">
        <f t="shared" si="104"/>
        <v>14867|Spring|Reading</v>
      </c>
      <c r="I6678" t="s">
        <v>17</v>
      </c>
      <c r="J6678" t="s">
        <v>17</v>
      </c>
      <c r="K6678" t="s">
        <v>17</v>
      </c>
      <c r="L6678" t="s">
        <v>17</v>
      </c>
    </row>
    <row r="6679" spans="1:12" x14ac:dyDescent="0.25">
      <c r="A6679">
        <v>14867</v>
      </c>
      <c r="B6679" t="s">
        <v>28</v>
      </c>
      <c r="C6679">
        <v>6</v>
      </c>
      <c r="D6679">
        <v>2019</v>
      </c>
      <c r="E6679" t="s">
        <v>19</v>
      </c>
      <c r="F6679" t="s">
        <v>16</v>
      </c>
      <c r="G6679" t="s">
        <v>15</v>
      </c>
      <c r="H6679" t="str">
        <f t="shared" si="104"/>
        <v>14867|Spring|Math</v>
      </c>
      <c r="I6679" t="s">
        <v>17</v>
      </c>
      <c r="J6679" t="s">
        <v>17</v>
      </c>
      <c r="K6679" t="s">
        <v>17</v>
      </c>
      <c r="L6679" t="s">
        <v>17</v>
      </c>
    </row>
    <row r="6680" spans="1:12" x14ac:dyDescent="0.25">
      <c r="A6680">
        <v>23272</v>
      </c>
      <c r="B6680" t="s">
        <v>28</v>
      </c>
      <c r="C6680">
        <v>6</v>
      </c>
      <c r="D6680">
        <v>2019</v>
      </c>
      <c r="E6680" t="s">
        <v>19</v>
      </c>
      <c r="F6680" t="s">
        <v>13</v>
      </c>
      <c r="G6680" t="s">
        <v>14</v>
      </c>
      <c r="H6680" t="str">
        <f t="shared" si="104"/>
        <v>23272|Fall|Reading</v>
      </c>
      <c r="I6680">
        <v>205</v>
      </c>
      <c r="J6680">
        <v>32</v>
      </c>
      <c r="K6680">
        <v>2</v>
      </c>
      <c r="L6680">
        <v>5</v>
      </c>
    </row>
    <row r="6681" spans="1:12" x14ac:dyDescent="0.25">
      <c r="A6681">
        <v>23272</v>
      </c>
      <c r="B6681" t="s">
        <v>28</v>
      </c>
      <c r="C6681">
        <v>6</v>
      </c>
      <c r="D6681">
        <v>2019</v>
      </c>
      <c r="E6681" t="s">
        <v>19</v>
      </c>
      <c r="F6681" t="s">
        <v>13</v>
      </c>
      <c r="G6681" t="s">
        <v>15</v>
      </c>
      <c r="H6681" t="str">
        <f t="shared" si="104"/>
        <v>23272|Fall|Math</v>
      </c>
      <c r="I6681">
        <v>196</v>
      </c>
      <c r="J6681">
        <v>6</v>
      </c>
      <c r="K6681">
        <v>1</v>
      </c>
      <c r="L6681">
        <v>8</v>
      </c>
    </row>
    <row r="6682" spans="1:12" x14ac:dyDescent="0.25">
      <c r="A6682">
        <v>23272</v>
      </c>
      <c r="B6682" t="s">
        <v>28</v>
      </c>
      <c r="C6682">
        <v>6</v>
      </c>
      <c r="D6682">
        <v>2019</v>
      </c>
      <c r="E6682" t="s">
        <v>19</v>
      </c>
      <c r="F6682" t="s">
        <v>16</v>
      </c>
      <c r="G6682" t="s">
        <v>14</v>
      </c>
      <c r="H6682" t="str">
        <f t="shared" si="104"/>
        <v>23272|Spring|Reading</v>
      </c>
      <c r="I6682" t="s">
        <v>17</v>
      </c>
      <c r="J6682" t="s">
        <v>17</v>
      </c>
      <c r="K6682" t="s">
        <v>17</v>
      </c>
      <c r="L6682" t="s">
        <v>17</v>
      </c>
    </row>
    <row r="6683" spans="1:12" x14ac:dyDescent="0.25">
      <c r="A6683">
        <v>23272</v>
      </c>
      <c r="B6683" t="s">
        <v>28</v>
      </c>
      <c r="C6683">
        <v>6</v>
      </c>
      <c r="D6683">
        <v>2019</v>
      </c>
      <c r="E6683" t="s">
        <v>19</v>
      </c>
      <c r="F6683" t="s">
        <v>16</v>
      </c>
      <c r="G6683" t="s">
        <v>15</v>
      </c>
      <c r="H6683" t="str">
        <f t="shared" si="104"/>
        <v>23272|Spring|Math</v>
      </c>
      <c r="I6683" t="s">
        <v>17</v>
      </c>
      <c r="J6683" t="s">
        <v>17</v>
      </c>
      <c r="K6683" t="s">
        <v>17</v>
      </c>
      <c r="L6683" t="s">
        <v>17</v>
      </c>
    </row>
    <row r="6684" spans="1:12" x14ac:dyDescent="0.25">
      <c r="A6684">
        <v>20829</v>
      </c>
      <c r="B6684" t="s">
        <v>28</v>
      </c>
      <c r="C6684">
        <v>6</v>
      </c>
      <c r="D6684">
        <v>2019</v>
      </c>
      <c r="E6684" t="s">
        <v>19</v>
      </c>
      <c r="F6684" t="s">
        <v>13</v>
      </c>
      <c r="G6684" t="s">
        <v>14</v>
      </c>
      <c r="H6684" t="str">
        <f t="shared" si="104"/>
        <v>20829|Fall|Reading</v>
      </c>
      <c r="I6684">
        <v>205</v>
      </c>
      <c r="J6684">
        <v>32</v>
      </c>
      <c r="K6684">
        <v>2</v>
      </c>
      <c r="L6684">
        <v>5</v>
      </c>
    </row>
    <row r="6685" spans="1:12" x14ac:dyDescent="0.25">
      <c r="A6685">
        <v>20829</v>
      </c>
      <c r="B6685" t="s">
        <v>28</v>
      </c>
      <c r="C6685">
        <v>6</v>
      </c>
      <c r="D6685">
        <v>2019</v>
      </c>
      <c r="E6685" t="s">
        <v>19</v>
      </c>
      <c r="F6685" t="s">
        <v>13</v>
      </c>
      <c r="G6685" t="s">
        <v>15</v>
      </c>
      <c r="H6685" t="str">
        <f t="shared" si="104"/>
        <v>20829|Fall|Math</v>
      </c>
      <c r="I6685">
        <v>207</v>
      </c>
      <c r="J6685">
        <v>19</v>
      </c>
      <c r="K6685">
        <v>1</v>
      </c>
      <c r="L6685">
        <v>6</v>
      </c>
    </row>
    <row r="6686" spans="1:12" x14ac:dyDescent="0.25">
      <c r="A6686">
        <v>20829</v>
      </c>
      <c r="B6686" t="s">
        <v>28</v>
      </c>
      <c r="C6686">
        <v>6</v>
      </c>
      <c r="D6686">
        <v>2019</v>
      </c>
      <c r="E6686" t="s">
        <v>19</v>
      </c>
      <c r="F6686" t="s">
        <v>16</v>
      </c>
      <c r="G6686" t="s">
        <v>14</v>
      </c>
      <c r="H6686" t="str">
        <f t="shared" si="104"/>
        <v>20829|Spring|Reading</v>
      </c>
      <c r="I6686" t="s">
        <v>17</v>
      </c>
      <c r="J6686" t="s">
        <v>17</v>
      </c>
      <c r="K6686" t="s">
        <v>17</v>
      </c>
      <c r="L6686" t="s">
        <v>17</v>
      </c>
    </row>
    <row r="6687" spans="1:12" x14ac:dyDescent="0.25">
      <c r="A6687">
        <v>20829</v>
      </c>
      <c r="B6687" t="s">
        <v>28</v>
      </c>
      <c r="C6687">
        <v>6</v>
      </c>
      <c r="D6687">
        <v>2019</v>
      </c>
      <c r="E6687" t="s">
        <v>19</v>
      </c>
      <c r="F6687" t="s">
        <v>16</v>
      </c>
      <c r="G6687" t="s">
        <v>15</v>
      </c>
      <c r="H6687" t="str">
        <f t="shared" si="104"/>
        <v>20829|Spring|Math</v>
      </c>
      <c r="I6687" t="s">
        <v>17</v>
      </c>
      <c r="J6687" t="s">
        <v>17</v>
      </c>
      <c r="K6687" t="s">
        <v>17</v>
      </c>
      <c r="L6687" t="s">
        <v>17</v>
      </c>
    </row>
    <row r="6688" spans="1:12" x14ac:dyDescent="0.25">
      <c r="A6688">
        <v>15496</v>
      </c>
      <c r="B6688" t="s">
        <v>28</v>
      </c>
      <c r="C6688">
        <v>6</v>
      </c>
      <c r="D6688">
        <v>2019</v>
      </c>
      <c r="E6688" t="s">
        <v>19</v>
      </c>
      <c r="F6688" t="s">
        <v>13</v>
      </c>
      <c r="G6688" t="s">
        <v>14</v>
      </c>
      <c r="H6688" t="str">
        <f t="shared" si="104"/>
        <v>15496|Fall|Reading</v>
      </c>
      <c r="I6688">
        <v>193</v>
      </c>
      <c r="J6688">
        <v>10</v>
      </c>
      <c r="K6688">
        <v>1</v>
      </c>
      <c r="L6688">
        <v>8</v>
      </c>
    </row>
    <row r="6689" spans="1:12" x14ac:dyDescent="0.25">
      <c r="A6689">
        <v>15496</v>
      </c>
      <c r="B6689" t="s">
        <v>28</v>
      </c>
      <c r="C6689">
        <v>6</v>
      </c>
      <c r="D6689">
        <v>2019</v>
      </c>
      <c r="E6689" t="s">
        <v>19</v>
      </c>
      <c r="F6689" t="s">
        <v>13</v>
      </c>
      <c r="G6689" t="s">
        <v>15</v>
      </c>
      <c r="H6689" t="str">
        <f t="shared" si="104"/>
        <v>15496|Fall|Math</v>
      </c>
      <c r="I6689">
        <v>190</v>
      </c>
      <c r="J6689">
        <v>3</v>
      </c>
      <c r="K6689">
        <v>1</v>
      </c>
      <c r="L6689">
        <v>9</v>
      </c>
    </row>
    <row r="6690" spans="1:12" x14ac:dyDescent="0.25">
      <c r="A6690">
        <v>15496</v>
      </c>
      <c r="B6690" t="s">
        <v>28</v>
      </c>
      <c r="C6690">
        <v>6</v>
      </c>
      <c r="D6690">
        <v>2019</v>
      </c>
      <c r="E6690" t="s">
        <v>19</v>
      </c>
      <c r="F6690" t="s">
        <v>16</v>
      </c>
      <c r="G6690" t="s">
        <v>14</v>
      </c>
      <c r="H6690" t="str">
        <f t="shared" si="104"/>
        <v>15496|Spring|Reading</v>
      </c>
      <c r="I6690" t="s">
        <v>17</v>
      </c>
      <c r="J6690" t="s">
        <v>17</v>
      </c>
      <c r="K6690" t="s">
        <v>17</v>
      </c>
      <c r="L6690" t="s">
        <v>17</v>
      </c>
    </row>
    <row r="6691" spans="1:12" x14ac:dyDescent="0.25">
      <c r="A6691">
        <v>15496</v>
      </c>
      <c r="B6691" t="s">
        <v>28</v>
      </c>
      <c r="C6691">
        <v>6</v>
      </c>
      <c r="D6691">
        <v>2019</v>
      </c>
      <c r="E6691" t="s">
        <v>19</v>
      </c>
      <c r="F6691" t="s">
        <v>16</v>
      </c>
      <c r="G6691" t="s">
        <v>15</v>
      </c>
      <c r="H6691" t="str">
        <f t="shared" si="104"/>
        <v>15496|Spring|Math</v>
      </c>
      <c r="I6691" t="s">
        <v>17</v>
      </c>
      <c r="J6691" t="s">
        <v>17</v>
      </c>
      <c r="K6691" t="s">
        <v>17</v>
      </c>
      <c r="L6691" t="s">
        <v>17</v>
      </c>
    </row>
    <row r="6692" spans="1:12" x14ac:dyDescent="0.25">
      <c r="A6692">
        <v>28322</v>
      </c>
      <c r="B6692" t="s">
        <v>28</v>
      </c>
      <c r="C6692">
        <v>6</v>
      </c>
      <c r="D6692">
        <v>2019</v>
      </c>
      <c r="E6692" t="s">
        <v>19</v>
      </c>
      <c r="F6692" t="s">
        <v>13</v>
      </c>
      <c r="G6692" t="s">
        <v>14</v>
      </c>
      <c r="H6692" t="str">
        <f t="shared" si="104"/>
        <v>28322|Fall|Reading</v>
      </c>
      <c r="I6692">
        <v>222</v>
      </c>
      <c r="J6692">
        <v>76</v>
      </c>
      <c r="K6692">
        <v>4</v>
      </c>
      <c r="L6692">
        <v>2</v>
      </c>
    </row>
    <row r="6693" spans="1:12" x14ac:dyDescent="0.25">
      <c r="A6693">
        <v>28322</v>
      </c>
      <c r="B6693" t="s">
        <v>28</v>
      </c>
      <c r="C6693">
        <v>6</v>
      </c>
      <c r="D6693">
        <v>2019</v>
      </c>
      <c r="E6693" t="s">
        <v>19</v>
      </c>
      <c r="F6693" t="s">
        <v>13</v>
      </c>
      <c r="G6693" t="s">
        <v>15</v>
      </c>
      <c r="H6693" t="str">
        <f t="shared" si="104"/>
        <v>28322|Fall|Math</v>
      </c>
      <c r="I6693">
        <v>206</v>
      </c>
      <c r="J6693">
        <v>17</v>
      </c>
      <c r="K6693">
        <v>1</v>
      </c>
      <c r="L6693">
        <v>7</v>
      </c>
    </row>
    <row r="6694" spans="1:12" x14ac:dyDescent="0.25">
      <c r="A6694">
        <v>28322</v>
      </c>
      <c r="B6694" t="s">
        <v>28</v>
      </c>
      <c r="C6694">
        <v>6</v>
      </c>
      <c r="D6694">
        <v>2019</v>
      </c>
      <c r="E6694" t="s">
        <v>19</v>
      </c>
      <c r="F6694" t="s">
        <v>16</v>
      </c>
      <c r="G6694" t="s">
        <v>14</v>
      </c>
      <c r="H6694" t="str">
        <f t="shared" si="104"/>
        <v>28322|Spring|Reading</v>
      </c>
      <c r="I6694" t="s">
        <v>17</v>
      </c>
      <c r="J6694" t="s">
        <v>17</v>
      </c>
      <c r="K6694" t="s">
        <v>17</v>
      </c>
      <c r="L6694" t="s">
        <v>17</v>
      </c>
    </row>
    <row r="6695" spans="1:12" x14ac:dyDescent="0.25">
      <c r="A6695">
        <v>28322</v>
      </c>
      <c r="B6695" t="s">
        <v>28</v>
      </c>
      <c r="C6695">
        <v>6</v>
      </c>
      <c r="D6695">
        <v>2019</v>
      </c>
      <c r="E6695" t="s">
        <v>19</v>
      </c>
      <c r="F6695" t="s">
        <v>16</v>
      </c>
      <c r="G6695" t="s">
        <v>15</v>
      </c>
      <c r="H6695" t="str">
        <f t="shared" si="104"/>
        <v>28322|Spring|Math</v>
      </c>
      <c r="I6695" t="s">
        <v>17</v>
      </c>
      <c r="J6695" t="s">
        <v>17</v>
      </c>
      <c r="K6695" t="s">
        <v>17</v>
      </c>
      <c r="L6695" t="s">
        <v>17</v>
      </c>
    </row>
    <row r="6696" spans="1:12" x14ac:dyDescent="0.25">
      <c r="A6696">
        <v>14744</v>
      </c>
      <c r="B6696" t="s">
        <v>28</v>
      </c>
      <c r="C6696">
        <v>6</v>
      </c>
      <c r="D6696">
        <v>2019</v>
      </c>
      <c r="E6696" t="s">
        <v>19</v>
      </c>
      <c r="F6696" t="s">
        <v>13</v>
      </c>
      <c r="G6696" t="s">
        <v>14</v>
      </c>
      <c r="H6696" t="str">
        <f t="shared" si="104"/>
        <v>14744|Fall|Reading</v>
      </c>
      <c r="I6696">
        <v>196</v>
      </c>
      <c r="J6696">
        <v>14</v>
      </c>
      <c r="K6696">
        <v>1</v>
      </c>
      <c r="L6696">
        <v>7</v>
      </c>
    </row>
    <row r="6697" spans="1:12" x14ac:dyDescent="0.25">
      <c r="A6697">
        <v>14744</v>
      </c>
      <c r="B6697" t="s">
        <v>28</v>
      </c>
      <c r="C6697">
        <v>6</v>
      </c>
      <c r="D6697">
        <v>2019</v>
      </c>
      <c r="E6697" t="s">
        <v>19</v>
      </c>
      <c r="F6697" t="s">
        <v>13</v>
      </c>
      <c r="G6697" t="s">
        <v>15</v>
      </c>
      <c r="H6697" t="str">
        <f t="shared" si="104"/>
        <v>14744|Fall|Math</v>
      </c>
      <c r="I6697">
        <v>206</v>
      </c>
      <c r="J6697">
        <v>17</v>
      </c>
      <c r="K6697">
        <v>1</v>
      </c>
      <c r="L6697">
        <v>7</v>
      </c>
    </row>
    <row r="6698" spans="1:12" x14ac:dyDescent="0.25">
      <c r="A6698">
        <v>14744</v>
      </c>
      <c r="B6698" t="s">
        <v>28</v>
      </c>
      <c r="C6698">
        <v>6</v>
      </c>
      <c r="D6698">
        <v>2019</v>
      </c>
      <c r="E6698" t="s">
        <v>19</v>
      </c>
      <c r="F6698" t="s">
        <v>16</v>
      </c>
      <c r="G6698" t="s">
        <v>14</v>
      </c>
      <c r="H6698" t="str">
        <f t="shared" si="104"/>
        <v>14744|Spring|Reading</v>
      </c>
      <c r="I6698" t="s">
        <v>17</v>
      </c>
      <c r="J6698" t="s">
        <v>17</v>
      </c>
      <c r="K6698" t="s">
        <v>17</v>
      </c>
      <c r="L6698" t="s">
        <v>17</v>
      </c>
    </row>
    <row r="6699" spans="1:12" x14ac:dyDescent="0.25">
      <c r="A6699">
        <v>14744</v>
      </c>
      <c r="B6699" t="s">
        <v>28</v>
      </c>
      <c r="C6699">
        <v>6</v>
      </c>
      <c r="D6699">
        <v>2019</v>
      </c>
      <c r="E6699" t="s">
        <v>19</v>
      </c>
      <c r="F6699" t="s">
        <v>16</v>
      </c>
      <c r="G6699" t="s">
        <v>15</v>
      </c>
      <c r="H6699" t="str">
        <f t="shared" si="104"/>
        <v>14744|Spring|Math</v>
      </c>
      <c r="I6699" t="s">
        <v>17</v>
      </c>
      <c r="J6699" t="s">
        <v>17</v>
      </c>
      <c r="K6699" t="s">
        <v>17</v>
      </c>
      <c r="L6699" t="s">
        <v>17</v>
      </c>
    </row>
    <row r="6700" spans="1:12" x14ac:dyDescent="0.25">
      <c r="A6700">
        <v>17909</v>
      </c>
      <c r="B6700" t="s">
        <v>28</v>
      </c>
      <c r="C6700">
        <v>6</v>
      </c>
      <c r="D6700">
        <v>2019</v>
      </c>
      <c r="E6700" t="s">
        <v>19</v>
      </c>
      <c r="F6700" t="s">
        <v>13</v>
      </c>
      <c r="G6700" t="s">
        <v>14</v>
      </c>
      <c r="H6700" t="str">
        <f t="shared" si="104"/>
        <v>17909|Fall|Reading</v>
      </c>
      <c r="I6700">
        <v>212</v>
      </c>
      <c r="J6700">
        <v>51</v>
      </c>
      <c r="K6700">
        <v>3</v>
      </c>
      <c r="L6700">
        <v>4</v>
      </c>
    </row>
    <row r="6701" spans="1:12" x14ac:dyDescent="0.25">
      <c r="A6701">
        <v>17909</v>
      </c>
      <c r="B6701" t="s">
        <v>28</v>
      </c>
      <c r="C6701">
        <v>6</v>
      </c>
      <c r="D6701">
        <v>2019</v>
      </c>
      <c r="E6701" t="s">
        <v>19</v>
      </c>
      <c r="F6701" t="s">
        <v>13</v>
      </c>
      <c r="G6701" t="s">
        <v>15</v>
      </c>
      <c r="H6701" t="str">
        <f t="shared" si="104"/>
        <v>17909|Fall|Math</v>
      </c>
      <c r="I6701">
        <v>228</v>
      </c>
      <c r="J6701">
        <v>66</v>
      </c>
      <c r="K6701">
        <v>3</v>
      </c>
      <c r="L6701">
        <v>4</v>
      </c>
    </row>
    <row r="6702" spans="1:12" x14ac:dyDescent="0.25">
      <c r="A6702">
        <v>17909</v>
      </c>
      <c r="B6702" t="s">
        <v>28</v>
      </c>
      <c r="C6702">
        <v>6</v>
      </c>
      <c r="D6702">
        <v>2019</v>
      </c>
      <c r="E6702" t="s">
        <v>19</v>
      </c>
      <c r="F6702" t="s">
        <v>16</v>
      </c>
      <c r="G6702" t="s">
        <v>14</v>
      </c>
      <c r="H6702" t="str">
        <f t="shared" si="104"/>
        <v>17909|Spring|Reading</v>
      </c>
      <c r="I6702" t="s">
        <v>17</v>
      </c>
      <c r="J6702" t="s">
        <v>17</v>
      </c>
      <c r="K6702" t="s">
        <v>17</v>
      </c>
      <c r="L6702" t="s">
        <v>17</v>
      </c>
    </row>
    <row r="6703" spans="1:12" x14ac:dyDescent="0.25">
      <c r="A6703">
        <v>17909</v>
      </c>
      <c r="B6703" t="s">
        <v>28</v>
      </c>
      <c r="C6703">
        <v>6</v>
      </c>
      <c r="D6703">
        <v>2019</v>
      </c>
      <c r="E6703" t="s">
        <v>19</v>
      </c>
      <c r="F6703" t="s">
        <v>16</v>
      </c>
      <c r="G6703" t="s">
        <v>15</v>
      </c>
      <c r="H6703" t="str">
        <f t="shared" si="104"/>
        <v>17909|Spring|Math</v>
      </c>
      <c r="I6703">
        <v>234</v>
      </c>
      <c r="J6703">
        <v>70</v>
      </c>
      <c r="K6703">
        <v>3</v>
      </c>
      <c r="L6703" t="s">
        <v>17</v>
      </c>
    </row>
    <row r="6704" spans="1:12" x14ac:dyDescent="0.25">
      <c r="A6704">
        <v>26755</v>
      </c>
      <c r="B6704" t="s">
        <v>28</v>
      </c>
      <c r="C6704">
        <v>6</v>
      </c>
      <c r="D6704">
        <v>2019</v>
      </c>
      <c r="E6704" t="s">
        <v>19</v>
      </c>
      <c r="F6704" t="s">
        <v>13</v>
      </c>
      <c r="G6704" t="s">
        <v>14</v>
      </c>
      <c r="H6704" t="str">
        <f t="shared" si="104"/>
        <v>26755|Fall|Reading</v>
      </c>
      <c r="I6704">
        <v>205</v>
      </c>
      <c r="J6704">
        <v>32</v>
      </c>
      <c r="K6704">
        <v>2</v>
      </c>
      <c r="L6704">
        <v>5</v>
      </c>
    </row>
    <row r="6705" spans="1:12" x14ac:dyDescent="0.25">
      <c r="A6705">
        <v>26755</v>
      </c>
      <c r="B6705" t="s">
        <v>28</v>
      </c>
      <c r="C6705">
        <v>6</v>
      </c>
      <c r="D6705">
        <v>2019</v>
      </c>
      <c r="E6705" t="s">
        <v>19</v>
      </c>
      <c r="F6705" t="s">
        <v>13</v>
      </c>
      <c r="G6705" t="s">
        <v>15</v>
      </c>
      <c r="H6705" t="str">
        <f t="shared" si="104"/>
        <v>26755|Fall|Math</v>
      </c>
      <c r="I6705">
        <v>215</v>
      </c>
      <c r="J6705">
        <v>35</v>
      </c>
      <c r="K6705">
        <v>2</v>
      </c>
      <c r="L6705">
        <v>6</v>
      </c>
    </row>
    <row r="6706" spans="1:12" x14ac:dyDescent="0.25">
      <c r="A6706">
        <v>26755</v>
      </c>
      <c r="B6706" t="s">
        <v>28</v>
      </c>
      <c r="C6706">
        <v>6</v>
      </c>
      <c r="D6706">
        <v>2019</v>
      </c>
      <c r="E6706" t="s">
        <v>19</v>
      </c>
      <c r="F6706" t="s">
        <v>16</v>
      </c>
      <c r="G6706" t="s">
        <v>14</v>
      </c>
      <c r="H6706" t="str">
        <f t="shared" si="104"/>
        <v>26755|Spring|Reading</v>
      </c>
      <c r="I6706" t="s">
        <v>17</v>
      </c>
      <c r="J6706" t="s">
        <v>17</v>
      </c>
      <c r="K6706" t="s">
        <v>17</v>
      </c>
      <c r="L6706" t="s">
        <v>17</v>
      </c>
    </row>
    <row r="6707" spans="1:12" x14ac:dyDescent="0.25">
      <c r="A6707">
        <v>26755</v>
      </c>
      <c r="B6707" t="s">
        <v>28</v>
      </c>
      <c r="C6707">
        <v>6</v>
      </c>
      <c r="D6707">
        <v>2019</v>
      </c>
      <c r="E6707" t="s">
        <v>19</v>
      </c>
      <c r="F6707" t="s">
        <v>16</v>
      </c>
      <c r="G6707" t="s">
        <v>15</v>
      </c>
      <c r="H6707" t="str">
        <f t="shared" si="104"/>
        <v>26755|Spring|Math</v>
      </c>
      <c r="I6707" t="s">
        <v>17</v>
      </c>
      <c r="J6707" t="s">
        <v>17</v>
      </c>
      <c r="K6707" t="s">
        <v>17</v>
      </c>
      <c r="L6707" t="s">
        <v>17</v>
      </c>
    </row>
    <row r="6708" spans="1:12" x14ac:dyDescent="0.25">
      <c r="A6708">
        <v>12343</v>
      </c>
      <c r="B6708" t="s">
        <v>28</v>
      </c>
      <c r="C6708">
        <v>6</v>
      </c>
      <c r="D6708">
        <v>2019</v>
      </c>
      <c r="E6708" t="s">
        <v>19</v>
      </c>
      <c r="F6708" t="s">
        <v>13</v>
      </c>
      <c r="G6708" t="s">
        <v>14</v>
      </c>
      <c r="H6708" t="str">
        <f t="shared" si="104"/>
        <v>12343|Fall|Reading</v>
      </c>
      <c r="I6708">
        <v>207</v>
      </c>
      <c r="J6708">
        <v>37</v>
      </c>
      <c r="K6708">
        <v>2</v>
      </c>
      <c r="L6708">
        <v>5</v>
      </c>
    </row>
    <row r="6709" spans="1:12" x14ac:dyDescent="0.25">
      <c r="A6709">
        <v>12343</v>
      </c>
      <c r="B6709" t="s">
        <v>28</v>
      </c>
      <c r="C6709">
        <v>6</v>
      </c>
      <c r="D6709">
        <v>2019</v>
      </c>
      <c r="E6709" t="s">
        <v>19</v>
      </c>
      <c r="F6709" t="s">
        <v>13</v>
      </c>
      <c r="G6709" t="s">
        <v>15</v>
      </c>
      <c r="H6709" t="str">
        <f t="shared" si="104"/>
        <v>12343|Fall|Math</v>
      </c>
      <c r="I6709">
        <v>215</v>
      </c>
      <c r="J6709">
        <v>35</v>
      </c>
      <c r="K6709">
        <v>2</v>
      </c>
      <c r="L6709">
        <v>6</v>
      </c>
    </row>
    <row r="6710" spans="1:12" x14ac:dyDescent="0.25">
      <c r="A6710">
        <v>12343</v>
      </c>
      <c r="B6710" t="s">
        <v>28</v>
      </c>
      <c r="C6710">
        <v>6</v>
      </c>
      <c r="D6710">
        <v>2019</v>
      </c>
      <c r="E6710" t="s">
        <v>19</v>
      </c>
      <c r="F6710" t="s">
        <v>16</v>
      </c>
      <c r="G6710" t="s">
        <v>14</v>
      </c>
      <c r="H6710" t="str">
        <f t="shared" si="104"/>
        <v>12343|Spring|Reading</v>
      </c>
      <c r="I6710" t="s">
        <v>17</v>
      </c>
      <c r="J6710" t="s">
        <v>17</v>
      </c>
      <c r="K6710" t="s">
        <v>17</v>
      </c>
      <c r="L6710" t="s">
        <v>17</v>
      </c>
    </row>
    <row r="6711" spans="1:12" x14ac:dyDescent="0.25">
      <c r="A6711">
        <v>12343</v>
      </c>
      <c r="B6711" t="s">
        <v>28</v>
      </c>
      <c r="C6711">
        <v>6</v>
      </c>
      <c r="D6711">
        <v>2019</v>
      </c>
      <c r="E6711" t="s">
        <v>19</v>
      </c>
      <c r="F6711" t="s">
        <v>16</v>
      </c>
      <c r="G6711" t="s">
        <v>15</v>
      </c>
      <c r="H6711" t="str">
        <f t="shared" si="104"/>
        <v>12343|Spring|Math</v>
      </c>
      <c r="I6711" t="s">
        <v>17</v>
      </c>
      <c r="J6711" t="s">
        <v>17</v>
      </c>
      <c r="K6711" t="s">
        <v>17</v>
      </c>
      <c r="L6711" t="s">
        <v>17</v>
      </c>
    </row>
    <row r="6712" spans="1:12" x14ac:dyDescent="0.25">
      <c r="A6712">
        <v>26330</v>
      </c>
      <c r="B6712" t="s">
        <v>28</v>
      </c>
      <c r="C6712">
        <v>6</v>
      </c>
      <c r="D6712">
        <v>2019</v>
      </c>
      <c r="E6712" t="s">
        <v>19</v>
      </c>
      <c r="F6712" t="s">
        <v>13</v>
      </c>
      <c r="G6712" t="s">
        <v>14</v>
      </c>
      <c r="H6712" t="str">
        <f t="shared" si="104"/>
        <v>26330|Fall|Reading</v>
      </c>
      <c r="I6712">
        <v>184</v>
      </c>
      <c r="J6712">
        <v>3</v>
      </c>
      <c r="K6712">
        <v>1</v>
      </c>
      <c r="L6712">
        <v>9</v>
      </c>
    </row>
    <row r="6713" spans="1:12" x14ac:dyDescent="0.25">
      <c r="A6713">
        <v>26330</v>
      </c>
      <c r="B6713" t="s">
        <v>28</v>
      </c>
      <c r="C6713">
        <v>6</v>
      </c>
      <c r="D6713">
        <v>2019</v>
      </c>
      <c r="E6713" t="s">
        <v>19</v>
      </c>
      <c r="F6713" t="s">
        <v>13</v>
      </c>
      <c r="G6713" t="s">
        <v>15</v>
      </c>
      <c r="H6713" t="str">
        <f t="shared" si="104"/>
        <v>26330|Fall|Math</v>
      </c>
      <c r="I6713">
        <v>202</v>
      </c>
      <c r="J6713">
        <v>12</v>
      </c>
      <c r="K6713">
        <v>1</v>
      </c>
      <c r="L6713">
        <v>7</v>
      </c>
    </row>
    <row r="6714" spans="1:12" x14ac:dyDescent="0.25">
      <c r="A6714">
        <v>26330</v>
      </c>
      <c r="B6714" t="s">
        <v>28</v>
      </c>
      <c r="C6714">
        <v>6</v>
      </c>
      <c r="D6714">
        <v>2019</v>
      </c>
      <c r="E6714" t="s">
        <v>19</v>
      </c>
      <c r="F6714" t="s">
        <v>16</v>
      </c>
      <c r="G6714" t="s">
        <v>14</v>
      </c>
      <c r="H6714" t="str">
        <f t="shared" si="104"/>
        <v>26330|Spring|Reading</v>
      </c>
      <c r="I6714" t="s">
        <v>17</v>
      </c>
      <c r="J6714" t="s">
        <v>17</v>
      </c>
      <c r="K6714" t="s">
        <v>17</v>
      </c>
      <c r="L6714" t="s">
        <v>17</v>
      </c>
    </row>
    <row r="6715" spans="1:12" x14ac:dyDescent="0.25">
      <c r="A6715">
        <v>26330</v>
      </c>
      <c r="B6715" t="s">
        <v>28</v>
      </c>
      <c r="C6715">
        <v>6</v>
      </c>
      <c r="D6715">
        <v>2019</v>
      </c>
      <c r="E6715" t="s">
        <v>19</v>
      </c>
      <c r="F6715" t="s">
        <v>16</v>
      </c>
      <c r="G6715" t="s">
        <v>15</v>
      </c>
      <c r="H6715" t="str">
        <f t="shared" si="104"/>
        <v>26330|Spring|Math</v>
      </c>
      <c r="I6715" t="s">
        <v>17</v>
      </c>
      <c r="J6715" t="s">
        <v>17</v>
      </c>
      <c r="K6715" t="s">
        <v>17</v>
      </c>
      <c r="L6715" t="s">
        <v>17</v>
      </c>
    </row>
    <row r="6716" spans="1:12" x14ac:dyDescent="0.25">
      <c r="A6716">
        <v>10761</v>
      </c>
      <c r="B6716" t="s">
        <v>28</v>
      </c>
      <c r="C6716">
        <v>6</v>
      </c>
      <c r="D6716">
        <v>2019</v>
      </c>
      <c r="E6716" t="s">
        <v>19</v>
      </c>
      <c r="F6716" t="s">
        <v>13</v>
      </c>
      <c r="G6716" t="s">
        <v>14</v>
      </c>
      <c r="H6716" t="str">
        <f t="shared" si="104"/>
        <v>10761|Fall|Reading</v>
      </c>
      <c r="I6716">
        <v>196</v>
      </c>
      <c r="J6716">
        <v>14</v>
      </c>
      <c r="K6716">
        <v>1</v>
      </c>
      <c r="L6716">
        <v>7</v>
      </c>
    </row>
    <row r="6717" spans="1:12" x14ac:dyDescent="0.25">
      <c r="A6717">
        <v>10761</v>
      </c>
      <c r="B6717" t="s">
        <v>28</v>
      </c>
      <c r="C6717">
        <v>6</v>
      </c>
      <c r="D6717">
        <v>2019</v>
      </c>
      <c r="E6717" t="s">
        <v>19</v>
      </c>
      <c r="F6717" t="s">
        <v>13</v>
      </c>
      <c r="G6717" t="s">
        <v>15</v>
      </c>
      <c r="H6717" t="str">
        <f t="shared" si="104"/>
        <v>10761|Fall|Math</v>
      </c>
      <c r="I6717">
        <v>201</v>
      </c>
      <c r="J6717">
        <v>10</v>
      </c>
      <c r="K6717">
        <v>1</v>
      </c>
      <c r="L6717">
        <v>7</v>
      </c>
    </row>
    <row r="6718" spans="1:12" x14ac:dyDescent="0.25">
      <c r="A6718">
        <v>10761</v>
      </c>
      <c r="B6718" t="s">
        <v>28</v>
      </c>
      <c r="C6718">
        <v>6</v>
      </c>
      <c r="D6718">
        <v>2019</v>
      </c>
      <c r="E6718" t="s">
        <v>19</v>
      </c>
      <c r="F6718" t="s">
        <v>16</v>
      </c>
      <c r="G6718" t="s">
        <v>14</v>
      </c>
      <c r="H6718" t="str">
        <f t="shared" si="104"/>
        <v>10761|Spring|Reading</v>
      </c>
      <c r="I6718" t="s">
        <v>17</v>
      </c>
      <c r="J6718" t="s">
        <v>17</v>
      </c>
      <c r="K6718" t="s">
        <v>17</v>
      </c>
      <c r="L6718" t="s">
        <v>17</v>
      </c>
    </row>
    <row r="6719" spans="1:12" x14ac:dyDescent="0.25">
      <c r="A6719">
        <v>10761</v>
      </c>
      <c r="B6719" t="s">
        <v>28</v>
      </c>
      <c r="C6719">
        <v>6</v>
      </c>
      <c r="D6719">
        <v>2019</v>
      </c>
      <c r="E6719" t="s">
        <v>19</v>
      </c>
      <c r="F6719" t="s">
        <v>16</v>
      </c>
      <c r="G6719" t="s">
        <v>15</v>
      </c>
      <c r="H6719" t="str">
        <f t="shared" si="104"/>
        <v>10761|Spring|Math</v>
      </c>
      <c r="I6719" t="s">
        <v>17</v>
      </c>
      <c r="J6719" t="s">
        <v>17</v>
      </c>
      <c r="K6719" t="s">
        <v>17</v>
      </c>
      <c r="L6719" t="s">
        <v>17</v>
      </c>
    </row>
    <row r="6720" spans="1:12" x14ac:dyDescent="0.25">
      <c r="A6720">
        <v>20660</v>
      </c>
      <c r="B6720" t="s">
        <v>28</v>
      </c>
      <c r="C6720">
        <v>6</v>
      </c>
      <c r="D6720">
        <v>2019</v>
      </c>
      <c r="E6720" t="s">
        <v>19</v>
      </c>
      <c r="F6720" t="s">
        <v>13</v>
      </c>
      <c r="G6720" t="s">
        <v>14</v>
      </c>
      <c r="H6720" t="str">
        <f t="shared" si="104"/>
        <v>20660|Fall|Reading</v>
      </c>
      <c r="I6720">
        <v>230</v>
      </c>
      <c r="J6720">
        <v>89</v>
      </c>
      <c r="K6720">
        <v>4</v>
      </c>
      <c r="L6720">
        <v>2</v>
      </c>
    </row>
    <row r="6721" spans="1:12" x14ac:dyDescent="0.25">
      <c r="A6721">
        <v>20660</v>
      </c>
      <c r="B6721" t="s">
        <v>28</v>
      </c>
      <c r="C6721">
        <v>6</v>
      </c>
      <c r="D6721">
        <v>2019</v>
      </c>
      <c r="E6721" t="s">
        <v>19</v>
      </c>
      <c r="F6721" t="s">
        <v>13</v>
      </c>
      <c r="G6721" t="s">
        <v>15</v>
      </c>
      <c r="H6721" t="str">
        <f t="shared" si="104"/>
        <v>20660|Fall|Math</v>
      </c>
      <c r="I6721">
        <v>216</v>
      </c>
      <c r="J6721">
        <v>37</v>
      </c>
      <c r="K6721">
        <v>2</v>
      </c>
      <c r="L6721">
        <v>5</v>
      </c>
    </row>
    <row r="6722" spans="1:12" x14ac:dyDescent="0.25">
      <c r="A6722">
        <v>20660</v>
      </c>
      <c r="B6722" t="s">
        <v>28</v>
      </c>
      <c r="C6722">
        <v>6</v>
      </c>
      <c r="D6722">
        <v>2019</v>
      </c>
      <c r="E6722" t="s">
        <v>19</v>
      </c>
      <c r="F6722" t="s">
        <v>16</v>
      </c>
      <c r="G6722" t="s">
        <v>14</v>
      </c>
      <c r="H6722" t="str">
        <f t="shared" si="104"/>
        <v>20660|Spring|Reading</v>
      </c>
      <c r="I6722" t="s">
        <v>17</v>
      </c>
      <c r="J6722" t="s">
        <v>17</v>
      </c>
      <c r="K6722" t="s">
        <v>17</v>
      </c>
      <c r="L6722" t="s">
        <v>17</v>
      </c>
    </row>
    <row r="6723" spans="1:12" x14ac:dyDescent="0.25">
      <c r="A6723">
        <v>20660</v>
      </c>
      <c r="B6723" t="s">
        <v>28</v>
      </c>
      <c r="C6723">
        <v>6</v>
      </c>
      <c r="D6723">
        <v>2019</v>
      </c>
      <c r="E6723" t="s">
        <v>19</v>
      </c>
      <c r="F6723" t="s">
        <v>16</v>
      </c>
      <c r="G6723" t="s">
        <v>15</v>
      </c>
      <c r="H6723" t="str">
        <f t="shared" ref="H6723:H6786" si="105">A6723&amp;"|"&amp;F6723&amp;"|"&amp;G6723</f>
        <v>20660|Spring|Math</v>
      </c>
      <c r="I6723" t="s">
        <v>17</v>
      </c>
      <c r="J6723" t="s">
        <v>17</v>
      </c>
      <c r="K6723" t="s">
        <v>17</v>
      </c>
      <c r="L6723" t="s">
        <v>17</v>
      </c>
    </row>
    <row r="6724" spans="1:12" x14ac:dyDescent="0.25">
      <c r="A6724">
        <v>15665</v>
      </c>
      <c r="B6724" t="s">
        <v>28</v>
      </c>
      <c r="C6724">
        <v>6</v>
      </c>
      <c r="D6724">
        <v>2019</v>
      </c>
      <c r="E6724" t="s">
        <v>19</v>
      </c>
      <c r="F6724" t="s">
        <v>13</v>
      </c>
      <c r="G6724" t="s">
        <v>14</v>
      </c>
      <c r="H6724" t="str">
        <f t="shared" si="105"/>
        <v>15665|Fall|Reading</v>
      </c>
      <c r="I6724">
        <v>220</v>
      </c>
      <c r="J6724">
        <v>71</v>
      </c>
      <c r="K6724">
        <v>3</v>
      </c>
      <c r="L6724">
        <v>3</v>
      </c>
    </row>
    <row r="6725" spans="1:12" x14ac:dyDescent="0.25">
      <c r="A6725">
        <v>15665</v>
      </c>
      <c r="B6725" t="s">
        <v>28</v>
      </c>
      <c r="C6725">
        <v>6</v>
      </c>
      <c r="D6725">
        <v>2019</v>
      </c>
      <c r="E6725" t="s">
        <v>19</v>
      </c>
      <c r="F6725" t="s">
        <v>13</v>
      </c>
      <c r="G6725" t="s">
        <v>15</v>
      </c>
      <c r="H6725" t="str">
        <f t="shared" si="105"/>
        <v>15665|Fall|Math</v>
      </c>
      <c r="I6725">
        <v>213</v>
      </c>
      <c r="J6725">
        <v>30</v>
      </c>
      <c r="K6725">
        <v>2</v>
      </c>
      <c r="L6725">
        <v>6</v>
      </c>
    </row>
    <row r="6726" spans="1:12" x14ac:dyDescent="0.25">
      <c r="A6726">
        <v>15665</v>
      </c>
      <c r="B6726" t="s">
        <v>28</v>
      </c>
      <c r="C6726">
        <v>6</v>
      </c>
      <c r="D6726">
        <v>2019</v>
      </c>
      <c r="E6726" t="s">
        <v>19</v>
      </c>
      <c r="F6726" t="s">
        <v>16</v>
      </c>
      <c r="G6726" t="s">
        <v>14</v>
      </c>
      <c r="H6726" t="str">
        <f t="shared" si="105"/>
        <v>15665|Spring|Reading</v>
      </c>
      <c r="I6726" t="s">
        <v>17</v>
      </c>
      <c r="J6726" t="s">
        <v>17</v>
      </c>
      <c r="K6726" t="s">
        <v>17</v>
      </c>
      <c r="L6726" t="s">
        <v>17</v>
      </c>
    </row>
    <row r="6727" spans="1:12" x14ac:dyDescent="0.25">
      <c r="A6727">
        <v>15665</v>
      </c>
      <c r="B6727" t="s">
        <v>28</v>
      </c>
      <c r="C6727">
        <v>6</v>
      </c>
      <c r="D6727">
        <v>2019</v>
      </c>
      <c r="E6727" t="s">
        <v>19</v>
      </c>
      <c r="F6727" t="s">
        <v>16</v>
      </c>
      <c r="G6727" t="s">
        <v>15</v>
      </c>
      <c r="H6727" t="str">
        <f t="shared" si="105"/>
        <v>15665|Spring|Math</v>
      </c>
      <c r="I6727" t="s">
        <v>17</v>
      </c>
      <c r="J6727" t="s">
        <v>17</v>
      </c>
      <c r="K6727" t="s">
        <v>17</v>
      </c>
      <c r="L6727" t="s">
        <v>17</v>
      </c>
    </row>
    <row r="6728" spans="1:12" x14ac:dyDescent="0.25">
      <c r="A6728">
        <v>21517</v>
      </c>
      <c r="B6728" t="s">
        <v>28</v>
      </c>
      <c r="C6728">
        <v>6</v>
      </c>
      <c r="D6728">
        <v>2019</v>
      </c>
      <c r="E6728" t="s">
        <v>19</v>
      </c>
      <c r="F6728" t="s">
        <v>13</v>
      </c>
      <c r="G6728" t="s">
        <v>14</v>
      </c>
      <c r="H6728" t="str">
        <f t="shared" si="105"/>
        <v>21517|Fall|Reading</v>
      </c>
      <c r="I6728">
        <v>195</v>
      </c>
      <c r="J6728">
        <v>13</v>
      </c>
      <c r="K6728">
        <v>1</v>
      </c>
      <c r="L6728">
        <v>7</v>
      </c>
    </row>
    <row r="6729" spans="1:12" x14ac:dyDescent="0.25">
      <c r="A6729">
        <v>21517</v>
      </c>
      <c r="B6729" t="s">
        <v>28</v>
      </c>
      <c r="C6729">
        <v>6</v>
      </c>
      <c r="D6729">
        <v>2019</v>
      </c>
      <c r="E6729" t="s">
        <v>19</v>
      </c>
      <c r="F6729" t="s">
        <v>13</v>
      </c>
      <c r="G6729" t="s">
        <v>15</v>
      </c>
      <c r="H6729" t="str">
        <f t="shared" si="105"/>
        <v>21517|Fall|Math</v>
      </c>
      <c r="I6729">
        <v>204</v>
      </c>
      <c r="J6729">
        <v>14</v>
      </c>
      <c r="K6729">
        <v>1</v>
      </c>
      <c r="L6729">
        <v>7</v>
      </c>
    </row>
    <row r="6730" spans="1:12" x14ac:dyDescent="0.25">
      <c r="A6730">
        <v>21517</v>
      </c>
      <c r="B6730" t="s">
        <v>28</v>
      </c>
      <c r="C6730">
        <v>6</v>
      </c>
      <c r="D6730">
        <v>2019</v>
      </c>
      <c r="E6730" t="s">
        <v>19</v>
      </c>
      <c r="F6730" t="s">
        <v>16</v>
      </c>
      <c r="G6730" t="s">
        <v>14</v>
      </c>
      <c r="H6730" t="str">
        <f t="shared" si="105"/>
        <v>21517|Spring|Reading</v>
      </c>
      <c r="I6730" t="s">
        <v>17</v>
      </c>
      <c r="J6730" t="s">
        <v>17</v>
      </c>
      <c r="K6730" t="s">
        <v>17</v>
      </c>
      <c r="L6730" t="s">
        <v>17</v>
      </c>
    </row>
    <row r="6731" spans="1:12" x14ac:dyDescent="0.25">
      <c r="A6731">
        <v>21517</v>
      </c>
      <c r="B6731" t="s">
        <v>28</v>
      </c>
      <c r="C6731">
        <v>6</v>
      </c>
      <c r="D6731">
        <v>2019</v>
      </c>
      <c r="E6731" t="s">
        <v>19</v>
      </c>
      <c r="F6731" t="s">
        <v>16</v>
      </c>
      <c r="G6731" t="s">
        <v>15</v>
      </c>
      <c r="H6731" t="str">
        <f t="shared" si="105"/>
        <v>21517|Spring|Math</v>
      </c>
      <c r="I6731" t="s">
        <v>17</v>
      </c>
      <c r="J6731" t="s">
        <v>17</v>
      </c>
      <c r="K6731" t="s">
        <v>17</v>
      </c>
      <c r="L6731" t="s">
        <v>17</v>
      </c>
    </row>
    <row r="6732" spans="1:12" x14ac:dyDescent="0.25">
      <c r="A6732">
        <v>27537</v>
      </c>
      <c r="B6732" t="s">
        <v>28</v>
      </c>
      <c r="C6732">
        <v>6</v>
      </c>
      <c r="D6732">
        <v>2019</v>
      </c>
      <c r="E6732" t="s">
        <v>19</v>
      </c>
      <c r="F6732" t="s">
        <v>13</v>
      </c>
      <c r="G6732" t="s">
        <v>14</v>
      </c>
      <c r="H6732" t="str">
        <f t="shared" si="105"/>
        <v>27537|Fall|Reading</v>
      </c>
      <c r="I6732">
        <v>201</v>
      </c>
      <c r="J6732">
        <v>23</v>
      </c>
      <c r="K6732">
        <v>1</v>
      </c>
      <c r="L6732">
        <v>6</v>
      </c>
    </row>
    <row r="6733" spans="1:12" x14ac:dyDescent="0.25">
      <c r="A6733">
        <v>27537</v>
      </c>
      <c r="B6733" t="s">
        <v>28</v>
      </c>
      <c r="C6733">
        <v>6</v>
      </c>
      <c r="D6733">
        <v>2019</v>
      </c>
      <c r="E6733" t="s">
        <v>19</v>
      </c>
      <c r="F6733" t="s">
        <v>13</v>
      </c>
      <c r="G6733" t="s">
        <v>15</v>
      </c>
      <c r="H6733" t="str">
        <f t="shared" si="105"/>
        <v>27537|Fall|Math</v>
      </c>
      <c r="I6733">
        <v>196</v>
      </c>
      <c r="J6733">
        <v>6</v>
      </c>
      <c r="K6733">
        <v>1</v>
      </c>
      <c r="L6733">
        <v>8</v>
      </c>
    </row>
    <row r="6734" spans="1:12" x14ac:dyDescent="0.25">
      <c r="A6734">
        <v>27537</v>
      </c>
      <c r="B6734" t="s">
        <v>28</v>
      </c>
      <c r="C6734">
        <v>6</v>
      </c>
      <c r="D6734">
        <v>2019</v>
      </c>
      <c r="E6734" t="s">
        <v>19</v>
      </c>
      <c r="F6734" t="s">
        <v>16</v>
      </c>
      <c r="G6734" t="s">
        <v>14</v>
      </c>
      <c r="H6734" t="str">
        <f t="shared" si="105"/>
        <v>27537|Spring|Reading</v>
      </c>
      <c r="I6734" t="s">
        <v>17</v>
      </c>
      <c r="J6734" t="s">
        <v>17</v>
      </c>
      <c r="K6734" t="s">
        <v>17</v>
      </c>
      <c r="L6734" t="s">
        <v>17</v>
      </c>
    </row>
    <row r="6735" spans="1:12" x14ac:dyDescent="0.25">
      <c r="A6735">
        <v>27537</v>
      </c>
      <c r="B6735" t="s">
        <v>28</v>
      </c>
      <c r="C6735">
        <v>6</v>
      </c>
      <c r="D6735">
        <v>2019</v>
      </c>
      <c r="E6735" t="s">
        <v>19</v>
      </c>
      <c r="F6735" t="s">
        <v>16</v>
      </c>
      <c r="G6735" t="s">
        <v>15</v>
      </c>
      <c r="H6735" t="str">
        <f t="shared" si="105"/>
        <v>27537|Spring|Math</v>
      </c>
      <c r="I6735" t="s">
        <v>17</v>
      </c>
      <c r="J6735" t="s">
        <v>17</v>
      </c>
      <c r="K6735" t="s">
        <v>17</v>
      </c>
      <c r="L6735" t="s">
        <v>17</v>
      </c>
    </row>
    <row r="6736" spans="1:12" x14ac:dyDescent="0.25">
      <c r="A6736">
        <v>26194</v>
      </c>
      <c r="B6736" t="s">
        <v>28</v>
      </c>
      <c r="C6736">
        <v>6</v>
      </c>
      <c r="D6736">
        <v>2019</v>
      </c>
      <c r="E6736" t="s">
        <v>19</v>
      </c>
      <c r="F6736" t="s">
        <v>13</v>
      </c>
      <c r="G6736" t="s">
        <v>14</v>
      </c>
      <c r="H6736" t="str">
        <f t="shared" si="105"/>
        <v>26194|Fall|Reading</v>
      </c>
      <c r="I6736">
        <v>207</v>
      </c>
      <c r="J6736">
        <v>37</v>
      </c>
      <c r="K6736">
        <v>2</v>
      </c>
      <c r="L6736">
        <v>5</v>
      </c>
    </row>
    <row r="6737" spans="1:12" x14ac:dyDescent="0.25">
      <c r="A6737">
        <v>26194</v>
      </c>
      <c r="B6737" t="s">
        <v>28</v>
      </c>
      <c r="C6737">
        <v>6</v>
      </c>
      <c r="D6737">
        <v>2019</v>
      </c>
      <c r="E6737" t="s">
        <v>19</v>
      </c>
      <c r="F6737" t="s">
        <v>13</v>
      </c>
      <c r="G6737" t="s">
        <v>15</v>
      </c>
      <c r="H6737" t="str">
        <f t="shared" si="105"/>
        <v>26194|Fall|Math</v>
      </c>
      <c r="I6737">
        <v>206</v>
      </c>
      <c r="J6737">
        <v>17</v>
      </c>
      <c r="K6737">
        <v>1</v>
      </c>
      <c r="L6737">
        <v>7</v>
      </c>
    </row>
    <row r="6738" spans="1:12" x14ac:dyDescent="0.25">
      <c r="A6738">
        <v>26194</v>
      </c>
      <c r="B6738" t="s">
        <v>28</v>
      </c>
      <c r="C6738">
        <v>6</v>
      </c>
      <c r="D6738">
        <v>2019</v>
      </c>
      <c r="E6738" t="s">
        <v>19</v>
      </c>
      <c r="F6738" t="s">
        <v>16</v>
      </c>
      <c r="G6738" t="s">
        <v>14</v>
      </c>
      <c r="H6738" t="str">
        <f t="shared" si="105"/>
        <v>26194|Spring|Reading</v>
      </c>
      <c r="I6738" t="s">
        <v>17</v>
      </c>
      <c r="J6738" t="s">
        <v>17</v>
      </c>
      <c r="K6738" t="s">
        <v>17</v>
      </c>
      <c r="L6738" t="s">
        <v>17</v>
      </c>
    </row>
    <row r="6739" spans="1:12" x14ac:dyDescent="0.25">
      <c r="A6739">
        <v>26194</v>
      </c>
      <c r="B6739" t="s">
        <v>28</v>
      </c>
      <c r="C6739">
        <v>6</v>
      </c>
      <c r="D6739">
        <v>2019</v>
      </c>
      <c r="E6739" t="s">
        <v>19</v>
      </c>
      <c r="F6739" t="s">
        <v>16</v>
      </c>
      <c r="G6739" t="s">
        <v>15</v>
      </c>
      <c r="H6739" t="str">
        <f t="shared" si="105"/>
        <v>26194|Spring|Math</v>
      </c>
      <c r="I6739" t="s">
        <v>17</v>
      </c>
      <c r="J6739" t="s">
        <v>17</v>
      </c>
      <c r="K6739" t="s">
        <v>17</v>
      </c>
      <c r="L6739" t="s">
        <v>17</v>
      </c>
    </row>
    <row r="6740" spans="1:12" x14ac:dyDescent="0.25">
      <c r="A6740">
        <v>24688</v>
      </c>
      <c r="B6740" t="s">
        <v>25</v>
      </c>
      <c r="C6740">
        <v>6</v>
      </c>
      <c r="D6740">
        <v>2019</v>
      </c>
      <c r="E6740" t="s">
        <v>23</v>
      </c>
      <c r="F6740" t="s">
        <v>13</v>
      </c>
      <c r="G6740" t="s">
        <v>14</v>
      </c>
      <c r="H6740" t="str">
        <f t="shared" si="105"/>
        <v>24688|Fall|Reading</v>
      </c>
      <c r="I6740" t="s">
        <v>17</v>
      </c>
      <c r="J6740" t="s">
        <v>17</v>
      </c>
      <c r="K6740" t="s">
        <v>17</v>
      </c>
      <c r="L6740" t="s">
        <v>17</v>
      </c>
    </row>
    <row r="6741" spans="1:12" x14ac:dyDescent="0.25">
      <c r="A6741">
        <v>24688</v>
      </c>
      <c r="B6741" t="s">
        <v>25</v>
      </c>
      <c r="C6741">
        <v>6</v>
      </c>
      <c r="D6741">
        <v>2019</v>
      </c>
      <c r="E6741" t="s">
        <v>23</v>
      </c>
      <c r="F6741" t="s">
        <v>13</v>
      </c>
      <c r="G6741" t="s">
        <v>15</v>
      </c>
      <c r="H6741" t="str">
        <f t="shared" si="105"/>
        <v>24688|Fall|Math</v>
      </c>
      <c r="I6741" t="s">
        <v>17</v>
      </c>
      <c r="J6741" t="s">
        <v>17</v>
      </c>
      <c r="K6741" t="s">
        <v>17</v>
      </c>
      <c r="L6741" t="s">
        <v>17</v>
      </c>
    </row>
    <row r="6742" spans="1:12" x14ac:dyDescent="0.25">
      <c r="A6742">
        <v>24688</v>
      </c>
      <c r="B6742" t="s">
        <v>25</v>
      </c>
      <c r="C6742">
        <v>6</v>
      </c>
      <c r="D6742">
        <v>2019</v>
      </c>
      <c r="E6742" t="s">
        <v>23</v>
      </c>
      <c r="F6742" t="s">
        <v>16</v>
      </c>
      <c r="G6742" t="s">
        <v>14</v>
      </c>
      <c r="H6742" t="str">
        <f t="shared" si="105"/>
        <v>24688|Spring|Reading</v>
      </c>
      <c r="I6742">
        <v>229</v>
      </c>
      <c r="J6742">
        <v>82</v>
      </c>
      <c r="K6742">
        <v>4</v>
      </c>
      <c r="L6742" t="s">
        <v>17</v>
      </c>
    </row>
    <row r="6743" spans="1:12" x14ac:dyDescent="0.25">
      <c r="A6743">
        <v>24688</v>
      </c>
      <c r="B6743" t="s">
        <v>25</v>
      </c>
      <c r="C6743">
        <v>6</v>
      </c>
      <c r="D6743">
        <v>2019</v>
      </c>
      <c r="E6743" t="s">
        <v>23</v>
      </c>
      <c r="F6743" t="s">
        <v>16</v>
      </c>
      <c r="G6743" t="s">
        <v>15</v>
      </c>
      <c r="H6743" t="str">
        <f t="shared" si="105"/>
        <v>24688|Spring|Math</v>
      </c>
      <c r="I6743">
        <v>237</v>
      </c>
      <c r="J6743">
        <v>76</v>
      </c>
      <c r="K6743">
        <v>4</v>
      </c>
      <c r="L6743" t="s">
        <v>17</v>
      </c>
    </row>
    <row r="6744" spans="1:12" x14ac:dyDescent="0.25">
      <c r="A6744">
        <v>28714</v>
      </c>
      <c r="B6744" t="s">
        <v>28</v>
      </c>
      <c r="C6744">
        <v>6</v>
      </c>
      <c r="D6744">
        <v>2019</v>
      </c>
      <c r="E6744" t="s">
        <v>19</v>
      </c>
      <c r="F6744" t="s">
        <v>13</v>
      </c>
      <c r="G6744" t="s">
        <v>14</v>
      </c>
      <c r="H6744" t="str">
        <f t="shared" si="105"/>
        <v>28714|Fall|Reading</v>
      </c>
      <c r="I6744" t="s">
        <v>17</v>
      </c>
      <c r="J6744" t="s">
        <v>17</v>
      </c>
      <c r="K6744" t="s">
        <v>17</v>
      </c>
      <c r="L6744" t="s">
        <v>17</v>
      </c>
    </row>
    <row r="6745" spans="1:12" x14ac:dyDescent="0.25">
      <c r="A6745">
        <v>28714</v>
      </c>
      <c r="B6745" t="s">
        <v>28</v>
      </c>
      <c r="C6745">
        <v>6</v>
      </c>
      <c r="D6745">
        <v>2019</v>
      </c>
      <c r="E6745" t="s">
        <v>19</v>
      </c>
      <c r="F6745" t="s">
        <v>13</v>
      </c>
      <c r="G6745" t="s">
        <v>15</v>
      </c>
      <c r="H6745" t="str">
        <f t="shared" si="105"/>
        <v>28714|Fall|Math</v>
      </c>
      <c r="I6745" t="s">
        <v>17</v>
      </c>
      <c r="J6745" t="s">
        <v>17</v>
      </c>
      <c r="K6745" t="s">
        <v>17</v>
      </c>
      <c r="L6745" t="s">
        <v>17</v>
      </c>
    </row>
    <row r="6746" spans="1:12" x14ac:dyDescent="0.25">
      <c r="A6746">
        <v>28714</v>
      </c>
      <c r="B6746" t="s">
        <v>28</v>
      </c>
      <c r="C6746">
        <v>6</v>
      </c>
      <c r="D6746">
        <v>2019</v>
      </c>
      <c r="E6746" t="s">
        <v>19</v>
      </c>
      <c r="F6746" t="s">
        <v>16</v>
      </c>
      <c r="G6746" t="s">
        <v>14</v>
      </c>
      <c r="H6746" t="str">
        <f t="shared" si="105"/>
        <v>28714|Spring|Reading</v>
      </c>
      <c r="I6746">
        <v>209</v>
      </c>
      <c r="J6746">
        <v>32</v>
      </c>
      <c r="K6746">
        <v>2</v>
      </c>
      <c r="L6746" t="s">
        <v>17</v>
      </c>
    </row>
    <row r="6747" spans="1:12" x14ac:dyDescent="0.25">
      <c r="A6747">
        <v>28714</v>
      </c>
      <c r="B6747" t="s">
        <v>28</v>
      </c>
      <c r="C6747">
        <v>6</v>
      </c>
      <c r="D6747">
        <v>2019</v>
      </c>
      <c r="E6747" t="s">
        <v>19</v>
      </c>
      <c r="F6747" t="s">
        <v>16</v>
      </c>
      <c r="G6747" t="s">
        <v>15</v>
      </c>
      <c r="H6747" t="str">
        <f t="shared" si="105"/>
        <v>28714|Spring|Math</v>
      </c>
      <c r="I6747">
        <v>217</v>
      </c>
      <c r="J6747">
        <v>31</v>
      </c>
      <c r="K6747">
        <v>2</v>
      </c>
      <c r="L6747" t="s">
        <v>17</v>
      </c>
    </row>
    <row r="6748" spans="1:12" x14ac:dyDescent="0.25">
      <c r="A6748">
        <v>17726</v>
      </c>
      <c r="B6748" t="s">
        <v>27</v>
      </c>
      <c r="C6748">
        <v>6</v>
      </c>
      <c r="D6748">
        <v>2019</v>
      </c>
      <c r="E6748" t="s">
        <v>19</v>
      </c>
      <c r="F6748" t="s">
        <v>13</v>
      </c>
      <c r="G6748" t="s">
        <v>14</v>
      </c>
      <c r="H6748" t="str">
        <f t="shared" si="105"/>
        <v>17726|Fall|Reading</v>
      </c>
      <c r="I6748" t="s">
        <v>17</v>
      </c>
      <c r="J6748" t="s">
        <v>17</v>
      </c>
      <c r="K6748" t="s">
        <v>17</v>
      </c>
      <c r="L6748" t="s">
        <v>17</v>
      </c>
    </row>
    <row r="6749" spans="1:12" x14ac:dyDescent="0.25">
      <c r="A6749">
        <v>17726</v>
      </c>
      <c r="B6749" t="s">
        <v>27</v>
      </c>
      <c r="C6749">
        <v>6</v>
      </c>
      <c r="D6749">
        <v>2019</v>
      </c>
      <c r="E6749" t="s">
        <v>19</v>
      </c>
      <c r="F6749" t="s">
        <v>13</v>
      </c>
      <c r="G6749" t="s">
        <v>15</v>
      </c>
      <c r="H6749" t="str">
        <f t="shared" si="105"/>
        <v>17726|Fall|Math</v>
      </c>
      <c r="I6749" t="s">
        <v>17</v>
      </c>
      <c r="J6749" t="s">
        <v>17</v>
      </c>
      <c r="K6749" t="s">
        <v>17</v>
      </c>
      <c r="L6749" t="s">
        <v>17</v>
      </c>
    </row>
    <row r="6750" spans="1:12" x14ac:dyDescent="0.25">
      <c r="A6750">
        <v>17726</v>
      </c>
      <c r="B6750" t="s">
        <v>27</v>
      </c>
      <c r="C6750">
        <v>6</v>
      </c>
      <c r="D6750">
        <v>2019</v>
      </c>
      <c r="E6750" t="s">
        <v>19</v>
      </c>
      <c r="F6750" t="s">
        <v>16</v>
      </c>
      <c r="G6750" t="s">
        <v>14</v>
      </c>
      <c r="H6750" t="str">
        <f t="shared" si="105"/>
        <v>17726|Spring|Reading</v>
      </c>
      <c r="I6750">
        <v>206</v>
      </c>
      <c r="J6750">
        <v>25</v>
      </c>
      <c r="K6750">
        <v>2</v>
      </c>
      <c r="L6750" t="s">
        <v>17</v>
      </c>
    </row>
    <row r="6751" spans="1:12" x14ac:dyDescent="0.25">
      <c r="A6751">
        <v>17726</v>
      </c>
      <c r="B6751" t="s">
        <v>27</v>
      </c>
      <c r="C6751">
        <v>6</v>
      </c>
      <c r="D6751">
        <v>2019</v>
      </c>
      <c r="E6751" t="s">
        <v>19</v>
      </c>
      <c r="F6751" t="s">
        <v>16</v>
      </c>
      <c r="G6751" t="s">
        <v>15</v>
      </c>
      <c r="H6751" t="str">
        <f t="shared" si="105"/>
        <v>17726|Spring|Math</v>
      </c>
      <c r="I6751">
        <v>220</v>
      </c>
      <c r="J6751">
        <v>37</v>
      </c>
      <c r="K6751">
        <v>2</v>
      </c>
      <c r="L6751" t="s">
        <v>17</v>
      </c>
    </row>
    <row r="6752" spans="1:12" x14ac:dyDescent="0.25">
      <c r="A6752">
        <v>11793</v>
      </c>
      <c r="B6752" t="s">
        <v>27</v>
      </c>
      <c r="C6752">
        <v>6</v>
      </c>
      <c r="D6752">
        <v>2019</v>
      </c>
      <c r="E6752" t="s">
        <v>19</v>
      </c>
      <c r="F6752" t="s">
        <v>13</v>
      </c>
      <c r="G6752" t="s">
        <v>14</v>
      </c>
      <c r="H6752" t="str">
        <f t="shared" si="105"/>
        <v>11793|Fall|Reading</v>
      </c>
      <c r="I6752" t="s">
        <v>17</v>
      </c>
      <c r="J6752" t="s">
        <v>17</v>
      </c>
      <c r="K6752" t="s">
        <v>17</v>
      </c>
      <c r="L6752" t="s">
        <v>17</v>
      </c>
    </row>
    <row r="6753" spans="1:12" x14ac:dyDescent="0.25">
      <c r="A6753">
        <v>11793</v>
      </c>
      <c r="B6753" t="s">
        <v>27</v>
      </c>
      <c r="C6753">
        <v>6</v>
      </c>
      <c r="D6753">
        <v>2019</v>
      </c>
      <c r="E6753" t="s">
        <v>19</v>
      </c>
      <c r="F6753" t="s">
        <v>13</v>
      </c>
      <c r="G6753" t="s">
        <v>15</v>
      </c>
      <c r="H6753" t="str">
        <f t="shared" si="105"/>
        <v>11793|Fall|Math</v>
      </c>
      <c r="I6753" t="s">
        <v>17</v>
      </c>
      <c r="J6753" t="s">
        <v>17</v>
      </c>
      <c r="K6753" t="s">
        <v>17</v>
      </c>
      <c r="L6753" t="s">
        <v>17</v>
      </c>
    </row>
    <row r="6754" spans="1:12" x14ac:dyDescent="0.25">
      <c r="A6754">
        <v>11793</v>
      </c>
      <c r="B6754" t="s">
        <v>27</v>
      </c>
      <c r="C6754">
        <v>6</v>
      </c>
      <c r="D6754">
        <v>2019</v>
      </c>
      <c r="E6754" t="s">
        <v>19</v>
      </c>
      <c r="F6754" t="s">
        <v>16</v>
      </c>
      <c r="G6754" t="s">
        <v>14</v>
      </c>
      <c r="H6754" t="str">
        <f t="shared" si="105"/>
        <v>11793|Spring|Reading</v>
      </c>
      <c r="I6754">
        <v>192</v>
      </c>
      <c r="J6754">
        <v>5</v>
      </c>
      <c r="K6754">
        <v>1</v>
      </c>
      <c r="L6754" t="s">
        <v>17</v>
      </c>
    </row>
    <row r="6755" spans="1:12" x14ac:dyDescent="0.25">
      <c r="A6755">
        <v>11793</v>
      </c>
      <c r="B6755" t="s">
        <v>27</v>
      </c>
      <c r="C6755">
        <v>6</v>
      </c>
      <c r="D6755">
        <v>2019</v>
      </c>
      <c r="E6755" t="s">
        <v>19</v>
      </c>
      <c r="F6755" t="s">
        <v>16</v>
      </c>
      <c r="G6755" t="s">
        <v>15</v>
      </c>
      <c r="H6755" t="str">
        <f t="shared" si="105"/>
        <v>11793|Spring|Math</v>
      </c>
      <c r="I6755">
        <v>210</v>
      </c>
      <c r="J6755">
        <v>18</v>
      </c>
      <c r="K6755">
        <v>1</v>
      </c>
      <c r="L6755" t="s">
        <v>17</v>
      </c>
    </row>
    <row r="6756" spans="1:12" x14ac:dyDescent="0.25">
      <c r="A6756">
        <v>26838</v>
      </c>
      <c r="B6756" t="s">
        <v>27</v>
      </c>
      <c r="C6756">
        <v>6</v>
      </c>
      <c r="D6756">
        <v>2019</v>
      </c>
      <c r="E6756" t="s">
        <v>23</v>
      </c>
      <c r="F6756" t="s">
        <v>13</v>
      </c>
      <c r="G6756" t="s">
        <v>14</v>
      </c>
      <c r="H6756" t="str">
        <f t="shared" si="105"/>
        <v>26838|Fall|Reading</v>
      </c>
      <c r="I6756" t="s">
        <v>17</v>
      </c>
      <c r="J6756" t="s">
        <v>17</v>
      </c>
      <c r="K6756" t="s">
        <v>17</v>
      </c>
      <c r="L6756" t="s">
        <v>17</v>
      </c>
    </row>
    <row r="6757" spans="1:12" x14ac:dyDescent="0.25">
      <c r="A6757">
        <v>26838</v>
      </c>
      <c r="B6757" t="s">
        <v>27</v>
      </c>
      <c r="C6757">
        <v>6</v>
      </c>
      <c r="D6757">
        <v>2019</v>
      </c>
      <c r="E6757" t="s">
        <v>23</v>
      </c>
      <c r="F6757" t="s">
        <v>13</v>
      </c>
      <c r="G6757" t="s">
        <v>15</v>
      </c>
      <c r="H6757" t="str">
        <f t="shared" si="105"/>
        <v>26838|Fall|Math</v>
      </c>
      <c r="I6757" t="s">
        <v>17</v>
      </c>
      <c r="J6757" t="s">
        <v>17</v>
      </c>
      <c r="K6757" t="s">
        <v>17</v>
      </c>
      <c r="L6757" t="s">
        <v>17</v>
      </c>
    </row>
    <row r="6758" spans="1:12" x14ac:dyDescent="0.25">
      <c r="A6758">
        <v>26838</v>
      </c>
      <c r="B6758" t="s">
        <v>27</v>
      </c>
      <c r="C6758">
        <v>6</v>
      </c>
      <c r="D6758">
        <v>2019</v>
      </c>
      <c r="E6758" t="s">
        <v>23</v>
      </c>
      <c r="F6758" t="s">
        <v>16</v>
      </c>
      <c r="G6758" t="s">
        <v>14</v>
      </c>
      <c r="H6758" t="str">
        <f t="shared" si="105"/>
        <v>26838|Spring|Reading</v>
      </c>
      <c r="I6758">
        <v>229</v>
      </c>
      <c r="J6758">
        <v>82</v>
      </c>
      <c r="K6758">
        <v>4</v>
      </c>
      <c r="L6758" t="s">
        <v>17</v>
      </c>
    </row>
    <row r="6759" spans="1:12" x14ac:dyDescent="0.25">
      <c r="A6759">
        <v>26838</v>
      </c>
      <c r="B6759" t="s">
        <v>27</v>
      </c>
      <c r="C6759">
        <v>6</v>
      </c>
      <c r="D6759">
        <v>2019</v>
      </c>
      <c r="E6759" t="s">
        <v>23</v>
      </c>
      <c r="F6759" t="s">
        <v>16</v>
      </c>
      <c r="G6759" t="s">
        <v>15</v>
      </c>
      <c r="H6759" t="str">
        <f t="shared" si="105"/>
        <v>26838|Spring|Math</v>
      </c>
      <c r="I6759">
        <v>231</v>
      </c>
      <c r="J6759">
        <v>63</v>
      </c>
      <c r="K6759">
        <v>3</v>
      </c>
      <c r="L6759" t="s">
        <v>17</v>
      </c>
    </row>
    <row r="6760" spans="1:12" x14ac:dyDescent="0.25">
      <c r="A6760">
        <v>14721</v>
      </c>
      <c r="B6760" t="s">
        <v>27</v>
      </c>
      <c r="C6760">
        <v>6</v>
      </c>
      <c r="D6760">
        <v>2019</v>
      </c>
      <c r="E6760" t="s">
        <v>19</v>
      </c>
      <c r="F6760" t="s">
        <v>13</v>
      </c>
      <c r="G6760" t="s">
        <v>14</v>
      </c>
      <c r="H6760" t="str">
        <f t="shared" si="105"/>
        <v>14721|Fall|Reading</v>
      </c>
      <c r="I6760" t="s">
        <v>17</v>
      </c>
      <c r="J6760" t="s">
        <v>17</v>
      </c>
      <c r="K6760" t="s">
        <v>17</v>
      </c>
      <c r="L6760" t="s">
        <v>17</v>
      </c>
    </row>
    <row r="6761" spans="1:12" x14ac:dyDescent="0.25">
      <c r="A6761">
        <v>14721</v>
      </c>
      <c r="B6761" t="s">
        <v>27</v>
      </c>
      <c r="C6761">
        <v>6</v>
      </c>
      <c r="D6761">
        <v>2019</v>
      </c>
      <c r="E6761" t="s">
        <v>19</v>
      </c>
      <c r="F6761" t="s">
        <v>13</v>
      </c>
      <c r="G6761" t="s">
        <v>15</v>
      </c>
      <c r="H6761" t="str">
        <f t="shared" si="105"/>
        <v>14721|Fall|Math</v>
      </c>
      <c r="I6761" t="s">
        <v>17</v>
      </c>
      <c r="J6761" t="s">
        <v>17</v>
      </c>
      <c r="K6761" t="s">
        <v>17</v>
      </c>
      <c r="L6761" t="s">
        <v>17</v>
      </c>
    </row>
    <row r="6762" spans="1:12" x14ac:dyDescent="0.25">
      <c r="A6762">
        <v>14721</v>
      </c>
      <c r="B6762" t="s">
        <v>27</v>
      </c>
      <c r="C6762">
        <v>6</v>
      </c>
      <c r="D6762">
        <v>2019</v>
      </c>
      <c r="E6762" t="s">
        <v>19</v>
      </c>
      <c r="F6762" t="s">
        <v>16</v>
      </c>
      <c r="G6762" t="s">
        <v>14</v>
      </c>
      <c r="H6762" t="str">
        <f t="shared" si="105"/>
        <v>14721|Spring|Reading</v>
      </c>
      <c r="I6762">
        <v>213</v>
      </c>
      <c r="J6762">
        <v>43</v>
      </c>
      <c r="K6762">
        <v>2</v>
      </c>
      <c r="L6762" t="s">
        <v>17</v>
      </c>
    </row>
    <row r="6763" spans="1:12" x14ac:dyDescent="0.25">
      <c r="A6763">
        <v>14721</v>
      </c>
      <c r="B6763" t="s">
        <v>27</v>
      </c>
      <c r="C6763">
        <v>6</v>
      </c>
      <c r="D6763">
        <v>2019</v>
      </c>
      <c r="E6763" t="s">
        <v>19</v>
      </c>
      <c r="F6763" t="s">
        <v>16</v>
      </c>
      <c r="G6763" t="s">
        <v>15</v>
      </c>
      <c r="H6763" t="str">
        <f t="shared" si="105"/>
        <v>14721|Spring|Math</v>
      </c>
      <c r="I6763">
        <v>207</v>
      </c>
      <c r="J6763">
        <v>14</v>
      </c>
      <c r="K6763">
        <v>1</v>
      </c>
      <c r="L6763" t="s">
        <v>17</v>
      </c>
    </row>
    <row r="6764" spans="1:12" x14ac:dyDescent="0.25">
      <c r="A6764">
        <v>12591</v>
      </c>
      <c r="B6764" t="s">
        <v>27</v>
      </c>
      <c r="C6764">
        <v>6</v>
      </c>
      <c r="D6764">
        <v>2019</v>
      </c>
      <c r="E6764" t="s">
        <v>19</v>
      </c>
      <c r="F6764" t="s">
        <v>13</v>
      </c>
      <c r="G6764" t="s">
        <v>14</v>
      </c>
      <c r="H6764" t="str">
        <f t="shared" si="105"/>
        <v>12591|Fall|Reading</v>
      </c>
      <c r="I6764" t="s">
        <v>17</v>
      </c>
      <c r="J6764" t="s">
        <v>17</v>
      </c>
      <c r="K6764" t="s">
        <v>17</v>
      </c>
      <c r="L6764" t="s">
        <v>17</v>
      </c>
    </row>
    <row r="6765" spans="1:12" x14ac:dyDescent="0.25">
      <c r="A6765">
        <v>12591</v>
      </c>
      <c r="B6765" t="s">
        <v>27</v>
      </c>
      <c r="C6765">
        <v>6</v>
      </c>
      <c r="D6765">
        <v>2019</v>
      </c>
      <c r="E6765" t="s">
        <v>19</v>
      </c>
      <c r="F6765" t="s">
        <v>13</v>
      </c>
      <c r="G6765" t="s">
        <v>15</v>
      </c>
      <c r="H6765" t="str">
        <f t="shared" si="105"/>
        <v>12591|Fall|Math</v>
      </c>
      <c r="I6765" t="s">
        <v>17</v>
      </c>
      <c r="J6765" t="s">
        <v>17</v>
      </c>
      <c r="K6765" t="s">
        <v>17</v>
      </c>
      <c r="L6765" t="s">
        <v>17</v>
      </c>
    </row>
    <row r="6766" spans="1:12" x14ac:dyDescent="0.25">
      <c r="A6766">
        <v>12591</v>
      </c>
      <c r="B6766" t="s">
        <v>27</v>
      </c>
      <c r="C6766">
        <v>6</v>
      </c>
      <c r="D6766">
        <v>2019</v>
      </c>
      <c r="E6766" t="s">
        <v>19</v>
      </c>
      <c r="F6766" t="s">
        <v>16</v>
      </c>
      <c r="G6766" t="s">
        <v>14</v>
      </c>
      <c r="H6766" t="str">
        <f t="shared" si="105"/>
        <v>12591|Spring|Reading</v>
      </c>
      <c r="I6766">
        <v>215</v>
      </c>
      <c r="J6766">
        <v>48</v>
      </c>
      <c r="K6766">
        <v>2</v>
      </c>
      <c r="L6766" t="s">
        <v>17</v>
      </c>
    </row>
    <row r="6767" spans="1:12" x14ac:dyDescent="0.25">
      <c r="A6767">
        <v>12591</v>
      </c>
      <c r="B6767" t="s">
        <v>27</v>
      </c>
      <c r="C6767">
        <v>6</v>
      </c>
      <c r="D6767">
        <v>2019</v>
      </c>
      <c r="E6767" t="s">
        <v>19</v>
      </c>
      <c r="F6767" t="s">
        <v>16</v>
      </c>
      <c r="G6767" t="s">
        <v>15</v>
      </c>
      <c r="H6767" t="str">
        <f t="shared" si="105"/>
        <v>12591|Spring|Math</v>
      </c>
      <c r="I6767">
        <v>230</v>
      </c>
      <c r="J6767">
        <v>61</v>
      </c>
      <c r="K6767">
        <v>3</v>
      </c>
      <c r="L6767" t="s">
        <v>17</v>
      </c>
    </row>
    <row r="6768" spans="1:12" x14ac:dyDescent="0.25">
      <c r="A6768">
        <v>23152</v>
      </c>
      <c r="B6768" t="s">
        <v>26</v>
      </c>
      <c r="C6768">
        <v>6</v>
      </c>
      <c r="D6768">
        <v>2019</v>
      </c>
      <c r="E6768" t="s">
        <v>23</v>
      </c>
      <c r="F6768" t="s">
        <v>13</v>
      </c>
      <c r="G6768" t="s">
        <v>14</v>
      </c>
      <c r="H6768" t="str">
        <f t="shared" si="105"/>
        <v>23152|Fall|Reading</v>
      </c>
      <c r="I6768" t="s">
        <v>17</v>
      </c>
      <c r="J6768" t="s">
        <v>17</v>
      </c>
      <c r="K6768" t="s">
        <v>17</v>
      </c>
      <c r="L6768" t="s">
        <v>17</v>
      </c>
    </row>
    <row r="6769" spans="1:12" x14ac:dyDescent="0.25">
      <c r="A6769">
        <v>23152</v>
      </c>
      <c r="B6769" t="s">
        <v>26</v>
      </c>
      <c r="C6769">
        <v>6</v>
      </c>
      <c r="D6769">
        <v>2019</v>
      </c>
      <c r="E6769" t="s">
        <v>23</v>
      </c>
      <c r="F6769" t="s">
        <v>13</v>
      </c>
      <c r="G6769" t="s">
        <v>15</v>
      </c>
      <c r="H6769" t="str">
        <f t="shared" si="105"/>
        <v>23152|Fall|Math</v>
      </c>
      <c r="I6769" t="s">
        <v>17</v>
      </c>
      <c r="J6769" t="s">
        <v>17</v>
      </c>
      <c r="K6769" t="s">
        <v>17</v>
      </c>
      <c r="L6769" t="s">
        <v>17</v>
      </c>
    </row>
    <row r="6770" spans="1:12" x14ac:dyDescent="0.25">
      <c r="A6770">
        <v>23152</v>
      </c>
      <c r="B6770" t="s">
        <v>26</v>
      </c>
      <c r="C6770">
        <v>6</v>
      </c>
      <c r="D6770">
        <v>2019</v>
      </c>
      <c r="E6770" t="s">
        <v>23</v>
      </c>
      <c r="F6770" t="s">
        <v>16</v>
      </c>
      <c r="G6770" t="s">
        <v>14</v>
      </c>
      <c r="H6770" t="str">
        <f t="shared" si="105"/>
        <v>23152|Spring|Reading</v>
      </c>
      <c r="I6770">
        <v>229</v>
      </c>
      <c r="J6770">
        <v>82</v>
      </c>
      <c r="K6770">
        <v>4</v>
      </c>
      <c r="L6770" t="s">
        <v>17</v>
      </c>
    </row>
    <row r="6771" spans="1:12" x14ac:dyDescent="0.25">
      <c r="A6771">
        <v>23152</v>
      </c>
      <c r="B6771" t="s">
        <v>26</v>
      </c>
      <c r="C6771">
        <v>6</v>
      </c>
      <c r="D6771">
        <v>2019</v>
      </c>
      <c r="E6771" t="s">
        <v>23</v>
      </c>
      <c r="F6771" t="s">
        <v>16</v>
      </c>
      <c r="G6771" t="s">
        <v>15</v>
      </c>
      <c r="H6771" t="str">
        <f t="shared" si="105"/>
        <v>23152|Spring|Math</v>
      </c>
      <c r="I6771">
        <v>236</v>
      </c>
      <c r="J6771">
        <v>74</v>
      </c>
      <c r="K6771">
        <v>3</v>
      </c>
      <c r="L6771" t="s">
        <v>17</v>
      </c>
    </row>
    <row r="6772" spans="1:12" x14ac:dyDescent="0.25">
      <c r="A6772">
        <v>13113</v>
      </c>
      <c r="B6772" t="s">
        <v>27</v>
      </c>
      <c r="C6772">
        <v>6</v>
      </c>
      <c r="D6772">
        <v>2019</v>
      </c>
      <c r="E6772" t="s">
        <v>23</v>
      </c>
      <c r="F6772" t="s">
        <v>13</v>
      </c>
      <c r="G6772" t="s">
        <v>14</v>
      </c>
      <c r="H6772" t="str">
        <f t="shared" si="105"/>
        <v>13113|Fall|Reading</v>
      </c>
      <c r="I6772" t="s">
        <v>17</v>
      </c>
      <c r="J6772" t="s">
        <v>17</v>
      </c>
      <c r="K6772" t="s">
        <v>17</v>
      </c>
      <c r="L6772" t="s">
        <v>17</v>
      </c>
    </row>
    <row r="6773" spans="1:12" x14ac:dyDescent="0.25">
      <c r="A6773">
        <v>13113</v>
      </c>
      <c r="B6773" t="s">
        <v>27</v>
      </c>
      <c r="C6773">
        <v>6</v>
      </c>
      <c r="D6773">
        <v>2019</v>
      </c>
      <c r="E6773" t="s">
        <v>23</v>
      </c>
      <c r="F6773" t="s">
        <v>13</v>
      </c>
      <c r="G6773" t="s">
        <v>15</v>
      </c>
      <c r="H6773" t="str">
        <f t="shared" si="105"/>
        <v>13113|Fall|Math</v>
      </c>
      <c r="I6773" t="s">
        <v>17</v>
      </c>
      <c r="J6773" t="s">
        <v>17</v>
      </c>
      <c r="K6773" t="s">
        <v>17</v>
      </c>
      <c r="L6773" t="s">
        <v>17</v>
      </c>
    </row>
    <row r="6774" spans="1:12" x14ac:dyDescent="0.25">
      <c r="A6774">
        <v>13113</v>
      </c>
      <c r="B6774" t="s">
        <v>27</v>
      </c>
      <c r="C6774">
        <v>6</v>
      </c>
      <c r="D6774">
        <v>2019</v>
      </c>
      <c r="E6774" t="s">
        <v>23</v>
      </c>
      <c r="F6774" t="s">
        <v>16</v>
      </c>
      <c r="G6774" t="s">
        <v>14</v>
      </c>
      <c r="H6774" t="str">
        <f t="shared" si="105"/>
        <v>13113|Spring|Reading</v>
      </c>
      <c r="I6774">
        <v>218</v>
      </c>
      <c r="J6774">
        <v>56</v>
      </c>
      <c r="K6774">
        <v>3</v>
      </c>
      <c r="L6774" t="s">
        <v>17</v>
      </c>
    </row>
    <row r="6775" spans="1:12" x14ac:dyDescent="0.25">
      <c r="A6775">
        <v>13113</v>
      </c>
      <c r="B6775" t="s">
        <v>27</v>
      </c>
      <c r="C6775">
        <v>6</v>
      </c>
      <c r="D6775">
        <v>2019</v>
      </c>
      <c r="E6775" t="s">
        <v>23</v>
      </c>
      <c r="F6775" t="s">
        <v>16</v>
      </c>
      <c r="G6775" t="s">
        <v>15</v>
      </c>
      <c r="H6775" t="str">
        <f t="shared" si="105"/>
        <v>13113|Spring|Math</v>
      </c>
      <c r="I6775">
        <v>234</v>
      </c>
      <c r="J6775">
        <v>70</v>
      </c>
      <c r="K6775">
        <v>3</v>
      </c>
      <c r="L6775" t="s">
        <v>17</v>
      </c>
    </row>
    <row r="6776" spans="1:12" x14ac:dyDescent="0.25">
      <c r="A6776">
        <v>26285</v>
      </c>
      <c r="B6776" t="s">
        <v>27</v>
      </c>
      <c r="C6776">
        <v>6</v>
      </c>
      <c r="D6776">
        <v>2019</v>
      </c>
      <c r="E6776" t="s">
        <v>19</v>
      </c>
      <c r="F6776" t="s">
        <v>13</v>
      </c>
      <c r="G6776" t="s">
        <v>14</v>
      </c>
      <c r="H6776" t="str">
        <f t="shared" si="105"/>
        <v>26285|Fall|Reading</v>
      </c>
      <c r="I6776" t="s">
        <v>17</v>
      </c>
      <c r="J6776" t="s">
        <v>17</v>
      </c>
      <c r="K6776" t="s">
        <v>17</v>
      </c>
      <c r="L6776" t="s">
        <v>17</v>
      </c>
    </row>
    <row r="6777" spans="1:12" x14ac:dyDescent="0.25">
      <c r="A6777">
        <v>26285</v>
      </c>
      <c r="B6777" t="s">
        <v>27</v>
      </c>
      <c r="C6777">
        <v>6</v>
      </c>
      <c r="D6777">
        <v>2019</v>
      </c>
      <c r="E6777" t="s">
        <v>19</v>
      </c>
      <c r="F6777" t="s">
        <v>13</v>
      </c>
      <c r="G6777" t="s">
        <v>15</v>
      </c>
      <c r="H6777" t="str">
        <f t="shared" si="105"/>
        <v>26285|Fall|Math</v>
      </c>
      <c r="I6777" t="s">
        <v>17</v>
      </c>
      <c r="J6777" t="s">
        <v>17</v>
      </c>
      <c r="K6777" t="s">
        <v>17</v>
      </c>
      <c r="L6777" t="s">
        <v>17</v>
      </c>
    </row>
    <row r="6778" spans="1:12" x14ac:dyDescent="0.25">
      <c r="A6778">
        <v>26285</v>
      </c>
      <c r="B6778" t="s">
        <v>27</v>
      </c>
      <c r="C6778">
        <v>6</v>
      </c>
      <c r="D6778">
        <v>2019</v>
      </c>
      <c r="E6778" t="s">
        <v>19</v>
      </c>
      <c r="F6778" t="s">
        <v>16</v>
      </c>
      <c r="G6778" t="s">
        <v>14</v>
      </c>
      <c r="H6778" t="str">
        <f t="shared" si="105"/>
        <v>26285|Spring|Reading</v>
      </c>
      <c r="I6778">
        <v>218</v>
      </c>
      <c r="J6778">
        <v>56</v>
      </c>
      <c r="K6778">
        <v>3</v>
      </c>
      <c r="L6778" t="s">
        <v>17</v>
      </c>
    </row>
    <row r="6779" spans="1:12" x14ac:dyDescent="0.25">
      <c r="A6779">
        <v>26285</v>
      </c>
      <c r="B6779" t="s">
        <v>27</v>
      </c>
      <c r="C6779">
        <v>6</v>
      </c>
      <c r="D6779">
        <v>2019</v>
      </c>
      <c r="E6779" t="s">
        <v>19</v>
      </c>
      <c r="F6779" t="s">
        <v>16</v>
      </c>
      <c r="G6779" t="s">
        <v>15</v>
      </c>
      <c r="H6779" t="str">
        <f t="shared" si="105"/>
        <v>26285|Spring|Math</v>
      </c>
      <c r="I6779">
        <v>220</v>
      </c>
      <c r="J6779">
        <v>37</v>
      </c>
      <c r="K6779">
        <v>2</v>
      </c>
      <c r="L6779" t="s">
        <v>17</v>
      </c>
    </row>
    <row r="6780" spans="1:12" x14ac:dyDescent="0.25">
      <c r="A6780">
        <v>21106</v>
      </c>
      <c r="B6780" t="s">
        <v>27</v>
      </c>
      <c r="C6780">
        <v>6</v>
      </c>
      <c r="D6780">
        <v>2019</v>
      </c>
      <c r="E6780" t="s">
        <v>19</v>
      </c>
      <c r="F6780" t="s">
        <v>13</v>
      </c>
      <c r="G6780" t="s">
        <v>14</v>
      </c>
      <c r="H6780" t="str">
        <f t="shared" si="105"/>
        <v>21106|Fall|Reading</v>
      </c>
      <c r="I6780" t="s">
        <v>17</v>
      </c>
      <c r="J6780" t="s">
        <v>17</v>
      </c>
      <c r="K6780" t="s">
        <v>17</v>
      </c>
      <c r="L6780" t="s">
        <v>17</v>
      </c>
    </row>
    <row r="6781" spans="1:12" x14ac:dyDescent="0.25">
      <c r="A6781">
        <v>21106</v>
      </c>
      <c r="B6781" t="s">
        <v>27</v>
      </c>
      <c r="C6781">
        <v>6</v>
      </c>
      <c r="D6781">
        <v>2019</v>
      </c>
      <c r="E6781" t="s">
        <v>19</v>
      </c>
      <c r="F6781" t="s">
        <v>13</v>
      </c>
      <c r="G6781" t="s">
        <v>15</v>
      </c>
      <c r="H6781" t="str">
        <f t="shared" si="105"/>
        <v>21106|Fall|Math</v>
      </c>
      <c r="I6781" t="s">
        <v>17</v>
      </c>
      <c r="J6781" t="s">
        <v>17</v>
      </c>
      <c r="K6781" t="s">
        <v>17</v>
      </c>
      <c r="L6781" t="s">
        <v>17</v>
      </c>
    </row>
    <row r="6782" spans="1:12" x14ac:dyDescent="0.25">
      <c r="A6782">
        <v>21106</v>
      </c>
      <c r="B6782" t="s">
        <v>27</v>
      </c>
      <c r="C6782">
        <v>6</v>
      </c>
      <c r="D6782">
        <v>2019</v>
      </c>
      <c r="E6782" t="s">
        <v>19</v>
      </c>
      <c r="F6782" t="s">
        <v>16</v>
      </c>
      <c r="G6782" t="s">
        <v>14</v>
      </c>
      <c r="H6782" t="str">
        <f t="shared" si="105"/>
        <v>21106|Spring|Reading</v>
      </c>
      <c r="I6782">
        <v>228</v>
      </c>
      <c r="J6782">
        <v>80</v>
      </c>
      <c r="K6782">
        <v>4</v>
      </c>
      <c r="L6782" t="s">
        <v>17</v>
      </c>
    </row>
    <row r="6783" spans="1:12" x14ac:dyDescent="0.25">
      <c r="A6783">
        <v>21106</v>
      </c>
      <c r="B6783" t="s">
        <v>27</v>
      </c>
      <c r="C6783">
        <v>6</v>
      </c>
      <c r="D6783">
        <v>2019</v>
      </c>
      <c r="E6783" t="s">
        <v>19</v>
      </c>
      <c r="F6783" t="s">
        <v>16</v>
      </c>
      <c r="G6783" t="s">
        <v>15</v>
      </c>
      <c r="H6783" t="str">
        <f t="shared" si="105"/>
        <v>21106|Spring|Math</v>
      </c>
      <c r="I6783">
        <v>229</v>
      </c>
      <c r="J6783">
        <v>59</v>
      </c>
      <c r="K6783">
        <v>3</v>
      </c>
      <c r="L6783" t="s">
        <v>17</v>
      </c>
    </row>
    <row r="6784" spans="1:12" x14ac:dyDescent="0.25">
      <c r="A6784">
        <v>13374</v>
      </c>
      <c r="B6784" t="s">
        <v>28</v>
      </c>
      <c r="C6784">
        <v>6</v>
      </c>
      <c r="D6784">
        <v>2019</v>
      </c>
      <c r="E6784" t="s">
        <v>19</v>
      </c>
      <c r="F6784" t="s">
        <v>13</v>
      </c>
      <c r="G6784" t="s">
        <v>14</v>
      </c>
      <c r="H6784" t="str">
        <f t="shared" si="105"/>
        <v>13374|Fall|Reading</v>
      </c>
      <c r="I6784" t="s">
        <v>17</v>
      </c>
      <c r="J6784" t="s">
        <v>17</v>
      </c>
      <c r="K6784" t="s">
        <v>17</v>
      </c>
      <c r="L6784" t="s">
        <v>17</v>
      </c>
    </row>
    <row r="6785" spans="1:12" x14ac:dyDescent="0.25">
      <c r="A6785">
        <v>13374</v>
      </c>
      <c r="B6785" t="s">
        <v>28</v>
      </c>
      <c r="C6785">
        <v>6</v>
      </c>
      <c r="D6785">
        <v>2019</v>
      </c>
      <c r="E6785" t="s">
        <v>19</v>
      </c>
      <c r="F6785" t="s">
        <v>13</v>
      </c>
      <c r="G6785" t="s">
        <v>15</v>
      </c>
      <c r="H6785" t="str">
        <f t="shared" si="105"/>
        <v>13374|Fall|Math</v>
      </c>
      <c r="I6785" t="s">
        <v>17</v>
      </c>
      <c r="J6785" t="s">
        <v>17</v>
      </c>
      <c r="K6785" t="s">
        <v>17</v>
      </c>
      <c r="L6785" t="s">
        <v>17</v>
      </c>
    </row>
    <row r="6786" spans="1:12" x14ac:dyDescent="0.25">
      <c r="A6786">
        <v>13374</v>
      </c>
      <c r="B6786" t="s">
        <v>28</v>
      </c>
      <c r="C6786">
        <v>6</v>
      </c>
      <c r="D6786">
        <v>2019</v>
      </c>
      <c r="E6786" t="s">
        <v>19</v>
      </c>
      <c r="F6786" t="s">
        <v>16</v>
      </c>
      <c r="G6786" t="s">
        <v>14</v>
      </c>
      <c r="H6786" t="str">
        <f t="shared" si="105"/>
        <v>13374|Spring|Reading</v>
      </c>
      <c r="I6786">
        <v>219</v>
      </c>
      <c r="J6786">
        <v>59</v>
      </c>
      <c r="K6786">
        <v>3</v>
      </c>
      <c r="L6786" t="s">
        <v>17</v>
      </c>
    </row>
    <row r="6787" spans="1:12" x14ac:dyDescent="0.25">
      <c r="A6787">
        <v>13374</v>
      </c>
      <c r="B6787" t="s">
        <v>28</v>
      </c>
      <c r="C6787">
        <v>6</v>
      </c>
      <c r="D6787">
        <v>2019</v>
      </c>
      <c r="E6787" t="s">
        <v>19</v>
      </c>
      <c r="F6787" t="s">
        <v>16</v>
      </c>
      <c r="G6787" t="s">
        <v>15</v>
      </c>
      <c r="H6787" t="str">
        <f t="shared" ref="H6787:H6850" si="106">A6787&amp;"|"&amp;F6787&amp;"|"&amp;G6787</f>
        <v>13374|Spring|Math</v>
      </c>
      <c r="I6787">
        <v>218</v>
      </c>
      <c r="J6787">
        <v>33</v>
      </c>
      <c r="K6787">
        <v>2</v>
      </c>
      <c r="L6787" t="s">
        <v>17</v>
      </c>
    </row>
    <row r="6788" spans="1:12" x14ac:dyDescent="0.25">
      <c r="A6788">
        <v>22527</v>
      </c>
      <c r="B6788" t="s">
        <v>27</v>
      </c>
      <c r="C6788">
        <v>6</v>
      </c>
      <c r="D6788">
        <v>2019</v>
      </c>
      <c r="E6788" t="s">
        <v>19</v>
      </c>
      <c r="F6788" t="s">
        <v>13</v>
      </c>
      <c r="G6788" t="s">
        <v>14</v>
      </c>
      <c r="H6788" t="str">
        <f t="shared" si="106"/>
        <v>22527|Fall|Reading</v>
      </c>
      <c r="I6788" t="s">
        <v>17</v>
      </c>
      <c r="J6788" t="s">
        <v>17</v>
      </c>
      <c r="K6788" t="s">
        <v>17</v>
      </c>
      <c r="L6788" t="s">
        <v>17</v>
      </c>
    </row>
    <row r="6789" spans="1:12" x14ac:dyDescent="0.25">
      <c r="A6789">
        <v>22527</v>
      </c>
      <c r="B6789" t="s">
        <v>27</v>
      </c>
      <c r="C6789">
        <v>6</v>
      </c>
      <c r="D6789">
        <v>2019</v>
      </c>
      <c r="E6789" t="s">
        <v>19</v>
      </c>
      <c r="F6789" t="s">
        <v>13</v>
      </c>
      <c r="G6789" t="s">
        <v>15</v>
      </c>
      <c r="H6789" t="str">
        <f t="shared" si="106"/>
        <v>22527|Fall|Math</v>
      </c>
      <c r="I6789">
        <v>214</v>
      </c>
      <c r="J6789">
        <v>32</v>
      </c>
      <c r="K6789">
        <v>2</v>
      </c>
      <c r="L6789">
        <v>6</v>
      </c>
    </row>
    <row r="6790" spans="1:12" x14ac:dyDescent="0.25">
      <c r="A6790">
        <v>22527</v>
      </c>
      <c r="B6790" t="s">
        <v>27</v>
      </c>
      <c r="C6790">
        <v>6</v>
      </c>
      <c r="D6790">
        <v>2019</v>
      </c>
      <c r="E6790" t="s">
        <v>19</v>
      </c>
      <c r="F6790" t="s">
        <v>16</v>
      </c>
      <c r="G6790" t="s">
        <v>14</v>
      </c>
      <c r="H6790" t="str">
        <f t="shared" si="106"/>
        <v>22527|Spring|Reading</v>
      </c>
      <c r="I6790">
        <v>214</v>
      </c>
      <c r="J6790">
        <v>45</v>
      </c>
      <c r="K6790">
        <v>2</v>
      </c>
      <c r="L6790" t="s">
        <v>17</v>
      </c>
    </row>
    <row r="6791" spans="1:12" x14ac:dyDescent="0.25">
      <c r="A6791">
        <v>22527</v>
      </c>
      <c r="B6791" t="s">
        <v>27</v>
      </c>
      <c r="C6791">
        <v>6</v>
      </c>
      <c r="D6791">
        <v>2019</v>
      </c>
      <c r="E6791" t="s">
        <v>19</v>
      </c>
      <c r="F6791" t="s">
        <v>16</v>
      </c>
      <c r="G6791" t="s">
        <v>15</v>
      </c>
      <c r="H6791" t="str">
        <f t="shared" si="106"/>
        <v>22527|Spring|Math</v>
      </c>
      <c r="I6791">
        <v>224</v>
      </c>
      <c r="J6791">
        <v>47</v>
      </c>
      <c r="K6791">
        <v>2</v>
      </c>
      <c r="L6791" t="s">
        <v>17</v>
      </c>
    </row>
    <row r="6792" spans="1:12" x14ac:dyDescent="0.25">
      <c r="A6792">
        <v>13814</v>
      </c>
      <c r="B6792" t="s">
        <v>27</v>
      </c>
      <c r="C6792">
        <v>6</v>
      </c>
      <c r="D6792">
        <v>2019</v>
      </c>
      <c r="E6792" t="s">
        <v>19</v>
      </c>
      <c r="F6792" t="s">
        <v>13</v>
      </c>
      <c r="G6792" t="s">
        <v>14</v>
      </c>
      <c r="H6792" t="str">
        <f t="shared" si="106"/>
        <v>13814|Fall|Reading</v>
      </c>
      <c r="I6792" t="s">
        <v>17</v>
      </c>
      <c r="J6792" t="s">
        <v>17</v>
      </c>
      <c r="K6792" t="s">
        <v>17</v>
      </c>
      <c r="L6792" t="s">
        <v>17</v>
      </c>
    </row>
    <row r="6793" spans="1:12" x14ac:dyDescent="0.25">
      <c r="A6793">
        <v>13814</v>
      </c>
      <c r="B6793" t="s">
        <v>27</v>
      </c>
      <c r="C6793">
        <v>6</v>
      </c>
      <c r="D6793">
        <v>2019</v>
      </c>
      <c r="E6793" t="s">
        <v>19</v>
      </c>
      <c r="F6793" t="s">
        <v>13</v>
      </c>
      <c r="G6793" t="s">
        <v>15</v>
      </c>
      <c r="H6793" t="str">
        <f t="shared" si="106"/>
        <v>13814|Fall|Math</v>
      </c>
      <c r="I6793" t="s">
        <v>17</v>
      </c>
      <c r="J6793" t="s">
        <v>17</v>
      </c>
      <c r="K6793" t="s">
        <v>17</v>
      </c>
      <c r="L6793" t="s">
        <v>17</v>
      </c>
    </row>
    <row r="6794" spans="1:12" x14ac:dyDescent="0.25">
      <c r="A6794">
        <v>13814</v>
      </c>
      <c r="B6794" t="s">
        <v>27</v>
      </c>
      <c r="C6794">
        <v>6</v>
      </c>
      <c r="D6794">
        <v>2019</v>
      </c>
      <c r="E6794" t="s">
        <v>19</v>
      </c>
      <c r="F6794" t="s">
        <v>16</v>
      </c>
      <c r="G6794" t="s">
        <v>14</v>
      </c>
      <c r="H6794" t="str">
        <f t="shared" si="106"/>
        <v>13814|Spring|Reading</v>
      </c>
      <c r="I6794">
        <v>216</v>
      </c>
      <c r="J6794">
        <v>51</v>
      </c>
      <c r="K6794">
        <v>3</v>
      </c>
      <c r="L6794" t="s">
        <v>17</v>
      </c>
    </row>
    <row r="6795" spans="1:12" x14ac:dyDescent="0.25">
      <c r="A6795">
        <v>13814</v>
      </c>
      <c r="B6795" t="s">
        <v>27</v>
      </c>
      <c r="C6795">
        <v>6</v>
      </c>
      <c r="D6795">
        <v>2019</v>
      </c>
      <c r="E6795" t="s">
        <v>19</v>
      </c>
      <c r="F6795" t="s">
        <v>16</v>
      </c>
      <c r="G6795" t="s">
        <v>15</v>
      </c>
      <c r="H6795" t="str">
        <f t="shared" si="106"/>
        <v>13814|Spring|Math</v>
      </c>
      <c r="I6795">
        <v>227</v>
      </c>
      <c r="J6795">
        <v>54</v>
      </c>
      <c r="K6795">
        <v>3</v>
      </c>
      <c r="L6795" t="s">
        <v>17</v>
      </c>
    </row>
    <row r="6796" spans="1:12" x14ac:dyDescent="0.25">
      <c r="A6796">
        <v>11945</v>
      </c>
      <c r="B6796" t="s">
        <v>27</v>
      </c>
      <c r="C6796">
        <v>6</v>
      </c>
      <c r="D6796">
        <v>2019</v>
      </c>
      <c r="E6796" t="s">
        <v>19</v>
      </c>
      <c r="F6796" t="s">
        <v>13</v>
      </c>
      <c r="G6796" t="s">
        <v>14</v>
      </c>
      <c r="H6796" t="str">
        <f t="shared" si="106"/>
        <v>11945|Fall|Reading</v>
      </c>
      <c r="I6796" t="s">
        <v>17</v>
      </c>
      <c r="J6796" t="s">
        <v>17</v>
      </c>
      <c r="K6796" t="s">
        <v>17</v>
      </c>
      <c r="L6796" t="s">
        <v>17</v>
      </c>
    </row>
    <row r="6797" spans="1:12" x14ac:dyDescent="0.25">
      <c r="A6797">
        <v>11945</v>
      </c>
      <c r="B6797" t="s">
        <v>27</v>
      </c>
      <c r="C6797">
        <v>6</v>
      </c>
      <c r="D6797">
        <v>2019</v>
      </c>
      <c r="E6797" t="s">
        <v>19</v>
      </c>
      <c r="F6797" t="s">
        <v>13</v>
      </c>
      <c r="G6797" t="s">
        <v>15</v>
      </c>
      <c r="H6797" t="str">
        <f t="shared" si="106"/>
        <v>11945|Fall|Math</v>
      </c>
      <c r="I6797" t="s">
        <v>17</v>
      </c>
      <c r="J6797" t="s">
        <v>17</v>
      </c>
      <c r="K6797" t="s">
        <v>17</v>
      </c>
      <c r="L6797" t="s">
        <v>17</v>
      </c>
    </row>
    <row r="6798" spans="1:12" x14ac:dyDescent="0.25">
      <c r="A6798">
        <v>11945</v>
      </c>
      <c r="B6798" t="s">
        <v>27</v>
      </c>
      <c r="C6798">
        <v>6</v>
      </c>
      <c r="D6798">
        <v>2019</v>
      </c>
      <c r="E6798" t="s">
        <v>19</v>
      </c>
      <c r="F6798" t="s">
        <v>16</v>
      </c>
      <c r="G6798" t="s">
        <v>14</v>
      </c>
      <c r="H6798" t="str">
        <f t="shared" si="106"/>
        <v>11945|Spring|Reading</v>
      </c>
      <c r="I6798">
        <v>207</v>
      </c>
      <c r="J6798">
        <v>28</v>
      </c>
      <c r="K6798">
        <v>2</v>
      </c>
      <c r="L6798" t="s">
        <v>17</v>
      </c>
    </row>
    <row r="6799" spans="1:12" x14ac:dyDescent="0.25">
      <c r="A6799">
        <v>11945</v>
      </c>
      <c r="B6799" t="s">
        <v>27</v>
      </c>
      <c r="C6799">
        <v>6</v>
      </c>
      <c r="D6799">
        <v>2019</v>
      </c>
      <c r="E6799" t="s">
        <v>19</v>
      </c>
      <c r="F6799" t="s">
        <v>16</v>
      </c>
      <c r="G6799" t="s">
        <v>15</v>
      </c>
      <c r="H6799" t="str">
        <f t="shared" si="106"/>
        <v>11945|Spring|Math</v>
      </c>
      <c r="I6799">
        <v>230</v>
      </c>
      <c r="J6799">
        <v>61</v>
      </c>
      <c r="K6799">
        <v>3</v>
      </c>
      <c r="L6799" t="s">
        <v>17</v>
      </c>
    </row>
    <row r="6800" spans="1:12" x14ac:dyDescent="0.25">
      <c r="A6800">
        <v>13824</v>
      </c>
      <c r="B6800" t="s">
        <v>27</v>
      </c>
      <c r="C6800">
        <v>6</v>
      </c>
      <c r="D6800">
        <v>2019</v>
      </c>
      <c r="E6800" t="s">
        <v>19</v>
      </c>
      <c r="F6800" t="s">
        <v>13</v>
      </c>
      <c r="G6800" t="s">
        <v>14</v>
      </c>
      <c r="H6800" t="str">
        <f t="shared" si="106"/>
        <v>13824|Fall|Reading</v>
      </c>
      <c r="I6800" t="s">
        <v>17</v>
      </c>
      <c r="J6800" t="s">
        <v>17</v>
      </c>
      <c r="K6800" t="s">
        <v>17</v>
      </c>
      <c r="L6800" t="s">
        <v>17</v>
      </c>
    </row>
    <row r="6801" spans="1:12" x14ac:dyDescent="0.25">
      <c r="A6801">
        <v>13824</v>
      </c>
      <c r="B6801" t="s">
        <v>27</v>
      </c>
      <c r="C6801">
        <v>6</v>
      </c>
      <c r="D6801">
        <v>2019</v>
      </c>
      <c r="E6801" t="s">
        <v>19</v>
      </c>
      <c r="F6801" t="s">
        <v>13</v>
      </c>
      <c r="G6801" t="s">
        <v>15</v>
      </c>
      <c r="H6801" t="str">
        <f t="shared" si="106"/>
        <v>13824|Fall|Math</v>
      </c>
      <c r="I6801" t="s">
        <v>17</v>
      </c>
      <c r="J6801" t="s">
        <v>17</v>
      </c>
      <c r="K6801" t="s">
        <v>17</v>
      </c>
      <c r="L6801" t="s">
        <v>17</v>
      </c>
    </row>
    <row r="6802" spans="1:12" x14ac:dyDescent="0.25">
      <c r="A6802">
        <v>13824</v>
      </c>
      <c r="B6802" t="s">
        <v>27</v>
      </c>
      <c r="C6802">
        <v>6</v>
      </c>
      <c r="D6802">
        <v>2019</v>
      </c>
      <c r="E6802" t="s">
        <v>19</v>
      </c>
      <c r="F6802" t="s">
        <v>16</v>
      </c>
      <c r="G6802" t="s">
        <v>14</v>
      </c>
      <c r="H6802" t="str">
        <f t="shared" si="106"/>
        <v>13824|Spring|Reading</v>
      </c>
      <c r="I6802">
        <v>205</v>
      </c>
      <c r="J6802">
        <v>23</v>
      </c>
      <c r="K6802">
        <v>1</v>
      </c>
      <c r="L6802" t="s">
        <v>17</v>
      </c>
    </row>
    <row r="6803" spans="1:12" x14ac:dyDescent="0.25">
      <c r="A6803">
        <v>13824</v>
      </c>
      <c r="B6803" t="s">
        <v>27</v>
      </c>
      <c r="C6803">
        <v>6</v>
      </c>
      <c r="D6803">
        <v>2019</v>
      </c>
      <c r="E6803" t="s">
        <v>19</v>
      </c>
      <c r="F6803" t="s">
        <v>16</v>
      </c>
      <c r="G6803" t="s">
        <v>15</v>
      </c>
      <c r="H6803" t="str">
        <f t="shared" si="106"/>
        <v>13824|Spring|Math</v>
      </c>
      <c r="I6803">
        <v>219</v>
      </c>
      <c r="J6803">
        <v>35</v>
      </c>
      <c r="K6803">
        <v>2</v>
      </c>
      <c r="L6803" t="s">
        <v>17</v>
      </c>
    </row>
    <row r="6804" spans="1:12" x14ac:dyDescent="0.25">
      <c r="A6804">
        <v>28403</v>
      </c>
      <c r="B6804" t="s">
        <v>28</v>
      </c>
      <c r="C6804">
        <v>6</v>
      </c>
      <c r="D6804">
        <v>2019</v>
      </c>
      <c r="E6804" t="s">
        <v>19</v>
      </c>
      <c r="F6804" t="s">
        <v>13</v>
      </c>
      <c r="G6804" t="s">
        <v>14</v>
      </c>
      <c r="H6804" t="str">
        <f t="shared" si="106"/>
        <v>28403|Fall|Reading</v>
      </c>
      <c r="I6804" t="s">
        <v>17</v>
      </c>
      <c r="J6804" t="s">
        <v>17</v>
      </c>
      <c r="K6804" t="s">
        <v>17</v>
      </c>
      <c r="L6804" t="s">
        <v>17</v>
      </c>
    </row>
    <row r="6805" spans="1:12" x14ac:dyDescent="0.25">
      <c r="A6805">
        <v>28403</v>
      </c>
      <c r="B6805" t="s">
        <v>28</v>
      </c>
      <c r="C6805">
        <v>6</v>
      </c>
      <c r="D6805">
        <v>2019</v>
      </c>
      <c r="E6805" t="s">
        <v>19</v>
      </c>
      <c r="F6805" t="s">
        <v>13</v>
      </c>
      <c r="G6805" t="s">
        <v>15</v>
      </c>
      <c r="H6805" t="str">
        <f t="shared" si="106"/>
        <v>28403|Fall|Math</v>
      </c>
      <c r="I6805" t="s">
        <v>17</v>
      </c>
      <c r="J6805" t="s">
        <v>17</v>
      </c>
      <c r="K6805" t="s">
        <v>17</v>
      </c>
      <c r="L6805" t="s">
        <v>17</v>
      </c>
    </row>
    <row r="6806" spans="1:12" x14ac:dyDescent="0.25">
      <c r="A6806">
        <v>28403</v>
      </c>
      <c r="B6806" t="s">
        <v>28</v>
      </c>
      <c r="C6806">
        <v>6</v>
      </c>
      <c r="D6806">
        <v>2019</v>
      </c>
      <c r="E6806" t="s">
        <v>19</v>
      </c>
      <c r="F6806" t="s">
        <v>16</v>
      </c>
      <c r="G6806" t="s">
        <v>14</v>
      </c>
      <c r="H6806" t="str">
        <f t="shared" si="106"/>
        <v>28403|Spring|Reading</v>
      </c>
      <c r="I6806">
        <v>211</v>
      </c>
      <c r="J6806">
        <v>37</v>
      </c>
      <c r="K6806">
        <v>2</v>
      </c>
      <c r="L6806" t="s">
        <v>17</v>
      </c>
    </row>
    <row r="6807" spans="1:12" x14ac:dyDescent="0.25">
      <c r="A6807">
        <v>28403</v>
      </c>
      <c r="B6807" t="s">
        <v>28</v>
      </c>
      <c r="C6807">
        <v>6</v>
      </c>
      <c r="D6807">
        <v>2019</v>
      </c>
      <c r="E6807" t="s">
        <v>19</v>
      </c>
      <c r="F6807" t="s">
        <v>16</v>
      </c>
      <c r="G6807" t="s">
        <v>15</v>
      </c>
      <c r="H6807" t="str">
        <f t="shared" si="106"/>
        <v>28403|Spring|Math</v>
      </c>
      <c r="I6807">
        <v>204</v>
      </c>
      <c r="J6807">
        <v>10</v>
      </c>
      <c r="K6807">
        <v>1</v>
      </c>
      <c r="L6807" t="s">
        <v>17</v>
      </c>
    </row>
    <row r="6808" spans="1:12" x14ac:dyDescent="0.25">
      <c r="A6808">
        <v>18476</v>
      </c>
      <c r="B6808" t="s">
        <v>27</v>
      </c>
      <c r="C6808">
        <v>6</v>
      </c>
      <c r="D6808">
        <v>2019</v>
      </c>
      <c r="E6808" t="s">
        <v>19</v>
      </c>
      <c r="F6808" t="s">
        <v>13</v>
      </c>
      <c r="G6808" t="s">
        <v>14</v>
      </c>
      <c r="H6808" t="str">
        <f t="shared" si="106"/>
        <v>18476|Fall|Reading</v>
      </c>
      <c r="I6808" t="s">
        <v>17</v>
      </c>
      <c r="J6808" t="s">
        <v>17</v>
      </c>
      <c r="K6808" t="s">
        <v>17</v>
      </c>
      <c r="L6808" t="s">
        <v>17</v>
      </c>
    </row>
    <row r="6809" spans="1:12" x14ac:dyDescent="0.25">
      <c r="A6809">
        <v>18476</v>
      </c>
      <c r="B6809" t="s">
        <v>27</v>
      </c>
      <c r="C6809">
        <v>6</v>
      </c>
      <c r="D6809">
        <v>2019</v>
      </c>
      <c r="E6809" t="s">
        <v>19</v>
      </c>
      <c r="F6809" t="s">
        <v>13</v>
      </c>
      <c r="G6809" t="s">
        <v>15</v>
      </c>
      <c r="H6809" t="str">
        <f t="shared" si="106"/>
        <v>18476|Fall|Math</v>
      </c>
      <c r="I6809" t="s">
        <v>17</v>
      </c>
      <c r="J6809" t="s">
        <v>17</v>
      </c>
      <c r="K6809" t="s">
        <v>17</v>
      </c>
      <c r="L6809" t="s">
        <v>17</v>
      </c>
    </row>
    <row r="6810" spans="1:12" x14ac:dyDescent="0.25">
      <c r="A6810">
        <v>18476</v>
      </c>
      <c r="B6810" t="s">
        <v>27</v>
      </c>
      <c r="C6810">
        <v>6</v>
      </c>
      <c r="D6810">
        <v>2019</v>
      </c>
      <c r="E6810" t="s">
        <v>19</v>
      </c>
      <c r="F6810" t="s">
        <v>16</v>
      </c>
      <c r="G6810" t="s">
        <v>14</v>
      </c>
      <c r="H6810" t="str">
        <f t="shared" si="106"/>
        <v>18476|Spring|Reading</v>
      </c>
      <c r="I6810">
        <v>211</v>
      </c>
      <c r="J6810">
        <v>37</v>
      </c>
      <c r="K6810">
        <v>2</v>
      </c>
      <c r="L6810" t="s">
        <v>17</v>
      </c>
    </row>
    <row r="6811" spans="1:12" x14ac:dyDescent="0.25">
      <c r="A6811">
        <v>18476</v>
      </c>
      <c r="B6811" t="s">
        <v>27</v>
      </c>
      <c r="C6811">
        <v>6</v>
      </c>
      <c r="D6811">
        <v>2019</v>
      </c>
      <c r="E6811" t="s">
        <v>19</v>
      </c>
      <c r="F6811" t="s">
        <v>16</v>
      </c>
      <c r="G6811" t="s">
        <v>15</v>
      </c>
      <c r="H6811" t="str">
        <f t="shared" si="106"/>
        <v>18476|Spring|Math</v>
      </c>
      <c r="I6811">
        <v>202</v>
      </c>
      <c r="J6811">
        <v>8</v>
      </c>
      <c r="K6811">
        <v>1</v>
      </c>
      <c r="L6811" t="s">
        <v>17</v>
      </c>
    </row>
    <row r="6812" spans="1:12" x14ac:dyDescent="0.25">
      <c r="A6812">
        <v>10454</v>
      </c>
      <c r="B6812" t="s">
        <v>28</v>
      </c>
      <c r="C6812">
        <v>6</v>
      </c>
      <c r="D6812">
        <v>2019</v>
      </c>
      <c r="E6812" t="s">
        <v>19</v>
      </c>
      <c r="F6812" t="s">
        <v>13</v>
      </c>
      <c r="G6812" t="s">
        <v>14</v>
      </c>
      <c r="H6812" t="str">
        <f t="shared" si="106"/>
        <v>10454|Fall|Reading</v>
      </c>
      <c r="I6812" t="s">
        <v>17</v>
      </c>
      <c r="J6812" t="s">
        <v>17</v>
      </c>
      <c r="K6812" t="s">
        <v>17</v>
      </c>
      <c r="L6812" t="s">
        <v>17</v>
      </c>
    </row>
    <row r="6813" spans="1:12" x14ac:dyDescent="0.25">
      <c r="A6813">
        <v>10454</v>
      </c>
      <c r="B6813" t="s">
        <v>28</v>
      </c>
      <c r="C6813">
        <v>6</v>
      </c>
      <c r="D6813">
        <v>2019</v>
      </c>
      <c r="E6813" t="s">
        <v>19</v>
      </c>
      <c r="F6813" t="s">
        <v>13</v>
      </c>
      <c r="G6813" t="s">
        <v>15</v>
      </c>
      <c r="H6813" t="str">
        <f t="shared" si="106"/>
        <v>10454|Fall|Math</v>
      </c>
      <c r="I6813" t="s">
        <v>17</v>
      </c>
      <c r="J6813" t="s">
        <v>17</v>
      </c>
      <c r="K6813" t="s">
        <v>17</v>
      </c>
      <c r="L6813" t="s">
        <v>17</v>
      </c>
    </row>
    <row r="6814" spans="1:12" x14ac:dyDescent="0.25">
      <c r="A6814">
        <v>10454</v>
      </c>
      <c r="B6814" t="s">
        <v>28</v>
      </c>
      <c r="C6814">
        <v>6</v>
      </c>
      <c r="D6814">
        <v>2019</v>
      </c>
      <c r="E6814" t="s">
        <v>19</v>
      </c>
      <c r="F6814" t="s">
        <v>16</v>
      </c>
      <c r="G6814" t="s">
        <v>14</v>
      </c>
      <c r="H6814" t="str">
        <f t="shared" si="106"/>
        <v>10454|Spring|Reading</v>
      </c>
      <c r="I6814">
        <v>218</v>
      </c>
      <c r="J6814">
        <v>56</v>
      </c>
      <c r="K6814">
        <v>3</v>
      </c>
      <c r="L6814" t="s">
        <v>17</v>
      </c>
    </row>
    <row r="6815" spans="1:12" x14ac:dyDescent="0.25">
      <c r="A6815">
        <v>10454</v>
      </c>
      <c r="B6815" t="s">
        <v>28</v>
      </c>
      <c r="C6815">
        <v>6</v>
      </c>
      <c r="D6815">
        <v>2019</v>
      </c>
      <c r="E6815" t="s">
        <v>19</v>
      </c>
      <c r="F6815" t="s">
        <v>16</v>
      </c>
      <c r="G6815" t="s">
        <v>15</v>
      </c>
      <c r="H6815" t="str">
        <f t="shared" si="106"/>
        <v>10454|Spring|Math</v>
      </c>
      <c r="I6815">
        <v>221</v>
      </c>
      <c r="J6815">
        <v>40</v>
      </c>
      <c r="K6815">
        <v>2</v>
      </c>
      <c r="L6815" t="s">
        <v>17</v>
      </c>
    </row>
    <row r="6816" spans="1:12" x14ac:dyDescent="0.25">
      <c r="A6816">
        <v>25762</v>
      </c>
      <c r="B6816" t="s">
        <v>28</v>
      </c>
      <c r="C6816">
        <v>6</v>
      </c>
      <c r="D6816">
        <v>2019</v>
      </c>
      <c r="E6816" t="s">
        <v>19</v>
      </c>
      <c r="F6816" t="s">
        <v>13</v>
      </c>
      <c r="G6816" t="s">
        <v>14</v>
      </c>
      <c r="H6816" t="str">
        <f t="shared" si="106"/>
        <v>25762|Fall|Reading</v>
      </c>
      <c r="I6816" t="s">
        <v>17</v>
      </c>
      <c r="J6816" t="s">
        <v>17</v>
      </c>
      <c r="K6816" t="s">
        <v>17</v>
      </c>
      <c r="L6816" t="s">
        <v>17</v>
      </c>
    </row>
    <row r="6817" spans="1:12" x14ac:dyDescent="0.25">
      <c r="A6817">
        <v>25762</v>
      </c>
      <c r="B6817" t="s">
        <v>28</v>
      </c>
      <c r="C6817">
        <v>6</v>
      </c>
      <c r="D6817">
        <v>2019</v>
      </c>
      <c r="E6817" t="s">
        <v>19</v>
      </c>
      <c r="F6817" t="s">
        <v>13</v>
      </c>
      <c r="G6817" t="s">
        <v>15</v>
      </c>
      <c r="H6817" t="str">
        <f t="shared" si="106"/>
        <v>25762|Fall|Math</v>
      </c>
      <c r="I6817" t="s">
        <v>17</v>
      </c>
      <c r="J6817" t="s">
        <v>17</v>
      </c>
      <c r="K6817" t="s">
        <v>17</v>
      </c>
      <c r="L6817" t="s">
        <v>17</v>
      </c>
    </row>
    <row r="6818" spans="1:12" x14ac:dyDescent="0.25">
      <c r="A6818">
        <v>25762</v>
      </c>
      <c r="B6818" t="s">
        <v>28</v>
      </c>
      <c r="C6818">
        <v>6</v>
      </c>
      <c r="D6818">
        <v>2019</v>
      </c>
      <c r="E6818" t="s">
        <v>19</v>
      </c>
      <c r="F6818" t="s">
        <v>16</v>
      </c>
      <c r="G6818" t="s">
        <v>14</v>
      </c>
      <c r="H6818" t="str">
        <f t="shared" si="106"/>
        <v>25762|Spring|Reading</v>
      </c>
      <c r="I6818">
        <v>214</v>
      </c>
      <c r="J6818">
        <v>45</v>
      </c>
      <c r="K6818">
        <v>2</v>
      </c>
      <c r="L6818" t="s">
        <v>17</v>
      </c>
    </row>
    <row r="6819" spans="1:12" x14ac:dyDescent="0.25">
      <c r="A6819">
        <v>25762</v>
      </c>
      <c r="B6819" t="s">
        <v>28</v>
      </c>
      <c r="C6819">
        <v>6</v>
      </c>
      <c r="D6819">
        <v>2019</v>
      </c>
      <c r="E6819" t="s">
        <v>19</v>
      </c>
      <c r="F6819" t="s">
        <v>16</v>
      </c>
      <c r="G6819" t="s">
        <v>15</v>
      </c>
      <c r="H6819" t="str">
        <f t="shared" si="106"/>
        <v>25762|Spring|Math</v>
      </c>
      <c r="I6819">
        <v>219</v>
      </c>
      <c r="J6819">
        <v>35</v>
      </c>
      <c r="K6819">
        <v>2</v>
      </c>
      <c r="L6819" t="s">
        <v>17</v>
      </c>
    </row>
    <row r="6820" spans="1:12" x14ac:dyDescent="0.25">
      <c r="A6820">
        <v>29465</v>
      </c>
      <c r="B6820" t="s">
        <v>28</v>
      </c>
      <c r="C6820">
        <v>6</v>
      </c>
      <c r="D6820">
        <v>2019</v>
      </c>
      <c r="E6820" t="s">
        <v>19</v>
      </c>
      <c r="F6820" t="s">
        <v>13</v>
      </c>
      <c r="G6820" t="s">
        <v>14</v>
      </c>
      <c r="H6820" t="str">
        <f t="shared" si="106"/>
        <v>29465|Fall|Reading</v>
      </c>
      <c r="I6820" t="s">
        <v>17</v>
      </c>
      <c r="J6820" t="s">
        <v>17</v>
      </c>
      <c r="K6820" t="s">
        <v>17</v>
      </c>
      <c r="L6820" t="s">
        <v>17</v>
      </c>
    </row>
    <row r="6821" spans="1:12" x14ac:dyDescent="0.25">
      <c r="A6821">
        <v>29465</v>
      </c>
      <c r="B6821" t="s">
        <v>28</v>
      </c>
      <c r="C6821">
        <v>6</v>
      </c>
      <c r="D6821">
        <v>2019</v>
      </c>
      <c r="E6821" t="s">
        <v>19</v>
      </c>
      <c r="F6821" t="s">
        <v>13</v>
      </c>
      <c r="G6821" t="s">
        <v>15</v>
      </c>
      <c r="H6821" t="str">
        <f t="shared" si="106"/>
        <v>29465|Fall|Math</v>
      </c>
      <c r="I6821" t="s">
        <v>17</v>
      </c>
      <c r="J6821" t="s">
        <v>17</v>
      </c>
      <c r="K6821" t="s">
        <v>17</v>
      </c>
      <c r="L6821" t="s">
        <v>17</v>
      </c>
    </row>
    <row r="6822" spans="1:12" x14ac:dyDescent="0.25">
      <c r="A6822">
        <v>29465</v>
      </c>
      <c r="B6822" t="s">
        <v>28</v>
      </c>
      <c r="C6822">
        <v>6</v>
      </c>
      <c r="D6822">
        <v>2019</v>
      </c>
      <c r="E6822" t="s">
        <v>19</v>
      </c>
      <c r="F6822" t="s">
        <v>16</v>
      </c>
      <c r="G6822" t="s">
        <v>14</v>
      </c>
      <c r="H6822" t="str">
        <f t="shared" si="106"/>
        <v>29465|Spring|Reading</v>
      </c>
      <c r="I6822">
        <v>195</v>
      </c>
      <c r="J6822">
        <v>8</v>
      </c>
      <c r="K6822">
        <v>1</v>
      </c>
      <c r="L6822" t="s">
        <v>17</v>
      </c>
    </row>
    <row r="6823" spans="1:12" x14ac:dyDescent="0.25">
      <c r="A6823">
        <v>29465</v>
      </c>
      <c r="B6823" t="s">
        <v>28</v>
      </c>
      <c r="C6823">
        <v>6</v>
      </c>
      <c r="D6823">
        <v>2019</v>
      </c>
      <c r="E6823" t="s">
        <v>19</v>
      </c>
      <c r="F6823" t="s">
        <v>16</v>
      </c>
      <c r="G6823" t="s">
        <v>15</v>
      </c>
      <c r="H6823" t="str">
        <f t="shared" si="106"/>
        <v>29465|Spring|Math</v>
      </c>
      <c r="I6823">
        <v>207</v>
      </c>
      <c r="J6823">
        <v>14</v>
      </c>
      <c r="K6823">
        <v>1</v>
      </c>
      <c r="L6823" t="s">
        <v>17</v>
      </c>
    </row>
    <row r="6824" spans="1:12" x14ac:dyDescent="0.25">
      <c r="A6824">
        <v>21000</v>
      </c>
      <c r="B6824" t="s">
        <v>27</v>
      </c>
      <c r="C6824">
        <v>6</v>
      </c>
      <c r="D6824">
        <v>2019</v>
      </c>
      <c r="E6824" t="s">
        <v>19</v>
      </c>
      <c r="F6824" t="s">
        <v>13</v>
      </c>
      <c r="G6824" t="s">
        <v>14</v>
      </c>
      <c r="H6824" t="str">
        <f t="shared" si="106"/>
        <v>21000|Fall|Reading</v>
      </c>
      <c r="I6824" t="s">
        <v>17</v>
      </c>
      <c r="J6824" t="s">
        <v>17</v>
      </c>
      <c r="K6824" t="s">
        <v>17</v>
      </c>
      <c r="L6824" t="s">
        <v>17</v>
      </c>
    </row>
    <row r="6825" spans="1:12" x14ac:dyDescent="0.25">
      <c r="A6825">
        <v>21000</v>
      </c>
      <c r="B6825" t="s">
        <v>27</v>
      </c>
      <c r="C6825">
        <v>6</v>
      </c>
      <c r="D6825">
        <v>2019</v>
      </c>
      <c r="E6825" t="s">
        <v>19</v>
      </c>
      <c r="F6825" t="s">
        <v>13</v>
      </c>
      <c r="G6825" t="s">
        <v>15</v>
      </c>
      <c r="H6825" t="str">
        <f t="shared" si="106"/>
        <v>21000|Fall|Math</v>
      </c>
      <c r="I6825" t="s">
        <v>17</v>
      </c>
      <c r="J6825" t="s">
        <v>17</v>
      </c>
      <c r="K6825" t="s">
        <v>17</v>
      </c>
      <c r="L6825" t="s">
        <v>17</v>
      </c>
    </row>
    <row r="6826" spans="1:12" x14ac:dyDescent="0.25">
      <c r="A6826">
        <v>21000</v>
      </c>
      <c r="B6826" t="s">
        <v>27</v>
      </c>
      <c r="C6826">
        <v>6</v>
      </c>
      <c r="D6826">
        <v>2019</v>
      </c>
      <c r="E6826" t="s">
        <v>19</v>
      </c>
      <c r="F6826" t="s">
        <v>16</v>
      </c>
      <c r="G6826" t="s">
        <v>14</v>
      </c>
      <c r="H6826" t="str">
        <f t="shared" si="106"/>
        <v>21000|Spring|Reading</v>
      </c>
      <c r="I6826">
        <v>203</v>
      </c>
      <c r="J6826">
        <v>19</v>
      </c>
      <c r="K6826">
        <v>1</v>
      </c>
      <c r="L6826" t="s">
        <v>17</v>
      </c>
    </row>
    <row r="6827" spans="1:12" x14ac:dyDescent="0.25">
      <c r="A6827">
        <v>21000</v>
      </c>
      <c r="B6827" t="s">
        <v>27</v>
      </c>
      <c r="C6827">
        <v>6</v>
      </c>
      <c r="D6827">
        <v>2019</v>
      </c>
      <c r="E6827" t="s">
        <v>19</v>
      </c>
      <c r="F6827" t="s">
        <v>16</v>
      </c>
      <c r="G6827" t="s">
        <v>15</v>
      </c>
      <c r="H6827" t="str">
        <f t="shared" si="106"/>
        <v>21000|Spring|Math</v>
      </c>
      <c r="I6827">
        <v>215</v>
      </c>
      <c r="J6827">
        <v>27</v>
      </c>
      <c r="K6827">
        <v>2</v>
      </c>
      <c r="L6827" t="s">
        <v>17</v>
      </c>
    </row>
    <row r="6828" spans="1:12" x14ac:dyDescent="0.25">
      <c r="A6828">
        <v>16652</v>
      </c>
      <c r="B6828" t="s">
        <v>27</v>
      </c>
      <c r="C6828">
        <v>6</v>
      </c>
      <c r="D6828">
        <v>2019</v>
      </c>
      <c r="E6828" t="s">
        <v>19</v>
      </c>
      <c r="F6828" t="s">
        <v>13</v>
      </c>
      <c r="G6828" t="s">
        <v>14</v>
      </c>
      <c r="H6828" t="str">
        <f t="shared" si="106"/>
        <v>16652|Fall|Reading</v>
      </c>
      <c r="I6828" t="s">
        <v>17</v>
      </c>
      <c r="J6828" t="s">
        <v>17</v>
      </c>
      <c r="K6828" t="s">
        <v>17</v>
      </c>
      <c r="L6828" t="s">
        <v>17</v>
      </c>
    </row>
    <row r="6829" spans="1:12" x14ac:dyDescent="0.25">
      <c r="A6829">
        <v>16652</v>
      </c>
      <c r="B6829" t="s">
        <v>27</v>
      </c>
      <c r="C6829">
        <v>6</v>
      </c>
      <c r="D6829">
        <v>2019</v>
      </c>
      <c r="E6829" t="s">
        <v>19</v>
      </c>
      <c r="F6829" t="s">
        <v>13</v>
      </c>
      <c r="G6829" t="s">
        <v>15</v>
      </c>
      <c r="H6829" t="str">
        <f t="shared" si="106"/>
        <v>16652|Fall|Math</v>
      </c>
      <c r="I6829" t="s">
        <v>17</v>
      </c>
      <c r="J6829" t="s">
        <v>17</v>
      </c>
      <c r="K6829" t="s">
        <v>17</v>
      </c>
      <c r="L6829" t="s">
        <v>17</v>
      </c>
    </row>
    <row r="6830" spans="1:12" x14ac:dyDescent="0.25">
      <c r="A6830">
        <v>16652</v>
      </c>
      <c r="B6830" t="s">
        <v>27</v>
      </c>
      <c r="C6830">
        <v>6</v>
      </c>
      <c r="D6830">
        <v>2019</v>
      </c>
      <c r="E6830" t="s">
        <v>19</v>
      </c>
      <c r="F6830" t="s">
        <v>16</v>
      </c>
      <c r="G6830" t="s">
        <v>14</v>
      </c>
      <c r="H6830" t="str">
        <f t="shared" si="106"/>
        <v>16652|Spring|Reading</v>
      </c>
      <c r="I6830">
        <v>201</v>
      </c>
      <c r="J6830">
        <v>16</v>
      </c>
      <c r="K6830">
        <v>1</v>
      </c>
      <c r="L6830" t="s">
        <v>17</v>
      </c>
    </row>
    <row r="6831" spans="1:12" x14ac:dyDescent="0.25">
      <c r="A6831">
        <v>16652</v>
      </c>
      <c r="B6831" t="s">
        <v>27</v>
      </c>
      <c r="C6831">
        <v>6</v>
      </c>
      <c r="D6831">
        <v>2019</v>
      </c>
      <c r="E6831" t="s">
        <v>19</v>
      </c>
      <c r="F6831" t="s">
        <v>16</v>
      </c>
      <c r="G6831" t="s">
        <v>15</v>
      </c>
      <c r="H6831" t="str">
        <f t="shared" si="106"/>
        <v>16652|Spring|Math</v>
      </c>
      <c r="I6831">
        <v>208</v>
      </c>
      <c r="J6831">
        <v>15</v>
      </c>
      <c r="K6831">
        <v>1</v>
      </c>
      <c r="L6831" t="s">
        <v>17</v>
      </c>
    </row>
    <row r="6832" spans="1:12" x14ac:dyDescent="0.25">
      <c r="A6832">
        <v>11220</v>
      </c>
      <c r="B6832" t="s">
        <v>27</v>
      </c>
      <c r="C6832">
        <v>6</v>
      </c>
      <c r="D6832">
        <v>2019</v>
      </c>
      <c r="E6832" t="s">
        <v>19</v>
      </c>
      <c r="F6832" t="s">
        <v>13</v>
      </c>
      <c r="G6832" t="s">
        <v>14</v>
      </c>
      <c r="H6832" t="str">
        <f t="shared" si="106"/>
        <v>11220|Fall|Reading</v>
      </c>
      <c r="I6832" t="s">
        <v>17</v>
      </c>
      <c r="J6832" t="s">
        <v>17</v>
      </c>
      <c r="K6832" t="s">
        <v>17</v>
      </c>
      <c r="L6832" t="s">
        <v>17</v>
      </c>
    </row>
    <row r="6833" spans="1:12" x14ac:dyDescent="0.25">
      <c r="A6833">
        <v>11220</v>
      </c>
      <c r="B6833" t="s">
        <v>27</v>
      </c>
      <c r="C6833">
        <v>6</v>
      </c>
      <c r="D6833">
        <v>2019</v>
      </c>
      <c r="E6833" t="s">
        <v>19</v>
      </c>
      <c r="F6833" t="s">
        <v>13</v>
      </c>
      <c r="G6833" t="s">
        <v>15</v>
      </c>
      <c r="H6833" t="str">
        <f t="shared" si="106"/>
        <v>11220|Fall|Math</v>
      </c>
      <c r="I6833">
        <v>197</v>
      </c>
      <c r="J6833">
        <v>16</v>
      </c>
      <c r="K6833">
        <v>1</v>
      </c>
      <c r="L6833">
        <v>10</v>
      </c>
    </row>
    <row r="6834" spans="1:12" x14ac:dyDescent="0.25">
      <c r="A6834">
        <v>11220</v>
      </c>
      <c r="B6834" t="s">
        <v>27</v>
      </c>
      <c r="C6834">
        <v>6</v>
      </c>
      <c r="D6834">
        <v>2019</v>
      </c>
      <c r="E6834" t="s">
        <v>19</v>
      </c>
      <c r="F6834" t="s">
        <v>16</v>
      </c>
      <c r="G6834" t="s">
        <v>14</v>
      </c>
      <c r="H6834" t="str">
        <f t="shared" si="106"/>
        <v>11220|Spring|Reading</v>
      </c>
      <c r="I6834">
        <v>215</v>
      </c>
      <c r="J6834">
        <v>48</v>
      </c>
      <c r="K6834">
        <v>2</v>
      </c>
      <c r="L6834" t="s">
        <v>17</v>
      </c>
    </row>
    <row r="6835" spans="1:12" x14ac:dyDescent="0.25">
      <c r="A6835">
        <v>11220</v>
      </c>
      <c r="B6835" t="s">
        <v>27</v>
      </c>
      <c r="C6835">
        <v>6</v>
      </c>
      <c r="D6835">
        <v>2019</v>
      </c>
      <c r="E6835" t="s">
        <v>19</v>
      </c>
      <c r="F6835" t="s">
        <v>16</v>
      </c>
      <c r="G6835" t="s">
        <v>15</v>
      </c>
      <c r="H6835" t="str">
        <f t="shared" si="106"/>
        <v>11220|Spring|Math</v>
      </c>
      <c r="I6835">
        <v>202</v>
      </c>
      <c r="J6835">
        <v>8</v>
      </c>
      <c r="K6835">
        <v>1</v>
      </c>
      <c r="L6835" t="s">
        <v>17</v>
      </c>
    </row>
    <row r="6836" spans="1:12" x14ac:dyDescent="0.25">
      <c r="A6836">
        <v>11220</v>
      </c>
      <c r="B6836" t="s">
        <v>27</v>
      </c>
      <c r="C6836">
        <v>5</v>
      </c>
      <c r="D6836">
        <v>2019</v>
      </c>
      <c r="E6836" t="s">
        <v>19</v>
      </c>
      <c r="F6836" t="s">
        <v>13</v>
      </c>
      <c r="G6836" t="s">
        <v>14</v>
      </c>
      <c r="H6836" t="str">
        <f t="shared" si="106"/>
        <v>11220|Fall|Reading</v>
      </c>
      <c r="I6836" t="s">
        <v>17</v>
      </c>
      <c r="J6836" t="s">
        <v>17</v>
      </c>
      <c r="K6836" t="s">
        <v>17</v>
      </c>
      <c r="L6836" t="s">
        <v>17</v>
      </c>
    </row>
    <row r="6837" spans="1:12" x14ac:dyDescent="0.25">
      <c r="A6837">
        <v>11220</v>
      </c>
      <c r="B6837" t="s">
        <v>27</v>
      </c>
      <c r="C6837">
        <v>5</v>
      </c>
      <c r="D6837">
        <v>2019</v>
      </c>
      <c r="E6837" t="s">
        <v>19</v>
      </c>
      <c r="F6837" t="s">
        <v>13</v>
      </c>
      <c r="G6837" t="s">
        <v>15</v>
      </c>
      <c r="H6837" t="str">
        <f t="shared" si="106"/>
        <v>11220|Fall|Math</v>
      </c>
      <c r="I6837">
        <v>197</v>
      </c>
      <c r="J6837">
        <v>16</v>
      </c>
      <c r="K6837">
        <v>1</v>
      </c>
      <c r="L6837">
        <v>10</v>
      </c>
    </row>
    <row r="6838" spans="1:12" x14ac:dyDescent="0.25">
      <c r="A6838">
        <v>11220</v>
      </c>
      <c r="B6838" t="s">
        <v>27</v>
      </c>
      <c r="C6838">
        <v>5</v>
      </c>
      <c r="D6838">
        <v>2019</v>
      </c>
      <c r="E6838" t="s">
        <v>19</v>
      </c>
      <c r="F6838" t="s">
        <v>16</v>
      </c>
      <c r="G6838" t="s">
        <v>14</v>
      </c>
      <c r="H6838" t="str">
        <f t="shared" si="106"/>
        <v>11220|Spring|Reading</v>
      </c>
      <c r="I6838">
        <v>215</v>
      </c>
      <c r="J6838">
        <v>48</v>
      </c>
      <c r="K6838">
        <v>2</v>
      </c>
      <c r="L6838" t="s">
        <v>17</v>
      </c>
    </row>
    <row r="6839" spans="1:12" x14ac:dyDescent="0.25">
      <c r="A6839">
        <v>11220</v>
      </c>
      <c r="B6839" t="s">
        <v>27</v>
      </c>
      <c r="C6839">
        <v>5</v>
      </c>
      <c r="D6839">
        <v>2019</v>
      </c>
      <c r="E6839" t="s">
        <v>19</v>
      </c>
      <c r="F6839" t="s">
        <v>16</v>
      </c>
      <c r="G6839" t="s">
        <v>15</v>
      </c>
      <c r="H6839" t="str">
        <f t="shared" si="106"/>
        <v>11220|Spring|Math</v>
      </c>
      <c r="I6839">
        <v>202</v>
      </c>
      <c r="J6839">
        <v>8</v>
      </c>
      <c r="K6839">
        <v>1</v>
      </c>
      <c r="L6839" t="s">
        <v>17</v>
      </c>
    </row>
    <row r="6840" spans="1:12" x14ac:dyDescent="0.25">
      <c r="A6840">
        <v>28508</v>
      </c>
      <c r="B6840" t="s">
        <v>27</v>
      </c>
      <c r="C6840">
        <v>6</v>
      </c>
      <c r="D6840">
        <v>2019</v>
      </c>
      <c r="E6840" t="s">
        <v>19</v>
      </c>
      <c r="F6840" t="s">
        <v>13</v>
      </c>
      <c r="G6840" t="s">
        <v>14</v>
      </c>
      <c r="H6840" t="str">
        <f t="shared" si="106"/>
        <v>28508|Fall|Reading</v>
      </c>
      <c r="I6840" t="s">
        <v>17</v>
      </c>
      <c r="J6840" t="s">
        <v>17</v>
      </c>
      <c r="K6840" t="s">
        <v>17</v>
      </c>
      <c r="L6840" t="s">
        <v>17</v>
      </c>
    </row>
    <row r="6841" spans="1:12" x14ac:dyDescent="0.25">
      <c r="A6841">
        <v>28508</v>
      </c>
      <c r="B6841" t="s">
        <v>27</v>
      </c>
      <c r="C6841">
        <v>6</v>
      </c>
      <c r="D6841">
        <v>2019</v>
      </c>
      <c r="E6841" t="s">
        <v>19</v>
      </c>
      <c r="F6841" t="s">
        <v>13</v>
      </c>
      <c r="G6841" t="s">
        <v>15</v>
      </c>
      <c r="H6841" t="str">
        <f t="shared" si="106"/>
        <v>28508|Fall|Math</v>
      </c>
      <c r="I6841" t="s">
        <v>17</v>
      </c>
      <c r="J6841" t="s">
        <v>17</v>
      </c>
      <c r="K6841" t="s">
        <v>17</v>
      </c>
      <c r="L6841" t="s">
        <v>17</v>
      </c>
    </row>
    <row r="6842" spans="1:12" x14ac:dyDescent="0.25">
      <c r="A6842">
        <v>28508</v>
      </c>
      <c r="B6842" t="s">
        <v>27</v>
      </c>
      <c r="C6842">
        <v>6</v>
      </c>
      <c r="D6842">
        <v>2019</v>
      </c>
      <c r="E6842" t="s">
        <v>19</v>
      </c>
      <c r="F6842" t="s">
        <v>16</v>
      </c>
      <c r="G6842" t="s">
        <v>14</v>
      </c>
      <c r="H6842" t="str">
        <f t="shared" si="106"/>
        <v>28508|Spring|Reading</v>
      </c>
      <c r="I6842">
        <v>202</v>
      </c>
      <c r="J6842">
        <v>17</v>
      </c>
      <c r="K6842">
        <v>1</v>
      </c>
      <c r="L6842" t="s">
        <v>17</v>
      </c>
    </row>
    <row r="6843" spans="1:12" x14ac:dyDescent="0.25">
      <c r="A6843">
        <v>28508</v>
      </c>
      <c r="B6843" t="s">
        <v>27</v>
      </c>
      <c r="C6843">
        <v>6</v>
      </c>
      <c r="D6843">
        <v>2019</v>
      </c>
      <c r="E6843" t="s">
        <v>19</v>
      </c>
      <c r="F6843" t="s">
        <v>16</v>
      </c>
      <c r="G6843" t="s">
        <v>15</v>
      </c>
      <c r="H6843" t="str">
        <f t="shared" si="106"/>
        <v>28508|Spring|Math</v>
      </c>
      <c r="I6843">
        <v>199</v>
      </c>
      <c r="J6843">
        <v>6</v>
      </c>
      <c r="K6843">
        <v>1</v>
      </c>
      <c r="L6843" t="s">
        <v>17</v>
      </c>
    </row>
    <row r="6844" spans="1:12" x14ac:dyDescent="0.25">
      <c r="A6844">
        <v>11717</v>
      </c>
      <c r="B6844" t="s">
        <v>27</v>
      </c>
      <c r="C6844">
        <v>6</v>
      </c>
      <c r="D6844">
        <v>2019</v>
      </c>
      <c r="E6844" t="s">
        <v>19</v>
      </c>
      <c r="F6844" t="s">
        <v>13</v>
      </c>
      <c r="G6844" t="s">
        <v>14</v>
      </c>
      <c r="H6844" t="str">
        <f t="shared" si="106"/>
        <v>11717|Fall|Reading</v>
      </c>
      <c r="I6844" t="s">
        <v>17</v>
      </c>
      <c r="J6844" t="s">
        <v>17</v>
      </c>
      <c r="K6844" t="s">
        <v>17</v>
      </c>
      <c r="L6844" t="s">
        <v>17</v>
      </c>
    </row>
    <row r="6845" spans="1:12" x14ac:dyDescent="0.25">
      <c r="A6845">
        <v>11717</v>
      </c>
      <c r="B6845" t="s">
        <v>27</v>
      </c>
      <c r="C6845">
        <v>6</v>
      </c>
      <c r="D6845">
        <v>2019</v>
      </c>
      <c r="E6845" t="s">
        <v>19</v>
      </c>
      <c r="F6845" t="s">
        <v>13</v>
      </c>
      <c r="G6845" t="s">
        <v>15</v>
      </c>
      <c r="H6845" t="str">
        <f t="shared" si="106"/>
        <v>11717|Fall|Math</v>
      </c>
      <c r="I6845" t="s">
        <v>17</v>
      </c>
      <c r="J6845" t="s">
        <v>17</v>
      </c>
      <c r="K6845" t="s">
        <v>17</v>
      </c>
      <c r="L6845" t="s">
        <v>17</v>
      </c>
    </row>
    <row r="6846" spans="1:12" x14ac:dyDescent="0.25">
      <c r="A6846">
        <v>11717</v>
      </c>
      <c r="B6846" t="s">
        <v>27</v>
      </c>
      <c r="C6846">
        <v>6</v>
      </c>
      <c r="D6846">
        <v>2019</v>
      </c>
      <c r="E6846" t="s">
        <v>19</v>
      </c>
      <c r="F6846" t="s">
        <v>16</v>
      </c>
      <c r="G6846" t="s">
        <v>14</v>
      </c>
      <c r="H6846" t="str">
        <f t="shared" si="106"/>
        <v>11717|Spring|Reading</v>
      </c>
      <c r="I6846">
        <v>220</v>
      </c>
      <c r="J6846">
        <v>61</v>
      </c>
      <c r="K6846">
        <v>3</v>
      </c>
      <c r="L6846" t="s">
        <v>17</v>
      </c>
    </row>
    <row r="6847" spans="1:12" x14ac:dyDescent="0.25">
      <c r="A6847">
        <v>11717</v>
      </c>
      <c r="B6847" t="s">
        <v>27</v>
      </c>
      <c r="C6847">
        <v>6</v>
      </c>
      <c r="D6847">
        <v>2019</v>
      </c>
      <c r="E6847" t="s">
        <v>19</v>
      </c>
      <c r="F6847" t="s">
        <v>16</v>
      </c>
      <c r="G6847" t="s">
        <v>15</v>
      </c>
      <c r="H6847" t="str">
        <f t="shared" si="106"/>
        <v>11717|Spring|Math</v>
      </c>
      <c r="I6847">
        <v>218</v>
      </c>
      <c r="J6847">
        <v>33</v>
      </c>
      <c r="K6847">
        <v>2</v>
      </c>
      <c r="L6847" t="s">
        <v>17</v>
      </c>
    </row>
    <row r="6848" spans="1:12" x14ac:dyDescent="0.25">
      <c r="A6848">
        <v>22862</v>
      </c>
      <c r="B6848" t="s">
        <v>27</v>
      </c>
      <c r="C6848">
        <v>6</v>
      </c>
      <c r="D6848">
        <v>2019</v>
      </c>
      <c r="E6848" t="s">
        <v>19</v>
      </c>
      <c r="F6848" t="s">
        <v>13</v>
      </c>
      <c r="G6848" t="s">
        <v>14</v>
      </c>
      <c r="H6848" t="str">
        <f t="shared" si="106"/>
        <v>22862|Fall|Reading</v>
      </c>
      <c r="I6848" t="s">
        <v>17</v>
      </c>
      <c r="J6848" t="s">
        <v>17</v>
      </c>
      <c r="K6848" t="s">
        <v>17</v>
      </c>
      <c r="L6848" t="s">
        <v>17</v>
      </c>
    </row>
    <row r="6849" spans="1:12" x14ac:dyDescent="0.25">
      <c r="A6849">
        <v>22862</v>
      </c>
      <c r="B6849" t="s">
        <v>27</v>
      </c>
      <c r="C6849">
        <v>6</v>
      </c>
      <c r="D6849">
        <v>2019</v>
      </c>
      <c r="E6849" t="s">
        <v>19</v>
      </c>
      <c r="F6849" t="s">
        <v>13</v>
      </c>
      <c r="G6849" t="s">
        <v>15</v>
      </c>
      <c r="H6849" t="str">
        <f t="shared" si="106"/>
        <v>22862|Fall|Math</v>
      </c>
      <c r="I6849" t="s">
        <v>17</v>
      </c>
      <c r="J6849" t="s">
        <v>17</v>
      </c>
      <c r="K6849" t="s">
        <v>17</v>
      </c>
      <c r="L6849" t="s">
        <v>17</v>
      </c>
    </row>
    <row r="6850" spans="1:12" x14ac:dyDescent="0.25">
      <c r="A6850">
        <v>22862</v>
      </c>
      <c r="B6850" t="s">
        <v>27</v>
      </c>
      <c r="C6850">
        <v>6</v>
      </c>
      <c r="D6850">
        <v>2019</v>
      </c>
      <c r="E6850" t="s">
        <v>19</v>
      </c>
      <c r="F6850" t="s">
        <v>16</v>
      </c>
      <c r="G6850" t="s">
        <v>14</v>
      </c>
      <c r="H6850" t="str">
        <f t="shared" si="106"/>
        <v>22862|Spring|Reading</v>
      </c>
      <c r="I6850">
        <v>209</v>
      </c>
      <c r="J6850">
        <v>32</v>
      </c>
      <c r="K6850">
        <v>2</v>
      </c>
      <c r="L6850" t="s">
        <v>17</v>
      </c>
    </row>
    <row r="6851" spans="1:12" x14ac:dyDescent="0.25">
      <c r="A6851">
        <v>22862</v>
      </c>
      <c r="B6851" t="s">
        <v>27</v>
      </c>
      <c r="C6851">
        <v>6</v>
      </c>
      <c r="D6851">
        <v>2019</v>
      </c>
      <c r="E6851" t="s">
        <v>19</v>
      </c>
      <c r="F6851" t="s">
        <v>16</v>
      </c>
      <c r="G6851" t="s">
        <v>15</v>
      </c>
      <c r="H6851" t="str">
        <f t="shared" ref="H6851:H6914" si="107">A6851&amp;"|"&amp;F6851&amp;"|"&amp;G6851</f>
        <v>22862|Spring|Math</v>
      </c>
      <c r="I6851">
        <v>198</v>
      </c>
      <c r="J6851">
        <v>5</v>
      </c>
      <c r="K6851">
        <v>1</v>
      </c>
      <c r="L6851" t="s">
        <v>17</v>
      </c>
    </row>
    <row r="6852" spans="1:12" x14ac:dyDescent="0.25">
      <c r="A6852">
        <v>10662</v>
      </c>
      <c r="B6852" t="s">
        <v>27</v>
      </c>
      <c r="C6852">
        <v>6</v>
      </c>
      <c r="D6852">
        <v>2019</v>
      </c>
      <c r="E6852" t="s">
        <v>19</v>
      </c>
      <c r="F6852" t="s">
        <v>13</v>
      </c>
      <c r="G6852" t="s">
        <v>14</v>
      </c>
      <c r="H6852" t="str">
        <f t="shared" si="107"/>
        <v>10662|Fall|Reading</v>
      </c>
      <c r="I6852" t="s">
        <v>17</v>
      </c>
      <c r="J6852" t="s">
        <v>17</v>
      </c>
      <c r="K6852" t="s">
        <v>17</v>
      </c>
      <c r="L6852" t="s">
        <v>17</v>
      </c>
    </row>
    <row r="6853" spans="1:12" x14ac:dyDescent="0.25">
      <c r="A6853">
        <v>10662</v>
      </c>
      <c r="B6853" t="s">
        <v>27</v>
      </c>
      <c r="C6853">
        <v>6</v>
      </c>
      <c r="D6853">
        <v>2019</v>
      </c>
      <c r="E6853" t="s">
        <v>19</v>
      </c>
      <c r="F6853" t="s">
        <v>13</v>
      </c>
      <c r="G6853" t="s">
        <v>15</v>
      </c>
      <c r="H6853" t="str">
        <f t="shared" si="107"/>
        <v>10662|Fall|Math</v>
      </c>
      <c r="I6853">
        <v>222</v>
      </c>
      <c r="J6853">
        <v>52</v>
      </c>
      <c r="K6853">
        <v>3</v>
      </c>
      <c r="L6853">
        <v>5</v>
      </c>
    </row>
    <row r="6854" spans="1:12" x14ac:dyDescent="0.25">
      <c r="A6854">
        <v>10662</v>
      </c>
      <c r="B6854" t="s">
        <v>27</v>
      </c>
      <c r="C6854">
        <v>6</v>
      </c>
      <c r="D6854">
        <v>2019</v>
      </c>
      <c r="E6854" t="s">
        <v>19</v>
      </c>
      <c r="F6854" t="s">
        <v>16</v>
      </c>
      <c r="G6854" t="s">
        <v>14</v>
      </c>
      <c r="H6854" t="str">
        <f t="shared" si="107"/>
        <v>10662|Spring|Reading</v>
      </c>
      <c r="I6854">
        <v>221</v>
      </c>
      <c r="J6854">
        <v>64</v>
      </c>
      <c r="K6854">
        <v>3</v>
      </c>
      <c r="L6854" t="s">
        <v>17</v>
      </c>
    </row>
    <row r="6855" spans="1:12" x14ac:dyDescent="0.25">
      <c r="A6855">
        <v>10662</v>
      </c>
      <c r="B6855" t="s">
        <v>27</v>
      </c>
      <c r="C6855">
        <v>6</v>
      </c>
      <c r="D6855">
        <v>2019</v>
      </c>
      <c r="E6855" t="s">
        <v>19</v>
      </c>
      <c r="F6855" t="s">
        <v>16</v>
      </c>
      <c r="G6855" t="s">
        <v>15</v>
      </c>
      <c r="H6855" t="str">
        <f t="shared" si="107"/>
        <v>10662|Spring|Math</v>
      </c>
      <c r="I6855">
        <v>224</v>
      </c>
      <c r="J6855">
        <v>47</v>
      </c>
      <c r="K6855">
        <v>2</v>
      </c>
      <c r="L6855" t="s">
        <v>17</v>
      </c>
    </row>
    <row r="6856" spans="1:12" x14ac:dyDescent="0.25">
      <c r="A6856">
        <v>18310</v>
      </c>
      <c r="B6856" t="s">
        <v>27</v>
      </c>
      <c r="C6856">
        <v>6</v>
      </c>
      <c r="D6856">
        <v>2019</v>
      </c>
      <c r="E6856" t="s">
        <v>19</v>
      </c>
      <c r="F6856" t="s">
        <v>13</v>
      </c>
      <c r="G6856" t="s">
        <v>14</v>
      </c>
      <c r="H6856" t="str">
        <f t="shared" si="107"/>
        <v>18310|Fall|Reading</v>
      </c>
      <c r="I6856" t="s">
        <v>17</v>
      </c>
      <c r="J6856" t="s">
        <v>17</v>
      </c>
      <c r="K6856" t="s">
        <v>17</v>
      </c>
      <c r="L6856" t="s">
        <v>17</v>
      </c>
    </row>
    <row r="6857" spans="1:12" x14ac:dyDescent="0.25">
      <c r="A6857">
        <v>18310</v>
      </c>
      <c r="B6857" t="s">
        <v>27</v>
      </c>
      <c r="C6857">
        <v>6</v>
      </c>
      <c r="D6857">
        <v>2019</v>
      </c>
      <c r="E6857" t="s">
        <v>19</v>
      </c>
      <c r="F6857" t="s">
        <v>13</v>
      </c>
      <c r="G6857" t="s">
        <v>15</v>
      </c>
      <c r="H6857" t="str">
        <f t="shared" si="107"/>
        <v>18310|Fall|Math</v>
      </c>
      <c r="I6857" t="s">
        <v>17</v>
      </c>
      <c r="J6857" t="s">
        <v>17</v>
      </c>
      <c r="K6857" t="s">
        <v>17</v>
      </c>
      <c r="L6857" t="s">
        <v>17</v>
      </c>
    </row>
    <row r="6858" spans="1:12" x14ac:dyDescent="0.25">
      <c r="A6858">
        <v>18310</v>
      </c>
      <c r="B6858" t="s">
        <v>27</v>
      </c>
      <c r="C6858">
        <v>6</v>
      </c>
      <c r="D6858">
        <v>2019</v>
      </c>
      <c r="E6858" t="s">
        <v>19</v>
      </c>
      <c r="F6858" t="s">
        <v>16</v>
      </c>
      <c r="G6858" t="s">
        <v>14</v>
      </c>
      <c r="H6858" t="str">
        <f t="shared" si="107"/>
        <v>18310|Spring|Reading</v>
      </c>
      <c r="I6858">
        <v>216</v>
      </c>
      <c r="J6858">
        <v>51</v>
      </c>
      <c r="K6858">
        <v>3</v>
      </c>
      <c r="L6858" t="s">
        <v>17</v>
      </c>
    </row>
    <row r="6859" spans="1:12" x14ac:dyDescent="0.25">
      <c r="A6859">
        <v>18310</v>
      </c>
      <c r="B6859" t="s">
        <v>27</v>
      </c>
      <c r="C6859">
        <v>6</v>
      </c>
      <c r="D6859">
        <v>2019</v>
      </c>
      <c r="E6859" t="s">
        <v>19</v>
      </c>
      <c r="F6859" t="s">
        <v>16</v>
      </c>
      <c r="G6859" t="s">
        <v>15</v>
      </c>
      <c r="H6859" t="str">
        <f t="shared" si="107"/>
        <v>18310|Spring|Math</v>
      </c>
      <c r="I6859">
        <v>212</v>
      </c>
      <c r="J6859">
        <v>21</v>
      </c>
      <c r="K6859">
        <v>1</v>
      </c>
      <c r="L6859" t="s">
        <v>17</v>
      </c>
    </row>
    <row r="6860" spans="1:12" x14ac:dyDescent="0.25">
      <c r="A6860">
        <v>29014</v>
      </c>
      <c r="B6860" t="s">
        <v>28</v>
      </c>
      <c r="C6860">
        <v>6</v>
      </c>
      <c r="D6860">
        <v>2019</v>
      </c>
      <c r="E6860" t="s">
        <v>19</v>
      </c>
      <c r="F6860" t="s">
        <v>13</v>
      </c>
      <c r="G6860" t="s">
        <v>14</v>
      </c>
      <c r="H6860" t="str">
        <f t="shared" si="107"/>
        <v>29014|Fall|Reading</v>
      </c>
      <c r="I6860" t="s">
        <v>17</v>
      </c>
      <c r="J6860" t="s">
        <v>17</v>
      </c>
      <c r="K6860" t="s">
        <v>17</v>
      </c>
      <c r="L6860" t="s">
        <v>17</v>
      </c>
    </row>
    <row r="6861" spans="1:12" x14ac:dyDescent="0.25">
      <c r="A6861">
        <v>29014</v>
      </c>
      <c r="B6861" t="s">
        <v>28</v>
      </c>
      <c r="C6861">
        <v>6</v>
      </c>
      <c r="D6861">
        <v>2019</v>
      </c>
      <c r="E6861" t="s">
        <v>19</v>
      </c>
      <c r="F6861" t="s">
        <v>13</v>
      </c>
      <c r="G6861" t="s">
        <v>15</v>
      </c>
      <c r="H6861" t="str">
        <f t="shared" si="107"/>
        <v>29014|Fall|Math</v>
      </c>
      <c r="I6861" t="s">
        <v>17</v>
      </c>
      <c r="J6861" t="s">
        <v>17</v>
      </c>
      <c r="K6861" t="s">
        <v>17</v>
      </c>
      <c r="L6861" t="s">
        <v>17</v>
      </c>
    </row>
    <row r="6862" spans="1:12" x14ac:dyDescent="0.25">
      <c r="A6862">
        <v>29014</v>
      </c>
      <c r="B6862" t="s">
        <v>28</v>
      </c>
      <c r="C6862">
        <v>6</v>
      </c>
      <c r="D6862">
        <v>2019</v>
      </c>
      <c r="E6862" t="s">
        <v>19</v>
      </c>
      <c r="F6862" t="s">
        <v>16</v>
      </c>
      <c r="G6862" t="s">
        <v>14</v>
      </c>
      <c r="H6862" t="str">
        <f t="shared" si="107"/>
        <v>29014|Spring|Reading</v>
      </c>
      <c r="I6862">
        <v>221</v>
      </c>
      <c r="J6862">
        <v>64</v>
      </c>
      <c r="K6862">
        <v>3</v>
      </c>
      <c r="L6862" t="s">
        <v>17</v>
      </c>
    </row>
    <row r="6863" spans="1:12" x14ac:dyDescent="0.25">
      <c r="A6863">
        <v>29014</v>
      </c>
      <c r="B6863" t="s">
        <v>28</v>
      </c>
      <c r="C6863">
        <v>6</v>
      </c>
      <c r="D6863">
        <v>2019</v>
      </c>
      <c r="E6863" t="s">
        <v>19</v>
      </c>
      <c r="F6863" t="s">
        <v>16</v>
      </c>
      <c r="G6863" t="s">
        <v>15</v>
      </c>
      <c r="H6863" t="str">
        <f t="shared" si="107"/>
        <v>29014|Spring|Math</v>
      </c>
      <c r="I6863">
        <v>225</v>
      </c>
      <c r="J6863">
        <v>49</v>
      </c>
      <c r="K6863">
        <v>2</v>
      </c>
      <c r="L6863" t="s">
        <v>17</v>
      </c>
    </row>
    <row r="6864" spans="1:12" x14ac:dyDescent="0.25">
      <c r="A6864">
        <v>14817</v>
      </c>
      <c r="B6864" t="s">
        <v>27</v>
      </c>
      <c r="C6864">
        <v>6</v>
      </c>
      <c r="D6864">
        <v>2019</v>
      </c>
      <c r="E6864" t="s">
        <v>19</v>
      </c>
      <c r="F6864" t="s">
        <v>13</v>
      </c>
      <c r="G6864" t="s">
        <v>14</v>
      </c>
      <c r="H6864" t="str">
        <f t="shared" si="107"/>
        <v>14817|Fall|Reading</v>
      </c>
      <c r="I6864" t="s">
        <v>17</v>
      </c>
      <c r="J6864" t="s">
        <v>17</v>
      </c>
      <c r="K6864" t="s">
        <v>17</v>
      </c>
      <c r="L6864" t="s">
        <v>17</v>
      </c>
    </row>
    <row r="6865" spans="1:12" x14ac:dyDescent="0.25">
      <c r="A6865">
        <v>14817</v>
      </c>
      <c r="B6865" t="s">
        <v>27</v>
      </c>
      <c r="C6865">
        <v>6</v>
      </c>
      <c r="D6865">
        <v>2019</v>
      </c>
      <c r="E6865" t="s">
        <v>19</v>
      </c>
      <c r="F6865" t="s">
        <v>13</v>
      </c>
      <c r="G6865" t="s">
        <v>15</v>
      </c>
      <c r="H6865" t="str">
        <f t="shared" si="107"/>
        <v>14817|Fall|Math</v>
      </c>
      <c r="I6865" t="s">
        <v>17</v>
      </c>
      <c r="J6865" t="s">
        <v>17</v>
      </c>
      <c r="K6865" t="s">
        <v>17</v>
      </c>
      <c r="L6865" t="s">
        <v>17</v>
      </c>
    </row>
    <row r="6866" spans="1:12" x14ac:dyDescent="0.25">
      <c r="A6866">
        <v>14817</v>
      </c>
      <c r="B6866" t="s">
        <v>27</v>
      </c>
      <c r="C6866">
        <v>6</v>
      </c>
      <c r="D6866">
        <v>2019</v>
      </c>
      <c r="E6866" t="s">
        <v>19</v>
      </c>
      <c r="F6866" t="s">
        <v>16</v>
      </c>
      <c r="G6866" t="s">
        <v>14</v>
      </c>
      <c r="H6866" t="str">
        <f t="shared" si="107"/>
        <v>14817|Spring|Reading</v>
      </c>
      <c r="I6866">
        <v>208</v>
      </c>
      <c r="J6866">
        <v>30</v>
      </c>
      <c r="K6866">
        <v>2</v>
      </c>
      <c r="L6866" t="s">
        <v>17</v>
      </c>
    </row>
    <row r="6867" spans="1:12" x14ac:dyDescent="0.25">
      <c r="A6867">
        <v>14817</v>
      </c>
      <c r="B6867" t="s">
        <v>27</v>
      </c>
      <c r="C6867">
        <v>6</v>
      </c>
      <c r="D6867">
        <v>2019</v>
      </c>
      <c r="E6867" t="s">
        <v>19</v>
      </c>
      <c r="F6867" t="s">
        <v>16</v>
      </c>
      <c r="G6867" t="s">
        <v>15</v>
      </c>
      <c r="H6867" t="str">
        <f t="shared" si="107"/>
        <v>14817|Spring|Math</v>
      </c>
      <c r="I6867">
        <v>224</v>
      </c>
      <c r="J6867">
        <v>47</v>
      </c>
      <c r="K6867">
        <v>2</v>
      </c>
      <c r="L6867" t="s">
        <v>17</v>
      </c>
    </row>
    <row r="6868" spans="1:12" x14ac:dyDescent="0.25">
      <c r="A6868">
        <v>14681</v>
      </c>
      <c r="B6868" t="s">
        <v>27</v>
      </c>
      <c r="C6868">
        <v>6</v>
      </c>
      <c r="D6868">
        <v>2019</v>
      </c>
      <c r="E6868" t="s">
        <v>19</v>
      </c>
      <c r="F6868" t="s">
        <v>13</v>
      </c>
      <c r="G6868" t="s">
        <v>14</v>
      </c>
      <c r="H6868" t="str">
        <f t="shared" si="107"/>
        <v>14681|Fall|Reading</v>
      </c>
      <c r="I6868" t="s">
        <v>17</v>
      </c>
      <c r="J6868" t="s">
        <v>17</v>
      </c>
      <c r="K6868" t="s">
        <v>17</v>
      </c>
      <c r="L6868" t="s">
        <v>17</v>
      </c>
    </row>
    <row r="6869" spans="1:12" x14ac:dyDescent="0.25">
      <c r="A6869">
        <v>14681</v>
      </c>
      <c r="B6869" t="s">
        <v>27</v>
      </c>
      <c r="C6869">
        <v>6</v>
      </c>
      <c r="D6869">
        <v>2019</v>
      </c>
      <c r="E6869" t="s">
        <v>19</v>
      </c>
      <c r="F6869" t="s">
        <v>13</v>
      </c>
      <c r="G6869" t="s">
        <v>15</v>
      </c>
      <c r="H6869" t="str">
        <f t="shared" si="107"/>
        <v>14681|Fall|Math</v>
      </c>
      <c r="I6869" t="s">
        <v>17</v>
      </c>
      <c r="J6869" t="s">
        <v>17</v>
      </c>
      <c r="K6869" t="s">
        <v>17</v>
      </c>
      <c r="L6869" t="s">
        <v>17</v>
      </c>
    </row>
    <row r="6870" spans="1:12" x14ac:dyDescent="0.25">
      <c r="A6870">
        <v>14681</v>
      </c>
      <c r="B6870" t="s">
        <v>27</v>
      </c>
      <c r="C6870">
        <v>6</v>
      </c>
      <c r="D6870">
        <v>2019</v>
      </c>
      <c r="E6870" t="s">
        <v>19</v>
      </c>
      <c r="F6870" t="s">
        <v>16</v>
      </c>
      <c r="G6870" t="s">
        <v>14</v>
      </c>
      <c r="H6870" t="str">
        <f t="shared" si="107"/>
        <v>14681|Spring|Reading</v>
      </c>
      <c r="I6870">
        <v>197</v>
      </c>
      <c r="J6870">
        <v>10</v>
      </c>
      <c r="K6870">
        <v>1</v>
      </c>
      <c r="L6870" t="s">
        <v>17</v>
      </c>
    </row>
    <row r="6871" spans="1:12" x14ac:dyDescent="0.25">
      <c r="A6871">
        <v>14681</v>
      </c>
      <c r="B6871" t="s">
        <v>27</v>
      </c>
      <c r="C6871">
        <v>6</v>
      </c>
      <c r="D6871">
        <v>2019</v>
      </c>
      <c r="E6871" t="s">
        <v>19</v>
      </c>
      <c r="F6871" t="s">
        <v>16</v>
      </c>
      <c r="G6871" t="s">
        <v>15</v>
      </c>
      <c r="H6871" t="str">
        <f t="shared" si="107"/>
        <v>14681|Spring|Math</v>
      </c>
      <c r="I6871">
        <v>191</v>
      </c>
      <c r="J6871">
        <v>2</v>
      </c>
      <c r="K6871">
        <v>1</v>
      </c>
      <c r="L6871" t="s">
        <v>17</v>
      </c>
    </row>
    <row r="6872" spans="1:12" x14ac:dyDescent="0.25">
      <c r="A6872">
        <v>12380</v>
      </c>
      <c r="B6872" t="s">
        <v>27</v>
      </c>
      <c r="C6872">
        <v>6</v>
      </c>
      <c r="D6872">
        <v>2019</v>
      </c>
      <c r="E6872" t="s">
        <v>19</v>
      </c>
      <c r="F6872" t="s">
        <v>13</v>
      </c>
      <c r="G6872" t="s">
        <v>14</v>
      </c>
      <c r="H6872" t="str">
        <f t="shared" si="107"/>
        <v>12380|Fall|Reading</v>
      </c>
      <c r="I6872" t="s">
        <v>17</v>
      </c>
      <c r="J6872" t="s">
        <v>17</v>
      </c>
      <c r="K6872" t="s">
        <v>17</v>
      </c>
      <c r="L6872" t="s">
        <v>17</v>
      </c>
    </row>
    <row r="6873" spans="1:12" x14ac:dyDescent="0.25">
      <c r="A6873">
        <v>12380</v>
      </c>
      <c r="B6873" t="s">
        <v>27</v>
      </c>
      <c r="C6873">
        <v>6</v>
      </c>
      <c r="D6873">
        <v>2019</v>
      </c>
      <c r="E6873" t="s">
        <v>19</v>
      </c>
      <c r="F6873" t="s">
        <v>13</v>
      </c>
      <c r="G6873" t="s">
        <v>15</v>
      </c>
      <c r="H6873" t="str">
        <f t="shared" si="107"/>
        <v>12380|Fall|Math</v>
      </c>
      <c r="I6873" t="s">
        <v>17</v>
      </c>
      <c r="J6873" t="s">
        <v>17</v>
      </c>
      <c r="K6873" t="s">
        <v>17</v>
      </c>
      <c r="L6873" t="s">
        <v>17</v>
      </c>
    </row>
    <row r="6874" spans="1:12" x14ac:dyDescent="0.25">
      <c r="A6874">
        <v>12380</v>
      </c>
      <c r="B6874" t="s">
        <v>27</v>
      </c>
      <c r="C6874">
        <v>6</v>
      </c>
      <c r="D6874">
        <v>2019</v>
      </c>
      <c r="E6874" t="s">
        <v>19</v>
      </c>
      <c r="F6874" t="s">
        <v>16</v>
      </c>
      <c r="G6874" t="s">
        <v>14</v>
      </c>
      <c r="H6874" t="str">
        <f t="shared" si="107"/>
        <v>12380|Spring|Reading</v>
      </c>
      <c r="I6874">
        <v>198</v>
      </c>
      <c r="J6874">
        <v>11</v>
      </c>
      <c r="K6874">
        <v>1</v>
      </c>
      <c r="L6874" t="s">
        <v>17</v>
      </c>
    </row>
    <row r="6875" spans="1:12" x14ac:dyDescent="0.25">
      <c r="A6875">
        <v>12380</v>
      </c>
      <c r="B6875" t="s">
        <v>27</v>
      </c>
      <c r="C6875">
        <v>6</v>
      </c>
      <c r="D6875">
        <v>2019</v>
      </c>
      <c r="E6875" t="s">
        <v>19</v>
      </c>
      <c r="F6875" t="s">
        <v>16</v>
      </c>
      <c r="G6875" t="s">
        <v>15</v>
      </c>
      <c r="H6875" t="str">
        <f t="shared" si="107"/>
        <v>12380|Spring|Math</v>
      </c>
      <c r="I6875">
        <v>215</v>
      </c>
      <c r="J6875">
        <v>27</v>
      </c>
      <c r="K6875">
        <v>2</v>
      </c>
      <c r="L6875" t="s">
        <v>17</v>
      </c>
    </row>
    <row r="6876" spans="1:12" x14ac:dyDescent="0.25">
      <c r="A6876">
        <v>20792</v>
      </c>
      <c r="B6876" t="s">
        <v>27</v>
      </c>
      <c r="C6876">
        <v>6</v>
      </c>
      <c r="D6876">
        <v>2019</v>
      </c>
      <c r="E6876" t="s">
        <v>19</v>
      </c>
      <c r="F6876" t="s">
        <v>13</v>
      </c>
      <c r="G6876" t="s">
        <v>14</v>
      </c>
      <c r="H6876" t="str">
        <f t="shared" si="107"/>
        <v>20792|Fall|Reading</v>
      </c>
      <c r="I6876" t="s">
        <v>17</v>
      </c>
      <c r="J6876" t="s">
        <v>17</v>
      </c>
      <c r="K6876" t="s">
        <v>17</v>
      </c>
      <c r="L6876" t="s">
        <v>17</v>
      </c>
    </row>
    <row r="6877" spans="1:12" x14ac:dyDescent="0.25">
      <c r="A6877">
        <v>20792</v>
      </c>
      <c r="B6877" t="s">
        <v>27</v>
      </c>
      <c r="C6877">
        <v>6</v>
      </c>
      <c r="D6877">
        <v>2019</v>
      </c>
      <c r="E6877" t="s">
        <v>19</v>
      </c>
      <c r="F6877" t="s">
        <v>13</v>
      </c>
      <c r="G6877" t="s">
        <v>15</v>
      </c>
      <c r="H6877" t="str">
        <f t="shared" si="107"/>
        <v>20792|Fall|Math</v>
      </c>
      <c r="I6877" t="s">
        <v>17</v>
      </c>
      <c r="J6877" t="s">
        <v>17</v>
      </c>
      <c r="K6877" t="s">
        <v>17</v>
      </c>
      <c r="L6877" t="s">
        <v>17</v>
      </c>
    </row>
    <row r="6878" spans="1:12" x14ac:dyDescent="0.25">
      <c r="A6878">
        <v>20792</v>
      </c>
      <c r="B6878" t="s">
        <v>27</v>
      </c>
      <c r="C6878">
        <v>6</v>
      </c>
      <c r="D6878">
        <v>2019</v>
      </c>
      <c r="E6878" t="s">
        <v>19</v>
      </c>
      <c r="F6878" t="s">
        <v>16</v>
      </c>
      <c r="G6878" t="s">
        <v>14</v>
      </c>
      <c r="H6878" t="str">
        <f t="shared" si="107"/>
        <v>20792|Spring|Reading</v>
      </c>
      <c r="I6878">
        <v>220</v>
      </c>
      <c r="J6878">
        <v>61</v>
      </c>
      <c r="K6878">
        <v>3</v>
      </c>
      <c r="L6878" t="s">
        <v>17</v>
      </c>
    </row>
    <row r="6879" spans="1:12" x14ac:dyDescent="0.25">
      <c r="A6879">
        <v>20792</v>
      </c>
      <c r="B6879" t="s">
        <v>27</v>
      </c>
      <c r="C6879">
        <v>6</v>
      </c>
      <c r="D6879">
        <v>2019</v>
      </c>
      <c r="E6879" t="s">
        <v>19</v>
      </c>
      <c r="F6879" t="s">
        <v>16</v>
      </c>
      <c r="G6879" t="s">
        <v>15</v>
      </c>
      <c r="H6879" t="str">
        <f t="shared" si="107"/>
        <v>20792|Spring|Math</v>
      </c>
      <c r="I6879">
        <v>223</v>
      </c>
      <c r="J6879">
        <v>44</v>
      </c>
      <c r="K6879">
        <v>2</v>
      </c>
      <c r="L6879" t="s">
        <v>17</v>
      </c>
    </row>
    <row r="6880" spans="1:12" x14ac:dyDescent="0.25">
      <c r="A6880">
        <v>16746</v>
      </c>
      <c r="B6880" t="s">
        <v>28</v>
      </c>
      <c r="C6880">
        <v>6</v>
      </c>
      <c r="D6880">
        <v>2019</v>
      </c>
      <c r="E6880" t="s">
        <v>19</v>
      </c>
      <c r="F6880" t="s">
        <v>13</v>
      </c>
      <c r="G6880" t="s">
        <v>14</v>
      </c>
      <c r="H6880" t="str">
        <f t="shared" si="107"/>
        <v>16746|Fall|Reading</v>
      </c>
      <c r="I6880" t="s">
        <v>17</v>
      </c>
      <c r="J6880" t="s">
        <v>17</v>
      </c>
      <c r="K6880" t="s">
        <v>17</v>
      </c>
      <c r="L6880" t="s">
        <v>17</v>
      </c>
    </row>
    <row r="6881" spans="1:12" x14ac:dyDescent="0.25">
      <c r="A6881">
        <v>16746</v>
      </c>
      <c r="B6881" t="s">
        <v>28</v>
      </c>
      <c r="C6881">
        <v>6</v>
      </c>
      <c r="D6881">
        <v>2019</v>
      </c>
      <c r="E6881" t="s">
        <v>19</v>
      </c>
      <c r="F6881" t="s">
        <v>13</v>
      </c>
      <c r="G6881" t="s">
        <v>15</v>
      </c>
      <c r="H6881" t="str">
        <f t="shared" si="107"/>
        <v>16746|Fall|Math</v>
      </c>
      <c r="I6881" t="s">
        <v>17</v>
      </c>
      <c r="J6881" t="s">
        <v>17</v>
      </c>
      <c r="K6881" t="s">
        <v>17</v>
      </c>
      <c r="L6881" t="s">
        <v>17</v>
      </c>
    </row>
    <row r="6882" spans="1:12" x14ac:dyDescent="0.25">
      <c r="A6882">
        <v>16746</v>
      </c>
      <c r="B6882" t="s">
        <v>28</v>
      </c>
      <c r="C6882">
        <v>6</v>
      </c>
      <c r="D6882">
        <v>2019</v>
      </c>
      <c r="E6882" t="s">
        <v>19</v>
      </c>
      <c r="F6882" t="s">
        <v>16</v>
      </c>
      <c r="G6882" t="s">
        <v>14</v>
      </c>
      <c r="H6882" t="str">
        <f t="shared" si="107"/>
        <v>16746|Spring|Reading</v>
      </c>
      <c r="I6882">
        <v>214</v>
      </c>
      <c r="J6882">
        <v>45</v>
      </c>
      <c r="K6882">
        <v>2</v>
      </c>
      <c r="L6882" t="s">
        <v>17</v>
      </c>
    </row>
    <row r="6883" spans="1:12" x14ac:dyDescent="0.25">
      <c r="A6883">
        <v>16746</v>
      </c>
      <c r="B6883" t="s">
        <v>28</v>
      </c>
      <c r="C6883">
        <v>6</v>
      </c>
      <c r="D6883">
        <v>2019</v>
      </c>
      <c r="E6883" t="s">
        <v>19</v>
      </c>
      <c r="F6883" t="s">
        <v>16</v>
      </c>
      <c r="G6883" t="s">
        <v>15</v>
      </c>
      <c r="H6883" t="str">
        <f t="shared" si="107"/>
        <v>16746|Spring|Math</v>
      </c>
      <c r="I6883">
        <v>211</v>
      </c>
      <c r="J6883">
        <v>20</v>
      </c>
      <c r="K6883">
        <v>1</v>
      </c>
      <c r="L6883" t="s">
        <v>17</v>
      </c>
    </row>
    <row r="6884" spans="1:12" x14ac:dyDescent="0.25">
      <c r="A6884">
        <v>29619</v>
      </c>
      <c r="B6884" t="s">
        <v>27</v>
      </c>
      <c r="C6884">
        <v>7</v>
      </c>
      <c r="D6884">
        <v>2019</v>
      </c>
      <c r="E6884" t="s">
        <v>19</v>
      </c>
      <c r="F6884" t="s">
        <v>13</v>
      </c>
      <c r="G6884" t="s">
        <v>14</v>
      </c>
      <c r="H6884" t="str">
        <f t="shared" si="107"/>
        <v>29619|Fall|Reading</v>
      </c>
      <c r="I6884">
        <v>179</v>
      </c>
      <c r="J6884">
        <v>1</v>
      </c>
      <c r="K6884">
        <v>1</v>
      </c>
      <c r="L6884">
        <v>9</v>
      </c>
    </row>
    <row r="6885" spans="1:12" x14ac:dyDescent="0.25">
      <c r="A6885">
        <v>29619</v>
      </c>
      <c r="B6885" t="s">
        <v>27</v>
      </c>
      <c r="C6885">
        <v>7</v>
      </c>
      <c r="D6885">
        <v>2019</v>
      </c>
      <c r="E6885" t="s">
        <v>19</v>
      </c>
      <c r="F6885" t="s">
        <v>13</v>
      </c>
      <c r="G6885" t="s">
        <v>15</v>
      </c>
      <c r="H6885" t="str">
        <f t="shared" si="107"/>
        <v>29619|Fall|Math</v>
      </c>
      <c r="I6885">
        <v>190</v>
      </c>
      <c r="J6885">
        <v>2</v>
      </c>
      <c r="K6885">
        <v>1</v>
      </c>
      <c r="L6885">
        <v>7</v>
      </c>
    </row>
    <row r="6886" spans="1:12" x14ac:dyDescent="0.25">
      <c r="A6886">
        <v>29619</v>
      </c>
      <c r="B6886" t="s">
        <v>27</v>
      </c>
      <c r="C6886">
        <v>7</v>
      </c>
      <c r="D6886">
        <v>2019</v>
      </c>
      <c r="E6886" t="s">
        <v>19</v>
      </c>
      <c r="F6886" t="s">
        <v>16</v>
      </c>
      <c r="G6886" t="s">
        <v>14</v>
      </c>
      <c r="H6886" t="str">
        <f t="shared" si="107"/>
        <v>29619|Spring|Reading</v>
      </c>
      <c r="I6886">
        <v>200</v>
      </c>
      <c r="J6886">
        <v>12</v>
      </c>
      <c r="K6886">
        <v>1</v>
      </c>
      <c r="L6886" t="s">
        <v>17</v>
      </c>
    </row>
    <row r="6887" spans="1:12" x14ac:dyDescent="0.25">
      <c r="A6887">
        <v>29619</v>
      </c>
      <c r="B6887" t="s">
        <v>27</v>
      </c>
      <c r="C6887">
        <v>7</v>
      </c>
      <c r="D6887">
        <v>2019</v>
      </c>
      <c r="E6887" t="s">
        <v>19</v>
      </c>
      <c r="F6887" t="s">
        <v>16</v>
      </c>
      <c r="G6887" t="s">
        <v>15</v>
      </c>
      <c r="H6887" t="str">
        <f t="shared" si="107"/>
        <v>29619|Spring|Math</v>
      </c>
      <c r="I6887">
        <v>210</v>
      </c>
      <c r="J6887">
        <v>15</v>
      </c>
      <c r="K6887">
        <v>1</v>
      </c>
      <c r="L6887" t="s">
        <v>17</v>
      </c>
    </row>
    <row r="6888" spans="1:12" x14ac:dyDescent="0.25">
      <c r="A6888">
        <v>14778</v>
      </c>
      <c r="B6888" t="s">
        <v>28</v>
      </c>
      <c r="C6888">
        <v>7</v>
      </c>
      <c r="D6888">
        <v>2019</v>
      </c>
      <c r="E6888">
        <v>504</v>
      </c>
      <c r="F6888" t="s">
        <v>13</v>
      </c>
      <c r="G6888" t="s">
        <v>14</v>
      </c>
      <c r="H6888" t="str">
        <f t="shared" si="107"/>
        <v>14778|Fall|Reading</v>
      </c>
      <c r="I6888">
        <v>227</v>
      </c>
      <c r="J6888">
        <v>78</v>
      </c>
      <c r="K6888">
        <v>4</v>
      </c>
      <c r="L6888">
        <v>2</v>
      </c>
    </row>
    <row r="6889" spans="1:12" x14ac:dyDescent="0.25">
      <c r="A6889">
        <v>14778</v>
      </c>
      <c r="B6889" t="s">
        <v>28</v>
      </c>
      <c r="C6889">
        <v>7</v>
      </c>
      <c r="D6889">
        <v>2019</v>
      </c>
      <c r="E6889">
        <v>504</v>
      </c>
      <c r="F6889" t="s">
        <v>13</v>
      </c>
      <c r="G6889" t="s">
        <v>15</v>
      </c>
      <c r="H6889" t="str">
        <f t="shared" si="107"/>
        <v>14778|Fall|Math</v>
      </c>
      <c r="I6889">
        <v>214</v>
      </c>
      <c r="J6889">
        <v>25</v>
      </c>
      <c r="K6889">
        <v>2</v>
      </c>
      <c r="L6889">
        <v>6</v>
      </c>
    </row>
    <row r="6890" spans="1:12" x14ac:dyDescent="0.25">
      <c r="A6890">
        <v>14778</v>
      </c>
      <c r="B6890" t="s">
        <v>28</v>
      </c>
      <c r="C6890">
        <v>7</v>
      </c>
      <c r="D6890">
        <v>2019</v>
      </c>
      <c r="E6890">
        <v>504</v>
      </c>
      <c r="F6890" t="s">
        <v>16</v>
      </c>
      <c r="G6890" t="s">
        <v>14</v>
      </c>
      <c r="H6890" t="str">
        <f t="shared" si="107"/>
        <v>14778|Spring|Reading</v>
      </c>
      <c r="I6890">
        <v>220</v>
      </c>
      <c r="J6890">
        <v>55</v>
      </c>
      <c r="K6890">
        <v>3</v>
      </c>
      <c r="L6890" t="s">
        <v>17</v>
      </c>
    </row>
    <row r="6891" spans="1:12" x14ac:dyDescent="0.25">
      <c r="A6891">
        <v>14778</v>
      </c>
      <c r="B6891" t="s">
        <v>28</v>
      </c>
      <c r="C6891">
        <v>7</v>
      </c>
      <c r="D6891">
        <v>2019</v>
      </c>
      <c r="E6891">
        <v>504</v>
      </c>
      <c r="F6891" t="s">
        <v>16</v>
      </c>
      <c r="G6891" t="s">
        <v>15</v>
      </c>
      <c r="H6891" t="str">
        <f t="shared" si="107"/>
        <v>14778|Spring|Math</v>
      </c>
      <c r="I6891">
        <v>222</v>
      </c>
      <c r="J6891">
        <v>35</v>
      </c>
      <c r="K6891">
        <v>2</v>
      </c>
      <c r="L6891" t="s">
        <v>17</v>
      </c>
    </row>
    <row r="6892" spans="1:12" x14ac:dyDescent="0.25">
      <c r="A6892">
        <v>16580</v>
      </c>
      <c r="B6892" t="s">
        <v>27</v>
      </c>
      <c r="C6892">
        <v>7</v>
      </c>
      <c r="D6892">
        <v>2019</v>
      </c>
      <c r="E6892" t="s">
        <v>22</v>
      </c>
      <c r="F6892" t="s">
        <v>13</v>
      </c>
      <c r="G6892" t="s">
        <v>14</v>
      </c>
      <c r="H6892" t="str">
        <f t="shared" si="107"/>
        <v>16580|Fall|Reading</v>
      </c>
      <c r="I6892">
        <v>200</v>
      </c>
      <c r="J6892">
        <v>14</v>
      </c>
      <c r="K6892">
        <v>1</v>
      </c>
      <c r="L6892">
        <v>6</v>
      </c>
    </row>
    <row r="6893" spans="1:12" x14ac:dyDescent="0.25">
      <c r="A6893">
        <v>16580</v>
      </c>
      <c r="B6893" t="s">
        <v>27</v>
      </c>
      <c r="C6893">
        <v>7</v>
      </c>
      <c r="D6893">
        <v>2019</v>
      </c>
      <c r="E6893" t="s">
        <v>22</v>
      </c>
      <c r="F6893" t="s">
        <v>13</v>
      </c>
      <c r="G6893" t="s">
        <v>15</v>
      </c>
      <c r="H6893" t="str">
        <f t="shared" si="107"/>
        <v>16580|Fall|Math</v>
      </c>
      <c r="I6893">
        <v>193</v>
      </c>
      <c r="J6893">
        <v>3</v>
      </c>
      <c r="K6893">
        <v>1</v>
      </c>
      <c r="L6893">
        <v>7</v>
      </c>
    </row>
    <row r="6894" spans="1:12" x14ac:dyDescent="0.25">
      <c r="A6894">
        <v>16580</v>
      </c>
      <c r="B6894" t="s">
        <v>27</v>
      </c>
      <c r="C6894">
        <v>7</v>
      </c>
      <c r="D6894">
        <v>2019</v>
      </c>
      <c r="E6894" t="s">
        <v>22</v>
      </c>
      <c r="F6894" t="s">
        <v>16</v>
      </c>
      <c r="G6894" t="s">
        <v>14</v>
      </c>
      <c r="H6894" t="str">
        <f t="shared" si="107"/>
        <v>16580|Spring|Reading</v>
      </c>
      <c r="I6894">
        <v>202</v>
      </c>
      <c r="J6894">
        <v>14</v>
      </c>
      <c r="K6894">
        <v>1</v>
      </c>
      <c r="L6894" t="s">
        <v>17</v>
      </c>
    </row>
    <row r="6895" spans="1:12" x14ac:dyDescent="0.25">
      <c r="A6895">
        <v>16580</v>
      </c>
      <c r="B6895" t="s">
        <v>27</v>
      </c>
      <c r="C6895">
        <v>7</v>
      </c>
      <c r="D6895">
        <v>2019</v>
      </c>
      <c r="E6895" t="s">
        <v>22</v>
      </c>
      <c r="F6895" t="s">
        <v>16</v>
      </c>
      <c r="G6895" t="s">
        <v>15</v>
      </c>
      <c r="H6895" t="str">
        <f t="shared" si="107"/>
        <v>16580|Spring|Math</v>
      </c>
      <c r="I6895">
        <v>190</v>
      </c>
      <c r="J6895">
        <v>1</v>
      </c>
      <c r="K6895">
        <v>1</v>
      </c>
      <c r="L6895" t="s">
        <v>17</v>
      </c>
    </row>
    <row r="6896" spans="1:12" x14ac:dyDescent="0.25">
      <c r="A6896">
        <v>25644</v>
      </c>
      <c r="B6896" t="s">
        <v>26</v>
      </c>
      <c r="C6896">
        <v>7</v>
      </c>
      <c r="D6896">
        <v>2019</v>
      </c>
      <c r="E6896" t="s">
        <v>12</v>
      </c>
      <c r="F6896" t="s">
        <v>13</v>
      </c>
      <c r="G6896" t="s">
        <v>14</v>
      </c>
      <c r="H6896" t="str">
        <f t="shared" si="107"/>
        <v>25644|Fall|Reading</v>
      </c>
      <c r="I6896" t="s">
        <v>17</v>
      </c>
      <c r="J6896" t="s">
        <v>17</v>
      </c>
      <c r="K6896" t="s">
        <v>17</v>
      </c>
      <c r="L6896" t="s">
        <v>17</v>
      </c>
    </row>
    <row r="6897" spans="1:12" x14ac:dyDescent="0.25">
      <c r="A6897">
        <v>25644</v>
      </c>
      <c r="B6897" t="s">
        <v>26</v>
      </c>
      <c r="C6897">
        <v>7</v>
      </c>
      <c r="D6897">
        <v>2019</v>
      </c>
      <c r="E6897" t="s">
        <v>12</v>
      </c>
      <c r="F6897" t="s">
        <v>13</v>
      </c>
      <c r="G6897" t="s">
        <v>15</v>
      </c>
      <c r="H6897" t="str">
        <f t="shared" si="107"/>
        <v>25644|Fall|Math</v>
      </c>
      <c r="I6897" t="s">
        <v>17</v>
      </c>
      <c r="J6897" t="s">
        <v>17</v>
      </c>
      <c r="K6897" t="s">
        <v>17</v>
      </c>
      <c r="L6897" t="s">
        <v>17</v>
      </c>
    </row>
    <row r="6898" spans="1:12" x14ac:dyDescent="0.25">
      <c r="A6898">
        <v>25644</v>
      </c>
      <c r="B6898" t="s">
        <v>26</v>
      </c>
      <c r="C6898">
        <v>7</v>
      </c>
      <c r="D6898">
        <v>2019</v>
      </c>
      <c r="E6898" t="s">
        <v>12</v>
      </c>
      <c r="F6898" t="s">
        <v>16</v>
      </c>
      <c r="G6898" t="s">
        <v>14</v>
      </c>
      <c r="H6898" t="str">
        <f t="shared" si="107"/>
        <v>25644|Spring|Reading</v>
      </c>
      <c r="I6898">
        <v>187</v>
      </c>
      <c r="J6898">
        <v>2</v>
      </c>
      <c r="K6898">
        <v>1</v>
      </c>
      <c r="L6898" t="s">
        <v>17</v>
      </c>
    </row>
    <row r="6899" spans="1:12" x14ac:dyDescent="0.25">
      <c r="A6899">
        <v>25644</v>
      </c>
      <c r="B6899" t="s">
        <v>26</v>
      </c>
      <c r="C6899">
        <v>7</v>
      </c>
      <c r="D6899">
        <v>2019</v>
      </c>
      <c r="E6899" t="s">
        <v>12</v>
      </c>
      <c r="F6899" t="s">
        <v>16</v>
      </c>
      <c r="G6899" t="s">
        <v>15</v>
      </c>
      <c r="H6899" t="str">
        <f t="shared" si="107"/>
        <v>25644|Spring|Math</v>
      </c>
      <c r="I6899">
        <v>189</v>
      </c>
      <c r="J6899">
        <v>1</v>
      </c>
      <c r="K6899">
        <v>1</v>
      </c>
      <c r="L6899" t="s">
        <v>17</v>
      </c>
    </row>
    <row r="6900" spans="1:12" x14ac:dyDescent="0.25">
      <c r="A6900">
        <v>22283</v>
      </c>
      <c r="B6900" t="s">
        <v>26</v>
      </c>
      <c r="C6900">
        <v>7</v>
      </c>
      <c r="D6900">
        <v>2019</v>
      </c>
      <c r="E6900" t="s">
        <v>12</v>
      </c>
      <c r="F6900" t="s">
        <v>13</v>
      </c>
      <c r="G6900" t="s">
        <v>14</v>
      </c>
      <c r="H6900" t="str">
        <f t="shared" si="107"/>
        <v>22283|Fall|Reading</v>
      </c>
      <c r="I6900">
        <v>216</v>
      </c>
      <c r="J6900">
        <v>51</v>
      </c>
      <c r="K6900">
        <v>3</v>
      </c>
      <c r="L6900">
        <v>4</v>
      </c>
    </row>
    <row r="6901" spans="1:12" x14ac:dyDescent="0.25">
      <c r="A6901">
        <v>22283</v>
      </c>
      <c r="B6901" t="s">
        <v>26</v>
      </c>
      <c r="C6901">
        <v>7</v>
      </c>
      <c r="D6901">
        <v>2019</v>
      </c>
      <c r="E6901" t="s">
        <v>12</v>
      </c>
      <c r="F6901" t="s">
        <v>13</v>
      </c>
      <c r="G6901" t="s">
        <v>15</v>
      </c>
      <c r="H6901" t="str">
        <f t="shared" si="107"/>
        <v>22283|Fall|Math</v>
      </c>
      <c r="I6901">
        <v>207</v>
      </c>
      <c r="J6901">
        <v>14</v>
      </c>
      <c r="K6901">
        <v>1</v>
      </c>
      <c r="L6901">
        <v>6</v>
      </c>
    </row>
    <row r="6902" spans="1:12" x14ac:dyDescent="0.25">
      <c r="A6902">
        <v>22283</v>
      </c>
      <c r="B6902" t="s">
        <v>26</v>
      </c>
      <c r="C6902">
        <v>7</v>
      </c>
      <c r="D6902">
        <v>2019</v>
      </c>
      <c r="E6902" t="s">
        <v>12</v>
      </c>
      <c r="F6902" t="s">
        <v>16</v>
      </c>
      <c r="G6902" t="s">
        <v>14</v>
      </c>
      <c r="H6902" t="str">
        <f t="shared" si="107"/>
        <v>22283|Spring|Reading</v>
      </c>
      <c r="I6902">
        <v>214</v>
      </c>
      <c r="J6902">
        <v>39</v>
      </c>
      <c r="K6902">
        <v>2</v>
      </c>
      <c r="L6902" t="s">
        <v>17</v>
      </c>
    </row>
    <row r="6903" spans="1:12" x14ac:dyDescent="0.25">
      <c r="A6903">
        <v>22283</v>
      </c>
      <c r="B6903" t="s">
        <v>26</v>
      </c>
      <c r="C6903">
        <v>7</v>
      </c>
      <c r="D6903">
        <v>2019</v>
      </c>
      <c r="E6903" t="s">
        <v>12</v>
      </c>
      <c r="F6903" t="s">
        <v>16</v>
      </c>
      <c r="G6903" t="s">
        <v>15</v>
      </c>
      <c r="H6903" t="str">
        <f t="shared" si="107"/>
        <v>22283|Spring|Math</v>
      </c>
      <c r="I6903">
        <v>204</v>
      </c>
      <c r="J6903">
        <v>8</v>
      </c>
      <c r="K6903">
        <v>1</v>
      </c>
      <c r="L6903" t="s">
        <v>17</v>
      </c>
    </row>
    <row r="6904" spans="1:12" x14ac:dyDescent="0.25">
      <c r="A6904">
        <v>23675</v>
      </c>
      <c r="B6904" t="s">
        <v>28</v>
      </c>
      <c r="C6904">
        <v>7</v>
      </c>
      <c r="D6904">
        <v>2019</v>
      </c>
      <c r="E6904">
        <v>504</v>
      </c>
      <c r="F6904" t="s">
        <v>13</v>
      </c>
      <c r="G6904" t="s">
        <v>14</v>
      </c>
      <c r="H6904" t="str">
        <f t="shared" si="107"/>
        <v>23675|Fall|Reading</v>
      </c>
      <c r="I6904">
        <v>204</v>
      </c>
      <c r="J6904">
        <v>21</v>
      </c>
      <c r="K6904">
        <v>1</v>
      </c>
      <c r="L6904">
        <v>5</v>
      </c>
    </row>
    <row r="6905" spans="1:12" x14ac:dyDescent="0.25">
      <c r="A6905">
        <v>23675</v>
      </c>
      <c r="B6905" t="s">
        <v>28</v>
      </c>
      <c r="C6905">
        <v>7</v>
      </c>
      <c r="D6905">
        <v>2019</v>
      </c>
      <c r="E6905">
        <v>504</v>
      </c>
      <c r="F6905" t="s">
        <v>13</v>
      </c>
      <c r="G6905" t="s">
        <v>15</v>
      </c>
      <c r="H6905" t="str">
        <f t="shared" si="107"/>
        <v>23675|Fall|Math</v>
      </c>
      <c r="I6905">
        <v>222</v>
      </c>
      <c r="J6905">
        <v>42</v>
      </c>
      <c r="K6905">
        <v>2</v>
      </c>
      <c r="L6905">
        <v>5</v>
      </c>
    </row>
    <row r="6906" spans="1:12" x14ac:dyDescent="0.25">
      <c r="A6906">
        <v>23675</v>
      </c>
      <c r="B6906" t="s">
        <v>28</v>
      </c>
      <c r="C6906">
        <v>7</v>
      </c>
      <c r="D6906">
        <v>2019</v>
      </c>
      <c r="E6906">
        <v>504</v>
      </c>
      <c r="F6906" t="s">
        <v>16</v>
      </c>
      <c r="G6906" t="s">
        <v>14</v>
      </c>
      <c r="H6906" t="str">
        <f t="shared" si="107"/>
        <v>23675|Spring|Reading</v>
      </c>
      <c r="I6906">
        <v>212</v>
      </c>
      <c r="J6906">
        <v>34</v>
      </c>
      <c r="K6906">
        <v>2</v>
      </c>
      <c r="L6906" t="s">
        <v>17</v>
      </c>
    </row>
    <row r="6907" spans="1:12" x14ac:dyDescent="0.25">
      <c r="A6907">
        <v>23675</v>
      </c>
      <c r="B6907" t="s">
        <v>28</v>
      </c>
      <c r="C6907">
        <v>7</v>
      </c>
      <c r="D6907">
        <v>2019</v>
      </c>
      <c r="E6907">
        <v>504</v>
      </c>
      <c r="F6907" t="s">
        <v>16</v>
      </c>
      <c r="G6907" t="s">
        <v>15</v>
      </c>
      <c r="H6907" t="str">
        <f t="shared" si="107"/>
        <v>23675|Spring|Math</v>
      </c>
      <c r="I6907">
        <v>203</v>
      </c>
      <c r="J6907">
        <v>7</v>
      </c>
      <c r="K6907">
        <v>1</v>
      </c>
      <c r="L6907" t="s">
        <v>17</v>
      </c>
    </row>
    <row r="6908" spans="1:12" x14ac:dyDescent="0.25">
      <c r="A6908">
        <v>18998</v>
      </c>
      <c r="B6908" t="s">
        <v>27</v>
      </c>
      <c r="C6908">
        <v>7</v>
      </c>
      <c r="D6908">
        <v>2019</v>
      </c>
      <c r="E6908" t="s">
        <v>23</v>
      </c>
      <c r="F6908" t="s">
        <v>13</v>
      </c>
      <c r="G6908" t="s">
        <v>14</v>
      </c>
      <c r="H6908" t="str">
        <f t="shared" si="107"/>
        <v>18998|Fall|Reading</v>
      </c>
      <c r="I6908">
        <v>225</v>
      </c>
      <c r="J6908">
        <v>74</v>
      </c>
      <c r="K6908">
        <v>3</v>
      </c>
      <c r="L6908">
        <v>2</v>
      </c>
    </row>
    <row r="6909" spans="1:12" x14ac:dyDescent="0.25">
      <c r="A6909">
        <v>18998</v>
      </c>
      <c r="B6909" t="s">
        <v>27</v>
      </c>
      <c r="C6909">
        <v>7</v>
      </c>
      <c r="D6909">
        <v>2019</v>
      </c>
      <c r="E6909" t="s">
        <v>23</v>
      </c>
      <c r="F6909" t="s">
        <v>13</v>
      </c>
      <c r="G6909" t="s">
        <v>15</v>
      </c>
      <c r="H6909" t="str">
        <f t="shared" si="107"/>
        <v>18998|Fall|Math</v>
      </c>
      <c r="I6909">
        <v>228</v>
      </c>
      <c r="J6909">
        <v>56</v>
      </c>
      <c r="K6909">
        <v>3</v>
      </c>
      <c r="L6909">
        <v>5</v>
      </c>
    </row>
    <row r="6910" spans="1:12" x14ac:dyDescent="0.25">
      <c r="A6910">
        <v>18998</v>
      </c>
      <c r="B6910" t="s">
        <v>27</v>
      </c>
      <c r="C6910">
        <v>7</v>
      </c>
      <c r="D6910">
        <v>2019</v>
      </c>
      <c r="E6910" t="s">
        <v>23</v>
      </c>
      <c r="F6910" t="s">
        <v>16</v>
      </c>
      <c r="G6910" t="s">
        <v>14</v>
      </c>
      <c r="H6910" t="str">
        <f t="shared" si="107"/>
        <v>18998|Spring|Reading</v>
      </c>
      <c r="I6910">
        <v>230</v>
      </c>
      <c r="J6910">
        <v>78</v>
      </c>
      <c r="K6910">
        <v>4</v>
      </c>
      <c r="L6910" t="s">
        <v>17</v>
      </c>
    </row>
    <row r="6911" spans="1:12" x14ac:dyDescent="0.25">
      <c r="A6911">
        <v>18998</v>
      </c>
      <c r="B6911" t="s">
        <v>27</v>
      </c>
      <c r="C6911">
        <v>7</v>
      </c>
      <c r="D6911">
        <v>2019</v>
      </c>
      <c r="E6911" t="s">
        <v>23</v>
      </c>
      <c r="F6911" t="s">
        <v>16</v>
      </c>
      <c r="G6911" t="s">
        <v>15</v>
      </c>
      <c r="H6911" t="str">
        <f t="shared" si="107"/>
        <v>18998|Spring|Math</v>
      </c>
      <c r="I6911">
        <v>238</v>
      </c>
      <c r="J6911">
        <v>70</v>
      </c>
      <c r="K6911">
        <v>3</v>
      </c>
      <c r="L6911" t="s">
        <v>17</v>
      </c>
    </row>
    <row r="6912" spans="1:12" x14ac:dyDescent="0.25">
      <c r="A6912">
        <v>28866</v>
      </c>
      <c r="B6912" t="s">
        <v>25</v>
      </c>
      <c r="C6912">
        <v>7</v>
      </c>
      <c r="D6912">
        <v>2019</v>
      </c>
      <c r="E6912" t="s">
        <v>12</v>
      </c>
      <c r="F6912" t="s">
        <v>13</v>
      </c>
      <c r="G6912" t="s">
        <v>14</v>
      </c>
      <c r="H6912" t="str">
        <f t="shared" si="107"/>
        <v>28866|Fall|Reading</v>
      </c>
      <c r="I6912">
        <v>210</v>
      </c>
      <c r="J6912">
        <v>35</v>
      </c>
      <c r="K6912">
        <v>2</v>
      </c>
      <c r="L6912">
        <v>5</v>
      </c>
    </row>
    <row r="6913" spans="1:12" x14ac:dyDescent="0.25">
      <c r="A6913">
        <v>28866</v>
      </c>
      <c r="B6913" t="s">
        <v>25</v>
      </c>
      <c r="C6913">
        <v>7</v>
      </c>
      <c r="D6913">
        <v>2019</v>
      </c>
      <c r="E6913" t="s">
        <v>12</v>
      </c>
      <c r="F6913" t="s">
        <v>13</v>
      </c>
      <c r="G6913" t="s">
        <v>15</v>
      </c>
      <c r="H6913" t="str">
        <f t="shared" si="107"/>
        <v>28866|Fall|Math</v>
      </c>
      <c r="I6913">
        <v>214</v>
      </c>
      <c r="J6913">
        <v>25</v>
      </c>
      <c r="K6913">
        <v>2</v>
      </c>
      <c r="L6913">
        <v>6</v>
      </c>
    </row>
    <row r="6914" spans="1:12" x14ac:dyDescent="0.25">
      <c r="A6914">
        <v>28866</v>
      </c>
      <c r="B6914" t="s">
        <v>25</v>
      </c>
      <c r="C6914">
        <v>7</v>
      </c>
      <c r="D6914">
        <v>2019</v>
      </c>
      <c r="E6914" t="s">
        <v>12</v>
      </c>
      <c r="F6914" t="s">
        <v>16</v>
      </c>
      <c r="G6914" t="s">
        <v>14</v>
      </c>
      <c r="H6914" t="str">
        <f t="shared" si="107"/>
        <v>28866|Spring|Reading</v>
      </c>
      <c r="I6914">
        <v>228</v>
      </c>
      <c r="J6914">
        <v>74</v>
      </c>
      <c r="K6914">
        <v>3</v>
      </c>
      <c r="L6914" t="s">
        <v>17</v>
      </c>
    </row>
    <row r="6915" spans="1:12" x14ac:dyDescent="0.25">
      <c r="A6915">
        <v>28866</v>
      </c>
      <c r="B6915" t="s">
        <v>25</v>
      </c>
      <c r="C6915">
        <v>7</v>
      </c>
      <c r="D6915">
        <v>2019</v>
      </c>
      <c r="E6915" t="s">
        <v>12</v>
      </c>
      <c r="F6915" t="s">
        <v>16</v>
      </c>
      <c r="G6915" t="s">
        <v>15</v>
      </c>
      <c r="H6915" t="str">
        <f t="shared" ref="H6915:H6978" si="108">A6915&amp;"|"&amp;F6915&amp;"|"&amp;G6915</f>
        <v>28866|Spring|Math</v>
      </c>
      <c r="I6915">
        <v>213</v>
      </c>
      <c r="J6915">
        <v>19</v>
      </c>
      <c r="K6915">
        <v>1</v>
      </c>
      <c r="L6915" t="s">
        <v>17</v>
      </c>
    </row>
    <row r="6916" spans="1:12" x14ac:dyDescent="0.25">
      <c r="A6916">
        <v>20691</v>
      </c>
      <c r="B6916" t="s">
        <v>25</v>
      </c>
      <c r="C6916">
        <v>7</v>
      </c>
      <c r="D6916">
        <v>2019</v>
      </c>
      <c r="E6916" t="s">
        <v>21</v>
      </c>
      <c r="F6916" t="s">
        <v>13</v>
      </c>
      <c r="G6916" t="s">
        <v>14</v>
      </c>
      <c r="H6916" t="str">
        <f t="shared" si="108"/>
        <v>20691|Fall|Reading</v>
      </c>
      <c r="I6916">
        <v>208</v>
      </c>
      <c r="J6916">
        <v>30</v>
      </c>
      <c r="K6916">
        <v>2</v>
      </c>
      <c r="L6916">
        <v>5</v>
      </c>
    </row>
    <row r="6917" spans="1:12" x14ac:dyDescent="0.25">
      <c r="A6917">
        <v>20691</v>
      </c>
      <c r="B6917" t="s">
        <v>25</v>
      </c>
      <c r="C6917">
        <v>7</v>
      </c>
      <c r="D6917">
        <v>2019</v>
      </c>
      <c r="E6917" t="s">
        <v>21</v>
      </c>
      <c r="F6917" t="s">
        <v>13</v>
      </c>
      <c r="G6917" t="s">
        <v>15</v>
      </c>
      <c r="H6917" t="str">
        <f t="shared" si="108"/>
        <v>20691|Fall|Math</v>
      </c>
      <c r="I6917">
        <v>213</v>
      </c>
      <c r="J6917">
        <v>23</v>
      </c>
      <c r="K6917">
        <v>1</v>
      </c>
      <c r="L6917">
        <v>6</v>
      </c>
    </row>
    <row r="6918" spans="1:12" x14ac:dyDescent="0.25">
      <c r="A6918">
        <v>20691</v>
      </c>
      <c r="B6918" t="s">
        <v>25</v>
      </c>
      <c r="C6918">
        <v>7</v>
      </c>
      <c r="D6918">
        <v>2019</v>
      </c>
      <c r="E6918" t="s">
        <v>21</v>
      </c>
      <c r="F6918" t="s">
        <v>16</v>
      </c>
      <c r="G6918" t="s">
        <v>14</v>
      </c>
      <c r="H6918" t="str">
        <f t="shared" si="108"/>
        <v>20691|Spring|Reading</v>
      </c>
      <c r="I6918">
        <v>214</v>
      </c>
      <c r="J6918">
        <v>39</v>
      </c>
      <c r="K6918">
        <v>2</v>
      </c>
      <c r="L6918" t="s">
        <v>17</v>
      </c>
    </row>
    <row r="6919" spans="1:12" x14ac:dyDescent="0.25">
      <c r="A6919">
        <v>20691</v>
      </c>
      <c r="B6919" t="s">
        <v>25</v>
      </c>
      <c r="C6919">
        <v>7</v>
      </c>
      <c r="D6919">
        <v>2019</v>
      </c>
      <c r="E6919" t="s">
        <v>21</v>
      </c>
      <c r="F6919" t="s">
        <v>16</v>
      </c>
      <c r="G6919" t="s">
        <v>15</v>
      </c>
      <c r="H6919" t="str">
        <f t="shared" si="108"/>
        <v>20691|Spring|Math</v>
      </c>
      <c r="I6919">
        <v>220</v>
      </c>
      <c r="J6919">
        <v>31</v>
      </c>
      <c r="K6919">
        <v>2</v>
      </c>
      <c r="L6919" t="s">
        <v>17</v>
      </c>
    </row>
    <row r="6920" spans="1:12" x14ac:dyDescent="0.25">
      <c r="A6920">
        <v>26970</v>
      </c>
      <c r="B6920" t="s">
        <v>25</v>
      </c>
      <c r="C6920">
        <v>7</v>
      </c>
      <c r="D6920">
        <v>2019</v>
      </c>
      <c r="E6920" t="s">
        <v>19</v>
      </c>
      <c r="F6920" t="s">
        <v>13</v>
      </c>
      <c r="G6920" t="s">
        <v>14</v>
      </c>
      <c r="H6920" t="str">
        <f t="shared" si="108"/>
        <v>26970|Fall|Reading</v>
      </c>
      <c r="I6920">
        <v>227</v>
      </c>
      <c r="J6920">
        <v>78</v>
      </c>
      <c r="K6920">
        <v>4</v>
      </c>
      <c r="L6920">
        <v>2</v>
      </c>
    </row>
    <row r="6921" spans="1:12" x14ac:dyDescent="0.25">
      <c r="A6921">
        <v>26970</v>
      </c>
      <c r="B6921" t="s">
        <v>25</v>
      </c>
      <c r="C6921">
        <v>7</v>
      </c>
      <c r="D6921">
        <v>2019</v>
      </c>
      <c r="E6921" t="s">
        <v>19</v>
      </c>
      <c r="F6921" t="s">
        <v>13</v>
      </c>
      <c r="G6921" t="s">
        <v>15</v>
      </c>
      <c r="H6921" t="str">
        <f t="shared" si="108"/>
        <v>26970|Fall|Math</v>
      </c>
      <c r="I6921">
        <v>232</v>
      </c>
      <c r="J6921">
        <v>66</v>
      </c>
      <c r="K6921">
        <v>3</v>
      </c>
      <c r="L6921">
        <v>4</v>
      </c>
    </row>
    <row r="6922" spans="1:12" x14ac:dyDescent="0.25">
      <c r="A6922">
        <v>26970</v>
      </c>
      <c r="B6922" t="s">
        <v>25</v>
      </c>
      <c r="C6922">
        <v>7</v>
      </c>
      <c r="D6922">
        <v>2019</v>
      </c>
      <c r="E6922" t="s">
        <v>19</v>
      </c>
      <c r="F6922" t="s">
        <v>16</v>
      </c>
      <c r="G6922" t="s">
        <v>14</v>
      </c>
      <c r="H6922" t="str">
        <f t="shared" si="108"/>
        <v>26970|Spring|Reading</v>
      </c>
      <c r="I6922">
        <v>224</v>
      </c>
      <c r="J6922">
        <v>65</v>
      </c>
      <c r="K6922">
        <v>3</v>
      </c>
      <c r="L6922" t="s">
        <v>17</v>
      </c>
    </row>
    <row r="6923" spans="1:12" x14ac:dyDescent="0.25">
      <c r="A6923">
        <v>26970</v>
      </c>
      <c r="B6923" t="s">
        <v>25</v>
      </c>
      <c r="C6923">
        <v>7</v>
      </c>
      <c r="D6923">
        <v>2019</v>
      </c>
      <c r="E6923" t="s">
        <v>19</v>
      </c>
      <c r="F6923" t="s">
        <v>16</v>
      </c>
      <c r="G6923" t="s">
        <v>15</v>
      </c>
      <c r="H6923" t="str">
        <f t="shared" si="108"/>
        <v>26970|Spring|Math</v>
      </c>
      <c r="I6923">
        <v>240</v>
      </c>
      <c r="J6923">
        <v>74</v>
      </c>
      <c r="K6923">
        <v>3</v>
      </c>
      <c r="L6923" t="s">
        <v>17</v>
      </c>
    </row>
    <row r="6924" spans="1:12" x14ac:dyDescent="0.25">
      <c r="A6924">
        <v>25997</v>
      </c>
      <c r="B6924" t="s">
        <v>25</v>
      </c>
      <c r="C6924">
        <v>7</v>
      </c>
      <c r="D6924">
        <v>2019</v>
      </c>
      <c r="E6924" t="s">
        <v>19</v>
      </c>
      <c r="F6924" t="s">
        <v>13</v>
      </c>
      <c r="G6924" t="s">
        <v>14</v>
      </c>
      <c r="H6924" t="str">
        <f t="shared" si="108"/>
        <v>25997|Fall|Reading</v>
      </c>
      <c r="I6924">
        <v>216</v>
      </c>
      <c r="J6924">
        <v>51</v>
      </c>
      <c r="K6924">
        <v>3</v>
      </c>
      <c r="L6924">
        <v>4</v>
      </c>
    </row>
    <row r="6925" spans="1:12" x14ac:dyDescent="0.25">
      <c r="A6925">
        <v>25997</v>
      </c>
      <c r="B6925" t="s">
        <v>25</v>
      </c>
      <c r="C6925">
        <v>7</v>
      </c>
      <c r="D6925">
        <v>2019</v>
      </c>
      <c r="E6925" t="s">
        <v>19</v>
      </c>
      <c r="F6925" t="s">
        <v>13</v>
      </c>
      <c r="G6925" t="s">
        <v>15</v>
      </c>
      <c r="H6925" t="str">
        <f t="shared" si="108"/>
        <v>25997|Fall|Math</v>
      </c>
      <c r="I6925">
        <v>213</v>
      </c>
      <c r="J6925">
        <v>23</v>
      </c>
      <c r="K6925">
        <v>1</v>
      </c>
      <c r="L6925">
        <v>6</v>
      </c>
    </row>
    <row r="6926" spans="1:12" x14ac:dyDescent="0.25">
      <c r="A6926">
        <v>25997</v>
      </c>
      <c r="B6926" t="s">
        <v>25</v>
      </c>
      <c r="C6926">
        <v>7</v>
      </c>
      <c r="D6926">
        <v>2019</v>
      </c>
      <c r="E6926" t="s">
        <v>19</v>
      </c>
      <c r="F6926" t="s">
        <v>16</v>
      </c>
      <c r="G6926" t="s">
        <v>14</v>
      </c>
      <c r="H6926" t="str">
        <f t="shared" si="108"/>
        <v>25997|Spring|Reading</v>
      </c>
      <c r="I6926">
        <v>225</v>
      </c>
      <c r="J6926">
        <v>67</v>
      </c>
      <c r="K6926">
        <v>3</v>
      </c>
      <c r="L6926" t="s">
        <v>17</v>
      </c>
    </row>
    <row r="6927" spans="1:12" x14ac:dyDescent="0.25">
      <c r="A6927">
        <v>25997</v>
      </c>
      <c r="B6927" t="s">
        <v>25</v>
      </c>
      <c r="C6927">
        <v>7</v>
      </c>
      <c r="D6927">
        <v>2019</v>
      </c>
      <c r="E6927" t="s">
        <v>19</v>
      </c>
      <c r="F6927" t="s">
        <v>16</v>
      </c>
      <c r="G6927" t="s">
        <v>15</v>
      </c>
      <c r="H6927" t="str">
        <f t="shared" si="108"/>
        <v>25997|Spring|Math</v>
      </c>
      <c r="I6927">
        <v>222</v>
      </c>
      <c r="J6927">
        <v>35</v>
      </c>
      <c r="K6927">
        <v>2</v>
      </c>
      <c r="L6927" t="s">
        <v>17</v>
      </c>
    </row>
    <row r="6928" spans="1:12" x14ac:dyDescent="0.25">
      <c r="A6928">
        <v>16317</v>
      </c>
      <c r="B6928" t="s">
        <v>25</v>
      </c>
      <c r="C6928">
        <v>7</v>
      </c>
      <c r="D6928">
        <v>2019</v>
      </c>
      <c r="E6928" t="s">
        <v>19</v>
      </c>
      <c r="F6928" t="s">
        <v>13</v>
      </c>
      <c r="G6928" t="s">
        <v>14</v>
      </c>
      <c r="H6928" t="str">
        <f t="shared" si="108"/>
        <v>16317|Fall|Reading</v>
      </c>
      <c r="I6928">
        <v>228</v>
      </c>
      <c r="J6928">
        <v>80</v>
      </c>
      <c r="K6928">
        <v>4</v>
      </c>
      <c r="L6928">
        <v>2</v>
      </c>
    </row>
    <row r="6929" spans="1:12" x14ac:dyDescent="0.25">
      <c r="A6929">
        <v>16317</v>
      </c>
      <c r="B6929" t="s">
        <v>25</v>
      </c>
      <c r="C6929">
        <v>7</v>
      </c>
      <c r="D6929">
        <v>2019</v>
      </c>
      <c r="E6929" t="s">
        <v>19</v>
      </c>
      <c r="F6929" t="s">
        <v>13</v>
      </c>
      <c r="G6929" t="s">
        <v>15</v>
      </c>
      <c r="H6929" t="str">
        <f t="shared" si="108"/>
        <v>16317|Fall|Math</v>
      </c>
      <c r="I6929">
        <v>237</v>
      </c>
      <c r="J6929">
        <v>76</v>
      </c>
      <c r="K6929">
        <v>4</v>
      </c>
      <c r="L6929">
        <v>4</v>
      </c>
    </row>
    <row r="6930" spans="1:12" x14ac:dyDescent="0.25">
      <c r="A6930">
        <v>16317</v>
      </c>
      <c r="B6930" t="s">
        <v>25</v>
      </c>
      <c r="C6930">
        <v>7</v>
      </c>
      <c r="D6930">
        <v>2019</v>
      </c>
      <c r="E6930" t="s">
        <v>19</v>
      </c>
      <c r="F6930" t="s">
        <v>16</v>
      </c>
      <c r="G6930" t="s">
        <v>14</v>
      </c>
      <c r="H6930" t="str">
        <f t="shared" si="108"/>
        <v>16317|Spring|Reading</v>
      </c>
      <c r="I6930">
        <v>232</v>
      </c>
      <c r="J6930">
        <v>82</v>
      </c>
      <c r="K6930">
        <v>4</v>
      </c>
      <c r="L6930" t="s">
        <v>17</v>
      </c>
    </row>
    <row r="6931" spans="1:12" x14ac:dyDescent="0.25">
      <c r="A6931">
        <v>16317</v>
      </c>
      <c r="B6931" t="s">
        <v>25</v>
      </c>
      <c r="C6931">
        <v>7</v>
      </c>
      <c r="D6931">
        <v>2019</v>
      </c>
      <c r="E6931" t="s">
        <v>19</v>
      </c>
      <c r="F6931" t="s">
        <v>16</v>
      </c>
      <c r="G6931" t="s">
        <v>15</v>
      </c>
      <c r="H6931" t="str">
        <f t="shared" si="108"/>
        <v>16317|Spring|Math</v>
      </c>
      <c r="I6931">
        <v>239</v>
      </c>
      <c r="J6931">
        <v>72</v>
      </c>
      <c r="K6931">
        <v>3</v>
      </c>
      <c r="L6931" t="s">
        <v>17</v>
      </c>
    </row>
    <row r="6932" spans="1:12" x14ac:dyDescent="0.25">
      <c r="A6932">
        <v>20172</v>
      </c>
      <c r="B6932" t="s">
        <v>25</v>
      </c>
      <c r="C6932">
        <v>7</v>
      </c>
      <c r="D6932">
        <v>2019</v>
      </c>
      <c r="E6932" t="s">
        <v>22</v>
      </c>
      <c r="F6932" t="s">
        <v>13</v>
      </c>
      <c r="G6932" t="s">
        <v>14</v>
      </c>
      <c r="H6932" t="str">
        <f t="shared" si="108"/>
        <v>20172|Fall|Reading</v>
      </c>
      <c r="I6932">
        <v>185</v>
      </c>
      <c r="J6932">
        <v>2</v>
      </c>
      <c r="K6932">
        <v>1</v>
      </c>
      <c r="L6932">
        <v>9</v>
      </c>
    </row>
    <row r="6933" spans="1:12" x14ac:dyDescent="0.25">
      <c r="A6933">
        <v>20172</v>
      </c>
      <c r="B6933" t="s">
        <v>25</v>
      </c>
      <c r="C6933">
        <v>7</v>
      </c>
      <c r="D6933">
        <v>2019</v>
      </c>
      <c r="E6933" t="s">
        <v>22</v>
      </c>
      <c r="F6933" t="s">
        <v>13</v>
      </c>
      <c r="G6933" t="s">
        <v>15</v>
      </c>
      <c r="H6933" t="str">
        <f t="shared" si="108"/>
        <v>20172|Fall|Math</v>
      </c>
      <c r="I6933">
        <v>198</v>
      </c>
      <c r="J6933">
        <v>5</v>
      </c>
      <c r="K6933">
        <v>1</v>
      </c>
      <c r="L6933">
        <v>7</v>
      </c>
    </row>
    <row r="6934" spans="1:12" x14ac:dyDescent="0.25">
      <c r="A6934">
        <v>20172</v>
      </c>
      <c r="B6934" t="s">
        <v>25</v>
      </c>
      <c r="C6934">
        <v>7</v>
      </c>
      <c r="D6934">
        <v>2019</v>
      </c>
      <c r="E6934" t="s">
        <v>22</v>
      </c>
      <c r="F6934" t="s">
        <v>16</v>
      </c>
      <c r="G6934" t="s">
        <v>14</v>
      </c>
      <c r="H6934" t="str">
        <f t="shared" si="108"/>
        <v>20172|Spring|Reading</v>
      </c>
      <c r="I6934">
        <v>210</v>
      </c>
      <c r="J6934">
        <v>30</v>
      </c>
      <c r="K6934">
        <v>2</v>
      </c>
      <c r="L6934" t="s">
        <v>17</v>
      </c>
    </row>
    <row r="6935" spans="1:12" x14ac:dyDescent="0.25">
      <c r="A6935">
        <v>20172</v>
      </c>
      <c r="B6935" t="s">
        <v>25</v>
      </c>
      <c r="C6935">
        <v>7</v>
      </c>
      <c r="D6935">
        <v>2019</v>
      </c>
      <c r="E6935" t="s">
        <v>22</v>
      </c>
      <c r="F6935" t="s">
        <v>16</v>
      </c>
      <c r="G6935" t="s">
        <v>15</v>
      </c>
      <c r="H6935" t="str">
        <f t="shared" si="108"/>
        <v>20172|Spring|Math</v>
      </c>
      <c r="I6935">
        <v>203</v>
      </c>
      <c r="J6935">
        <v>7</v>
      </c>
      <c r="K6935">
        <v>1</v>
      </c>
      <c r="L6935" t="s">
        <v>17</v>
      </c>
    </row>
    <row r="6936" spans="1:12" x14ac:dyDescent="0.25">
      <c r="A6936">
        <v>10497</v>
      </c>
      <c r="B6936" t="s">
        <v>25</v>
      </c>
      <c r="C6936">
        <v>7</v>
      </c>
      <c r="D6936">
        <v>2019</v>
      </c>
      <c r="E6936" t="s">
        <v>21</v>
      </c>
      <c r="F6936" t="s">
        <v>13</v>
      </c>
      <c r="G6936" t="s">
        <v>14</v>
      </c>
      <c r="H6936" t="str">
        <f t="shared" si="108"/>
        <v>10497|Fall|Reading</v>
      </c>
      <c r="I6936">
        <v>206</v>
      </c>
      <c r="J6936">
        <v>25</v>
      </c>
      <c r="K6936">
        <v>2</v>
      </c>
      <c r="L6936">
        <v>5</v>
      </c>
    </row>
    <row r="6937" spans="1:12" x14ac:dyDescent="0.25">
      <c r="A6937">
        <v>10497</v>
      </c>
      <c r="B6937" t="s">
        <v>25</v>
      </c>
      <c r="C6937">
        <v>7</v>
      </c>
      <c r="D6937">
        <v>2019</v>
      </c>
      <c r="E6937" t="s">
        <v>21</v>
      </c>
      <c r="F6937" t="s">
        <v>13</v>
      </c>
      <c r="G6937" t="s">
        <v>15</v>
      </c>
      <c r="H6937" t="str">
        <f t="shared" si="108"/>
        <v>10497|Fall|Math</v>
      </c>
      <c r="I6937">
        <v>212</v>
      </c>
      <c r="J6937">
        <v>21</v>
      </c>
      <c r="K6937">
        <v>1</v>
      </c>
      <c r="L6937">
        <v>6</v>
      </c>
    </row>
    <row r="6938" spans="1:12" x14ac:dyDescent="0.25">
      <c r="A6938">
        <v>10497</v>
      </c>
      <c r="B6938" t="s">
        <v>25</v>
      </c>
      <c r="C6938">
        <v>7</v>
      </c>
      <c r="D6938">
        <v>2019</v>
      </c>
      <c r="E6938" t="s">
        <v>21</v>
      </c>
      <c r="F6938" t="s">
        <v>16</v>
      </c>
      <c r="G6938" t="s">
        <v>14</v>
      </c>
      <c r="H6938" t="str">
        <f t="shared" si="108"/>
        <v>10497|Spring|Reading</v>
      </c>
      <c r="I6938">
        <v>213</v>
      </c>
      <c r="J6938">
        <v>37</v>
      </c>
      <c r="K6938">
        <v>2</v>
      </c>
      <c r="L6938" t="s">
        <v>17</v>
      </c>
    </row>
    <row r="6939" spans="1:12" x14ac:dyDescent="0.25">
      <c r="A6939">
        <v>10497</v>
      </c>
      <c r="B6939" t="s">
        <v>25</v>
      </c>
      <c r="C6939">
        <v>7</v>
      </c>
      <c r="D6939">
        <v>2019</v>
      </c>
      <c r="E6939" t="s">
        <v>21</v>
      </c>
      <c r="F6939" t="s">
        <v>16</v>
      </c>
      <c r="G6939" t="s">
        <v>15</v>
      </c>
      <c r="H6939" t="str">
        <f t="shared" si="108"/>
        <v>10497|Spring|Math</v>
      </c>
      <c r="I6939">
        <v>220</v>
      </c>
      <c r="J6939">
        <v>31</v>
      </c>
      <c r="K6939">
        <v>2</v>
      </c>
      <c r="L6939" t="s">
        <v>17</v>
      </c>
    </row>
    <row r="6940" spans="1:12" x14ac:dyDescent="0.25">
      <c r="A6940">
        <v>20602</v>
      </c>
      <c r="B6940" t="s">
        <v>25</v>
      </c>
      <c r="C6940">
        <v>7</v>
      </c>
      <c r="D6940">
        <v>2019</v>
      </c>
      <c r="E6940" t="s">
        <v>19</v>
      </c>
      <c r="F6940" t="s">
        <v>13</v>
      </c>
      <c r="G6940" t="s">
        <v>14</v>
      </c>
      <c r="H6940" t="str">
        <f t="shared" si="108"/>
        <v>20602|Fall|Reading</v>
      </c>
      <c r="I6940">
        <v>224</v>
      </c>
      <c r="J6940">
        <v>71</v>
      </c>
      <c r="K6940">
        <v>3</v>
      </c>
      <c r="L6940">
        <v>2</v>
      </c>
    </row>
    <row r="6941" spans="1:12" x14ac:dyDescent="0.25">
      <c r="A6941">
        <v>20602</v>
      </c>
      <c r="B6941" t="s">
        <v>25</v>
      </c>
      <c r="C6941">
        <v>7</v>
      </c>
      <c r="D6941">
        <v>2019</v>
      </c>
      <c r="E6941" t="s">
        <v>19</v>
      </c>
      <c r="F6941" t="s">
        <v>13</v>
      </c>
      <c r="G6941" t="s">
        <v>15</v>
      </c>
      <c r="H6941" t="str">
        <f t="shared" si="108"/>
        <v>20602|Fall|Math</v>
      </c>
      <c r="I6941">
        <v>224</v>
      </c>
      <c r="J6941">
        <v>47</v>
      </c>
      <c r="K6941">
        <v>2</v>
      </c>
      <c r="L6941">
        <v>5</v>
      </c>
    </row>
    <row r="6942" spans="1:12" x14ac:dyDescent="0.25">
      <c r="A6942">
        <v>20602</v>
      </c>
      <c r="B6942" t="s">
        <v>25</v>
      </c>
      <c r="C6942">
        <v>7</v>
      </c>
      <c r="D6942">
        <v>2019</v>
      </c>
      <c r="E6942" t="s">
        <v>19</v>
      </c>
      <c r="F6942" t="s">
        <v>16</v>
      </c>
      <c r="G6942" t="s">
        <v>14</v>
      </c>
      <c r="H6942" t="str">
        <f t="shared" si="108"/>
        <v>20602|Spring|Reading</v>
      </c>
      <c r="I6942">
        <v>231</v>
      </c>
      <c r="J6942">
        <v>80</v>
      </c>
      <c r="K6942">
        <v>4</v>
      </c>
      <c r="L6942" t="s">
        <v>17</v>
      </c>
    </row>
    <row r="6943" spans="1:12" x14ac:dyDescent="0.25">
      <c r="A6943">
        <v>20602</v>
      </c>
      <c r="B6943" t="s">
        <v>25</v>
      </c>
      <c r="C6943">
        <v>7</v>
      </c>
      <c r="D6943">
        <v>2019</v>
      </c>
      <c r="E6943" t="s">
        <v>19</v>
      </c>
      <c r="F6943" t="s">
        <v>16</v>
      </c>
      <c r="G6943" t="s">
        <v>15</v>
      </c>
      <c r="H6943" t="str">
        <f t="shared" si="108"/>
        <v>20602|Spring|Math</v>
      </c>
      <c r="I6943">
        <v>236</v>
      </c>
      <c r="J6943">
        <v>66</v>
      </c>
      <c r="K6943">
        <v>3</v>
      </c>
      <c r="L6943" t="s">
        <v>17</v>
      </c>
    </row>
    <row r="6944" spans="1:12" x14ac:dyDescent="0.25">
      <c r="A6944">
        <v>20324</v>
      </c>
      <c r="B6944" t="s">
        <v>25</v>
      </c>
      <c r="C6944">
        <v>7</v>
      </c>
      <c r="D6944">
        <v>2019</v>
      </c>
      <c r="E6944" t="s">
        <v>19</v>
      </c>
      <c r="F6944" t="s">
        <v>13</v>
      </c>
      <c r="G6944" t="s">
        <v>14</v>
      </c>
      <c r="H6944" t="str">
        <f t="shared" si="108"/>
        <v>20324|Fall|Reading</v>
      </c>
      <c r="I6944">
        <v>214</v>
      </c>
      <c r="J6944">
        <v>45</v>
      </c>
      <c r="K6944">
        <v>2</v>
      </c>
      <c r="L6944">
        <v>4</v>
      </c>
    </row>
    <row r="6945" spans="1:12" x14ac:dyDescent="0.25">
      <c r="A6945">
        <v>20324</v>
      </c>
      <c r="B6945" t="s">
        <v>25</v>
      </c>
      <c r="C6945">
        <v>7</v>
      </c>
      <c r="D6945">
        <v>2019</v>
      </c>
      <c r="E6945" t="s">
        <v>19</v>
      </c>
      <c r="F6945" t="s">
        <v>13</v>
      </c>
      <c r="G6945" t="s">
        <v>15</v>
      </c>
      <c r="H6945" t="str">
        <f t="shared" si="108"/>
        <v>20324|Fall|Math</v>
      </c>
      <c r="I6945">
        <v>215</v>
      </c>
      <c r="J6945">
        <v>27</v>
      </c>
      <c r="K6945">
        <v>2</v>
      </c>
      <c r="L6945">
        <v>6</v>
      </c>
    </row>
    <row r="6946" spans="1:12" x14ac:dyDescent="0.25">
      <c r="A6946">
        <v>20324</v>
      </c>
      <c r="B6946" t="s">
        <v>25</v>
      </c>
      <c r="C6946">
        <v>7</v>
      </c>
      <c r="D6946">
        <v>2019</v>
      </c>
      <c r="E6946" t="s">
        <v>19</v>
      </c>
      <c r="F6946" t="s">
        <v>16</v>
      </c>
      <c r="G6946" t="s">
        <v>14</v>
      </c>
      <c r="H6946" t="str">
        <f t="shared" si="108"/>
        <v>20324|Spring|Reading</v>
      </c>
      <c r="I6946">
        <v>219</v>
      </c>
      <c r="J6946">
        <v>52</v>
      </c>
      <c r="K6946">
        <v>3</v>
      </c>
      <c r="L6946" t="s">
        <v>17</v>
      </c>
    </row>
    <row r="6947" spans="1:12" x14ac:dyDescent="0.25">
      <c r="A6947">
        <v>20324</v>
      </c>
      <c r="B6947" t="s">
        <v>25</v>
      </c>
      <c r="C6947">
        <v>7</v>
      </c>
      <c r="D6947">
        <v>2019</v>
      </c>
      <c r="E6947" t="s">
        <v>19</v>
      </c>
      <c r="F6947" t="s">
        <v>16</v>
      </c>
      <c r="G6947" t="s">
        <v>15</v>
      </c>
      <c r="H6947" t="str">
        <f t="shared" si="108"/>
        <v>20324|Spring|Math</v>
      </c>
      <c r="I6947">
        <v>224</v>
      </c>
      <c r="J6947">
        <v>40</v>
      </c>
      <c r="K6947">
        <v>2</v>
      </c>
      <c r="L6947" t="s">
        <v>17</v>
      </c>
    </row>
    <row r="6948" spans="1:12" x14ac:dyDescent="0.25">
      <c r="A6948">
        <v>16205</v>
      </c>
      <c r="B6948" t="s">
        <v>25</v>
      </c>
      <c r="C6948">
        <v>7</v>
      </c>
      <c r="D6948">
        <v>2019</v>
      </c>
      <c r="E6948" t="s">
        <v>21</v>
      </c>
      <c r="F6948" t="s">
        <v>13</v>
      </c>
      <c r="G6948" t="s">
        <v>14</v>
      </c>
      <c r="H6948" t="str">
        <f t="shared" si="108"/>
        <v>16205|Fall|Reading</v>
      </c>
      <c r="I6948">
        <v>214</v>
      </c>
      <c r="J6948">
        <v>45</v>
      </c>
      <c r="K6948">
        <v>2</v>
      </c>
      <c r="L6948">
        <v>4</v>
      </c>
    </row>
    <row r="6949" spans="1:12" x14ac:dyDescent="0.25">
      <c r="A6949">
        <v>16205</v>
      </c>
      <c r="B6949" t="s">
        <v>25</v>
      </c>
      <c r="C6949">
        <v>7</v>
      </c>
      <c r="D6949">
        <v>2019</v>
      </c>
      <c r="E6949" t="s">
        <v>21</v>
      </c>
      <c r="F6949" t="s">
        <v>13</v>
      </c>
      <c r="G6949" t="s">
        <v>15</v>
      </c>
      <c r="H6949" t="str">
        <f t="shared" si="108"/>
        <v>16205|Fall|Math</v>
      </c>
      <c r="I6949">
        <v>213</v>
      </c>
      <c r="J6949">
        <v>23</v>
      </c>
      <c r="K6949">
        <v>1</v>
      </c>
      <c r="L6949">
        <v>6</v>
      </c>
    </row>
    <row r="6950" spans="1:12" x14ac:dyDescent="0.25">
      <c r="A6950">
        <v>16205</v>
      </c>
      <c r="B6950" t="s">
        <v>25</v>
      </c>
      <c r="C6950">
        <v>7</v>
      </c>
      <c r="D6950">
        <v>2019</v>
      </c>
      <c r="E6950" t="s">
        <v>21</v>
      </c>
      <c r="F6950" t="s">
        <v>16</v>
      </c>
      <c r="G6950" t="s">
        <v>14</v>
      </c>
      <c r="H6950" t="str">
        <f t="shared" si="108"/>
        <v>16205|Spring|Reading</v>
      </c>
      <c r="I6950">
        <v>218</v>
      </c>
      <c r="J6950">
        <v>50</v>
      </c>
      <c r="K6950">
        <v>3</v>
      </c>
      <c r="L6950" t="s">
        <v>17</v>
      </c>
    </row>
    <row r="6951" spans="1:12" x14ac:dyDescent="0.25">
      <c r="A6951">
        <v>16205</v>
      </c>
      <c r="B6951" t="s">
        <v>25</v>
      </c>
      <c r="C6951">
        <v>7</v>
      </c>
      <c r="D6951">
        <v>2019</v>
      </c>
      <c r="E6951" t="s">
        <v>21</v>
      </c>
      <c r="F6951" t="s">
        <v>16</v>
      </c>
      <c r="G6951" t="s">
        <v>15</v>
      </c>
      <c r="H6951" t="str">
        <f t="shared" si="108"/>
        <v>16205|Spring|Math</v>
      </c>
      <c r="I6951">
        <v>221</v>
      </c>
      <c r="J6951">
        <v>33</v>
      </c>
      <c r="K6951">
        <v>2</v>
      </c>
      <c r="L6951" t="s">
        <v>17</v>
      </c>
    </row>
    <row r="6952" spans="1:12" x14ac:dyDescent="0.25">
      <c r="A6952">
        <v>13918</v>
      </c>
      <c r="B6952" t="s">
        <v>25</v>
      </c>
      <c r="C6952">
        <v>7</v>
      </c>
      <c r="D6952">
        <v>2019</v>
      </c>
      <c r="E6952" t="s">
        <v>23</v>
      </c>
      <c r="F6952" t="s">
        <v>13</v>
      </c>
      <c r="G6952" t="s">
        <v>14</v>
      </c>
      <c r="H6952" t="str">
        <f t="shared" si="108"/>
        <v>13918|Fall|Reading</v>
      </c>
      <c r="I6952">
        <v>226</v>
      </c>
      <c r="J6952">
        <v>76</v>
      </c>
      <c r="K6952">
        <v>4</v>
      </c>
      <c r="L6952">
        <v>2</v>
      </c>
    </row>
    <row r="6953" spans="1:12" x14ac:dyDescent="0.25">
      <c r="A6953">
        <v>13918</v>
      </c>
      <c r="B6953" t="s">
        <v>25</v>
      </c>
      <c r="C6953">
        <v>7</v>
      </c>
      <c r="D6953">
        <v>2019</v>
      </c>
      <c r="E6953" t="s">
        <v>23</v>
      </c>
      <c r="F6953" t="s">
        <v>13</v>
      </c>
      <c r="G6953" t="s">
        <v>15</v>
      </c>
      <c r="H6953" t="str">
        <f t="shared" si="108"/>
        <v>13918|Fall|Math</v>
      </c>
      <c r="I6953">
        <v>221</v>
      </c>
      <c r="J6953">
        <v>40</v>
      </c>
      <c r="K6953">
        <v>2</v>
      </c>
      <c r="L6953">
        <v>5</v>
      </c>
    </row>
    <row r="6954" spans="1:12" x14ac:dyDescent="0.25">
      <c r="A6954">
        <v>13918</v>
      </c>
      <c r="B6954" t="s">
        <v>25</v>
      </c>
      <c r="C6954">
        <v>7</v>
      </c>
      <c r="D6954">
        <v>2019</v>
      </c>
      <c r="E6954" t="s">
        <v>23</v>
      </c>
      <c r="F6954" t="s">
        <v>16</v>
      </c>
      <c r="G6954" t="s">
        <v>14</v>
      </c>
      <c r="H6954" t="str">
        <f t="shared" si="108"/>
        <v>13918|Spring|Reading</v>
      </c>
      <c r="I6954">
        <v>231</v>
      </c>
      <c r="J6954">
        <v>80</v>
      </c>
      <c r="K6954">
        <v>4</v>
      </c>
      <c r="L6954" t="s">
        <v>17</v>
      </c>
    </row>
    <row r="6955" spans="1:12" x14ac:dyDescent="0.25">
      <c r="A6955">
        <v>13918</v>
      </c>
      <c r="B6955" t="s">
        <v>25</v>
      </c>
      <c r="C6955">
        <v>7</v>
      </c>
      <c r="D6955">
        <v>2019</v>
      </c>
      <c r="E6955" t="s">
        <v>23</v>
      </c>
      <c r="F6955" t="s">
        <v>16</v>
      </c>
      <c r="G6955" t="s">
        <v>15</v>
      </c>
      <c r="H6955" t="str">
        <f t="shared" si="108"/>
        <v>13918|Spring|Math</v>
      </c>
      <c r="I6955">
        <v>230</v>
      </c>
      <c r="J6955">
        <v>53</v>
      </c>
      <c r="K6955">
        <v>3</v>
      </c>
      <c r="L6955" t="s">
        <v>17</v>
      </c>
    </row>
    <row r="6956" spans="1:12" x14ac:dyDescent="0.25">
      <c r="A6956">
        <v>11040</v>
      </c>
      <c r="B6956" t="s">
        <v>25</v>
      </c>
      <c r="C6956">
        <v>7</v>
      </c>
      <c r="D6956">
        <v>2019</v>
      </c>
      <c r="E6956" t="s">
        <v>23</v>
      </c>
      <c r="F6956" t="s">
        <v>13</v>
      </c>
      <c r="G6956" t="s">
        <v>14</v>
      </c>
      <c r="H6956" t="str">
        <f t="shared" si="108"/>
        <v>11040|Fall|Reading</v>
      </c>
      <c r="I6956">
        <v>233</v>
      </c>
      <c r="J6956">
        <v>88</v>
      </c>
      <c r="K6956">
        <v>4</v>
      </c>
      <c r="L6956">
        <v>2</v>
      </c>
    </row>
    <row r="6957" spans="1:12" x14ac:dyDescent="0.25">
      <c r="A6957">
        <v>11040</v>
      </c>
      <c r="B6957" t="s">
        <v>25</v>
      </c>
      <c r="C6957">
        <v>7</v>
      </c>
      <c r="D6957">
        <v>2019</v>
      </c>
      <c r="E6957" t="s">
        <v>23</v>
      </c>
      <c r="F6957" t="s">
        <v>13</v>
      </c>
      <c r="G6957" t="s">
        <v>15</v>
      </c>
      <c r="H6957" t="str">
        <f t="shared" si="108"/>
        <v>11040|Fall|Math</v>
      </c>
      <c r="I6957">
        <v>248</v>
      </c>
      <c r="J6957">
        <v>91</v>
      </c>
      <c r="K6957">
        <v>4</v>
      </c>
      <c r="L6957">
        <v>3</v>
      </c>
    </row>
    <row r="6958" spans="1:12" x14ac:dyDescent="0.25">
      <c r="A6958">
        <v>11040</v>
      </c>
      <c r="B6958" t="s">
        <v>25</v>
      </c>
      <c r="C6958">
        <v>7</v>
      </c>
      <c r="D6958">
        <v>2019</v>
      </c>
      <c r="E6958" t="s">
        <v>23</v>
      </c>
      <c r="F6958" t="s">
        <v>16</v>
      </c>
      <c r="G6958" t="s">
        <v>14</v>
      </c>
      <c r="H6958" t="str">
        <f t="shared" si="108"/>
        <v>11040|Spring|Reading</v>
      </c>
      <c r="I6958">
        <v>236</v>
      </c>
      <c r="J6958">
        <v>88</v>
      </c>
      <c r="K6958">
        <v>4</v>
      </c>
      <c r="L6958" t="s">
        <v>17</v>
      </c>
    </row>
    <row r="6959" spans="1:12" x14ac:dyDescent="0.25">
      <c r="A6959">
        <v>11040</v>
      </c>
      <c r="B6959" t="s">
        <v>25</v>
      </c>
      <c r="C6959">
        <v>7</v>
      </c>
      <c r="D6959">
        <v>2019</v>
      </c>
      <c r="E6959" t="s">
        <v>23</v>
      </c>
      <c r="F6959" t="s">
        <v>16</v>
      </c>
      <c r="G6959" t="s">
        <v>15</v>
      </c>
      <c r="H6959" t="str">
        <f t="shared" si="108"/>
        <v>11040|Spring|Math</v>
      </c>
      <c r="I6959">
        <v>253</v>
      </c>
      <c r="J6959">
        <v>92</v>
      </c>
      <c r="K6959">
        <v>4</v>
      </c>
      <c r="L6959" t="s">
        <v>17</v>
      </c>
    </row>
    <row r="6960" spans="1:12" x14ac:dyDescent="0.25">
      <c r="A6960">
        <v>11654</v>
      </c>
      <c r="B6960" t="s">
        <v>25</v>
      </c>
      <c r="C6960">
        <v>7</v>
      </c>
      <c r="D6960">
        <v>2019</v>
      </c>
      <c r="E6960" t="s">
        <v>22</v>
      </c>
      <c r="F6960" t="s">
        <v>13</v>
      </c>
      <c r="G6960" t="s">
        <v>14</v>
      </c>
      <c r="H6960" t="str">
        <f t="shared" si="108"/>
        <v>11654|Fall|Reading</v>
      </c>
      <c r="I6960">
        <v>190</v>
      </c>
      <c r="J6960">
        <v>4</v>
      </c>
      <c r="K6960">
        <v>1</v>
      </c>
      <c r="L6960">
        <v>8</v>
      </c>
    </row>
    <row r="6961" spans="1:12" x14ac:dyDescent="0.25">
      <c r="A6961">
        <v>11654</v>
      </c>
      <c r="B6961" t="s">
        <v>25</v>
      </c>
      <c r="C6961">
        <v>7</v>
      </c>
      <c r="D6961">
        <v>2019</v>
      </c>
      <c r="E6961" t="s">
        <v>22</v>
      </c>
      <c r="F6961" t="s">
        <v>16</v>
      </c>
      <c r="G6961" t="s">
        <v>14</v>
      </c>
      <c r="H6961" t="str">
        <f t="shared" si="108"/>
        <v>11654|Spring|Reading</v>
      </c>
      <c r="I6961">
        <v>181</v>
      </c>
      <c r="J6961">
        <v>1</v>
      </c>
      <c r="K6961">
        <v>1</v>
      </c>
      <c r="L6961" t="s">
        <v>17</v>
      </c>
    </row>
    <row r="6962" spans="1:12" x14ac:dyDescent="0.25">
      <c r="A6962">
        <v>13261</v>
      </c>
      <c r="B6962" t="s">
        <v>25</v>
      </c>
      <c r="C6962">
        <v>7</v>
      </c>
      <c r="D6962">
        <v>2019</v>
      </c>
      <c r="E6962" t="s">
        <v>21</v>
      </c>
      <c r="F6962" t="s">
        <v>13</v>
      </c>
      <c r="G6962" t="s">
        <v>14</v>
      </c>
      <c r="H6962" t="str">
        <f t="shared" si="108"/>
        <v>13261|Fall|Reading</v>
      </c>
      <c r="I6962">
        <v>210</v>
      </c>
      <c r="J6962">
        <v>35</v>
      </c>
      <c r="K6962">
        <v>2</v>
      </c>
      <c r="L6962">
        <v>5</v>
      </c>
    </row>
    <row r="6963" spans="1:12" x14ac:dyDescent="0.25">
      <c r="A6963">
        <v>13261</v>
      </c>
      <c r="B6963" t="s">
        <v>25</v>
      </c>
      <c r="C6963">
        <v>7</v>
      </c>
      <c r="D6963">
        <v>2019</v>
      </c>
      <c r="E6963" t="s">
        <v>21</v>
      </c>
      <c r="F6963" t="s">
        <v>13</v>
      </c>
      <c r="G6963" t="s">
        <v>15</v>
      </c>
      <c r="H6963" t="str">
        <f t="shared" si="108"/>
        <v>13261|Fall|Math</v>
      </c>
      <c r="I6963">
        <v>223</v>
      </c>
      <c r="J6963">
        <v>44</v>
      </c>
      <c r="K6963">
        <v>2</v>
      </c>
      <c r="L6963">
        <v>5</v>
      </c>
    </row>
    <row r="6964" spans="1:12" x14ac:dyDescent="0.25">
      <c r="A6964">
        <v>13261</v>
      </c>
      <c r="B6964" t="s">
        <v>25</v>
      </c>
      <c r="C6964">
        <v>7</v>
      </c>
      <c r="D6964">
        <v>2019</v>
      </c>
      <c r="E6964" t="s">
        <v>21</v>
      </c>
      <c r="F6964" t="s">
        <v>16</v>
      </c>
      <c r="G6964" t="s">
        <v>14</v>
      </c>
      <c r="H6964" t="str">
        <f t="shared" si="108"/>
        <v>13261|Spring|Reading</v>
      </c>
      <c r="I6964">
        <v>206</v>
      </c>
      <c r="J6964">
        <v>21</v>
      </c>
      <c r="K6964">
        <v>1</v>
      </c>
      <c r="L6964" t="s">
        <v>17</v>
      </c>
    </row>
    <row r="6965" spans="1:12" x14ac:dyDescent="0.25">
      <c r="A6965">
        <v>13261</v>
      </c>
      <c r="B6965" t="s">
        <v>25</v>
      </c>
      <c r="C6965">
        <v>7</v>
      </c>
      <c r="D6965">
        <v>2019</v>
      </c>
      <c r="E6965" t="s">
        <v>21</v>
      </c>
      <c r="F6965" t="s">
        <v>16</v>
      </c>
      <c r="G6965" t="s">
        <v>15</v>
      </c>
      <c r="H6965" t="str">
        <f t="shared" si="108"/>
        <v>13261|Spring|Math</v>
      </c>
      <c r="I6965">
        <v>214</v>
      </c>
      <c r="J6965">
        <v>20</v>
      </c>
      <c r="K6965">
        <v>1</v>
      </c>
      <c r="L6965" t="s">
        <v>17</v>
      </c>
    </row>
    <row r="6966" spans="1:12" x14ac:dyDescent="0.25">
      <c r="A6966">
        <v>14732</v>
      </c>
      <c r="B6966" t="s">
        <v>25</v>
      </c>
      <c r="C6966">
        <v>7</v>
      </c>
      <c r="D6966">
        <v>2019</v>
      </c>
      <c r="E6966" t="s">
        <v>23</v>
      </c>
      <c r="F6966" t="s">
        <v>13</v>
      </c>
      <c r="G6966" t="s">
        <v>14</v>
      </c>
      <c r="H6966" t="str">
        <f t="shared" si="108"/>
        <v>14732|Fall|Reading</v>
      </c>
      <c r="I6966" t="s">
        <v>17</v>
      </c>
      <c r="J6966" t="s">
        <v>17</v>
      </c>
      <c r="K6966" t="s">
        <v>17</v>
      </c>
      <c r="L6966" t="s">
        <v>17</v>
      </c>
    </row>
    <row r="6967" spans="1:12" x14ac:dyDescent="0.25">
      <c r="A6967">
        <v>14732</v>
      </c>
      <c r="B6967" t="s">
        <v>25</v>
      </c>
      <c r="C6967">
        <v>7</v>
      </c>
      <c r="D6967">
        <v>2019</v>
      </c>
      <c r="E6967" t="s">
        <v>23</v>
      </c>
      <c r="F6967" t="s">
        <v>13</v>
      </c>
      <c r="G6967" t="s">
        <v>15</v>
      </c>
      <c r="H6967" t="str">
        <f t="shared" si="108"/>
        <v>14732|Fall|Math</v>
      </c>
      <c r="I6967" t="s">
        <v>17</v>
      </c>
      <c r="J6967" t="s">
        <v>17</v>
      </c>
      <c r="K6967" t="s">
        <v>17</v>
      </c>
      <c r="L6967" t="s">
        <v>17</v>
      </c>
    </row>
    <row r="6968" spans="1:12" x14ac:dyDescent="0.25">
      <c r="A6968">
        <v>14732</v>
      </c>
      <c r="B6968" t="s">
        <v>25</v>
      </c>
      <c r="C6968">
        <v>7</v>
      </c>
      <c r="D6968">
        <v>2019</v>
      </c>
      <c r="E6968" t="s">
        <v>23</v>
      </c>
      <c r="F6968" t="s">
        <v>16</v>
      </c>
      <c r="G6968" t="s">
        <v>14</v>
      </c>
      <c r="H6968" t="str">
        <f t="shared" si="108"/>
        <v>14732|Spring|Reading</v>
      </c>
      <c r="I6968">
        <v>231</v>
      </c>
      <c r="J6968">
        <v>80</v>
      </c>
      <c r="K6968">
        <v>4</v>
      </c>
      <c r="L6968" t="s">
        <v>17</v>
      </c>
    </row>
    <row r="6969" spans="1:12" x14ac:dyDescent="0.25">
      <c r="A6969">
        <v>14732</v>
      </c>
      <c r="B6969" t="s">
        <v>25</v>
      </c>
      <c r="C6969">
        <v>7</v>
      </c>
      <c r="D6969">
        <v>2019</v>
      </c>
      <c r="E6969" t="s">
        <v>23</v>
      </c>
      <c r="F6969" t="s">
        <v>16</v>
      </c>
      <c r="G6969" t="s">
        <v>15</v>
      </c>
      <c r="H6969" t="str">
        <f t="shared" si="108"/>
        <v>14732|Spring|Math</v>
      </c>
      <c r="I6969">
        <v>248</v>
      </c>
      <c r="J6969">
        <v>86</v>
      </c>
      <c r="K6969">
        <v>4</v>
      </c>
      <c r="L6969" t="s">
        <v>17</v>
      </c>
    </row>
    <row r="6970" spans="1:12" x14ac:dyDescent="0.25">
      <c r="A6970">
        <v>28107</v>
      </c>
      <c r="B6970" t="s">
        <v>25</v>
      </c>
      <c r="C6970">
        <v>7</v>
      </c>
      <c r="D6970">
        <v>2019</v>
      </c>
      <c r="E6970" t="s">
        <v>19</v>
      </c>
      <c r="F6970" t="s">
        <v>13</v>
      </c>
      <c r="G6970" t="s">
        <v>14</v>
      </c>
      <c r="H6970" t="str">
        <f t="shared" si="108"/>
        <v>28107|Fall|Reading</v>
      </c>
      <c r="I6970">
        <v>216</v>
      </c>
      <c r="J6970">
        <v>51</v>
      </c>
      <c r="K6970">
        <v>3</v>
      </c>
      <c r="L6970">
        <v>4</v>
      </c>
    </row>
    <row r="6971" spans="1:12" x14ac:dyDescent="0.25">
      <c r="A6971">
        <v>28107</v>
      </c>
      <c r="B6971" t="s">
        <v>25</v>
      </c>
      <c r="C6971">
        <v>7</v>
      </c>
      <c r="D6971">
        <v>2019</v>
      </c>
      <c r="E6971" t="s">
        <v>19</v>
      </c>
      <c r="F6971" t="s">
        <v>13</v>
      </c>
      <c r="G6971" t="s">
        <v>15</v>
      </c>
      <c r="H6971" t="str">
        <f t="shared" si="108"/>
        <v>28107|Fall|Math</v>
      </c>
      <c r="I6971">
        <v>225</v>
      </c>
      <c r="J6971">
        <v>49</v>
      </c>
      <c r="K6971">
        <v>2</v>
      </c>
      <c r="L6971">
        <v>5</v>
      </c>
    </row>
    <row r="6972" spans="1:12" x14ac:dyDescent="0.25">
      <c r="A6972">
        <v>28107</v>
      </c>
      <c r="B6972" t="s">
        <v>25</v>
      </c>
      <c r="C6972">
        <v>7</v>
      </c>
      <c r="D6972">
        <v>2019</v>
      </c>
      <c r="E6972" t="s">
        <v>19</v>
      </c>
      <c r="F6972" t="s">
        <v>16</v>
      </c>
      <c r="G6972" t="s">
        <v>14</v>
      </c>
      <c r="H6972" t="str">
        <f t="shared" si="108"/>
        <v>28107|Spring|Reading</v>
      </c>
      <c r="I6972">
        <v>225</v>
      </c>
      <c r="J6972">
        <v>67</v>
      </c>
      <c r="K6972">
        <v>3</v>
      </c>
      <c r="L6972" t="s">
        <v>17</v>
      </c>
    </row>
    <row r="6973" spans="1:12" x14ac:dyDescent="0.25">
      <c r="A6973">
        <v>28107</v>
      </c>
      <c r="B6973" t="s">
        <v>25</v>
      </c>
      <c r="C6973">
        <v>7</v>
      </c>
      <c r="D6973">
        <v>2019</v>
      </c>
      <c r="E6973" t="s">
        <v>19</v>
      </c>
      <c r="F6973" t="s">
        <v>16</v>
      </c>
      <c r="G6973" t="s">
        <v>15</v>
      </c>
      <c r="H6973" t="str">
        <f t="shared" si="108"/>
        <v>28107|Spring|Math</v>
      </c>
      <c r="I6973">
        <v>235</v>
      </c>
      <c r="J6973">
        <v>64</v>
      </c>
      <c r="K6973">
        <v>3</v>
      </c>
      <c r="L6973" t="s">
        <v>17</v>
      </c>
    </row>
    <row r="6974" spans="1:12" x14ac:dyDescent="0.25">
      <c r="A6974">
        <v>10592</v>
      </c>
      <c r="B6974" t="s">
        <v>25</v>
      </c>
      <c r="C6974">
        <v>7</v>
      </c>
      <c r="D6974">
        <v>2019</v>
      </c>
      <c r="E6974" t="s">
        <v>19</v>
      </c>
      <c r="F6974" t="s">
        <v>13</v>
      </c>
      <c r="G6974" t="s">
        <v>14</v>
      </c>
      <c r="H6974" t="str">
        <f t="shared" si="108"/>
        <v>10592|Fall|Reading</v>
      </c>
      <c r="I6974">
        <v>221</v>
      </c>
      <c r="J6974">
        <v>64</v>
      </c>
      <c r="K6974">
        <v>3</v>
      </c>
      <c r="L6974">
        <v>3</v>
      </c>
    </row>
    <row r="6975" spans="1:12" x14ac:dyDescent="0.25">
      <c r="A6975">
        <v>10592</v>
      </c>
      <c r="B6975" t="s">
        <v>25</v>
      </c>
      <c r="C6975">
        <v>7</v>
      </c>
      <c r="D6975">
        <v>2019</v>
      </c>
      <c r="E6975" t="s">
        <v>19</v>
      </c>
      <c r="F6975" t="s">
        <v>13</v>
      </c>
      <c r="G6975" t="s">
        <v>15</v>
      </c>
      <c r="H6975" t="str">
        <f t="shared" si="108"/>
        <v>10592|Fall|Math</v>
      </c>
      <c r="I6975">
        <v>224</v>
      </c>
      <c r="J6975">
        <v>47</v>
      </c>
      <c r="K6975">
        <v>2</v>
      </c>
      <c r="L6975">
        <v>5</v>
      </c>
    </row>
    <row r="6976" spans="1:12" x14ac:dyDescent="0.25">
      <c r="A6976">
        <v>10592</v>
      </c>
      <c r="B6976" t="s">
        <v>25</v>
      </c>
      <c r="C6976">
        <v>7</v>
      </c>
      <c r="D6976">
        <v>2019</v>
      </c>
      <c r="E6976" t="s">
        <v>19</v>
      </c>
      <c r="F6976" t="s">
        <v>16</v>
      </c>
      <c r="G6976" t="s">
        <v>14</v>
      </c>
      <c r="H6976" t="str">
        <f t="shared" si="108"/>
        <v>10592|Spring|Reading</v>
      </c>
      <c r="I6976">
        <v>224</v>
      </c>
      <c r="J6976">
        <v>65</v>
      </c>
      <c r="K6976">
        <v>3</v>
      </c>
      <c r="L6976" t="s">
        <v>17</v>
      </c>
    </row>
    <row r="6977" spans="1:12" x14ac:dyDescent="0.25">
      <c r="A6977">
        <v>10592</v>
      </c>
      <c r="B6977" t="s">
        <v>25</v>
      </c>
      <c r="C6977">
        <v>7</v>
      </c>
      <c r="D6977">
        <v>2019</v>
      </c>
      <c r="E6977" t="s">
        <v>19</v>
      </c>
      <c r="F6977" t="s">
        <v>16</v>
      </c>
      <c r="G6977" t="s">
        <v>15</v>
      </c>
      <c r="H6977" t="str">
        <f t="shared" si="108"/>
        <v>10592|Spring|Math</v>
      </c>
      <c r="I6977">
        <v>233</v>
      </c>
      <c r="J6977">
        <v>60</v>
      </c>
      <c r="K6977">
        <v>3</v>
      </c>
      <c r="L6977" t="s">
        <v>17</v>
      </c>
    </row>
    <row r="6978" spans="1:12" x14ac:dyDescent="0.25">
      <c r="A6978">
        <v>16188</v>
      </c>
      <c r="B6978" t="s">
        <v>25</v>
      </c>
      <c r="C6978">
        <v>7</v>
      </c>
      <c r="D6978">
        <v>2019</v>
      </c>
      <c r="E6978" t="s">
        <v>19</v>
      </c>
      <c r="F6978" t="s">
        <v>13</v>
      </c>
      <c r="G6978" t="s">
        <v>14</v>
      </c>
      <c r="H6978" t="str">
        <f t="shared" si="108"/>
        <v>16188|Fall|Reading</v>
      </c>
      <c r="I6978">
        <v>219</v>
      </c>
      <c r="J6978">
        <v>59</v>
      </c>
      <c r="K6978">
        <v>3</v>
      </c>
      <c r="L6978">
        <v>3</v>
      </c>
    </row>
    <row r="6979" spans="1:12" x14ac:dyDescent="0.25">
      <c r="A6979">
        <v>16188</v>
      </c>
      <c r="B6979" t="s">
        <v>25</v>
      </c>
      <c r="C6979">
        <v>7</v>
      </c>
      <c r="D6979">
        <v>2019</v>
      </c>
      <c r="E6979" t="s">
        <v>19</v>
      </c>
      <c r="F6979" t="s">
        <v>13</v>
      </c>
      <c r="G6979" t="s">
        <v>15</v>
      </c>
      <c r="H6979" t="str">
        <f t="shared" ref="H6979:H7042" si="109">A6979&amp;"|"&amp;F6979&amp;"|"&amp;G6979</f>
        <v>16188|Fall|Math</v>
      </c>
      <c r="I6979">
        <v>226</v>
      </c>
      <c r="J6979">
        <v>52</v>
      </c>
      <c r="K6979">
        <v>3</v>
      </c>
      <c r="L6979">
        <v>5</v>
      </c>
    </row>
    <row r="6980" spans="1:12" x14ac:dyDescent="0.25">
      <c r="A6980">
        <v>16188</v>
      </c>
      <c r="B6980" t="s">
        <v>25</v>
      </c>
      <c r="C6980">
        <v>7</v>
      </c>
      <c r="D6980">
        <v>2019</v>
      </c>
      <c r="E6980" t="s">
        <v>19</v>
      </c>
      <c r="F6980" t="s">
        <v>16</v>
      </c>
      <c r="G6980" t="s">
        <v>14</v>
      </c>
      <c r="H6980" t="str">
        <f t="shared" si="109"/>
        <v>16188|Spring|Reading</v>
      </c>
      <c r="I6980">
        <v>239</v>
      </c>
      <c r="J6980">
        <v>92</v>
      </c>
      <c r="K6980">
        <v>4</v>
      </c>
      <c r="L6980" t="s">
        <v>17</v>
      </c>
    </row>
    <row r="6981" spans="1:12" x14ac:dyDescent="0.25">
      <c r="A6981">
        <v>16188</v>
      </c>
      <c r="B6981" t="s">
        <v>25</v>
      </c>
      <c r="C6981">
        <v>7</v>
      </c>
      <c r="D6981">
        <v>2019</v>
      </c>
      <c r="E6981" t="s">
        <v>19</v>
      </c>
      <c r="F6981" t="s">
        <v>16</v>
      </c>
      <c r="G6981" t="s">
        <v>15</v>
      </c>
      <c r="H6981" t="str">
        <f t="shared" si="109"/>
        <v>16188|Spring|Math</v>
      </c>
      <c r="I6981">
        <v>224</v>
      </c>
      <c r="J6981">
        <v>40</v>
      </c>
      <c r="K6981">
        <v>2</v>
      </c>
      <c r="L6981" t="s">
        <v>17</v>
      </c>
    </row>
    <row r="6982" spans="1:12" x14ac:dyDescent="0.25">
      <c r="A6982">
        <v>10812</v>
      </c>
      <c r="B6982" t="s">
        <v>25</v>
      </c>
      <c r="C6982">
        <v>7</v>
      </c>
      <c r="D6982">
        <v>2019</v>
      </c>
      <c r="E6982" t="s">
        <v>23</v>
      </c>
      <c r="F6982" t="s">
        <v>13</v>
      </c>
      <c r="G6982" t="s">
        <v>14</v>
      </c>
      <c r="H6982" t="str">
        <f t="shared" si="109"/>
        <v>10812|Fall|Reading</v>
      </c>
      <c r="I6982">
        <v>231</v>
      </c>
      <c r="J6982">
        <v>85</v>
      </c>
      <c r="K6982">
        <v>4</v>
      </c>
      <c r="L6982">
        <v>2</v>
      </c>
    </row>
    <row r="6983" spans="1:12" x14ac:dyDescent="0.25">
      <c r="A6983">
        <v>10812</v>
      </c>
      <c r="B6983" t="s">
        <v>25</v>
      </c>
      <c r="C6983">
        <v>7</v>
      </c>
      <c r="D6983">
        <v>2019</v>
      </c>
      <c r="E6983" t="s">
        <v>23</v>
      </c>
      <c r="F6983" t="s">
        <v>13</v>
      </c>
      <c r="G6983" t="s">
        <v>15</v>
      </c>
      <c r="H6983" t="str">
        <f t="shared" si="109"/>
        <v>10812|Fall|Math</v>
      </c>
      <c r="I6983">
        <v>249</v>
      </c>
      <c r="J6983">
        <v>92</v>
      </c>
      <c r="K6983">
        <v>4</v>
      </c>
      <c r="L6983">
        <v>3</v>
      </c>
    </row>
    <row r="6984" spans="1:12" x14ac:dyDescent="0.25">
      <c r="A6984">
        <v>10812</v>
      </c>
      <c r="B6984" t="s">
        <v>25</v>
      </c>
      <c r="C6984">
        <v>7</v>
      </c>
      <c r="D6984">
        <v>2019</v>
      </c>
      <c r="E6984" t="s">
        <v>23</v>
      </c>
      <c r="F6984" t="s">
        <v>16</v>
      </c>
      <c r="G6984" t="s">
        <v>14</v>
      </c>
      <c r="H6984" t="str">
        <f t="shared" si="109"/>
        <v>10812|Spring|Reading</v>
      </c>
      <c r="I6984">
        <v>248</v>
      </c>
      <c r="J6984">
        <v>98</v>
      </c>
      <c r="K6984">
        <v>4</v>
      </c>
      <c r="L6984" t="s">
        <v>17</v>
      </c>
    </row>
    <row r="6985" spans="1:12" x14ac:dyDescent="0.25">
      <c r="A6985">
        <v>10812</v>
      </c>
      <c r="B6985" t="s">
        <v>25</v>
      </c>
      <c r="C6985">
        <v>7</v>
      </c>
      <c r="D6985">
        <v>2019</v>
      </c>
      <c r="E6985" t="s">
        <v>23</v>
      </c>
      <c r="F6985" t="s">
        <v>16</v>
      </c>
      <c r="G6985" t="s">
        <v>15</v>
      </c>
      <c r="H6985" t="str">
        <f t="shared" si="109"/>
        <v>10812|Spring|Math</v>
      </c>
      <c r="I6985">
        <v>258</v>
      </c>
      <c r="J6985">
        <v>95</v>
      </c>
      <c r="K6985">
        <v>4</v>
      </c>
      <c r="L6985" t="s">
        <v>17</v>
      </c>
    </row>
    <row r="6986" spans="1:12" x14ac:dyDescent="0.25">
      <c r="A6986">
        <v>16167</v>
      </c>
      <c r="B6986" t="s">
        <v>25</v>
      </c>
      <c r="C6986">
        <v>7</v>
      </c>
      <c r="D6986">
        <v>2019</v>
      </c>
      <c r="E6986" t="s">
        <v>19</v>
      </c>
      <c r="F6986" t="s">
        <v>13</v>
      </c>
      <c r="G6986" t="s">
        <v>14</v>
      </c>
      <c r="H6986" t="str">
        <f t="shared" si="109"/>
        <v>16167|Fall|Reading</v>
      </c>
      <c r="I6986">
        <v>227</v>
      </c>
      <c r="J6986">
        <v>78</v>
      </c>
      <c r="K6986">
        <v>4</v>
      </c>
      <c r="L6986">
        <v>2</v>
      </c>
    </row>
    <row r="6987" spans="1:12" x14ac:dyDescent="0.25">
      <c r="A6987">
        <v>16167</v>
      </c>
      <c r="B6987" t="s">
        <v>25</v>
      </c>
      <c r="C6987">
        <v>7</v>
      </c>
      <c r="D6987">
        <v>2019</v>
      </c>
      <c r="E6987" t="s">
        <v>19</v>
      </c>
      <c r="F6987" t="s">
        <v>13</v>
      </c>
      <c r="G6987" t="s">
        <v>15</v>
      </c>
      <c r="H6987" t="str">
        <f t="shared" si="109"/>
        <v>16167|Fall|Math</v>
      </c>
      <c r="I6987">
        <v>226</v>
      </c>
      <c r="J6987">
        <v>52</v>
      </c>
      <c r="K6987">
        <v>3</v>
      </c>
      <c r="L6987">
        <v>5</v>
      </c>
    </row>
    <row r="6988" spans="1:12" x14ac:dyDescent="0.25">
      <c r="A6988">
        <v>16167</v>
      </c>
      <c r="B6988" t="s">
        <v>25</v>
      </c>
      <c r="C6988">
        <v>7</v>
      </c>
      <c r="D6988">
        <v>2019</v>
      </c>
      <c r="E6988" t="s">
        <v>19</v>
      </c>
      <c r="F6988" t="s">
        <v>16</v>
      </c>
      <c r="G6988" t="s">
        <v>14</v>
      </c>
      <c r="H6988" t="str">
        <f t="shared" si="109"/>
        <v>16167|Spring|Reading</v>
      </c>
      <c r="I6988">
        <v>220</v>
      </c>
      <c r="J6988">
        <v>55</v>
      </c>
      <c r="K6988">
        <v>3</v>
      </c>
      <c r="L6988" t="s">
        <v>17</v>
      </c>
    </row>
    <row r="6989" spans="1:12" x14ac:dyDescent="0.25">
      <c r="A6989">
        <v>16167</v>
      </c>
      <c r="B6989" t="s">
        <v>25</v>
      </c>
      <c r="C6989">
        <v>7</v>
      </c>
      <c r="D6989">
        <v>2019</v>
      </c>
      <c r="E6989" t="s">
        <v>19</v>
      </c>
      <c r="F6989" t="s">
        <v>16</v>
      </c>
      <c r="G6989" t="s">
        <v>15</v>
      </c>
      <c r="H6989" t="str">
        <f t="shared" si="109"/>
        <v>16167|Spring|Math</v>
      </c>
      <c r="I6989">
        <v>228</v>
      </c>
      <c r="J6989">
        <v>49</v>
      </c>
      <c r="K6989">
        <v>2</v>
      </c>
      <c r="L6989" t="s">
        <v>17</v>
      </c>
    </row>
    <row r="6990" spans="1:12" x14ac:dyDescent="0.25">
      <c r="A6990">
        <v>19766</v>
      </c>
      <c r="B6990" t="s">
        <v>25</v>
      </c>
      <c r="C6990">
        <v>7</v>
      </c>
      <c r="D6990">
        <v>2019</v>
      </c>
      <c r="E6990" t="s">
        <v>19</v>
      </c>
      <c r="F6990" t="s">
        <v>13</v>
      </c>
      <c r="G6990" t="s">
        <v>14</v>
      </c>
      <c r="H6990" t="str">
        <f t="shared" si="109"/>
        <v>19766|Fall|Reading</v>
      </c>
      <c r="I6990">
        <v>219</v>
      </c>
      <c r="J6990">
        <v>59</v>
      </c>
      <c r="K6990">
        <v>3</v>
      </c>
      <c r="L6990">
        <v>3</v>
      </c>
    </row>
    <row r="6991" spans="1:12" x14ac:dyDescent="0.25">
      <c r="A6991">
        <v>19766</v>
      </c>
      <c r="B6991" t="s">
        <v>25</v>
      </c>
      <c r="C6991">
        <v>7</v>
      </c>
      <c r="D6991">
        <v>2019</v>
      </c>
      <c r="E6991" t="s">
        <v>19</v>
      </c>
      <c r="F6991" t="s">
        <v>13</v>
      </c>
      <c r="G6991" t="s">
        <v>15</v>
      </c>
      <c r="H6991" t="str">
        <f t="shared" si="109"/>
        <v>19766|Fall|Math</v>
      </c>
      <c r="I6991">
        <v>211</v>
      </c>
      <c r="J6991">
        <v>20</v>
      </c>
      <c r="K6991">
        <v>1</v>
      </c>
      <c r="L6991">
        <v>6</v>
      </c>
    </row>
    <row r="6992" spans="1:12" x14ac:dyDescent="0.25">
      <c r="A6992">
        <v>19766</v>
      </c>
      <c r="B6992" t="s">
        <v>25</v>
      </c>
      <c r="C6992">
        <v>7</v>
      </c>
      <c r="D6992">
        <v>2019</v>
      </c>
      <c r="E6992" t="s">
        <v>19</v>
      </c>
      <c r="F6992" t="s">
        <v>16</v>
      </c>
      <c r="G6992" t="s">
        <v>14</v>
      </c>
      <c r="H6992" t="str">
        <f t="shared" si="109"/>
        <v>19766|Spring|Reading</v>
      </c>
      <c r="I6992">
        <v>223</v>
      </c>
      <c r="J6992">
        <v>63</v>
      </c>
      <c r="K6992">
        <v>3</v>
      </c>
      <c r="L6992" t="s">
        <v>17</v>
      </c>
    </row>
    <row r="6993" spans="1:12" x14ac:dyDescent="0.25">
      <c r="A6993">
        <v>19766</v>
      </c>
      <c r="B6993" t="s">
        <v>25</v>
      </c>
      <c r="C6993">
        <v>7</v>
      </c>
      <c r="D6993">
        <v>2019</v>
      </c>
      <c r="E6993" t="s">
        <v>19</v>
      </c>
      <c r="F6993" t="s">
        <v>16</v>
      </c>
      <c r="G6993" t="s">
        <v>15</v>
      </c>
      <c r="H6993" t="str">
        <f t="shared" si="109"/>
        <v>19766|Spring|Math</v>
      </c>
      <c r="I6993">
        <v>211</v>
      </c>
      <c r="J6993">
        <v>16</v>
      </c>
      <c r="K6993">
        <v>1</v>
      </c>
      <c r="L6993" t="s">
        <v>17</v>
      </c>
    </row>
    <row r="6994" spans="1:12" x14ac:dyDescent="0.25">
      <c r="A6994">
        <v>20427</v>
      </c>
      <c r="B6994" t="s">
        <v>25</v>
      </c>
      <c r="C6994">
        <v>7</v>
      </c>
      <c r="D6994">
        <v>2019</v>
      </c>
      <c r="E6994" t="s">
        <v>19</v>
      </c>
      <c r="F6994" t="s">
        <v>13</v>
      </c>
      <c r="G6994" t="s">
        <v>14</v>
      </c>
      <c r="H6994" t="str">
        <f t="shared" si="109"/>
        <v>20427|Fall|Reading</v>
      </c>
      <c r="I6994">
        <v>229</v>
      </c>
      <c r="J6994">
        <v>82</v>
      </c>
      <c r="K6994">
        <v>4</v>
      </c>
      <c r="L6994">
        <v>2</v>
      </c>
    </row>
    <row r="6995" spans="1:12" x14ac:dyDescent="0.25">
      <c r="A6995">
        <v>20427</v>
      </c>
      <c r="B6995" t="s">
        <v>25</v>
      </c>
      <c r="C6995">
        <v>7</v>
      </c>
      <c r="D6995">
        <v>2019</v>
      </c>
      <c r="E6995" t="s">
        <v>19</v>
      </c>
      <c r="F6995" t="s">
        <v>13</v>
      </c>
      <c r="G6995" t="s">
        <v>15</v>
      </c>
      <c r="H6995" t="str">
        <f t="shared" si="109"/>
        <v>20427|Fall|Math</v>
      </c>
      <c r="I6995">
        <v>245</v>
      </c>
      <c r="J6995">
        <v>88</v>
      </c>
      <c r="K6995">
        <v>4</v>
      </c>
      <c r="L6995">
        <v>3</v>
      </c>
    </row>
    <row r="6996" spans="1:12" x14ac:dyDescent="0.25">
      <c r="A6996">
        <v>20427</v>
      </c>
      <c r="B6996" t="s">
        <v>25</v>
      </c>
      <c r="C6996">
        <v>7</v>
      </c>
      <c r="D6996">
        <v>2019</v>
      </c>
      <c r="E6996" t="s">
        <v>19</v>
      </c>
      <c r="F6996" t="s">
        <v>16</v>
      </c>
      <c r="G6996" t="s">
        <v>14</v>
      </c>
      <c r="H6996" t="str">
        <f t="shared" si="109"/>
        <v>20427|Spring|Reading</v>
      </c>
      <c r="I6996">
        <v>225</v>
      </c>
      <c r="J6996">
        <v>67</v>
      </c>
      <c r="K6996">
        <v>3</v>
      </c>
      <c r="L6996" t="s">
        <v>17</v>
      </c>
    </row>
    <row r="6997" spans="1:12" x14ac:dyDescent="0.25">
      <c r="A6997">
        <v>20427</v>
      </c>
      <c r="B6997" t="s">
        <v>25</v>
      </c>
      <c r="C6997">
        <v>7</v>
      </c>
      <c r="D6997">
        <v>2019</v>
      </c>
      <c r="E6997" t="s">
        <v>19</v>
      </c>
      <c r="F6997" t="s">
        <v>16</v>
      </c>
      <c r="G6997" t="s">
        <v>15</v>
      </c>
      <c r="H6997" t="str">
        <f t="shared" si="109"/>
        <v>20427|Spring|Math</v>
      </c>
      <c r="I6997">
        <v>257</v>
      </c>
      <c r="J6997">
        <v>95</v>
      </c>
      <c r="K6997">
        <v>4</v>
      </c>
      <c r="L6997" t="s">
        <v>17</v>
      </c>
    </row>
    <row r="6998" spans="1:12" x14ac:dyDescent="0.25">
      <c r="A6998">
        <v>29273</v>
      </c>
      <c r="B6998" t="s">
        <v>25</v>
      </c>
      <c r="C6998">
        <v>7</v>
      </c>
      <c r="D6998">
        <v>2019</v>
      </c>
      <c r="E6998" t="s">
        <v>19</v>
      </c>
      <c r="F6998" t="s">
        <v>13</v>
      </c>
      <c r="G6998" t="s">
        <v>14</v>
      </c>
      <c r="H6998" t="str">
        <f t="shared" si="109"/>
        <v>29273|Fall|Reading</v>
      </c>
      <c r="I6998">
        <v>223</v>
      </c>
      <c r="J6998">
        <v>69</v>
      </c>
      <c r="K6998">
        <v>3</v>
      </c>
      <c r="L6998">
        <v>2</v>
      </c>
    </row>
    <row r="6999" spans="1:12" x14ac:dyDescent="0.25">
      <c r="A6999">
        <v>29273</v>
      </c>
      <c r="B6999" t="s">
        <v>25</v>
      </c>
      <c r="C6999">
        <v>7</v>
      </c>
      <c r="D6999">
        <v>2019</v>
      </c>
      <c r="E6999" t="s">
        <v>19</v>
      </c>
      <c r="F6999" t="s">
        <v>13</v>
      </c>
      <c r="G6999" t="s">
        <v>15</v>
      </c>
      <c r="H6999" t="str">
        <f t="shared" si="109"/>
        <v>29273|Fall|Math</v>
      </c>
      <c r="I6999">
        <v>224</v>
      </c>
      <c r="J6999">
        <v>47</v>
      </c>
      <c r="K6999">
        <v>2</v>
      </c>
      <c r="L6999">
        <v>5</v>
      </c>
    </row>
    <row r="7000" spans="1:12" x14ac:dyDescent="0.25">
      <c r="A7000">
        <v>29273</v>
      </c>
      <c r="B7000" t="s">
        <v>25</v>
      </c>
      <c r="C7000">
        <v>7</v>
      </c>
      <c r="D7000">
        <v>2019</v>
      </c>
      <c r="E7000" t="s">
        <v>19</v>
      </c>
      <c r="F7000" t="s">
        <v>16</v>
      </c>
      <c r="G7000" t="s">
        <v>14</v>
      </c>
      <c r="H7000" t="str">
        <f t="shared" si="109"/>
        <v>29273|Spring|Reading</v>
      </c>
      <c r="I7000">
        <v>224</v>
      </c>
      <c r="J7000">
        <v>65</v>
      </c>
      <c r="K7000">
        <v>3</v>
      </c>
      <c r="L7000" t="s">
        <v>17</v>
      </c>
    </row>
    <row r="7001" spans="1:12" x14ac:dyDescent="0.25">
      <c r="A7001">
        <v>29273</v>
      </c>
      <c r="B7001" t="s">
        <v>25</v>
      </c>
      <c r="C7001">
        <v>7</v>
      </c>
      <c r="D7001">
        <v>2019</v>
      </c>
      <c r="E7001" t="s">
        <v>19</v>
      </c>
      <c r="F7001" t="s">
        <v>16</v>
      </c>
      <c r="G7001" t="s">
        <v>15</v>
      </c>
      <c r="H7001" t="str">
        <f t="shared" si="109"/>
        <v>29273|Spring|Math</v>
      </c>
      <c r="I7001">
        <v>221</v>
      </c>
      <c r="J7001">
        <v>33</v>
      </c>
      <c r="K7001">
        <v>2</v>
      </c>
      <c r="L7001" t="s">
        <v>17</v>
      </c>
    </row>
    <row r="7002" spans="1:12" x14ac:dyDescent="0.25">
      <c r="A7002">
        <v>22126</v>
      </c>
      <c r="B7002" t="s">
        <v>25</v>
      </c>
      <c r="C7002">
        <v>7</v>
      </c>
      <c r="D7002">
        <v>2019</v>
      </c>
      <c r="E7002" t="s">
        <v>21</v>
      </c>
      <c r="F7002" t="s">
        <v>13</v>
      </c>
      <c r="G7002" t="s">
        <v>14</v>
      </c>
      <c r="H7002" t="str">
        <f t="shared" si="109"/>
        <v>22126|Fall|Reading</v>
      </c>
      <c r="I7002">
        <v>225</v>
      </c>
      <c r="J7002">
        <v>74</v>
      </c>
      <c r="K7002">
        <v>3</v>
      </c>
      <c r="L7002">
        <v>2</v>
      </c>
    </row>
    <row r="7003" spans="1:12" x14ac:dyDescent="0.25">
      <c r="A7003">
        <v>22126</v>
      </c>
      <c r="B7003" t="s">
        <v>25</v>
      </c>
      <c r="C7003">
        <v>7</v>
      </c>
      <c r="D7003">
        <v>2019</v>
      </c>
      <c r="E7003" t="s">
        <v>21</v>
      </c>
      <c r="F7003" t="s">
        <v>13</v>
      </c>
      <c r="G7003" t="s">
        <v>15</v>
      </c>
      <c r="H7003" t="str">
        <f t="shared" si="109"/>
        <v>22126|Fall|Math</v>
      </c>
      <c r="I7003">
        <v>225</v>
      </c>
      <c r="J7003">
        <v>49</v>
      </c>
      <c r="K7003">
        <v>2</v>
      </c>
      <c r="L7003">
        <v>5</v>
      </c>
    </row>
    <row r="7004" spans="1:12" x14ac:dyDescent="0.25">
      <c r="A7004">
        <v>22126</v>
      </c>
      <c r="B7004" t="s">
        <v>25</v>
      </c>
      <c r="C7004">
        <v>7</v>
      </c>
      <c r="D7004">
        <v>2019</v>
      </c>
      <c r="E7004" t="s">
        <v>21</v>
      </c>
      <c r="F7004" t="s">
        <v>16</v>
      </c>
      <c r="G7004" t="s">
        <v>14</v>
      </c>
      <c r="H7004" t="str">
        <f t="shared" si="109"/>
        <v>22126|Spring|Reading</v>
      </c>
      <c r="I7004">
        <v>229</v>
      </c>
      <c r="J7004">
        <v>76</v>
      </c>
      <c r="K7004">
        <v>4</v>
      </c>
      <c r="L7004" t="s">
        <v>17</v>
      </c>
    </row>
    <row r="7005" spans="1:12" x14ac:dyDescent="0.25">
      <c r="A7005">
        <v>22126</v>
      </c>
      <c r="B7005" t="s">
        <v>25</v>
      </c>
      <c r="C7005">
        <v>7</v>
      </c>
      <c r="D7005">
        <v>2019</v>
      </c>
      <c r="E7005" t="s">
        <v>21</v>
      </c>
      <c r="F7005" t="s">
        <v>16</v>
      </c>
      <c r="G7005" t="s">
        <v>15</v>
      </c>
      <c r="H7005" t="str">
        <f t="shared" si="109"/>
        <v>22126|Spring|Math</v>
      </c>
      <c r="I7005">
        <v>237</v>
      </c>
      <c r="J7005">
        <v>68</v>
      </c>
      <c r="K7005">
        <v>3</v>
      </c>
      <c r="L7005" t="s">
        <v>17</v>
      </c>
    </row>
    <row r="7006" spans="1:12" x14ac:dyDescent="0.25">
      <c r="A7006">
        <v>29969</v>
      </c>
      <c r="B7006" t="s">
        <v>25</v>
      </c>
      <c r="C7006">
        <v>7</v>
      </c>
      <c r="D7006">
        <v>2019</v>
      </c>
      <c r="E7006" t="s">
        <v>19</v>
      </c>
      <c r="F7006" t="s">
        <v>13</v>
      </c>
      <c r="G7006" t="s">
        <v>14</v>
      </c>
      <c r="H7006" t="str">
        <f t="shared" si="109"/>
        <v>29969|Fall|Reading</v>
      </c>
      <c r="I7006">
        <v>190</v>
      </c>
      <c r="J7006">
        <v>4</v>
      </c>
      <c r="K7006">
        <v>1</v>
      </c>
      <c r="L7006">
        <v>8</v>
      </c>
    </row>
    <row r="7007" spans="1:12" x14ac:dyDescent="0.25">
      <c r="A7007">
        <v>29969</v>
      </c>
      <c r="B7007" t="s">
        <v>25</v>
      </c>
      <c r="C7007">
        <v>7</v>
      </c>
      <c r="D7007">
        <v>2019</v>
      </c>
      <c r="E7007" t="s">
        <v>19</v>
      </c>
      <c r="F7007" t="s">
        <v>13</v>
      </c>
      <c r="G7007" t="s">
        <v>15</v>
      </c>
      <c r="H7007" t="str">
        <f t="shared" si="109"/>
        <v>29969|Fall|Math</v>
      </c>
      <c r="I7007">
        <v>212</v>
      </c>
      <c r="J7007">
        <v>21</v>
      </c>
      <c r="K7007">
        <v>1</v>
      </c>
      <c r="L7007">
        <v>6</v>
      </c>
    </row>
    <row r="7008" spans="1:12" x14ac:dyDescent="0.25">
      <c r="A7008">
        <v>29969</v>
      </c>
      <c r="B7008" t="s">
        <v>25</v>
      </c>
      <c r="C7008">
        <v>7</v>
      </c>
      <c r="D7008">
        <v>2019</v>
      </c>
      <c r="E7008" t="s">
        <v>19</v>
      </c>
      <c r="F7008" t="s">
        <v>16</v>
      </c>
      <c r="G7008" t="s">
        <v>14</v>
      </c>
      <c r="H7008" t="str">
        <f t="shared" si="109"/>
        <v>29969|Spring|Reading</v>
      </c>
      <c r="I7008">
        <v>204</v>
      </c>
      <c r="J7008">
        <v>17</v>
      </c>
      <c r="K7008">
        <v>1</v>
      </c>
      <c r="L7008" t="s">
        <v>17</v>
      </c>
    </row>
    <row r="7009" spans="1:12" x14ac:dyDescent="0.25">
      <c r="A7009">
        <v>29969</v>
      </c>
      <c r="B7009" t="s">
        <v>25</v>
      </c>
      <c r="C7009">
        <v>7</v>
      </c>
      <c r="D7009">
        <v>2019</v>
      </c>
      <c r="E7009" t="s">
        <v>19</v>
      </c>
      <c r="F7009" t="s">
        <v>16</v>
      </c>
      <c r="G7009" t="s">
        <v>15</v>
      </c>
      <c r="H7009" t="str">
        <f t="shared" si="109"/>
        <v>29969|Spring|Math</v>
      </c>
      <c r="I7009">
        <v>218</v>
      </c>
      <c r="J7009">
        <v>27</v>
      </c>
      <c r="K7009">
        <v>2</v>
      </c>
      <c r="L7009" t="s">
        <v>17</v>
      </c>
    </row>
    <row r="7010" spans="1:12" x14ac:dyDescent="0.25">
      <c r="A7010">
        <v>29212</v>
      </c>
      <c r="B7010" t="s">
        <v>25</v>
      </c>
      <c r="C7010">
        <v>7</v>
      </c>
      <c r="D7010">
        <v>2019</v>
      </c>
      <c r="E7010" t="s">
        <v>19</v>
      </c>
      <c r="F7010" t="s">
        <v>13</v>
      </c>
      <c r="G7010" t="s">
        <v>14</v>
      </c>
      <c r="H7010" t="str">
        <f t="shared" si="109"/>
        <v>29212|Fall|Reading</v>
      </c>
      <c r="I7010">
        <v>214</v>
      </c>
      <c r="J7010">
        <v>45</v>
      </c>
      <c r="K7010">
        <v>2</v>
      </c>
      <c r="L7010">
        <v>4</v>
      </c>
    </row>
    <row r="7011" spans="1:12" x14ac:dyDescent="0.25">
      <c r="A7011">
        <v>29212</v>
      </c>
      <c r="B7011" t="s">
        <v>25</v>
      </c>
      <c r="C7011">
        <v>7</v>
      </c>
      <c r="D7011">
        <v>2019</v>
      </c>
      <c r="E7011" t="s">
        <v>19</v>
      </c>
      <c r="F7011" t="s">
        <v>13</v>
      </c>
      <c r="G7011" t="s">
        <v>15</v>
      </c>
      <c r="H7011" t="str">
        <f t="shared" si="109"/>
        <v>29212|Fall|Math</v>
      </c>
      <c r="I7011">
        <v>213</v>
      </c>
      <c r="J7011">
        <v>23</v>
      </c>
      <c r="K7011">
        <v>1</v>
      </c>
      <c r="L7011">
        <v>6</v>
      </c>
    </row>
    <row r="7012" spans="1:12" x14ac:dyDescent="0.25">
      <c r="A7012">
        <v>29212</v>
      </c>
      <c r="B7012" t="s">
        <v>25</v>
      </c>
      <c r="C7012">
        <v>7</v>
      </c>
      <c r="D7012">
        <v>2019</v>
      </c>
      <c r="E7012" t="s">
        <v>19</v>
      </c>
      <c r="F7012" t="s">
        <v>16</v>
      </c>
      <c r="G7012" t="s">
        <v>14</v>
      </c>
      <c r="H7012" t="str">
        <f t="shared" si="109"/>
        <v>29212|Spring|Reading</v>
      </c>
      <c r="I7012">
        <v>226</v>
      </c>
      <c r="J7012">
        <v>70</v>
      </c>
      <c r="K7012">
        <v>3</v>
      </c>
      <c r="L7012" t="s">
        <v>17</v>
      </c>
    </row>
    <row r="7013" spans="1:12" x14ac:dyDescent="0.25">
      <c r="A7013">
        <v>29212</v>
      </c>
      <c r="B7013" t="s">
        <v>25</v>
      </c>
      <c r="C7013">
        <v>7</v>
      </c>
      <c r="D7013">
        <v>2019</v>
      </c>
      <c r="E7013" t="s">
        <v>19</v>
      </c>
      <c r="F7013" t="s">
        <v>16</v>
      </c>
      <c r="G7013" t="s">
        <v>15</v>
      </c>
      <c r="H7013" t="str">
        <f t="shared" si="109"/>
        <v>29212|Spring|Math</v>
      </c>
      <c r="I7013">
        <v>226</v>
      </c>
      <c r="J7013">
        <v>44</v>
      </c>
      <c r="K7013">
        <v>2</v>
      </c>
      <c r="L7013" t="s">
        <v>17</v>
      </c>
    </row>
    <row r="7014" spans="1:12" x14ac:dyDescent="0.25">
      <c r="A7014">
        <v>21667</v>
      </c>
      <c r="B7014" t="s">
        <v>25</v>
      </c>
      <c r="C7014">
        <v>7</v>
      </c>
      <c r="D7014">
        <v>2019</v>
      </c>
      <c r="E7014" t="s">
        <v>19</v>
      </c>
      <c r="F7014" t="s">
        <v>13</v>
      </c>
      <c r="G7014" t="s">
        <v>14</v>
      </c>
      <c r="H7014" t="str">
        <f t="shared" si="109"/>
        <v>21667|Fall|Reading</v>
      </c>
      <c r="I7014">
        <v>227</v>
      </c>
      <c r="J7014">
        <v>78</v>
      </c>
      <c r="K7014">
        <v>4</v>
      </c>
      <c r="L7014">
        <v>2</v>
      </c>
    </row>
    <row r="7015" spans="1:12" x14ac:dyDescent="0.25">
      <c r="A7015">
        <v>21667</v>
      </c>
      <c r="B7015" t="s">
        <v>25</v>
      </c>
      <c r="C7015">
        <v>7</v>
      </c>
      <c r="D7015">
        <v>2019</v>
      </c>
      <c r="E7015" t="s">
        <v>19</v>
      </c>
      <c r="F7015" t="s">
        <v>13</v>
      </c>
      <c r="G7015" t="s">
        <v>15</v>
      </c>
      <c r="H7015" t="str">
        <f t="shared" si="109"/>
        <v>21667|Fall|Math</v>
      </c>
      <c r="I7015">
        <v>230</v>
      </c>
      <c r="J7015">
        <v>61</v>
      </c>
      <c r="K7015">
        <v>3</v>
      </c>
      <c r="L7015">
        <v>4</v>
      </c>
    </row>
    <row r="7016" spans="1:12" x14ac:dyDescent="0.25">
      <c r="A7016">
        <v>21667</v>
      </c>
      <c r="B7016" t="s">
        <v>25</v>
      </c>
      <c r="C7016">
        <v>7</v>
      </c>
      <c r="D7016">
        <v>2019</v>
      </c>
      <c r="E7016" t="s">
        <v>19</v>
      </c>
      <c r="F7016" t="s">
        <v>16</v>
      </c>
      <c r="G7016" t="s">
        <v>14</v>
      </c>
      <c r="H7016" t="str">
        <f t="shared" si="109"/>
        <v>21667|Spring|Reading</v>
      </c>
      <c r="I7016">
        <v>227</v>
      </c>
      <c r="J7016">
        <v>72</v>
      </c>
      <c r="K7016">
        <v>3</v>
      </c>
      <c r="L7016" t="s">
        <v>17</v>
      </c>
    </row>
    <row r="7017" spans="1:12" x14ac:dyDescent="0.25">
      <c r="A7017">
        <v>21667</v>
      </c>
      <c r="B7017" t="s">
        <v>25</v>
      </c>
      <c r="C7017">
        <v>7</v>
      </c>
      <c r="D7017">
        <v>2019</v>
      </c>
      <c r="E7017" t="s">
        <v>19</v>
      </c>
      <c r="F7017" t="s">
        <v>16</v>
      </c>
      <c r="G7017" t="s">
        <v>15</v>
      </c>
      <c r="H7017" t="str">
        <f t="shared" si="109"/>
        <v>21667|Spring|Math</v>
      </c>
      <c r="I7017">
        <v>234</v>
      </c>
      <c r="J7017">
        <v>62</v>
      </c>
      <c r="K7017">
        <v>3</v>
      </c>
      <c r="L7017" t="s">
        <v>17</v>
      </c>
    </row>
    <row r="7018" spans="1:12" x14ac:dyDescent="0.25">
      <c r="A7018">
        <v>11345</v>
      </c>
      <c r="B7018" t="s">
        <v>25</v>
      </c>
      <c r="C7018">
        <v>7</v>
      </c>
      <c r="D7018">
        <v>2019</v>
      </c>
      <c r="E7018" t="s">
        <v>19</v>
      </c>
      <c r="F7018" t="s">
        <v>13</v>
      </c>
      <c r="G7018" t="s">
        <v>14</v>
      </c>
      <c r="H7018" t="str">
        <f t="shared" si="109"/>
        <v>11345|Fall|Reading</v>
      </c>
      <c r="I7018">
        <v>234</v>
      </c>
      <c r="J7018">
        <v>89</v>
      </c>
      <c r="K7018">
        <v>4</v>
      </c>
      <c r="L7018">
        <v>2</v>
      </c>
    </row>
    <row r="7019" spans="1:12" x14ac:dyDescent="0.25">
      <c r="A7019">
        <v>11345</v>
      </c>
      <c r="B7019" t="s">
        <v>25</v>
      </c>
      <c r="C7019">
        <v>7</v>
      </c>
      <c r="D7019">
        <v>2019</v>
      </c>
      <c r="E7019" t="s">
        <v>19</v>
      </c>
      <c r="F7019" t="s">
        <v>13</v>
      </c>
      <c r="G7019" t="s">
        <v>15</v>
      </c>
      <c r="H7019" t="str">
        <f t="shared" si="109"/>
        <v>11345|Fall|Math</v>
      </c>
      <c r="I7019">
        <v>240</v>
      </c>
      <c r="J7019">
        <v>81</v>
      </c>
      <c r="K7019">
        <v>4</v>
      </c>
      <c r="L7019">
        <v>4</v>
      </c>
    </row>
    <row r="7020" spans="1:12" x14ac:dyDescent="0.25">
      <c r="A7020">
        <v>11345</v>
      </c>
      <c r="B7020" t="s">
        <v>25</v>
      </c>
      <c r="C7020">
        <v>7</v>
      </c>
      <c r="D7020">
        <v>2019</v>
      </c>
      <c r="E7020" t="s">
        <v>19</v>
      </c>
      <c r="F7020" t="s">
        <v>16</v>
      </c>
      <c r="G7020" t="s">
        <v>14</v>
      </c>
      <c r="H7020" t="str">
        <f t="shared" si="109"/>
        <v>11345|Spring|Reading</v>
      </c>
      <c r="I7020">
        <v>231</v>
      </c>
      <c r="J7020">
        <v>80</v>
      </c>
      <c r="K7020">
        <v>4</v>
      </c>
      <c r="L7020" t="s">
        <v>17</v>
      </c>
    </row>
    <row r="7021" spans="1:12" x14ac:dyDescent="0.25">
      <c r="A7021">
        <v>11345</v>
      </c>
      <c r="B7021" t="s">
        <v>25</v>
      </c>
      <c r="C7021">
        <v>7</v>
      </c>
      <c r="D7021">
        <v>2019</v>
      </c>
      <c r="E7021" t="s">
        <v>19</v>
      </c>
      <c r="F7021" t="s">
        <v>16</v>
      </c>
      <c r="G7021" t="s">
        <v>15</v>
      </c>
      <c r="H7021" t="str">
        <f t="shared" si="109"/>
        <v>11345|Spring|Math</v>
      </c>
      <c r="I7021">
        <v>247</v>
      </c>
      <c r="J7021">
        <v>85</v>
      </c>
      <c r="K7021">
        <v>4</v>
      </c>
      <c r="L7021" t="s">
        <v>17</v>
      </c>
    </row>
    <row r="7022" spans="1:12" x14ac:dyDescent="0.25">
      <c r="A7022">
        <v>16192</v>
      </c>
      <c r="B7022" t="s">
        <v>25</v>
      </c>
      <c r="C7022">
        <v>7</v>
      </c>
      <c r="D7022">
        <v>2019</v>
      </c>
      <c r="E7022" t="s">
        <v>22</v>
      </c>
      <c r="F7022" t="s">
        <v>13</v>
      </c>
      <c r="G7022" t="s">
        <v>14</v>
      </c>
      <c r="H7022" t="str">
        <f t="shared" si="109"/>
        <v>16192|Fall|Reading</v>
      </c>
      <c r="I7022">
        <v>211</v>
      </c>
      <c r="J7022">
        <v>37</v>
      </c>
      <c r="K7022">
        <v>2</v>
      </c>
      <c r="L7022">
        <v>4</v>
      </c>
    </row>
    <row r="7023" spans="1:12" x14ac:dyDescent="0.25">
      <c r="A7023">
        <v>16192</v>
      </c>
      <c r="B7023" t="s">
        <v>25</v>
      </c>
      <c r="C7023">
        <v>7</v>
      </c>
      <c r="D7023">
        <v>2019</v>
      </c>
      <c r="E7023" t="s">
        <v>22</v>
      </c>
      <c r="F7023" t="s">
        <v>16</v>
      </c>
      <c r="G7023" t="s">
        <v>14</v>
      </c>
      <c r="H7023" t="str">
        <f t="shared" si="109"/>
        <v>16192|Spring|Reading</v>
      </c>
      <c r="I7023">
        <v>205</v>
      </c>
      <c r="J7023">
        <v>23</v>
      </c>
      <c r="K7023">
        <v>1</v>
      </c>
      <c r="L7023" t="s">
        <v>17</v>
      </c>
    </row>
    <row r="7024" spans="1:12" x14ac:dyDescent="0.25">
      <c r="A7024">
        <v>20090</v>
      </c>
      <c r="B7024" t="s">
        <v>25</v>
      </c>
      <c r="C7024">
        <v>7</v>
      </c>
      <c r="D7024">
        <v>2019</v>
      </c>
      <c r="E7024" t="s">
        <v>12</v>
      </c>
      <c r="F7024" t="s">
        <v>13</v>
      </c>
      <c r="G7024" t="s">
        <v>14</v>
      </c>
      <c r="H7024" t="str">
        <f t="shared" si="109"/>
        <v>20090|Fall|Reading</v>
      </c>
      <c r="I7024">
        <v>200</v>
      </c>
      <c r="J7024">
        <v>14</v>
      </c>
      <c r="K7024">
        <v>1</v>
      </c>
      <c r="L7024">
        <v>6</v>
      </c>
    </row>
    <row r="7025" spans="1:12" x14ac:dyDescent="0.25">
      <c r="A7025">
        <v>20090</v>
      </c>
      <c r="B7025" t="s">
        <v>25</v>
      </c>
      <c r="C7025">
        <v>7</v>
      </c>
      <c r="D7025">
        <v>2019</v>
      </c>
      <c r="E7025" t="s">
        <v>12</v>
      </c>
      <c r="F7025" t="s">
        <v>13</v>
      </c>
      <c r="G7025" t="s">
        <v>15</v>
      </c>
      <c r="H7025" t="str">
        <f t="shared" si="109"/>
        <v>20090|Fall|Math</v>
      </c>
      <c r="I7025">
        <v>212</v>
      </c>
      <c r="J7025">
        <v>21</v>
      </c>
      <c r="K7025">
        <v>1</v>
      </c>
      <c r="L7025">
        <v>6</v>
      </c>
    </row>
    <row r="7026" spans="1:12" x14ac:dyDescent="0.25">
      <c r="A7026">
        <v>20090</v>
      </c>
      <c r="B7026" t="s">
        <v>25</v>
      </c>
      <c r="C7026">
        <v>7</v>
      </c>
      <c r="D7026">
        <v>2019</v>
      </c>
      <c r="E7026" t="s">
        <v>12</v>
      </c>
      <c r="F7026" t="s">
        <v>16</v>
      </c>
      <c r="G7026" t="s">
        <v>14</v>
      </c>
      <c r="H7026" t="str">
        <f t="shared" si="109"/>
        <v>20090|Spring|Reading</v>
      </c>
      <c r="I7026">
        <v>213</v>
      </c>
      <c r="J7026">
        <v>37</v>
      </c>
      <c r="K7026">
        <v>2</v>
      </c>
      <c r="L7026" t="s">
        <v>17</v>
      </c>
    </row>
    <row r="7027" spans="1:12" x14ac:dyDescent="0.25">
      <c r="A7027">
        <v>20090</v>
      </c>
      <c r="B7027" t="s">
        <v>25</v>
      </c>
      <c r="C7027">
        <v>7</v>
      </c>
      <c r="D7027">
        <v>2019</v>
      </c>
      <c r="E7027" t="s">
        <v>12</v>
      </c>
      <c r="F7027" t="s">
        <v>16</v>
      </c>
      <c r="G7027" t="s">
        <v>15</v>
      </c>
      <c r="H7027" t="str">
        <f t="shared" si="109"/>
        <v>20090|Spring|Math</v>
      </c>
      <c r="I7027">
        <v>209</v>
      </c>
      <c r="J7027">
        <v>13</v>
      </c>
      <c r="K7027">
        <v>1</v>
      </c>
      <c r="L7027" t="s">
        <v>17</v>
      </c>
    </row>
    <row r="7028" spans="1:12" x14ac:dyDescent="0.25">
      <c r="A7028">
        <v>29093</v>
      </c>
      <c r="B7028" t="s">
        <v>25</v>
      </c>
      <c r="C7028">
        <v>7</v>
      </c>
      <c r="D7028">
        <v>2019</v>
      </c>
      <c r="E7028" t="s">
        <v>12</v>
      </c>
      <c r="F7028" t="s">
        <v>13</v>
      </c>
      <c r="G7028" t="s">
        <v>14</v>
      </c>
      <c r="H7028" t="str">
        <f t="shared" si="109"/>
        <v>29093|Fall|Reading</v>
      </c>
      <c r="I7028">
        <v>199</v>
      </c>
      <c r="J7028">
        <v>13</v>
      </c>
      <c r="K7028">
        <v>1</v>
      </c>
      <c r="L7028">
        <v>6</v>
      </c>
    </row>
    <row r="7029" spans="1:12" x14ac:dyDescent="0.25">
      <c r="A7029">
        <v>29093</v>
      </c>
      <c r="B7029" t="s">
        <v>25</v>
      </c>
      <c r="C7029">
        <v>7</v>
      </c>
      <c r="D7029">
        <v>2019</v>
      </c>
      <c r="E7029" t="s">
        <v>12</v>
      </c>
      <c r="F7029" t="s">
        <v>13</v>
      </c>
      <c r="G7029" t="s">
        <v>15</v>
      </c>
      <c r="H7029" t="str">
        <f t="shared" si="109"/>
        <v>29093|Fall|Math</v>
      </c>
      <c r="I7029">
        <v>207</v>
      </c>
      <c r="J7029">
        <v>14</v>
      </c>
      <c r="K7029">
        <v>1</v>
      </c>
      <c r="L7029">
        <v>6</v>
      </c>
    </row>
    <row r="7030" spans="1:12" x14ac:dyDescent="0.25">
      <c r="A7030">
        <v>29093</v>
      </c>
      <c r="B7030" t="s">
        <v>25</v>
      </c>
      <c r="C7030">
        <v>7</v>
      </c>
      <c r="D7030">
        <v>2019</v>
      </c>
      <c r="E7030" t="s">
        <v>12</v>
      </c>
      <c r="F7030" t="s">
        <v>16</v>
      </c>
      <c r="G7030" t="s">
        <v>14</v>
      </c>
      <c r="H7030" t="str">
        <f t="shared" si="109"/>
        <v>29093|Spring|Reading</v>
      </c>
      <c r="I7030">
        <v>206</v>
      </c>
      <c r="J7030">
        <v>21</v>
      </c>
      <c r="K7030">
        <v>1</v>
      </c>
      <c r="L7030" t="s">
        <v>17</v>
      </c>
    </row>
    <row r="7031" spans="1:12" x14ac:dyDescent="0.25">
      <c r="A7031">
        <v>29093</v>
      </c>
      <c r="B7031" t="s">
        <v>25</v>
      </c>
      <c r="C7031">
        <v>7</v>
      </c>
      <c r="D7031">
        <v>2019</v>
      </c>
      <c r="E7031" t="s">
        <v>12</v>
      </c>
      <c r="F7031" t="s">
        <v>16</v>
      </c>
      <c r="G7031" t="s">
        <v>15</v>
      </c>
      <c r="H7031" t="str">
        <f t="shared" si="109"/>
        <v>29093|Spring|Math</v>
      </c>
      <c r="I7031">
        <v>199</v>
      </c>
      <c r="J7031">
        <v>5</v>
      </c>
      <c r="K7031">
        <v>1</v>
      </c>
      <c r="L7031" t="s">
        <v>17</v>
      </c>
    </row>
    <row r="7032" spans="1:12" x14ac:dyDescent="0.25">
      <c r="A7032">
        <v>27276</v>
      </c>
      <c r="B7032" t="s">
        <v>25</v>
      </c>
      <c r="C7032">
        <v>7</v>
      </c>
      <c r="D7032">
        <v>2019</v>
      </c>
      <c r="E7032" t="s">
        <v>19</v>
      </c>
      <c r="F7032" t="s">
        <v>13</v>
      </c>
      <c r="G7032" t="s">
        <v>14</v>
      </c>
      <c r="H7032" t="str">
        <f t="shared" si="109"/>
        <v>27276|Fall|Reading</v>
      </c>
      <c r="I7032">
        <v>222</v>
      </c>
      <c r="J7032">
        <v>67</v>
      </c>
      <c r="K7032">
        <v>3</v>
      </c>
      <c r="L7032">
        <v>3</v>
      </c>
    </row>
    <row r="7033" spans="1:12" x14ac:dyDescent="0.25">
      <c r="A7033">
        <v>27276</v>
      </c>
      <c r="B7033" t="s">
        <v>25</v>
      </c>
      <c r="C7033">
        <v>7</v>
      </c>
      <c r="D7033">
        <v>2019</v>
      </c>
      <c r="E7033" t="s">
        <v>19</v>
      </c>
      <c r="F7033" t="s">
        <v>13</v>
      </c>
      <c r="G7033" t="s">
        <v>15</v>
      </c>
      <c r="H7033" t="str">
        <f t="shared" si="109"/>
        <v>27276|Fall|Math</v>
      </c>
      <c r="I7033">
        <v>220</v>
      </c>
      <c r="J7033">
        <v>37</v>
      </c>
      <c r="K7033">
        <v>2</v>
      </c>
      <c r="L7033">
        <v>5</v>
      </c>
    </row>
    <row r="7034" spans="1:12" x14ac:dyDescent="0.25">
      <c r="A7034">
        <v>27276</v>
      </c>
      <c r="B7034" t="s">
        <v>25</v>
      </c>
      <c r="C7034">
        <v>7</v>
      </c>
      <c r="D7034">
        <v>2019</v>
      </c>
      <c r="E7034" t="s">
        <v>19</v>
      </c>
      <c r="F7034" t="s">
        <v>16</v>
      </c>
      <c r="G7034" t="s">
        <v>14</v>
      </c>
      <c r="H7034" t="str">
        <f t="shared" si="109"/>
        <v>27276|Spring|Reading</v>
      </c>
      <c r="I7034">
        <v>227</v>
      </c>
      <c r="J7034">
        <v>72</v>
      </c>
      <c r="K7034">
        <v>3</v>
      </c>
      <c r="L7034" t="s">
        <v>17</v>
      </c>
    </row>
    <row r="7035" spans="1:12" x14ac:dyDescent="0.25">
      <c r="A7035">
        <v>27276</v>
      </c>
      <c r="B7035" t="s">
        <v>25</v>
      </c>
      <c r="C7035">
        <v>7</v>
      </c>
      <c r="D7035">
        <v>2019</v>
      </c>
      <c r="E7035" t="s">
        <v>19</v>
      </c>
      <c r="F7035" t="s">
        <v>16</v>
      </c>
      <c r="G7035" t="s">
        <v>15</v>
      </c>
      <c r="H7035" t="str">
        <f t="shared" si="109"/>
        <v>27276|Spring|Math</v>
      </c>
      <c r="I7035">
        <v>217</v>
      </c>
      <c r="J7035">
        <v>26</v>
      </c>
      <c r="K7035">
        <v>2</v>
      </c>
      <c r="L7035" t="s">
        <v>17</v>
      </c>
    </row>
    <row r="7036" spans="1:12" x14ac:dyDescent="0.25">
      <c r="A7036">
        <v>23457</v>
      </c>
      <c r="B7036" t="s">
        <v>25</v>
      </c>
      <c r="C7036">
        <v>7</v>
      </c>
      <c r="D7036">
        <v>2019</v>
      </c>
      <c r="E7036" t="s">
        <v>19</v>
      </c>
      <c r="F7036" t="s">
        <v>13</v>
      </c>
      <c r="G7036" t="s">
        <v>14</v>
      </c>
      <c r="H7036" t="str">
        <f t="shared" si="109"/>
        <v>23457|Fall|Reading</v>
      </c>
      <c r="I7036">
        <v>229</v>
      </c>
      <c r="J7036">
        <v>82</v>
      </c>
      <c r="K7036">
        <v>4</v>
      </c>
      <c r="L7036">
        <v>2</v>
      </c>
    </row>
    <row r="7037" spans="1:12" x14ac:dyDescent="0.25">
      <c r="A7037">
        <v>23457</v>
      </c>
      <c r="B7037" t="s">
        <v>25</v>
      </c>
      <c r="C7037">
        <v>7</v>
      </c>
      <c r="D7037">
        <v>2019</v>
      </c>
      <c r="E7037" t="s">
        <v>19</v>
      </c>
      <c r="F7037" t="s">
        <v>13</v>
      </c>
      <c r="G7037" t="s">
        <v>15</v>
      </c>
      <c r="H7037" t="str">
        <f t="shared" si="109"/>
        <v>23457|Fall|Math</v>
      </c>
      <c r="I7037">
        <v>238</v>
      </c>
      <c r="J7037">
        <v>78</v>
      </c>
      <c r="K7037">
        <v>4</v>
      </c>
      <c r="L7037">
        <v>4</v>
      </c>
    </row>
    <row r="7038" spans="1:12" x14ac:dyDescent="0.25">
      <c r="A7038">
        <v>23457</v>
      </c>
      <c r="B7038" t="s">
        <v>25</v>
      </c>
      <c r="C7038">
        <v>7</v>
      </c>
      <c r="D7038">
        <v>2019</v>
      </c>
      <c r="E7038" t="s">
        <v>19</v>
      </c>
      <c r="F7038" t="s">
        <v>16</v>
      </c>
      <c r="G7038" t="s">
        <v>14</v>
      </c>
      <c r="H7038" t="str">
        <f t="shared" si="109"/>
        <v>23457|Spring|Reading</v>
      </c>
      <c r="I7038">
        <v>235</v>
      </c>
      <c r="J7038">
        <v>87</v>
      </c>
      <c r="K7038">
        <v>4</v>
      </c>
      <c r="L7038" t="s">
        <v>17</v>
      </c>
    </row>
    <row r="7039" spans="1:12" x14ac:dyDescent="0.25">
      <c r="A7039">
        <v>23457</v>
      </c>
      <c r="B7039" t="s">
        <v>25</v>
      </c>
      <c r="C7039">
        <v>7</v>
      </c>
      <c r="D7039">
        <v>2019</v>
      </c>
      <c r="E7039" t="s">
        <v>19</v>
      </c>
      <c r="F7039" t="s">
        <v>16</v>
      </c>
      <c r="G7039" t="s">
        <v>15</v>
      </c>
      <c r="H7039" t="str">
        <f t="shared" si="109"/>
        <v>23457|Spring|Math</v>
      </c>
      <c r="I7039">
        <v>251</v>
      </c>
      <c r="J7039">
        <v>90</v>
      </c>
      <c r="K7039">
        <v>4</v>
      </c>
      <c r="L7039" t="s">
        <v>17</v>
      </c>
    </row>
    <row r="7040" spans="1:12" x14ac:dyDescent="0.25">
      <c r="A7040">
        <v>13409</v>
      </c>
      <c r="B7040" t="s">
        <v>25</v>
      </c>
      <c r="C7040">
        <v>7</v>
      </c>
      <c r="D7040">
        <v>2019</v>
      </c>
      <c r="E7040" t="s">
        <v>19</v>
      </c>
      <c r="F7040" t="s">
        <v>13</v>
      </c>
      <c r="G7040" t="s">
        <v>14</v>
      </c>
      <c r="H7040" t="str">
        <f t="shared" si="109"/>
        <v>13409|Fall|Reading</v>
      </c>
      <c r="I7040">
        <v>220</v>
      </c>
      <c r="J7040">
        <v>61</v>
      </c>
      <c r="K7040">
        <v>3</v>
      </c>
      <c r="L7040">
        <v>3</v>
      </c>
    </row>
    <row r="7041" spans="1:12" x14ac:dyDescent="0.25">
      <c r="A7041">
        <v>13409</v>
      </c>
      <c r="B7041" t="s">
        <v>25</v>
      </c>
      <c r="C7041">
        <v>7</v>
      </c>
      <c r="D7041">
        <v>2019</v>
      </c>
      <c r="E7041" t="s">
        <v>19</v>
      </c>
      <c r="F7041" t="s">
        <v>13</v>
      </c>
      <c r="G7041" t="s">
        <v>15</v>
      </c>
      <c r="H7041" t="str">
        <f t="shared" si="109"/>
        <v>13409|Fall|Math</v>
      </c>
      <c r="I7041">
        <v>233</v>
      </c>
      <c r="J7041">
        <v>68</v>
      </c>
      <c r="K7041">
        <v>3</v>
      </c>
      <c r="L7041">
        <v>4</v>
      </c>
    </row>
    <row r="7042" spans="1:12" x14ac:dyDescent="0.25">
      <c r="A7042">
        <v>13409</v>
      </c>
      <c r="B7042" t="s">
        <v>25</v>
      </c>
      <c r="C7042">
        <v>7</v>
      </c>
      <c r="D7042">
        <v>2019</v>
      </c>
      <c r="E7042" t="s">
        <v>19</v>
      </c>
      <c r="F7042" t="s">
        <v>16</v>
      </c>
      <c r="G7042" t="s">
        <v>14</v>
      </c>
      <c r="H7042" t="str">
        <f t="shared" si="109"/>
        <v>13409|Spring|Reading</v>
      </c>
      <c r="I7042">
        <v>221</v>
      </c>
      <c r="J7042">
        <v>57</v>
      </c>
      <c r="K7042">
        <v>3</v>
      </c>
      <c r="L7042" t="s">
        <v>17</v>
      </c>
    </row>
    <row r="7043" spans="1:12" x14ac:dyDescent="0.25">
      <c r="A7043">
        <v>13409</v>
      </c>
      <c r="B7043" t="s">
        <v>25</v>
      </c>
      <c r="C7043">
        <v>7</v>
      </c>
      <c r="D7043">
        <v>2019</v>
      </c>
      <c r="E7043" t="s">
        <v>19</v>
      </c>
      <c r="F7043" t="s">
        <v>16</v>
      </c>
      <c r="G7043" t="s">
        <v>15</v>
      </c>
      <c r="H7043" t="str">
        <f t="shared" ref="H7043:H7106" si="110">A7043&amp;"|"&amp;F7043&amp;"|"&amp;G7043</f>
        <v>13409|Spring|Math</v>
      </c>
      <c r="I7043">
        <v>242</v>
      </c>
      <c r="J7043">
        <v>78</v>
      </c>
      <c r="K7043">
        <v>4</v>
      </c>
      <c r="L7043" t="s">
        <v>17</v>
      </c>
    </row>
    <row r="7044" spans="1:12" x14ac:dyDescent="0.25">
      <c r="A7044">
        <v>14990</v>
      </c>
      <c r="B7044" t="s">
        <v>25</v>
      </c>
      <c r="C7044">
        <v>7</v>
      </c>
      <c r="D7044">
        <v>2019</v>
      </c>
      <c r="E7044" t="s">
        <v>23</v>
      </c>
      <c r="F7044" t="s">
        <v>13</v>
      </c>
      <c r="G7044" t="s">
        <v>14</v>
      </c>
      <c r="H7044" t="str">
        <f t="shared" si="110"/>
        <v>14990|Fall|Reading</v>
      </c>
      <c r="I7044" t="s">
        <v>17</v>
      </c>
      <c r="J7044" t="s">
        <v>17</v>
      </c>
      <c r="K7044" t="s">
        <v>17</v>
      </c>
      <c r="L7044" t="s">
        <v>17</v>
      </c>
    </row>
    <row r="7045" spans="1:12" x14ac:dyDescent="0.25">
      <c r="A7045">
        <v>14990</v>
      </c>
      <c r="B7045" t="s">
        <v>25</v>
      </c>
      <c r="C7045">
        <v>7</v>
      </c>
      <c r="D7045">
        <v>2019</v>
      </c>
      <c r="E7045" t="s">
        <v>23</v>
      </c>
      <c r="F7045" t="s">
        <v>13</v>
      </c>
      <c r="G7045" t="s">
        <v>15</v>
      </c>
      <c r="H7045" t="str">
        <f t="shared" si="110"/>
        <v>14990|Fall|Math</v>
      </c>
      <c r="I7045" t="s">
        <v>17</v>
      </c>
      <c r="J7045" t="s">
        <v>17</v>
      </c>
      <c r="K7045" t="s">
        <v>17</v>
      </c>
      <c r="L7045" t="s">
        <v>17</v>
      </c>
    </row>
    <row r="7046" spans="1:12" x14ac:dyDescent="0.25">
      <c r="A7046">
        <v>14990</v>
      </c>
      <c r="B7046" t="s">
        <v>25</v>
      </c>
      <c r="C7046">
        <v>7</v>
      </c>
      <c r="D7046">
        <v>2019</v>
      </c>
      <c r="E7046" t="s">
        <v>23</v>
      </c>
      <c r="F7046" t="s">
        <v>16</v>
      </c>
      <c r="G7046" t="s">
        <v>14</v>
      </c>
      <c r="H7046" t="str">
        <f t="shared" si="110"/>
        <v>14990|Spring|Reading</v>
      </c>
      <c r="I7046">
        <v>216</v>
      </c>
      <c r="J7046">
        <v>44</v>
      </c>
      <c r="K7046">
        <v>2</v>
      </c>
      <c r="L7046" t="s">
        <v>17</v>
      </c>
    </row>
    <row r="7047" spans="1:12" x14ac:dyDescent="0.25">
      <c r="A7047">
        <v>14990</v>
      </c>
      <c r="B7047" t="s">
        <v>25</v>
      </c>
      <c r="C7047">
        <v>7</v>
      </c>
      <c r="D7047">
        <v>2019</v>
      </c>
      <c r="E7047" t="s">
        <v>23</v>
      </c>
      <c r="F7047" t="s">
        <v>16</v>
      </c>
      <c r="G7047" t="s">
        <v>15</v>
      </c>
      <c r="H7047" t="str">
        <f t="shared" si="110"/>
        <v>14990|Spring|Math</v>
      </c>
      <c r="I7047">
        <v>239</v>
      </c>
      <c r="J7047">
        <v>72</v>
      </c>
      <c r="K7047">
        <v>3</v>
      </c>
      <c r="L7047" t="s">
        <v>17</v>
      </c>
    </row>
    <row r="7048" spans="1:12" x14ac:dyDescent="0.25">
      <c r="A7048">
        <v>13346</v>
      </c>
      <c r="B7048" t="s">
        <v>25</v>
      </c>
      <c r="C7048">
        <v>7</v>
      </c>
      <c r="D7048">
        <v>2019</v>
      </c>
      <c r="E7048" t="s">
        <v>19</v>
      </c>
      <c r="F7048" t="s">
        <v>13</v>
      </c>
      <c r="G7048" t="s">
        <v>14</v>
      </c>
      <c r="H7048" t="str">
        <f t="shared" si="110"/>
        <v>13346|Fall|Reading</v>
      </c>
      <c r="I7048">
        <v>218</v>
      </c>
      <c r="J7048">
        <v>56</v>
      </c>
      <c r="K7048">
        <v>3</v>
      </c>
      <c r="L7048">
        <v>3</v>
      </c>
    </row>
    <row r="7049" spans="1:12" x14ac:dyDescent="0.25">
      <c r="A7049">
        <v>13346</v>
      </c>
      <c r="B7049" t="s">
        <v>25</v>
      </c>
      <c r="C7049">
        <v>7</v>
      </c>
      <c r="D7049">
        <v>2019</v>
      </c>
      <c r="E7049" t="s">
        <v>19</v>
      </c>
      <c r="F7049" t="s">
        <v>13</v>
      </c>
      <c r="G7049" t="s">
        <v>15</v>
      </c>
      <c r="H7049" t="str">
        <f t="shared" si="110"/>
        <v>13346|Fall|Math</v>
      </c>
      <c r="I7049">
        <v>237</v>
      </c>
      <c r="J7049">
        <v>76</v>
      </c>
      <c r="K7049">
        <v>4</v>
      </c>
      <c r="L7049">
        <v>4</v>
      </c>
    </row>
    <row r="7050" spans="1:12" x14ac:dyDescent="0.25">
      <c r="A7050">
        <v>13346</v>
      </c>
      <c r="B7050" t="s">
        <v>25</v>
      </c>
      <c r="C7050">
        <v>7</v>
      </c>
      <c r="D7050">
        <v>2019</v>
      </c>
      <c r="E7050" t="s">
        <v>19</v>
      </c>
      <c r="F7050" t="s">
        <v>16</v>
      </c>
      <c r="G7050" t="s">
        <v>14</v>
      </c>
      <c r="H7050" t="str">
        <f t="shared" si="110"/>
        <v>13346|Spring|Reading</v>
      </c>
      <c r="I7050">
        <v>209</v>
      </c>
      <c r="J7050">
        <v>27</v>
      </c>
      <c r="K7050">
        <v>2</v>
      </c>
      <c r="L7050" t="s">
        <v>17</v>
      </c>
    </row>
    <row r="7051" spans="1:12" x14ac:dyDescent="0.25">
      <c r="A7051">
        <v>13346</v>
      </c>
      <c r="B7051" t="s">
        <v>25</v>
      </c>
      <c r="C7051">
        <v>7</v>
      </c>
      <c r="D7051">
        <v>2019</v>
      </c>
      <c r="E7051" t="s">
        <v>19</v>
      </c>
      <c r="F7051" t="s">
        <v>16</v>
      </c>
      <c r="G7051" t="s">
        <v>15</v>
      </c>
      <c r="H7051" t="str">
        <f t="shared" si="110"/>
        <v>13346|Spring|Math</v>
      </c>
      <c r="I7051">
        <v>231</v>
      </c>
      <c r="J7051">
        <v>55</v>
      </c>
      <c r="K7051">
        <v>3</v>
      </c>
      <c r="L7051" t="s">
        <v>17</v>
      </c>
    </row>
    <row r="7052" spans="1:12" x14ac:dyDescent="0.25">
      <c r="A7052">
        <v>11471</v>
      </c>
      <c r="B7052" t="s">
        <v>25</v>
      </c>
      <c r="C7052">
        <v>7</v>
      </c>
      <c r="D7052">
        <v>2019</v>
      </c>
      <c r="E7052" t="s">
        <v>19</v>
      </c>
      <c r="F7052" t="s">
        <v>13</v>
      </c>
      <c r="G7052" t="s">
        <v>14</v>
      </c>
      <c r="H7052" t="str">
        <f t="shared" si="110"/>
        <v>11471|Fall|Reading</v>
      </c>
      <c r="I7052">
        <v>236</v>
      </c>
      <c r="J7052">
        <v>92</v>
      </c>
      <c r="K7052">
        <v>4</v>
      </c>
      <c r="L7052">
        <v>2</v>
      </c>
    </row>
    <row r="7053" spans="1:12" x14ac:dyDescent="0.25">
      <c r="A7053">
        <v>11471</v>
      </c>
      <c r="B7053" t="s">
        <v>25</v>
      </c>
      <c r="C7053">
        <v>7</v>
      </c>
      <c r="D7053">
        <v>2019</v>
      </c>
      <c r="E7053" t="s">
        <v>19</v>
      </c>
      <c r="F7053" t="s">
        <v>13</v>
      </c>
      <c r="G7053" t="s">
        <v>15</v>
      </c>
      <c r="H7053" t="str">
        <f t="shared" si="110"/>
        <v>11471|Fall|Math</v>
      </c>
      <c r="I7053">
        <v>235</v>
      </c>
      <c r="J7053">
        <v>72</v>
      </c>
      <c r="K7053">
        <v>3</v>
      </c>
      <c r="L7053">
        <v>4</v>
      </c>
    </row>
    <row r="7054" spans="1:12" x14ac:dyDescent="0.25">
      <c r="A7054">
        <v>11471</v>
      </c>
      <c r="B7054" t="s">
        <v>25</v>
      </c>
      <c r="C7054">
        <v>7</v>
      </c>
      <c r="D7054">
        <v>2019</v>
      </c>
      <c r="E7054" t="s">
        <v>19</v>
      </c>
      <c r="F7054" t="s">
        <v>16</v>
      </c>
      <c r="G7054" t="s">
        <v>14</v>
      </c>
      <c r="H7054" t="str">
        <f t="shared" si="110"/>
        <v>11471|Spring|Reading</v>
      </c>
      <c r="I7054">
        <v>236</v>
      </c>
      <c r="J7054">
        <v>88</v>
      </c>
      <c r="K7054">
        <v>4</v>
      </c>
      <c r="L7054" t="s">
        <v>17</v>
      </c>
    </row>
    <row r="7055" spans="1:12" x14ac:dyDescent="0.25">
      <c r="A7055">
        <v>11471</v>
      </c>
      <c r="B7055" t="s">
        <v>25</v>
      </c>
      <c r="C7055">
        <v>7</v>
      </c>
      <c r="D7055">
        <v>2019</v>
      </c>
      <c r="E7055" t="s">
        <v>19</v>
      </c>
      <c r="F7055" t="s">
        <v>16</v>
      </c>
      <c r="G7055" t="s">
        <v>15</v>
      </c>
      <c r="H7055" t="str">
        <f t="shared" si="110"/>
        <v>11471|Spring|Math</v>
      </c>
      <c r="I7055">
        <v>244</v>
      </c>
      <c r="J7055">
        <v>81</v>
      </c>
      <c r="K7055">
        <v>4</v>
      </c>
      <c r="L7055" t="s">
        <v>17</v>
      </c>
    </row>
    <row r="7056" spans="1:12" x14ac:dyDescent="0.25">
      <c r="A7056">
        <v>15045</v>
      </c>
      <c r="B7056" t="s">
        <v>25</v>
      </c>
      <c r="C7056">
        <v>7</v>
      </c>
      <c r="D7056">
        <v>2019</v>
      </c>
      <c r="E7056" t="s">
        <v>19</v>
      </c>
      <c r="F7056" t="s">
        <v>13</v>
      </c>
      <c r="G7056" t="s">
        <v>14</v>
      </c>
      <c r="H7056" t="str">
        <f t="shared" si="110"/>
        <v>15045|Fall|Reading</v>
      </c>
      <c r="I7056">
        <v>222</v>
      </c>
      <c r="J7056">
        <v>67</v>
      </c>
      <c r="K7056">
        <v>3</v>
      </c>
      <c r="L7056">
        <v>3</v>
      </c>
    </row>
    <row r="7057" spans="1:12" x14ac:dyDescent="0.25">
      <c r="A7057">
        <v>15045</v>
      </c>
      <c r="B7057" t="s">
        <v>25</v>
      </c>
      <c r="C7057">
        <v>7</v>
      </c>
      <c r="D7057">
        <v>2019</v>
      </c>
      <c r="E7057" t="s">
        <v>19</v>
      </c>
      <c r="F7057" t="s">
        <v>13</v>
      </c>
      <c r="G7057" t="s">
        <v>15</v>
      </c>
      <c r="H7057" t="str">
        <f t="shared" si="110"/>
        <v>15045|Fall|Math</v>
      </c>
      <c r="I7057">
        <v>232</v>
      </c>
      <c r="J7057">
        <v>66</v>
      </c>
      <c r="K7057">
        <v>3</v>
      </c>
      <c r="L7057">
        <v>4</v>
      </c>
    </row>
    <row r="7058" spans="1:12" x14ac:dyDescent="0.25">
      <c r="A7058">
        <v>15045</v>
      </c>
      <c r="B7058" t="s">
        <v>25</v>
      </c>
      <c r="C7058">
        <v>7</v>
      </c>
      <c r="D7058">
        <v>2019</v>
      </c>
      <c r="E7058" t="s">
        <v>19</v>
      </c>
      <c r="F7058" t="s">
        <v>16</v>
      </c>
      <c r="G7058" t="s">
        <v>14</v>
      </c>
      <c r="H7058" t="str">
        <f t="shared" si="110"/>
        <v>15045|Spring|Reading</v>
      </c>
      <c r="I7058">
        <v>229</v>
      </c>
      <c r="J7058">
        <v>76</v>
      </c>
      <c r="K7058">
        <v>4</v>
      </c>
      <c r="L7058" t="s">
        <v>17</v>
      </c>
    </row>
    <row r="7059" spans="1:12" x14ac:dyDescent="0.25">
      <c r="A7059">
        <v>15045</v>
      </c>
      <c r="B7059" t="s">
        <v>25</v>
      </c>
      <c r="C7059">
        <v>7</v>
      </c>
      <c r="D7059">
        <v>2019</v>
      </c>
      <c r="E7059" t="s">
        <v>19</v>
      </c>
      <c r="F7059" t="s">
        <v>16</v>
      </c>
      <c r="G7059" t="s">
        <v>15</v>
      </c>
      <c r="H7059" t="str">
        <f t="shared" si="110"/>
        <v>15045|Spring|Math</v>
      </c>
      <c r="I7059">
        <v>235</v>
      </c>
      <c r="J7059">
        <v>64</v>
      </c>
      <c r="K7059">
        <v>3</v>
      </c>
      <c r="L7059" t="s">
        <v>17</v>
      </c>
    </row>
    <row r="7060" spans="1:12" x14ac:dyDescent="0.25">
      <c r="A7060">
        <v>20512</v>
      </c>
      <c r="B7060" t="s">
        <v>25</v>
      </c>
      <c r="C7060">
        <v>7</v>
      </c>
      <c r="D7060">
        <v>2019</v>
      </c>
      <c r="E7060" t="s">
        <v>19</v>
      </c>
      <c r="F7060" t="s">
        <v>13</v>
      </c>
      <c r="G7060" t="s">
        <v>14</v>
      </c>
      <c r="H7060" t="str">
        <f t="shared" si="110"/>
        <v>20512|Fall|Reading</v>
      </c>
      <c r="I7060">
        <v>209</v>
      </c>
      <c r="J7060">
        <v>32</v>
      </c>
      <c r="K7060">
        <v>2</v>
      </c>
      <c r="L7060">
        <v>5</v>
      </c>
    </row>
    <row r="7061" spans="1:12" x14ac:dyDescent="0.25">
      <c r="A7061">
        <v>20512</v>
      </c>
      <c r="B7061" t="s">
        <v>25</v>
      </c>
      <c r="C7061">
        <v>7</v>
      </c>
      <c r="D7061">
        <v>2019</v>
      </c>
      <c r="E7061" t="s">
        <v>19</v>
      </c>
      <c r="F7061" t="s">
        <v>13</v>
      </c>
      <c r="G7061" t="s">
        <v>15</v>
      </c>
      <c r="H7061" t="str">
        <f t="shared" si="110"/>
        <v>20512|Fall|Math</v>
      </c>
      <c r="I7061">
        <v>226</v>
      </c>
      <c r="J7061">
        <v>52</v>
      </c>
      <c r="K7061">
        <v>3</v>
      </c>
      <c r="L7061">
        <v>5</v>
      </c>
    </row>
    <row r="7062" spans="1:12" x14ac:dyDescent="0.25">
      <c r="A7062">
        <v>20512</v>
      </c>
      <c r="B7062" t="s">
        <v>25</v>
      </c>
      <c r="C7062">
        <v>7</v>
      </c>
      <c r="D7062">
        <v>2019</v>
      </c>
      <c r="E7062" t="s">
        <v>19</v>
      </c>
      <c r="F7062" t="s">
        <v>16</v>
      </c>
      <c r="G7062" t="s">
        <v>14</v>
      </c>
      <c r="H7062" t="str">
        <f t="shared" si="110"/>
        <v>20512|Spring|Reading</v>
      </c>
      <c r="I7062">
        <v>234</v>
      </c>
      <c r="J7062">
        <v>85</v>
      </c>
      <c r="K7062">
        <v>4</v>
      </c>
      <c r="L7062" t="s">
        <v>17</v>
      </c>
    </row>
    <row r="7063" spans="1:12" x14ac:dyDescent="0.25">
      <c r="A7063">
        <v>20512</v>
      </c>
      <c r="B7063" t="s">
        <v>25</v>
      </c>
      <c r="C7063">
        <v>7</v>
      </c>
      <c r="D7063">
        <v>2019</v>
      </c>
      <c r="E7063" t="s">
        <v>19</v>
      </c>
      <c r="F7063" t="s">
        <v>16</v>
      </c>
      <c r="G7063" t="s">
        <v>15</v>
      </c>
      <c r="H7063" t="str">
        <f t="shared" si="110"/>
        <v>20512|Spring|Math</v>
      </c>
      <c r="I7063">
        <v>227</v>
      </c>
      <c r="J7063">
        <v>46</v>
      </c>
      <c r="K7063">
        <v>2</v>
      </c>
      <c r="L7063" t="s">
        <v>17</v>
      </c>
    </row>
    <row r="7064" spans="1:12" x14ac:dyDescent="0.25">
      <c r="A7064">
        <v>19197</v>
      </c>
      <c r="B7064" t="s">
        <v>25</v>
      </c>
      <c r="C7064">
        <v>7</v>
      </c>
      <c r="D7064">
        <v>2019</v>
      </c>
      <c r="E7064" t="s">
        <v>19</v>
      </c>
      <c r="F7064" t="s">
        <v>13</v>
      </c>
      <c r="G7064" t="s">
        <v>14</v>
      </c>
      <c r="H7064" t="str">
        <f t="shared" si="110"/>
        <v>19197|Fall|Reading</v>
      </c>
      <c r="I7064">
        <v>227</v>
      </c>
      <c r="J7064">
        <v>78</v>
      </c>
      <c r="K7064">
        <v>4</v>
      </c>
      <c r="L7064">
        <v>2</v>
      </c>
    </row>
    <row r="7065" spans="1:12" x14ac:dyDescent="0.25">
      <c r="A7065">
        <v>19197</v>
      </c>
      <c r="B7065" t="s">
        <v>25</v>
      </c>
      <c r="C7065">
        <v>7</v>
      </c>
      <c r="D7065">
        <v>2019</v>
      </c>
      <c r="E7065" t="s">
        <v>19</v>
      </c>
      <c r="F7065" t="s">
        <v>13</v>
      </c>
      <c r="G7065" t="s">
        <v>15</v>
      </c>
      <c r="H7065" t="str">
        <f t="shared" si="110"/>
        <v>19197|Fall|Math</v>
      </c>
      <c r="I7065">
        <v>235</v>
      </c>
      <c r="J7065">
        <v>72</v>
      </c>
      <c r="K7065">
        <v>3</v>
      </c>
      <c r="L7065">
        <v>4</v>
      </c>
    </row>
    <row r="7066" spans="1:12" x14ac:dyDescent="0.25">
      <c r="A7066">
        <v>19197</v>
      </c>
      <c r="B7066" t="s">
        <v>25</v>
      </c>
      <c r="C7066">
        <v>7</v>
      </c>
      <c r="D7066">
        <v>2019</v>
      </c>
      <c r="E7066" t="s">
        <v>19</v>
      </c>
      <c r="F7066" t="s">
        <v>16</v>
      </c>
      <c r="G7066" t="s">
        <v>14</v>
      </c>
      <c r="H7066" t="str">
        <f t="shared" si="110"/>
        <v>19197|Spring|Reading</v>
      </c>
      <c r="I7066">
        <v>229</v>
      </c>
      <c r="J7066">
        <v>76</v>
      </c>
      <c r="K7066">
        <v>4</v>
      </c>
      <c r="L7066" t="s">
        <v>17</v>
      </c>
    </row>
    <row r="7067" spans="1:12" x14ac:dyDescent="0.25">
      <c r="A7067">
        <v>19197</v>
      </c>
      <c r="B7067" t="s">
        <v>25</v>
      </c>
      <c r="C7067">
        <v>7</v>
      </c>
      <c r="D7067">
        <v>2019</v>
      </c>
      <c r="E7067" t="s">
        <v>19</v>
      </c>
      <c r="F7067" t="s">
        <v>16</v>
      </c>
      <c r="G7067" t="s">
        <v>15</v>
      </c>
      <c r="H7067" t="str">
        <f t="shared" si="110"/>
        <v>19197|Spring|Math</v>
      </c>
      <c r="I7067">
        <v>246</v>
      </c>
      <c r="J7067">
        <v>84</v>
      </c>
      <c r="K7067">
        <v>4</v>
      </c>
      <c r="L7067" t="s">
        <v>17</v>
      </c>
    </row>
    <row r="7068" spans="1:12" x14ac:dyDescent="0.25">
      <c r="A7068">
        <v>25049</v>
      </c>
      <c r="B7068" t="s">
        <v>25</v>
      </c>
      <c r="C7068">
        <v>7</v>
      </c>
      <c r="D7068">
        <v>2019</v>
      </c>
      <c r="E7068" t="s">
        <v>19</v>
      </c>
      <c r="F7068" t="s">
        <v>13</v>
      </c>
      <c r="G7068" t="s">
        <v>14</v>
      </c>
      <c r="H7068" t="str">
        <f t="shared" si="110"/>
        <v>25049|Fall|Reading</v>
      </c>
      <c r="I7068">
        <v>232</v>
      </c>
      <c r="J7068">
        <v>87</v>
      </c>
      <c r="K7068">
        <v>4</v>
      </c>
      <c r="L7068">
        <v>2</v>
      </c>
    </row>
    <row r="7069" spans="1:12" x14ac:dyDescent="0.25">
      <c r="A7069">
        <v>25049</v>
      </c>
      <c r="B7069" t="s">
        <v>25</v>
      </c>
      <c r="C7069">
        <v>7</v>
      </c>
      <c r="D7069">
        <v>2019</v>
      </c>
      <c r="E7069" t="s">
        <v>19</v>
      </c>
      <c r="F7069" t="s">
        <v>13</v>
      </c>
      <c r="G7069" t="s">
        <v>15</v>
      </c>
      <c r="H7069" t="str">
        <f t="shared" si="110"/>
        <v>25049|Fall|Math</v>
      </c>
      <c r="I7069">
        <v>241</v>
      </c>
      <c r="J7069">
        <v>83</v>
      </c>
      <c r="K7069">
        <v>4</v>
      </c>
      <c r="L7069">
        <v>4</v>
      </c>
    </row>
    <row r="7070" spans="1:12" x14ac:dyDescent="0.25">
      <c r="A7070">
        <v>25049</v>
      </c>
      <c r="B7070" t="s">
        <v>25</v>
      </c>
      <c r="C7070">
        <v>7</v>
      </c>
      <c r="D7070">
        <v>2019</v>
      </c>
      <c r="E7070" t="s">
        <v>19</v>
      </c>
      <c r="F7070" t="s">
        <v>16</v>
      </c>
      <c r="G7070" t="s">
        <v>14</v>
      </c>
      <c r="H7070" t="str">
        <f t="shared" si="110"/>
        <v>25049|Spring|Reading</v>
      </c>
      <c r="I7070">
        <v>227</v>
      </c>
      <c r="J7070">
        <v>72</v>
      </c>
      <c r="K7070">
        <v>3</v>
      </c>
      <c r="L7070" t="s">
        <v>17</v>
      </c>
    </row>
    <row r="7071" spans="1:12" x14ac:dyDescent="0.25">
      <c r="A7071">
        <v>25049</v>
      </c>
      <c r="B7071" t="s">
        <v>25</v>
      </c>
      <c r="C7071">
        <v>7</v>
      </c>
      <c r="D7071">
        <v>2019</v>
      </c>
      <c r="E7071" t="s">
        <v>19</v>
      </c>
      <c r="F7071" t="s">
        <v>16</v>
      </c>
      <c r="G7071" t="s">
        <v>15</v>
      </c>
      <c r="H7071" t="str">
        <f t="shared" si="110"/>
        <v>25049|Spring|Math</v>
      </c>
      <c r="I7071">
        <v>250</v>
      </c>
      <c r="J7071">
        <v>89</v>
      </c>
      <c r="K7071">
        <v>4</v>
      </c>
      <c r="L7071" t="s">
        <v>17</v>
      </c>
    </row>
    <row r="7072" spans="1:12" x14ac:dyDescent="0.25">
      <c r="A7072">
        <v>16259</v>
      </c>
      <c r="B7072" t="s">
        <v>25</v>
      </c>
      <c r="C7072">
        <v>7</v>
      </c>
      <c r="D7072">
        <v>2019</v>
      </c>
      <c r="E7072" t="s">
        <v>19</v>
      </c>
      <c r="F7072" t="s">
        <v>13</v>
      </c>
      <c r="G7072" t="s">
        <v>14</v>
      </c>
      <c r="H7072" t="str">
        <f t="shared" si="110"/>
        <v>16259|Fall|Reading</v>
      </c>
      <c r="I7072">
        <v>222</v>
      </c>
      <c r="J7072">
        <v>66</v>
      </c>
      <c r="K7072">
        <v>3</v>
      </c>
      <c r="L7072">
        <v>3</v>
      </c>
    </row>
    <row r="7073" spans="1:12" x14ac:dyDescent="0.25">
      <c r="A7073">
        <v>16259</v>
      </c>
      <c r="B7073" t="s">
        <v>25</v>
      </c>
      <c r="C7073">
        <v>7</v>
      </c>
      <c r="D7073">
        <v>2019</v>
      </c>
      <c r="E7073" t="s">
        <v>19</v>
      </c>
      <c r="F7073" t="s">
        <v>13</v>
      </c>
      <c r="G7073" t="s">
        <v>15</v>
      </c>
      <c r="H7073" t="str">
        <f t="shared" si="110"/>
        <v>16259|Fall|Math</v>
      </c>
      <c r="I7073">
        <v>245</v>
      </c>
      <c r="J7073">
        <v>88</v>
      </c>
      <c r="K7073">
        <v>4</v>
      </c>
      <c r="L7073">
        <v>3</v>
      </c>
    </row>
    <row r="7074" spans="1:12" x14ac:dyDescent="0.25">
      <c r="A7074">
        <v>16259</v>
      </c>
      <c r="B7074" t="s">
        <v>25</v>
      </c>
      <c r="C7074">
        <v>7</v>
      </c>
      <c r="D7074">
        <v>2019</v>
      </c>
      <c r="E7074" t="s">
        <v>19</v>
      </c>
      <c r="F7074" t="s">
        <v>16</v>
      </c>
      <c r="G7074" t="s">
        <v>14</v>
      </c>
      <c r="H7074" t="str">
        <f t="shared" si="110"/>
        <v>16259|Spring|Reading</v>
      </c>
      <c r="I7074">
        <v>236</v>
      </c>
      <c r="J7074">
        <v>88</v>
      </c>
      <c r="K7074">
        <v>4</v>
      </c>
      <c r="L7074" t="s">
        <v>17</v>
      </c>
    </row>
    <row r="7075" spans="1:12" x14ac:dyDescent="0.25">
      <c r="A7075">
        <v>16259</v>
      </c>
      <c r="B7075" t="s">
        <v>25</v>
      </c>
      <c r="C7075">
        <v>7</v>
      </c>
      <c r="D7075">
        <v>2019</v>
      </c>
      <c r="E7075" t="s">
        <v>19</v>
      </c>
      <c r="F7075" t="s">
        <v>16</v>
      </c>
      <c r="G7075" t="s">
        <v>15</v>
      </c>
      <c r="H7075" t="str">
        <f t="shared" si="110"/>
        <v>16259|Spring|Math</v>
      </c>
      <c r="I7075">
        <v>242</v>
      </c>
      <c r="J7075">
        <v>78</v>
      </c>
      <c r="K7075">
        <v>4</v>
      </c>
      <c r="L7075" t="s">
        <v>17</v>
      </c>
    </row>
    <row r="7076" spans="1:12" x14ac:dyDescent="0.25">
      <c r="A7076">
        <v>28783</v>
      </c>
      <c r="B7076" t="s">
        <v>25</v>
      </c>
      <c r="C7076">
        <v>7</v>
      </c>
      <c r="D7076">
        <v>2019</v>
      </c>
      <c r="E7076">
        <v>504</v>
      </c>
      <c r="F7076" t="s">
        <v>13</v>
      </c>
      <c r="G7076" t="s">
        <v>14</v>
      </c>
      <c r="H7076" t="str">
        <f t="shared" si="110"/>
        <v>28783|Fall|Reading</v>
      </c>
      <c r="I7076">
        <v>219</v>
      </c>
      <c r="J7076">
        <v>59</v>
      </c>
      <c r="K7076">
        <v>3</v>
      </c>
      <c r="L7076">
        <v>3</v>
      </c>
    </row>
    <row r="7077" spans="1:12" x14ac:dyDescent="0.25">
      <c r="A7077">
        <v>28783</v>
      </c>
      <c r="B7077" t="s">
        <v>25</v>
      </c>
      <c r="C7077">
        <v>7</v>
      </c>
      <c r="D7077">
        <v>2019</v>
      </c>
      <c r="E7077">
        <v>504</v>
      </c>
      <c r="F7077" t="s">
        <v>13</v>
      </c>
      <c r="G7077" t="s">
        <v>15</v>
      </c>
      <c r="H7077" t="str">
        <f t="shared" si="110"/>
        <v>28783|Fall|Math</v>
      </c>
      <c r="I7077">
        <v>200</v>
      </c>
      <c r="J7077">
        <v>6</v>
      </c>
      <c r="K7077">
        <v>1</v>
      </c>
      <c r="L7077">
        <v>7</v>
      </c>
    </row>
    <row r="7078" spans="1:12" x14ac:dyDescent="0.25">
      <c r="A7078">
        <v>28783</v>
      </c>
      <c r="B7078" t="s">
        <v>25</v>
      </c>
      <c r="C7078">
        <v>7</v>
      </c>
      <c r="D7078">
        <v>2019</v>
      </c>
      <c r="E7078">
        <v>504</v>
      </c>
      <c r="F7078" t="s">
        <v>16</v>
      </c>
      <c r="G7078" t="s">
        <v>14</v>
      </c>
      <c r="H7078" t="str">
        <f t="shared" si="110"/>
        <v>28783|Spring|Reading</v>
      </c>
      <c r="I7078">
        <v>199</v>
      </c>
      <c r="J7078">
        <v>10</v>
      </c>
      <c r="K7078">
        <v>1</v>
      </c>
      <c r="L7078" t="s">
        <v>17</v>
      </c>
    </row>
    <row r="7079" spans="1:12" x14ac:dyDescent="0.25">
      <c r="A7079">
        <v>28783</v>
      </c>
      <c r="B7079" t="s">
        <v>25</v>
      </c>
      <c r="C7079">
        <v>7</v>
      </c>
      <c r="D7079">
        <v>2019</v>
      </c>
      <c r="E7079">
        <v>504</v>
      </c>
      <c r="F7079" t="s">
        <v>16</v>
      </c>
      <c r="G7079" t="s">
        <v>15</v>
      </c>
      <c r="H7079" t="str">
        <f t="shared" si="110"/>
        <v>28783|Spring|Math</v>
      </c>
      <c r="I7079">
        <v>205</v>
      </c>
      <c r="J7079">
        <v>9</v>
      </c>
      <c r="K7079">
        <v>1</v>
      </c>
      <c r="L7079" t="s">
        <v>17</v>
      </c>
    </row>
    <row r="7080" spans="1:12" x14ac:dyDescent="0.25">
      <c r="A7080">
        <v>26662</v>
      </c>
      <c r="B7080" t="s">
        <v>25</v>
      </c>
      <c r="C7080">
        <v>7</v>
      </c>
      <c r="D7080">
        <v>2019</v>
      </c>
      <c r="E7080" t="s">
        <v>21</v>
      </c>
      <c r="F7080" t="s">
        <v>13</v>
      </c>
      <c r="G7080" t="s">
        <v>14</v>
      </c>
      <c r="H7080" t="str">
        <f t="shared" si="110"/>
        <v>26662|Fall|Reading</v>
      </c>
      <c r="I7080">
        <v>209</v>
      </c>
      <c r="J7080">
        <v>32</v>
      </c>
      <c r="K7080">
        <v>2</v>
      </c>
      <c r="L7080">
        <v>5</v>
      </c>
    </row>
    <row r="7081" spans="1:12" x14ac:dyDescent="0.25">
      <c r="A7081">
        <v>26662</v>
      </c>
      <c r="B7081" t="s">
        <v>25</v>
      </c>
      <c r="C7081">
        <v>7</v>
      </c>
      <c r="D7081">
        <v>2019</v>
      </c>
      <c r="E7081" t="s">
        <v>21</v>
      </c>
      <c r="F7081" t="s">
        <v>13</v>
      </c>
      <c r="G7081" t="s">
        <v>15</v>
      </c>
      <c r="H7081" t="str">
        <f t="shared" si="110"/>
        <v>26662|Fall|Math</v>
      </c>
      <c r="I7081">
        <v>211</v>
      </c>
      <c r="J7081">
        <v>20</v>
      </c>
      <c r="K7081">
        <v>1</v>
      </c>
      <c r="L7081">
        <v>6</v>
      </c>
    </row>
    <row r="7082" spans="1:12" x14ac:dyDescent="0.25">
      <c r="A7082">
        <v>26662</v>
      </c>
      <c r="B7082" t="s">
        <v>25</v>
      </c>
      <c r="C7082">
        <v>7</v>
      </c>
      <c r="D7082">
        <v>2019</v>
      </c>
      <c r="E7082" t="s">
        <v>21</v>
      </c>
      <c r="F7082" t="s">
        <v>16</v>
      </c>
      <c r="G7082" t="s">
        <v>14</v>
      </c>
      <c r="H7082" t="str">
        <f t="shared" si="110"/>
        <v>26662|Spring|Reading</v>
      </c>
      <c r="I7082">
        <v>222</v>
      </c>
      <c r="J7082">
        <v>60</v>
      </c>
      <c r="K7082">
        <v>3</v>
      </c>
      <c r="L7082" t="s">
        <v>17</v>
      </c>
    </row>
    <row r="7083" spans="1:12" x14ac:dyDescent="0.25">
      <c r="A7083">
        <v>26662</v>
      </c>
      <c r="B7083" t="s">
        <v>25</v>
      </c>
      <c r="C7083">
        <v>7</v>
      </c>
      <c r="D7083">
        <v>2019</v>
      </c>
      <c r="E7083" t="s">
        <v>21</v>
      </c>
      <c r="F7083" t="s">
        <v>16</v>
      </c>
      <c r="G7083" t="s">
        <v>15</v>
      </c>
      <c r="H7083" t="str">
        <f t="shared" si="110"/>
        <v>26662|Spring|Math</v>
      </c>
      <c r="I7083">
        <v>225</v>
      </c>
      <c r="J7083">
        <v>42</v>
      </c>
      <c r="K7083">
        <v>2</v>
      </c>
      <c r="L7083" t="s">
        <v>17</v>
      </c>
    </row>
    <row r="7084" spans="1:12" x14ac:dyDescent="0.25">
      <c r="A7084">
        <v>25559</v>
      </c>
      <c r="B7084" t="s">
        <v>25</v>
      </c>
      <c r="C7084">
        <v>7</v>
      </c>
      <c r="D7084">
        <v>2019</v>
      </c>
      <c r="E7084" t="s">
        <v>19</v>
      </c>
      <c r="F7084" t="s">
        <v>13</v>
      </c>
      <c r="G7084" t="s">
        <v>14</v>
      </c>
      <c r="H7084" t="str">
        <f t="shared" si="110"/>
        <v>25559|Fall|Reading</v>
      </c>
      <c r="I7084">
        <v>214</v>
      </c>
      <c r="J7084">
        <v>45</v>
      </c>
      <c r="K7084">
        <v>2</v>
      </c>
      <c r="L7084">
        <v>4</v>
      </c>
    </row>
    <row r="7085" spans="1:12" x14ac:dyDescent="0.25">
      <c r="A7085">
        <v>25559</v>
      </c>
      <c r="B7085" t="s">
        <v>25</v>
      </c>
      <c r="C7085">
        <v>7</v>
      </c>
      <c r="D7085">
        <v>2019</v>
      </c>
      <c r="E7085" t="s">
        <v>19</v>
      </c>
      <c r="F7085" t="s">
        <v>13</v>
      </c>
      <c r="G7085" t="s">
        <v>15</v>
      </c>
      <c r="H7085" t="str">
        <f t="shared" si="110"/>
        <v>25559|Fall|Math</v>
      </c>
      <c r="I7085">
        <v>222</v>
      </c>
      <c r="J7085">
        <v>42</v>
      </c>
      <c r="K7085">
        <v>2</v>
      </c>
      <c r="L7085">
        <v>5</v>
      </c>
    </row>
    <row r="7086" spans="1:12" x14ac:dyDescent="0.25">
      <c r="A7086">
        <v>25559</v>
      </c>
      <c r="B7086" t="s">
        <v>25</v>
      </c>
      <c r="C7086">
        <v>7</v>
      </c>
      <c r="D7086">
        <v>2019</v>
      </c>
      <c r="E7086" t="s">
        <v>19</v>
      </c>
      <c r="F7086" t="s">
        <v>16</v>
      </c>
      <c r="G7086" t="s">
        <v>14</v>
      </c>
      <c r="H7086" t="str">
        <f t="shared" si="110"/>
        <v>25559|Spring|Reading</v>
      </c>
      <c r="I7086">
        <v>224</v>
      </c>
      <c r="J7086">
        <v>65</v>
      </c>
      <c r="K7086">
        <v>3</v>
      </c>
      <c r="L7086" t="s">
        <v>17</v>
      </c>
    </row>
    <row r="7087" spans="1:12" x14ac:dyDescent="0.25">
      <c r="A7087">
        <v>25559</v>
      </c>
      <c r="B7087" t="s">
        <v>25</v>
      </c>
      <c r="C7087">
        <v>7</v>
      </c>
      <c r="D7087">
        <v>2019</v>
      </c>
      <c r="E7087" t="s">
        <v>19</v>
      </c>
      <c r="F7087" t="s">
        <v>16</v>
      </c>
      <c r="G7087" t="s">
        <v>15</v>
      </c>
      <c r="H7087" t="str">
        <f t="shared" si="110"/>
        <v>25559|Spring|Math</v>
      </c>
      <c r="I7087">
        <v>221</v>
      </c>
      <c r="J7087">
        <v>33</v>
      </c>
      <c r="K7087">
        <v>2</v>
      </c>
      <c r="L7087" t="s">
        <v>17</v>
      </c>
    </row>
    <row r="7088" spans="1:12" x14ac:dyDescent="0.25">
      <c r="A7088">
        <v>28787</v>
      </c>
      <c r="B7088" t="s">
        <v>25</v>
      </c>
      <c r="C7088">
        <v>7</v>
      </c>
      <c r="D7088">
        <v>2019</v>
      </c>
      <c r="E7088" t="s">
        <v>19</v>
      </c>
      <c r="F7088" t="s">
        <v>13</v>
      </c>
      <c r="G7088" t="s">
        <v>14</v>
      </c>
      <c r="H7088" t="str">
        <f t="shared" si="110"/>
        <v>28787|Fall|Reading</v>
      </c>
      <c r="I7088">
        <v>233</v>
      </c>
      <c r="J7088">
        <v>88</v>
      </c>
      <c r="K7088">
        <v>4</v>
      </c>
      <c r="L7088">
        <v>2</v>
      </c>
    </row>
    <row r="7089" spans="1:12" x14ac:dyDescent="0.25">
      <c r="A7089">
        <v>28787</v>
      </c>
      <c r="B7089" t="s">
        <v>25</v>
      </c>
      <c r="C7089">
        <v>7</v>
      </c>
      <c r="D7089">
        <v>2019</v>
      </c>
      <c r="E7089" t="s">
        <v>19</v>
      </c>
      <c r="F7089" t="s">
        <v>13</v>
      </c>
      <c r="G7089" t="s">
        <v>15</v>
      </c>
      <c r="H7089" t="str">
        <f t="shared" si="110"/>
        <v>28787|Fall|Math</v>
      </c>
      <c r="I7089">
        <v>239</v>
      </c>
      <c r="J7089">
        <v>79</v>
      </c>
      <c r="K7089">
        <v>4</v>
      </c>
      <c r="L7089">
        <v>4</v>
      </c>
    </row>
    <row r="7090" spans="1:12" x14ac:dyDescent="0.25">
      <c r="A7090">
        <v>28787</v>
      </c>
      <c r="B7090" t="s">
        <v>25</v>
      </c>
      <c r="C7090">
        <v>7</v>
      </c>
      <c r="D7090">
        <v>2019</v>
      </c>
      <c r="E7090" t="s">
        <v>19</v>
      </c>
      <c r="F7090" t="s">
        <v>16</v>
      </c>
      <c r="G7090" t="s">
        <v>14</v>
      </c>
      <c r="H7090" t="str">
        <f t="shared" si="110"/>
        <v>28787|Spring|Reading</v>
      </c>
      <c r="I7090">
        <v>243</v>
      </c>
      <c r="J7090">
        <v>95</v>
      </c>
      <c r="K7090">
        <v>4</v>
      </c>
      <c r="L7090" t="s">
        <v>17</v>
      </c>
    </row>
    <row r="7091" spans="1:12" x14ac:dyDescent="0.25">
      <c r="A7091">
        <v>28787</v>
      </c>
      <c r="B7091" t="s">
        <v>25</v>
      </c>
      <c r="C7091">
        <v>7</v>
      </c>
      <c r="D7091">
        <v>2019</v>
      </c>
      <c r="E7091" t="s">
        <v>19</v>
      </c>
      <c r="F7091" t="s">
        <v>16</v>
      </c>
      <c r="G7091" t="s">
        <v>15</v>
      </c>
      <c r="H7091" t="str">
        <f t="shared" si="110"/>
        <v>28787|Spring|Math</v>
      </c>
      <c r="I7091">
        <v>249</v>
      </c>
      <c r="J7091">
        <v>88</v>
      </c>
      <c r="K7091">
        <v>4</v>
      </c>
      <c r="L7091" t="s">
        <v>17</v>
      </c>
    </row>
    <row r="7092" spans="1:12" x14ac:dyDescent="0.25">
      <c r="A7092">
        <v>25942</v>
      </c>
      <c r="B7092" t="s">
        <v>25</v>
      </c>
      <c r="C7092">
        <v>7</v>
      </c>
      <c r="D7092">
        <v>2019</v>
      </c>
      <c r="E7092" t="s">
        <v>23</v>
      </c>
      <c r="F7092" t="s">
        <v>13</v>
      </c>
      <c r="G7092" t="s">
        <v>14</v>
      </c>
      <c r="H7092" t="str">
        <f t="shared" si="110"/>
        <v>25942|Fall|Reading</v>
      </c>
      <c r="I7092">
        <v>227</v>
      </c>
      <c r="J7092">
        <v>78</v>
      </c>
      <c r="K7092">
        <v>4</v>
      </c>
      <c r="L7092">
        <v>2</v>
      </c>
    </row>
    <row r="7093" spans="1:12" x14ac:dyDescent="0.25">
      <c r="A7093">
        <v>25942</v>
      </c>
      <c r="B7093" t="s">
        <v>25</v>
      </c>
      <c r="C7093">
        <v>7</v>
      </c>
      <c r="D7093">
        <v>2019</v>
      </c>
      <c r="E7093" t="s">
        <v>23</v>
      </c>
      <c r="F7093" t="s">
        <v>13</v>
      </c>
      <c r="G7093" t="s">
        <v>15</v>
      </c>
      <c r="H7093" t="str">
        <f t="shared" si="110"/>
        <v>25942|Fall|Math</v>
      </c>
      <c r="I7093">
        <v>234</v>
      </c>
      <c r="J7093">
        <v>70</v>
      </c>
      <c r="K7093">
        <v>3</v>
      </c>
      <c r="L7093">
        <v>4</v>
      </c>
    </row>
    <row r="7094" spans="1:12" x14ac:dyDescent="0.25">
      <c r="A7094">
        <v>25942</v>
      </c>
      <c r="B7094" t="s">
        <v>25</v>
      </c>
      <c r="C7094">
        <v>7</v>
      </c>
      <c r="D7094">
        <v>2019</v>
      </c>
      <c r="E7094" t="s">
        <v>23</v>
      </c>
      <c r="F7094" t="s">
        <v>16</v>
      </c>
      <c r="G7094" t="s">
        <v>14</v>
      </c>
      <c r="H7094" t="str">
        <f t="shared" si="110"/>
        <v>25942|Spring|Reading</v>
      </c>
      <c r="I7094">
        <v>228</v>
      </c>
      <c r="J7094">
        <v>74</v>
      </c>
      <c r="K7094">
        <v>3</v>
      </c>
      <c r="L7094" t="s">
        <v>17</v>
      </c>
    </row>
    <row r="7095" spans="1:12" x14ac:dyDescent="0.25">
      <c r="A7095">
        <v>25942</v>
      </c>
      <c r="B7095" t="s">
        <v>25</v>
      </c>
      <c r="C7095">
        <v>7</v>
      </c>
      <c r="D7095">
        <v>2019</v>
      </c>
      <c r="E7095" t="s">
        <v>23</v>
      </c>
      <c r="F7095" t="s">
        <v>16</v>
      </c>
      <c r="G7095" t="s">
        <v>15</v>
      </c>
      <c r="H7095" t="str">
        <f t="shared" si="110"/>
        <v>25942|Spring|Math</v>
      </c>
      <c r="I7095">
        <v>238</v>
      </c>
      <c r="J7095">
        <v>70</v>
      </c>
      <c r="K7095">
        <v>3</v>
      </c>
      <c r="L7095" t="s">
        <v>17</v>
      </c>
    </row>
    <row r="7096" spans="1:12" x14ac:dyDescent="0.25">
      <c r="A7096">
        <v>27618</v>
      </c>
      <c r="B7096" t="s">
        <v>25</v>
      </c>
      <c r="C7096">
        <v>7</v>
      </c>
      <c r="D7096">
        <v>2019</v>
      </c>
      <c r="E7096" t="s">
        <v>23</v>
      </c>
      <c r="F7096" t="s">
        <v>13</v>
      </c>
      <c r="G7096" t="s">
        <v>14</v>
      </c>
      <c r="H7096" t="str">
        <f t="shared" si="110"/>
        <v>27618|Fall|Reading</v>
      </c>
      <c r="I7096">
        <v>236</v>
      </c>
      <c r="J7096">
        <v>92</v>
      </c>
      <c r="K7096">
        <v>4</v>
      </c>
      <c r="L7096">
        <v>2</v>
      </c>
    </row>
    <row r="7097" spans="1:12" x14ac:dyDescent="0.25">
      <c r="A7097">
        <v>27618</v>
      </c>
      <c r="B7097" t="s">
        <v>25</v>
      </c>
      <c r="C7097">
        <v>7</v>
      </c>
      <c r="D7097">
        <v>2019</v>
      </c>
      <c r="E7097" t="s">
        <v>23</v>
      </c>
      <c r="F7097" t="s">
        <v>13</v>
      </c>
      <c r="G7097" t="s">
        <v>15</v>
      </c>
      <c r="H7097" t="str">
        <f t="shared" si="110"/>
        <v>27618|Fall|Math</v>
      </c>
      <c r="I7097">
        <v>233</v>
      </c>
      <c r="J7097">
        <v>68</v>
      </c>
      <c r="K7097">
        <v>3</v>
      </c>
      <c r="L7097">
        <v>4</v>
      </c>
    </row>
    <row r="7098" spans="1:12" x14ac:dyDescent="0.25">
      <c r="A7098">
        <v>27618</v>
      </c>
      <c r="B7098" t="s">
        <v>25</v>
      </c>
      <c r="C7098">
        <v>7</v>
      </c>
      <c r="D7098">
        <v>2019</v>
      </c>
      <c r="E7098" t="s">
        <v>23</v>
      </c>
      <c r="F7098" t="s">
        <v>16</v>
      </c>
      <c r="G7098" t="s">
        <v>14</v>
      </c>
      <c r="H7098" t="str">
        <f t="shared" si="110"/>
        <v>27618|Spring|Reading</v>
      </c>
      <c r="I7098">
        <v>242</v>
      </c>
      <c r="J7098">
        <v>94</v>
      </c>
      <c r="K7098">
        <v>4</v>
      </c>
      <c r="L7098" t="s">
        <v>17</v>
      </c>
    </row>
    <row r="7099" spans="1:12" x14ac:dyDescent="0.25">
      <c r="A7099">
        <v>27618</v>
      </c>
      <c r="B7099" t="s">
        <v>25</v>
      </c>
      <c r="C7099">
        <v>7</v>
      </c>
      <c r="D7099">
        <v>2019</v>
      </c>
      <c r="E7099" t="s">
        <v>23</v>
      </c>
      <c r="F7099" t="s">
        <v>16</v>
      </c>
      <c r="G7099" t="s">
        <v>15</v>
      </c>
      <c r="H7099" t="str">
        <f t="shared" si="110"/>
        <v>27618|Spring|Math</v>
      </c>
      <c r="I7099">
        <v>248</v>
      </c>
      <c r="J7099">
        <v>86</v>
      </c>
      <c r="K7099">
        <v>4</v>
      </c>
      <c r="L7099" t="s">
        <v>17</v>
      </c>
    </row>
    <row r="7100" spans="1:12" x14ac:dyDescent="0.25">
      <c r="A7100">
        <v>19208</v>
      </c>
      <c r="B7100" t="s">
        <v>25</v>
      </c>
      <c r="C7100">
        <v>7</v>
      </c>
      <c r="D7100">
        <v>2019</v>
      </c>
      <c r="E7100" t="s">
        <v>19</v>
      </c>
      <c r="F7100" t="s">
        <v>13</v>
      </c>
      <c r="G7100" t="s">
        <v>14</v>
      </c>
      <c r="H7100" t="str">
        <f t="shared" si="110"/>
        <v>19208|Fall|Reading</v>
      </c>
      <c r="I7100">
        <v>218</v>
      </c>
      <c r="J7100">
        <v>56</v>
      </c>
      <c r="K7100">
        <v>3</v>
      </c>
      <c r="L7100">
        <v>3</v>
      </c>
    </row>
    <row r="7101" spans="1:12" x14ac:dyDescent="0.25">
      <c r="A7101">
        <v>19208</v>
      </c>
      <c r="B7101" t="s">
        <v>25</v>
      </c>
      <c r="C7101">
        <v>7</v>
      </c>
      <c r="D7101">
        <v>2019</v>
      </c>
      <c r="E7101" t="s">
        <v>19</v>
      </c>
      <c r="F7101" t="s">
        <v>13</v>
      </c>
      <c r="G7101" t="s">
        <v>15</v>
      </c>
      <c r="H7101" t="str">
        <f t="shared" si="110"/>
        <v>19208|Fall|Math</v>
      </c>
      <c r="I7101">
        <v>227</v>
      </c>
      <c r="J7101">
        <v>54</v>
      </c>
      <c r="K7101">
        <v>3</v>
      </c>
      <c r="L7101">
        <v>5</v>
      </c>
    </row>
    <row r="7102" spans="1:12" x14ac:dyDescent="0.25">
      <c r="A7102">
        <v>19208</v>
      </c>
      <c r="B7102" t="s">
        <v>25</v>
      </c>
      <c r="C7102">
        <v>7</v>
      </c>
      <c r="D7102">
        <v>2019</v>
      </c>
      <c r="E7102" t="s">
        <v>19</v>
      </c>
      <c r="F7102" t="s">
        <v>16</v>
      </c>
      <c r="G7102" t="s">
        <v>14</v>
      </c>
      <c r="H7102" t="str">
        <f t="shared" si="110"/>
        <v>19208|Spring|Reading</v>
      </c>
      <c r="I7102">
        <v>232</v>
      </c>
      <c r="J7102">
        <v>82</v>
      </c>
      <c r="K7102">
        <v>4</v>
      </c>
      <c r="L7102" t="s">
        <v>17</v>
      </c>
    </row>
    <row r="7103" spans="1:12" x14ac:dyDescent="0.25">
      <c r="A7103">
        <v>19208</v>
      </c>
      <c r="B7103" t="s">
        <v>25</v>
      </c>
      <c r="C7103">
        <v>7</v>
      </c>
      <c r="D7103">
        <v>2019</v>
      </c>
      <c r="E7103" t="s">
        <v>19</v>
      </c>
      <c r="F7103" t="s">
        <v>16</v>
      </c>
      <c r="G7103" t="s">
        <v>15</v>
      </c>
      <c r="H7103" t="str">
        <f t="shared" si="110"/>
        <v>19208|Spring|Math</v>
      </c>
      <c r="I7103">
        <v>230</v>
      </c>
      <c r="J7103">
        <v>53</v>
      </c>
      <c r="K7103">
        <v>3</v>
      </c>
      <c r="L7103" t="s">
        <v>17</v>
      </c>
    </row>
    <row r="7104" spans="1:12" x14ac:dyDescent="0.25">
      <c r="A7104">
        <v>14105</v>
      </c>
      <c r="B7104" t="s">
        <v>25</v>
      </c>
      <c r="C7104">
        <v>7</v>
      </c>
      <c r="D7104">
        <v>2019</v>
      </c>
      <c r="E7104" t="s">
        <v>23</v>
      </c>
      <c r="F7104" t="s">
        <v>13</v>
      </c>
      <c r="G7104" t="s">
        <v>14</v>
      </c>
      <c r="H7104" t="str">
        <f t="shared" si="110"/>
        <v>14105|Fall|Reading</v>
      </c>
      <c r="I7104">
        <v>234</v>
      </c>
      <c r="J7104">
        <v>89</v>
      </c>
      <c r="K7104">
        <v>4</v>
      </c>
      <c r="L7104">
        <v>2</v>
      </c>
    </row>
    <row r="7105" spans="1:12" x14ac:dyDescent="0.25">
      <c r="A7105">
        <v>14105</v>
      </c>
      <c r="B7105" t="s">
        <v>25</v>
      </c>
      <c r="C7105">
        <v>7</v>
      </c>
      <c r="D7105">
        <v>2019</v>
      </c>
      <c r="E7105" t="s">
        <v>23</v>
      </c>
      <c r="F7105" t="s">
        <v>13</v>
      </c>
      <c r="G7105" t="s">
        <v>15</v>
      </c>
      <c r="H7105" t="str">
        <f t="shared" si="110"/>
        <v>14105|Fall|Math</v>
      </c>
      <c r="I7105">
        <v>239</v>
      </c>
      <c r="J7105">
        <v>79</v>
      </c>
      <c r="K7105">
        <v>4</v>
      </c>
      <c r="L7105">
        <v>4</v>
      </c>
    </row>
    <row r="7106" spans="1:12" x14ac:dyDescent="0.25">
      <c r="A7106">
        <v>14105</v>
      </c>
      <c r="B7106" t="s">
        <v>25</v>
      </c>
      <c r="C7106">
        <v>7</v>
      </c>
      <c r="D7106">
        <v>2019</v>
      </c>
      <c r="E7106" t="s">
        <v>23</v>
      </c>
      <c r="F7106" t="s">
        <v>16</v>
      </c>
      <c r="G7106" t="s">
        <v>14</v>
      </c>
      <c r="H7106" t="str">
        <f t="shared" si="110"/>
        <v>14105|Spring|Reading</v>
      </c>
      <c r="I7106">
        <v>231</v>
      </c>
      <c r="J7106">
        <v>80</v>
      </c>
      <c r="K7106">
        <v>4</v>
      </c>
      <c r="L7106" t="s">
        <v>17</v>
      </c>
    </row>
    <row r="7107" spans="1:12" x14ac:dyDescent="0.25">
      <c r="A7107">
        <v>14105</v>
      </c>
      <c r="B7107" t="s">
        <v>25</v>
      </c>
      <c r="C7107">
        <v>7</v>
      </c>
      <c r="D7107">
        <v>2019</v>
      </c>
      <c r="E7107" t="s">
        <v>23</v>
      </c>
      <c r="F7107" t="s">
        <v>16</v>
      </c>
      <c r="G7107" t="s">
        <v>15</v>
      </c>
      <c r="H7107" t="str">
        <f t="shared" ref="H7107:H7170" si="111">A7107&amp;"|"&amp;F7107&amp;"|"&amp;G7107</f>
        <v>14105|Spring|Math</v>
      </c>
      <c r="I7107">
        <v>244</v>
      </c>
      <c r="J7107">
        <v>81</v>
      </c>
      <c r="K7107">
        <v>4</v>
      </c>
      <c r="L7107" t="s">
        <v>17</v>
      </c>
    </row>
    <row r="7108" spans="1:12" x14ac:dyDescent="0.25">
      <c r="A7108">
        <v>20159</v>
      </c>
      <c r="B7108" t="s">
        <v>25</v>
      </c>
      <c r="C7108">
        <v>7</v>
      </c>
      <c r="D7108">
        <v>2019</v>
      </c>
      <c r="E7108" t="s">
        <v>19</v>
      </c>
      <c r="F7108" t="s">
        <v>13</v>
      </c>
      <c r="G7108" t="s">
        <v>14</v>
      </c>
      <c r="H7108" t="str">
        <f t="shared" si="111"/>
        <v>20159|Fall|Reading</v>
      </c>
      <c r="I7108">
        <v>225</v>
      </c>
      <c r="J7108">
        <v>74</v>
      </c>
      <c r="K7108">
        <v>3</v>
      </c>
      <c r="L7108">
        <v>2</v>
      </c>
    </row>
    <row r="7109" spans="1:12" x14ac:dyDescent="0.25">
      <c r="A7109">
        <v>20159</v>
      </c>
      <c r="B7109" t="s">
        <v>25</v>
      </c>
      <c r="C7109">
        <v>7</v>
      </c>
      <c r="D7109">
        <v>2019</v>
      </c>
      <c r="E7109" t="s">
        <v>19</v>
      </c>
      <c r="F7109" t="s">
        <v>13</v>
      </c>
      <c r="G7109" t="s">
        <v>15</v>
      </c>
      <c r="H7109" t="str">
        <f t="shared" si="111"/>
        <v>20159|Fall|Math</v>
      </c>
      <c r="I7109">
        <v>222</v>
      </c>
      <c r="J7109">
        <v>42</v>
      </c>
      <c r="K7109">
        <v>2</v>
      </c>
      <c r="L7109">
        <v>5</v>
      </c>
    </row>
    <row r="7110" spans="1:12" x14ac:dyDescent="0.25">
      <c r="A7110">
        <v>20159</v>
      </c>
      <c r="B7110" t="s">
        <v>25</v>
      </c>
      <c r="C7110">
        <v>7</v>
      </c>
      <c r="D7110">
        <v>2019</v>
      </c>
      <c r="E7110" t="s">
        <v>19</v>
      </c>
      <c r="F7110" t="s">
        <v>16</v>
      </c>
      <c r="G7110" t="s">
        <v>14</v>
      </c>
      <c r="H7110" t="str">
        <f t="shared" si="111"/>
        <v>20159|Spring|Reading</v>
      </c>
      <c r="I7110">
        <v>225</v>
      </c>
      <c r="J7110">
        <v>67</v>
      </c>
      <c r="K7110">
        <v>3</v>
      </c>
      <c r="L7110" t="s">
        <v>17</v>
      </c>
    </row>
    <row r="7111" spans="1:12" x14ac:dyDescent="0.25">
      <c r="A7111">
        <v>20159</v>
      </c>
      <c r="B7111" t="s">
        <v>25</v>
      </c>
      <c r="C7111">
        <v>7</v>
      </c>
      <c r="D7111">
        <v>2019</v>
      </c>
      <c r="E7111" t="s">
        <v>19</v>
      </c>
      <c r="F7111" t="s">
        <v>16</v>
      </c>
      <c r="G7111" t="s">
        <v>15</v>
      </c>
      <c r="H7111" t="str">
        <f t="shared" si="111"/>
        <v>20159|Spring|Math</v>
      </c>
      <c r="I7111">
        <v>228</v>
      </c>
      <c r="J7111">
        <v>49</v>
      </c>
      <c r="K7111">
        <v>2</v>
      </c>
      <c r="L7111" t="s">
        <v>17</v>
      </c>
    </row>
    <row r="7112" spans="1:12" x14ac:dyDescent="0.25">
      <c r="A7112">
        <v>27495</v>
      </c>
      <c r="B7112" t="s">
        <v>25</v>
      </c>
      <c r="C7112">
        <v>7</v>
      </c>
      <c r="D7112">
        <v>2019</v>
      </c>
      <c r="E7112" t="s">
        <v>23</v>
      </c>
      <c r="F7112" t="s">
        <v>13</v>
      </c>
      <c r="G7112" t="s">
        <v>14</v>
      </c>
      <c r="H7112" t="str">
        <f t="shared" si="111"/>
        <v>27495|Fall|Reading</v>
      </c>
      <c r="I7112">
        <v>237</v>
      </c>
      <c r="J7112">
        <v>93</v>
      </c>
      <c r="K7112">
        <v>4</v>
      </c>
      <c r="L7112">
        <v>2</v>
      </c>
    </row>
    <row r="7113" spans="1:12" x14ac:dyDescent="0.25">
      <c r="A7113">
        <v>27495</v>
      </c>
      <c r="B7113" t="s">
        <v>25</v>
      </c>
      <c r="C7113">
        <v>7</v>
      </c>
      <c r="D7113">
        <v>2019</v>
      </c>
      <c r="E7113" t="s">
        <v>23</v>
      </c>
      <c r="F7113" t="s">
        <v>13</v>
      </c>
      <c r="G7113" t="s">
        <v>15</v>
      </c>
      <c r="H7113" t="str">
        <f t="shared" si="111"/>
        <v>27495|Fall|Math</v>
      </c>
      <c r="I7113">
        <v>232</v>
      </c>
      <c r="J7113">
        <v>66</v>
      </c>
      <c r="K7113">
        <v>3</v>
      </c>
      <c r="L7113">
        <v>4</v>
      </c>
    </row>
    <row r="7114" spans="1:12" x14ac:dyDescent="0.25">
      <c r="A7114">
        <v>27495</v>
      </c>
      <c r="B7114" t="s">
        <v>25</v>
      </c>
      <c r="C7114">
        <v>7</v>
      </c>
      <c r="D7114">
        <v>2019</v>
      </c>
      <c r="E7114" t="s">
        <v>23</v>
      </c>
      <c r="F7114" t="s">
        <v>16</v>
      </c>
      <c r="G7114" t="s">
        <v>14</v>
      </c>
      <c r="H7114" t="str">
        <f t="shared" si="111"/>
        <v>27495|Spring|Reading</v>
      </c>
      <c r="I7114">
        <v>238</v>
      </c>
      <c r="J7114">
        <v>91</v>
      </c>
      <c r="K7114">
        <v>4</v>
      </c>
      <c r="L7114" t="s">
        <v>17</v>
      </c>
    </row>
    <row r="7115" spans="1:12" x14ac:dyDescent="0.25">
      <c r="A7115">
        <v>27495</v>
      </c>
      <c r="B7115" t="s">
        <v>25</v>
      </c>
      <c r="C7115">
        <v>7</v>
      </c>
      <c r="D7115">
        <v>2019</v>
      </c>
      <c r="E7115" t="s">
        <v>23</v>
      </c>
      <c r="F7115" t="s">
        <v>16</v>
      </c>
      <c r="G7115" t="s">
        <v>15</v>
      </c>
      <c r="H7115" t="str">
        <f t="shared" si="111"/>
        <v>27495|Spring|Math</v>
      </c>
      <c r="I7115">
        <v>244</v>
      </c>
      <c r="J7115">
        <v>81</v>
      </c>
      <c r="K7115">
        <v>4</v>
      </c>
      <c r="L7115" t="s">
        <v>17</v>
      </c>
    </row>
    <row r="7116" spans="1:12" x14ac:dyDescent="0.25">
      <c r="A7116">
        <v>15521</v>
      </c>
      <c r="B7116" t="s">
        <v>25</v>
      </c>
      <c r="C7116">
        <v>7</v>
      </c>
      <c r="D7116">
        <v>2019</v>
      </c>
      <c r="E7116" t="s">
        <v>19</v>
      </c>
      <c r="F7116" t="s">
        <v>13</v>
      </c>
      <c r="G7116" t="s">
        <v>14</v>
      </c>
      <c r="H7116" t="str">
        <f t="shared" si="111"/>
        <v>15521|Fall|Reading</v>
      </c>
      <c r="I7116">
        <v>227</v>
      </c>
      <c r="J7116">
        <v>78</v>
      </c>
      <c r="K7116">
        <v>4</v>
      </c>
      <c r="L7116">
        <v>2</v>
      </c>
    </row>
    <row r="7117" spans="1:12" x14ac:dyDescent="0.25">
      <c r="A7117">
        <v>15521</v>
      </c>
      <c r="B7117" t="s">
        <v>25</v>
      </c>
      <c r="C7117">
        <v>7</v>
      </c>
      <c r="D7117">
        <v>2019</v>
      </c>
      <c r="E7117" t="s">
        <v>19</v>
      </c>
      <c r="F7117" t="s">
        <v>13</v>
      </c>
      <c r="G7117" t="s">
        <v>15</v>
      </c>
      <c r="H7117" t="str">
        <f t="shared" si="111"/>
        <v>15521|Fall|Math</v>
      </c>
      <c r="I7117">
        <v>237</v>
      </c>
      <c r="J7117">
        <v>76</v>
      </c>
      <c r="K7117">
        <v>4</v>
      </c>
      <c r="L7117">
        <v>4</v>
      </c>
    </row>
    <row r="7118" spans="1:12" x14ac:dyDescent="0.25">
      <c r="A7118">
        <v>15521</v>
      </c>
      <c r="B7118" t="s">
        <v>25</v>
      </c>
      <c r="C7118">
        <v>7</v>
      </c>
      <c r="D7118">
        <v>2019</v>
      </c>
      <c r="E7118" t="s">
        <v>19</v>
      </c>
      <c r="F7118" t="s">
        <v>16</v>
      </c>
      <c r="G7118" t="s">
        <v>14</v>
      </c>
      <c r="H7118" t="str">
        <f t="shared" si="111"/>
        <v>15521|Spring|Reading</v>
      </c>
      <c r="I7118">
        <v>233</v>
      </c>
      <c r="J7118">
        <v>84</v>
      </c>
      <c r="K7118">
        <v>4</v>
      </c>
      <c r="L7118" t="s">
        <v>17</v>
      </c>
    </row>
    <row r="7119" spans="1:12" x14ac:dyDescent="0.25">
      <c r="A7119">
        <v>15521</v>
      </c>
      <c r="B7119" t="s">
        <v>25</v>
      </c>
      <c r="C7119">
        <v>7</v>
      </c>
      <c r="D7119">
        <v>2019</v>
      </c>
      <c r="E7119" t="s">
        <v>19</v>
      </c>
      <c r="F7119" t="s">
        <v>16</v>
      </c>
      <c r="G7119" t="s">
        <v>15</v>
      </c>
      <c r="H7119" t="str">
        <f t="shared" si="111"/>
        <v>15521|Spring|Math</v>
      </c>
      <c r="I7119">
        <v>245</v>
      </c>
      <c r="J7119">
        <v>82</v>
      </c>
      <c r="K7119">
        <v>4</v>
      </c>
      <c r="L7119" t="s">
        <v>17</v>
      </c>
    </row>
    <row r="7120" spans="1:12" x14ac:dyDescent="0.25">
      <c r="A7120">
        <v>11281</v>
      </c>
      <c r="B7120" t="s">
        <v>25</v>
      </c>
      <c r="C7120">
        <v>7</v>
      </c>
      <c r="D7120">
        <v>2019</v>
      </c>
      <c r="E7120" t="s">
        <v>22</v>
      </c>
      <c r="F7120" t="s">
        <v>13</v>
      </c>
      <c r="G7120" t="s">
        <v>14</v>
      </c>
      <c r="H7120" t="str">
        <f t="shared" si="111"/>
        <v>11281|Fall|Reading</v>
      </c>
      <c r="I7120">
        <v>215</v>
      </c>
      <c r="J7120">
        <v>48</v>
      </c>
      <c r="K7120">
        <v>2</v>
      </c>
      <c r="L7120">
        <v>4</v>
      </c>
    </row>
    <row r="7121" spans="1:12" x14ac:dyDescent="0.25">
      <c r="A7121">
        <v>11281</v>
      </c>
      <c r="B7121" t="s">
        <v>25</v>
      </c>
      <c r="C7121">
        <v>7</v>
      </c>
      <c r="D7121">
        <v>2019</v>
      </c>
      <c r="E7121" t="s">
        <v>22</v>
      </c>
      <c r="F7121" t="s">
        <v>13</v>
      </c>
      <c r="G7121" t="s">
        <v>15</v>
      </c>
      <c r="H7121" t="str">
        <f t="shared" si="111"/>
        <v>11281|Fall|Math</v>
      </c>
      <c r="I7121">
        <v>215</v>
      </c>
      <c r="J7121">
        <v>27</v>
      </c>
      <c r="K7121">
        <v>2</v>
      </c>
      <c r="L7121">
        <v>6</v>
      </c>
    </row>
    <row r="7122" spans="1:12" x14ac:dyDescent="0.25">
      <c r="A7122">
        <v>11281</v>
      </c>
      <c r="B7122" t="s">
        <v>25</v>
      </c>
      <c r="C7122">
        <v>7</v>
      </c>
      <c r="D7122">
        <v>2019</v>
      </c>
      <c r="E7122" t="s">
        <v>22</v>
      </c>
      <c r="F7122" t="s">
        <v>16</v>
      </c>
      <c r="G7122" t="s">
        <v>14</v>
      </c>
      <c r="H7122" t="str">
        <f t="shared" si="111"/>
        <v>11281|Spring|Reading</v>
      </c>
      <c r="I7122">
        <v>226</v>
      </c>
      <c r="J7122">
        <v>70</v>
      </c>
      <c r="K7122">
        <v>3</v>
      </c>
      <c r="L7122" t="s">
        <v>17</v>
      </c>
    </row>
    <row r="7123" spans="1:12" x14ac:dyDescent="0.25">
      <c r="A7123">
        <v>11281</v>
      </c>
      <c r="B7123" t="s">
        <v>25</v>
      </c>
      <c r="C7123">
        <v>7</v>
      </c>
      <c r="D7123">
        <v>2019</v>
      </c>
      <c r="E7123" t="s">
        <v>22</v>
      </c>
      <c r="F7123" t="s">
        <v>16</v>
      </c>
      <c r="G7123" t="s">
        <v>15</v>
      </c>
      <c r="H7123" t="str">
        <f t="shared" si="111"/>
        <v>11281|Spring|Math</v>
      </c>
      <c r="I7123">
        <v>209</v>
      </c>
      <c r="J7123">
        <v>13</v>
      </c>
      <c r="K7123">
        <v>1</v>
      </c>
      <c r="L7123" t="s">
        <v>17</v>
      </c>
    </row>
    <row r="7124" spans="1:12" x14ac:dyDescent="0.25">
      <c r="A7124">
        <v>17925</v>
      </c>
      <c r="B7124" t="s">
        <v>25</v>
      </c>
      <c r="C7124">
        <v>7</v>
      </c>
      <c r="D7124">
        <v>2019</v>
      </c>
      <c r="E7124" t="s">
        <v>22</v>
      </c>
      <c r="F7124" t="s">
        <v>13</v>
      </c>
      <c r="G7124" t="s">
        <v>14</v>
      </c>
      <c r="H7124" t="str">
        <f t="shared" si="111"/>
        <v>17925|Fall|Reading</v>
      </c>
      <c r="I7124">
        <v>207</v>
      </c>
      <c r="J7124">
        <v>28</v>
      </c>
      <c r="K7124">
        <v>2</v>
      </c>
      <c r="L7124">
        <v>5</v>
      </c>
    </row>
    <row r="7125" spans="1:12" x14ac:dyDescent="0.25">
      <c r="A7125">
        <v>17925</v>
      </c>
      <c r="B7125" t="s">
        <v>25</v>
      </c>
      <c r="C7125">
        <v>7</v>
      </c>
      <c r="D7125">
        <v>2019</v>
      </c>
      <c r="E7125" t="s">
        <v>22</v>
      </c>
      <c r="F7125" t="s">
        <v>13</v>
      </c>
      <c r="G7125" t="s">
        <v>15</v>
      </c>
      <c r="H7125" t="str">
        <f t="shared" si="111"/>
        <v>17925|Fall|Math</v>
      </c>
      <c r="I7125">
        <v>207</v>
      </c>
      <c r="J7125">
        <v>14</v>
      </c>
      <c r="K7125">
        <v>1</v>
      </c>
      <c r="L7125">
        <v>6</v>
      </c>
    </row>
    <row r="7126" spans="1:12" x14ac:dyDescent="0.25">
      <c r="A7126">
        <v>17925</v>
      </c>
      <c r="B7126" t="s">
        <v>25</v>
      </c>
      <c r="C7126">
        <v>7</v>
      </c>
      <c r="D7126">
        <v>2019</v>
      </c>
      <c r="E7126" t="s">
        <v>22</v>
      </c>
      <c r="F7126" t="s">
        <v>16</v>
      </c>
      <c r="G7126" t="s">
        <v>14</v>
      </c>
      <c r="H7126" t="str">
        <f t="shared" si="111"/>
        <v>17925|Spring|Reading</v>
      </c>
      <c r="I7126">
        <v>207</v>
      </c>
      <c r="J7126">
        <v>23</v>
      </c>
      <c r="K7126">
        <v>1</v>
      </c>
      <c r="L7126" t="s">
        <v>17</v>
      </c>
    </row>
    <row r="7127" spans="1:12" x14ac:dyDescent="0.25">
      <c r="A7127">
        <v>17925</v>
      </c>
      <c r="B7127" t="s">
        <v>25</v>
      </c>
      <c r="C7127">
        <v>7</v>
      </c>
      <c r="D7127">
        <v>2019</v>
      </c>
      <c r="E7127" t="s">
        <v>22</v>
      </c>
      <c r="F7127" t="s">
        <v>16</v>
      </c>
      <c r="G7127" t="s">
        <v>15</v>
      </c>
      <c r="H7127" t="str">
        <f t="shared" si="111"/>
        <v>17925|Spring|Math</v>
      </c>
      <c r="I7127">
        <v>208</v>
      </c>
      <c r="J7127">
        <v>12</v>
      </c>
      <c r="K7127">
        <v>1</v>
      </c>
      <c r="L7127" t="s">
        <v>17</v>
      </c>
    </row>
    <row r="7128" spans="1:12" x14ac:dyDescent="0.25">
      <c r="A7128">
        <v>14856</v>
      </c>
      <c r="B7128" t="s">
        <v>25</v>
      </c>
      <c r="C7128">
        <v>7</v>
      </c>
      <c r="D7128">
        <v>2019</v>
      </c>
      <c r="E7128" t="s">
        <v>23</v>
      </c>
      <c r="F7128" t="s">
        <v>13</v>
      </c>
      <c r="G7128" t="s">
        <v>14</v>
      </c>
      <c r="H7128" t="str">
        <f t="shared" si="111"/>
        <v>14856|Fall|Reading</v>
      </c>
      <c r="I7128">
        <v>230</v>
      </c>
      <c r="J7128">
        <v>83</v>
      </c>
      <c r="K7128">
        <v>4</v>
      </c>
      <c r="L7128">
        <v>2</v>
      </c>
    </row>
    <row r="7129" spans="1:12" x14ac:dyDescent="0.25">
      <c r="A7129">
        <v>14856</v>
      </c>
      <c r="B7129" t="s">
        <v>25</v>
      </c>
      <c r="C7129">
        <v>7</v>
      </c>
      <c r="D7129">
        <v>2019</v>
      </c>
      <c r="E7129" t="s">
        <v>23</v>
      </c>
      <c r="F7129" t="s">
        <v>13</v>
      </c>
      <c r="G7129" t="s">
        <v>15</v>
      </c>
      <c r="H7129" t="str">
        <f t="shared" si="111"/>
        <v>14856|Fall|Math</v>
      </c>
      <c r="I7129">
        <v>234</v>
      </c>
      <c r="J7129">
        <v>70</v>
      </c>
      <c r="K7129">
        <v>3</v>
      </c>
      <c r="L7129">
        <v>4</v>
      </c>
    </row>
    <row r="7130" spans="1:12" x14ac:dyDescent="0.25">
      <c r="A7130">
        <v>14856</v>
      </c>
      <c r="B7130" t="s">
        <v>25</v>
      </c>
      <c r="C7130">
        <v>7</v>
      </c>
      <c r="D7130">
        <v>2019</v>
      </c>
      <c r="E7130" t="s">
        <v>23</v>
      </c>
      <c r="F7130" t="s">
        <v>16</v>
      </c>
      <c r="G7130" t="s">
        <v>14</v>
      </c>
      <c r="H7130" t="str">
        <f t="shared" si="111"/>
        <v>14856|Spring|Reading</v>
      </c>
      <c r="I7130">
        <v>236</v>
      </c>
      <c r="J7130">
        <v>88</v>
      </c>
      <c r="K7130">
        <v>4</v>
      </c>
      <c r="L7130" t="s">
        <v>17</v>
      </c>
    </row>
    <row r="7131" spans="1:12" x14ac:dyDescent="0.25">
      <c r="A7131">
        <v>14856</v>
      </c>
      <c r="B7131" t="s">
        <v>25</v>
      </c>
      <c r="C7131">
        <v>7</v>
      </c>
      <c r="D7131">
        <v>2019</v>
      </c>
      <c r="E7131" t="s">
        <v>23</v>
      </c>
      <c r="F7131" t="s">
        <v>16</v>
      </c>
      <c r="G7131" t="s">
        <v>15</v>
      </c>
      <c r="H7131" t="str">
        <f t="shared" si="111"/>
        <v>14856|Spring|Math</v>
      </c>
      <c r="I7131">
        <v>246</v>
      </c>
      <c r="J7131">
        <v>84</v>
      </c>
      <c r="K7131">
        <v>4</v>
      </c>
      <c r="L7131" t="s">
        <v>17</v>
      </c>
    </row>
    <row r="7132" spans="1:12" x14ac:dyDescent="0.25">
      <c r="A7132">
        <v>23075</v>
      </c>
      <c r="B7132" t="s">
        <v>25</v>
      </c>
      <c r="C7132">
        <v>7</v>
      </c>
      <c r="D7132">
        <v>2019</v>
      </c>
      <c r="E7132" t="s">
        <v>19</v>
      </c>
      <c r="F7132" t="s">
        <v>13</v>
      </c>
      <c r="G7132" t="s">
        <v>14</v>
      </c>
      <c r="H7132" t="str">
        <f t="shared" si="111"/>
        <v>23075|Fall|Reading</v>
      </c>
      <c r="I7132">
        <v>223</v>
      </c>
      <c r="J7132">
        <v>69</v>
      </c>
      <c r="K7132">
        <v>3</v>
      </c>
      <c r="L7132">
        <v>2</v>
      </c>
    </row>
    <row r="7133" spans="1:12" x14ac:dyDescent="0.25">
      <c r="A7133">
        <v>23075</v>
      </c>
      <c r="B7133" t="s">
        <v>25</v>
      </c>
      <c r="C7133">
        <v>7</v>
      </c>
      <c r="D7133">
        <v>2019</v>
      </c>
      <c r="E7133" t="s">
        <v>19</v>
      </c>
      <c r="F7133" t="s">
        <v>13</v>
      </c>
      <c r="G7133" t="s">
        <v>15</v>
      </c>
      <c r="H7133" t="str">
        <f t="shared" si="111"/>
        <v>23075|Fall|Math</v>
      </c>
      <c r="I7133">
        <v>223</v>
      </c>
      <c r="J7133">
        <v>44</v>
      </c>
      <c r="K7133">
        <v>2</v>
      </c>
      <c r="L7133">
        <v>5</v>
      </c>
    </row>
    <row r="7134" spans="1:12" x14ac:dyDescent="0.25">
      <c r="A7134">
        <v>23075</v>
      </c>
      <c r="B7134" t="s">
        <v>25</v>
      </c>
      <c r="C7134">
        <v>7</v>
      </c>
      <c r="D7134">
        <v>2019</v>
      </c>
      <c r="E7134" t="s">
        <v>19</v>
      </c>
      <c r="F7134" t="s">
        <v>16</v>
      </c>
      <c r="G7134" t="s">
        <v>14</v>
      </c>
      <c r="H7134" t="str">
        <f t="shared" si="111"/>
        <v>23075|Spring|Reading</v>
      </c>
      <c r="I7134">
        <v>228</v>
      </c>
      <c r="J7134">
        <v>74</v>
      </c>
      <c r="K7134">
        <v>3</v>
      </c>
      <c r="L7134" t="s">
        <v>17</v>
      </c>
    </row>
    <row r="7135" spans="1:12" x14ac:dyDescent="0.25">
      <c r="A7135">
        <v>23075</v>
      </c>
      <c r="B7135" t="s">
        <v>25</v>
      </c>
      <c r="C7135">
        <v>7</v>
      </c>
      <c r="D7135">
        <v>2019</v>
      </c>
      <c r="E7135" t="s">
        <v>19</v>
      </c>
      <c r="F7135" t="s">
        <v>16</v>
      </c>
      <c r="G7135" t="s">
        <v>15</v>
      </c>
      <c r="H7135" t="str">
        <f t="shared" si="111"/>
        <v>23075|Spring|Math</v>
      </c>
      <c r="I7135">
        <v>232</v>
      </c>
      <c r="J7135">
        <v>58</v>
      </c>
      <c r="K7135">
        <v>3</v>
      </c>
      <c r="L7135" t="s">
        <v>17</v>
      </c>
    </row>
    <row r="7136" spans="1:12" x14ac:dyDescent="0.25">
      <c r="A7136">
        <v>16661</v>
      </c>
      <c r="B7136" t="s">
        <v>25</v>
      </c>
      <c r="C7136">
        <v>7</v>
      </c>
      <c r="D7136">
        <v>2019</v>
      </c>
      <c r="E7136" t="s">
        <v>19</v>
      </c>
      <c r="F7136" t="s">
        <v>13</v>
      </c>
      <c r="G7136" t="s">
        <v>14</v>
      </c>
      <c r="H7136" t="str">
        <f t="shared" si="111"/>
        <v>16661|Fall|Reading</v>
      </c>
      <c r="I7136">
        <v>210</v>
      </c>
      <c r="J7136">
        <v>35</v>
      </c>
      <c r="K7136">
        <v>2</v>
      </c>
      <c r="L7136">
        <v>5</v>
      </c>
    </row>
    <row r="7137" spans="1:12" x14ac:dyDescent="0.25">
      <c r="A7137">
        <v>16661</v>
      </c>
      <c r="B7137" t="s">
        <v>25</v>
      </c>
      <c r="C7137">
        <v>7</v>
      </c>
      <c r="D7137">
        <v>2019</v>
      </c>
      <c r="E7137" t="s">
        <v>19</v>
      </c>
      <c r="F7137" t="s">
        <v>13</v>
      </c>
      <c r="G7137" t="s">
        <v>15</v>
      </c>
      <c r="H7137" t="str">
        <f t="shared" si="111"/>
        <v>16661|Fall|Math</v>
      </c>
      <c r="I7137">
        <v>218</v>
      </c>
      <c r="J7137">
        <v>33</v>
      </c>
      <c r="K7137">
        <v>2</v>
      </c>
      <c r="L7137">
        <v>5</v>
      </c>
    </row>
    <row r="7138" spans="1:12" x14ac:dyDescent="0.25">
      <c r="A7138">
        <v>16661</v>
      </c>
      <c r="B7138" t="s">
        <v>25</v>
      </c>
      <c r="C7138">
        <v>7</v>
      </c>
      <c r="D7138">
        <v>2019</v>
      </c>
      <c r="E7138" t="s">
        <v>19</v>
      </c>
      <c r="F7138" t="s">
        <v>16</v>
      </c>
      <c r="G7138" t="s">
        <v>14</v>
      </c>
      <c r="H7138" t="str">
        <f t="shared" si="111"/>
        <v>16661|Spring|Reading</v>
      </c>
      <c r="I7138">
        <v>217</v>
      </c>
      <c r="J7138">
        <v>47</v>
      </c>
      <c r="K7138">
        <v>2</v>
      </c>
      <c r="L7138" t="s">
        <v>17</v>
      </c>
    </row>
    <row r="7139" spans="1:12" x14ac:dyDescent="0.25">
      <c r="A7139">
        <v>16661</v>
      </c>
      <c r="B7139" t="s">
        <v>25</v>
      </c>
      <c r="C7139">
        <v>7</v>
      </c>
      <c r="D7139">
        <v>2019</v>
      </c>
      <c r="E7139" t="s">
        <v>19</v>
      </c>
      <c r="F7139" t="s">
        <v>16</v>
      </c>
      <c r="G7139" t="s">
        <v>15</v>
      </c>
      <c r="H7139" t="str">
        <f t="shared" si="111"/>
        <v>16661|Spring|Math</v>
      </c>
      <c r="I7139">
        <v>220</v>
      </c>
      <c r="J7139">
        <v>31</v>
      </c>
      <c r="K7139">
        <v>2</v>
      </c>
      <c r="L7139" t="s">
        <v>17</v>
      </c>
    </row>
    <row r="7140" spans="1:12" x14ac:dyDescent="0.25">
      <c r="A7140">
        <v>27674</v>
      </c>
      <c r="B7140" t="s">
        <v>25</v>
      </c>
      <c r="C7140">
        <v>7</v>
      </c>
      <c r="D7140">
        <v>2019</v>
      </c>
      <c r="E7140" t="s">
        <v>23</v>
      </c>
      <c r="F7140" t="s">
        <v>13</v>
      </c>
      <c r="G7140" t="s">
        <v>14</v>
      </c>
      <c r="H7140" t="str">
        <f t="shared" si="111"/>
        <v>27674|Fall|Reading</v>
      </c>
      <c r="I7140">
        <v>225</v>
      </c>
      <c r="J7140">
        <v>74</v>
      </c>
      <c r="K7140">
        <v>3</v>
      </c>
      <c r="L7140">
        <v>2</v>
      </c>
    </row>
    <row r="7141" spans="1:12" x14ac:dyDescent="0.25">
      <c r="A7141">
        <v>27674</v>
      </c>
      <c r="B7141" t="s">
        <v>25</v>
      </c>
      <c r="C7141">
        <v>7</v>
      </c>
      <c r="D7141">
        <v>2019</v>
      </c>
      <c r="E7141" t="s">
        <v>23</v>
      </c>
      <c r="F7141" t="s">
        <v>13</v>
      </c>
      <c r="G7141" t="s">
        <v>15</v>
      </c>
      <c r="H7141" t="str">
        <f t="shared" si="111"/>
        <v>27674|Fall|Math</v>
      </c>
      <c r="I7141">
        <v>256</v>
      </c>
      <c r="J7141">
        <v>97</v>
      </c>
      <c r="K7141">
        <v>4</v>
      </c>
      <c r="L7141">
        <v>3</v>
      </c>
    </row>
    <row r="7142" spans="1:12" x14ac:dyDescent="0.25">
      <c r="A7142">
        <v>27674</v>
      </c>
      <c r="B7142" t="s">
        <v>25</v>
      </c>
      <c r="C7142">
        <v>7</v>
      </c>
      <c r="D7142">
        <v>2019</v>
      </c>
      <c r="E7142" t="s">
        <v>23</v>
      </c>
      <c r="F7142" t="s">
        <v>16</v>
      </c>
      <c r="G7142" t="s">
        <v>14</v>
      </c>
      <c r="H7142" t="str">
        <f t="shared" si="111"/>
        <v>27674|Spring|Reading</v>
      </c>
      <c r="I7142">
        <v>239</v>
      </c>
      <c r="J7142">
        <v>92</v>
      </c>
      <c r="K7142">
        <v>4</v>
      </c>
      <c r="L7142" t="s">
        <v>17</v>
      </c>
    </row>
    <row r="7143" spans="1:12" x14ac:dyDescent="0.25">
      <c r="A7143">
        <v>27674</v>
      </c>
      <c r="B7143" t="s">
        <v>25</v>
      </c>
      <c r="C7143">
        <v>7</v>
      </c>
      <c r="D7143">
        <v>2019</v>
      </c>
      <c r="E7143" t="s">
        <v>23</v>
      </c>
      <c r="F7143" t="s">
        <v>16</v>
      </c>
      <c r="G7143" t="s">
        <v>15</v>
      </c>
      <c r="H7143" t="str">
        <f t="shared" si="111"/>
        <v>27674|Spring|Math</v>
      </c>
      <c r="I7143">
        <v>256</v>
      </c>
      <c r="J7143">
        <v>94</v>
      </c>
      <c r="K7143">
        <v>4</v>
      </c>
      <c r="L7143" t="s">
        <v>17</v>
      </c>
    </row>
    <row r="7144" spans="1:12" x14ac:dyDescent="0.25">
      <c r="A7144">
        <v>28120</v>
      </c>
      <c r="B7144" t="s">
        <v>25</v>
      </c>
      <c r="C7144">
        <v>7</v>
      </c>
      <c r="D7144">
        <v>2019</v>
      </c>
      <c r="E7144" t="s">
        <v>22</v>
      </c>
      <c r="F7144" t="s">
        <v>13</v>
      </c>
      <c r="G7144" t="s">
        <v>14</v>
      </c>
      <c r="H7144" t="str">
        <f t="shared" si="111"/>
        <v>28120|Fall|Reading</v>
      </c>
      <c r="I7144">
        <v>239</v>
      </c>
      <c r="J7144">
        <v>94</v>
      </c>
      <c r="K7144">
        <v>4</v>
      </c>
      <c r="L7144">
        <v>2</v>
      </c>
    </row>
    <row r="7145" spans="1:12" x14ac:dyDescent="0.25">
      <c r="A7145">
        <v>28120</v>
      </c>
      <c r="B7145" t="s">
        <v>25</v>
      </c>
      <c r="C7145">
        <v>7</v>
      </c>
      <c r="D7145">
        <v>2019</v>
      </c>
      <c r="E7145" t="s">
        <v>22</v>
      </c>
      <c r="F7145" t="s">
        <v>13</v>
      </c>
      <c r="G7145" t="s">
        <v>15</v>
      </c>
      <c r="H7145" t="str">
        <f t="shared" si="111"/>
        <v>28120|Fall|Math</v>
      </c>
      <c r="I7145">
        <v>229</v>
      </c>
      <c r="J7145">
        <v>59</v>
      </c>
      <c r="K7145">
        <v>3</v>
      </c>
      <c r="L7145">
        <v>5</v>
      </c>
    </row>
    <row r="7146" spans="1:12" x14ac:dyDescent="0.25">
      <c r="A7146">
        <v>28120</v>
      </c>
      <c r="B7146" t="s">
        <v>25</v>
      </c>
      <c r="C7146">
        <v>7</v>
      </c>
      <c r="D7146">
        <v>2019</v>
      </c>
      <c r="E7146" t="s">
        <v>22</v>
      </c>
      <c r="F7146" t="s">
        <v>16</v>
      </c>
      <c r="G7146" t="s">
        <v>14</v>
      </c>
      <c r="H7146" t="str">
        <f t="shared" si="111"/>
        <v>28120|Spring|Reading</v>
      </c>
      <c r="I7146">
        <v>246</v>
      </c>
      <c r="J7146">
        <v>97</v>
      </c>
      <c r="K7146">
        <v>4</v>
      </c>
      <c r="L7146" t="s">
        <v>17</v>
      </c>
    </row>
    <row r="7147" spans="1:12" x14ac:dyDescent="0.25">
      <c r="A7147">
        <v>28120</v>
      </c>
      <c r="B7147" t="s">
        <v>25</v>
      </c>
      <c r="C7147">
        <v>7</v>
      </c>
      <c r="D7147">
        <v>2019</v>
      </c>
      <c r="E7147" t="s">
        <v>22</v>
      </c>
      <c r="F7147" t="s">
        <v>16</v>
      </c>
      <c r="G7147" t="s">
        <v>15</v>
      </c>
      <c r="H7147" t="str">
        <f t="shared" si="111"/>
        <v>28120|Spring|Math</v>
      </c>
      <c r="I7147">
        <v>244</v>
      </c>
      <c r="J7147">
        <v>81</v>
      </c>
      <c r="K7147">
        <v>4</v>
      </c>
      <c r="L7147" t="s">
        <v>17</v>
      </c>
    </row>
    <row r="7148" spans="1:12" x14ac:dyDescent="0.25">
      <c r="A7148">
        <v>22118</v>
      </c>
      <c r="B7148" t="s">
        <v>25</v>
      </c>
      <c r="C7148">
        <v>7</v>
      </c>
      <c r="D7148">
        <v>2019</v>
      </c>
      <c r="E7148">
        <v>504</v>
      </c>
      <c r="F7148" t="s">
        <v>13</v>
      </c>
      <c r="G7148" t="s">
        <v>14</v>
      </c>
      <c r="H7148" t="str">
        <f t="shared" si="111"/>
        <v>22118|Fall|Reading</v>
      </c>
      <c r="I7148">
        <v>210</v>
      </c>
      <c r="J7148">
        <v>35</v>
      </c>
      <c r="K7148">
        <v>2</v>
      </c>
      <c r="L7148">
        <v>5</v>
      </c>
    </row>
    <row r="7149" spans="1:12" x14ac:dyDescent="0.25">
      <c r="A7149">
        <v>22118</v>
      </c>
      <c r="B7149" t="s">
        <v>25</v>
      </c>
      <c r="C7149">
        <v>7</v>
      </c>
      <c r="D7149">
        <v>2019</v>
      </c>
      <c r="E7149">
        <v>504</v>
      </c>
      <c r="F7149" t="s">
        <v>13</v>
      </c>
      <c r="G7149" t="s">
        <v>15</v>
      </c>
      <c r="H7149" t="str">
        <f t="shared" si="111"/>
        <v>22118|Fall|Math</v>
      </c>
      <c r="I7149">
        <v>205</v>
      </c>
      <c r="J7149">
        <v>11</v>
      </c>
      <c r="K7149">
        <v>1</v>
      </c>
      <c r="L7149">
        <v>6</v>
      </c>
    </row>
    <row r="7150" spans="1:12" x14ac:dyDescent="0.25">
      <c r="A7150">
        <v>22118</v>
      </c>
      <c r="B7150" t="s">
        <v>25</v>
      </c>
      <c r="C7150">
        <v>7</v>
      </c>
      <c r="D7150">
        <v>2019</v>
      </c>
      <c r="E7150">
        <v>504</v>
      </c>
      <c r="F7150" t="s">
        <v>16</v>
      </c>
      <c r="G7150" t="s">
        <v>14</v>
      </c>
      <c r="H7150" t="str">
        <f t="shared" si="111"/>
        <v>22118|Spring|Reading</v>
      </c>
      <c r="I7150">
        <v>219</v>
      </c>
      <c r="J7150">
        <v>52</v>
      </c>
      <c r="K7150">
        <v>3</v>
      </c>
      <c r="L7150" t="s">
        <v>17</v>
      </c>
    </row>
    <row r="7151" spans="1:12" x14ac:dyDescent="0.25">
      <c r="A7151">
        <v>22118</v>
      </c>
      <c r="B7151" t="s">
        <v>25</v>
      </c>
      <c r="C7151">
        <v>7</v>
      </c>
      <c r="D7151">
        <v>2019</v>
      </c>
      <c r="E7151">
        <v>504</v>
      </c>
      <c r="F7151" t="s">
        <v>16</v>
      </c>
      <c r="G7151" t="s">
        <v>15</v>
      </c>
      <c r="H7151" t="str">
        <f t="shared" si="111"/>
        <v>22118|Spring|Math</v>
      </c>
      <c r="I7151">
        <v>207</v>
      </c>
      <c r="J7151">
        <v>11</v>
      </c>
      <c r="K7151">
        <v>1</v>
      </c>
      <c r="L7151" t="s">
        <v>17</v>
      </c>
    </row>
    <row r="7152" spans="1:12" x14ac:dyDescent="0.25">
      <c r="A7152">
        <v>27513</v>
      </c>
      <c r="B7152" t="s">
        <v>25</v>
      </c>
      <c r="C7152">
        <v>7</v>
      </c>
      <c r="D7152">
        <v>2019</v>
      </c>
      <c r="E7152" t="s">
        <v>23</v>
      </c>
      <c r="F7152" t="s">
        <v>13</v>
      </c>
      <c r="G7152" t="s">
        <v>14</v>
      </c>
      <c r="H7152" t="str">
        <f t="shared" si="111"/>
        <v>27513|Fall|Reading</v>
      </c>
      <c r="I7152">
        <v>239</v>
      </c>
      <c r="J7152">
        <v>94</v>
      </c>
      <c r="K7152">
        <v>4</v>
      </c>
      <c r="L7152">
        <v>2</v>
      </c>
    </row>
    <row r="7153" spans="1:12" x14ac:dyDescent="0.25">
      <c r="A7153">
        <v>27513</v>
      </c>
      <c r="B7153" t="s">
        <v>25</v>
      </c>
      <c r="C7153">
        <v>7</v>
      </c>
      <c r="D7153">
        <v>2019</v>
      </c>
      <c r="E7153" t="s">
        <v>23</v>
      </c>
      <c r="F7153" t="s">
        <v>13</v>
      </c>
      <c r="G7153" t="s">
        <v>15</v>
      </c>
      <c r="H7153" t="str">
        <f t="shared" si="111"/>
        <v>27513|Fall|Math</v>
      </c>
      <c r="I7153">
        <v>253</v>
      </c>
      <c r="J7153">
        <v>95</v>
      </c>
      <c r="K7153">
        <v>4</v>
      </c>
      <c r="L7153">
        <v>3</v>
      </c>
    </row>
    <row r="7154" spans="1:12" x14ac:dyDescent="0.25">
      <c r="A7154">
        <v>27513</v>
      </c>
      <c r="B7154" t="s">
        <v>25</v>
      </c>
      <c r="C7154">
        <v>7</v>
      </c>
      <c r="D7154">
        <v>2019</v>
      </c>
      <c r="E7154" t="s">
        <v>23</v>
      </c>
      <c r="F7154" t="s">
        <v>16</v>
      </c>
      <c r="G7154" t="s">
        <v>14</v>
      </c>
      <c r="H7154" t="str">
        <f t="shared" si="111"/>
        <v>27513|Spring|Reading</v>
      </c>
      <c r="I7154">
        <v>238</v>
      </c>
      <c r="J7154">
        <v>91</v>
      </c>
      <c r="K7154">
        <v>4</v>
      </c>
      <c r="L7154" t="s">
        <v>17</v>
      </c>
    </row>
    <row r="7155" spans="1:12" x14ac:dyDescent="0.25">
      <c r="A7155">
        <v>27513</v>
      </c>
      <c r="B7155" t="s">
        <v>25</v>
      </c>
      <c r="C7155">
        <v>7</v>
      </c>
      <c r="D7155">
        <v>2019</v>
      </c>
      <c r="E7155" t="s">
        <v>23</v>
      </c>
      <c r="F7155" t="s">
        <v>16</v>
      </c>
      <c r="G7155" t="s">
        <v>15</v>
      </c>
      <c r="H7155" t="str">
        <f t="shared" si="111"/>
        <v>27513|Spring|Math</v>
      </c>
      <c r="I7155">
        <v>257</v>
      </c>
      <c r="J7155">
        <v>95</v>
      </c>
      <c r="K7155">
        <v>4</v>
      </c>
      <c r="L7155" t="s">
        <v>17</v>
      </c>
    </row>
    <row r="7156" spans="1:12" x14ac:dyDescent="0.25">
      <c r="A7156">
        <v>29067</v>
      </c>
      <c r="B7156" t="s">
        <v>25</v>
      </c>
      <c r="C7156">
        <v>7</v>
      </c>
      <c r="D7156">
        <v>2019</v>
      </c>
      <c r="E7156" t="s">
        <v>23</v>
      </c>
      <c r="F7156" t="s">
        <v>13</v>
      </c>
      <c r="G7156" t="s">
        <v>14</v>
      </c>
      <c r="H7156" t="str">
        <f t="shared" si="111"/>
        <v>29067|Fall|Reading</v>
      </c>
      <c r="I7156">
        <v>234</v>
      </c>
      <c r="J7156">
        <v>89</v>
      </c>
      <c r="K7156">
        <v>4</v>
      </c>
      <c r="L7156">
        <v>2</v>
      </c>
    </row>
    <row r="7157" spans="1:12" x14ac:dyDescent="0.25">
      <c r="A7157">
        <v>29067</v>
      </c>
      <c r="B7157" t="s">
        <v>25</v>
      </c>
      <c r="C7157">
        <v>7</v>
      </c>
      <c r="D7157">
        <v>2019</v>
      </c>
      <c r="E7157" t="s">
        <v>23</v>
      </c>
      <c r="F7157" t="s">
        <v>13</v>
      </c>
      <c r="G7157" t="s">
        <v>15</v>
      </c>
      <c r="H7157" t="str">
        <f t="shared" si="111"/>
        <v>29067|Fall|Math</v>
      </c>
      <c r="I7157">
        <v>248</v>
      </c>
      <c r="J7157">
        <v>91</v>
      </c>
      <c r="K7157">
        <v>4</v>
      </c>
      <c r="L7157">
        <v>3</v>
      </c>
    </row>
    <row r="7158" spans="1:12" x14ac:dyDescent="0.25">
      <c r="A7158">
        <v>29067</v>
      </c>
      <c r="B7158" t="s">
        <v>25</v>
      </c>
      <c r="C7158">
        <v>7</v>
      </c>
      <c r="D7158">
        <v>2019</v>
      </c>
      <c r="E7158" t="s">
        <v>23</v>
      </c>
      <c r="F7158" t="s">
        <v>16</v>
      </c>
      <c r="G7158" t="s">
        <v>14</v>
      </c>
      <c r="H7158" t="str">
        <f t="shared" si="111"/>
        <v>29067|Spring|Reading</v>
      </c>
      <c r="I7158">
        <v>246</v>
      </c>
      <c r="J7158">
        <v>97</v>
      </c>
      <c r="K7158">
        <v>4</v>
      </c>
      <c r="L7158" t="s">
        <v>17</v>
      </c>
    </row>
    <row r="7159" spans="1:12" x14ac:dyDescent="0.25">
      <c r="A7159">
        <v>29067</v>
      </c>
      <c r="B7159" t="s">
        <v>25</v>
      </c>
      <c r="C7159">
        <v>7</v>
      </c>
      <c r="D7159">
        <v>2019</v>
      </c>
      <c r="E7159" t="s">
        <v>23</v>
      </c>
      <c r="F7159" t="s">
        <v>16</v>
      </c>
      <c r="G7159" t="s">
        <v>15</v>
      </c>
      <c r="H7159" t="str">
        <f t="shared" si="111"/>
        <v>29067|Spring|Math</v>
      </c>
      <c r="I7159">
        <v>245</v>
      </c>
      <c r="J7159">
        <v>82</v>
      </c>
      <c r="K7159">
        <v>4</v>
      </c>
      <c r="L7159" t="s">
        <v>17</v>
      </c>
    </row>
    <row r="7160" spans="1:12" x14ac:dyDescent="0.25">
      <c r="A7160">
        <v>23657</v>
      </c>
      <c r="B7160" t="s">
        <v>25</v>
      </c>
      <c r="C7160">
        <v>7</v>
      </c>
      <c r="D7160">
        <v>2019</v>
      </c>
      <c r="E7160" t="s">
        <v>19</v>
      </c>
      <c r="F7160" t="s">
        <v>13</v>
      </c>
      <c r="G7160" t="s">
        <v>14</v>
      </c>
      <c r="H7160" t="str">
        <f t="shared" si="111"/>
        <v>23657|Fall|Reading</v>
      </c>
      <c r="I7160">
        <v>220</v>
      </c>
      <c r="J7160">
        <v>61</v>
      </c>
      <c r="K7160">
        <v>3</v>
      </c>
      <c r="L7160">
        <v>3</v>
      </c>
    </row>
    <row r="7161" spans="1:12" x14ac:dyDescent="0.25">
      <c r="A7161">
        <v>23657</v>
      </c>
      <c r="B7161" t="s">
        <v>25</v>
      </c>
      <c r="C7161">
        <v>7</v>
      </c>
      <c r="D7161">
        <v>2019</v>
      </c>
      <c r="E7161" t="s">
        <v>19</v>
      </c>
      <c r="F7161" t="s">
        <v>13</v>
      </c>
      <c r="G7161" t="s">
        <v>15</v>
      </c>
      <c r="H7161" t="str">
        <f t="shared" si="111"/>
        <v>23657|Fall|Math</v>
      </c>
      <c r="I7161">
        <v>221</v>
      </c>
      <c r="J7161">
        <v>40</v>
      </c>
      <c r="K7161">
        <v>2</v>
      </c>
      <c r="L7161">
        <v>5</v>
      </c>
    </row>
    <row r="7162" spans="1:12" x14ac:dyDescent="0.25">
      <c r="A7162">
        <v>23657</v>
      </c>
      <c r="B7162" t="s">
        <v>25</v>
      </c>
      <c r="C7162">
        <v>7</v>
      </c>
      <c r="D7162">
        <v>2019</v>
      </c>
      <c r="E7162" t="s">
        <v>19</v>
      </c>
      <c r="F7162" t="s">
        <v>16</v>
      </c>
      <c r="G7162" t="s">
        <v>14</v>
      </c>
      <c r="H7162" t="str">
        <f t="shared" si="111"/>
        <v>23657|Spring|Reading</v>
      </c>
      <c r="I7162">
        <v>225</v>
      </c>
      <c r="J7162">
        <v>67</v>
      </c>
      <c r="K7162">
        <v>3</v>
      </c>
      <c r="L7162" t="s">
        <v>17</v>
      </c>
    </row>
    <row r="7163" spans="1:12" x14ac:dyDescent="0.25">
      <c r="A7163">
        <v>23657</v>
      </c>
      <c r="B7163" t="s">
        <v>25</v>
      </c>
      <c r="C7163">
        <v>7</v>
      </c>
      <c r="D7163">
        <v>2019</v>
      </c>
      <c r="E7163" t="s">
        <v>19</v>
      </c>
      <c r="F7163" t="s">
        <v>16</v>
      </c>
      <c r="G7163" t="s">
        <v>15</v>
      </c>
      <c r="H7163" t="str">
        <f t="shared" si="111"/>
        <v>23657|Spring|Math</v>
      </c>
      <c r="I7163">
        <v>228</v>
      </c>
      <c r="J7163">
        <v>49</v>
      </c>
      <c r="K7163">
        <v>2</v>
      </c>
      <c r="L7163" t="s">
        <v>17</v>
      </c>
    </row>
    <row r="7164" spans="1:12" x14ac:dyDescent="0.25">
      <c r="A7164">
        <v>21014</v>
      </c>
      <c r="B7164" t="s">
        <v>25</v>
      </c>
      <c r="C7164">
        <v>7</v>
      </c>
      <c r="D7164">
        <v>2019</v>
      </c>
      <c r="E7164" t="s">
        <v>12</v>
      </c>
      <c r="F7164" t="s">
        <v>13</v>
      </c>
      <c r="G7164" t="s">
        <v>14</v>
      </c>
      <c r="H7164" t="str">
        <f t="shared" si="111"/>
        <v>21014|Fall|Reading</v>
      </c>
      <c r="I7164">
        <v>212</v>
      </c>
      <c r="J7164">
        <v>40</v>
      </c>
      <c r="K7164">
        <v>2</v>
      </c>
      <c r="L7164">
        <v>4</v>
      </c>
    </row>
    <row r="7165" spans="1:12" x14ac:dyDescent="0.25">
      <c r="A7165">
        <v>21014</v>
      </c>
      <c r="B7165" t="s">
        <v>25</v>
      </c>
      <c r="C7165">
        <v>7</v>
      </c>
      <c r="D7165">
        <v>2019</v>
      </c>
      <c r="E7165" t="s">
        <v>12</v>
      </c>
      <c r="F7165" t="s">
        <v>13</v>
      </c>
      <c r="G7165" t="s">
        <v>15</v>
      </c>
      <c r="H7165" t="str">
        <f t="shared" si="111"/>
        <v>21014|Fall|Math</v>
      </c>
      <c r="I7165">
        <v>201</v>
      </c>
      <c r="J7165">
        <v>7</v>
      </c>
      <c r="K7165">
        <v>1</v>
      </c>
      <c r="L7165">
        <v>7</v>
      </c>
    </row>
    <row r="7166" spans="1:12" x14ac:dyDescent="0.25">
      <c r="A7166">
        <v>21014</v>
      </c>
      <c r="B7166" t="s">
        <v>25</v>
      </c>
      <c r="C7166">
        <v>7</v>
      </c>
      <c r="D7166">
        <v>2019</v>
      </c>
      <c r="E7166" t="s">
        <v>12</v>
      </c>
      <c r="F7166" t="s">
        <v>16</v>
      </c>
      <c r="G7166" t="s">
        <v>14</v>
      </c>
      <c r="H7166" t="str">
        <f t="shared" si="111"/>
        <v>21014|Spring|Reading</v>
      </c>
      <c r="I7166">
        <v>224</v>
      </c>
      <c r="J7166">
        <v>65</v>
      </c>
      <c r="K7166">
        <v>3</v>
      </c>
      <c r="L7166" t="s">
        <v>17</v>
      </c>
    </row>
    <row r="7167" spans="1:12" x14ac:dyDescent="0.25">
      <c r="A7167">
        <v>21014</v>
      </c>
      <c r="B7167" t="s">
        <v>25</v>
      </c>
      <c r="C7167">
        <v>7</v>
      </c>
      <c r="D7167">
        <v>2019</v>
      </c>
      <c r="E7167" t="s">
        <v>12</v>
      </c>
      <c r="F7167" t="s">
        <v>16</v>
      </c>
      <c r="G7167" t="s">
        <v>15</v>
      </c>
      <c r="H7167" t="str">
        <f t="shared" si="111"/>
        <v>21014|Spring|Math</v>
      </c>
      <c r="I7167">
        <v>213</v>
      </c>
      <c r="J7167">
        <v>19</v>
      </c>
      <c r="K7167">
        <v>1</v>
      </c>
      <c r="L7167" t="s">
        <v>17</v>
      </c>
    </row>
    <row r="7168" spans="1:12" x14ac:dyDescent="0.25">
      <c r="A7168">
        <v>15541</v>
      </c>
      <c r="B7168" t="s">
        <v>25</v>
      </c>
      <c r="C7168">
        <v>7</v>
      </c>
      <c r="D7168">
        <v>2019</v>
      </c>
      <c r="E7168" t="s">
        <v>19</v>
      </c>
      <c r="F7168" t="s">
        <v>13</v>
      </c>
      <c r="G7168" t="s">
        <v>14</v>
      </c>
      <c r="H7168" t="str">
        <f t="shared" si="111"/>
        <v>15541|Fall|Reading</v>
      </c>
      <c r="I7168">
        <v>206</v>
      </c>
      <c r="J7168">
        <v>25</v>
      </c>
      <c r="K7168">
        <v>2</v>
      </c>
      <c r="L7168">
        <v>5</v>
      </c>
    </row>
    <row r="7169" spans="1:12" x14ac:dyDescent="0.25">
      <c r="A7169">
        <v>15541</v>
      </c>
      <c r="B7169" t="s">
        <v>25</v>
      </c>
      <c r="C7169">
        <v>7</v>
      </c>
      <c r="D7169">
        <v>2019</v>
      </c>
      <c r="E7169" t="s">
        <v>19</v>
      </c>
      <c r="F7169" t="s">
        <v>13</v>
      </c>
      <c r="G7169" t="s">
        <v>15</v>
      </c>
      <c r="H7169" t="str">
        <f t="shared" si="111"/>
        <v>15541|Fall|Math</v>
      </c>
      <c r="I7169">
        <v>207</v>
      </c>
      <c r="J7169">
        <v>14</v>
      </c>
      <c r="K7169">
        <v>1</v>
      </c>
      <c r="L7169">
        <v>6</v>
      </c>
    </row>
    <row r="7170" spans="1:12" x14ac:dyDescent="0.25">
      <c r="A7170">
        <v>15541</v>
      </c>
      <c r="B7170" t="s">
        <v>25</v>
      </c>
      <c r="C7170">
        <v>7</v>
      </c>
      <c r="D7170">
        <v>2019</v>
      </c>
      <c r="E7170" t="s">
        <v>19</v>
      </c>
      <c r="F7170" t="s">
        <v>16</v>
      </c>
      <c r="G7170" t="s">
        <v>14</v>
      </c>
      <c r="H7170" t="str">
        <f t="shared" si="111"/>
        <v>15541|Spring|Reading</v>
      </c>
      <c r="I7170">
        <v>217</v>
      </c>
      <c r="J7170">
        <v>47</v>
      </c>
      <c r="K7170">
        <v>2</v>
      </c>
      <c r="L7170" t="s">
        <v>17</v>
      </c>
    </row>
    <row r="7171" spans="1:12" x14ac:dyDescent="0.25">
      <c r="A7171">
        <v>15541</v>
      </c>
      <c r="B7171" t="s">
        <v>25</v>
      </c>
      <c r="C7171">
        <v>7</v>
      </c>
      <c r="D7171">
        <v>2019</v>
      </c>
      <c r="E7171" t="s">
        <v>19</v>
      </c>
      <c r="F7171" t="s">
        <v>16</v>
      </c>
      <c r="G7171" t="s">
        <v>15</v>
      </c>
      <c r="H7171" t="str">
        <f t="shared" ref="H7171:H7234" si="112">A7171&amp;"|"&amp;F7171&amp;"|"&amp;G7171</f>
        <v>15541|Spring|Math</v>
      </c>
      <c r="I7171">
        <v>216</v>
      </c>
      <c r="J7171">
        <v>24</v>
      </c>
      <c r="K7171">
        <v>1</v>
      </c>
      <c r="L7171" t="s">
        <v>17</v>
      </c>
    </row>
    <row r="7172" spans="1:12" x14ac:dyDescent="0.25">
      <c r="A7172">
        <v>14676</v>
      </c>
      <c r="B7172" t="s">
        <v>25</v>
      </c>
      <c r="C7172">
        <v>7</v>
      </c>
      <c r="D7172">
        <v>2019</v>
      </c>
      <c r="E7172" t="s">
        <v>19</v>
      </c>
      <c r="F7172" t="s">
        <v>13</v>
      </c>
      <c r="G7172" t="s">
        <v>14</v>
      </c>
      <c r="H7172" t="str">
        <f t="shared" si="112"/>
        <v>14676|Fall|Reading</v>
      </c>
      <c r="I7172">
        <v>226</v>
      </c>
      <c r="J7172">
        <v>76</v>
      </c>
      <c r="K7172">
        <v>4</v>
      </c>
      <c r="L7172">
        <v>2</v>
      </c>
    </row>
    <row r="7173" spans="1:12" x14ac:dyDescent="0.25">
      <c r="A7173">
        <v>14676</v>
      </c>
      <c r="B7173" t="s">
        <v>25</v>
      </c>
      <c r="C7173">
        <v>7</v>
      </c>
      <c r="D7173">
        <v>2019</v>
      </c>
      <c r="E7173" t="s">
        <v>19</v>
      </c>
      <c r="F7173" t="s">
        <v>13</v>
      </c>
      <c r="G7173" t="s">
        <v>15</v>
      </c>
      <c r="H7173" t="str">
        <f t="shared" si="112"/>
        <v>14676|Fall|Math</v>
      </c>
      <c r="I7173">
        <v>210</v>
      </c>
      <c r="J7173">
        <v>18</v>
      </c>
      <c r="K7173">
        <v>1</v>
      </c>
      <c r="L7173">
        <v>6</v>
      </c>
    </row>
    <row r="7174" spans="1:12" x14ac:dyDescent="0.25">
      <c r="A7174">
        <v>14676</v>
      </c>
      <c r="B7174" t="s">
        <v>25</v>
      </c>
      <c r="C7174">
        <v>7</v>
      </c>
      <c r="D7174">
        <v>2019</v>
      </c>
      <c r="E7174" t="s">
        <v>19</v>
      </c>
      <c r="F7174" t="s">
        <v>16</v>
      </c>
      <c r="G7174" t="s">
        <v>14</v>
      </c>
      <c r="H7174" t="str">
        <f t="shared" si="112"/>
        <v>14676|Spring|Reading</v>
      </c>
      <c r="I7174">
        <v>233</v>
      </c>
      <c r="J7174">
        <v>84</v>
      </c>
      <c r="K7174">
        <v>4</v>
      </c>
      <c r="L7174" t="s">
        <v>17</v>
      </c>
    </row>
    <row r="7175" spans="1:12" x14ac:dyDescent="0.25">
      <c r="A7175">
        <v>14676</v>
      </c>
      <c r="B7175" t="s">
        <v>25</v>
      </c>
      <c r="C7175">
        <v>7</v>
      </c>
      <c r="D7175">
        <v>2019</v>
      </c>
      <c r="E7175" t="s">
        <v>19</v>
      </c>
      <c r="F7175" t="s">
        <v>16</v>
      </c>
      <c r="G7175" t="s">
        <v>15</v>
      </c>
      <c r="H7175" t="str">
        <f t="shared" si="112"/>
        <v>14676|Spring|Math</v>
      </c>
      <c r="I7175">
        <v>220</v>
      </c>
      <c r="J7175">
        <v>31</v>
      </c>
      <c r="K7175">
        <v>2</v>
      </c>
      <c r="L7175" t="s">
        <v>17</v>
      </c>
    </row>
    <row r="7176" spans="1:12" x14ac:dyDescent="0.25">
      <c r="A7176">
        <v>26879</v>
      </c>
      <c r="B7176" t="s">
        <v>25</v>
      </c>
      <c r="C7176">
        <v>7</v>
      </c>
      <c r="D7176">
        <v>2019</v>
      </c>
      <c r="E7176" t="s">
        <v>21</v>
      </c>
      <c r="F7176" t="s">
        <v>13</v>
      </c>
      <c r="G7176" t="s">
        <v>14</v>
      </c>
      <c r="H7176" t="str">
        <f t="shared" si="112"/>
        <v>26879|Fall|Reading</v>
      </c>
      <c r="I7176">
        <v>207</v>
      </c>
      <c r="J7176">
        <v>28</v>
      </c>
      <c r="K7176">
        <v>2</v>
      </c>
      <c r="L7176">
        <v>5</v>
      </c>
    </row>
    <row r="7177" spans="1:12" x14ac:dyDescent="0.25">
      <c r="A7177">
        <v>26879</v>
      </c>
      <c r="B7177" t="s">
        <v>25</v>
      </c>
      <c r="C7177">
        <v>7</v>
      </c>
      <c r="D7177">
        <v>2019</v>
      </c>
      <c r="E7177" t="s">
        <v>21</v>
      </c>
      <c r="F7177" t="s">
        <v>13</v>
      </c>
      <c r="G7177" t="s">
        <v>15</v>
      </c>
      <c r="H7177" t="str">
        <f t="shared" si="112"/>
        <v>26879|Fall|Math</v>
      </c>
      <c r="I7177">
        <v>211</v>
      </c>
      <c r="J7177">
        <v>20</v>
      </c>
      <c r="K7177">
        <v>1</v>
      </c>
      <c r="L7177">
        <v>6</v>
      </c>
    </row>
    <row r="7178" spans="1:12" x14ac:dyDescent="0.25">
      <c r="A7178">
        <v>26879</v>
      </c>
      <c r="B7178" t="s">
        <v>25</v>
      </c>
      <c r="C7178">
        <v>7</v>
      </c>
      <c r="D7178">
        <v>2019</v>
      </c>
      <c r="E7178" t="s">
        <v>21</v>
      </c>
      <c r="F7178" t="s">
        <v>16</v>
      </c>
      <c r="G7178" t="s">
        <v>14</v>
      </c>
      <c r="H7178" t="str">
        <f t="shared" si="112"/>
        <v>26879|Spring|Reading</v>
      </c>
      <c r="I7178">
        <v>221</v>
      </c>
      <c r="J7178">
        <v>57</v>
      </c>
      <c r="K7178">
        <v>3</v>
      </c>
      <c r="L7178" t="s">
        <v>17</v>
      </c>
    </row>
    <row r="7179" spans="1:12" x14ac:dyDescent="0.25">
      <c r="A7179">
        <v>26879</v>
      </c>
      <c r="B7179" t="s">
        <v>25</v>
      </c>
      <c r="C7179">
        <v>7</v>
      </c>
      <c r="D7179">
        <v>2019</v>
      </c>
      <c r="E7179" t="s">
        <v>21</v>
      </c>
      <c r="F7179" t="s">
        <v>16</v>
      </c>
      <c r="G7179" t="s">
        <v>15</v>
      </c>
      <c r="H7179" t="str">
        <f t="shared" si="112"/>
        <v>26879|Spring|Math</v>
      </c>
      <c r="I7179">
        <v>226</v>
      </c>
      <c r="J7179">
        <v>44</v>
      </c>
      <c r="K7179">
        <v>2</v>
      </c>
      <c r="L7179" t="s">
        <v>17</v>
      </c>
    </row>
    <row r="7180" spans="1:12" x14ac:dyDescent="0.25">
      <c r="A7180">
        <v>25881</v>
      </c>
      <c r="B7180" t="s">
        <v>25</v>
      </c>
      <c r="C7180">
        <v>7</v>
      </c>
      <c r="D7180">
        <v>2019</v>
      </c>
      <c r="E7180" t="s">
        <v>19</v>
      </c>
      <c r="F7180" t="s">
        <v>13</v>
      </c>
      <c r="G7180" t="s">
        <v>14</v>
      </c>
      <c r="H7180" t="str">
        <f t="shared" si="112"/>
        <v>25881|Fall|Reading</v>
      </c>
      <c r="I7180">
        <v>227</v>
      </c>
      <c r="J7180">
        <v>78</v>
      </c>
      <c r="K7180">
        <v>4</v>
      </c>
      <c r="L7180">
        <v>2</v>
      </c>
    </row>
    <row r="7181" spans="1:12" x14ac:dyDescent="0.25">
      <c r="A7181">
        <v>25881</v>
      </c>
      <c r="B7181" t="s">
        <v>25</v>
      </c>
      <c r="C7181">
        <v>7</v>
      </c>
      <c r="D7181">
        <v>2019</v>
      </c>
      <c r="E7181" t="s">
        <v>19</v>
      </c>
      <c r="F7181" t="s">
        <v>13</v>
      </c>
      <c r="G7181" t="s">
        <v>15</v>
      </c>
      <c r="H7181" t="str">
        <f t="shared" si="112"/>
        <v>25881|Fall|Math</v>
      </c>
      <c r="I7181">
        <v>229</v>
      </c>
      <c r="J7181">
        <v>59</v>
      </c>
      <c r="K7181">
        <v>3</v>
      </c>
      <c r="L7181">
        <v>5</v>
      </c>
    </row>
    <row r="7182" spans="1:12" x14ac:dyDescent="0.25">
      <c r="A7182">
        <v>25881</v>
      </c>
      <c r="B7182" t="s">
        <v>25</v>
      </c>
      <c r="C7182">
        <v>7</v>
      </c>
      <c r="D7182">
        <v>2019</v>
      </c>
      <c r="E7182" t="s">
        <v>19</v>
      </c>
      <c r="F7182" t="s">
        <v>16</v>
      </c>
      <c r="G7182" t="s">
        <v>14</v>
      </c>
      <c r="H7182" t="str">
        <f t="shared" si="112"/>
        <v>25881|Spring|Reading</v>
      </c>
      <c r="I7182">
        <v>240</v>
      </c>
      <c r="J7182">
        <v>93</v>
      </c>
      <c r="K7182">
        <v>4</v>
      </c>
      <c r="L7182" t="s">
        <v>17</v>
      </c>
    </row>
    <row r="7183" spans="1:12" x14ac:dyDescent="0.25">
      <c r="A7183">
        <v>25881</v>
      </c>
      <c r="B7183" t="s">
        <v>25</v>
      </c>
      <c r="C7183">
        <v>7</v>
      </c>
      <c r="D7183">
        <v>2019</v>
      </c>
      <c r="E7183" t="s">
        <v>19</v>
      </c>
      <c r="F7183" t="s">
        <v>16</v>
      </c>
      <c r="G7183" t="s">
        <v>15</v>
      </c>
      <c r="H7183" t="str">
        <f t="shared" si="112"/>
        <v>25881|Spring|Math</v>
      </c>
      <c r="I7183">
        <v>248</v>
      </c>
      <c r="J7183">
        <v>86</v>
      </c>
      <c r="K7183">
        <v>4</v>
      </c>
      <c r="L7183" t="s">
        <v>17</v>
      </c>
    </row>
    <row r="7184" spans="1:12" x14ac:dyDescent="0.25">
      <c r="A7184">
        <v>26020</v>
      </c>
      <c r="B7184" t="s">
        <v>25</v>
      </c>
      <c r="C7184">
        <v>7</v>
      </c>
      <c r="D7184">
        <v>2019</v>
      </c>
      <c r="E7184" t="s">
        <v>19</v>
      </c>
      <c r="F7184" t="s">
        <v>13</v>
      </c>
      <c r="G7184" t="s">
        <v>14</v>
      </c>
      <c r="H7184" t="str">
        <f t="shared" si="112"/>
        <v>26020|Fall|Reading</v>
      </c>
      <c r="I7184">
        <v>222</v>
      </c>
      <c r="J7184">
        <v>66</v>
      </c>
      <c r="K7184">
        <v>3</v>
      </c>
      <c r="L7184">
        <v>3</v>
      </c>
    </row>
    <row r="7185" spans="1:12" x14ac:dyDescent="0.25">
      <c r="A7185">
        <v>26020</v>
      </c>
      <c r="B7185" t="s">
        <v>25</v>
      </c>
      <c r="C7185">
        <v>7</v>
      </c>
      <c r="D7185">
        <v>2019</v>
      </c>
      <c r="E7185" t="s">
        <v>19</v>
      </c>
      <c r="F7185" t="s">
        <v>13</v>
      </c>
      <c r="G7185" t="s">
        <v>15</v>
      </c>
      <c r="H7185" t="str">
        <f t="shared" si="112"/>
        <v>26020|Fall|Math</v>
      </c>
      <c r="I7185">
        <v>227</v>
      </c>
      <c r="J7185">
        <v>54</v>
      </c>
      <c r="K7185">
        <v>3</v>
      </c>
      <c r="L7185">
        <v>5</v>
      </c>
    </row>
    <row r="7186" spans="1:12" x14ac:dyDescent="0.25">
      <c r="A7186">
        <v>26020</v>
      </c>
      <c r="B7186" t="s">
        <v>25</v>
      </c>
      <c r="C7186">
        <v>7</v>
      </c>
      <c r="D7186">
        <v>2019</v>
      </c>
      <c r="E7186" t="s">
        <v>19</v>
      </c>
      <c r="F7186" t="s">
        <v>16</v>
      </c>
      <c r="G7186" t="s">
        <v>14</v>
      </c>
      <c r="H7186" t="str">
        <f t="shared" si="112"/>
        <v>26020|Spring|Reading</v>
      </c>
      <c r="I7186">
        <v>230</v>
      </c>
      <c r="J7186">
        <v>78</v>
      </c>
      <c r="K7186">
        <v>4</v>
      </c>
      <c r="L7186" t="s">
        <v>17</v>
      </c>
    </row>
    <row r="7187" spans="1:12" x14ac:dyDescent="0.25">
      <c r="A7187">
        <v>26020</v>
      </c>
      <c r="B7187" t="s">
        <v>25</v>
      </c>
      <c r="C7187">
        <v>7</v>
      </c>
      <c r="D7187">
        <v>2019</v>
      </c>
      <c r="E7187" t="s">
        <v>19</v>
      </c>
      <c r="F7187" t="s">
        <v>16</v>
      </c>
      <c r="G7187" t="s">
        <v>15</v>
      </c>
      <c r="H7187" t="str">
        <f t="shared" si="112"/>
        <v>26020|Spring|Math</v>
      </c>
      <c r="I7187">
        <v>242</v>
      </c>
      <c r="J7187">
        <v>78</v>
      </c>
      <c r="K7187">
        <v>4</v>
      </c>
      <c r="L7187" t="s">
        <v>17</v>
      </c>
    </row>
    <row r="7188" spans="1:12" x14ac:dyDescent="0.25">
      <c r="A7188">
        <v>29286</v>
      </c>
      <c r="B7188" t="s">
        <v>27</v>
      </c>
      <c r="C7188">
        <v>7</v>
      </c>
      <c r="D7188">
        <v>2019</v>
      </c>
      <c r="E7188" t="s">
        <v>12</v>
      </c>
      <c r="F7188" t="s">
        <v>13</v>
      </c>
      <c r="G7188" t="s">
        <v>14</v>
      </c>
      <c r="H7188" t="str">
        <f t="shared" si="112"/>
        <v>29286|Fall|Reading</v>
      </c>
      <c r="I7188">
        <v>186</v>
      </c>
      <c r="J7188">
        <v>2</v>
      </c>
      <c r="K7188">
        <v>1</v>
      </c>
      <c r="L7188">
        <v>8</v>
      </c>
    </row>
    <row r="7189" spans="1:12" x14ac:dyDescent="0.25">
      <c r="A7189">
        <v>29286</v>
      </c>
      <c r="B7189" t="s">
        <v>27</v>
      </c>
      <c r="C7189">
        <v>7</v>
      </c>
      <c r="D7189">
        <v>2019</v>
      </c>
      <c r="E7189" t="s">
        <v>12</v>
      </c>
      <c r="F7189" t="s">
        <v>13</v>
      </c>
      <c r="G7189" t="s">
        <v>15</v>
      </c>
      <c r="H7189" t="str">
        <f t="shared" si="112"/>
        <v>29286|Fall|Math</v>
      </c>
      <c r="I7189">
        <v>198</v>
      </c>
      <c r="J7189">
        <v>5</v>
      </c>
      <c r="K7189">
        <v>1</v>
      </c>
      <c r="L7189">
        <v>7</v>
      </c>
    </row>
    <row r="7190" spans="1:12" x14ac:dyDescent="0.25">
      <c r="A7190">
        <v>29286</v>
      </c>
      <c r="B7190" t="s">
        <v>27</v>
      </c>
      <c r="C7190">
        <v>7</v>
      </c>
      <c r="D7190">
        <v>2019</v>
      </c>
      <c r="E7190" t="s">
        <v>12</v>
      </c>
      <c r="F7190" t="s">
        <v>16</v>
      </c>
      <c r="G7190" t="s">
        <v>14</v>
      </c>
      <c r="H7190" t="str">
        <f t="shared" si="112"/>
        <v>29286|Spring|Reading</v>
      </c>
      <c r="I7190">
        <v>196</v>
      </c>
      <c r="J7190">
        <v>7</v>
      </c>
      <c r="K7190">
        <v>1</v>
      </c>
      <c r="L7190" t="s">
        <v>17</v>
      </c>
    </row>
    <row r="7191" spans="1:12" x14ac:dyDescent="0.25">
      <c r="A7191">
        <v>29286</v>
      </c>
      <c r="B7191" t="s">
        <v>27</v>
      </c>
      <c r="C7191">
        <v>7</v>
      </c>
      <c r="D7191">
        <v>2019</v>
      </c>
      <c r="E7191" t="s">
        <v>12</v>
      </c>
      <c r="F7191" t="s">
        <v>16</v>
      </c>
      <c r="G7191" t="s">
        <v>15</v>
      </c>
      <c r="H7191" t="str">
        <f t="shared" si="112"/>
        <v>29286|Spring|Math</v>
      </c>
      <c r="I7191">
        <v>209</v>
      </c>
      <c r="J7191">
        <v>13</v>
      </c>
      <c r="K7191">
        <v>1</v>
      </c>
      <c r="L7191" t="s">
        <v>17</v>
      </c>
    </row>
    <row r="7192" spans="1:12" x14ac:dyDescent="0.25">
      <c r="A7192">
        <v>14968</v>
      </c>
      <c r="B7192" t="s">
        <v>25</v>
      </c>
      <c r="C7192">
        <v>7</v>
      </c>
      <c r="D7192">
        <v>2019</v>
      </c>
      <c r="E7192" t="s">
        <v>21</v>
      </c>
      <c r="F7192" t="s">
        <v>13</v>
      </c>
      <c r="G7192" t="s">
        <v>14</v>
      </c>
      <c r="H7192" t="str">
        <f t="shared" si="112"/>
        <v>14968|Fall|Reading</v>
      </c>
      <c r="I7192">
        <v>199</v>
      </c>
      <c r="J7192">
        <v>13</v>
      </c>
      <c r="K7192">
        <v>1</v>
      </c>
      <c r="L7192">
        <v>6</v>
      </c>
    </row>
    <row r="7193" spans="1:12" x14ac:dyDescent="0.25">
      <c r="A7193">
        <v>14968</v>
      </c>
      <c r="B7193" t="s">
        <v>25</v>
      </c>
      <c r="C7193">
        <v>7</v>
      </c>
      <c r="D7193">
        <v>2019</v>
      </c>
      <c r="E7193" t="s">
        <v>21</v>
      </c>
      <c r="F7193" t="s">
        <v>13</v>
      </c>
      <c r="G7193" t="s">
        <v>15</v>
      </c>
      <c r="H7193" t="str">
        <f t="shared" si="112"/>
        <v>14968|Fall|Math</v>
      </c>
      <c r="I7193">
        <v>208</v>
      </c>
      <c r="J7193">
        <v>15</v>
      </c>
      <c r="K7193">
        <v>1</v>
      </c>
      <c r="L7193">
        <v>6</v>
      </c>
    </row>
    <row r="7194" spans="1:12" x14ac:dyDescent="0.25">
      <c r="A7194">
        <v>14968</v>
      </c>
      <c r="B7194" t="s">
        <v>25</v>
      </c>
      <c r="C7194">
        <v>7</v>
      </c>
      <c r="D7194">
        <v>2019</v>
      </c>
      <c r="E7194" t="s">
        <v>21</v>
      </c>
      <c r="F7194" t="s">
        <v>16</v>
      </c>
      <c r="G7194" t="s">
        <v>14</v>
      </c>
      <c r="H7194" t="str">
        <f t="shared" si="112"/>
        <v>14968|Spring|Reading</v>
      </c>
      <c r="I7194">
        <v>217</v>
      </c>
      <c r="J7194">
        <v>47</v>
      </c>
      <c r="K7194">
        <v>2</v>
      </c>
      <c r="L7194" t="s">
        <v>17</v>
      </c>
    </row>
    <row r="7195" spans="1:12" x14ac:dyDescent="0.25">
      <c r="A7195">
        <v>14968</v>
      </c>
      <c r="B7195" t="s">
        <v>25</v>
      </c>
      <c r="C7195">
        <v>7</v>
      </c>
      <c r="D7195">
        <v>2019</v>
      </c>
      <c r="E7195" t="s">
        <v>21</v>
      </c>
      <c r="F7195" t="s">
        <v>16</v>
      </c>
      <c r="G7195" t="s">
        <v>15</v>
      </c>
      <c r="H7195" t="str">
        <f t="shared" si="112"/>
        <v>14968|Spring|Math</v>
      </c>
      <c r="I7195">
        <v>224</v>
      </c>
      <c r="J7195">
        <v>40</v>
      </c>
      <c r="K7195">
        <v>2</v>
      </c>
      <c r="L7195" t="s">
        <v>17</v>
      </c>
    </row>
    <row r="7196" spans="1:12" x14ac:dyDescent="0.25">
      <c r="A7196">
        <v>15711</v>
      </c>
      <c r="B7196" t="s">
        <v>25</v>
      </c>
      <c r="C7196">
        <v>7</v>
      </c>
      <c r="D7196">
        <v>2019</v>
      </c>
      <c r="E7196" t="s">
        <v>19</v>
      </c>
      <c r="F7196" t="s">
        <v>13</v>
      </c>
      <c r="G7196" t="s">
        <v>14</v>
      </c>
      <c r="H7196" t="str">
        <f t="shared" si="112"/>
        <v>15711|Fall|Reading</v>
      </c>
      <c r="I7196">
        <v>234</v>
      </c>
      <c r="J7196">
        <v>89</v>
      </c>
      <c r="K7196">
        <v>4</v>
      </c>
      <c r="L7196">
        <v>2</v>
      </c>
    </row>
    <row r="7197" spans="1:12" x14ac:dyDescent="0.25">
      <c r="A7197">
        <v>15711</v>
      </c>
      <c r="B7197" t="s">
        <v>25</v>
      </c>
      <c r="C7197">
        <v>7</v>
      </c>
      <c r="D7197">
        <v>2019</v>
      </c>
      <c r="E7197" t="s">
        <v>19</v>
      </c>
      <c r="F7197" t="s">
        <v>13</v>
      </c>
      <c r="G7197" t="s">
        <v>15</v>
      </c>
      <c r="H7197" t="str">
        <f t="shared" si="112"/>
        <v>15711|Fall|Math</v>
      </c>
      <c r="I7197">
        <v>237</v>
      </c>
      <c r="J7197">
        <v>76</v>
      </c>
      <c r="K7197">
        <v>4</v>
      </c>
      <c r="L7197">
        <v>4</v>
      </c>
    </row>
    <row r="7198" spans="1:12" x14ac:dyDescent="0.25">
      <c r="A7198">
        <v>15711</v>
      </c>
      <c r="B7198" t="s">
        <v>25</v>
      </c>
      <c r="C7198">
        <v>7</v>
      </c>
      <c r="D7198">
        <v>2019</v>
      </c>
      <c r="E7198" t="s">
        <v>19</v>
      </c>
      <c r="F7198" t="s">
        <v>16</v>
      </c>
      <c r="G7198" t="s">
        <v>14</v>
      </c>
      <c r="H7198" t="str">
        <f t="shared" si="112"/>
        <v>15711|Spring|Reading</v>
      </c>
      <c r="I7198">
        <v>236</v>
      </c>
      <c r="J7198">
        <v>88</v>
      </c>
      <c r="K7198">
        <v>4</v>
      </c>
      <c r="L7198" t="s">
        <v>17</v>
      </c>
    </row>
    <row r="7199" spans="1:12" x14ac:dyDescent="0.25">
      <c r="A7199">
        <v>15711</v>
      </c>
      <c r="B7199" t="s">
        <v>25</v>
      </c>
      <c r="C7199">
        <v>7</v>
      </c>
      <c r="D7199">
        <v>2019</v>
      </c>
      <c r="E7199" t="s">
        <v>19</v>
      </c>
      <c r="F7199" t="s">
        <v>16</v>
      </c>
      <c r="G7199" t="s">
        <v>15</v>
      </c>
      <c r="H7199" t="str">
        <f t="shared" si="112"/>
        <v>15711|Spring|Math</v>
      </c>
      <c r="I7199">
        <v>245</v>
      </c>
      <c r="J7199">
        <v>82</v>
      </c>
      <c r="K7199">
        <v>4</v>
      </c>
      <c r="L7199" t="s">
        <v>17</v>
      </c>
    </row>
    <row r="7200" spans="1:12" x14ac:dyDescent="0.25">
      <c r="A7200">
        <v>19214</v>
      </c>
      <c r="B7200" t="s">
        <v>25</v>
      </c>
      <c r="C7200">
        <v>7</v>
      </c>
      <c r="D7200">
        <v>2019</v>
      </c>
      <c r="E7200" t="s">
        <v>23</v>
      </c>
      <c r="F7200" t="s">
        <v>13</v>
      </c>
      <c r="G7200" t="s">
        <v>14</v>
      </c>
      <c r="H7200" t="str">
        <f t="shared" si="112"/>
        <v>19214|Fall|Reading</v>
      </c>
      <c r="I7200">
        <v>225</v>
      </c>
      <c r="J7200">
        <v>74</v>
      </c>
      <c r="K7200">
        <v>3</v>
      </c>
      <c r="L7200">
        <v>2</v>
      </c>
    </row>
    <row r="7201" spans="1:12" x14ac:dyDescent="0.25">
      <c r="A7201">
        <v>19214</v>
      </c>
      <c r="B7201" t="s">
        <v>25</v>
      </c>
      <c r="C7201">
        <v>7</v>
      </c>
      <c r="D7201">
        <v>2019</v>
      </c>
      <c r="E7201" t="s">
        <v>23</v>
      </c>
      <c r="F7201" t="s">
        <v>13</v>
      </c>
      <c r="G7201" t="s">
        <v>15</v>
      </c>
      <c r="H7201" t="str">
        <f t="shared" si="112"/>
        <v>19214|Fall|Math</v>
      </c>
      <c r="I7201">
        <v>243</v>
      </c>
      <c r="J7201">
        <v>86</v>
      </c>
      <c r="K7201">
        <v>4</v>
      </c>
      <c r="L7201">
        <v>4</v>
      </c>
    </row>
    <row r="7202" spans="1:12" x14ac:dyDescent="0.25">
      <c r="A7202">
        <v>19214</v>
      </c>
      <c r="B7202" t="s">
        <v>25</v>
      </c>
      <c r="C7202">
        <v>7</v>
      </c>
      <c r="D7202">
        <v>2019</v>
      </c>
      <c r="E7202" t="s">
        <v>23</v>
      </c>
      <c r="F7202" t="s">
        <v>16</v>
      </c>
      <c r="G7202" t="s">
        <v>14</v>
      </c>
      <c r="H7202" t="str">
        <f t="shared" si="112"/>
        <v>19214|Spring|Reading</v>
      </c>
      <c r="I7202">
        <v>232</v>
      </c>
      <c r="J7202">
        <v>82</v>
      </c>
      <c r="K7202">
        <v>4</v>
      </c>
      <c r="L7202" t="s">
        <v>17</v>
      </c>
    </row>
    <row r="7203" spans="1:12" x14ac:dyDescent="0.25">
      <c r="A7203">
        <v>19214</v>
      </c>
      <c r="B7203" t="s">
        <v>25</v>
      </c>
      <c r="C7203">
        <v>7</v>
      </c>
      <c r="D7203">
        <v>2019</v>
      </c>
      <c r="E7203" t="s">
        <v>23</v>
      </c>
      <c r="F7203" t="s">
        <v>16</v>
      </c>
      <c r="G7203" t="s">
        <v>15</v>
      </c>
      <c r="H7203" t="str">
        <f t="shared" si="112"/>
        <v>19214|Spring|Math</v>
      </c>
      <c r="I7203">
        <v>245</v>
      </c>
      <c r="J7203">
        <v>82</v>
      </c>
      <c r="K7203">
        <v>4</v>
      </c>
      <c r="L7203" t="s">
        <v>17</v>
      </c>
    </row>
    <row r="7204" spans="1:12" x14ac:dyDescent="0.25">
      <c r="A7204">
        <v>13951</v>
      </c>
      <c r="B7204" t="s">
        <v>25</v>
      </c>
      <c r="C7204">
        <v>7</v>
      </c>
      <c r="D7204">
        <v>2019</v>
      </c>
      <c r="E7204" t="s">
        <v>19</v>
      </c>
      <c r="F7204" t="s">
        <v>13</v>
      </c>
      <c r="G7204" t="s">
        <v>14</v>
      </c>
      <c r="H7204" t="str">
        <f t="shared" si="112"/>
        <v>13951|Fall|Reading</v>
      </c>
      <c r="I7204">
        <v>232</v>
      </c>
      <c r="J7204">
        <v>87</v>
      </c>
      <c r="K7204">
        <v>4</v>
      </c>
      <c r="L7204">
        <v>2</v>
      </c>
    </row>
    <row r="7205" spans="1:12" x14ac:dyDescent="0.25">
      <c r="A7205">
        <v>13951</v>
      </c>
      <c r="B7205" t="s">
        <v>25</v>
      </c>
      <c r="C7205">
        <v>7</v>
      </c>
      <c r="D7205">
        <v>2019</v>
      </c>
      <c r="E7205" t="s">
        <v>19</v>
      </c>
      <c r="F7205" t="s">
        <v>13</v>
      </c>
      <c r="G7205" t="s">
        <v>15</v>
      </c>
      <c r="H7205" t="str">
        <f t="shared" si="112"/>
        <v>13951|Fall|Math</v>
      </c>
      <c r="I7205">
        <v>210</v>
      </c>
      <c r="J7205">
        <v>18</v>
      </c>
      <c r="K7205">
        <v>1</v>
      </c>
      <c r="L7205">
        <v>6</v>
      </c>
    </row>
    <row r="7206" spans="1:12" x14ac:dyDescent="0.25">
      <c r="A7206">
        <v>13951</v>
      </c>
      <c r="B7206" t="s">
        <v>25</v>
      </c>
      <c r="C7206">
        <v>7</v>
      </c>
      <c r="D7206">
        <v>2019</v>
      </c>
      <c r="E7206" t="s">
        <v>19</v>
      </c>
      <c r="F7206" t="s">
        <v>16</v>
      </c>
      <c r="G7206" t="s">
        <v>14</v>
      </c>
      <c r="H7206" t="str">
        <f t="shared" si="112"/>
        <v>13951|Spring|Reading</v>
      </c>
      <c r="I7206">
        <v>234</v>
      </c>
      <c r="J7206">
        <v>85</v>
      </c>
      <c r="K7206">
        <v>4</v>
      </c>
      <c r="L7206" t="s">
        <v>17</v>
      </c>
    </row>
    <row r="7207" spans="1:12" x14ac:dyDescent="0.25">
      <c r="A7207">
        <v>13951</v>
      </c>
      <c r="B7207" t="s">
        <v>25</v>
      </c>
      <c r="C7207">
        <v>7</v>
      </c>
      <c r="D7207">
        <v>2019</v>
      </c>
      <c r="E7207" t="s">
        <v>19</v>
      </c>
      <c r="F7207" t="s">
        <v>16</v>
      </c>
      <c r="G7207" t="s">
        <v>15</v>
      </c>
      <c r="H7207" t="str">
        <f t="shared" si="112"/>
        <v>13951|Spring|Math</v>
      </c>
      <c r="I7207">
        <v>217</v>
      </c>
      <c r="J7207">
        <v>26</v>
      </c>
      <c r="K7207">
        <v>2</v>
      </c>
      <c r="L7207" t="s">
        <v>17</v>
      </c>
    </row>
    <row r="7208" spans="1:12" x14ac:dyDescent="0.25">
      <c r="A7208">
        <v>22680</v>
      </c>
      <c r="B7208" t="s">
        <v>25</v>
      </c>
      <c r="C7208">
        <v>7</v>
      </c>
      <c r="D7208">
        <v>2019</v>
      </c>
      <c r="E7208" t="s">
        <v>19</v>
      </c>
      <c r="F7208" t="s">
        <v>13</v>
      </c>
      <c r="G7208" t="s">
        <v>14</v>
      </c>
      <c r="H7208" t="str">
        <f t="shared" si="112"/>
        <v>22680|Fall|Reading</v>
      </c>
      <c r="I7208">
        <v>223</v>
      </c>
      <c r="J7208">
        <v>69</v>
      </c>
      <c r="K7208">
        <v>3</v>
      </c>
      <c r="L7208">
        <v>2</v>
      </c>
    </row>
    <row r="7209" spans="1:12" x14ac:dyDescent="0.25">
      <c r="A7209">
        <v>22680</v>
      </c>
      <c r="B7209" t="s">
        <v>25</v>
      </c>
      <c r="C7209">
        <v>7</v>
      </c>
      <c r="D7209">
        <v>2019</v>
      </c>
      <c r="E7209" t="s">
        <v>19</v>
      </c>
      <c r="F7209" t="s">
        <v>13</v>
      </c>
      <c r="G7209" t="s">
        <v>15</v>
      </c>
      <c r="H7209" t="str">
        <f t="shared" si="112"/>
        <v>22680|Fall|Math</v>
      </c>
      <c r="I7209">
        <v>229</v>
      </c>
      <c r="J7209">
        <v>59</v>
      </c>
      <c r="K7209">
        <v>3</v>
      </c>
      <c r="L7209">
        <v>5</v>
      </c>
    </row>
    <row r="7210" spans="1:12" x14ac:dyDescent="0.25">
      <c r="A7210">
        <v>22680</v>
      </c>
      <c r="B7210" t="s">
        <v>25</v>
      </c>
      <c r="C7210">
        <v>7</v>
      </c>
      <c r="D7210">
        <v>2019</v>
      </c>
      <c r="E7210" t="s">
        <v>19</v>
      </c>
      <c r="F7210" t="s">
        <v>16</v>
      </c>
      <c r="G7210" t="s">
        <v>14</v>
      </c>
      <c r="H7210" t="str">
        <f t="shared" si="112"/>
        <v>22680|Spring|Reading</v>
      </c>
      <c r="I7210">
        <v>236</v>
      </c>
      <c r="J7210">
        <v>88</v>
      </c>
      <c r="K7210">
        <v>4</v>
      </c>
      <c r="L7210" t="s">
        <v>17</v>
      </c>
    </row>
    <row r="7211" spans="1:12" x14ac:dyDescent="0.25">
      <c r="A7211">
        <v>22680</v>
      </c>
      <c r="B7211" t="s">
        <v>25</v>
      </c>
      <c r="C7211">
        <v>7</v>
      </c>
      <c r="D7211">
        <v>2019</v>
      </c>
      <c r="E7211" t="s">
        <v>19</v>
      </c>
      <c r="F7211" t="s">
        <v>16</v>
      </c>
      <c r="G7211" t="s">
        <v>15</v>
      </c>
      <c r="H7211" t="str">
        <f t="shared" si="112"/>
        <v>22680|Spring|Math</v>
      </c>
      <c r="I7211">
        <v>239</v>
      </c>
      <c r="J7211">
        <v>72</v>
      </c>
      <c r="K7211">
        <v>3</v>
      </c>
      <c r="L7211" t="s">
        <v>17</v>
      </c>
    </row>
    <row r="7212" spans="1:12" x14ac:dyDescent="0.25">
      <c r="A7212">
        <v>10674</v>
      </c>
      <c r="B7212" t="s">
        <v>25</v>
      </c>
      <c r="C7212">
        <v>7</v>
      </c>
      <c r="D7212">
        <v>2019</v>
      </c>
      <c r="E7212" t="s">
        <v>19</v>
      </c>
      <c r="F7212" t="s">
        <v>13</v>
      </c>
      <c r="G7212" t="s">
        <v>14</v>
      </c>
      <c r="H7212" t="str">
        <f t="shared" si="112"/>
        <v>10674|Fall|Reading</v>
      </c>
      <c r="I7212">
        <v>210</v>
      </c>
      <c r="J7212">
        <v>35</v>
      </c>
      <c r="K7212">
        <v>2</v>
      </c>
      <c r="L7212">
        <v>5</v>
      </c>
    </row>
    <row r="7213" spans="1:12" x14ac:dyDescent="0.25">
      <c r="A7213">
        <v>10674</v>
      </c>
      <c r="B7213" t="s">
        <v>25</v>
      </c>
      <c r="C7213">
        <v>7</v>
      </c>
      <c r="D7213">
        <v>2019</v>
      </c>
      <c r="E7213" t="s">
        <v>19</v>
      </c>
      <c r="F7213" t="s">
        <v>13</v>
      </c>
      <c r="G7213" t="s">
        <v>15</v>
      </c>
      <c r="H7213" t="str">
        <f t="shared" si="112"/>
        <v>10674|Fall|Math</v>
      </c>
      <c r="I7213">
        <v>219</v>
      </c>
      <c r="J7213">
        <v>35</v>
      </c>
      <c r="K7213">
        <v>2</v>
      </c>
      <c r="L7213">
        <v>5</v>
      </c>
    </row>
    <row r="7214" spans="1:12" x14ac:dyDescent="0.25">
      <c r="A7214">
        <v>10674</v>
      </c>
      <c r="B7214" t="s">
        <v>25</v>
      </c>
      <c r="C7214">
        <v>7</v>
      </c>
      <c r="D7214">
        <v>2019</v>
      </c>
      <c r="E7214" t="s">
        <v>19</v>
      </c>
      <c r="F7214" t="s">
        <v>16</v>
      </c>
      <c r="G7214" t="s">
        <v>14</v>
      </c>
      <c r="H7214" t="str">
        <f t="shared" si="112"/>
        <v>10674|Spring|Reading</v>
      </c>
      <c r="I7214">
        <v>223</v>
      </c>
      <c r="J7214">
        <v>63</v>
      </c>
      <c r="K7214">
        <v>3</v>
      </c>
      <c r="L7214" t="s">
        <v>17</v>
      </c>
    </row>
    <row r="7215" spans="1:12" x14ac:dyDescent="0.25">
      <c r="A7215">
        <v>10674</v>
      </c>
      <c r="B7215" t="s">
        <v>25</v>
      </c>
      <c r="C7215">
        <v>7</v>
      </c>
      <c r="D7215">
        <v>2019</v>
      </c>
      <c r="E7215" t="s">
        <v>19</v>
      </c>
      <c r="F7215" t="s">
        <v>16</v>
      </c>
      <c r="G7215" t="s">
        <v>15</v>
      </c>
      <c r="H7215" t="str">
        <f t="shared" si="112"/>
        <v>10674|Spring|Math</v>
      </c>
      <c r="I7215">
        <v>222</v>
      </c>
      <c r="J7215">
        <v>35</v>
      </c>
      <c r="K7215">
        <v>2</v>
      </c>
      <c r="L7215" t="s">
        <v>17</v>
      </c>
    </row>
    <row r="7216" spans="1:12" x14ac:dyDescent="0.25">
      <c r="A7216">
        <v>18844</v>
      </c>
      <c r="B7216" t="s">
        <v>25</v>
      </c>
      <c r="C7216">
        <v>7</v>
      </c>
      <c r="D7216">
        <v>2019</v>
      </c>
      <c r="E7216" t="s">
        <v>19</v>
      </c>
      <c r="F7216" t="s">
        <v>13</v>
      </c>
      <c r="G7216" t="s">
        <v>14</v>
      </c>
      <c r="H7216" t="str">
        <f t="shared" si="112"/>
        <v>18844|Fall|Reading</v>
      </c>
      <c r="I7216">
        <v>213</v>
      </c>
      <c r="J7216">
        <v>43</v>
      </c>
      <c r="K7216">
        <v>2</v>
      </c>
      <c r="L7216">
        <v>4</v>
      </c>
    </row>
    <row r="7217" spans="1:12" x14ac:dyDescent="0.25">
      <c r="A7217">
        <v>18844</v>
      </c>
      <c r="B7217" t="s">
        <v>25</v>
      </c>
      <c r="C7217">
        <v>7</v>
      </c>
      <c r="D7217">
        <v>2019</v>
      </c>
      <c r="E7217" t="s">
        <v>19</v>
      </c>
      <c r="F7217" t="s">
        <v>13</v>
      </c>
      <c r="G7217" t="s">
        <v>15</v>
      </c>
      <c r="H7217" t="str">
        <f t="shared" si="112"/>
        <v>18844|Fall|Math</v>
      </c>
      <c r="I7217">
        <v>220</v>
      </c>
      <c r="J7217">
        <v>38</v>
      </c>
      <c r="K7217">
        <v>2</v>
      </c>
      <c r="L7217">
        <v>5</v>
      </c>
    </row>
    <row r="7218" spans="1:12" x14ac:dyDescent="0.25">
      <c r="A7218">
        <v>18844</v>
      </c>
      <c r="B7218" t="s">
        <v>25</v>
      </c>
      <c r="C7218">
        <v>7</v>
      </c>
      <c r="D7218">
        <v>2019</v>
      </c>
      <c r="E7218" t="s">
        <v>19</v>
      </c>
      <c r="F7218" t="s">
        <v>16</v>
      </c>
      <c r="G7218" t="s">
        <v>14</v>
      </c>
      <c r="H7218" t="str">
        <f t="shared" si="112"/>
        <v>18844|Spring|Reading</v>
      </c>
      <c r="I7218">
        <v>220</v>
      </c>
      <c r="J7218">
        <v>55</v>
      </c>
      <c r="K7218">
        <v>3</v>
      </c>
      <c r="L7218" t="s">
        <v>17</v>
      </c>
    </row>
    <row r="7219" spans="1:12" x14ac:dyDescent="0.25">
      <c r="A7219">
        <v>18844</v>
      </c>
      <c r="B7219" t="s">
        <v>25</v>
      </c>
      <c r="C7219">
        <v>7</v>
      </c>
      <c r="D7219">
        <v>2019</v>
      </c>
      <c r="E7219" t="s">
        <v>19</v>
      </c>
      <c r="F7219" t="s">
        <v>16</v>
      </c>
      <c r="G7219" t="s">
        <v>15</v>
      </c>
      <c r="H7219" t="str">
        <f t="shared" si="112"/>
        <v>18844|Spring|Math</v>
      </c>
      <c r="I7219">
        <v>232</v>
      </c>
      <c r="J7219">
        <v>58</v>
      </c>
      <c r="K7219">
        <v>3</v>
      </c>
      <c r="L7219" t="s">
        <v>17</v>
      </c>
    </row>
    <row r="7220" spans="1:12" x14ac:dyDescent="0.25">
      <c r="A7220">
        <v>12529</v>
      </c>
      <c r="B7220" t="s">
        <v>25</v>
      </c>
      <c r="C7220">
        <v>7</v>
      </c>
      <c r="D7220">
        <v>2019</v>
      </c>
      <c r="E7220" t="s">
        <v>19</v>
      </c>
      <c r="F7220" t="s">
        <v>13</v>
      </c>
      <c r="G7220" t="s">
        <v>14</v>
      </c>
      <c r="H7220" t="str">
        <f t="shared" si="112"/>
        <v>12529|Fall|Reading</v>
      </c>
      <c r="I7220">
        <v>220</v>
      </c>
      <c r="J7220">
        <v>61</v>
      </c>
      <c r="K7220">
        <v>3</v>
      </c>
      <c r="L7220">
        <v>3</v>
      </c>
    </row>
    <row r="7221" spans="1:12" x14ac:dyDescent="0.25">
      <c r="A7221">
        <v>12529</v>
      </c>
      <c r="B7221" t="s">
        <v>25</v>
      </c>
      <c r="C7221">
        <v>7</v>
      </c>
      <c r="D7221">
        <v>2019</v>
      </c>
      <c r="E7221" t="s">
        <v>19</v>
      </c>
      <c r="F7221" t="s">
        <v>13</v>
      </c>
      <c r="G7221" t="s">
        <v>15</v>
      </c>
      <c r="H7221" t="str">
        <f t="shared" si="112"/>
        <v>12529|Fall|Math</v>
      </c>
      <c r="I7221">
        <v>229</v>
      </c>
      <c r="J7221">
        <v>59</v>
      </c>
      <c r="K7221">
        <v>3</v>
      </c>
      <c r="L7221">
        <v>5</v>
      </c>
    </row>
    <row r="7222" spans="1:12" x14ac:dyDescent="0.25">
      <c r="A7222">
        <v>12529</v>
      </c>
      <c r="B7222" t="s">
        <v>25</v>
      </c>
      <c r="C7222">
        <v>7</v>
      </c>
      <c r="D7222">
        <v>2019</v>
      </c>
      <c r="E7222" t="s">
        <v>19</v>
      </c>
      <c r="F7222" t="s">
        <v>16</v>
      </c>
      <c r="G7222" t="s">
        <v>14</v>
      </c>
      <c r="H7222" t="str">
        <f t="shared" si="112"/>
        <v>12529|Spring|Reading</v>
      </c>
      <c r="I7222">
        <v>222</v>
      </c>
      <c r="J7222">
        <v>60</v>
      </c>
      <c r="K7222">
        <v>3</v>
      </c>
      <c r="L7222" t="s">
        <v>17</v>
      </c>
    </row>
    <row r="7223" spans="1:12" x14ac:dyDescent="0.25">
      <c r="A7223">
        <v>12529</v>
      </c>
      <c r="B7223" t="s">
        <v>25</v>
      </c>
      <c r="C7223">
        <v>7</v>
      </c>
      <c r="D7223">
        <v>2019</v>
      </c>
      <c r="E7223" t="s">
        <v>19</v>
      </c>
      <c r="F7223" t="s">
        <v>16</v>
      </c>
      <c r="G7223" t="s">
        <v>15</v>
      </c>
      <c r="H7223" t="str">
        <f t="shared" si="112"/>
        <v>12529|Spring|Math</v>
      </c>
      <c r="I7223">
        <v>231</v>
      </c>
      <c r="J7223">
        <v>55</v>
      </c>
      <c r="K7223">
        <v>3</v>
      </c>
      <c r="L7223" t="s">
        <v>17</v>
      </c>
    </row>
    <row r="7224" spans="1:12" x14ac:dyDescent="0.25">
      <c r="A7224">
        <v>15526</v>
      </c>
      <c r="B7224" t="s">
        <v>25</v>
      </c>
      <c r="C7224">
        <v>7</v>
      </c>
      <c r="D7224">
        <v>2019</v>
      </c>
      <c r="E7224" t="s">
        <v>19</v>
      </c>
      <c r="F7224" t="s">
        <v>13</v>
      </c>
      <c r="G7224" t="s">
        <v>14</v>
      </c>
      <c r="H7224" t="str">
        <f t="shared" si="112"/>
        <v>15526|Fall|Reading</v>
      </c>
      <c r="I7224">
        <v>208</v>
      </c>
      <c r="J7224">
        <v>30</v>
      </c>
      <c r="K7224">
        <v>2</v>
      </c>
      <c r="L7224">
        <v>5</v>
      </c>
    </row>
    <row r="7225" spans="1:12" x14ac:dyDescent="0.25">
      <c r="A7225">
        <v>15526</v>
      </c>
      <c r="B7225" t="s">
        <v>25</v>
      </c>
      <c r="C7225">
        <v>7</v>
      </c>
      <c r="D7225">
        <v>2019</v>
      </c>
      <c r="E7225" t="s">
        <v>19</v>
      </c>
      <c r="F7225" t="s">
        <v>13</v>
      </c>
      <c r="G7225" t="s">
        <v>15</v>
      </c>
      <c r="H7225" t="str">
        <f t="shared" si="112"/>
        <v>15526|Fall|Math</v>
      </c>
      <c r="I7225">
        <v>209</v>
      </c>
      <c r="J7225">
        <v>16</v>
      </c>
      <c r="K7225">
        <v>1</v>
      </c>
      <c r="L7225">
        <v>6</v>
      </c>
    </row>
    <row r="7226" spans="1:12" x14ac:dyDescent="0.25">
      <c r="A7226">
        <v>15526</v>
      </c>
      <c r="B7226" t="s">
        <v>25</v>
      </c>
      <c r="C7226">
        <v>7</v>
      </c>
      <c r="D7226">
        <v>2019</v>
      </c>
      <c r="E7226" t="s">
        <v>19</v>
      </c>
      <c r="F7226" t="s">
        <v>16</v>
      </c>
      <c r="G7226" t="s">
        <v>14</v>
      </c>
      <c r="H7226" t="str">
        <f t="shared" si="112"/>
        <v>15526|Spring|Reading</v>
      </c>
      <c r="I7226">
        <v>221</v>
      </c>
      <c r="J7226">
        <v>57</v>
      </c>
      <c r="K7226">
        <v>3</v>
      </c>
      <c r="L7226" t="s">
        <v>17</v>
      </c>
    </row>
    <row r="7227" spans="1:12" x14ac:dyDescent="0.25">
      <c r="A7227">
        <v>15526</v>
      </c>
      <c r="B7227" t="s">
        <v>25</v>
      </c>
      <c r="C7227">
        <v>7</v>
      </c>
      <c r="D7227">
        <v>2019</v>
      </c>
      <c r="E7227" t="s">
        <v>19</v>
      </c>
      <c r="F7227" t="s">
        <v>16</v>
      </c>
      <c r="G7227" t="s">
        <v>15</v>
      </c>
      <c r="H7227" t="str">
        <f t="shared" si="112"/>
        <v>15526|Spring|Math</v>
      </c>
      <c r="I7227">
        <v>221</v>
      </c>
      <c r="J7227">
        <v>33</v>
      </c>
      <c r="K7227">
        <v>2</v>
      </c>
      <c r="L7227" t="s">
        <v>17</v>
      </c>
    </row>
    <row r="7228" spans="1:12" x14ac:dyDescent="0.25">
      <c r="A7228">
        <v>20904</v>
      </c>
      <c r="B7228" t="s">
        <v>25</v>
      </c>
      <c r="C7228">
        <v>7</v>
      </c>
      <c r="D7228">
        <v>2019</v>
      </c>
      <c r="E7228" t="s">
        <v>19</v>
      </c>
      <c r="F7228" t="s">
        <v>13</v>
      </c>
      <c r="G7228" t="s">
        <v>14</v>
      </c>
      <c r="H7228" t="str">
        <f t="shared" si="112"/>
        <v>20904|Fall|Reading</v>
      </c>
      <c r="I7228">
        <v>225</v>
      </c>
      <c r="J7228">
        <v>74</v>
      </c>
      <c r="K7228">
        <v>3</v>
      </c>
      <c r="L7228">
        <v>2</v>
      </c>
    </row>
    <row r="7229" spans="1:12" x14ac:dyDescent="0.25">
      <c r="A7229">
        <v>20904</v>
      </c>
      <c r="B7229" t="s">
        <v>25</v>
      </c>
      <c r="C7229">
        <v>7</v>
      </c>
      <c r="D7229">
        <v>2019</v>
      </c>
      <c r="E7229" t="s">
        <v>19</v>
      </c>
      <c r="F7229" t="s">
        <v>13</v>
      </c>
      <c r="G7229" t="s">
        <v>15</v>
      </c>
      <c r="H7229" t="str">
        <f t="shared" si="112"/>
        <v>20904|Fall|Math</v>
      </c>
      <c r="I7229">
        <v>233</v>
      </c>
      <c r="J7229">
        <v>68</v>
      </c>
      <c r="K7229">
        <v>3</v>
      </c>
      <c r="L7229">
        <v>4</v>
      </c>
    </row>
    <row r="7230" spans="1:12" x14ac:dyDescent="0.25">
      <c r="A7230">
        <v>20904</v>
      </c>
      <c r="B7230" t="s">
        <v>25</v>
      </c>
      <c r="C7230">
        <v>7</v>
      </c>
      <c r="D7230">
        <v>2019</v>
      </c>
      <c r="E7230" t="s">
        <v>19</v>
      </c>
      <c r="F7230" t="s">
        <v>16</v>
      </c>
      <c r="G7230" t="s">
        <v>14</v>
      </c>
      <c r="H7230" t="str">
        <f t="shared" si="112"/>
        <v>20904|Spring|Reading</v>
      </c>
      <c r="I7230">
        <v>234</v>
      </c>
      <c r="J7230">
        <v>85</v>
      </c>
      <c r="K7230">
        <v>4</v>
      </c>
      <c r="L7230" t="s">
        <v>17</v>
      </c>
    </row>
    <row r="7231" spans="1:12" x14ac:dyDescent="0.25">
      <c r="A7231">
        <v>20904</v>
      </c>
      <c r="B7231" t="s">
        <v>25</v>
      </c>
      <c r="C7231">
        <v>7</v>
      </c>
      <c r="D7231">
        <v>2019</v>
      </c>
      <c r="E7231" t="s">
        <v>19</v>
      </c>
      <c r="F7231" t="s">
        <v>16</v>
      </c>
      <c r="G7231" t="s">
        <v>15</v>
      </c>
      <c r="H7231" t="str">
        <f t="shared" si="112"/>
        <v>20904|Spring|Math</v>
      </c>
      <c r="I7231">
        <v>237</v>
      </c>
      <c r="J7231">
        <v>68</v>
      </c>
      <c r="K7231">
        <v>3</v>
      </c>
      <c r="L7231" t="s">
        <v>17</v>
      </c>
    </row>
    <row r="7232" spans="1:12" x14ac:dyDescent="0.25">
      <c r="A7232">
        <v>23716</v>
      </c>
      <c r="B7232" t="s">
        <v>28</v>
      </c>
      <c r="C7232">
        <v>7</v>
      </c>
      <c r="D7232">
        <v>2019</v>
      </c>
      <c r="E7232" t="s">
        <v>19</v>
      </c>
      <c r="F7232" t="s">
        <v>13</v>
      </c>
      <c r="G7232" t="s">
        <v>14</v>
      </c>
      <c r="H7232" t="str">
        <f t="shared" si="112"/>
        <v>23716|Fall|Reading</v>
      </c>
      <c r="I7232">
        <v>200</v>
      </c>
      <c r="J7232">
        <v>14</v>
      </c>
      <c r="K7232">
        <v>1</v>
      </c>
      <c r="L7232">
        <v>6</v>
      </c>
    </row>
    <row r="7233" spans="1:12" x14ac:dyDescent="0.25">
      <c r="A7233">
        <v>23716</v>
      </c>
      <c r="B7233" t="s">
        <v>28</v>
      </c>
      <c r="C7233">
        <v>7</v>
      </c>
      <c r="D7233">
        <v>2019</v>
      </c>
      <c r="E7233" t="s">
        <v>19</v>
      </c>
      <c r="F7233" t="s">
        <v>13</v>
      </c>
      <c r="G7233" t="s">
        <v>15</v>
      </c>
      <c r="H7233" t="str">
        <f t="shared" si="112"/>
        <v>23716|Fall|Math</v>
      </c>
      <c r="I7233">
        <v>193</v>
      </c>
      <c r="J7233">
        <v>3</v>
      </c>
      <c r="K7233">
        <v>1</v>
      </c>
      <c r="L7233">
        <v>7</v>
      </c>
    </row>
    <row r="7234" spans="1:12" x14ac:dyDescent="0.25">
      <c r="A7234">
        <v>23716</v>
      </c>
      <c r="B7234" t="s">
        <v>28</v>
      </c>
      <c r="C7234">
        <v>7</v>
      </c>
      <c r="D7234">
        <v>2019</v>
      </c>
      <c r="E7234" t="s">
        <v>19</v>
      </c>
      <c r="F7234" t="s">
        <v>16</v>
      </c>
      <c r="G7234" t="s">
        <v>14</v>
      </c>
      <c r="H7234" t="str">
        <f t="shared" si="112"/>
        <v>23716|Spring|Reading</v>
      </c>
      <c r="I7234">
        <v>209</v>
      </c>
      <c r="J7234">
        <v>27</v>
      </c>
      <c r="K7234">
        <v>2</v>
      </c>
      <c r="L7234" t="s">
        <v>17</v>
      </c>
    </row>
    <row r="7235" spans="1:12" x14ac:dyDescent="0.25">
      <c r="A7235">
        <v>23716</v>
      </c>
      <c r="B7235" t="s">
        <v>28</v>
      </c>
      <c r="C7235">
        <v>7</v>
      </c>
      <c r="D7235">
        <v>2019</v>
      </c>
      <c r="E7235" t="s">
        <v>19</v>
      </c>
      <c r="F7235" t="s">
        <v>16</v>
      </c>
      <c r="G7235" t="s">
        <v>15</v>
      </c>
      <c r="H7235" t="str">
        <f t="shared" ref="H7235:H7298" si="113">A7235&amp;"|"&amp;F7235&amp;"|"&amp;G7235</f>
        <v>23716|Spring|Math</v>
      </c>
      <c r="I7235">
        <v>207</v>
      </c>
      <c r="J7235">
        <v>11</v>
      </c>
      <c r="K7235">
        <v>1</v>
      </c>
      <c r="L7235" t="s">
        <v>17</v>
      </c>
    </row>
    <row r="7236" spans="1:12" x14ac:dyDescent="0.25">
      <c r="A7236">
        <v>24308</v>
      </c>
      <c r="B7236" t="s">
        <v>26</v>
      </c>
      <c r="C7236">
        <v>7</v>
      </c>
      <c r="D7236">
        <v>2019</v>
      </c>
      <c r="E7236" t="s">
        <v>12</v>
      </c>
      <c r="F7236" t="s">
        <v>13</v>
      </c>
      <c r="G7236" t="s">
        <v>14</v>
      </c>
      <c r="H7236" t="str">
        <f t="shared" si="113"/>
        <v>24308|Fall|Reading</v>
      </c>
      <c r="I7236">
        <v>205</v>
      </c>
      <c r="J7236">
        <v>23</v>
      </c>
      <c r="K7236">
        <v>1</v>
      </c>
      <c r="L7236">
        <v>5</v>
      </c>
    </row>
    <row r="7237" spans="1:12" x14ac:dyDescent="0.25">
      <c r="A7237">
        <v>24308</v>
      </c>
      <c r="B7237" t="s">
        <v>26</v>
      </c>
      <c r="C7237">
        <v>7</v>
      </c>
      <c r="D7237">
        <v>2019</v>
      </c>
      <c r="E7237" t="s">
        <v>12</v>
      </c>
      <c r="F7237" t="s">
        <v>13</v>
      </c>
      <c r="G7237" t="s">
        <v>15</v>
      </c>
      <c r="H7237" t="str">
        <f t="shared" si="113"/>
        <v>24308|Fall|Math</v>
      </c>
      <c r="I7237">
        <v>219</v>
      </c>
      <c r="J7237">
        <v>35</v>
      </c>
      <c r="K7237">
        <v>2</v>
      </c>
      <c r="L7237">
        <v>5</v>
      </c>
    </row>
    <row r="7238" spans="1:12" x14ac:dyDescent="0.25">
      <c r="A7238">
        <v>24308</v>
      </c>
      <c r="B7238" t="s">
        <v>26</v>
      </c>
      <c r="C7238">
        <v>7</v>
      </c>
      <c r="D7238">
        <v>2019</v>
      </c>
      <c r="E7238" t="s">
        <v>12</v>
      </c>
      <c r="F7238" t="s">
        <v>16</v>
      </c>
      <c r="G7238" t="s">
        <v>14</v>
      </c>
      <c r="H7238" t="str">
        <f t="shared" si="113"/>
        <v>24308|Spring|Reading</v>
      </c>
      <c r="I7238">
        <v>177</v>
      </c>
      <c r="J7238">
        <v>1</v>
      </c>
      <c r="K7238">
        <v>1</v>
      </c>
      <c r="L7238" t="s">
        <v>17</v>
      </c>
    </row>
    <row r="7239" spans="1:12" x14ac:dyDescent="0.25">
      <c r="A7239">
        <v>24308</v>
      </c>
      <c r="B7239" t="s">
        <v>26</v>
      </c>
      <c r="C7239">
        <v>7</v>
      </c>
      <c r="D7239">
        <v>2019</v>
      </c>
      <c r="E7239" t="s">
        <v>12</v>
      </c>
      <c r="F7239" t="s">
        <v>16</v>
      </c>
      <c r="G7239" t="s">
        <v>15</v>
      </c>
      <c r="H7239" t="str">
        <f t="shared" si="113"/>
        <v>24308|Spring|Math</v>
      </c>
      <c r="I7239">
        <v>216</v>
      </c>
      <c r="J7239">
        <v>24</v>
      </c>
      <c r="K7239">
        <v>1</v>
      </c>
      <c r="L7239" t="s">
        <v>17</v>
      </c>
    </row>
    <row r="7240" spans="1:12" x14ac:dyDescent="0.25">
      <c r="A7240">
        <v>16503</v>
      </c>
      <c r="B7240" t="s">
        <v>27</v>
      </c>
      <c r="C7240">
        <v>7</v>
      </c>
      <c r="D7240">
        <v>2019</v>
      </c>
      <c r="E7240" t="s">
        <v>19</v>
      </c>
      <c r="F7240" t="s">
        <v>13</v>
      </c>
      <c r="G7240" t="s">
        <v>14</v>
      </c>
      <c r="H7240" t="str">
        <f t="shared" si="113"/>
        <v>16503|Fall|Reading</v>
      </c>
      <c r="I7240">
        <v>214</v>
      </c>
      <c r="J7240">
        <v>45</v>
      </c>
      <c r="K7240">
        <v>2</v>
      </c>
      <c r="L7240">
        <v>4</v>
      </c>
    </row>
    <row r="7241" spans="1:12" x14ac:dyDescent="0.25">
      <c r="A7241">
        <v>16503</v>
      </c>
      <c r="B7241" t="s">
        <v>27</v>
      </c>
      <c r="C7241">
        <v>7</v>
      </c>
      <c r="D7241">
        <v>2019</v>
      </c>
      <c r="E7241" t="s">
        <v>19</v>
      </c>
      <c r="F7241" t="s">
        <v>13</v>
      </c>
      <c r="G7241" t="s">
        <v>15</v>
      </c>
      <c r="H7241" t="str">
        <f t="shared" si="113"/>
        <v>16503|Fall|Math</v>
      </c>
      <c r="I7241">
        <v>221</v>
      </c>
      <c r="J7241">
        <v>40</v>
      </c>
      <c r="K7241">
        <v>2</v>
      </c>
      <c r="L7241">
        <v>5</v>
      </c>
    </row>
    <row r="7242" spans="1:12" x14ac:dyDescent="0.25">
      <c r="A7242">
        <v>16503</v>
      </c>
      <c r="B7242" t="s">
        <v>27</v>
      </c>
      <c r="C7242">
        <v>7</v>
      </c>
      <c r="D7242">
        <v>2019</v>
      </c>
      <c r="E7242" t="s">
        <v>19</v>
      </c>
      <c r="F7242" t="s">
        <v>16</v>
      </c>
      <c r="G7242" t="s">
        <v>14</v>
      </c>
      <c r="H7242" t="str">
        <f t="shared" si="113"/>
        <v>16503|Spring|Reading</v>
      </c>
      <c r="I7242">
        <v>205</v>
      </c>
      <c r="J7242">
        <v>19</v>
      </c>
      <c r="K7242">
        <v>1</v>
      </c>
      <c r="L7242" t="s">
        <v>17</v>
      </c>
    </row>
    <row r="7243" spans="1:12" x14ac:dyDescent="0.25">
      <c r="A7243">
        <v>16503</v>
      </c>
      <c r="B7243" t="s">
        <v>27</v>
      </c>
      <c r="C7243">
        <v>7</v>
      </c>
      <c r="D7243">
        <v>2019</v>
      </c>
      <c r="E7243" t="s">
        <v>19</v>
      </c>
      <c r="F7243" t="s">
        <v>16</v>
      </c>
      <c r="G7243" t="s">
        <v>15</v>
      </c>
      <c r="H7243" t="str">
        <f t="shared" si="113"/>
        <v>16503|Spring|Math</v>
      </c>
      <c r="I7243">
        <v>221</v>
      </c>
      <c r="J7243">
        <v>33</v>
      </c>
      <c r="K7243">
        <v>2</v>
      </c>
      <c r="L7243" t="s">
        <v>17</v>
      </c>
    </row>
    <row r="7244" spans="1:12" x14ac:dyDescent="0.25">
      <c r="A7244">
        <v>11013</v>
      </c>
      <c r="B7244" t="s">
        <v>27</v>
      </c>
      <c r="C7244">
        <v>7</v>
      </c>
      <c r="D7244">
        <v>2019</v>
      </c>
      <c r="E7244" t="s">
        <v>12</v>
      </c>
      <c r="F7244" t="s">
        <v>13</v>
      </c>
      <c r="G7244" t="s">
        <v>14</v>
      </c>
      <c r="H7244" t="str">
        <f t="shared" si="113"/>
        <v>11013|Fall|Reading</v>
      </c>
      <c r="I7244">
        <v>189</v>
      </c>
      <c r="J7244">
        <v>3</v>
      </c>
      <c r="K7244">
        <v>1</v>
      </c>
      <c r="L7244">
        <v>8</v>
      </c>
    </row>
    <row r="7245" spans="1:12" x14ac:dyDescent="0.25">
      <c r="A7245">
        <v>11013</v>
      </c>
      <c r="B7245" t="s">
        <v>27</v>
      </c>
      <c r="C7245">
        <v>7</v>
      </c>
      <c r="D7245">
        <v>2019</v>
      </c>
      <c r="E7245" t="s">
        <v>12</v>
      </c>
      <c r="F7245" t="s">
        <v>13</v>
      </c>
      <c r="G7245" t="s">
        <v>15</v>
      </c>
      <c r="H7245" t="str">
        <f t="shared" si="113"/>
        <v>11013|Fall|Math</v>
      </c>
      <c r="I7245">
        <v>169</v>
      </c>
      <c r="J7245">
        <v>1</v>
      </c>
      <c r="K7245">
        <v>1</v>
      </c>
      <c r="L7245">
        <v>9</v>
      </c>
    </row>
    <row r="7246" spans="1:12" x14ac:dyDescent="0.25">
      <c r="A7246">
        <v>11013</v>
      </c>
      <c r="B7246" t="s">
        <v>27</v>
      </c>
      <c r="C7246">
        <v>7</v>
      </c>
      <c r="D7246">
        <v>2019</v>
      </c>
      <c r="E7246" t="s">
        <v>12</v>
      </c>
      <c r="F7246" t="s">
        <v>16</v>
      </c>
      <c r="G7246" t="s">
        <v>14</v>
      </c>
      <c r="H7246" t="str">
        <f t="shared" si="113"/>
        <v>11013|Spring|Reading</v>
      </c>
      <c r="I7246">
        <v>217</v>
      </c>
      <c r="J7246">
        <v>47</v>
      </c>
      <c r="K7246">
        <v>2</v>
      </c>
      <c r="L7246" t="s">
        <v>17</v>
      </c>
    </row>
    <row r="7247" spans="1:12" x14ac:dyDescent="0.25">
      <c r="A7247">
        <v>11013</v>
      </c>
      <c r="B7247" t="s">
        <v>27</v>
      </c>
      <c r="C7247">
        <v>7</v>
      </c>
      <c r="D7247">
        <v>2019</v>
      </c>
      <c r="E7247" t="s">
        <v>12</v>
      </c>
      <c r="F7247" t="s">
        <v>16</v>
      </c>
      <c r="G7247" t="s">
        <v>15</v>
      </c>
      <c r="H7247" t="str">
        <f t="shared" si="113"/>
        <v>11013|Spring|Math</v>
      </c>
      <c r="I7247">
        <v>200</v>
      </c>
      <c r="J7247">
        <v>5</v>
      </c>
      <c r="K7247">
        <v>1</v>
      </c>
      <c r="L7247" t="s">
        <v>17</v>
      </c>
    </row>
    <row r="7248" spans="1:12" x14ac:dyDescent="0.25">
      <c r="A7248">
        <v>17423</v>
      </c>
      <c r="B7248" t="s">
        <v>27</v>
      </c>
      <c r="C7248">
        <v>7</v>
      </c>
      <c r="D7248">
        <v>2019</v>
      </c>
      <c r="E7248" t="s">
        <v>19</v>
      </c>
      <c r="F7248" t="s">
        <v>13</v>
      </c>
      <c r="G7248" t="s">
        <v>14</v>
      </c>
      <c r="H7248" t="str">
        <f t="shared" si="113"/>
        <v>17423|Fall|Reading</v>
      </c>
      <c r="I7248">
        <v>215</v>
      </c>
      <c r="J7248">
        <v>48</v>
      </c>
      <c r="K7248">
        <v>2</v>
      </c>
      <c r="L7248">
        <v>4</v>
      </c>
    </row>
    <row r="7249" spans="1:12" x14ac:dyDescent="0.25">
      <c r="A7249">
        <v>17423</v>
      </c>
      <c r="B7249" t="s">
        <v>27</v>
      </c>
      <c r="C7249">
        <v>7</v>
      </c>
      <c r="D7249">
        <v>2019</v>
      </c>
      <c r="E7249" t="s">
        <v>19</v>
      </c>
      <c r="F7249" t="s">
        <v>13</v>
      </c>
      <c r="G7249" t="s">
        <v>15</v>
      </c>
      <c r="H7249" t="str">
        <f t="shared" si="113"/>
        <v>17423|Fall|Math</v>
      </c>
      <c r="I7249">
        <v>211</v>
      </c>
      <c r="J7249">
        <v>20</v>
      </c>
      <c r="K7249">
        <v>1</v>
      </c>
      <c r="L7249">
        <v>6</v>
      </c>
    </row>
    <row r="7250" spans="1:12" x14ac:dyDescent="0.25">
      <c r="A7250">
        <v>17423</v>
      </c>
      <c r="B7250" t="s">
        <v>27</v>
      </c>
      <c r="C7250">
        <v>7</v>
      </c>
      <c r="D7250">
        <v>2019</v>
      </c>
      <c r="E7250" t="s">
        <v>19</v>
      </c>
      <c r="F7250" t="s">
        <v>16</v>
      </c>
      <c r="G7250" t="s">
        <v>14</v>
      </c>
      <c r="H7250" t="str">
        <f t="shared" si="113"/>
        <v>17423|Spring|Reading</v>
      </c>
      <c r="I7250">
        <v>213</v>
      </c>
      <c r="J7250">
        <v>37</v>
      </c>
      <c r="K7250">
        <v>2</v>
      </c>
      <c r="L7250" t="s">
        <v>17</v>
      </c>
    </row>
    <row r="7251" spans="1:12" x14ac:dyDescent="0.25">
      <c r="A7251">
        <v>17423</v>
      </c>
      <c r="B7251" t="s">
        <v>27</v>
      </c>
      <c r="C7251">
        <v>7</v>
      </c>
      <c r="D7251">
        <v>2019</v>
      </c>
      <c r="E7251" t="s">
        <v>19</v>
      </c>
      <c r="F7251" t="s">
        <v>16</v>
      </c>
      <c r="G7251" t="s">
        <v>15</v>
      </c>
      <c r="H7251" t="str">
        <f t="shared" si="113"/>
        <v>17423|Spring|Math</v>
      </c>
      <c r="I7251">
        <v>213</v>
      </c>
      <c r="J7251">
        <v>19</v>
      </c>
      <c r="K7251">
        <v>1</v>
      </c>
      <c r="L7251" t="s">
        <v>17</v>
      </c>
    </row>
    <row r="7252" spans="1:12" x14ac:dyDescent="0.25">
      <c r="A7252">
        <v>20614</v>
      </c>
      <c r="B7252" t="s">
        <v>26</v>
      </c>
      <c r="C7252">
        <v>7</v>
      </c>
      <c r="D7252">
        <v>2019</v>
      </c>
      <c r="E7252" t="s">
        <v>12</v>
      </c>
      <c r="F7252" t="s">
        <v>13</v>
      </c>
      <c r="G7252" t="s">
        <v>14</v>
      </c>
      <c r="H7252" t="str">
        <f t="shared" si="113"/>
        <v>20614|Fall|Reading</v>
      </c>
      <c r="I7252">
        <v>161</v>
      </c>
      <c r="J7252">
        <v>1</v>
      </c>
      <c r="K7252">
        <v>1</v>
      </c>
      <c r="L7252">
        <v>12</v>
      </c>
    </row>
    <row r="7253" spans="1:12" x14ac:dyDescent="0.25">
      <c r="A7253">
        <v>20614</v>
      </c>
      <c r="B7253" t="s">
        <v>26</v>
      </c>
      <c r="C7253">
        <v>7</v>
      </c>
      <c r="D7253">
        <v>2019</v>
      </c>
      <c r="E7253" t="s">
        <v>12</v>
      </c>
      <c r="F7253" t="s">
        <v>13</v>
      </c>
      <c r="G7253" t="s">
        <v>15</v>
      </c>
      <c r="H7253" t="str">
        <f t="shared" si="113"/>
        <v>20614|Fall|Math</v>
      </c>
      <c r="I7253">
        <v>204</v>
      </c>
      <c r="J7253">
        <v>10</v>
      </c>
      <c r="K7253">
        <v>1</v>
      </c>
      <c r="L7253">
        <v>6</v>
      </c>
    </row>
    <row r="7254" spans="1:12" x14ac:dyDescent="0.25">
      <c r="A7254">
        <v>20614</v>
      </c>
      <c r="B7254" t="s">
        <v>26</v>
      </c>
      <c r="C7254">
        <v>7</v>
      </c>
      <c r="D7254">
        <v>2019</v>
      </c>
      <c r="E7254" t="s">
        <v>12</v>
      </c>
      <c r="F7254" t="s">
        <v>16</v>
      </c>
      <c r="G7254" t="s">
        <v>14</v>
      </c>
      <c r="H7254" t="str">
        <f t="shared" si="113"/>
        <v>20614|Spring|Reading</v>
      </c>
      <c r="I7254">
        <v>160</v>
      </c>
      <c r="J7254">
        <v>1</v>
      </c>
      <c r="K7254">
        <v>1</v>
      </c>
      <c r="L7254" t="s">
        <v>17</v>
      </c>
    </row>
    <row r="7255" spans="1:12" x14ac:dyDescent="0.25">
      <c r="A7255">
        <v>20614</v>
      </c>
      <c r="B7255" t="s">
        <v>26</v>
      </c>
      <c r="C7255">
        <v>7</v>
      </c>
      <c r="D7255">
        <v>2019</v>
      </c>
      <c r="E7255" t="s">
        <v>12</v>
      </c>
      <c r="F7255" t="s">
        <v>16</v>
      </c>
      <c r="G7255" t="s">
        <v>15</v>
      </c>
      <c r="H7255" t="str">
        <f t="shared" si="113"/>
        <v>20614|Spring|Math</v>
      </c>
      <c r="I7255">
        <v>186</v>
      </c>
      <c r="J7255">
        <v>1</v>
      </c>
      <c r="K7255">
        <v>1</v>
      </c>
      <c r="L7255" t="s">
        <v>17</v>
      </c>
    </row>
    <row r="7256" spans="1:12" x14ac:dyDescent="0.25">
      <c r="A7256">
        <v>25504</v>
      </c>
      <c r="B7256" t="s">
        <v>28</v>
      </c>
      <c r="C7256">
        <v>7</v>
      </c>
      <c r="D7256">
        <v>2019</v>
      </c>
      <c r="E7256">
        <v>504</v>
      </c>
      <c r="F7256" t="s">
        <v>13</v>
      </c>
      <c r="G7256" t="s">
        <v>14</v>
      </c>
      <c r="H7256" t="str">
        <f t="shared" si="113"/>
        <v>25504|Fall|Reading</v>
      </c>
      <c r="I7256">
        <v>232</v>
      </c>
      <c r="J7256">
        <v>87</v>
      </c>
      <c r="K7256">
        <v>4</v>
      </c>
      <c r="L7256">
        <v>2</v>
      </c>
    </row>
    <row r="7257" spans="1:12" x14ac:dyDescent="0.25">
      <c r="A7257">
        <v>25504</v>
      </c>
      <c r="B7257" t="s">
        <v>28</v>
      </c>
      <c r="C7257">
        <v>7</v>
      </c>
      <c r="D7257">
        <v>2019</v>
      </c>
      <c r="E7257">
        <v>504</v>
      </c>
      <c r="F7257" t="s">
        <v>13</v>
      </c>
      <c r="G7257" t="s">
        <v>15</v>
      </c>
      <c r="H7257" t="str">
        <f t="shared" si="113"/>
        <v>25504|Fall|Math</v>
      </c>
      <c r="I7257">
        <v>234</v>
      </c>
      <c r="J7257">
        <v>70</v>
      </c>
      <c r="K7257">
        <v>3</v>
      </c>
      <c r="L7257">
        <v>4</v>
      </c>
    </row>
    <row r="7258" spans="1:12" x14ac:dyDescent="0.25">
      <c r="A7258">
        <v>25504</v>
      </c>
      <c r="B7258" t="s">
        <v>28</v>
      </c>
      <c r="C7258">
        <v>7</v>
      </c>
      <c r="D7258">
        <v>2019</v>
      </c>
      <c r="E7258">
        <v>504</v>
      </c>
      <c r="F7258" t="s">
        <v>16</v>
      </c>
      <c r="G7258" t="s">
        <v>14</v>
      </c>
      <c r="H7258" t="str">
        <f t="shared" si="113"/>
        <v>25504|Spring|Reading</v>
      </c>
      <c r="I7258">
        <v>229</v>
      </c>
      <c r="J7258">
        <v>76</v>
      </c>
      <c r="K7258">
        <v>4</v>
      </c>
      <c r="L7258" t="s">
        <v>17</v>
      </c>
    </row>
    <row r="7259" spans="1:12" x14ac:dyDescent="0.25">
      <c r="A7259">
        <v>25504</v>
      </c>
      <c r="B7259" t="s">
        <v>28</v>
      </c>
      <c r="C7259">
        <v>7</v>
      </c>
      <c r="D7259">
        <v>2019</v>
      </c>
      <c r="E7259">
        <v>504</v>
      </c>
      <c r="F7259" t="s">
        <v>16</v>
      </c>
      <c r="G7259" t="s">
        <v>15</v>
      </c>
      <c r="H7259" t="str">
        <f t="shared" si="113"/>
        <v>25504|Spring|Math</v>
      </c>
      <c r="I7259">
        <v>229</v>
      </c>
      <c r="J7259">
        <v>51</v>
      </c>
      <c r="K7259">
        <v>3</v>
      </c>
      <c r="L7259" t="s">
        <v>17</v>
      </c>
    </row>
    <row r="7260" spans="1:12" x14ac:dyDescent="0.25">
      <c r="A7260">
        <v>15074</v>
      </c>
      <c r="B7260" t="s">
        <v>26</v>
      </c>
      <c r="C7260">
        <v>7</v>
      </c>
      <c r="D7260">
        <v>2019</v>
      </c>
      <c r="E7260" t="s">
        <v>19</v>
      </c>
      <c r="F7260" t="s">
        <v>13</v>
      </c>
      <c r="G7260" t="s">
        <v>14</v>
      </c>
      <c r="H7260" t="str">
        <f t="shared" si="113"/>
        <v>15074|Fall|Reading</v>
      </c>
      <c r="I7260">
        <v>217</v>
      </c>
      <c r="J7260">
        <v>53</v>
      </c>
      <c r="K7260">
        <v>3</v>
      </c>
      <c r="L7260">
        <v>3</v>
      </c>
    </row>
    <row r="7261" spans="1:12" x14ac:dyDescent="0.25">
      <c r="A7261">
        <v>15074</v>
      </c>
      <c r="B7261" t="s">
        <v>26</v>
      </c>
      <c r="C7261">
        <v>7</v>
      </c>
      <c r="D7261">
        <v>2019</v>
      </c>
      <c r="E7261" t="s">
        <v>19</v>
      </c>
      <c r="F7261" t="s">
        <v>13</v>
      </c>
      <c r="G7261" t="s">
        <v>15</v>
      </c>
      <c r="H7261" t="str">
        <f t="shared" si="113"/>
        <v>15074|Fall|Math</v>
      </c>
      <c r="I7261">
        <v>219</v>
      </c>
      <c r="J7261">
        <v>35</v>
      </c>
      <c r="K7261">
        <v>2</v>
      </c>
      <c r="L7261">
        <v>5</v>
      </c>
    </row>
    <row r="7262" spans="1:12" x14ac:dyDescent="0.25">
      <c r="A7262">
        <v>15074</v>
      </c>
      <c r="B7262" t="s">
        <v>26</v>
      </c>
      <c r="C7262">
        <v>7</v>
      </c>
      <c r="D7262">
        <v>2019</v>
      </c>
      <c r="E7262" t="s">
        <v>19</v>
      </c>
      <c r="F7262" t="s">
        <v>16</v>
      </c>
      <c r="G7262" t="s">
        <v>14</v>
      </c>
      <c r="H7262" t="str">
        <f t="shared" si="113"/>
        <v>15074|Spring|Reading</v>
      </c>
      <c r="I7262">
        <v>180</v>
      </c>
      <c r="J7262">
        <v>1</v>
      </c>
      <c r="K7262">
        <v>1</v>
      </c>
      <c r="L7262" t="s">
        <v>17</v>
      </c>
    </row>
    <row r="7263" spans="1:12" x14ac:dyDescent="0.25">
      <c r="A7263">
        <v>15074</v>
      </c>
      <c r="B7263" t="s">
        <v>26</v>
      </c>
      <c r="C7263">
        <v>7</v>
      </c>
      <c r="D7263">
        <v>2019</v>
      </c>
      <c r="E7263" t="s">
        <v>19</v>
      </c>
      <c r="F7263" t="s">
        <v>16</v>
      </c>
      <c r="G7263" t="s">
        <v>15</v>
      </c>
      <c r="H7263" t="str">
        <f t="shared" si="113"/>
        <v>15074|Spring|Math</v>
      </c>
      <c r="I7263">
        <v>191</v>
      </c>
      <c r="J7263">
        <v>2</v>
      </c>
      <c r="K7263">
        <v>1</v>
      </c>
      <c r="L7263" t="s">
        <v>17</v>
      </c>
    </row>
    <row r="7264" spans="1:12" x14ac:dyDescent="0.25">
      <c r="A7264">
        <v>12017</v>
      </c>
      <c r="B7264" t="s">
        <v>27</v>
      </c>
      <c r="C7264">
        <v>7</v>
      </c>
      <c r="D7264">
        <v>2019</v>
      </c>
      <c r="E7264" t="s">
        <v>12</v>
      </c>
      <c r="F7264" t="s">
        <v>13</v>
      </c>
      <c r="G7264" t="s">
        <v>14</v>
      </c>
      <c r="H7264" t="str">
        <f t="shared" si="113"/>
        <v>12017|Fall|Reading</v>
      </c>
      <c r="I7264">
        <v>178</v>
      </c>
      <c r="J7264">
        <v>1</v>
      </c>
      <c r="K7264">
        <v>1</v>
      </c>
      <c r="L7264">
        <v>10</v>
      </c>
    </row>
    <row r="7265" spans="1:12" x14ac:dyDescent="0.25">
      <c r="A7265">
        <v>12017</v>
      </c>
      <c r="B7265" t="s">
        <v>27</v>
      </c>
      <c r="C7265">
        <v>7</v>
      </c>
      <c r="D7265">
        <v>2019</v>
      </c>
      <c r="E7265" t="s">
        <v>12</v>
      </c>
      <c r="F7265" t="s">
        <v>13</v>
      </c>
      <c r="G7265" t="s">
        <v>15</v>
      </c>
      <c r="H7265" t="str">
        <f t="shared" si="113"/>
        <v>12017|Fall|Math</v>
      </c>
      <c r="I7265">
        <v>184</v>
      </c>
      <c r="J7265">
        <v>1</v>
      </c>
      <c r="K7265">
        <v>1</v>
      </c>
      <c r="L7265">
        <v>8</v>
      </c>
    </row>
    <row r="7266" spans="1:12" x14ac:dyDescent="0.25">
      <c r="A7266">
        <v>12017</v>
      </c>
      <c r="B7266" t="s">
        <v>27</v>
      </c>
      <c r="C7266">
        <v>7</v>
      </c>
      <c r="D7266">
        <v>2019</v>
      </c>
      <c r="E7266" t="s">
        <v>12</v>
      </c>
      <c r="F7266" t="s">
        <v>16</v>
      </c>
      <c r="G7266" t="s">
        <v>14</v>
      </c>
      <c r="H7266" t="str">
        <f t="shared" si="113"/>
        <v>12017|Spring|Reading</v>
      </c>
      <c r="I7266">
        <v>181</v>
      </c>
      <c r="J7266">
        <v>1</v>
      </c>
      <c r="K7266">
        <v>1</v>
      </c>
      <c r="L7266" t="s">
        <v>17</v>
      </c>
    </row>
    <row r="7267" spans="1:12" x14ac:dyDescent="0.25">
      <c r="A7267">
        <v>12017</v>
      </c>
      <c r="B7267" t="s">
        <v>27</v>
      </c>
      <c r="C7267">
        <v>7</v>
      </c>
      <c r="D7267">
        <v>2019</v>
      </c>
      <c r="E7267" t="s">
        <v>12</v>
      </c>
      <c r="F7267" t="s">
        <v>16</v>
      </c>
      <c r="G7267" t="s">
        <v>15</v>
      </c>
      <c r="H7267" t="str">
        <f t="shared" si="113"/>
        <v>12017|Spring|Math</v>
      </c>
      <c r="I7267">
        <v>186</v>
      </c>
      <c r="J7267">
        <v>1</v>
      </c>
      <c r="K7267">
        <v>1</v>
      </c>
      <c r="L7267" t="s">
        <v>17</v>
      </c>
    </row>
    <row r="7268" spans="1:12" x14ac:dyDescent="0.25">
      <c r="A7268">
        <v>17096</v>
      </c>
      <c r="B7268" t="s">
        <v>26</v>
      </c>
      <c r="C7268">
        <v>7</v>
      </c>
      <c r="D7268">
        <v>2019</v>
      </c>
      <c r="E7268" t="s">
        <v>23</v>
      </c>
      <c r="F7268" t="s">
        <v>13</v>
      </c>
      <c r="G7268" t="s">
        <v>14</v>
      </c>
      <c r="H7268" t="str">
        <f t="shared" si="113"/>
        <v>17096|Fall|Reading</v>
      </c>
      <c r="I7268">
        <v>225</v>
      </c>
      <c r="J7268">
        <v>74</v>
      </c>
      <c r="K7268">
        <v>3</v>
      </c>
      <c r="L7268">
        <v>2</v>
      </c>
    </row>
    <row r="7269" spans="1:12" x14ac:dyDescent="0.25">
      <c r="A7269">
        <v>17096</v>
      </c>
      <c r="B7269" t="s">
        <v>26</v>
      </c>
      <c r="C7269">
        <v>7</v>
      </c>
      <c r="D7269">
        <v>2019</v>
      </c>
      <c r="E7269" t="s">
        <v>23</v>
      </c>
      <c r="F7269" t="s">
        <v>13</v>
      </c>
      <c r="G7269" t="s">
        <v>15</v>
      </c>
      <c r="H7269" t="str">
        <f t="shared" si="113"/>
        <v>17096|Fall|Math</v>
      </c>
      <c r="I7269">
        <v>227</v>
      </c>
      <c r="J7269">
        <v>54</v>
      </c>
      <c r="K7269">
        <v>3</v>
      </c>
      <c r="L7269">
        <v>5</v>
      </c>
    </row>
    <row r="7270" spans="1:12" x14ac:dyDescent="0.25">
      <c r="A7270">
        <v>17096</v>
      </c>
      <c r="B7270" t="s">
        <v>26</v>
      </c>
      <c r="C7270">
        <v>7</v>
      </c>
      <c r="D7270">
        <v>2019</v>
      </c>
      <c r="E7270" t="s">
        <v>23</v>
      </c>
      <c r="F7270" t="s">
        <v>16</v>
      </c>
      <c r="G7270" t="s">
        <v>14</v>
      </c>
      <c r="H7270" t="str">
        <f t="shared" si="113"/>
        <v>17096|Spring|Reading</v>
      </c>
      <c r="I7270">
        <v>230</v>
      </c>
      <c r="J7270">
        <v>78</v>
      </c>
      <c r="K7270">
        <v>4</v>
      </c>
      <c r="L7270" t="s">
        <v>17</v>
      </c>
    </row>
    <row r="7271" spans="1:12" x14ac:dyDescent="0.25">
      <c r="A7271">
        <v>17096</v>
      </c>
      <c r="B7271" t="s">
        <v>26</v>
      </c>
      <c r="C7271">
        <v>7</v>
      </c>
      <c r="D7271">
        <v>2019</v>
      </c>
      <c r="E7271" t="s">
        <v>23</v>
      </c>
      <c r="F7271" t="s">
        <v>16</v>
      </c>
      <c r="G7271" t="s">
        <v>15</v>
      </c>
      <c r="H7271" t="str">
        <f t="shared" si="113"/>
        <v>17096|Spring|Math</v>
      </c>
      <c r="I7271">
        <v>236</v>
      </c>
      <c r="J7271">
        <v>66</v>
      </c>
      <c r="K7271">
        <v>3</v>
      </c>
      <c r="L7271" t="s">
        <v>17</v>
      </c>
    </row>
    <row r="7272" spans="1:12" x14ac:dyDescent="0.25">
      <c r="A7272">
        <v>20429</v>
      </c>
      <c r="B7272" t="s">
        <v>28</v>
      </c>
      <c r="C7272">
        <v>7</v>
      </c>
      <c r="D7272">
        <v>2019</v>
      </c>
      <c r="E7272" t="s">
        <v>19</v>
      </c>
      <c r="F7272" t="s">
        <v>13</v>
      </c>
      <c r="G7272" t="s">
        <v>14</v>
      </c>
      <c r="H7272" t="str">
        <f t="shared" si="113"/>
        <v>20429|Fall|Reading</v>
      </c>
      <c r="I7272">
        <v>211</v>
      </c>
      <c r="J7272">
        <v>37</v>
      </c>
      <c r="K7272">
        <v>2</v>
      </c>
      <c r="L7272">
        <v>4</v>
      </c>
    </row>
    <row r="7273" spans="1:12" x14ac:dyDescent="0.25">
      <c r="A7273">
        <v>20429</v>
      </c>
      <c r="B7273" t="s">
        <v>28</v>
      </c>
      <c r="C7273">
        <v>7</v>
      </c>
      <c r="D7273">
        <v>2019</v>
      </c>
      <c r="E7273" t="s">
        <v>19</v>
      </c>
      <c r="F7273" t="s">
        <v>13</v>
      </c>
      <c r="G7273" t="s">
        <v>15</v>
      </c>
      <c r="H7273" t="str">
        <f t="shared" si="113"/>
        <v>20429|Fall|Math</v>
      </c>
      <c r="I7273">
        <v>224</v>
      </c>
      <c r="J7273">
        <v>47</v>
      </c>
      <c r="K7273">
        <v>2</v>
      </c>
      <c r="L7273">
        <v>5</v>
      </c>
    </row>
    <row r="7274" spans="1:12" x14ac:dyDescent="0.25">
      <c r="A7274">
        <v>20429</v>
      </c>
      <c r="B7274" t="s">
        <v>28</v>
      </c>
      <c r="C7274">
        <v>7</v>
      </c>
      <c r="D7274">
        <v>2019</v>
      </c>
      <c r="E7274" t="s">
        <v>19</v>
      </c>
      <c r="F7274" t="s">
        <v>16</v>
      </c>
      <c r="G7274" t="s">
        <v>14</v>
      </c>
      <c r="H7274" t="str">
        <f t="shared" si="113"/>
        <v>20429|Spring|Reading</v>
      </c>
      <c r="I7274">
        <v>222</v>
      </c>
      <c r="J7274">
        <v>60</v>
      </c>
      <c r="K7274">
        <v>3</v>
      </c>
      <c r="L7274" t="s">
        <v>17</v>
      </c>
    </row>
    <row r="7275" spans="1:12" x14ac:dyDescent="0.25">
      <c r="A7275">
        <v>20429</v>
      </c>
      <c r="B7275" t="s">
        <v>28</v>
      </c>
      <c r="C7275">
        <v>7</v>
      </c>
      <c r="D7275">
        <v>2019</v>
      </c>
      <c r="E7275" t="s">
        <v>19</v>
      </c>
      <c r="F7275" t="s">
        <v>16</v>
      </c>
      <c r="G7275" t="s">
        <v>15</v>
      </c>
      <c r="H7275" t="str">
        <f t="shared" si="113"/>
        <v>20429|Spring|Math</v>
      </c>
      <c r="I7275">
        <v>234</v>
      </c>
      <c r="J7275">
        <v>62</v>
      </c>
      <c r="K7275">
        <v>3</v>
      </c>
      <c r="L7275" t="s">
        <v>17</v>
      </c>
    </row>
    <row r="7276" spans="1:12" x14ac:dyDescent="0.25">
      <c r="A7276">
        <v>13810</v>
      </c>
      <c r="B7276" t="s">
        <v>26</v>
      </c>
      <c r="C7276">
        <v>7</v>
      </c>
      <c r="D7276">
        <v>2019</v>
      </c>
      <c r="E7276">
        <v>504</v>
      </c>
      <c r="F7276" t="s">
        <v>13</v>
      </c>
      <c r="G7276" t="s">
        <v>14</v>
      </c>
      <c r="H7276" t="str">
        <f t="shared" si="113"/>
        <v>13810|Fall|Reading</v>
      </c>
      <c r="I7276">
        <v>210</v>
      </c>
      <c r="J7276">
        <v>35</v>
      </c>
      <c r="K7276">
        <v>2</v>
      </c>
      <c r="L7276">
        <v>5</v>
      </c>
    </row>
    <row r="7277" spans="1:12" x14ac:dyDescent="0.25">
      <c r="A7277">
        <v>13810</v>
      </c>
      <c r="B7277" t="s">
        <v>26</v>
      </c>
      <c r="C7277">
        <v>7</v>
      </c>
      <c r="D7277">
        <v>2019</v>
      </c>
      <c r="E7277">
        <v>504</v>
      </c>
      <c r="F7277" t="s">
        <v>13</v>
      </c>
      <c r="G7277" t="s">
        <v>15</v>
      </c>
      <c r="H7277" t="str">
        <f t="shared" si="113"/>
        <v>13810|Fall|Math</v>
      </c>
      <c r="I7277">
        <v>222</v>
      </c>
      <c r="J7277">
        <v>42</v>
      </c>
      <c r="K7277">
        <v>2</v>
      </c>
      <c r="L7277">
        <v>5</v>
      </c>
    </row>
    <row r="7278" spans="1:12" x14ac:dyDescent="0.25">
      <c r="A7278">
        <v>13810</v>
      </c>
      <c r="B7278" t="s">
        <v>26</v>
      </c>
      <c r="C7278">
        <v>7</v>
      </c>
      <c r="D7278">
        <v>2019</v>
      </c>
      <c r="E7278">
        <v>504</v>
      </c>
      <c r="F7278" t="s">
        <v>16</v>
      </c>
      <c r="G7278" t="s">
        <v>14</v>
      </c>
      <c r="H7278" t="str">
        <f t="shared" si="113"/>
        <v>13810|Spring|Reading</v>
      </c>
      <c r="I7278">
        <v>202</v>
      </c>
      <c r="J7278">
        <v>14</v>
      </c>
      <c r="K7278">
        <v>1</v>
      </c>
      <c r="L7278" t="s">
        <v>17</v>
      </c>
    </row>
    <row r="7279" spans="1:12" x14ac:dyDescent="0.25">
      <c r="A7279">
        <v>13810</v>
      </c>
      <c r="B7279" t="s">
        <v>26</v>
      </c>
      <c r="C7279">
        <v>7</v>
      </c>
      <c r="D7279">
        <v>2019</v>
      </c>
      <c r="E7279">
        <v>504</v>
      </c>
      <c r="F7279" t="s">
        <v>16</v>
      </c>
      <c r="G7279" t="s">
        <v>15</v>
      </c>
      <c r="H7279" t="str">
        <f t="shared" si="113"/>
        <v>13810|Spring|Math</v>
      </c>
      <c r="I7279">
        <v>220</v>
      </c>
      <c r="J7279">
        <v>31</v>
      </c>
      <c r="K7279">
        <v>2</v>
      </c>
      <c r="L7279" t="s">
        <v>17</v>
      </c>
    </row>
    <row r="7280" spans="1:12" x14ac:dyDescent="0.25">
      <c r="A7280">
        <v>12801</v>
      </c>
      <c r="B7280" t="s">
        <v>28</v>
      </c>
      <c r="C7280">
        <v>7</v>
      </c>
      <c r="D7280">
        <v>2019</v>
      </c>
      <c r="E7280" t="s">
        <v>19</v>
      </c>
      <c r="F7280" t="s">
        <v>13</v>
      </c>
      <c r="G7280" t="s">
        <v>14</v>
      </c>
      <c r="H7280" t="str">
        <f t="shared" si="113"/>
        <v>12801|Fall|Reading</v>
      </c>
      <c r="I7280">
        <v>216</v>
      </c>
      <c r="J7280">
        <v>51</v>
      </c>
      <c r="K7280">
        <v>3</v>
      </c>
      <c r="L7280">
        <v>4</v>
      </c>
    </row>
    <row r="7281" spans="1:12" x14ac:dyDescent="0.25">
      <c r="A7281">
        <v>12801</v>
      </c>
      <c r="B7281" t="s">
        <v>28</v>
      </c>
      <c r="C7281">
        <v>7</v>
      </c>
      <c r="D7281">
        <v>2019</v>
      </c>
      <c r="E7281" t="s">
        <v>19</v>
      </c>
      <c r="F7281" t="s">
        <v>13</v>
      </c>
      <c r="G7281" t="s">
        <v>15</v>
      </c>
      <c r="H7281" t="str">
        <f t="shared" si="113"/>
        <v>12801|Fall|Math</v>
      </c>
      <c r="I7281">
        <v>217</v>
      </c>
      <c r="J7281">
        <v>31</v>
      </c>
      <c r="K7281">
        <v>2</v>
      </c>
      <c r="L7281">
        <v>5</v>
      </c>
    </row>
    <row r="7282" spans="1:12" x14ac:dyDescent="0.25">
      <c r="A7282">
        <v>12801</v>
      </c>
      <c r="B7282" t="s">
        <v>28</v>
      </c>
      <c r="C7282">
        <v>7</v>
      </c>
      <c r="D7282">
        <v>2019</v>
      </c>
      <c r="E7282" t="s">
        <v>19</v>
      </c>
      <c r="F7282" t="s">
        <v>16</v>
      </c>
      <c r="G7282" t="s">
        <v>14</v>
      </c>
      <c r="H7282" t="str">
        <f t="shared" si="113"/>
        <v>12801|Spring|Reading</v>
      </c>
      <c r="I7282">
        <v>223</v>
      </c>
      <c r="J7282">
        <v>63</v>
      </c>
      <c r="K7282">
        <v>3</v>
      </c>
      <c r="L7282" t="s">
        <v>17</v>
      </c>
    </row>
    <row r="7283" spans="1:12" x14ac:dyDescent="0.25">
      <c r="A7283">
        <v>12801</v>
      </c>
      <c r="B7283" t="s">
        <v>28</v>
      </c>
      <c r="C7283">
        <v>7</v>
      </c>
      <c r="D7283">
        <v>2019</v>
      </c>
      <c r="E7283" t="s">
        <v>19</v>
      </c>
      <c r="F7283" t="s">
        <v>16</v>
      </c>
      <c r="G7283" t="s">
        <v>15</v>
      </c>
      <c r="H7283" t="str">
        <f t="shared" si="113"/>
        <v>12801|Spring|Math</v>
      </c>
      <c r="I7283">
        <v>225</v>
      </c>
      <c r="J7283">
        <v>42</v>
      </c>
      <c r="K7283">
        <v>2</v>
      </c>
      <c r="L7283" t="s">
        <v>17</v>
      </c>
    </row>
    <row r="7284" spans="1:12" x14ac:dyDescent="0.25">
      <c r="A7284">
        <v>19644</v>
      </c>
      <c r="B7284" t="s">
        <v>27</v>
      </c>
      <c r="C7284">
        <v>7</v>
      </c>
      <c r="D7284">
        <v>2019</v>
      </c>
      <c r="E7284" t="s">
        <v>19</v>
      </c>
      <c r="F7284" t="s">
        <v>13</v>
      </c>
      <c r="G7284" t="s">
        <v>14</v>
      </c>
      <c r="H7284" t="str">
        <f t="shared" si="113"/>
        <v>19644|Fall|Reading</v>
      </c>
      <c r="I7284">
        <v>223</v>
      </c>
      <c r="J7284">
        <v>69</v>
      </c>
      <c r="K7284">
        <v>3</v>
      </c>
      <c r="L7284">
        <v>2</v>
      </c>
    </row>
    <row r="7285" spans="1:12" x14ac:dyDescent="0.25">
      <c r="A7285">
        <v>19644</v>
      </c>
      <c r="B7285" t="s">
        <v>27</v>
      </c>
      <c r="C7285">
        <v>7</v>
      </c>
      <c r="D7285">
        <v>2019</v>
      </c>
      <c r="E7285" t="s">
        <v>19</v>
      </c>
      <c r="F7285" t="s">
        <v>13</v>
      </c>
      <c r="G7285" t="s">
        <v>15</v>
      </c>
      <c r="H7285" t="str">
        <f t="shared" si="113"/>
        <v>19644|Fall|Math</v>
      </c>
      <c r="I7285">
        <v>215</v>
      </c>
      <c r="J7285">
        <v>27</v>
      </c>
      <c r="K7285">
        <v>2</v>
      </c>
      <c r="L7285">
        <v>6</v>
      </c>
    </row>
    <row r="7286" spans="1:12" x14ac:dyDescent="0.25">
      <c r="A7286">
        <v>19644</v>
      </c>
      <c r="B7286" t="s">
        <v>27</v>
      </c>
      <c r="C7286">
        <v>7</v>
      </c>
      <c r="D7286">
        <v>2019</v>
      </c>
      <c r="E7286" t="s">
        <v>19</v>
      </c>
      <c r="F7286" t="s">
        <v>16</v>
      </c>
      <c r="G7286" t="s">
        <v>14</v>
      </c>
      <c r="H7286" t="str">
        <f t="shared" si="113"/>
        <v>19644|Spring|Reading</v>
      </c>
      <c r="I7286">
        <v>221</v>
      </c>
      <c r="J7286">
        <v>57</v>
      </c>
      <c r="K7286">
        <v>3</v>
      </c>
      <c r="L7286" t="s">
        <v>17</v>
      </c>
    </row>
    <row r="7287" spans="1:12" x14ac:dyDescent="0.25">
      <c r="A7287">
        <v>19644</v>
      </c>
      <c r="B7287" t="s">
        <v>27</v>
      </c>
      <c r="C7287">
        <v>7</v>
      </c>
      <c r="D7287">
        <v>2019</v>
      </c>
      <c r="E7287" t="s">
        <v>19</v>
      </c>
      <c r="F7287" t="s">
        <v>16</v>
      </c>
      <c r="G7287" t="s">
        <v>15</v>
      </c>
      <c r="H7287" t="str">
        <f t="shared" si="113"/>
        <v>19644|Spring|Math</v>
      </c>
      <c r="I7287">
        <v>231</v>
      </c>
      <c r="J7287">
        <v>55</v>
      </c>
      <c r="K7287">
        <v>3</v>
      </c>
      <c r="L7287" t="s">
        <v>17</v>
      </c>
    </row>
    <row r="7288" spans="1:12" x14ac:dyDescent="0.25">
      <c r="A7288">
        <v>15308</v>
      </c>
      <c r="B7288" t="s">
        <v>27</v>
      </c>
      <c r="C7288">
        <v>7</v>
      </c>
      <c r="D7288">
        <v>2019</v>
      </c>
      <c r="E7288" t="s">
        <v>23</v>
      </c>
      <c r="F7288" t="s">
        <v>13</v>
      </c>
      <c r="G7288" t="s">
        <v>14</v>
      </c>
      <c r="H7288" t="str">
        <f t="shared" si="113"/>
        <v>15308|Fall|Reading</v>
      </c>
      <c r="I7288">
        <v>217</v>
      </c>
      <c r="J7288">
        <v>53</v>
      </c>
      <c r="K7288">
        <v>3</v>
      </c>
      <c r="L7288">
        <v>3</v>
      </c>
    </row>
    <row r="7289" spans="1:12" x14ac:dyDescent="0.25">
      <c r="A7289">
        <v>15308</v>
      </c>
      <c r="B7289" t="s">
        <v>27</v>
      </c>
      <c r="C7289">
        <v>7</v>
      </c>
      <c r="D7289">
        <v>2019</v>
      </c>
      <c r="E7289" t="s">
        <v>23</v>
      </c>
      <c r="F7289" t="s">
        <v>13</v>
      </c>
      <c r="G7289" t="s">
        <v>15</v>
      </c>
      <c r="H7289" t="str">
        <f t="shared" si="113"/>
        <v>15308|Fall|Math</v>
      </c>
      <c r="I7289">
        <v>225</v>
      </c>
      <c r="J7289">
        <v>49</v>
      </c>
      <c r="K7289">
        <v>2</v>
      </c>
      <c r="L7289">
        <v>5</v>
      </c>
    </row>
    <row r="7290" spans="1:12" x14ac:dyDescent="0.25">
      <c r="A7290">
        <v>15308</v>
      </c>
      <c r="B7290" t="s">
        <v>27</v>
      </c>
      <c r="C7290">
        <v>7</v>
      </c>
      <c r="D7290">
        <v>2019</v>
      </c>
      <c r="E7290" t="s">
        <v>23</v>
      </c>
      <c r="F7290" t="s">
        <v>16</v>
      </c>
      <c r="G7290" t="s">
        <v>14</v>
      </c>
      <c r="H7290" t="str">
        <f t="shared" si="113"/>
        <v>15308|Spring|Reading</v>
      </c>
      <c r="I7290">
        <v>223</v>
      </c>
      <c r="J7290">
        <v>63</v>
      </c>
      <c r="K7290">
        <v>3</v>
      </c>
      <c r="L7290" t="s">
        <v>17</v>
      </c>
    </row>
    <row r="7291" spans="1:12" x14ac:dyDescent="0.25">
      <c r="A7291">
        <v>15308</v>
      </c>
      <c r="B7291" t="s">
        <v>27</v>
      </c>
      <c r="C7291">
        <v>7</v>
      </c>
      <c r="D7291">
        <v>2019</v>
      </c>
      <c r="E7291" t="s">
        <v>23</v>
      </c>
      <c r="F7291" t="s">
        <v>16</v>
      </c>
      <c r="G7291" t="s">
        <v>15</v>
      </c>
      <c r="H7291" t="str">
        <f t="shared" si="113"/>
        <v>15308|Spring|Math</v>
      </c>
      <c r="I7291">
        <v>224</v>
      </c>
      <c r="J7291">
        <v>40</v>
      </c>
      <c r="K7291">
        <v>2</v>
      </c>
      <c r="L7291" t="s">
        <v>17</v>
      </c>
    </row>
    <row r="7292" spans="1:12" x14ac:dyDescent="0.25">
      <c r="A7292">
        <v>11813</v>
      </c>
      <c r="B7292" t="s">
        <v>26</v>
      </c>
      <c r="C7292">
        <v>7</v>
      </c>
      <c r="D7292">
        <v>2019</v>
      </c>
      <c r="E7292" t="s">
        <v>23</v>
      </c>
      <c r="F7292" t="s">
        <v>13</v>
      </c>
      <c r="G7292" t="s">
        <v>14</v>
      </c>
      <c r="H7292" t="str">
        <f t="shared" si="113"/>
        <v>11813|Fall|Reading</v>
      </c>
      <c r="I7292">
        <v>214</v>
      </c>
      <c r="J7292">
        <v>45</v>
      </c>
      <c r="K7292">
        <v>2</v>
      </c>
      <c r="L7292">
        <v>4</v>
      </c>
    </row>
    <row r="7293" spans="1:12" x14ac:dyDescent="0.25">
      <c r="A7293">
        <v>11813</v>
      </c>
      <c r="B7293" t="s">
        <v>26</v>
      </c>
      <c r="C7293">
        <v>7</v>
      </c>
      <c r="D7293">
        <v>2019</v>
      </c>
      <c r="E7293" t="s">
        <v>23</v>
      </c>
      <c r="F7293" t="s">
        <v>13</v>
      </c>
      <c r="G7293" t="s">
        <v>15</v>
      </c>
      <c r="H7293" t="str">
        <f t="shared" si="113"/>
        <v>11813|Fall|Math</v>
      </c>
      <c r="I7293">
        <v>230</v>
      </c>
      <c r="J7293">
        <v>61</v>
      </c>
      <c r="K7293">
        <v>3</v>
      </c>
      <c r="L7293">
        <v>4</v>
      </c>
    </row>
    <row r="7294" spans="1:12" x14ac:dyDescent="0.25">
      <c r="A7294">
        <v>11813</v>
      </c>
      <c r="B7294" t="s">
        <v>26</v>
      </c>
      <c r="C7294">
        <v>7</v>
      </c>
      <c r="D7294">
        <v>2019</v>
      </c>
      <c r="E7294" t="s">
        <v>23</v>
      </c>
      <c r="F7294" t="s">
        <v>16</v>
      </c>
      <c r="G7294" t="s">
        <v>14</v>
      </c>
      <c r="H7294" t="str">
        <f t="shared" si="113"/>
        <v>11813|Spring|Reading</v>
      </c>
      <c r="I7294">
        <v>220</v>
      </c>
      <c r="J7294">
        <v>55</v>
      </c>
      <c r="K7294">
        <v>3</v>
      </c>
      <c r="L7294" t="s">
        <v>17</v>
      </c>
    </row>
    <row r="7295" spans="1:12" x14ac:dyDescent="0.25">
      <c r="A7295">
        <v>11813</v>
      </c>
      <c r="B7295" t="s">
        <v>26</v>
      </c>
      <c r="C7295">
        <v>7</v>
      </c>
      <c r="D7295">
        <v>2019</v>
      </c>
      <c r="E7295" t="s">
        <v>23</v>
      </c>
      <c r="F7295" t="s">
        <v>16</v>
      </c>
      <c r="G7295" t="s">
        <v>15</v>
      </c>
      <c r="H7295" t="str">
        <f t="shared" si="113"/>
        <v>11813|Spring|Math</v>
      </c>
      <c r="I7295">
        <v>230</v>
      </c>
      <c r="J7295">
        <v>53</v>
      </c>
      <c r="K7295">
        <v>3</v>
      </c>
      <c r="L7295" t="s">
        <v>17</v>
      </c>
    </row>
    <row r="7296" spans="1:12" x14ac:dyDescent="0.25">
      <c r="A7296">
        <v>12029</v>
      </c>
      <c r="B7296" t="s">
        <v>28</v>
      </c>
      <c r="C7296">
        <v>7</v>
      </c>
      <c r="D7296">
        <v>2019</v>
      </c>
      <c r="E7296" t="s">
        <v>19</v>
      </c>
      <c r="F7296" t="s">
        <v>13</v>
      </c>
      <c r="G7296" t="s">
        <v>14</v>
      </c>
      <c r="H7296" t="str">
        <f t="shared" si="113"/>
        <v>12029|Fall|Reading</v>
      </c>
      <c r="I7296">
        <v>217</v>
      </c>
      <c r="J7296">
        <v>53</v>
      </c>
      <c r="K7296">
        <v>3</v>
      </c>
      <c r="L7296">
        <v>3</v>
      </c>
    </row>
    <row r="7297" spans="1:12" x14ac:dyDescent="0.25">
      <c r="A7297">
        <v>12029</v>
      </c>
      <c r="B7297" t="s">
        <v>28</v>
      </c>
      <c r="C7297">
        <v>7</v>
      </c>
      <c r="D7297">
        <v>2019</v>
      </c>
      <c r="E7297" t="s">
        <v>19</v>
      </c>
      <c r="F7297" t="s">
        <v>13</v>
      </c>
      <c r="G7297" t="s">
        <v>15</v>
      </c>
      <c r="H7297" t="str">
        <f t="shared" si="113"/>
        <v>12029|Fall|Math</v>
      </c>
      <c r="I7297">
        <v>231</v>
      </c>
      <c r="J7297">
        <v>63</v>
      </c>
      <c r="K7297">
        <v>3</v>
      </c>
      <c r="L7297">
        <v>4</v>
      </c>
    </row>
    <row r="7298" spans="1:12" x14ac:dyDescent="0.25">
      <c r="A7298">
        <v>12029</v>
      </c>
      <c r="B7298" t="s">
        <v>28</v>
      </c>
      <c r="C7298">
        <v>7</v>
      </c>
      <c r="D7298">
        <v>2019</v>
      </c>
      <c r="E7298" t="s">
        <v>19</v>
      </c>
      <c r="F7298" t="s">
        <v>16</v>
      </c>
      <c r="G7298" t="s">
        <v>14</v>
      </c>
      <c r="H7298" t="str">
        <f t="shared" si="113"/>
        <v>12029|Spring|Reading</v>
      </c>
      <c r="I7298">
        <v>215</v>
      </c>
      <c r="J7298">
        <v>42</v>
      </c>
      <c r="K7298">
        <v>2</v>
      </c>
      <c r="L7298" t="s">
        <v>17</v>
      </c>
    </row>
    <row r="7299" spans="1:12" x14ac:dyDescent="0.25">
      <c r="A7299">
        <v>12029</v>
      </c>
      <c r="B7299" t="s">
        <v>28</v>
      </c>
      <c r="C7299">
        <v>7</v>
      </c>
      <c r="D7299">
        <v>2019</v>
      </c>
      <c r="E7299" t="s">
        <v>19</v>
      </c>
      <c r="F7299" t="s">
        <v>16</v>
      </c>
      <c r="G7299" t="s">
        <v>15</v>
      </c>
      <c r="H7299" t="str">
        <f t="shared" ref="H7299:H7362" si="114">A7299&amp;"|"&amp;F7299&amp;"|"&amp;G7299</f>
        <v>12029|Spring|Math</v>
      </c>
      <c r="I7299">
        <v>231</v>
      </c>
      <c r="J7299">
        <v>55</v>
      </c>
      <c r="K7299">
        <v>3</v>
      </c>
      <c r="L7299" t="s">
        <v>17</v>
      </c>
    </row>
    <row r="7300" spans="1:12" x14ac:dyDescent="0.25">
      <c r="A7300">
        <v>13816</v>
      </c>
      <c r="B7300" t="s">
        <v>27</v>
      </c>
      <c r="C7300">
        <v>7</v>
      </c>
      <c r="D7300">
        <v>2019</v>
      </c>
      <c r="E7300" t="s">
        <v>19</v>
      </c>
      <c r="F7300" t="s">
        <v>13</v>
      </c>
      <c r="G7300" t="s">
        <v>14</v>
      </c>
      <c r="H7300" t="str">
        <f t="shared" si="114"/>
        <v>13816|Fall|Reading</v>
      </c>
      <c r="I7300">
        <v>216</v>
      </c>
      <c r="J7300">
        <v>51</v>
      </c>
      <c r="K7300">
        <v>3</v>
      </c>
      <c r="L7300">
        <v>4</v>
      </c>
    </row>
    <row r="7301" spans="1:12" x14ac:dyDescent="0.25">
      <c r="A7301">
        <v>13816</v>
      </c>
      <c r="B7301" t="s">
        <v>27</v>
      </c>
      <c r="C7301">
        <v>7</v>
      </c>
      <c r="D7301">
        <v>2019</v>
      </c>
      <c r="E7301" t="s">
        <v>19</v>
      </c>
      <c r="F7301" t="s">
        <v>13</v>
      </c>
      <c r="G7301" t="s">
        <v>15</v>
      </c>
      <c r="H7301" t="str">
        <f t="shared" si="114"/>
        <v>13816|Fall|Math</v>
      </c>
      <c r="I7301">
        <v>227</v>
      </c>
      <c r="J7301">
        <v>54</v>
      </c>
      <c r="K7301">
        <v>3</v>
      </c>
      <c r="L7301">
        <v>5</v>
      </c>
    </row>
    <row r="7302" spans="1:12" x14ac:dyDescent="0.25">
      <c r="A7302">
        <v>13816</v>
      </c>
      <c r="B7302" t="s">
        <v>27</v>
      </c>
      <c r="C7302">
        <v>7</v>
      </c>
      <c r="D7302">
        <v>2019</v>
      </c>
      <c r="E7302" t="s">
        <v>19</v>
      </c>
      <c r="F7302" t="s">
        <v>16</v>
      </c>
      <c r="G7302" t="s">
        <v>14</v>
      </c>
      <c r="H7302" t="str">
        <f t="shared" si="114"/>
        <v>13816|Spring|Reading</v>
      </c>
      <c r="I7302">
        <v>222</v>
      </c>
      <c r="J7302">
        <v>60</v>
      </c>
      <c r="K7302">
        <v>3</v>
      </c>
      <c r="L7302" t="s">
        <v>17</v>
      </c>
    </row>
    <row r="7303" spans="1:12" x14ac:dyDescent="0.25">
      <c r="A7303">
        <v>13816</v>
      </c>
      <c r="B7303" t="s">
        <v>27</v>
      </c>
      <c r="C7303">
        <v>7</v>
      </c>
      <c r="D7303">
        <v>2019</v>
      </c>
      <c r="E7303" t="s">
        <v>19</v>
      </c>
      <c r="F7303" t="s">
        <v>16</v>
      </c>
      <c r="G7303" t="s">
        <v>15</v>
      </c>
      <c r="H7303" t="str">
        <f t="shared" si="114"/>
        <v>13816|Spring|Math</v>
      </c>
      <c r="I7303">
        <v>242</v>
      </c>
      <c r="J7303">
        <v>78</v>
      </c>
      <c r="K7303">
        <v>4</v>
      </c>
      <c r="L7303" t="s">
        <v>17</v>
      </c>
    </row>
    <row r="7304" spans="1:12" x14ac:dyDescent="0.25">
      <c r="A7304">
        <v>15741</v>
      </c>
      <c r="B7304" t="s">
        <v>27</v>
      </c>
      <c r="C7304">
        <v>7</v>
      </c>
      <c r="D7304">
        <v>2019</v>
      </c>
      <c r="E7304" t="s">
        <v>12</v>
      </c>
      <c r="F7304" t="s">
        <v>13</v>
      </c>
      <c r="G7304" t="s">
        <v>14</v>
      </c>
      <c r="H7304" t="str">
        <f t="shared" si="114"/>
        <v>15741|Fall|Reading</v>
      </c>
      <c r="I7304">
        <v>187</v>
      </c>
      <c r="J7304">
        <v>2</v>
      </c>
      <c r="K7304">
        <v>1</v>
      </c>
      <c r="L7304">
        <v>8</v>
      </c>
    </row>
    <row r="7305" spans="1:12" x14ac:dyDescent="0.25">
      <c r="A7305">
        <v>15741</v>
      </c>
      <c r="B7305" t="s">
        <v>27</v>
      </c>
      <c r="C7305">
        <v>7</v>
      </c>
      <c r="D7305">
        <v>2019</v>
      </c>
      <c r="E7305" t="s">
        <v>12</v>
      </c>
      <c r="F7305" t="s">
        <v>13</v>
      </c>
      <c r="G7305" t="s">
        <v>15</v>
      </c>
      <c r="H7305" t="str">
        <f t="shared" si="114"/>
        <v>15741|Fall|Math</v>
      </c>
      <c r="I7305">
        <v>180</v>
      </c>
      <c r="J7305">
        <v>1</v>
      </c>
      <c r="K7305">
        <v>1</v>
      </c>
      <c r="L7305">
        <v>8</v>
      </c>
    </row>
    <row r="7306" spans="1:12" x14ac:dyDescent="0.25">
      <c r="A7306">
        <v>15741</v>
      </c>
      <c r="B7306" t="s">
        <v>27</v>
      </c>
      <c r="C7306">
        <v>7</v>
      </c>
      <c r="D7306">
        <v>2019</v>
      </c>
      <c r="E7306" t="s">
        <v>12</v>
      </c>
      <c r="F7306" t="s">
        <v>16</v>
      </c>
      <c r="G7306" t="s">
        <v>14</v>
      </c>
      <c r="H7306" t="str">
        <f t="shared" si="114"/>
        <v>15741|Spring|Reading</v>
      </c>
      <c r="I7306">
        <v>183</v>
      </c>
      <c r="J7306">
        <v>1</v>
      </c>
      <c r="K7306">
        <v>1</v>
      </c>
      <c r="L7306" t="s">
        <v>17</v>
      </c>
    </row>
    <row r="7307" spans="1:12" x14ac:dyDescent="0.25">
      <c r="A7307">
        <v>15741</v>
      </c>
      <c r="B7307" t="s">
        <v>27</v>
      </c>
      <c r="C7307">
        <v>7</v>
      </c>
      <c r="D7307">
        <v>2019</v>
      </c>
      <c r="E7307" t="s">
        <v>12</v>
      </c>
      <c r="F7307" t="s">
        <v>16</v>
      </c>
      <c r="G7307" t="s">
        <v>15</v>
      </c>
      <c r="H7307" t="str">
        <f t="shared" si="114"/>
        <v>15741|Spring|Math</v>
      </c>
      <c r="I7307">
        <v>181</v>
      </c>
      <c r="J7307">
        <v>1</v>
      </c>
      <c r="K7307">
        <v>1</v>
      </c>
      <c r="L7307" t="s">
        <v>17</v>
      </c>
    </row>
    <row r="7308" spans="1:12" x14ac:dyDescent="0.25">
      <c r="A7308">
        <v>22297</v>
      </c>
      <c r="B7308" t="s">
        <v>26</v>
      </c>
      <c r="C7308">
        <v>7</v>
      </c>
      <c r="D7308">
        <v>2019</v>
      </c>
      <c r="E7308" t="s">
        <v>19</v>
      </c>
      <c r="F7308" t="s">
        <v>13</v>
      </c>
      <c r="G7308" t="s">
        <v>14</v>
      </c>
      <c r="H7308" t="str">
        <f t="shared" si="114"/>
        <v>22297|Fall|Reading</v>
      </c>
      <c r="I7308" t="s">
        <v>17</v>
      </c>
      <c r="J7308" t="s">
        <v>17</v>
      </c>
      <c r="K7308" t="s">
        <v>17</v>
      </c>
      <c r="L7308" t="s">
        <v>17</v>
      </c>
    </row>
    <row r="7309" spans="1:12" x14ac:dyDescent="0.25">
      <c r="A7309">
        <v>22297</v>
      </c>
      <c r="B7309" t="s">
        <v>26</v>
      </c>
      <c r="C7309">
        <v>7</v>
      </c>
      <c r="D7309">
        <v>2019</v>
      </c>
      <c r="E7309" t="s">
        <v>19</v>
      </c>
      <c r="F7309" t="s">
        <v>13</v>
      </c>
      <c r="G7309" t="s">
        <v>15</v>
      </c>
      <c r="H7309" t="str">
        <f t="shared" si="114"/>
        <v>22297|Fall|Math</v>
      </c>
      <c r="I7309" t="s">
        <v>17</v>
      </c>
      <c r="J7309" t="s">
        <v>17</v>
      </c>
      <c r="K7309" t="s">
        <v>17</v>
      </c>
      <c r="L7309" t="s">
        <v>17</v>
      </c>
    </row>
    <row r="7310" spans="1:12" x14ac:dyDescent="0.25">
      <c r="A7310">
        <v>22297</v>
      </c>
      <c r="B7310" t="s">
        <v>26</v>
      </c>
      <c r="C7310">
        <v>7</v>
      </c>
      <c r="D7310">
        <v>2019</v>
      </c>
      <c r="E7310" t="s">
        <v>19</v>
      </c>
      <c r="F7310" t="s">
        <v>16</v>
      </c>
      <c r="G7310" t="s">
        <v>14</v>
      </c>
      <c r="H7310" t="str">
        <f t="shared" si="114"/>
        <v>22297|Spring|Reading</v>
      </c>
      <c r="I7310">
        <v>218</v>
      </c>
      <c r="J7310">
        <v>50</v>
      </c>
      <c r="K7310">
        <v>3</v>
      </c>
      <c r="L7310" t="s">
        <v>17</v>
      </c>
    </row>
    <row r="7311" spans="1:12" x14ac:dyDescent="0.25">
      <c r="A7311">
        <v>22297</v>
      </c>
      <c r="B7311" t="s">
        <v>26</v>
      </c>
      <c r="C7311">
        <v>7</v>
      </c>
      <c r="D7311">
        <v>2019</v>
      </c>
      <c r="E7311" t="s">
        <v>19</v>
      </c>
      <c r="F7311" t="s">
        <v>16</v>
      </c>
      <c r="G7311" t="s">
        <v>15</v>
      </c>
      <c r="H7311" t="str">
        <f t="shared" si="114"/>
        <v>22297|Spring|Math</v>
      </c>
      <c r="I7311">
        <v>206</v>
      </c>
      <c r="J7311">
        <v>10</v>
      </c>
      <c r="K7311">
        <v>1</v>
      </c>
      <c r="L7311" t="s">
        <v>17</v>
      </c>
    </row>
    <row r="7312" spans="1:12" x14ac:dyDescent="0.25">
      <c r="A7312">
        <v>19945</v>
      </c>
      <c r="B7312" t="s">
        <v>27</v>
      </c>
      <c r="C7312">
        <v>7</v>
      </c>
      <c r="D7312">
        <v>2019</v>
      </c>
      <c r="E7312" t="s">
        <v>12</v>
      </c>
      <c r="F7312" t="s">
        <v>13</v>
      </c>
      <c r="G7312" t="s">
        <v>14</v>
      </c>
      <c r="H7312" t="str">
        <f t="shared" si="114"/>
        <v>19945|Fall|Reading</v>
      </c>
      <c r="I7312">
        <v>163</v>
      </c>
      <c r="J7312">
        <v>1</v>
      </c>
      <c r="K7312">
        <v>1</v>
      </c>
      <c r="L7312">
        <v>12</v>
      </c>
    </row>
    <row r="7313" spans="1:12" x14ac:dyDescent="0.25">
      <c r="A7313">
        <v>19945</v>
      </c>
      <c r="B7313" t="s">
        <v>27</v>
      </c>
      <c r="C7313">
        <v>7</v>
      </c>
      <c r="D7313">
        <v>2019</v>
      </c>
      <c r="E7313" t="s">
        <v>12</v>
      </c>
      <c r="F7313" t="s">
        <v>13</v>
      </c>
      <c r="G7313" t="s">
        <v>15</v>
      </c>
      <c r="H7313" t="str">
        <f t="shared" si="114"/>
        <v>19945|Fall|Math</v>
      </c>
      <c r="I7313">
        <v>172</v>
      </c>
      <c r="J7313">
        <v>1</v>
      </c>
      <c r="K7313">
        <v>1</v>
      </c>
      <c r="L7313">
        <v>9</v>
      </c>
    </row>
    <row r="7314" spans="1:12" x14ac:dyDescent="0.25">
      <c r="A7314">
        <v>19945</v>
      </c>
      <c r="B7314" t="s">
        <v>27</v>
      </c>
      <c r="C7314">
        <v>7</v>
      </c>
      <c r="D7314">
        <v>2019</v>
      </c>
      <c r="E7314" t="s">
        <v>12</v>
      </c>
      <c r="F7314" t="s">
        <v>16</v>
      </c>
      <c r="G7314" t="s">
        <v>14</v>
      </c>
      <c r="H7314" t="str">
        <f t="shared" si="114"/>
        <v>19945|Spring|Reading</v>
      </c>
      <c r="I7314">
        <v>180</v>
      </c>
      <c r="J7314">
        <v>1</v>
      </c>
      <c r="K7314">
        <v>1</v>
      </c>
      <c r="L7314" t="s">
        <v>17</v>
      </c>
    </row>
    <row r="7315" spans="1:12" x14ac:dyDescent="0.25">
      <c r="A7315">
        <v>19945</v>
      </c>
      <c r="B7315" t="s">
        <v>27</v>
      </c>
      <c r="C7315">
        <v>7</v>
      </c>
      <c r="D7315">
        <v>2019</v>
      </c>
      <c r="E7315" t="s">
        <v>12</v>
      </c>
      <c r="F7315" t="s">
        <v>16</v>
      </c>
      <c r="G7315" t="s">
        <v>15</v>
      </c>
      <c r="H7315" t="str">
        <f t="shared" si="114"/>
        <v>19945|Spring|Math</v>
      </c>
      <c r="I7315">
        <v>199</v>
      </c>
      <c r="J7315">
        <v>5</v>
      </c>
      <c r="K7315">
        <v>1</v>
      </c>
      <c r="L7315" t="s">
        <v>17</v>
      </c>
    </row>
    <row r="7316" spans="1:12" x14ac:dyDescent="0.25">
      <c r="A7316">
        <v>16415</v>
      </c>
      <c r="B7316" t="s">
        <v>28</v>
      </c>
      <c r="C7316">
        <v>7</v>
      </c>
      <c r="D7316">
        <v>2019</v>
      </c>
      <c r="E7316" t="s">
        <v>19</v>
      </c>
      <c r="F7316" t="s">
        <v>13</v>
      </c>
      <c r="G7316" t="s">
        <v>14</v>
      </c>
      <c r="H7316" t="str">
        <f t="shared" si="114"/>
        <v>16415|Fall|Reading</v>
      </c>
      <c r="I7316" t="s">
        <v>17</v>
      </c>
      <c r="J7316" t="s">
        <v>17</v>
      </c>
      <c r="K7316" t="s">
        <v>17</v>
      </c>
      <c r="L7316" t="s">
        <v>17</v>
      </c>
    </row>
    <row r="7317" spans="1:12" x14ac:dyDescent="0.25">
      <c r="A7317">
        <v>16415</v>
      </c>
      <c r="B7317" t="s">
        <v>28</v>
      </c>
      <c r="C7317">
        <v>7</v>
      </c>
      <c r="D7317">
        <v>2019</v>
      </c>
      <c r="E7317" t="s">
        <v>19</v>
      </c>
      <c r="F7317" t="s">
        <v>13</v>
      </c>
      <c r="G7317" t="s">
        <v>15</v>
      </c>
      <c r="H7317" t="str">
        <f t="shared" si="114"/>
        <v>16415|Fall|Math</v>
      </c>
      <c r="I7317" t="s">
        <v>17</v>
      </c>
      <c r="J7317" t="s">
        <v>17</v>
      </c>
      <c r="K7317" t="s">
        <v>17</v>
      </c>
      <c r="L7317" t="s">
        <v>17</v>
      </c>
    </row>
    <row r="7318" spans="1:12" x14ac:dyDescent="0.25">
      <c r="A7318">
        <v>16415</v>
      </c>
      <c r="B7318" t="s">
        <v>28</v>
      </c>
      <c r="C7318">
        <v>7</v>
      </c>
      <c r="D7318">
        <v>2019</v>
      </c>
      <c r="E7318" t="s">
        <v>19</v>
      </c>
      <c r="F7318" t="s">
        <v>16</v>
      </c>
      <c r="G7318" t="s">
        <v>14</v>
      </c>
      <c r="H7318" t="str">
        <f t="shared" si="114"/>
        <v>16415|Spring|Reading</v>
      </c>
      <c r="I7318">
        <v>211</v>
      </c>
      <c r="J7318">
        <v>32</v>
      </c>
      <c r="K7318">
        <v>2</v>
      </c>
      <c r="L7318" t="s">
        <v>17</v>
      </c>
    </row>
    <row r="7319" spans="1:12" x14ac:dyDescent="0.25">
      <c r="A7319">
        <v>16415</v>
      </c>
      <c r="B7319" t="s">
        <v>28</v>
      </c>
      <c r="C7319">
        <v>7</v>
      </c>
      <c r="D7319">
        <v>2019</v>
      </c>
      <c r="E7319" t="s">
        <v>19</v>
      </c>
      <c r="F7319" t="s">
        <v>16</v>
      </c>
      <c r="G7319" t="s">
        <v>15</v>
      </c>
      <c r="H7319" t="str">
        <f t="shared" si="114"/>
        <v>16415|Spring|Math</v>
      </c>
      <c r="I7319">
        <v>240</v>
      </c>
      <c r="J7319">
        <v>74</v>
      </c>
      <c r="K7319">
        <v>3</v>
      </c>
      <c r="L7319" t="s">
        <v>17</v>
      </c>
    </row>
    <row r="7320" spans="1:12" x14ac:dyDescent="0.25">
      <c r="A7320">
        <v>12321</v>
      </c>
      <c r="B7320" t="s">
        <v>27</v>
      </c>
      <c r="C7320">
        <v>7</v>
      </c>
      <c r="D7320">
        <v>2019</v>
      </c>
      <c r="E7320">
        <v>504</v>
      </c>
      <c r="F7320" t="s">
        <v>13</v>
      </c>
      <c r="G7320" t="s">
        <v>14</v>
      </c>
      <c r="H7320" t="str">
        <f t="shared" si="114"/>
        <v>12321|Fall|Reading</v>
      </c>
      <c r="I7320">
        <v>188</v>
      </c>
      <c r="J7320">
        <v>3</v>
      </c>
      <c r="K7320">
        <v>1</v>
      </c>
      <c r="L7320">
        <v>8</v>
      </c>
    </row>
    <row r="7321" spans="1:12" x14ac:dyDescent="0.25">
      <c r="A7321">
        <v>12321</v>
      </c>
      <c r="B7321" t="s">
        <v>27</v>
      </c>
      <c r="C7321">
        <v>7</v>
      </c>
      <c r="D7321">
        <v>2019</v>
      </c>
      <c r="E7321">
        <v>504</v>
      </c>
      <c r="F7321" t="s">
        <v>13</v>
      </c>
      <c r="G7321" t="s">
        <v>15</v>
      </c>
      <c r="H7321" t="str">
        <f t="shared" si="114"/>
        <v>12321|Fall|Math</v>
      </c>
      <c r="I7321">
        <v>214</v>
      </c>
      <c r="J7321">
        <v>25</v>
      </c>
      <c r="K7321">
        <v>2</v>
      </c>
      <c r="L7321">
        <v>6</v>
      </c>
    </row>
    <row r="7322" spans="1:12" x14ac:dyDescent="0.25">
      <c r="A7322">
        <v>12321</v>
      </c>
      <c r="B7322" t="s">
        <v>27</v>
      </c>
      <c r="C7322">
        <v>7</v>
      </c>
      <c r="D7322">
        <v>2019</v>
      </c>
      <c r="E7322">
        <v>504</v>
      </c>
      <c r="F7322" t="s">
        <v>16</v>
      </c>
      <c r="G7322" t="s">
        <v>14</v>
      </c>
      <c r="H7322" t="str">
        <f t="shared" si="114"/>
        <v>12321|Spring|Reading</v>
      </c>
      <c r="I7322">
        <v>197</v>
      </c>
      <c r="J7322">
        <v>8</v>
      </c>
      <c r="K7322">
        <v>1</v>
      </c>
      <c r="L7322" t="s">
        <v>17</v>
      </c>
    </row>
    <row r="7323" spans="1:12" x14ac:dyDescent="0.25">
      <c r="A7323">
        <v>12321</v>
      </c>
      <c r="B7323" t="s">
        <v>27</v>
      </c>
      <c r="C7323">
        <v>7</v>
      </c>
      <c r="D7323">
        <v>2019</v>
      </c>
      <c r="E7323">
        <v>504</v>
      </c>
      <c r="F7323" t="s">
        <v>16</v>
      </c>
      <c r="G7323" t="s">
        <v>15</v>
      </c>
      <c r="H7323" t="str">
        <f t="shared" si="114"/>
        <v>12321|Spring|Math</v>
      </c>
      <c r="I7323">
        <v>219</v>
      </c>
      <c r="J7323">
        <v>29</v>
      </c>
      <c r="K7323">
        <v>2</v>
      </c>
      <c r="L7323" t="s">
        <v>17</v>
      </c>
    </row>
    <row r="7324" spans="1:12" x14ac:dyDescent="0.25">
      <c r="A7324">
        <v>14269</v>
      </c>
      <c r="B7324" t="s">
        <v>27</v>
      </c>
      <c r="C7324">
        <v>7</v>
      </c>
      <c r="D7324">
        <v>2019</v>
      </c>
      <c r="E7324" t="s">
        <v>21</v>
      </c>
      <c r="F7324" t="s">
        <v>13</v>
      </c>
      <c r="G7324" t="s">
        <v>14</v>
      </c>
      <c r="H7324" t="str">
        <f t="shared" si="114"/>
        <v>14269|Fall|Reading</v>
      </c>
      <c r="I7324">
        <v>214</v>
      </c>
      <c r="J7324">
        <v>45</v>
      </c>
      <c r="K7324">
        <v>2</v>
      </c>
      <c r="L7324">
        <v>4</v>
      </c>
    </row>
    <row r="7325" spans="1:12" x14ac:dyDescent="0.25">
      <c r="A7325">
        <v>14269</v>
      </c>
      <c r="B7325" t="s">
        <v>27</v>
      </c>
      <c r="C7325">
        <v>7</v>
      </c>
      <c r="D7325">
        <v>2019</v>
      </c>
      <c r="E7325" t="s">
        <v>21</v>
      </c>
      <c r="F7325" t="s">
        <v>13</v>
      </c>
      <c r="G7325" t="s">
        <v>15</v>
      </c>
      <c r="H7325" t="str">
        <f t="shared" si="114"/>
        <v>14269|Fall|Math</v>
      </c>
      <c r="I7325">
        <v>227</v>
      </c>
      <c r="J7325">
        <v>54</v>
      </c>
      <c r="K7325">
        <v>3</v>
      </c>
      <c r="L7325">
        <v>5</v>
      </c>
    </row>
    <row r="7326" spans="1:12" x14ac:dyDescent="0.25">
      <c r="A7326">
        <v>14269</v>
      </c>
      <c r="B7326" t="s">
        <v>27</v>
      </c>
      <c r="C7326">
        <v>7</v>
      </c>
      <c r="D7326">
        <v>2019</v>
      </c>
      <c r="E7326" t="s">
        <v>21</v>
      </c>
      <c r="F7326" t="s">
        <v>16</v>
      </c>
      <c r="G7326" t="s">
        <v>14</v>
      </c>
      <c r="H7326" t="str">
        <f t="shared" si="114"/>
        <v>14269|Spring|Reading</v>
      </c>
      <c r="I7326">
        <v>217</v>
      </c>
      <c r="J7326">
        <v>47</v>
      </c>
      <c r="K7326">
        <v>2</v>
      </c>
      <c r="L7326" t="s">
        <v>17</v>
      </c>
    </row>
    <row r="7327" spans="1:12" x14ac:dyDescent="0.25">
      <c r="A7327">
        <v>14269</v>
      </c>
      <c r="B7327" t="s">
        <v>27</v>
      </c>
      <c r="C7327">
        <v>7</v>
      </c>
      <c r="D7327">
        <v>2019</v>
      </c>
      <c r="E7327" t="s">
        <v>21</v>
      </c>
      <c r="F7327" t="s">
        <v>16</v>
      </c>
      <c r="G7327" t="s">
        <v>15</v>
      </c>
      <c r="H7327" t="str">
        <f t="shared" si="114"/>
        <v>14269|Spring|Math</v>
      </c>
      <c r="I7327">
        <v>231</v>
      </c>
      <c r="J7327">
        <v>55</v>
      </c>
      <c r="K7327">
        <v>3</v>
      </c>
      <c r="L7327" t="s">
        <v>17</v>
      </c>
    </row>
    <row r="7328" spans="1:12" x14ac:dyDescent="0.25">
      <c r="A7328">
        <v>27301</v>
      </c>
      <c r="B7328" t="s">
        <v>26</v>
      </c>
      <c r="C7328">
        <v>7</v>
      </c>
      <c r="D7328">
        <v>2019</v>
      </c>
      <c r="E7328" t="s">
        <v>23</v>
      </c>
      <c r="F7328" t="s">
        <v>13</v>
      </c>
      <c r="G7328" t="s">
        <v>14</v>
      </c>
      <c r="H7328" t="str">
        <f t="shared" si="114"/>
        <v>27301|Fall|Reading</v>
      </c>
      <c r="I7328">
        <v>216</v>
      </c>
      <c r="J7328">
        <v>51</v>
      </c>
      <c r="K7328">
        <v>3</v>
      </c>
      <c r="L7328">
        <v>4</v>
      </c>
    </row>
    <row r="7329" spans="1:12" x14ac:dyDescent="0.25">
      <c r="A7329">
        <v>27301</v>
      </c>
      <c r="B7329" t="s">
        <v>26</v>
      </c>
      <c r="C7329">
        <v>7</v>
      </c>
      <c r="D7329">
        <v>2019</v>
      </c>
      <c r="E7329" t="s">
        <v>23</v>
      </c>
      <c r="F7329" t="s">
        <v>13</v>
      </c>
      <c r="G7329" t="s">
        <v>15</v>
      </c>
      <c r="H7329" t="str">
        <f t="shared" si="114"/>
        <v>27301|Fall|Math</v>
      </c>
      <c r="I7329">
        <v>231</v>
      </c>
      <c r="J7329">
        <v>63</v>
      </c>
      <c r="K7329">
        <v>3</v>
      </c>
      <c r="L7329">
        <v>4</v>
      </c>
    </row>
    <row r="7330" spans="1:12" x14ac:dyDescent="0.25">
      <c r="A7330">
        <v>27301</v>
      </c>
      <c r="B7330" t="s">
        <v>26</v>
      </c>
      <c r="C7330">
        <v>7</v>
      </c>
      <c r="D7330">
        <v>2019</v>
      </c>
      <c r="E7330" t="s">
        <v>23</v>
      </c>
      <c r="F7330" t="s">
        <v>16</v>
      </c>
      <c r="G7330" t="s">
        <v>14</v>
      </c>
      <c r="H7330" t="str">
        <f t="shared" si="114"/>
        <v>27301|Spring|Reading</v>
      </c>
      <c r="I7330">
        <v>222</v>
      </c>
      <c r="J7330">
        <v>60</v>
      </c>
      <c r="K7330">
        <v>3</v>
      </c>
      <c r="L7330" t="s">
        <v>17</v>
      </c>
    </row>
    <row r="7331" spans="1:12" x14ac:dyDescent="0.25">
      <c r="A7331">
        <v>27301</v>
      </c>
      <c r="B7331" t="s">
        <v>26</v>
      </c>
      <c r="C7331">
        <v>7</v>
      </c>
      <c r="D7331">
        <v>2019</v>
      </c>
      <c r="E7331" t="s">
        <v>23</v>
      </c>
      <c r="F7331" t="s">
        <v>16</v>
      </c>
      <c r="G7331" t="s">
        <v>15</v>
      </c>
      <c r="H7331" t="str">
        <f t="shared" si="114"/>
        <v>27301|Spring|Math</v>
      </c>
      <c r="I7331">
        <v>229</v>
      </c>
      <c r="J7331">
        <v>51</v>
      </c>
      <c r="K7331">
        <v>3</v>
      </c>
      <c r="L7331" t="s">
        <v>17</v>
      </c>
    </row>
    <row r="7332" spans="1:12" x14ac:dyDescent="0.25">
      <c r="A7332">
        <v>15872</v>
      </c>
      <c r="B7332" t="s">
        <v>28</v>
      </c>
      <c r="C7332">
        <v>7</v>
      </c>
      <c r="D7332">
        <v>2019</v>
      </c>
      <c r="E7332" t="s">
        <v>12</v>
      </c>
      <c r="F7332" t="s">
        <v>13</v>
      </c>
      <c r="G7332" t="s">
        <v>14</v>
      </c>
      <c r="H7332" t="str">
        <f t="shared" si="114"/>
        <v>15872|Fall|Reading</v>
      </c>
      <c r="I7332">
        <v>215</v>
      </c>
      <c r="J7332">
        <v>48</v>
      </c>
      <c r="K7332">
        <v>2</v>
      </c>
      <c r="L7332">
        <v>4</v>
      </c>
    </row>
    <row r="7333" spans="1:12" x14ac:dyDescent="0.25">
      <c r="A7333">
        <v>15872</v>
      </c>
      <c r="B7333" t="s">
        <v>28</v>
      </c>
      <c r="C7333">
        <v>7</v>
      </c>
      <c r="D7333">
        <v>2019</v>
      </c>
      <c r="E7333" t="s">
        <v>12</v>
      </c>
      <c r="F7333" t="s">
        <v>13</v>
      </c>
      <c r="G7333" t="s">
        <v>15</v>
      </c>
      <c r="H7333" t="str">
        <f t="shared" si="114"/>
        <v>15872|Fall|Math</v>
      </c>
      <c r="I7333">
        <v>218</v>
      </c>
      <c r="J7333">
        <v>33</v>
      </c>
      <c r="K7333">
        <v>2</v>
      </c>
      <c r="L7333">
        <v>5</v>
      </c>
    </row>
    <row r="7334" spans="1:12" x14ac:dyDescent="0.25">
      <c r="A7334">
        <v>15872</v>
      </c>
      <c r="B7334" t="s">
        <v>28</v>
      </c>
      <c r="C7334">
        <v>7</v>
      </c>
      <c r="D7334">
        <v>2019</v>
      </c>
      <c r="E7334" t="s">
        <v>12</v>
      </c>
      <c r="F7334" t="s">
        <v>16</v>
      </c>
      <c r="G7334" t="s">
        <v>14</v>
      </c>
      <c r="H7334" t="str">
        <f t="shared" si="114"/>
        <v>15872|Spring|Reading</v>
      </c>
      <c r="I7334">
        <v>224</v>
      </c>
      <c r="J7334">
        <v>65</v>
      </c>
      <c r="K7334">
        <v>3</v>
      </c>
      <c r="L7334" t="s">
        <v>17</v>
      </c>
    </row>
    <row r="7335" spans="1:12" x14ac:dyDescent="0.25">
      <c r="A7335">
        <v>15872</v>
      </c>
      <c r="B7335" t="s">
        <v>28</v>
      </c>
      <c r="C7335">
        <v>7</v>
      </c>
      <c r="D7335">
        <v>2019</v>
      </c>
      <c r="E7335" t="s">
        <v>12</v>
      </c>
      <c r="F7335" t="s">
        <v>16</v>
      </c>
      <c r="G7335" t="s">
        <v>15</v>
      </c>
      <c r="H7335" t="str">
        <f t="shared" si="114"/>
        <v>15872|Spring|Math</v>
      </c>
      <c r="I7335">
        <v>223</v>
      </c>
      <c r="J7335">
        <v>38</v>
      </c>
      <c r="K7335">
        <v>2</v>
      </c>
      <c r="L7335" t="s">
        <v>17</v>
      </c>
    </row>
    <row r="7336" spans="1:12" x14ac:dyDescent="0.25">
      <c r="A7336">
        <v>10086</v>
      </c>
      <c r="B7336" t="s">
        <v>28</v>
      </c>
      <c r="C7336">
        <v>7</v>
      </c>
      <c r="D7336">
        <v>2019</v>
      </c>
      <c r="E7336" t="s">
        <v>23</v>
      </c>
      <c r="F7336" t="s">
        <v>13</v>
      </c>
      <c r="G7336" t="s">
        <v>14</v>
      </c>
      <c r="H7336" t="str">
        <f t="shared" si="114"/>
        <v>10086|Fall|Reading</v>
      </c>
      <c r="I7336">
        <v>224</v>
      </c>
      <c r="J7336">
        <v>71</v>
      </c>
      <c r="K7336">
        <v>3</v>
      </c>
      <c r="L7336">
        <v>2</v>
      </c>
    </row>
    <row r="7337" spans="1:12" x14ac:dyDescent="0.25">
      <c r="A7337">
        <v>10086</v>
      </c>
      <c r="B7337" t="s">
        <v>28</v>
      </c>
      <c r="C7337">
        <v>7</v>
      </c>
      <c r="D7337">
        <v>2019</v>
      </c>
      <c r="E7337" t="s">
        <v>23</v>
      </c>
      <c r="F7337" t="s">
        <v>13</v>
      </c>
      <c r="G7337" t="s">
        <v>15</v>
      </c>
      <c r="H7337" t="str">
        <f t="shared" si="114"/>
        <v>10086|Fall|Math</v>
      </c>
      <c r="I7337">
        <v>208</v>
      </c>
      <c r="J7337">
        <v>15</v>
      </c>
      <c r="K7337">
        <v>1</v>
      </c>
      <c r="L7337">
        <v>6</v>
      </c>
    </row>
    <row r="7338" spans="1:12" x14ac:dyDescent="0.25">
      <c r="A7338">
        <v>10086</v>
      </c>
      <c r="B7338" t="s">
        <v>28</v>
      </c>
      <c r="C7338">
        <v>7</v>
      </c>
      <c r="D7338">
        <v>2019</v>
      </c>
      <c r="E7338" t="s">
        <v>23</v>
      </c>
      <c r="F7338" t="s">
        <v>16</v>
      </c>
      <c r="G7338" t="s">
        <v>14</v>
      </c>
      <c r="H7338" t="str">
        <f t="shared" si="114"/>
        <v>10086|Spring|Reading</v>
      </c>
      <c r="I7338">
        <v>217</v>
      </c>
      <c r="J7338">
        <v>47</v>
      </c>
      <c r="K7338">
        <v>2</v>
      </c>
      <c r="L7338" t="s">
        <v>17</v>
      </c>
    </row>
    <row r="7339" spans="1:12" x14ac:dyDescent="0.25">
      <c r="A7339">
        <v>10086</v>
      </c>
      <c r="B7339" t="s">
        <v>28</v>
      </c>
      <c r="C7339">
        <v>7</v>
      </c>
      <c r="D7339">
        <v>2019</v>
      </c>
      <c r="E7339" t="s">
        <v>23</v>
      </c>
      <c r="F7339" t="s">
        <v>16</v>
      </c>
      <c r="G7339" t="s">
        <v>15</v>
      </c>
      <c r="H7339" t="str">
        <f t="shared" si="114"/>
        <v>10086|Spring|Math</v>
      </c>
      <c r="I7339">
        <v>204</v>
      </c>
      <c r="J7339">
        <v>8</v>
      </c>
      <c r="K7339">
        <v>1</v>
      </c>
      <c r="L7339" t="s">
        <v>17</v>
      </c>
    </row>
    <row r="7340" spans="1:12" x14ac:dyDescent="0.25">
      <c r="A7340">
        <v>10562</v>
      </c>
      <c r="B7340" t="s">
        <v>26</v>
      </c>
      <c r="C7340">
        <v>7</v>
      </c>
      <c r="D7340">
        <v>2019</v>
      </c>
      <c r="E7340" t="s">
        <v>19</v>
      </c>
      <c r="F7340" t="s">
        <v>13</v>
      </c>
      <c r="G7340" t="s">
        <v>14</v>
      </c>
      <c r="H7340" t="str">
        <f t="shared" si="114"/>
        <v>10562|Fall|Reading</v>
      </c>
      <c r="I7340" t="s">
        <v>17</v>
      </c>
      <c r="J7340" t="s">
        <v>17</v>
      </c>
      <c r="K7340" t="s">
        <v>17</v>
      </c>
      <c r="L7340" t="s">
        <v>17</v>
      </c>
    </row>
    <row r="7341" spans="1:12" x14ac:dyDescent="0.25">
      <c r="A7341">
        <v>10562</v>
      </c>
      <c r="B7341" t="s">
        <v>26</v>
      </c>
      <c r="C7341">
        <v>7</v>
      </c>
      <c r="D7341">
        <v>2019</v>
      </c>
      <c r="E7341" t="s">
        <v>19</v>
      </c>
      <c r="F7341" t="s">
        <v>13</v>
      </c>
      <c r="G7341" t="s">
        <v>15</v>
      </c>
      <c r="H7341" t="str">
        <f t="shared" si="114"/>
        <v>10562|Fall|Math</v>
      </c>
      <c r="I7341" t="s">
        <v>17</v>
      </c>
      <c r="J7341" t="s">
        <v>17</v>
      </c>
      <c r="K7341" t="s">
        <v>17</v>
      </c>
      <c r="L7341" t="s">
        <v>17</v>
      </c>
    </row>
    <row r="7342" spans="1:12" x14ac:dyDescent="0.25">
      <c r="A7342">
        <v>10562</v>
      </c>
      <c r="B7342" t="s">
        <v>26</v>
      </c>
      <c r="C7342">
        <v>7</v>
      </c>
      <c r="D7342">
        <v>2019</v>
      </c>
      <c r="E7342" t="s">
        <v>19</v>
      </c>
      <c r="F7342" t="s">
        <v>16</v>
      </c>
      <c r="G7342" t="s">
        <v>14</v>
      </c>
      <c r="H7342" t="str">
        <f t="shared" si="114"/>
        <v>10562|Spring|Reading</v>
      </c>
      <c r="I7342">
        <v>222</v>
      </c>
      <c r="J7342">
        <v>60</v>
      </c>
      <c r="K7342">
        <v>3</v>
      </c>
      <c r="L7342" t="s">
        <v>17</v>
      </c>
    </row>
    <row r="7343" spans="1:12" x14ac:dyDescent="0.25">
      <c r="A7343">
        <v>10562</v>
      </c>
      <c r="B7343" t="s">
        <v>26</v>
      </c>
      <c r="C7343">
        <v>7</v>
      </c>
      <c r="D7343">
        <v>2019</v>
      </c>
      <c r="E7343" t="s">
        <v>19</v>
      </c>
      <c r="F7343" t="s">
        <v>16</v>
      </c>
      <c r="G7343" t="s">
        <v>15</v>
      </c>
      <c r="H7343" t="str">
        <f t="shared" si="114"/>
        <v>10562|Spring|Math</v>
      </c>
      <c r="I7343">
        <v>226</v>
      </c>
      <c r="J7343">
        <v>44</v>
      </c>
      <c r="K7343">
        <v>2</v>
      </c>
      <c r="L7343" t="s">
        <v>17</v>
      </c>
    </row>
    <row r="7344" spans="1:12" x14ac:dyDescent="0.25">
      <c r="A7344">
        <v>12470</v>
      </c>
      <c r="B7344" t="s">
        <v>28</v>
      </c>
      <c r="C7344">
        <v>7</v>
      </c>
      <c r="D7344">
        <v>2019</v>
      </c>
      <c r="E7344" t="s">
        <v>23</v>
      </c>
      <c r="F7344" t="s">
        <v>13</v>
      </c>
      <c r="G7344" t="s">
        <v>14</v>
      </c>
      <c r="H7344" t="str">
        <f t="shared" si="114"/>
        <v>12470|Fall|Reading</v>
      </c>
      <c r="I7344">
        <v>221</v>
      </c>
      <c r="J7344">
        <v>64</v>
      </c>
      <c r="K7344">
        <v>3</v>
      </c>
      <c r="L7344">
        <v>3</v>
      </c>
    </row>
    <row r="7345" spans="1:12" x14ac:dyDescent="0.25">
      <c r="A7345">
        <v>12470</v>
      </c>
      <c r="B7345" t="s">
        <v>28</v>
      </c>
      <c r="C7345">
        <v>7</v>
      </c>
      <c r="D7345">
        <v>2019</v>
      </c>
      <c r="E7345" t="s">
        <v>23</v>
      </c>
      <c r="F7345" t="s">
        <v>13</v>
      </c>
      <c r="G7345" t="s">
        <v>15</v>
      </c>
      <c r="H7345" t="str">
        <f t="shared" si="114"/>
        <v>12470|Fall|Math</v>
      </c>
      <c r="I7345">
        <v>223</v>
      </c>
      <c r="J7345">
        <v>44</v>
      </c>
      <c r="K7345">
        <v>2</v>
      </c>
      <c r="L7345">
        <v>5</v>
      </c>
    </row>
    <row r="7346" spans="1:12" x14ac:dyDescent="0.25">
      <c r="A7346">
        <v>12470</v>
      </c>
      <c r="B7346" t="s">
        <v>28</v>
      </c>
      <c r="C7346">
        <v>7</v>
      </c>
      <c r="D7346">
        <v>2019</v>
      </c>
      <c r="E7346" t="s">
        <v>23</v>
      </c>
      <c r="F7346" t="s">
        <v>16</v>
      </c>
      <c r="G7346" t="s">
        <v>14</v>
      </c>
      <c r="H7346" t="str">
        <f t="shared" si="114"/>
        <v>12470|Spring|Reading</v>
      </c>
      <c r="I7346">
        <v>226</v>
      </c>
      <c r="J7346">
        <v>70</v>
      </c>
      <c r="K7346">
        <v>3</v>
      </c>
      <c r="L7346" t="s">
        <v>17</v>
      </c>
    </row>
    <row r="7347" spans="1:12" x14ac:dyDescent="0.25">
      <c r="A7347">
        <v>12470</v>
      </c>
      <c r="B7347" t="s">
        <v>28</v>
      </c>
      <c r="C7347">
        <v>7</v>
      </c>
      <c r="D7347">
        <v>2019</v>
      </c>
      <c r="E7347" t="s">
        <v>23</v>
      </c>
      <c r="F7347" t="s">
        <v>16</v>
      </c>
      <c r="G7347" t="s">
        <v>15</v>
      </c>
      <c r="H7347" t="str">
        <f t="shared" si="114"/>
        <v>12470|Spring|Math</v>
      </c>
      <c r="I7347">
        <v>227</v>
      </c>
      <c r="J7347">
        <v>46</v>
      </c>
      <c r="K7347">
        <v>2</v>
      </c>
      <c r="L7347" t="s">
        <v>17</v>
      </c>
    </row>
    <row r="7348" spans="1:12" x14ac:dyDescent="0.25">
      <c r="A7348">
        <v>23550</v>
      </c>
      <c r="B7348" t="s">
        <v>26</v>
      </c>
      <c r="C7348">
        <v>7</v>
      </c>
      <c r="D7348">
        <v>2019</v>
      </c>
      <c r="E7348" t="s">
        <v>19</v>
      </c>
      <c r="F7348" t="s">
        <v>13</v>
      </c>
      <c r="G7348" t="s">
        <v>14</v>
      </c>
      <c r="H7348" t="str">
        <f t="shared" si="114"/>
        <v>23550|Fall|Reading</v>
      </c>
      <c r="I7348">
        <v>225</v>
      </c>
      <c r="J7348">
        <v>74</v>
      </c>
      <c r="K7348">
        <v>3</v>
      </c>
      <c r="L7348">
        <v>2</v>
      </c>
    </row>
    <row r="7349" spans="1:12" x14ac:dyDescent="0.25">
      <c r="A7349">
        <v>23550</v>
      </c>
      <c r="B7349" t="s">
        <v>26</v>
      </c>
      <c r="C7349">
        <v>7</v>
      </c>
      <c r="D7349">
        <v>2019</v>
      </c>
      <c r="E7349" t="s">
        <v>19</v>
      </c>
      <c r="F7349" t="s">
        <v>13</v>
      </c>
      <c r="G7349" t="s">
        <v>15</v>
      </c>
      <c r="H7349" t="str">
        <f t="shared" si="114"/>
        <v>23550|Fall|Math</v>
      </c>
      <c r="I7349">
        <v>231</v>
      </c>
      <c r="J7349">
        <v>63</v>
      </c>
      <c r="K7349">
        <v>3</v>
      </c>
      <c r="L7349">
        <v>4</v>
      </c>
    </row>
    <row r="7350" spans="1:12" x14ac:dyDescent="0.25">
      <c r="A7350">
        <v>23550</v>
      </c>
      <c r="B7350" t="s">
        <v>26</v>
      </c>
      <c r="C7350">
        <v>7</v>
      </c>
      <c r="D7350">
        <v>2019</v>
      </c>
      <c r="E7350" t="s">
        <v>19</v>
      </c>
      <c r="F7350" t="s">
        <v>16</v>
      </c>
      <c r="G7350" t="s">
        <v>14</v>
      </c>
      <c r="H7350" t="str">
        <f t="shared" si="114"/>
        <v>23550|Spring|Reading</v>
      </c>
      <c r="I7350">
        <v>225</v>
      </c>
      <c r="J7350">
        <v>67</v>
      </c>
      <c r="K7350">
        <v>3</v>
      </c>
      <c r="L7350" t="s">
        <v>17</v>
      </c>
    </row>
    <row r="7351" spans="1:12" x14ac:dyDescent="0.25">
      <c r="A7351">
        <v>23550</v>
      </c>
      <c r="B7351" t="s">
        <v>26</v>
      </c>
      <c r="C7351">
        <v>7</v>
      </c>
      <c r="D7351">
        <v>2019</v>
      </c>
      <c r="E7351" t="s">
        <v>19</v>
      </c>
      <c r="F7351" t="s">
        <v>16</v>
      </c>
      <c r="G7351" t="s">
        <v>15</v>
      </c>
      <c r="H7351" t="str">
        <f t="shared" si="114"/>
        <v>23550|Spring|Math</v>
      </c>
      <c r="I7351">
        <v>227</v>
      </c>
      <c r="J7351">
        <v>46</v>
      </c>
      <c r="K7351">
        <v>2</v>
      </c>
      <c r="L7351" t="s">
        <v>17</v>
      </c>
    </row>
    <row r="7352" spans="1:12" x14ac:dyDescent="0.25">
      <c r="A7352">
        <v>18573</v>
      </c>
      <c r="B7352" t="s">
        <v>27</v>
      </c>
      <c r="C7352">
        <v>7</v>
      </c>
      <c r="D7352">
        <v>2019</v>
      </c>
      <c r="E7352" t="s">
        <v>23</v>
      </c>
      <c r="F7352" t="s">
        <v>13</v>
      </c>
      <c r="G7352" t="s">
        <v>14</v>
      </c>
      <c r="H7352" t="str">
        <f t="shared" si="114"/>
        <v>18573|Fall|Reading</v>
      </c>
      <c r="I7352">
        <v>222</v>
      </c>
      <c r="J7352">
        <v>67</v>
      </c>
      <c r="K7352">
        <v>3</v>
      </c>
      <c r="L7352">
        <v>3</v>
      </c>
    </row>
    <row r="7353" spans="1:12" x14ac:dyDescent="0.25">
      <c r="A7353">
        <v>18573</v>
      </c>
      <c r="B7353" t="s">
        <v>27</v>
      </c>
      <c r="C7353">
        <v>7</v>
      </c>
      <c r="D7353">
        <v>2019</v>
      </c>
      <c r="E7353" t="s">
        <v>23</v>
      </c>
      <c r="F7353" t="s">
        <v>13</v>
      </c>
      <c r="G7353" t="s">
        <v>15</v>
      </c>
      <c r="H7353" t="str">
        <f t="shared" si="114"/>
        <v>18573|Fall|Math</v>
      </c>
      <c r="I7353">
        <v>223</v>
      </c>
      <c r="J7353">
        <v>44</v>
      </c>
      <c r="K7353">
        <v>2</v>
      </c>
      <c r="L7353">
        <v>5</v>
      </c>
    </row>
    <row r="7354" spans="1:12" x14ac:dyDescent="0.25">
      <c r="A7354">
        <v>18573</v>
      </c>
      <c r="B7354" t="s">
        <v>27</v>
      </c>
      <c r="C7354">
        <v>7</v>
      </c>
      <c r="D7354">
        <v>2019</v>
      </c>
      <c r="E7354" t="s">
        <v>23</v>
      </c>
      <c r="F7354" t="s">
        <v>16</v>
      </c>
      <c r="G7354" t="s">
        <v>14</v>
      </c>
      <c r="H7354" t="str">
        <f t="shared" si="114"/>
        <v>18573|Spring|Reading</v>
      </c>
      <c r="I7354">
        <v>218</v>
      </c>
      <c r="J7354">
        <v>50</v>
      </c>
      <c r="K7354">
        <v>3</v>
      </c>
      <c r="L7354" t="s">
        <v>17</v>
      </c>
    </row>
    <row r="7355" spans="1:12" x14ac:dyDescent="0.25">
      <c r="A7355">
        <v>18573</v>
      </c>
      <c r="B7355" t="s">
        <v>27</v>
      </c>
      <c r="C7355">
        <v>7</v>
      </c>
      <c r="D7355">
        <v>2019</v>
      </c>
      <c r="E7355" t="s">
        <v>23</v>
      </c>
      <c r="F7355" t="s">
        <v>16</v>
      </c>
      <c r="G7355" t="s">
        <v>15</v>
      </c>
      <c r="H7355" t="str">
        <f t="shared" si="114"/>
        <v>18573|Spring|Math</v>
      </c>
      <c r="I7355">
        <v>232</v>
      </c>
      <c r="J7355">
        <v>58</v>
      </c>
      <c r="K7355">
        <v>3</v>
      </c>
      <c r="L7355" t="s">
        <v>17</v>
      </c>
    </row>
    <row r="7356" spans="1:12" x14ac:dyDescent="0.25">
      <c r="A7356">
        <v>11967</v>
      </c>
      <c r="B7356" t="s">
        <v>26</v>
      </c>
      <c r="C7356">
        <v>7</v>
      </c>
      <c r="D7356">
        <v>2019</v>
      </c>
      <c r="E7356" t="s">
        <v>19</v>
      </c>
      <c r="F7356" t="s">
        <v>13</v>
      </c>
      <c r="G7356" t="s">
        <v>14</v>
      </c>
      <c r="H7356" t="str">
        <f t="shared" si="114"/>
        <v>11967|Fall|Reading</v>
      </c>
      <c r="I7356">
        <v>234</v>
      </c>
      <c r="J7356">
        <v>89</v>
      </c>
      <c r="K7356">
        <v>4</v>
      </c>
      <c r="L7356">
        <v>2</v>
      </c>
    </row>
    <row r="7357" spans="1:12" x14ac:dyDescent="0.25">
      <c r="A7357">
        <v>11967</v>
      </c>
      <c r="B7357" t="s">
        <v>26</v>
      </c>
      <c r="C7357">
        <v>7</v>
      </c>
      <c r="D7357">
        <v>2019</v>
      </c>
      <c r="E7357" t="s">
        <v>19</v>
      </c>
      <c r="F7357" t="s">
        <v>13</v>
      </c>
      <c r="G7357" t="s">
        <v>15</v>
      </c>
      <c r="H7357" t="str">
        <f t="shared" si="114"/>
        <v>11967|Fall|Math</v>
      </c>
      <c r="I7357">
        <v>250</v>
      </c>
      <c r="J7357">
        <v>93</v>
      </c>
      <c r="K7357">
        <v>4</v>
      </c>
      <c r="L7357">
        <v>3</v>
      </c>
    </row>
    <row r="7358" spans="1:12" x14ac:dyDescent="0.25">
      <c r="A7358">
        <v>11967</v>
      </c>
      <c r="B7358" t="s">
        <v>26</v>
      </c>
      <c r="C7358">
        <v>7</v>
      </c>
      <c r="D7358">
        <v>2019</v>
      </c>
      <c r="E7358" t="s">
        <v>19</v>
      </c>
      <c r="F7358" t="s">
        <v>16</v>
      </c>
      <c r="G7358" t="s">
        <v>14</v>
      </c>
      <c r="H7358" t="str">
        <f t="shared" si="114"/>
        <v>11967|Spring|Reading</v>
      </c>
      <c r="I7358">
        <v>230</v>
      </c>
      <c r="J7358">
        <v>78</v>
      </c>
      <c r="K7358">
        <v>4</v>
      </c>
      <c r="L7358" t="s">
        <v>17</v>
      </c>
    </row>
    <row r="7359" spans="1:12" x14ac:dyDescent="0.25">
      <c r="A7359">
        <v>11967</v>
      </c>
      <c r="B7359" t="s">
        <v>26</v>
      </c>
      <c r="C7359">
        <v>7</v>
      </c>
      <c r="D7359">
        <v>2019</v>
      </c>
      <c r="E7359" t="s">
        <v>19</v>
      </c>
      <c r="F7359" t="s">
        <v>16</v>
      </c>
      <c r="G7359" t="s">
        <v>15</v>
      </c>
      <c r="H7359" t="str">
        <f t="shared" si="114"/>
        <v>11967|Spring|Math</v>
      </c>
      <c r="I7359">
        <v>248</v>
      </c>
      <c r="J7359">
        <v>86</v>
      </c>
      <c r="K7359">
        <v>4</v>
      </c>
      <c r="L7359" t="s">
        <v>17</v>
      </c>
    </row>
    <row r="7360" spans="1:12" x14ac:dyDescent="0.25">
      <c r="A7360">
        <v>17302</v>
      </c>
      <c r="B7360" t="s">
        <v>26</v>
      </c>
      <c r="C7360">
        <v>7</v>
      </c>
      <c r="D7360">
        <v>2019</v>
      </c>
      <c r="E7360" t="s">
        <v>19</v>
      </c>
      <c r="F7360" t="s">
        <v>13</v>
      </c>
      <c r="G7360" t="s">
        <v>14</v>
      </c>
      <c r="H7360" t="str">
        <f t="shared" si="114"/>
        <v>17302|Fall|Reading</v>
      </c>
      <c r="I7360">
        <v>213</v>
      </c>
      <c r="J7360">
        <v>43</v>
      </c>
      <c r="K7360">
        <v>2</v>
      </c>
      <c r="L7360">
        <v>4</v>
      </c>
    </row>
    <row r="7361" spans="1:12" x14ac:dyDescent="0.25">
      <c r="A7361">
        <v>17302</v>
      </c>
      <c r="B7361" t="s">
        <v>26</v>
      </c>
      <c r="C7361">
        <v>7</v>
      </c>
      <c r="D7361">
        <v>2019</v>
      </c>
      <c r="E7361" t="s">
        <v>19</v>
      </c>
      <c r="F7361" t="s">
        <v>13</v>
      </c>
      <c r="G7361" t="s">
        <v>15</v>
      </c>
      <c r="H7361" t="str">
        <f t="shared" si="114"/>
        <v>17302|Fall|Math</v>
      </c>
      <c r="I7361">
        <v>227</v>
      </c>
      <c r="J7361">
        <v>54</v>
      </c>
      <c r="K7361">
        <v>3</v>
      </c>
      <c r="L7361">
        <v>5</v>
      </c>
    </row>
    <row r="7362" spans="1:12" x14ac:dyDescent="0.25">
      <c r="A7362">
        <v>17302</v>
      </c>
      <c r="B7362" t="s">
        <v>26</v>
      </c>
      <c r="C7362">
        <v>7</v>
      </c>
      <c r="D7362">
        <v>2019</v>
      </c>
      <c r="E7362" t="s">
        <v>19</v>
      </c>
      <c r="F7362" t="s">
        <v>16</v>
      </c>
      <c r="G7362" t="s">
        <v>14</v>
      </c>
      <c r="H7362" t="str">
        <f t="shared" si="114"/>
        <v>17302|Spring|Reading</v>
      </c>
      <c r="I7362">
        <v>220</v>
      </c>
      <c r="J7362">
        <v>55</v>
      </c>
      <c r="K7362">
        <v>3</v>
      </c>
      <c r="L7362" t="s">
        <v>17</v>
      </c>
    </row>
    <row r="7363" spans="1:12" x14ac:dyDescent="0.25">
      <c r="A7363">
        <v>17302</v>
      </c>
      <c r="B7363" t="s">
        <v>26</v>
      </c>
      <c r="C7363">
        <v>7</v>
      </c>
      <c r="D7363">
        <v>2019</v>
      </c>
      <c r="E7363" t="s">
        <v>19</v>
      </c>
      <c r="F7363" t="s">
        <v>16</v>
      </c>
      <c r="G7363" t="s">
        <v>15</v>
      </c>
      <c r="H7363" t="str">
        <f t="shared" ref="H7363:H7426" si="115">A7363&amp;"|"&amp;F7363&amp;"|"&amp;G7363</f>
        <v>17302|Spring|Math</v>
      </c>
      <c r="I7363">
        <v>221</v>
      </c>
      <c r="J7363">
        <v>33</v>
      </c>
      <c r="K7363">
        <v>2</v>
      </c>
      <c r="L7363" t="s">
        <v>17</v>
      </c>
    </row>
    <row r="7364" spans="1:12" x14ac:dyDescent="0.25">
      <c r="A7364">
        <v>13199</v>
      </c>
      <c r="B7364" t="s">
        <v>26</v>
      </c>
      <c r="C7364">
        <v>7</v>
      </c>
      <c r="D7364">
        <v>2019</v>
      </c>
      <c r="E7364" t="s">
        <v>12</v>
      </c>
      <c r="F7364" t="s">
        <v>13</v>
      </c>
      <c r="G7364" t="s">
        <v>14</v>
      </c>
      <c r="H7364" t="str">
        <f t="shared" si="115"/>
        <v>13199|Fall|Reading</v>
      </c>
      <c r="I7364">
        <v>210</v>
      </c>
      <c r="J7364">
        <v>35</v>
      </c>
      <c r="K7364">
        <v>2</v>
      </c>
      <c r="L7364">
        <v>5</v>
      </c>
    </row>
    <row r="7365" spans="1:12" x14ac:dyDescent="0.25">
      <c r="A7365">
        <v>13199</v>
      </c>
      <c r="B7365" t="s">
        <v>26</v>
      </c>
      <c r="C7365">
        <v>7</v>
      </c>
      <c r="D7365">
        <v>2019</v>
      </c>
      <c r="E7365" t="s">
        <v>12</v>
      </c>
      <c r="F7365" t="s">
        <v>13</v>
      </c>
      <c r="G7365" t="s">
        <v>15</v>
      </c>
      <c r="H7365" t="str">
        <f t="shared" si="115"/>
        <v>13199|Fall|Math</v>
      </c>
      <c r="I7365">
        <v>219</v>
      </c>
      <c r="J7365">
        <v>35</v>
      </c>
      <c r="K7365">
        <v>2</v>
      </c>
      <c r="L7365">
        <v>5</v>
      </c>
    </row>
    <row r="7366" spans="1:12" x14ac:dyDescent="0.25">
      <c r="A7366">
        <v>13199</v>
      </c>
      <c r="B7366" t="s">
        <v>26</v>
      </c>
      <c r="C7366">
        <v>7</v>
      </c>
      <c r="D7366">
        <v>2019</v>
      </c>
      <c r="E7366" t="s">
        <v>12</v>
      </c>
      <c r="F7366" t="s">
        <v>16</v>
      </c>
      <c r="G7366" t="s">
        <v>14</v>
      </c>
      <c r="H7366" t="str">
        <f t="shared" si="115"/>
        <v>13199|Spring|Reading</v>
      </c>
      <c r="I7366">
        <v>212</v>
      </c>
      <c r="J7366">
        <v>34</v>
      </c>
      <c r="K7366">
        <v>2</v>
      </c>
      <c r="L7366" t="s">
        <v>17</v>
      </c>
    </row>
    <row r="7367" spans="1:12" x14ac:dyDescent="0.25">
      <c r="A7367">
        <v>13199</v>
      </c>
      <c r="B7367" t="s">
        <v>26</v>
      </c>
      <c r="C7367">
        <v>7</v>
      </c>
      <c r="D7367">
        <v>2019</v>
      </c>
      <c r="E7367" t="s">
        <v>12</v>
      </c>
      <c r="F7367" t="s">
        <v>16</v>
      </c>
      <c r="G7367" t="s">
        <v>15</v>
      </c>
      <c r="H7367" t="str">
        <f t="shared" si="115"/>
        <v>13199|Spring|Math</v>
      </c>
      <c r="I7367">
        <v>222</v>
      </c>
      <c r="J7367">
        <v>35</v>
      </c>
      <c r="K7367">
        <v>2</v>
      </c>
      <c r="L7367" t="s">
        <v>17</v>
      </c>
    </row>
    <row r="7368" spans="1:12" x14ac:dyDescent="0.25">
      <c r="A7368">
        <v>26057</v>
      </c>
      <c r="B7368" t="s">
        <v>26</v>
      </c>
      <c r="C7368">
        <v>7</v>
      </c>
      <c r="D7368">
        <v>2019</v>
      </c>
      <c r="E7368" t="s">
        <v>12</v>
      </c>
      <c r="F7368" t="s">
        <v>13</v>
      </c>
      <c r="G7368" t="s">
        <v>14</v>
      </c>
      <c r="H7368" t="str">
        <f t="shared" si="115"/>
        <v>26057|Fall|Reading</v>
      </c>
      <c r="I7368">
        <v>196</v>
      </c>
      <c r="J7368">
        <v>9</v>
      </c>
      <c r="K7368">
        <v>1</v>
      </c>
      <c r="L7368">
        <v>7</v>
      </c>
    </row>
    <row r="7369" spans="1:12" x14ac:dyDescent="0.25">
      <c r="A7369">
        <v>26057</v>
      </c>
      <c r="B7369" t="s">
        <v>26</v>
      </c>
      <c r="C7369">
        <v>7</v>
      </c>
      <c r="D7369">
        <v>2019</v>
      </c>
      <c r="E7369" t="s">
        <v>12</v>
      </c>
      <c r="F7369" t="s">
        <v>13</v>
      </c>
      <c r="G7369" t="s">
        <v>15</v>
      </c>
      <c r="H7369" t="str">
        <f t="shared" si="115"/>
        <v>26057|Fall|Math</v>
      </c>
      <c r="I7369">
        <v>184</v>
      </c>
      <c r="J7369">
        <v>1</v>
      </c>
      <c r="K7369">
        <v>1</v>
      </c>
      <c r="L7369">
        <v>8</v>
      </c>
    </row>
    <row r="7370" spans="1:12" x14ac:dyDescent="0.25">
      <c r="A7370">
        <v>26057</v>
      </c>
      <c r="B7370" t="s">
        <v>26</v>
      </c>
      <c r="C7370">
        <v>7</v>
      </c>
      <c r="D7370">
        <v>2019</v>
      </c>
      <c r="E7370" t="s">
        <v>12</v>
      </c>
      <c r="F7370" t="s">
        <v>16</v>
      </c>
      <c r="G7370" t="s">
        <v>14</v>
      </c>
      <c r="H7370" t="str">
        <f t="shared" si="115"/>
        <v>26057|Spring|Reading</v>
      </c>
      <c r="I7370">
        <v>209</v>
      </c>
      <c r="J7370">
        <v>27</v>
      </c>
      <c r="K7370">
        <v>2</v>
      </c>
      <c r="L7370" t="s">
        <v>17</v>
      </c>
    </row>
    <row r="7371" spans="1:12" x14ac:dyDescent="0.25">
      <c r="A7371">
        <v>26057</v>
      </c>
      <c r="B7371" t="s">
        <v>26</v>
      </c>
      <c r="C7371">
        <v>7</v>
      </c>
      <c r="D7371">
        <v>2019</v>
      </c>
      <c r="E7371" t="s">
        <v>12</v>
      </c>
      <c r="F7371" t="s">
        <v>16</v>
      </c>
      <c r="G7371" t="s">
        <v>15</v>
      </c>
      <c r="H7371" t="str">
        <f t="shared" si="115"/>
        <v>26057|Spring|Math</v>
      </c>
      <c r="I7371">
        <v>194</v>
      </c>
      <c r="J7371">
        <v>3</v>
      </c>
      <c r="K7371">
        <v>1</v>
      </c>
      <c r="L7371" t="s">
        <v>17</v>
      </c>
    </row>
    <row r="7372" spans="1:12" x14ac:dyDescent="0.25">
      <c r="A7372">
        <v>17492</v>
      </c>
      <c r="B7372" t="s">
        <v>27</v>
      </c>
      <c r="C7372">
        <v>7</v>
      </c>
      <c r="D7372">
        <v>2019</v>
      </c>
      <c r="E7372" t="s">
        <v>19</v>
      </c>
      <c r="F7372" t="s">
        <v>13</v>
      </c>
      <c r="G7372" t="s">
        <v>14</v>
      </c>
      <c r="H7372" t="str">
        <f t="shared" si="115"/>
        <v>17492|Fall|Reading</v>
      </c>
      <c r="I7372">
        <v>222</v>
      </c>
      <c r="J7372">
        <v>67</v>
      </c>
      <c r="K7372">
        <v>3</v>
      </c>
      <c r="L7372">
        <v>3</v>
      </c>
    </row>
    <row r="7373" spans="1:12" x14ac:dyDescent="0.25">
      <c r="A7373">
        <v>17492</v>
      </c>
      <c r="B7373" t="s">
        <v>27</v>
      </c>
      <c r="C7373">
        <v>7</v>
      </c>
      <c r="D7373">
        <v>2019</v>
      </c>
      <c r="E7373" t="s">
        <v>19</v>
      </c>
      <c r="F7373" t="s">
        <v>13</v>
      </c>
      <c r="G7373" t="s">
        <v>15</v>
      </c>
      <c r="H7373" t="str">
        <f t="shared" si="115"/>
        <v>17492|Fall|Math</v>
      </c>
      <c r="I7373">
        <v>218</v>
      </c>
      <c r="J7373">
        <v>33</v>
      </c>
      <c r="K7373">
        <v>2</v>
      </c>
      <c r="L7373">
        <v>5</v>
      </c>
    </row>
    <row r="7374" spans="1:12" x14ac:dyDescent="0.25">
      <c r="A7374">
        <v>17492</v>
      </c>
      <c r="B7374" t="s">
        <v>27</v>
      </c>
      <c r="C7374">
        <v>7</v>
      </c>
      <c r="D7374">
        <v>2019</v>
      </c>
      <c r="E7374" t="s">
        <v>19</v>
      </c>
      <c r="F7374" t="s">
        <v>16</v>
      </c>
      <c r="G7374" t="s">
        <v>14</v>
      </c>
      <c r="H7374" t="str">
        <f t="shared" si="115"/>
        <v>17492|Spring|Reading</v>
      </c>
      <c r="I7374">
        <v>230</v>
      </c>
      <c r="J7374">
        <v>78</v>
      </c>
      <c r="K7374">
        <v>4</v>
      </c>
      <c r="L7374" t="s">
        <v>17</v>
      </c>
    </row>
    <row r="7375" spans="1:12" x14ac:dyDescent="0.25">
      <c r="A7375">
        <v>17492</v>
      </c>
      <c r="B7375" t="s">
        <v>27</v>
      </c>
      <c r="C7375">
        <v>7</v>
      </c>
      <c r="D7375">
        <v>2019</v>
      </c>
      <c r="E7375" t="s">
        <v>19</v>
      </c>
      <c r="F7375" t="s">
        <v>16</v>
      </c>
      <c r="G7375" t="s">
        <v>15</v>
      </c>
      <c r="H7375" t="str">
        <f t="shared" si="115"/>
        <v>17492|Spring|Math</v>
      </c>
      <c r="I7375">
        <v>231</v>
      </c>
      <c r="J7375">
        <v>55</v>
      </c>
      <c r="K7375">
        <v>3</v>
      </c>
      <c r="L7375" t="s">
        <v>17</v>
      </c>
    </row>
    <row r="7376" spans="1:12" x14ac:dyDescent="0.25">
      <c r="A7376">
        <v>24339</v>
      </c>
      <c r="B7376" t="s">
        <v>27</v>
      </c>
      <c r="C7376">
        <v>7</v>
      </c>
      <c r="D7376">
        <v>2019</v>
      </c>
      <c r="E7376" t="s">
        <v>19</v>
      </c>
      <c r="F7376" t="s">
        <v>13</v>
      </c>
      <c r="G7376" t="s">
        <v>14</v>
      </c>
      <c r="H7376" t="str">
        <f t="shared" si="115"/>
        <v>24339|Fall|Reading</v>
      </c>
      <c r="I7376">
        <v>226</v>
      </c>
      <c r="J7376">
        <v>76</v>
      </c>
      <c r="K7376">
        <v>4</v>
      </c>
      <c r="L7376">
        <v>2</v>
      </c>
    </row>
    <row r="7377" spans="1:12" x14ac:dyDescent="0.25">
      <c r="A7377">
        <v>24339</v>
      </c>
      <c r="B7377" t="s">
        <v>27</v>
      </c>
      <c r="C7377">
        <v>7</v>
      </c>
      <c r="D7377">
        <v>2019</v>
      </c>
      <c r="E7377" t="s">
        <v>19</v>
      </c>
      <c r="F7377" t="s">
        <v>13</v>
      </c>
      <c r="G7377" t="s">
        <v>15</v>
      </c>
      <c r="H7377" t="str">
        <f t="shared" si="115"/>
        <v>24339|Fall|Math</v>
      </c>
      <c r="I7377">
        <v>214</v>
      </c>
      <c r="J7377">
        <v>25</v>
      </c>
      <c r="K7377">
        <v>2</v>
      </c>
      <c r="L7377">
        <v>6</v>
      </c>
    </row>
    <row r="7378" spans="1:12" x14ac:dyDescent="0.25">
      <c r="A7378">
        <v>24339</v>
      </c>
      <c r="B7378" t="s">
        <v>27</v>
      </c>
      <c r="C7378">
        <v>7</v>
      </c>
      <c r="D7378">
        <v>2019</v>
      </c>
      <c r="E7378" t="s">
        <v>19</v>
      </c>
      <c r="F7378" t="s">
        <v>16</v>
      </c>
      <c r="G7378" t="s">
        <v>14</v>
      </c>
      <c r="H7378" t="str">
        <f t="shared" si="115"/>
        <v>24339|Spring|Reading</v>
      </c>
      <c r="I7378">
        <v>230</v>
      </c>
      <c r="J7378">
        <v>78</v>
      </c>
      <c r="K7378">
        <v>4</v>
      </c>
      <c r="L7378" t="s">
        <v>17</v>
      </c>
    </row>
    <row r="7379" spans="1:12" x14ac:dyDescent="0.25">
      <c r="A7379">
        <v>24339</v>
      </c>
      <c r="B7379" t="s">
        <v>27</v>
      </c>
      <c r="C7379">
        <v>7</v>
      </c>
      <c r="D7379">
        <v>2019</v>
      </c>
      <c r="E7379" t="s">
        <v>19</v>
      </c>
      <c r="F7379" t="s">
        <v>16</v>
      </c>
      <c r="G7379" t="s">
        <v>15</v>
      </c>
      <c r="H7379" t="str">
        <f t="shared" si="115"/>
        <v>24339|Spring|Math</v>
      </c>
      <c r="I7379">
        <v>221</v>
      </c>
      <c r="J7379">
        <v>33</v>
      </c>
      <c r="K7379">
        <v>2</v>
      </c>
      <c r="L7379" t="s">
        <v>17</v>
      </c>
    </row>
    <row r="7380" spans="1:12" x14ac:dyDescent="0.25">
      <c r="A7380">
        <v>11173</v>
      </c>
      <c r="B7380" t="s">
        <v>28</v>
      </c>
      <c r="C7380">
        <v>7</v>
      </c>
      <c r="D7380">
        <v>2019</v>
      </c>
      <c r="E7380" t="s">
        <v>19</v>
      </c>
      <c r="F7380" t="s">
        <v>13</v>
      </c>
      <c r="G7380" t="s">
        <v>14</v>
      </c>
      <c r="H7380" t="str">
        <f t="shared" si="115"/>
        <v>11173|Fall|Reading</v>
      </c>
      <c r="I7380">
        <v>218</v>
      </c>
      <c r="J7380">
        <v>56</v>
      </c>
      <c r="K7380">
        <v>3</v>
      </c>
      <c r="L7380">
        <v>3</v>
      </c>
    </row>
    <row r="7381" spans="1:12" x14ac:dyDescent="0.25">
      <c r="A7381">
        <v>11173</v>
      </c>
      <c r="B7381" t="s">
        <v>28</v>
      </c>
      <c r="C7381">
        <v>7</v>
      </c>
      <c r="D7381">
        <v>2019</v>
      </c>
      <c r="E7381" t="s">
        <v>19</v>
      </c>
      <c r="F7381" t="s">
        <v>13</v>
      </c>
      <c r="G7381" t="s">
        <v>15</v>
      </c>
      <c r="H7381" t="str">
        <f t="shared" si="115"/>
        <v>11173|Fall|Math</v>
      </c>
      <c r="I7381">
        <v>229</v>
      </c>
      <c r="J7381">
        <v>59</v>
      </c>
      <c r="K7381">
        <v>3</v>
      </c>
      <c r="L7381">
        <v>5</v>
      </c>
    </row>
    <row r="7382" spans="1:12" x14ac:dyDescent="0.25">
      <c r="A7382">
        <v>11173</v>
      </c>
      <c r="B7382" t="s">
        <v>28</v>
      </c>
      <c r="C7382">
        <v>7</v>
      </c>
      <c r="D7382">
        <v>2019</v>
      </c>
      <c r="E7382" t="s">
        <v>19</v>
      </c>
      <c r="F7382" t="s">
        <v>16</v>
      </c>
      <c r="G7382" t="s">
        <v>14</v>
      </c>
      <c r="H7382" t="str">
        <f t="shared" si="115"/>
        <v>11173|Spring|Reading</v>
      </c>
      <c r="I7382">
        <v>213</v>
      </c>
      <c r="J7382">
        <v>37</v>
      </c>
      <c r="K7382">
        <v>2</v>
      </c>
      <c r="L7382" t="s">
        <v>17</v>
      </c>
    </row>
    <row r="7383" spans="1:12" x14ac:dyDescent="0.25">
      <c r="A7383">
        <v>11173</v>
      </c>
      <c r="B7383" t="s">
        <v>28</v>
      </c>
      <c r="C7383">
        <v>7</v>
      </c>
      <c r="D7383">
        <v>2019</v>
      </c>
      <c r="E7383" t="s">
        <v>19</v>
      </c>
      <c r="F7383" t="s">
        <v>16</v>
      </c>
      <c r="G7383" t="s">
        <v>15</v>
      </c>
      <c r="H7383" t="str">
        <f t="shared" si="115"/>
        <v>11173|Spring|Math</v>
      </c>
      <c r="I7383">
        <v>229</v>
      </c>
      <c r="J7383">
        <v>51</v>
      </c>
      <c r="K7383">
        <v>3</v>
      </c>
      <c r="L7383" t="s">
        <v>17</v>
      </c>
    </row>
    <row r="7384" spans="1:12" x14ac:dyDescent="0.25">
      <c r="A7384">
        <v>25366</v>
      </c>
      <c r="B7384" t="s">
        <v>28</v>
      </c>
      <c r="C7384">
        <v>7</v>
      </c>
      <c r="D7384">
        <v>2019</v>
      </c>
      <c r="E7384" t="s">
        <v>19</v>
      </c>
      <c r="F7384" t="s">
        <v>13</v>
      </c>
      <c r="G7384" t="s">
        <v>14</v>
      </c>
      <c r="H7384" t="str">
        <f t="shared" si="115"/>
        <v>25366|Fall|Reading</v>
      </c>
      <c r="I7384">
        <v>217</v>
      </c>
      <c r="J7384">
        <v>53</v>
      </c>
      <c r="K7384">
        <v>3</v>
      </c>
      <c r="L7384">
        <v>3</v>
      </c>
    </row>
    <row r="7385" spans="1:12" x14ac:dyDescent="0.25">
      <c r="A7385">
        <v>25366</v>
      </c>
      <c r="B7385" t="s">
        <v>28</v>
      </c>
      <c r="C7385">
        <v>7</v>
      </c>
      <c r="D7385">
        <v>2019</v>
      </c>
      <c r="E7385" t="s">
        <v>19</v>
      </c>
      <c r="F7385" t="s">
        <v>13</v>
      </c>
      <c r="G7385" t="s">
        <v>15</v>
      </c>
      <c r="H7385" t="str">
        <f t="shared" si="115"/>
        <v>25366|Fall|Math</v>
      </c>
      <c r="I7385">
        <v>228</v>
      </c>
      <c r="J7385">
        <v>56</v>
      </c>
      <c r="K7385">
        <v>3</v>
      </c>
      <c r="L7385">
        <v>5</v>
      </c>
    </row>
    <row r="7386" spans="1:12" x14ac:dyDescent="0.25">
      <c r="A7386">
        <v>25366</v>
      </c>
      <c r="B7386" t="s">
        <v>28</v>
      </c>
      <c r="C7386">
        <v>7</v>
      </c>
      <c r="D7386">
        <v>2019</v>
      </c>
      <c r="E7386" t="s">
        <v>19</v>
      </c>
      <c r="F7386" t="s">
        <v>16</v>
      </c>
      <c r="G7386" t="s">
        <v>14</v>
      </c>
      <c r="H7386" t="str">
        <f t="shared" si="115"/>
        <v>25366|Spring|Reading</v>
      </c>
      <c r="I7386">
        <v>216</v>
      </c>
      <c r="J7386">
        <v>44</v>
      </c>
      <c r="K7386">
        <v>2</v>
      </c>
      <c r="L7386" t="s">
        <v>17</v>
      </c>
    </row>
    <row r="7387" spans="1:12" x14ac:dyDescent="0.25">
      <c r="A7387">
        <v>25366</v>
      </c>
      <c r="B7387" t="s">
        <v>28</v>
      </c>
      <c r="C7387">
        <v>7</v>
      </c>
      <c r="D7387">
        <v>2019</v>
      </c>
      <c r="E7387" t="s">
        <v>19</v>
      </c>
      <c r="F7387" t="s">
        <v>16</v>
      </c>
      <c r="G7387" t="s">
        <v>15</v>
      </c>
      <c r="H7387" t="str">
        <f t="shared" si="115"/>
        <v>25366|Spring|Math</v>
      </c>
      <c r="I7387">
        <v>231</v>
      </c>
      <c r="J7387">
        <v>55</v>
      </c>
      <c r="K7387">
        <v>3</v>
      </c>
      <c r="L7387" t="s">
        <v>17</v>
      </c>
    </row>
    <row r="7388" spans="1:12" x14ac:dyDescent="0.25">
      <c r="A7388">
        <v>15277</v>
      </c>
      <c r="B7388" t="s">
        <v>27</v>
      </c>
      <c r="C7388">
        <v>7</v>
      </c>
      <c r="D7388">
        <v>2019</v>
      </c>
      <c r="E7388" t="s">
        <v>19</v>
      </c>
      <c r="F7388" t="s">
        <v>13</v>
      </c>
      <c r="G7388" t="s">
        <v>14</v>
      </c>
      <c r="H7388" t="str">
        <f t="shared" si="115"/>
        <v>15277|Fall|Reading</v>
      </c>
      <c r="I7388">
        <v>225</v>
      </c>
      <c r="J7388">
        <v>74</v>
      </c>
      <c r="K7388">
        <v>3</v>
      </c>
      <c r="L7388">
        <v>2</v>
      </c>
    </row>
    <row r="7389" spans="1:12" x14ac:dyDescent="0.25">
      <c r="A7389">
        <v>15277</v>
      </c>
      <c r="B7389" t="s">
        <v>27</v>
      </c>
      <c r="C7389">
        <v>7</v>
      </c>
      <c r="D7389">
        <v>2019</v>
      </c>
      <c r="E7389" t="s">
        <v>19</v>
      </c>
      <c r="F7389" t="s">
        <v>13</v>
      </c>
      <c r="G7389" t="s">
        <v>15</v>
      </c>
      <c r="H7389" t="str">
        <f t="shared" si="115"/>
        <v>15277|Fall|Math</v>
      </c>
      <c r="I7389">
        <v>216</v>
      </c>
      <c r="J7389">
        <v>29</v>
      </c>
      <c r="K7389">
        <v>2</v>
      </c>
      <c r="L7389">
        <v>5</v>
      </c>
    </row>
    <row r="7390" spans="1:12" x14ac:dyDescent="0.25">
      <c r="A7390">
        <v>15277</v>
      </c>
      <c r="B7390" t="s">
        <v>27</v>
      </c>
      <c r="C7390">
        <v>7</v>
      </c>
      <c r="D7390">
        <v>2019</v>
      </c>
      <c r="E7390" t="s">
        <v>19</v>
      </c>
      <c r="F7390" t="s">
        <v>16</v>
      </c>
      <c r="G7390" t="s">
        <v>14</v>
      </c>
      <c r="H7390" t="str">
        <f t="shared" si="115"/>
        <v>15277|Spring|Reading</v>
      </c>
      <c r="I7390">
        <v>229</v>
      </c>
      <c r="J7390">
        <v>76</v>
      </c>
      <c r="K7390">
        <v>4</v>
      </c>
      <c r="L7390" t="s">
        <v>17</v>
      </c>
    </row>
    <row r="7391" spans="1:12" x14ac:dyDescent="0.25">
      <c r="A7391">
        <v>15277</v>
      </c>
      <c r="B7391" t="s">
        <v>27</v>
      </c>
      <c r="C7391">
        <v>7</v>
      </c>
      <c r="D7391">
        <v>2019</v>
      </c>
      <c r="E7391" t="s">
        <v>19</v>
      </c>
      <c r="F7391" t="s">
        <v>16</v>
      </c>
      <c r="G7391" t="s">
        <v>15</v>
      </c>
      <c r="H7391" t="str">
        <f t="shared" si="115"/>
        <v>15277|Spring|Math</v>
      </c>
      <c r="I7391">
        <v>227</v>
      </c>
      <c r="J7391">
        <v>46</v>
      </c>
      <c r="K7391">
        <v>2</v>
      </c>
      <c r="L7391" t="s">
        <v>17</v>
      </c>
    </row>
    <row r="7392" spans="1:12" x14ac:dyDescent="0.25">
      <c r="A7392">
        <v>20339</v>
      </c>
      <c r="B7392" t="s">
        <v>28</v>
      </c>
      <c r="C7392">
        <v>7</v>
      </c>
      <c r="D7392">
        <v>2019</v>
      </c>
      <c r="E7392" t="s">
        <v>19</v>
      </c>
      <c r="F7392" t="s">
        <v>13</v>
      </c>
      <c r="G7392" t="s">
        <v>14</v>
      </c>
      <c r="H7392" t="str">
        <f t="shared" si="115"/>
        <v>20339|Fall|Reading</v>
      </c>
      <c r="I7392">
        <v>223</v>
      </c>
      <c r="J7392">
        <v>69</v>
      </c>
      <c r="K7392">
        <v>3</v>
      </c>
      <c r="L7392">
        <v>2</v>
      </c>
    </row>
    <row r="7393" spans="1:12" x14ac:dyDescent="0.25">
      <c r="A7393">
        <v>20339</v>
      </c>
      <c r="B7393" t="s">
        <v>28</v>
      </c>
      <c r="C7393">
        <v>7</v>
      </c>
      <c r="D7393">
        <v>2019</v>
      </c>
      <c r="E7393" t="s">
        <v>19</v>
      </c>
      <c r="F7393" t="s">
        <v>13</v>
      </c>
      <c r="G7393" t="s">
        <v>15</v>
      </c>
      <c r="H7393" t="str">
        <f t="shared" si="115"/>
        <v>20339|Fall|Math</v>
      </c>
      <c r="I7393">
        <v>212</v>
      </c>
      <c r="J7393">
        <v>21</v>
      </c>
      <c r="K7393">
        <v>1</v>
      </c>
      <c r="L7393">
        <v>6</v>
      </c>
    </row>
    <row r="7394" spans="1:12" x14ac:dyDescent="0.25">
      <c r="A7394">
        <v>20339</v>
      </c>
      <c r="B7394" t="s">
        <v>28</v>
      </c>
      <c r="C7394">
        <v>7</v>
      </c>
      <c r="D7394">
        <v>2019</v>
      </c>
      <c r="E7394" t="s">
        <v>19</v>
      </c>
      <c r="F7394" t="s">
        <v>16</v>
      </c>
      <c r="G7394" t="s">
        <v>14</v>
      </c>
      <c r="H7394" t="str">
        <f t="shared" si="115"/>
        <v>20339|Spring|Reading</v>
      </c>
      <c r="I7394">
        <v>221</v>
      </c>
      <c r="J7394">
        <v>57</v>
      </c>
      <c r="K7394">
        <v>3</v>
      </c>
      <c r="L7394" t="s">
        <v>17</v>
      </c>
    </row>
    <row r="7395" spans="1:12" x14ac:dyDescent="0.25">
      <c r="A7395">
        <v>20339</v>
      </c>
      <c r="B7395" t="s">
        <v>28</v>
      </c>
      <c r="C7395">
        <v>7</v>
      </c>
      <c r="D7395">
        <v>2019</v>
      </c>
      <c r="E7395" t="s">
        <v>19</v>
      </c>
      <c r="F7395" t="s">
        <v>16</v>
      </c>
      <c r="G7395" t="s">
        <v>15</v>
      </c>
      <c r="H7395" t="str">
        <f t="shared" si="115"/>
        <v>20339|Spring|Math</v>
      </c>
      <c r="I7395">
        <v>209</v>
      </c>
      <c r="J7395">
        <v>13</v>
      </c>
      <c r="K7395">
        <v>1</v>
      </c>
      <c r="L7395" t="s">
        <v>17</v>
      </c>
    </row>
    <row r="7396" spans="1:12" x14ac:dyDescent="0.25">
      <c r="A7396">
        <v>17387</v>
      </c>
      <c r="B7396" t="s">
        <v>26</v>
      </c>
      <c r="C7396">
        <v>7</v>
      </c>
      <c r="D7396">
        <v>2019</v>
      </c>
      <c r="E7396" t="s">
        <v>19</v>
      </c>
      <c r="F7396" t="s">
        <v>13</v>
      </c>
      <c r="G7396" t="s">
        <v>14</v>
      </c>
      <c r="H7396" t="str">
        <f t="shared" si="115"/>
        <v>17387|Fall|Reading</v>
      </c>
      <c r="I7396">
        <v>233</v>
      </c>
      <c r="J7396">
        <v>88</v>
      </c>
      <c r="K7396">
        <v>4</v>
      </c>
      <c r="L7396">
        <v>2</v>
      </c>
    </row>
    <row r="7397" spans="1:12" x14ac:dyDescent="0.25">
      <c r="A7397">
        <v>17387</v>
      </c>
      <c r="B7397" t="s">
        <v>26</v>
      </c>
      <c r="C7397">
        <v>7</v>
      </c>
      <c r="D7397">
        <v>2019</v>
      </c>
      <c r="E7397" t="s">
        <v>19</v>
      </c>
      <c r="F7397" t="s">
        <v>13</v>
      </c>
      <c r="G7397" t="s">
        <v>15</v>
      </c>
      <c r="H7397" t="str">
        <f t="shared" si="115"/>
        <v>17387|Fall|Math</v>
      </c>
      <c r="I7397">
        <v>246</v>
      </c>
      <c r="J7397">
        <v>89</v>
      </c>
      <c r="K7397">
        <v>4</v>
      </c>
      <c r="L7397">
        <v>3</v>
      </c>
    </row>
    <row r="7398" spans="1:12" x14ac:dyDescent="0.25">
      <c r="A7398">
        <v>17387</v>
      </c>
      <c r="B7398" t="s">
        <v>26</v>
      </c>
      <c r="C7398">
        <v>7</v>
      </c>
      <c r="D7398">
        <v>2019</v>
      </c>
      <c r="E7398" t="s">
        <v>19</v>
      </c>
      <c r="F7398" t="s">
        <v>16</v>
      </c>
      <c r="G7398" t="s">
        <v>14</v>
      </c>
      <c r="H7398" t="str">
        <f t="shared" si="115"/>
        <v>17387|Spring|Reading</v>
      </c>
      <c r="I7398">
        <v>231</v>
      </c>
      <c r="J7398">
        <v>80</v>
      </c>
      <c r="K7398">
        <v>4</v>
      </c>
      <c r="L7398" t="s">
        <v>17</v>
      </c>
    </row>
    <row r="7399" spans="1:12" x14ac:dyDescent="0.25">
      <c r="A7399">
        <v>17387</v>
      </c>
      <c r="B7399" t="s">
        <v>26</v>
      </c>
      <c r="C7399">
        <v>7</v>
      </c>
      <c r="D7399">
        <v>2019</v>
      </c>
      <c r="E7399" t="s">
        <v>19</v>
      </c>
      <c r="F7399" t="s">
        <v>16</v>
      </c>
      <c r="G7399" t="s">
        <v>15</v>
      </c>
      <c r="H7399" t="str">
        <f t="shared" si="115"/>
        <v>17387|Spring|Math</v>
      </c>
      <c r="I7399">
        <v>246</v>
      </c>
      <c r="J7399">
        <v>84</v>
      </c>
      <c r="K7399">
        <v>4</v>
      </c>
      <c r="L7399" t="s">
        <v>17</v>
      </c>
    </row>
    <row r="7400" spans="1:12" x14ac:dyDescent="0.25">
      <c r="A7400">
        <v>22175</v>
      </c>
      <c r="B7400" t="s">
        <v>28</v>
      </c>
      <c r="C7400">
        <v>7</v>
      </c>
      <c r="D7400">
        <v>2019</v>
      </c>
      <c r="E7400" t="s">
        <v>19</v>
      </c>
      <c r="F7400" t="s">
        <v>13</v>
      </c>
      <c r="G7400" t="s">
        <v>14</v>
      </c>
      <c r="H7400" t="str">
        <f t="shared" si="115"/>
        <v>22175|Fall|Reading</v>
      </c>
      <c r="I7400">
        <v>235</v>
      </c>
      <c r="J7400">
        <v>91</v>
      </c>
      <c r="K7400">
        <v>4</v>
      </c>
      <c r="L7400">
        <v>2</v>
      </c>
    </row>
    <row r="7401" spans="1:12" x14ac:dyDescent="0.25">
      <c r="A7401">
        <v>22175</v>
      </c>
      <c r="B7401" t="s">
        <v>28</v>
      </c>
      <c r="C7401">
        <v>7</v>
      </c>
      <c r="D7401">
        <v>2019</v>
      </c>
      <c r="E7401" t="s">
        <v>19</v>
      </c>
      <c r="F7401" t="s">
        <v>13</v>
      </c>
      <c r="G7401" t="s">
        <v>15</v>
      </c>
      <c r="H7401" t="str">
        <f t="shared" si="115"/>
        <v>22175|Fall|Math</v>
      </c>
      <c r="I7401">
        <v>236</v>
      </c>
      <c r="J7401">
        <v>74</v>
      </c>
      <c r="K7401">
        <v>3</v>
      </c>
      <c r="L7401">
        <v>4</v>
      </c>
    </row>
    <row r="7402" spans="1:12" x14ac:dyDescent="0.25">
      <c r="A7402">
        <v>22175</v>
      </c>
      <c r="B7402" t="s">
        <v>28</v>
      </c>
      <c r="C7402">
        <v>7</v>
      </c>
      <c r="D7402">
        <v>2019</v>
      </c>
      <c r="E7402" t="s">
        <v>19</v>
      </c>
      <c r="F7402" t="s">
        <v>16</v>
      </c>
      <c r="G7402" t="s">
        <v>14</v>
      </c>
      <c r="H7402" t="str">
        <f t="shared" si="115"/>
        <v>22175|Spring|Reading</v>
      </c>
      <c r="I7402">
        <v>235</v>
      </c>
      <c r="J7402">
        <v>87</v>
      </c>
      <c r="K7402">
        <v>4</v>
      </c>
      <c r="L7402" t="s">
        <v>17</v>
      </c>
    </row>
    <row r="7403" spans="1:12" x14ac:dyDescent="0.25">
      <c r="A7403">
        <v>22175</v>
      </c>
      <c r="B7403" t="s">
        <v>28</v>
      </c>
      <c r="C7403">
        <v>7</v>
      </c>
      <c r="D7403">
        <v>2019</v>
      </c>
      <c r="E7403" t="s">
        <v>19</v>
      </c>
      <c r="F7403" t="s">
        <v>16</v>
      </c>
      <c r="G7403" t="s">
        <v>15</v>
      </c>
      <c r="H7403" t="str">
        <f t="shared" si="115"/>
        <v>22175|Spring|Math</v>
      </c>
      <c r="I7403">
        <v>249</v>
      </c>
      <c r="J7403">
        <v>88</v>
      </c>
      <c r="K7403">
        <v>4</v>
      </c>
      <c r="L7403" t="s">
        <v>17</v>
      </c>
    </row>
    <row r="7404" spans="1:12" x14ac:dyDescent="0.25">
      <c r="A7404">
        <v>23602</v>
      </c>
      <c r="B7404" t="s">
        <v>26</v>
      </c>
      <c r="C7404">
        <v>7</v>
      </c>
      <c r="D7404">
        <v>2019</v>
      </c>
      <c r="E7404" t="s">
        <v>19</v>
      </c>
      <c r="F7404" t="s">
        <v>13</v>
      </c>
      <c r="G7404" t="s">
        <v>14</v>
      </c>
      <c r="H7404" t="str">
        <f t="shared" si="115"/>
        <v>23602|Fall|Reading</v>
      </c>
      <c r="I7404">
        <v>213</v>
      </c>
      <c r="J7404">
        <v>43</v>
      </c>
      <c r="K7404">
        <v>2</v>
      </c>
      <c r="L7404">
        <v>4</v>
      </c>
    </row>
    <row r="7405" spans="1:12" x14ac:dyDescent="0.25">
      <c r="A7405">
        <v>23602</v>
      </c>
      <c r="B7405" t="s">
        <v>26</v>
      </c>
      <c r="C7405">
        <v>7</v>
      </c>
      <c r="D7405">
        <v>2019</v>
      </c>
      <c r="E7405" t="s">
        <v>19</v>
      </c>
      <c r="F7405" t="s">
        <v>13</v>
      </c>
      <c r="G7405" t="s">
        <v>15</v>
      </c>
      <c r="H7405" t="str">
        <f t="shared" si="115"/>
        <v>23602|Fall|Math</v>
      </c>
      <c r="I7405">
        <v>230</v>
      </c>
      <c r="J7405">
        <v>61</v>
      </c>
      <c r="K7405">
        <v>3</v>
      </c>
      <c r="L7405">
        <v>4</v>
      </c>
    </row>
    <row r="7406" spans="1:12" x14ac:dyDescent="0.25">
      <c r="A7406">
        <v>23602</v>
      </c>
      <c r="B7406" t="s">
        <v>26</v>
      </c>
      <c r="C7406">
        <v>7</v>
      </c>
      <c r="D7406">
        <v>2019</v>
      </c>
      <c r="E7406" t="s">
        <v>19</v>
      </c>
      <c r="F7406" t="s">
        <v>16</v>
      </c>
      <c r="G7406" t="s">
        <v>14</v>
      </c>
      <c r="H7406" t="str">
        <f t="shared" si="115"/>
        <v>23602|Spring|Reading</v>
      </c>
      <c r="I7406">
        <v>204</v>
      </c>
      <c r="J7406">
        <v>17</v>
      </c>
      <c r="K7406">
        <v>1</v>
      </c>
      <c r="L7406" t="s">
        <v>17</v>
      </c>
    </row>
    <row r="7407" spans="1:12" x14ac:dyDescent="0.25">
      <c r="A7407">
        <v>23602</v>
      </c>
      <c r="B7407" t="s">
        <v>26</v>
      </c>
      <c r="C7407">
        <v>7</v>
      </c>
      <c r="D7407">
        <v>2019</v>
      </c>
      <c r="E7407" t="s">
        <v>19</v>
      </c>
      <c r="F7407" t="s">
        <v>16</v>
      </c>
      <c r="G7407" t="s">
        <v>15</v>
      </c>
      <c r="H7407" t="str">
        <f t="shared" si="115"/>
        <v>23602|Spring|Math</v>
      </c>
      <c r="I7407">
        <v>222</v>
      </c>
      <c r="J7407">
        <v>35</v>
      </c>
      <c r="K7407">
        <v>2</v>
      </c>
      <c r="L7407" t="s">
        <v>17</v>
      </c>
    </row>
    <row r="7408" spans="1:12" x14ac:dyDescent="0.25">
      <c r="A7408">
        <v>22713</v>
      </c>
      <c r="B7408" t="s">
        <v>26</v>
      </c>
      <c r="C7408">
        <v>7</v>
      </c>
      <c r="D7408">
        <v>2019</v>
      </c>
      <c r="E7408" t="s">
        <v>19</v>
      </c>
      <c r="F7408" t="s">
        <v>13</v>
      </c>
      <c r="G7408" t="s">
        <v>14</v>
      </c>
      <c r="H7408" t="str">
        <f t="shared" si="115"/>
        <v>22713|Fall|Reading</v>
      </c>
      <c r="I7408">
        <v>221</v>
      </c>
      <c r="J7408">
        <v>64</v>
      </c>
      <c r="K7408">
        <v>3</v>
      </c>
      <c r="L7408">
        <v>3</v>
      </c>
    </row>
    <row r="7409" spans="1:12" x14ac:dyDescent="0.25">
      <c r="A7409">
        <v>22713</v>
      </c>
      <c r="B7409" t="s">
        <v>26</v>
      </c>
      <c r="C7409">
        <v>7</v>
      </c>
      <c r="D7409">
        <v>2019</v>
      </c>
      <c r="E7409" t="s">
        <v>19</v>
      </c>
      <c r="F7409" t="s">
        <v>13</v>
      </c>
      <c r="G7409" t="s">
        <v>15</v>
      </c>
      <c r="H7409" t="str">
        <f t="shared" si="115"/>
        <v>22713|Fall|Math</v>
      </c>
      <c r="I7409">
        <v>239</v>
      </c>
      <c r="J7409">
        <v>79</v>
      </c>
      <c r="K7409">
        <v>4</v>
      </c>
      <c r="L7409">
        <v>4</v>
      </c>
    </row>
    <row r="7410" spans="1:12" x14ac:dyDescent="0.25">
      <c r="A7410">
        <v>22713</v>
      </c>
      <c r="B7410" t="s">
        <v>26</v>
      </c>
      <c r="C7410">
        <v>7</v>
      </c>
      <c r="D7410">
        <v>2019</v>
      </c>
      <c r="E7410" t="s">
        <v>19</v>
      </c>
      <c r="F7410" t="s">
        <v>16</v>
      </c>
      <c r="G7410" t="s">
        <v>14</v>
      </c>
      <c r="H7410" t="str">
        <f t="shared" si="115"/>
        <v>22713|Spring|Reading</v>
      </c>
      <c r="I7410">
        <v>228</v>
      </c>
      <c r="J7410">
        <v>74</v>
      </c>
      <c r="K7410">
        <v>3</v>
      </c>
      <c r="L7410" t="s">
        <v>17</v>
      </c>
    </row>
    <row r="7411" spans="1:12" x14ac:dyDescent="0.25">
      <c r="A7411">
        <v>22713</v>
      </c>
      <c r="B7411" t="s">
        <v>26</v>
      </c>
      <c r="C7411">
        <v>7</v>
      </c>
      <c r="D7411">
        <v>2019</v>
      </c>
      <c r="E7411" t="s">
        <v>19</v>
      </c>
      <c r="F7411" t="s">
        <v>16</v>
      </c>
      <c r="G7411" t="s">
        <v>15</v>
      </c>
      <c r="H7411" t="str">
        <f t="shared" si="115"/>
        <v>22713|Spring|Math</v>
      </c>
      <c r="I7411">
        <v>246</v>
      </c>
      <c r="J7411">
        <v>84</v>
      </c>
      <c r="K7411">
        <v>4</v>
      </c>
      <c r="L7411" t="s">
        <v>17</v>
      </c>
    </row>
    <row r="7412" spans="1:12" x14ac:dyDescent="0.25">
      <c r="A7412">
        <v>22240</v>
      </c>
      <c r="B7412" t="s">
        <v>26</v>
      </c>
      <c r="C7412">
        <v>7</v>
      </c>
      <c r="D7412">
        <v>2019</v>
      </c>
      <c r="E7412" t="s">
        <v>19</v>
      </c>
      <c r="F7412" t="s">
        <v>13</v>
      </c>
      <c r="G7412" t="s">
        <v>14</v>
      </c>
      <c r="H7412" t="str">
        <f t="shared" si="115"/>
        <v>22240|Fall|Reading</v>
      </c>
      <c r="I7412">
        <v>224</v>
      </c>
      <c r="J7412">
        <v>71</v>
      </c>
      <c r="K7412">
        <v>3</v>
      </c>
      <c r="L7412">
        <v>2</v>
      </c>
    </row>
    <row r="7413" spans="1:12" x14ac:dyDescent="0.25">
      <c r="A7413">
        <v>22240</v>
      </c>
      <c r="B7413" t="s">
        <v>26</v>
      </c>
      <c r="C7413">
        <v>7</v>
      </c>
      <c r="D7413">
        <v>2019</v>
      </c>
      <c r="E7413" t="s">
        <v>19</v>
      </c>
      <c r="F7413" t="s">
        <v>13</v>
      </c>
      <c r="G7413" t="s">
        <v>15</v>
      </c>
      <c r="H7413" t="str">
        <f t="shared" si="115"/>
        <v>22240|Fall|Math</v>
      </c>
      <c r="I7413">
        <v>226</v>
      </c>
      <c r="J7413">
        <v>52</v>
      </c>
      <c r="K7413">
        <v>3</v>
      </c>
      <c r="L7413">
        <v>5</v>
      </c>
    </row>
    <row r="7414" spans="1:12" x14ac:dyDescent="0.25">
      <c r="A7414">
        <v>22240</v>
      </c>
      <c r="B7414" t="s">
        <v>26</v>
      </c>
      <c r="C7414">
        <v>7</v>
      </c>
      <c r="D7414">
        <v>2019</v>
      </c>
      <c r="E7414" t="s">
        <v>19</v>
      </c>
      <c r="F7414" t="s">
        <v>16</v>
      </c>
      <c r="G7414" t="s">
        <v>14</v>
      </c>
      <c r="H7414" t="str">
        <f t="shared" si="115"/>
        <v>22240|Spring|Reading</v>
      </c>
      <c r="I7414">
        <v>226</v>
      </c>
      <c r="J7414">
        <v>70</v>
      </c>
      <c r="K7414">
        <v>3</v>
      </c>
      <c r="L7414" t="s">
        <v>17</v>
      </c>
    </row>
    <row r="7415" spans="1:12" x14ac:dyDescent="0.25">
      <c r="A7415">
        <v>22240</v>
      </c>
      <c r="B7415" t="s">
        <v>26</v>
      </c>
      <c r="C7415">
        <v>7</v>
      </c>
      <c r="D7415">
        <v>2019</v>
      </c>
      <c r="E7415" t="s">
        <v>19</v>
      </c>
      <c r="F7415" t="s">
        <v>16</v>
      </c>
      <c r="G7415" t="s">
        <v>15</v>
      </c>
      <c r="H7415" t="str">
        <f t="shared" si="115"/>
        <v>22240|Spring|Math</v>
      </c>
      <c r="I7415">
        <v>229</v>
      </c>
      <c r="J7415">
        <v>51</v>
      </c>
      <c r="K7415">
        <v>3</v>
      </c>
      <c r="L7415" t="s">
        <v>17</v>
      </c>
    </row>
    <row r="7416" spans="1:12" x14ac:dyDescent="0.25">
      <c r="A7416">
        <v>24413</v>
      </c>
      <c r="B7416" t="s">
        <v>26</v>
      </c>
      <c r="C7416">
        <v>7</v>
      </c>
      <c r="D7416">
        <v>2019</v>
      </c>
      <c r="E7416" t="s">
        <v>19</v>
      </c>
      <c r="F7416" t="s">
        <v>13</v>
      </c>
      <c r="G7416" t="s">
        <v>14</v>
      </c>
      <c r="H7416" t="str">
        <f t="shared" si="115"/>
        <v>24413|Fall|Reading</v>
      </c>
      <c r="I7416">
        <v>217</v>
      </c>
      <c r="J7416">
        <v>53</v>
      </c>
      <c r="K7416">
        <v>3</v>
      </c>
      <c r="L7416">
        <v>3</v>
      </c>
    </row>
    <row r="7417" spans="1:12" x14ac:dyDescent="0.25">
      <c r="A7417">
        <v>24413</v>
      </c>
      <c r="B7417" t="s">
        <v>26</v>
      </c>
      <c r="C7417">
        <v>7</v>
      </c>
      <c r="D7417">
        <v>2019</v>
      </c>
      <c r="E7417" t="s">
        <v>19</v>
      </c>
      <c r="F7417" t="s">
        <v>13</v>
      </c>
      <c r="G7417" t="s">
        <v>15</v>
      </c>
      <c r="H7417" t="str">
        <f t="shared" si="115"/>
        <v>24413|Fall|Math</v>
      </c>
      <c r="I7417">
        <v>216</v>
      </c>
      <c r="J7417">
        <v>29</v>
      </c>
      <c r="K7417">
        <v>2</v>
      </c>
      <c r="L7417">
        <v>5</v>
      </c>
    </row>
    <row r="7418" spans="1:12" x14ac:dyDescent="0.25">
      <c r="A7418">
        <v>24413</v>
      </c>
      <c r="B7418" t="s">
        <v>26</v>
      </c>
      <c r="C7418">
        <v>7</v>
      </c>
      <c r="D7418">
        <v>2019</v>
      </c>
      <c r="E7418" t="s">
        <v>19</v>
      </c>
      <c r="F7418" t="s">
        <v>16</v>
      </c>
      <c r="G7418" t="s">
        <v>14</v>
      </c>
      <c r="H7418" t="str">
        <f t="shared" si="115"/>
        <v>24413|Spring|Reading</v>
      </c>
      <c r="I7418">
        <v>213</v>
      </c>
      <c r="J7418">
        <v>37</v>
      </c>
      <c r="K7418">
        <v>2</v>
      </c>
      <c r="L7418" t="s">
        <v>17</v>
      </c>
    </row>
    <row r="7419" spans="1:12" x14ac:dyDescent="0.25">
      <c r="A7419">
        <v>24413</v>
      </c>
      <c r="B7419" t="s">
        <v>26</v>
      </c>
      <c r="C7419">
        <v>7</v>
      </c>
      <c r="D7419">
        <v>2019</v>
      </c>
      <c r="E7419" t="s">
        <v>19</v>
      </c>
      <c r="F7419" t="s">
        <v>16</v>
      </c>
      <c r="G7419" t="s">
        <v>15</v>
      </c>
      <c r="H7419" t="str">
        <f t="shared" si="115"/>
        <v>24413|Spring|Math</v>
      </c>
      <c r="I7419">
        <v>217</v>
      </c>
      <c r="J7419">
        <v>26</v>
      </c>
      <c r="K7419">
        <v>2</v>
      </c>
      <c r="L7419" t="s">
        <v>17</v>
      </c>
    </row>
    <row r="7420" spans="1:12" x14ac:dyDescent="0.25">
      <c r="A7420">
        <v>14048</v>
      </c>
      <c r="B7420" t="s">
        <v>26</v>
      </c>
      <c r="C7420">
        <v>7</v>
      </c>
      <c r="D7420">
        <v>2019</v>
      </c>
      <c r="E7420" t="s">
        <v>12</v>
      </c>
      <c r="F7420" t="s">
        <v>13</v>
      </c>
      <c r="G7420" t="s">
        <v>14</v>
      </c>
      <c r="H7420" t="str">
        <f t="shared" si="115"/>
        <v>14048|Fall|Reading</v>
      </c>
      <c r="I7420" t="s">
        <v>17</v>
      </c>
      <c r="J7420" t="s">
        <v>17</v>
      </c>
      <c r="K7420" t="s">
        <v>17</v>
      </c>
      <c r="L7420" t="s">
        <v>17</v>
      </c>
    </row>
    <row r="7421" spans="1:12" x14ac:dyDescent="0.25">
      <c r="A7421">
        <v>14048</v>
      </c>
      <c r="B7421" t="s">
        <v>26</v>
      </c>
      <c r="C7421">
        <v>7</v>
      </c>
      <c r="D7421">
        <v>2019</v>
      </c>
      <c r="E7421" t="s">
        <v>12</v>
      </c>
      <c r="F7421" t="s">
        <v>13</v>
      </c>
      <c r="G7421" t="s">
        <v>15</v>
      </c>
      <c r="H7421" t="str">
        <f t="shared" si="115"/>
        <v>14048|Fall|Math</v>
      </c>
      <c r="I7421" t="s">
        <v>17</v>
      </c>
      <c r="J7421" t="s">
        <v>17</v>
      </c>
      <c r="K7421" t="s">
        <v>17</v>
      </c>
      <c r="L7421" t="s">
        <v>17</v>
      </c>
    </row>
    <row r="7422" spans="1:12" x14ac:dyDescent="0.25">
      <c r="A7422">
        <v>14048</v>
      </c>
      <c r="B7422" t="s">
        <v>26</v>
      </c>
      <c r="C7422">
        <v>7</v>
      </c>
      <c r="D7422">
        <v>2019</v>
      </c>
      <c r="E7422" t="s">
        <v>12</v>
      </c>
      <c r="F7422" t="s">
        <v>16</v>
      </c>
      <c r="G7422" t="s">
        <v>14</v>
      </c>
      <c r="H7422" t="str">
        <f t="shared" si="115"/>
        <v>14048|Spring|Reading</v>
      </c>
      <c r="I7422">
        <v>216</v>
      </c>
      <c r="J7422">
        <v>44</v>
      </c>
      <c r="K7422">
        <v>2</v>
      </c>
      <c r="L7422" t="s">
        <v>17</v>
      </c>
    </row>
    <row r="7423" spans="1:12" x14ac:dyDescent="0.25">
      <c r="A7423">
        <v>14048</v>
      </c>
      <c r="B7423" t="s">
        <v>26</v>
      </c>
      <c r="C7423">
        <v>7</v>
      </c>
      <c r="D7423">
        <v>2019</v>
      </c>
      <c r="E7423" t="s">
        <v>12</v>
      </c>
      <c r="F7423" t="s">
        <v>16</v>
      </c>
      <c r="G7423" t="s">
        <v>15</v>
      </c>
      <c r="H7423" t="str">
        <f t="shared" si="115"/>
        <v>14048|Spring|Math</v>
      </c>
      <c r="I7423">
        <v>221</v>
      </c>
      <c r="J7423">
        <v>33</v>
      </c>
      <c r="K7423">
        <v>2</v>
      </c>
      <c r="L7423" t="s">
        <v>17</v>
      </c>
    </row>
    <row r="7424" spans="1:12" x14ac:dyDescent="0.25">
      <c r="A7424">
        <v>20563</v>
      </c>
      <c r="B7424" t="s">
        <v>28</v>
      </c>
      <c r="C7424">
        <v>7</v>
      </c>
      <c r="D7424">
        <v>2019</v>
      </c>
      <c r="E7424" t="s">
        <v>19</v>
      </c>
      <c r="F7424" t="s">
        <v>13</v>
      </c>
      <c r="G7424" t="s">
        <v>14</v>
      </c>
      <c r="H7424" t="str">
        <f t="shared" si="115"/>
        <v>20563|Fall|Reading</v>
      </c>
      <c r="I7424">
        <v>212</v>
      </c>
      <c r="J7424">
        <v>40</v>
      </c>
      <c r="K7424">
        <v>2</v>
      </c>
      <c r="L7424">
        <v>4</v>
      </c>
    </row>
    <row r="7425" spans="1:12" x14ac:dyDescent="0.25">
      <c r="A7425">
        <v>20563</v>
      </c>
      <c r="B7425" t="s">
        <v>28</v>
      </c>
      <c r="C7425">
        <v>7</v>
      </c>
      <c r="D7425">
        <v>2019</v>
      </c>
      <c r="E7425" t="s">
        <v>19</v>
      </c>
      <c r="F7425" t="s">
        <v>13</v>
      </c>
      <c r="G7425" t="s">
        <v>15</v>
      </c>
      <c r="H7425" t="str">
        <f t="shared" si="115"/>
        <v>20563|Fall|Math</v>
      </c>
      <c r="I7425">
        <v>224</v>
      </c>
      <c r="J7425">
        <v>47</v>
      </c>
      <c r="K7425">
        <v>2</v>
      </c>
      <c r="L7425">
        <v>5</v>
      </c>
    </row>
    <row r="7426" spans="1:12" x14ac:dyDescent="0.25">
      <c r="A7426">
        <v>20563</v>
      </c>
      <c r="B7426" t="s">
        <v>28</v>
      </c>
      <c r="C7426">
        <v>7</v>
      </c>
      <c r="D7426">
        <v>2019</v>
      </c>
      <c r="E7426" t="s">
        <v>19</v>
      </c>
      <c r="F7426" t="s">
        <v>16</v>
      </c>
      <c r="G7426" t="s">
        <v>14</v>
      </c>
      <c r="H7426" t="str">
        <f t="shared" si="115"/>
        <v>20563|Spring|Reading</v>
      </c>
      <c r="I7426">
        <v>214</v>
      </c>
      <c r="J7426">
        <v>39</v>
      </c>
      <c r="K7426">
        <v>2</v>
      </c>
      <c r="L7426" t="s">
        <v>17</v>
      </c>
    </row>
    <row r="7427" spans="1:12" x14ac:dyDescent="0.25">
      <c r="A7427">
        <v>20563</v>
      </c>
      <c r="B7427" t="s">
        <v>28</v>
      </c>
      <c r="C7427">
        <v>7</v>
      </c>
      <c r="D7427">
        <v>2019</v>
      </c>
      <c r="E7427" t="s">
        <v>19</v>
      </c>
      <c r="F7427" t="s">
        <v>16</v>
      </c>
      <c r="G7427" t="s">
        <v>15</v>
      </c>
      <c r="H7427" t="str">
        <f t="shared" ref="H7427:H7490" si="116">A7427&amp;"|"&amp;F7427&amp;"|"&amp;G7427</f>
        <v>20563|Spring|Math</v>
      </c>
      <c r="I7427">
        <v>231</v>
      </c>
      <c r="J7427">
        <v>55</v>
      </c>
      <c r="K7427">
        <v>3</v>
      </c>
      <c r="L7427" t="s">
        <v>17</v>
      </c>
    </row>
    <row r="7428" spans="1:12" x14ac:dyDescent="0.25">
      <c r="A7428">
        <v>29008</v>
      </c>
      <c r="B7428" t="s">
        <v>26</v>
      </c>
      <c r="C7428">
        <v>7</v>
      </c>
      <c r="D7428">
        <v>2019</v>
      </c>
      <c r="E7428" t="s">
        <v>19</v>
      </c>
      <c r="F7428" t="s">
        <v>13</v>
      </c>
      <c r="G7428" t="s">
        <v>14</v>
      </c>
      <c r="H7428" t="str">
        <f t="shared" si="116"/>
        <v>29008|Fall|Reading</v>
      </c>
      <c r="I7428">
        <v>224</v>
      </c>
      <c r="J7428">
        <v>71</v>
      </c>
      <c r="K7428">
        <v>3</v>
      </c>
      <c r="L7428">
        <v>2</v>
      </c>
    </row>
    <row r="7429" spans="1:12" x14ac:dyDescent="0.25">
      <c r="A7429">
        <v>29008</v>
      </c>
      <c r="B7429" t="s">
        <v>26</v>
      </c>
      <c r="C7429">
        <v>7</v>
      </c>
      <c r="D7429">
        <v>2019</v>
      </c>
      <c r="E7429" t="s">
        <v>19</v>
      </c>
      <c r="F7429" t="s">
        <v>13</v>
      </c>
      <c r="G7429" t="s">
        <v>15</v>
      </c>
      <c r="H7429" t="str">
        <f t="shared" si="116"/>
        <v>29008|Fall|Math</v>
      </c>
      <c r="I7429">
        <v>217</v>
      </c>
      <c r="J7429">
        <v>31</v>
      </c>
      <c r="K7429">
        <v>2</v>
      </c>
      <c r="L7429">
        <v>5</v>
      </c>
    </row>
    <row r="7430" spans="1:12" x14ac:dyDescent="0.25">
      <c r="A7430">
        <v>29008</v>
      </c>
      <c r="B7430" t="s">
        <v>26</v>
      </c>
      <c r="C7430">
        <v>7</v>
      </c>
      <c r="D7430">
        <v>2019</v>
      </c>
      <c r="E7430" t="s">
        <v>19</v>
      </c>
      <c r="F7430" t="s">
        <v>16</v>
      </c>
      <c r="G7430" t="s">
        <v>14</v>
      </c>
      <c r="H7430" t="str">
        <f t="shared" si="116"/>
        <v>29008|Spring|Reading</v>
      </c>
      <c r="I7430">
        <v>218</v>
      </c>
      <c r="J7430">
        <v>50</v>
      </c>
      <c r="K7430">
        <v>3</v>
      </c>
      <c r="L7430" t="s">
        <v>17</v>
      </c>
    </row>
    <row r="7431" spans="1:12" x14ac:dyDescent="0.25">
      <c r="A7431">
        <v>29008</v>
      </c>
      <c r="B7431" t="s">
        <v>26</v>
      </c>
      <c r="C7431">
        <v>7</v>
      </c>
      <c r="D7431">
        <v>2019</v>
      </c>
      <c r="E7431" t="s">
        <v>19</v>
      </c>
      <c r="F7431" t="s">
        <v>16</v>
      </c>
      <c r="G7431" t="s">
        <v>15</v>
      </c>
      <c r="H7431" t="str">
        <f t="shared" si="116"/>
        <v>29008|Spring|Math</v>
      </c>
      <c r="I7431">
        <v>222</v>
      </c>
      <c r="J7431">
        <v>35</v>
      </c>
      <c r="K7431">
        <v>2</v>
      </c>
      <c r="L7431" t="s">
        <v>17</v>
      </c>
    </row>
    <row r="7432" spans="1:12" x14ac:dyDescent="0.25">
      <c r="A7432">
        <v>28368</v>
      </c>
      <c r="B7432" t="s">
        <v>27</v>
      </c>
      <c r="C7432">
        <v>7</v>
      </c>
      <c r="D7432">
        <v>2019</v>
      </c>
      <c r="E7432" t="s">
        <v>19</v>
      </c>
      <c r="F7432" t="s">
        <v>13</v>
      </c>
      <c r="G7432" t="s">
        <v>14</v>
      </c>
      <c r="H7432" t="str">
        <f t="shared" si="116"/>
        <v>28368|Fall|Reading</v>
      </c>
      <c r="I7432">
        <v>193</v>
      </c>
      <c r="J7432">
        <v>6</v>
      </c>
      <c r="K7432">
        <v>1</v>
      </c>
      <c r="L7432">
        <v>7</v>
      </c>
    </row>
    <row r="7433" spans="1:12" x14ac:dyDescent="0.25">
      <c r="A7433">
        <v>28368</v>
      </c>
      <c r="B7433" t="s">
        <v>27</v>
      </c>
      <c r="C7433">
        <v>7</v>
      </c>
      <c r="D7433">
        <v>2019</v>
      </c>
      <c r="E7433" t="s">
        <v>19</v>
      </c>
      <c r="F7433" t="s">
        <v>13</v>
      </c>
      <c r="G7433" t="s">
        <v>15</v>
      </c>
      <c r="H7433" t="str">
        <f t="shared" si="116"/>
        <v>28368|Fall|Math</v>
      </c>
      <c r="I7433" t="s">
        <v>17</v>
      </c>
      <c r="J7433" t="s">
        <v>17</v>
      </c>
      <c r="K7433" t="s">
        <v>17</v>
      </c>
      <c r="L7433" t="s">
        <v>17</v>
      </c>
    </row>
    <row r="7434" spans="1:12" x14ac:dyDescent="0.25">
      <c r="A7434">
        <v>28368</v>
      </c>
      <c r="B7434" t="s">
        <v>27</v>
      </c>
      <c r="C7434">
        <v>7</v>
      </c>
      <c r="D7434">
        <v>2019</v>
      </c>
      <c r="E7434" t="s">
        <v>19</v>
      </c>
      <c r="F7434" t="s">
        <v>16</v>
      </c>
      <c r="G7434" t="s">
        <v>14</v>
      </c>
      <c r="H7434" t="str">
        <f t="shared" si="116"/>
        <v>28368|Spring|Reading</v>
      </c>
      <c r="I7434">
        <v>201</v>
      </c>
      <c r="J7434">
        <v>13</v>
      </c>
      <c r="K7434">
        <v>1</v>
      </c>
      <c r="L7434" t="s">
        <v>17</v>
      </c>
    </row>
    <row r="7435" spans="1:12" x14ac:dyDescent="0.25">
      <c r="A7435">
        <v>28368</v>
      </c>
      <c r="B7435" t="s">
        <v>27</v>
      </c>
      <c r="C7435">
        <v>7</v>
      </c>
      <c r="D7435">
        <v>2019</v>
      </c>
      <c r="E7435" t="s">
        <v>19</v>
      </c>
      <c r="F7435" t="s">
        <v>16</v>
      </c>
      <c r="G7435" t="s">
        <v>15</v>
      </c>
      <c r="H7435" t="str">
        <f t="shared" si="116"/>
        <v>28368|Spring|Math</v>
      </c>
      <c r="I7435">
        <v>217</v>
      </c>
      <c r="J7435">
        <v>26</v>
      </c>
      <c r="K7435">
        <v>2</v>
      </c>
      <c r="L7435" t="s">
        <v>17</v>
      </c>
    </row>
    <row r="7436" spans="1:12" x14ac:dyDescent="0.25">
      <c r="A7436">
        <v>15771</v>
      </c>
      <c r="B7436" t="s">
        <v>26</v>
      </c>
      <c r="C7436">
        <v>7</v>
      </c>
      <c r="D7436">
        <v>2019</v>
      </c>
      <c r="E7436" t="s">
        <v>19</v>
      </c>
      <c r="F7436" t="s">
        <v>13</v>
      </c>
      <c r="G7436" t="s">
        <v>14</v>
      </c>
      <c r="H7436" t="str">
        <f t="shared" si="116"/>
        <v>15771|Fall|Reading</v>
      </c>
      <c r="I7436" t="s">
        <v>17</v>
      </c>
      <c r="J7436" t="s">
        <v>17</v>
      </c>
      <c r="K7436" t="s">
        <v>17</v>
      </c>
      <c r="L7436" t="s">
        <v>17</v>
      </c>
    </row>
    <row r="7437" spans="1:12" x14ac:dyDescent="0.25">
      <c r="A7437">
        <v>15771</v>
      </c>
      <c r="B7437" t="s">
        <v>26</v>
      </c>
      <c r="C7437">
        <v>7</v>
      </c>
      <c r="D7437">
        <v>2019</v>
      </c>
      <c r="E7437" t="s">
        <v>19</v>
      </c>
      <c r="F7437" t="s">
        <v>13</v>
      </c>
      <c r="G7437" t="s">
        <v>15</v>
      </c>
      <c r="H7437" t="str">
        <f t="shared" si="116"/>
        <v>15771|Fall|Math</v>
      </c>
      <c r="I7437" t="s">
        <v>17</v>
      </c>
      <c r="J7437" t="s">
        <v>17</v>
      </c>
      <c r="K7437" t="s">
        <v>17</v>
      </c>
      <c r="L7437" t="s">
        <v>17</v>
      </c>
    </row>
    <row r="7438" spans="1:12" x14ac:dyDescent="0.25">
      <c r="A7438">
        <v>15771</v>
      </c>
      <c r="B7438" t="s">
        <v>26</v>
      </c>
      <c r="C7438">
        <v>7</v>
      </c>
      <c r="D7438">
        <v>2019</v>
      </c>
      <c r="E7438" t="s">
        <v>19</v>
      </c>
      <c r="F7438" t="s">
        <v>16</v>
      </c>
      <c r="G7438" t="s">
        <v>14</v>
      </c>
      <c r="H7438" t="str">
        <f t="shared" si="116"/>
        <v>15771|Spring|Reading</v>
      </c>
      <c r="I7438">
        <v>211</v>
      </c>
      <c r="J7438">
        <v>32</v>
      </c>
      <c r="K7438">
        <v>2</v>
      </c>
      <c r="L7438" t="s">
        <v>17</v>
      </c>
    </row>
    <row r="7439" spans="1:12" x14ac:dyDescent="0.25">
      <c r="A7439">
        <v>15771</v>
      </c>
      <c r="B7439" t="s">
        <v>26</v>
      </c>
      <c r="C7439">
        <v>7</v>
      </c>
      <c r="D7439">
        <v>2019</v>
      </c>
      <c r="E7439" t="s">
        <v>19</v>
      </c>
      <c r="F7439" t="s">
        <v>16</v>
      </c>
      <c r="G7439" t="s">
        <v>15</v>
      </c>
      <c r="H7439" t="str">
        <f t="shared" si="116"/>
        <v>15771|Spring|Math</v>
      </c>
      <c r="I7439">
        <v>216</v>
      </c>
      <c r="J7439">
        <v>24</v>
      </c>
      <c r="K7439">
        <v>1</v>
      </c>
      <c r="L7439" t="s">
        <v>17</v>
      </c>
    </row>
    <row r="7440" spans="1:12" x14ac:dyDescent="0.25">
      <c r="A7440">
        <v>11012</v>
      </c>
      <c r="B7440" t="s">
        <v>28</v>
      </c>
      <c r="C7440">
        <v>7</v>
      </c>
      <c r="D7440">
        <v>2019</v>
      </c>
      <c r="E7440" t="s">
        <v>12</v>
      </c>
      <c r="F7440" t="s">
        <v>13</v>
      </c>
      <c r="G7440" t="s">
        <v>14</v>
      </c>
      <c r="H7440" t="str">
        <f t="shared" si="116"/>
        <v>11012|Fall|Reading</v>
      </c>
      <c r="I7440">
        <v>217</v>
      </c>
      <c r="J7440">
        <v>53</v>
      </c>
      <c r="K7440">
        <v>3</v>
      </c>
      <c r="L7440">
        <v>3</v>
      </c>
    </row>
    <row r="7441" spans="1:12" x14ac:dyDescent="0.25">
      <c r="A7441">
        <v>11012</v>
      </c>
      <c r="B7441" t="s">
        <v>28</v>
      </c>
      <c r="C7441">
        <v>7</v>
      </c>
      <c r="D7441">
        <v>2019</v>
      </c>
      <c r="E7441" t="s">
        <v>12</v>
      </c>
      <c r="F7441" t="s">
        <v>13</v>
      </c>
      <c r="G7441" t="s">
        <v>15</v>
      </c>
      <c r="H7441" t="str">
        <f t="shared" si="116"/>
        <v>11012|Fall|Math</v>
      </c>
      <c r="I7441">
        <v>232</v>
      </c>
      <c r="J7441">
        <v>66</v>
      </c>
      <c r="K7441">
        <v>3</v>
      </c>
      <c r="L7441">
        <v>4</v>
      </c>
    </row>
    <row r="7442" spans="1:12" x14ac:dyDescent="0.25">
      <c r="A7442">
        <v>11012</v>
      </c>
      <c r="B7442" t="s">
        <v>28</v>
      </c>
      <c r="C7442">
        <v>7</v>
      </c>
      <c r="D7442">
        <v>2019</v>
      </c>
      <c r="E7442" t="s">
        <v>12</v>
      </c>
      <c r="F7442" t="s">
        <v>16</v>
      </c>
      <c r="G7442" t="s">
        <v>14</v>
      </c>
      <c r="H7442" t="str">
        <f t="shared" si="116"/>
        <v>11012|Spring|Reading</v>
      </c>
      <c r="I7442">
        <v>224</v>
      </c>
      <c r="J7442">
        <v>65</v>
      </c>
      <c r="K7442">
        <v>3</v>
      </c>
      <c r="L7442" t="s">
        <v>17</v>
      </c>
    </row>
    <row r="7443" spans="1:12" x14ac:dyDescent="0.25">
      <c r="A7443">
        <v>11012</v>
      </c>
      <c r="B7443" t="s">
        <v>28</v>
      </c>
      <c r="C7443">
        <v>7</v>
      </c>
      <c r="D7443">
        <v>2019</v>
      </c>
      <c r="E7443" t="s">
        <v>12</v>
      </c>
      <c r="F7443" t="s">
        <v>16</v>
      </c>
      <c r="G7443" t="s">
        <v>15</v>
      </c>
      <c r="H7443" t="str">
        <f t="shared" si="116"/>
        <v>11012|Spring|Math</v>
      </c>
      <c r="I7443">
        <v>231</v>
      </c>
      <c r="J7443">
        <v>55</v>
      </c>
      <c r="K7443">
        <v>3</v>
      </c>
      <c r="L7443" t="s">
        <v>17</v>
      </c>
    </row>
    <row r="7444" spans="1:12" x14ac:dyDescent="0.25">
      <c r="A7444">
        <v>15127</v>
      </c>
      <c r="B7444" t="s">
        <v>26</v>
      </c>
      <c r="C7444">
        <v>7</v>
      </c>
      <c r="D7444">
        <v>2019</v>
      </c>
      <c r="E7444" t="s">
        <v>19</v>
      </c>
      <c r="F7444" t="s">
        <v>13</v>
      </c>
      <c r="G7444" t="s">
        <v>14</v>
      </c>
      <c r="H7444" t="str">
        <f t="shared" si="116"/>
        <v>15127|Fall|Reading</v>
      </c>
      <c r="I7444">
        <v>216</v>
      </c>
      <c r="J7444">
        <v>51</v>
      </c>
      <c r="K7444">
        <v>3</v>
      </c>
      <c r="L7444">
        <v>4</v>
      </c>
    </row>
    <row r="7445" spans="1:12" x14ac:dyDescent="0.25">
      <c r="A7445">
        <v>15127</v>
      </c>
      <c r="B7445" t="s">
        <v>26</v>
      </c>
      <c r="C7445">
        <v>7</v>
      </c>
      <c r="D7445">
        <v>2019</v>
      </c>
      <c r="E7445" t="s">
        <v>19</v>
      </c>
      <c r="F7445" t="s">
        <v>13</v>
      </c>
      <c r="G7445" t="s">
        <v>15</v>
      </c>
      <c r="H7445" t="str">
        <f t="shared" si="116"/>
        <v>15127|Fall|Math</v>
      </c>
      <c r="I7445">
        <v>207</v>
      </c>
      <c r="J7445">
        <v>14</v>
      </c>
      <c r="K7445">
        <v>1</v>
      </c>
      <c r="L7445">
        <v>6</v>
      </c>
    </row>
    <row r="7446" spans="1:12" x14ac:dyDescent="0.25">
      <c r="A7446">
        <v>15127</v>
      </c>
      <c r="B7446" t="s">
        <v>26</v>
      </c>
      <c r="C7446">
        <v>7</v>
      </c>
      <c r="D7446">
        <v>2019</v>
      </c>
      <c r="E7446" t="s">
        <v>19</v>
      </c>
      <c r="F7446" t="s">
        <v>16</v>
      </c>
      <c r="G7446" t="s">
        <v>14</v>
      </c>
      <c r="H7446" t="str">
        <f t="shared" si="116"/>
        <v>15127|Spring|Reading</v>
      </c>
      <c r="I7446">
        <v>193</v>
      </c>
      <c r="J7446">
        <v>5</v>
      </c>
      <c r="K7446">
        <v>1</v>
      </c>
      <c r="L7446" t="s">
        <v>17</v>
      </c>
    </row>
    <row r="7447" spans="1:12" x14ac:dyDescent="0.25">
      <c r="A7447">
        <v>15127</v>
      </c>
      <c r="B7447" t="s">
        <v>26</v>
      </c>
      <c r="C7447">
        <v>7</v>
      </c>
      <c r="D7447">
        <v>2019</v>
      </c>
      <c r="E7447" t="s">
        <v>19</v>
      </c>
      <c r="F7447" t="s">
        <v>16</v>
      </c>
      <c r="G7447" t="s">
        <v>15</v>
      </c>
      <c r="H7447" t="str">
        <f t="shared" si="116"/>
        <v>15127|Spring|Math</v>
      </c>
      <c r="I7447">
        <v>215</v>
      </c>
      <c r="J7447">
        <v>22</v>
      </c>
      <c r="K7447">
        <v>1</v>
      </c>
      <c r="L7447" t="s">
        <v>17</v>
      </c>
    </row>
    <row r="7448" spans="1:12" x14ac:dyDescent="0.25">
      <c r="A7448">
        <v>20677</v>
      </c>
      <c r="B7448" t="s">
        <v>28</v>
      </c>
      <c r="C7448">
        <v>7</v>
      </c>
      <c r="D7448">
        <v>2019</v>
      </c>
      <c r="E7448" t="s">
        <v>19</v>
      </c>
      <c r="F7448" t="s">
        <v>13</v>
      </c>
      <c r="G7448" t="s">
        <v>14</v>
      </c>
      <c r="H7448" t="str">
        <f t="shared" si="116"/>
        <v>20677|Fall|Reading</v>
      </c>
      <c r="I7448">
        <v>213</v>
      </c>
      <c r="J7448">
        <v>43</v>
      </c>
      <c r="K7448">
        <v>2</v>
      </c>
      <c r="L7448">
        <v>4</v>
      </c>
    </row>
    <row r="7449" spans="1:12" x14ac:dyDescent="0.25">
      <c r="A7449">
        <v>20677</v>
      </c>
      <c r="B7449" t="s">
        <v>28</v>
      </c>
      <c r="C7449">
        <v>7</v>
      </c>
      <c r="D7449">
        <v>2019</v>
      </c>
      <c r="E7449" t="s">
        <v>19</v>
      </c>
      <c r="F7449" t="s">
        <v>13</v>
      </c>
      <c r="G7449" t="s">
        <v>15</v>
      </c>
      <c r="H7449" t="str">
        <f t="shared" si="116"/>
        <v>20677|Fall|Math</v>
      </c>
      <c r="I7449">
        <v>228</v>
      </c>
      <c r="J7449">
        <v>56</v>
      </c>
      <c r="K7449">
        <v>3</v>
      </c>
      <c r="L7449">
        <v>5</v>
      </c>
    </row>
    <row r="7450" spans="1:12" x14ac:dyDescent="0.25">
      <c r="A7450">
        <v>20677</v>
      </c>
      <c r="B7450" t="s">
        <v>28</v>
      </c>
      <c r="C7450">
        <v>7</v>
      </c>
      <c r="D7450">
        <v>2019</v>
      </c>
      <c r="E7450" t="s">
        <v>19</v>
      </c>
      <c r="F7450" t="s">
        <v>16</v>
      </c>
      <c r="G7450" t="s">
        <v>14</v>
      </c>
      <c r="H7450" t="str">
        <f t="shared" si="116"/>
        <v>20677|Spring|Reading</v>
      </c>
      <c r="I7450">
        <v>212</v>
      </c>
      <c r="J7450">
        <v>34</v>
      </c>
      <c r="K7450">
        <v>2</v>
      </c>
      <c r="L7450" t="s">
        <v>17</v>
      </c>
    </row>
    <row r="7451" spans="1:12" x14ac:dyDescent="0.25">
      <c r="A7451">
        <v>20677</v>
      </c>
      <c r="B7451" t="s">
        <v>28</v>
      </c>
      <c r="C7451">
        <v>7</v>
      </c>
      <c r="D7451">
        <v>2019</v>
      </c>
      <c r="E7451" t="s">
        <v>19</v>
      </c>
      <c r="F7451" t="s">
        <v>16</v>
      </c>
      <c r="G7451" t="s">
        <v>15</v>
      </c>
      <c r="H7451" t="str">
        <f t="shared" si="116"/>
        <v>20677|Spring|Math</v>
      </c>
      <c r="I7451">
        <v>229</v>
      </c>
      <c r="J7451">
        <v>51</v>
      </c>
      <c r="K7451">
        <v>3</v>
      </c>
      <c r="L7451" t="s">
        <v>17</v>
      </c>
    </row>
    <row r="7452" spans="1:12" x14ac:dyDescent="0.25">
      <c r="A7452">
        <v>27406</v>
      </c>
      <c r="B7452" t="s">
        <v>26</v>
      </c>
      <c r="C7452">
        <v>7</v>
      </c>
      <c r="D7452">
        <v>2019</v>
      </c>
      <c r="E7452" t="s">
        <v>12</v>
      </c>
      <c r="F7452" t="s">
        <v>13</v>
      </c>
      <c r="G7452" t="s">
        <v>14</v>
      </c>
      <c r="H7452" t="str">
        <f t="shared" si="116"/>
        <v>27406|Fall|Reading</v>
      </c>
      <c r="I7452">
        <v>215</v>
      </c>
      <c r="J7452">
        <v>48</v>
      </c>
      <c r="K7452">
        <v>2</v>
      </c>
      <c r="L7452">
        <v>4</v>
      </c>
    </row>
    <row r="7453" spans="1:12" x14ac:dyDescent="0.25">
      <c r="A7453">
        <v>27406</v>
      </c>
      <c r="B7453" t="s">
        <v>26</v>
      </c>
      <c r="C7453">
        <v>7</v>
      </c>
      <c r="D7453">
        <v>2019</v>
      </c>
      <c r="E7453" t="s">
        <v>12</v>
      </c>
      <c r="F7453" t="s">
        <v>13</v>
      </c>
      <c r="G7453" t="s">
        <v>15</v>
      </c>
      <c r="H7453" t="str">
        <f t="shared" si="116"/>
        <v>27406|Fall|Math</v>
      </c>
      <c r="I7453">
        <v>199</v>
      </c>
      <c r="J7453">
        <v>6</v>
      </c>
      <c r="K7453">
        <v>1</v>
      </c>
      <c r="L7453">
        <v>7</v>
      </c>
    </row>
    <row r="7454" spans="1:12" x14ac:dyDescent="0.25">
      <c r="A7454">
        <v>27406</v>
      </c>
      <c r="B7454" t="s">
        <v>26</v>
      </c>
      <c r="C7454">
        <v>7</v>
      </c>
      <c r="D7454">
        <v>2019</v>
      </c>
      <c r="E7454" t="s">
        <v>12</v>
      </c>
      <c r="F7454" t="s">
        <v>16</v>
      </c>
      <c r="G7454" t="s">
        <v>14</v>
      </c>
      <c r="H7454" t="str">
        <f t="shared" si="116"/>
        <v>27406|Spring|Reading</v>
      </c>
      <c r="I7454">
        <v>204</v>
      </c>
      <c r="J7454">
        <v>17</v>
      </c>
      <c r="K7454">
        <v>1</v>
      </c>
      <c r="L7454" t="s">
        <v>17</v>
      </c>
    </row>
    <row r="7455" spans="1:12" x14ac:dyDescent="0.25">
      <c r="A7455">
        <v>27406</v>
      </c>
      <c r="B7455" t="s">
        <v>26</v>
      </c>
      <c r="C7455">
        <v>7</v>
      </c>
      <c r="D7455">
        <v>2019</v>
      </c>
      <c r="E7455" t="s">
        <v>12</v>
      </c>
      <c r="F7455" t="s">
        <v>16</v>
      </c>
      <c r="G7455" t="s">
        <v>15</v>
      </c>
      <c r="H7455" t="str">
        <f t="shared" si="116"/>
        <v>27406|Spring|Math</v>
      </c>
      <c r="I7455">
        <v>212</v>
      </c>
      <c r="J7455">
        <v>17</v>
      </c>
      <c r="K7455">
        <v>1</v>
      </c>
      <c r="L7455" t="s">
        <v>17</v>
      </c>
    </row>
    <row r="7456" spans="1:12" x14ac:dyDescent="0.25">
      <c r="A7456">
        <v>10485</v>
      </c>
      <c r="B7456" t="s">
        <v>26</v>
      </c>
      <c r="C7456">
        <v>7</v>
      </c>
      <c r="D7456">
        <v>2019</v>
      </c>
      <c r="E7456" t="s">
        <v>19</v>
      </c>
      <c r="F7456" t="s">
        <v>13</v>
      </c>
      <c r="G7456" t="s">
        <v>14</v>
      </c>
      <c r="H7456" t="str">
        <f t="shared" si="116"/>
        <v>10485|Fall|Reading</v>
      </c>
      <c r="I7456">
        <v>223</v>
      </c>
      <c r="J7456">
        <v>69</v>
      </c>
      <c r="K7456">
        <v>3</v>
      </c>
      <c r="L7456">
        <v>2</v>
      </c>
    </row>
    <row r="7457" spans="1:12" x14ac:dyDescent="0.25">
      <c r="A7457">
        <v>10485</v>
      </c>
      <c r="B7457" t="s">
        <v>26</v>
      </c>
      <c r="C7457">
        <v>7</v>
      </c>
      <c r="D7457">
        <v>2019</v>
      </c>
      <c r="E7457" t="s">
        <v>19</v>
      </c>
      <c r="F7457" t="s">
        <v>13</v>
      </c>
      <c r="G7457" t="s">
        <v>15</v>
      </c>
      <c r="H7457" t="str">
        <f t="shared" si="116"/>
        <v>10485|Fall|Math</v>
      </c>
      <c r="I7457">
        <v>235</v>
      </c>
      <c r="J7457">
        <v>72</v>
      </c>
      <c r="K7457">
        <v>3</v>
      </c>
      <c r="L7457">
        <v>4</v>
      </c>
    </row>
    <row r="7458" spans="1:12" x14ac:dyDescent="0.25">
      <c r="A7458">
        <v>10485</v>
      </c>
      <c r="B7458" t="s">
        <v>26</v>
      </c>
      <c r="C7458">
        <v>7</v>
      </c>
      <c r="D7458">
        <v>2019</v>
      </c>
      <c r="E7458" t="s">
        <v>19</v>
      </c>
      <c r="F7458" t="s">
        <v>16</v>
      </c>
      <c r="G7458" t="s">
        <v>14</v>
      </c>
      <c r="H7458" t="str">
        <f t="shared" si="116"/>
        <v>10485|Spring|Reading</v>
      </c>
      <c r="I7458">
        <v>221</v>
      </c>
      <c r="J7458">
        <v>57</v>
      </c>
      <c r="K7458">
        <v>3</v>
      </c>
      <c r="L7458" t="s">
        <v>17</v>
      </c>
    </row>
    <row r="7459" spans="1:12" x14ac:dyDescent="0.25">
      <c r="A7459">
        <v>10485</v>
      </c>
      <c r="B7459" t="s">
        <v>26</v>
      </c>
      <c r="C7459">
        <v>7</v>
      </c>
      <c r="D7459">
        <v>2019</v>
      </c>
      <c r="E7459" t="s">
        <v>19</v>
      </c>
      <c r="F7459" t="s">
        <v>16</v>
      </c>
      <c r="G7459" t="s">
        <v>15</v>
      </c>
      <c r="H7459" t="str">
        <f t="shared" si="116"/>
        <v>10485|Spring|Math</v>
      </c>
      <c r="I7459">
        <v>227</v>
      </c>
      <c r="J7459">
        <v>46</v>
      </c>
      <c r="K7459">
        <v>2</v>
      </c>
      <c r="L7459" t="s">
        <v>17</v>
      </c>
    </row>
    <row r="7460" spans="1:12" x14ac:dyDescent="0.25">
      <c r="A7460">
        <v>23179</v>
      </c>
      <c r="B7460" t="s">
        <v>28</v>
      </c>
      <c r="C7460">
        <v>7</v>
      </c>
      <c r="D7460">
        <v>2019</v>
      </c>
      <c r="E7460" t="s">
        <v>12</v>
      </c>
      <c r="F7460" t="s">
        <v>13</v>
      </c>
      <c r="G7460" t="s">
        <v>14</v>
      </c>
      <c r="H7460" t="str">
        <f t="shared" si="116"/>
        <v>23179|Fall|Reading</v>
      </c>
      <c r="I7460">
        <v>209</v>
      </c>
      <c r="J7460">
        <v>32</v>
      </c>
      <c r="K7460">
        <v>2</v>
      </c>
      <c r="L7460">
        <v>5</v>
      </c>
    </row>
    <row r="7461" spans="1:12" x14ac:dyDescent="0.25">
      <c r="A7461">
        <v>23179</v>
      </c>
      <c r="B7461" t="s">
        <v>28</v>
      </c>
      <c r="C7461">
        <v>7</v>
      </c>
      <c r="D7461">
        <v>2019</v>
      </c>
      <c r="E7461" t="s">
        <v>12</v>
      </c>
      <c r="F7461" t="s">
        <v>13</v>
      </c>
      <c r="G7461" t="s">
        <v>15</v>
      </c>
      <c r="H7461" t="str">
        <f t="shared" si="116"/>
        <v>23179|Fall|Math</v>
      </c>
      <c r="I7461">
        <v>222</v>
      </c>
      <c r="J7461">
        <v>42</v>
      </c>
      <c r="K7461">
        <v>2</v>
      </c>
      <c r="L7461">
        <v>5</v>
      </c>
    </row>
    <row r="7462" spans="1:12" x14ac:dyDescent="0.25">
      <c r="A7462">
        <v>23179</v>
      </c>
      <c r="B7462" t="s">
        <v>28</v>
      </c>
      <c r="C7462">
        <v>7</v>
      </c>
      <c r="D7462">
        <v>2019</v>
      </c>
      <c r="E7462" t="s">
        <v>12</v>
      </c>
      <c r="F7462" t="s">
        <v>16</v>
      </c>
      <c r="G7462" t="s">
        <v>14</v>
      </c>
      <c r="H7462" t="str">
        <f t="shared" si="116"/>
        <v>23179|Spring|Reading</v>
      </c>
      <c r="I7462">
        <v>210</v>
      </c>
      <c r="J7462">
        <v>29</v>
      </c>
      <c r="K7462">
        <v>2</v>
      </c>
      <c r="L7462" t="s">
        <v>17</v>
      </c>
    </row>
    <row r="7463" spans="1:12" x14ac:dyDescent="0.25">
      <c r="A7463">
        <v>23179</v>
      </c>
      <c r="B7463" t="s">
        <v>28</v>
      </c>
      <c r="C7463">
        <v>7</v>
      </c>
      <c r="D7463">
        <v>2019</v>
      </c>
      <c r="E7463" t="s">
        <v>12</v>
      </c>
      <c r="F7463" t="s">
        <v>16</v>
      </c>
      <c r="G7463" t="s">
        <v>15</v>
      </c>
      <c r="H7463" t="str">
        <f t="shared" si="116"/>
        <v>23179|Spring|Math</v>
      </c>
      <c r="I7463">
        <v>214</v>
      </c>
      <c r="J7463">
        <v>21</v>
      </c>
      <c r="K7463">
        <v>1</v>
      </c>
      <c r="L7463" t="s">
        <v>17</v>
      </c>
    </row>
    <row r="7464" spans="1:12" x14ac:dyDescent="0.25">
      <c r="A7464">
        <v>19849</v>
      </c>
      <c r="B7464" t="s">
        <v>26</v>
      </c>
      <c r="C7464">
        <v>7</v>
      </c>
      <c r="D7464">
        <v>2019</v>
      </c>
      <c r="E7464" t="s">
        <v>23</v>
      </c>
      <c r="F7464" t="s">
        <v>13</v>
      </c>
      <c r="G7464" t="s">
        <v>14</v>
      </c>
      <c r="H7464" t="str">
        <f t="shared" si="116"/>
        <v>19849|Fall|Reading</v>
      </c>
      <c r="I7464">
        <v>228</v>
      </c>
      <c r="J7464">
        <v>80</v>
      </c>
      <c r="K7464">
        <v>4</v>
      </c>
      <c r="L7464">
        <v>2</v>
      </c>
    </row>
    <row r="7465" spans="1:12" x14ac:dyDescent="0.25">
      <c r="A7465">
        <v>19849</v>
      </c>
      <c r="B7465" t="s">
        <v>26</v>
      </c>
      <c r="C7465">
        <v>7</v>
      </c>
      <c r="D7465">
        <v>2019</v>
      </c>
      <c r="E7465" t="s">
        <v>23</v>
      </c>
      <c r="F7465" t="s">
        <v>13</v>
      </c>
      <c r="G7465" t="s">
        <v>15</v>
      </c>
      <c r="H7465" t="str">
        <f t="shared" si="116"/>
        <v>19849|Fall|Math</v>
      </c>
      <c r="I7465">
        <v>231</v>
      </c>
      <c r="J7465">
        <v>63</v>
      </c>
      <c r="K7465">
        <v>3</v>
      </c>
      <c r="L7465">
        <v>4</v>
      </c>
    </row>
    <row r="7466" spans="1:12" x14ac:dyDescent="0.25">
      <c r="A7466">
        <v>19849</v>
      </c>
      <c r="B7466" t="s">
        <v>26</v>
      </c>
      <c r="C7466">
        <v>7</v>
      </c>
      <c r="D7466">
        <v>2019</v>
      </c>
      <c r="E7466" t="s">
        <v>23</v>
      </c>
      <c r="F7466" t="s">
        <v>16</v>
      </c>
      <c r="G7466" t="s">
        <v>14</v>
      </c>
      <c r="H7466" t="str">
        <f t="shared" si="116"/>
        <v>19849|Spring|Reading</v>
      </c>
      <c r="I7466">
        <v>231</v>
      </c>
      <c r="J7466">
        <v>80</v>
      </c>
      <c r="K7466">
        <v>4</v>
      </c>
      <c r="L7466" t="s">
        <v>17</v>
      </c>
    </row>
    <row r="7467" spans="1:12" x14ac:dyDescent="0.25">
      <c r="A7467">
        <v>19849</v>
      </c>
      <c r="B7467" t="s">
        <v>26</v>
      </c>
      <c r="C7467">
        <v>7</v>
      </c>
      <c r="D7467">
        <v>2019</v>
      </c>
      <c r="E7467" t="s">
        <v>23</v>
      </c>
      <c r="F7467" t="s">
        <v>16</v>
      </c>
      <c r="G7467" t="s">
        <v>15</v>
      </c>
      <c r="H7467" t="str">
        <f t="shared" si="116"/>
        <v>19849|Spring|Math</v>
      </c>
      <c r="I7467">
        <v>235</v>
      </c>
      <c r="J7467">
        <v>64</v>
      </c>
      <c r="K7467">
        <v>3</v>
      </c>
      <c r="L7467" t="s">
        <v>17</v>
      </c>
    </row>
    <row r="7468" spans="1:12" x14ac:dyDescent="0.25">
      <c r="A7468">
        <v>12298</v>
      </c>
      <c r="B7468" t="s">
        <v>26</v>
      </c>
      <c r="C7468">
        <v>7</v>
      </c>
      <c r="D7468">
        <v>2019</v>
      </c>
      <c r="E7468" t="s">
        <v>23</v>
      </c>
      <c r="F7468" t="s">
        <v>13</v>
      </c>
      <c r="G7468" t="s">
        <v>14</v>
      </c>
      <c r="H7468" t="str">
        <f t="shared" si="116"/>
        <v>12298|Fall|Reading</v>
      </c>
      <c r="I7468">
        <v>213</v>
      </c>
      <c r="J7468">
        <v>43</v>
      </c>
      <c r="K7468">
        <v>2</v>
      </c>
      <c r="L7468">
        <v>4</v>
      </c>
    </row>
    <row r="7469" spans="1:12" x14ac:dyDescent="0.25">
      <c r="A7469">
        <v>12298</v>
      </c>
      <c r="B7469" t="s">
        <v>26</v>
      </c>
      <c r="C7469">
        <v>7</v>
      </c>
      <c r="D7469">
        <v>2019</v>
      </c>
      <c r="E7469" t="s">
        <v>23</v>
      </c>
      <c r="F7469" t="s">
        <v>13</v>
      </c>
      <c r="G7469" t="s">
        <v>15</v>
      </c>
      <c r="H7469" t="str">
        <f t="shared" si="116"/>
        <v>12298|Fall|Math</v>
      </c>
      <c r="I7469">
        <v>225</v>
      </c>
      <c r="J7469">
        <v>49</v>
      </c>
      <c r="K7469">
        <v>2</v>
      </c>
      <c r="L7469">
        <v>5</v>
      </c>
    </row>
    <row r="7470" spans="1:12" x14ac:dyDescent="0.25">
      <c r="A7470">
        <v>12298</v>
      </c>
      <c r="B7470" t="s">
        <v>26</v>
      </c>
      <c r="C7470">
        <v>7</v>
      </c>
      <c r="D7470">
        <v>2019</v>
      </c>
      <c r="E7470" t="s">
        <v>23</v>
      </c>
      <c r="F7470" t="s">
        <v>16</v>
      </c>
      <c r="G7470" t="s">
        <v>14</v>
      </c>
      <c r="H7470" t="str">
        <f t="shared" si="116"/>
        <v>12298|Spring|Reading</v>
      </c>
      <c r="I7470">
        <v>228</v>
      </c>
      <c r="J7470">
        <v>74</v>
      </c>
      <c r="K7470">
        <v>3</v>
      </c>
      <c r="L7470" t="s">
        <v>17</v>
      </c>
    </row>
    <row r="7471" spans="1:12" x14ac:dyDescent="0.25">
      <c r="A7471">
        <v>12298</v>
      </c>
      <c r="B7471" t="s">
        <v>26</v>
      </c>
      <c r="C7471">
        <v>7</v>
      </c>
      <c r="D7471">
        <v>2019</v>
      </c>
      <c r="E7471" t="s">
        <v>23</v>
      </c>
      <c r="F7471" t="s">
        <v>16</v>
      </c>
      <c r="G7471" t="s">
        <v>15</v>
      </c>
      <c r="H7471" t="str">
        <f t="shared" si="116"/>
        <v>12298|Spring|Math</v>
      </c>
      <c r="I7471">
        <v>230</v>
      </c>
      <c r="J7471">
        <v>53</v>
      </c>
      <c r="K7471">
        <v>3</v>
      </c>
      <c r="L7471" t="s">
        <v>17</v>
      </c>
    </row>
    <row r="7472" spans="1:12" x14ac:dyDescent="0.25">
      <c r="A7472">
        <v>14437</v>
      </c>
      <c r="B7472" t="s">
        <v>28</v>
      </c>
      <c r="C7472">
        <v>7</v>
      </c>
      <c r="D7472">
        <v>2019</v>
      </c>
      <c r="E7472" t="s">
        <v>19</v>
      </c>
      <c r="F7472" t="s">
        <v>13</v>
      </c>
      <c r="G7472" t="s">
        <v>14</v>
      </c>
      <c r="H7472" t="str">
        <f t="shared" si="116"/>
        <v>14437|Fall|Reading</v>
      </c>
      <c r="I7472">
        <v>216</v>
      </c>
      <c r="J7472">
        <v>51</v>
      </c>
      <c r="K7472">
        <v>3</v>
      </c>
      <c r="L7472">
        <v>4</v>
      </c>
    </row>
    <row r="7473" spans="1:12" x14ac:dyDescent="0.25">
      <c r="A7473">
        <v>14437</v>
      </c>
      <c r="B7473" t="s">
        <v>28</v>
      </c>
      <c r="C7473">
        <v>7</v>
      </c>
      <c r="D7473">
        <v>2019</v>
      </c>
      <c r="E7473" t="s">
        <v>19</v>
      </c>
      <c r="F7473" t="s">
        <v>13</v>
      </c>
      <c r="G7473" t="s">
        <v>15</v>
      </c>
      <c r="H7473" t="str">
        <f t="shared" si="116"/>
        <v>14437|Fall|Math</v>
      </c>
      <c r="I7473">
        <v>218</v>
      </c>
      <c r="J7473">
        <v>33</v>
      </c>
      <c r="K7473">
        <v>2</v>
      </c>
      <c r="L7473">
        <v>5</v>
      </c>
    </row>
    <row r="7474" spans="1:12" x14ac:dyDescent="0.25">
      <c r="A7474">
        <v>14437</v>
      </c>
      <c r="B7474" t="s">
        <v>28</v>
      </c>
      <c r="C7474">
        <v>7</v>
      </c>
      <c r="D7474">
        <v>2019</v>
      </c>
      <c r="E7474" t="s">
        <v>19</v>
      </c>
      <c r="F7474" t="s">
        <v>16</v>
      </c>
      <c r="G7474" t="s">
        <v>14</v>
      </c>
      <c r="H7474" t="str">
        <f t="shared" si="116"/>
        <v>14437|Spring|Reading</v>
      </c>
      <c r="I7474">
        <v>221</v>
      </c>
      <c r="J7474">
        <v>57</v>
      </c>
      <c r="K7474">
        <v>3</v>
      </c>
      <c r="L7474" t="s">
        <v>17</v>
      </c>
    </row>
    <row r="7475" spans="1:12" x14ac:dyDescent="0.25">
      <c r="A7475">
        <v>14437</v>
      </c>
      <c r="B7475" t="s">
        <v>28</v>
      </c>
      <c r="C7475">
        <v>7</v>
      </c>
      <c r="D7475">
        <v>2019</v>
      </c>
      <c r="E7475" t="s">
        <v>19</v>
      </c>
      <c r="F7475" t="s">
        <v>16</v>
      </c>
      <c r="G7475" t="s">
        <v>15</v>
      </c>
      <c r="H7475" t="str">
        <f t="shared" si="116"/>
        <v>14437|Spring|Math</v>
      </c>
      <c r="I7475">
        <v>230</v>
      </c>
      <c r="J7475">
        <v>53</v>
      </c>
      <c r="K7475">
        <v>3</v>
      </c>
      <c r="L7475" t="s">
        <v>17</v>
      </c>
    </row>
    <row r="7476" spans="1:12" x14ac:dyDescent="0.25">
      <c r="A7476">
        <v>22474</v>
      </c>
      <c r="B7476" t="s">
        <v>28</v>
      </c>
      <c r="C7476">
        <v>7</v>
      </c>
      <c r="D7476">
        <v>2019</v>
      </c>
      <c r="E7476" t="s">
        <v>19</v>
      </c>
      <c r="F7476" t="s">
        <v>13</v>
      </c>
      <c r="G7476" t="s">
        <v>14</v>
      </c>
      <c r="H7476" t="str">
        <f t="shared" si="116"/>
        <v>22474|Fall|Reading</v>
      </c>
      <c r="I7476">
        <v>207</v>
      </c>
      <c r="J7476">
        <v>28</v>
      </c>
      <c r="K7476">
        <v>2</v>
      </c>
      <c r="L7476">
        <v>5</v>
      </c>
    </row>
    <row r="7477" spans="1:12" x14ac:dyDescent="0.25">
      <c r="A7477">
        <v>22474</v>
      </c>
      <c r="B7477" t="s">
        <v>28</v>
      </c>
      <c r="C7477">
        <v>7</v>
      </c>
      <c r="D7477">
        <v>2019</v>
      </c>
      <c r="E7477" t="s">
        <v>19</v>
      </c>
      <c r="F7477" t="s">
        <v>13</v>
      </c>
      <c r="G7477" t="s">
        <v>15</v>
      </c>
      <c r="H7477" t="str">
        <f t="shared" si="116"/>
        <v>22474|Fall|Math</v>
      </c>
      <c r="I7477">
        <v>201</v>
      </c>
      <c r="J7477">
        <v>7</v>
      </c>
      <c r="K7477">
        <v>1</v>
      </c>
      <c r="L7477">
        <v>7</v>
      </c>
    </row>
    <row r="7478" spans="1:12" x14ac:dyDescent="0.25">
      <c r="A7478">
        <v>22474</v>
      </c>
      <c r="B7478" t="s">
        <v>28</v>
      </c>
      <c r="C7478">
        <v>7</v>
      </c>
      <c r="D7478">
        <v>2019</v>
      </c>
      <c r="E7478" t="s">
        <v>19</v>
      </c>
      <c r="F7478" t="s">
        <v>16</v>
      </c>
      <c r="G7478" t="s">
        <v>14</v>
      </c>
      <c r="H7478" t="str">
        <f t="shared" si="116"/>
        <v>22474|Spring|Reading</v>
      </c>
      <c r="I7478">
        <v>219</v>
      </c>
      <c r="J7478">
        <v>52</v>
      </c>
      <c r="K7478">
        <v>3</v>
      </c>
      <c r="L7478" t="s">
        <v>17</v>
      </c>
    </row>
    <row r="7479" spans="1:12" x14ac:dyDescent="0.25">
      <c r="A7479">
        <v>22474</v>
      </c>
      <c r="B7479" t="s">
        <v>28</v>
      </c>
      <c r="C7479">
        <v>7</v>
      </c>
      <c r="D7479">
        <v>2019</v>
      </c>
      <c r="E7479" t="s">
        <v>19</v>
      </c>
      <c r="F7479" t="s">
        <v>16</v>
      </c>
      <c r="G7479" t="s">
        <v>15</v>
      </c>
      <c r="H7479" t="str">
        <f t="shared" si="116"/>
        <v>22474|Spring|Math</v>
      </c>
      <c r="I7479">
        <v>204</v>
      </c>
      <c r="J7479">
        <v>8</v>
      </c>
      <c r="K7479">
        <v>1</v>
      </c>
      <c r="L7479" t="s">
        <v>17</v>
      </c>
    </row>
    <row r="7480" spans="1:12" x14ac:dyDescent="0.25">
      <c r="A7480">
        <v>12266</v>
      </c>
      <c r="B7480" t="s">
        <v>28</v>
      </c>
      <c r="C7480">
        <v>7</v>
      </c>
      <c r="D7480">
        <v>2019</v>
      </c>
      <c r="E7480" t="s">
        <v>19</v>
      </c>
      <c r="F7480" t="s">
        <v>13</v>
      </c>
      <c r="G7480" t="s">
        <v>14</v>
      </c>
      <c r="H7480" t="str">
        <f t="shared" si="116"/>
        <v>12266|Fall|Reading</v>
      </c>
      <c r="I7480">
        <v>216</v>
      </c>
      <c r="J7480">
        <v>51</v>
      </c>
      <c r="K7480">
        <v>3</v>
      </c>
      <c r="L7480">
        <v>4</v>
      </c>
    </row>
    <row r="7481" spans="1:12" x14ac:dyDescent="0.25">
      <c r="A7481">
        <v>12266</v>
      </c>
      <c r="B7481" t="s">
        <v>28</v>
      </c>
      <c r="C7481">
        <v>7</v>
      </c>
      <c r="D7481">
        <v>2019</v>
      </c>
      <c r="E7481" t="s">
        <v>19</v>
      </c>
      <c r="F7481" t="s">
        <v>13</v>
      </c>
      <c r="G7481" t="s">
        <v>15</v>
      </c>
      <c r="H7481" t="str">
        <f t="shared" si="116"/>
        <v>12266|Fall|Math</v>
      </c>
      <c r="I7481">
        <v>207</v>
      </c>
      <c r="J7481">
        <v>14</v>
      </c>
      <c r="K7481">
        <v>1</v>
      </c>
      <c r="L7481">
        <v>6</v>
      </c>
    </row>
    <row r="7482" spans="1:12" x14ac:dyDescent="0.25">
      <c r="A7482">
        <v>12266</v>
      </c>
      <c r="B7482" t="s">
        <v>28</v>
      </c>
      <c r="C7482">
        <v>7</v>
      </c>
      <c r="D7482">
        <v>2019</v>
      </c>
      <c r="E7482" t="s">
        <v>19</v>
      </c>
      <c r="F7482" t="s">
        <v>16</v>
      </c>
      <c r="G7482" t="s">
        <v>14</v>
      </c>
      <c r="H7482" t="str">
        <f t="shared" si="116"/>
        <v>12266|Spring|Reading</v>
      </c>
      <c r="I7482">
        <v>224</v>
      </c>
      <c r="J7482">
        <v>65</v>
      </c>
      <c r="K7482">
        <v>3</v>
      </c>
      <c r="L7482" t="s">
        <v>17</v>
      </c>
    </row>
    <row r="7483" spans="1:12" x14ac:dyDescent="0.25">
      <c r="A7483">
        <v>12266</v>
      </c>
      <c r="B7483" t="s">
        <v>28</v>
      </c>
      <c r="C7483">
        <v>7</v>
      </c>
      <c r="D7483">
        <v>2019</v>
      </c>
      <c r="E7483" t="s">
        <v>19</v>
      </c>
      <c r="F7483" t="s">
        <v>16</v>
      </c>
      <c r="G7483" t="s">
        <v>15</v>
      </c>
      <c r="H7483" t="str">
        <f t="shared" si="116"/>
        <v>12266|Spring|Math</v>
      </c>
      <c r="I7483">
        <v>212</v>
      </c>
      <c r="J7483">
        <v>17</v>
      </c>
      <c r="K7483">
        <v>1</v>
      </c>
      <c r="L7483" t="s">
        <v>17</v>
      </c>
    </row>
    <row r="7484" spans="1:12" x14ac:dyDescent="0.25">
      <c r="A7484">
        <v>18916</v>
      </c>
      <c r="B7484" t="s">
        <v>28</v>
      </c>
      <c r="C7484">
        <v>7</v>
      </c>
      <c r="D7484">
        <v>2019</v>
      </c>
      <c r="E7484" t="s">
        <v>19</v>
      </c>
      <c r="F7484" t="s">
        <v>13</v>
      </c>
      <c r="G7484" t="s">
        <v>14</v>
      </c>
      <c r="H7484" t="str">
        <f t="shared" si="116"/>
        <v>18916|Fall|Reading</v>
      </c>
      <c r="I7484">
        <v>220</v>
      </c>
      <c r="J7484">
        <v>61</v>
      </c>
      <c r="K7484">
        <v>3</v>
      </c>
      <c r="L7484">
        <v>3</v>
      </c>
    </row>
    <row r="7485" spans="1:12" x14ac:dyDescent="0.25">
      <c r="A7485">
        <v>18916</v>
      </c>
      <c r="B7485" t="s">
        <v>28</v>
      </c>
      <c r="C7485">
        <v>7</v>
      </c>
      <c r="D7485">
        <v>2019</v>
      </c>
      <c r="E7485" t="s">
        <v>19</v>
      </c>
      <c r="F7485" t="s">
        <v>13</v>
      </c>
      <c r="G7485" t="s">
        <v>15</v>
      </c>
      <c r="H7485" t="str">
        <f t="shared" si="116"/>
        <v>18916|Fall|Math</v>
      </c>
      <c r="I7485">
        <v>228</v>
      </c>
      <c r="J7485">
        <v>56</v>
      </c>
      <c r="K7485">
        <v>3</v>
      </c>
      <c r="L7485">
        <v>5</v>
      </c>
    </row>
    <row r="7486" spans="1:12" x14ac:dyDescent="0.25">
      <c r="A7486">
        <v>18916</v>
      </c>
      <c r="B7486" t="s">
        <v>28</v>
      </c>
      <c r="C7486">
        <v>7</v>
      </c>
      <c r="D7486">
        <v>2019</v>
      </c>
      <c r="E7486" t="s">
        <v>19</v>
      </c>
      <c r="F7486" t="s">
        <v>16</v>
      </c>
      <c r="G7486" t="s">
        <v>14</v>
      </c>
      <c r="H7486" t="str">
        <f t="shared" si="116"/>
        <v>18916|Spring|Reading</v>
      </c>
      <c r="I7486">
        <v>225</v>
      </c>
      <c r="J7486">
        <v>67</v>
      </c>
      <c r="K7486">
        <v>3</v>
      </c>
      <c r="L7486" t="s">
        <v>17</v>
      </c>
    </row>
    <row r="7487" spans="1:12" x14ac:dyDescent="0.25">
      <c r="A7487">
        <v>18916</v>
      </c>
      <c r="B7487" t="s">
        <v>28</v>
      </c>
      <c r="C7487">
        <v>7</v>
      </c>
      <c r="D7487">
        <v>2019</v>
      </c>
      <c r="E7487" t="s">
        <v>19</v>
      </c>
      <c r="F7487" t="s">
        <v>16</v>
      </c>
      <c r="G7487" t="s">
        <v>15</v>
      </c>
      <c r="H7487" t="str">
        <f t="shared" si="116"/>
        <v>18916|Spring|Math</v>
      </c>
      <c r="I7487">
        <v>236</v>
      </c>
      <c r="J7487">
        <v>66</v>
      </c>
      <c r="K7487">
        <v>3</v>
      </c>
      <c r="L7487" t="s">
        <v>17</v>
      </c>
    </row>
    <row r="7488" spans="1:12" x14ac:dyDescent="0.25">
      <c r="A7488">
        <v>23964</v>
      </c>
      <c r="B7488" t="s">
        <v>27</v>
      </c>
      <c r="C7488">
        <v>7</v>
      </c>
      <c r="D7488">
        <v>2019</v>
      </c>
      <c r="E7488" t="s">
        <v>19</v>
      </c>
      <c r="F7488" t="s">
        <v>13</v>
      </c>
      <c r="G7488" t="s">
        <v>14</v>
      </c>
      <c r="H7488" t="str">
        <f t="shared" si="116"/>
        <v>23964|Fall|Reading</v>
      </c>
      <c r="I7488">
        <v>188</v>
      </c>
      <c r="J7488">
        <v>3</v>
      </c>
      <c r="K7488">
        <v>1</v>
      </c>
      <c r="L7488">
        <v>8</v>
      </c>
    </row>
    <row r="7489" spans="1:12" x14ac:dyDescent="0.25">
      <c r="A7489">
        <v>23964</v>
      </c>
      <c r="B7489" t="s">
        <v>27</v>
      </c>
      <c r="C7489">
        <v>7</v>
      </c>
      <c r="D7489">
        <v>2019</v>
      </c>
      <c r="E7489" t="s">
        <v>19</v>
      </c>
      <c r="F7489" t="s">
        <v>13</v>
      </c>
      <c r="G7489" t="s">
        <v>15</v>
      </c>
      <c r="H7489" t="str">
        <f t="shared" si="116"/>
        <v>23964|Fall|Math</v>
      </c>
      <c r="I7489">
        <v>188</v>
      </c>
      <c r="J7489">
        <v>1</v>
      </c>
      <c r="K7489">
        <v>1</v>
      </c>
      <c r="L7489">
        <v>7</v>
      </c>
    </row>
    <row r="7490" spans="1:12" x14ac:dyDescent="0.25">
      <c r="A7490">
        <v>23964</v>
      </c>
      <c r="B7490" t="s">
        <v>27</v>
      </c>
      <c r="C7490">
        <v>7</v>
      </c>
      <c r="D7490">
        <v>2019</v>
      </c>
      <c r="E7490" t="s">
        <v>19</v>
      </c>
      <c r="F7490" t="s">
        <v>16</v>
      </c>
      <c r="G7490" t="s">
        <v>14</v>
      </c>
      <c r="H7490" t="str">
        <f t="shared" si="116"/>
        <v>23964|Spring|Reading</v>
      </c>
      <c r="I7490">
        <v>192</v>
      </c>
      <c r="J7490">
        <v>4</v>
      </c>
      <c r="K7490">
        <v>1</v>
      </c>
      <c r="L7490" t="s">
        <v>17</v>
      </c>
    </row>
    <row r="7491" spans="1:12" x14ac:dyDescent="0.25">
      <c r="A7491">
        <v>23964</v>
      </c>
      <c r="B7491" t="s">
        <v>27</v>
      </c>
      <c r="C7491">
        <v>7</v>
      </c>
      <c r="D7491">
        <v>2019</v>
      </c>
      <c r="E7491" t="s">
        <v>19</v>
      </c>
      <c r="F7491" t="s">
        <v>16</v>
      </c>
      <c r="G7491" t="s">
        <v>15</v>
      </c>
      <c r="H7491" t="str">
        <f t="shared" ref="H7491:H7554" si="117">A7491&amp;"|"&amp;F7491&amp;"|"&amp;G7491</f>
        <v>23964|Spring|Math</v>
      </c>
      <c r="I7491">
        <v>192</v>
      </c>
      <c r="J7491">
        <v>2</v>
      </c>
      <c r="K7491">
        <v>1</v>
      </c>
      <c r="L7491" t="s">
        <v>17</v>
      </c>
    </row>
    <row r="7492" spans="1:12" x14ac:dyDescent="0.25">
      <c r="A7492">
        <v>25249</v>
      </c>
      <c r="B7492" t="s">
        <v>27</v>
      </c>
      <c r="C7492">
        <v>7</v>
      </c>
      <c r="D7492">
        <v>2019</v>
      </c>
      <c r="E7492" t="s">
        <v>19</v>
      </c>
      <c r="F7492" t="s">
        <v>13</v>
      </c>
      <c r="G7492" t="s">
        <v>14</v>
      </c>
      <c r="H7492" t="str">
        <f t="shared" si="117"/>
        <v>25249|Fall|Reading</v>
      </c>
      <c r="I7492">
        <v>207</v>
      </c>
      <c r="J7492">
        <v>28</v>
      </c>
      <c r="K7492">
        <v>2</v>
      </c>
      <c r="L7492">
        <v>5</v>
      </c>
    </row>
    <row r="7493" spans="1:12" x14ac:dyDescent="0.25">
      <c r="A7493">
        <v>25249</v>
      </c>
      <c r="B7493" t="s">
        <v>27</v>
      </c>
      <c r="C7493">
        <v>7</v>
      </c>
      <c r="D7493">
        <v>2019</v>
      </c>
      <c r="E7493" t="s">
        <v>19</v>
      </c>
      <c r="F7493" t="s">
        <v>13</v>
      </c>
      <c r="G7493" t="s">
        <v>15</v>
      </c>
      <c r="H7493" t="str">
        <f t="shared" si="117"/>
        <v>25249|Fall|Math</v>
      </c>
      <c r="I7493">
        <v>217</v>
      </c>
      <c r="J7493">
        <v>31</v>
      </c>
      <c r="K7493">
        <v>2</v>
      </c>
      <c r="L7493">
        <v>5</v>
      </c>
    </row>
    <row r="7494" spans="1:12" x14ac:dyDescent="0.25">
      <c r="A7494">
        <v>25249</v>
      </c>
      <c r="B7494" t="s">
        <v>27</v>
      </c>
      <c r="C7494">
        <v>7</v>
      </c>
      <c r="D7494">
        <v>2019</v>
      </c>
      <c r="E7494" t="s">
        <v>19</v>
      </c>
      <c r="F7494" t="s">
        <v>16</v>
      </c>
      <c r="G7494" t="s">
        <v>14</v>
      </c>
      <c r="H7494" t="str">
        <f t="shared" si="117"/>
        <v>25249|Spring|Reading</v>
      </c>
      <c r="I7494">
        <v>222</v>
      </c>
      <c r="J7494">
        <v>60</v>
      </c>
      <c r="K7494">
        <v>3</v>
      </c>
      <c r="L7494" t="s">
        <v>17</v>
      </c>
    </row>
    <row r="7495" spans="1:12" x14ac:dyDescent="0.25">
      <c r="A7495">
        <v>25249</v>
      </c>
      <c r="B7495" t="s">
        <v>27</v>
      </c>
      <c r="C7495">
        <v>7</v>
      </c>
      <c r="D7495">
        <v>2019</v>
      </c>
      <c r="E7495" t="s">
        <v>19</v>
      </c>
      <c r="F7495" t="s">
        <v>16</v>
      </c>
      <c r="G7495" t="s">
        <v>15</v>
      </c>
      <c r="H7495" t="str">
        <f t="shared" si="117"/>
        <v>25249|Spring|Math</v>
      </c>
      <c r="I7495">
        <v>230</v>
      </c>
      <c r="J7495">
        <v>53</v>
      </c>
      <c r="K7495">
        <v>3</v>
      </c>
      <c r="L7495" t="s">
        <v>17</v>
      </c>
    </row>
    <row r="7496" spans="1:12" x14ac:dyDescent="0.25">
      <c r="A7496">
        <v>21533</v>
      </c>
      <c r="B7496" t="s">
        <v>28</v>
      </c>
      <c r="C7496">
        <v>7</v>
      </c>
      <c r="D7496">
        <v>2019</v>
      </c>
      <c r="E7496" t="s">
        <v>12</v>
      </c>
      <c r="F7496" t="s">
        <v>13</v>
      </c>
      <c r="G7496" t="s">
        <v>14</v>
      </c>
      <c r="H7496" t="str">
        <f t="shared" si="117"/>
        <v>21533|Fall|Reading</v>
      </c>
      <c r="I7496">
        <v>210</v>
      </c>
      <c r="J7496">
        <v>35</v>
      </c>
      <c r="K7496">
        <v>2</v>
      </c>
      <c r="L7496">
        <v>4</v>
      </c>
    </row>
    <row r="7497" spans="1:12" x14ac:dyDescent="0.25">
      <c r="A7497">
        <v>21533</v>
      </c>
      <c r="B7497" t="s">
        <v>28</v>
      </c>
      <c r="C7497">
        <v>7</v>
      </c>
      <c r="D7497">
        <v>2019</v>
      </c>
      <c r="E7497" t="s">
        <v>12</v>
      </c>
      <c r="F7497" t="s">
        <v>13</v>
      </c>
      <c r="G7497" t="s">
        <v>15</v>
      </c>
      <c r="H7497" t="str">
        <f t="shared" si="117"/>
        <v>21533|Fall|Math</v>
      </c>
      <c r="I7497">
        <v>217</v>
      </c>
      <c r="J7497">
        <v>31</v>
      </c>
      <c r="K7497">
        <v>2</v>
      </c>
      <c r="L7497">
        <v>5</v>
      </c>
    </row>
    <row r="7498" spans="1:12" x14ac:dyDescent="0.25">
      <c r="A7498">
        <v>21533</v>
      </c>
      <c r="B7498" t="s">
        <v>28</v>
      </c>
      <c r="C7498">
        <v>7</v>
      </c>
      <c r="D7498">
        <v>2019</v>
      </c>
      <c r="E7498" t="s">
        <v>12</v>
      </c>
      <c r="F7498" t="s">
        <v>16</v>
      </c>
      <c r="G7498" t="s">
        <v>14</v>
      </c>
      <c r="H7498" t="str">
        <f t="shared" si="117"/>
        <v>21533|Spring|Reading</v>
      </c>
      <c r="I7498">
        <v>206</v>
      </c>
      <c r="J7498">
        <v>21</v>
      </c>
      <c r="K7498">
        <v>1</v>
      </c>
      <c r="L7498" t="s">
        <v>17</v>
      </c>
    </row>
    <row r="7499" spans="1:12" x14ac:dyDescent="0.25">
      <c r="A7499">
        <v>21533</v>
      </c>
      <c r="B7499" t="s">
        <v>28</v>
      </c>
      <c r="C7499">
        <v>7</v>
      </c>
      <c r="D7499">
        <v>2019</v>
      </c>
      <c r="E7499" t="s">
        <v>12</v>
      </c>
      <c r="F7499" t="s">
        <v>16</v>
      </c>
      <c r="G7499" t="s">
        <v>15</v>
      </c>
      <c r="H7499" t="str">
        <f t="shared" si="117"/>
        <v>21533|Spring|Math</v>
      </c>
      <c r="I7499">
        <v>208</v>
      </c>
      <c r="J7499">
        <v>12</v>
      </c>
      <c r="K7499">
        <v>1</v>
      </c>
      <c r="L7499" t="s">
        <v>17</v>
      </c>
    </row>
    <row r="7500" spans="1:12" x14ac:dyDescent="0.25">
      <c r="A7500">
        <v>16703</v>
      </c>
      <c r="B7500" t="s">
        <v>28</v>
      </c>
      <c r="C7500">
        <v>7</v>
      </c>
      <c r="D7500">
        <v>2019</v>
      </c>
      <c r="E7500" t="s">
        <v>19</v>
      </c>
      <c r="F7500" t="s">
        <v>13</v>
      </c>
      <c r="G7500" t="s">
        <v>14</v>
      </c>
      <c r="H7500" t="str">
        <f t="shared" si="117"/>
        <v>16703|Fall|Reading</v>
      </c>
      <c r="I7500" t="s">
        <v>17</v>
      </c>
      <c r="J7500" t="s">
        <v>17</v>
      </c>
      <c r="K7500" t="s">
        <v>17</v>
      </c>
      <c r="L7500" t="s">
        <v>17</v>
      </c>
    </row>
    <row r="7501" spans="1:12" x14ac:dyDescent="0.25">
      <c r="A7501">
        <v>16703</v>
      </c>
      <c r="B7501" t="s">
        <v>28</v>
      </c>
      <c r="C7501">
        <v>7</v>
      </c>
      <c r="D7501">
        <v>2019</v>
      </c>
      <c r="E7501" t="s">
        <v>19</v>
      </c>
      <c r="F7501" t="s">
        <v>13</v>
      </c>
      <c r="G7501" t="s">
        <v>15</v>
      </c>
      <c r="H7501" t="str">
        <f t="shared" si="117"/>
        <v>16703|Fall|Math</v>
      </c>
      <c r="I7501" t="s">
        <v>17</v>
      </c>
      <c r="J7501" t="s">
        <v>17</v>
      </c>
      <c r="K7501" t="s">
        <v>17</v>
      </c>
      <c r="L7501" t="s">
        <v>17</v>
      </c>
    </row>
    <row r="7502" spans="1:12" x14ac:dyDescent="0.25">
      <c r="A7502">
        <v>16703</v>
      </c>
      <c r="B7502" t="s">
        <v>28</v>
      </c>
      <c r="C7502">
        <v>7</v>
      </c>
      <c r="D7502">
        <v>2019</v>
      </c>
      <c r="E7502" t="s">
        <v>19</v>
      </c>
      <c r="F7502" t="s">
        <v>16</v>
      </c>
      <c r="G7502" t="s">
        <v>14</v>
      </c>
      <c r="H7502" t="str">
        <f t="shared" si="117"/>
        <v>16703|Spring|Reading</v>
      </c>
      <c r="I7502">
        <v>213</v>
      </c>
      <c r="J7502">
        <v>37</v>
      </c>
      <c r="K7502">
        <v>2</v>
      </c>
      <c r="L7502" t="s">
        <v>17</v>
      </c>
    </row>
    <row r="7503" spans="1:12" x14ac:dyDescent="0.25">
      <c r="A7503">
        <v>16703</v>
      </c>
      <c r="B7503" t="s">
        <v>28</v>
      </c>
      <c r="C7503">
        <v>7</v>
      </c>
      <c r="D7503">
        <v>2019</v>
      </c>
      <c r="E7503" t="s">
        <v>19</v>
      </c>
      <c r="F7503" t="s">
        <v>16</v>
      </c>
      <c r="G7503" t="s">
        <v>15</v>
      </c>
      <c r="H7503" t="str">
        <f t="shared" si="117"/>
        <v>16703|Spring|Math</v>
      </c>
      <c r="I7503">
        <v>223</v>
      </c>
      <c r="J7503">
        <v>38</v>
      </c>
      <c r="K7503">
        <v>2</v>
      </c>
      <c r="L7503" t="s">
        <v>17</v>
      </c>
    </row>
    <row r="7504" spans="1:12" x14ac:dyDescent="0.25">
      <c r="A7504">
        <v>26074</v>
      </c>
      <c r="B7504" t="s">
        <v>27</v>
      </c>
      <c r="C7504">
        <v>7</v>
      </c>
      <c r="D7504">
        <v>2019</v>
      </c>
      <c r="E7504" t="s">
        <v>19</v>
      </c>
      <c r="F7504" t="s">
        <v>13</v>
      </c>
      <c r="G7504" t="s">
        <v>14</v>
      </c>
      <c r="H7504" t="str">
        <f t="shared" si="117"/>
        <v>26074|Fall|Reading</v>
      </c>
      <c r="I7504">
        <v>221</v>
      </c>
      <c r="J7504">
        <v>64</v>
      </c>
      <c r="K7504">
        <v>3</v>
      </c>
      <c r="L7504">
        <v>3</v>
      </c>
    </row>
    <row r="7505" spans="1:12" x14ac:dyDescent="0.25">
      <c r="A7505">
        <v>26074</v>
      </c>
      <c r="B7505" t="s">
        <v>27</v>
      </c>
      <c r="C7505">
        <v>7</v>
      </c>
      <c r="D7505">
        <v>2019</v>
      </c>
      <c r="E7505" t="s">
        <v>19</v>
      </c>
      <c r="F7505" t="s">
        <v>13</v>
      </c>
      <c r="G7505" t="s">
        <v>15</v>
      </c>
      <c r="H7505" t="str">
        <f t="shared" si="117"/>
        <v>26074|Fall|Math</v>
      </c>
      <c r="I7505">
        <v>207</v>
      </c>
      <c r="J7505">
        <v>14</v>
      </c>
      <c r="K7505">
        <v>1</v>
      </c>
      <c r="L7505">
        <v>6</v>
      </c>
    </row>
    <row r="7506" spans="1:12" x14ac:dyDescent="0.25">
      <c r="A7506">
        <v>26074</v>
      </c>
      <c r="B7506" t="s">
        <v>27</v>
      </c>
      <c r="C7506">
        <v>7</v>
      </c>
      <c r="D7506">
        <v>2019</v>
      </c>
      <c r="E7506" t="s">
        <v>19</v>
      </c>
      <c r="F7506" t="s">
        <v>16</v>
      </c>
      <c r="G7506" t="s">
        <v>14</v>
      </c>
      <c r="H7506" t="str">
        <f t="shared" si="117"/>
        <v>26074|Spring|Reading</v>
      </c>
      <c r="I7506">
        <v>221</v>
      </c>
      <c r="J7506">
        <v>57</v>
      </c>
      <c r="K7506">
        <v>3</v>
      </c>
      <c r="L7506" t="s">
        <v>17</v>
      </c>
    </row>
    <row r="7507" spans="1:12" x14ac:dyDescent="0.25">
      <c r="A7507">
        <v>26074</v>
      </c>
      <c r="B7507" t="s">
        <v>27</v>
      </c>
      <c r="C7507">
        <v>7</v>
      </c>
      <c r="D7507">
        <v>2019</v>
      </c>
      <c r="E7507" t="s">
        <v>19</v>
      </c>
      <c r="F7507" t="s">
        <v>16</v>
      </c>
      <c r="G7507" t="s">
        <v>15</v>
      </c>
      <c r="H7507" t="str">
        <f t="shared" si="117"/>
        <v>26074|Spring|Math</v>
      </c>
      <c r="I7507">
        <v>230</v>
      </c>
      <c r="J7507">
        <v>53</v>
      </c>
      <c r="K7507">
        <v>3</v>
      </c>
      <c r="L7507" t="s">
        <v>17</v>
      </c>
    </row>
    <row r="7508" spans="1:12" x14ac:dyDescent="0.25">
      <c r="A7508">
        <v>11302</v>
      </c>
      <c r="B7508" t="s">
        <v>27</v>
      </c>
      <c r="C7508">
        <v>7</v>
      </c>
      <c r="D7508">
        <v>2019</v>
      </c>
      <c r="E7508" t="s">
        <v>19</v>
      </c>
      <c r="F7508" t="s">
        <v>13</v>
      </c>
      <c r="G7508" t="s">
        <v>14</v>
      </c>
      <c r="H7508" t="str">
        <f t="shared" si="117"/>
        <v>11302|Fall|Reading</v>
      </c>
      <c r="I7508">
        <v>208</v>
      </c>
      <c r="J7508">
        <v>30</v>
      </c>
      <c r="K7508">
        <v>2</v>
      </c>
      <c r="L7508">
        <v>5</v>
      </c>
    </row>
    <row r="7509" spans="1:12" x14ac:dyDescent="0.25">
      <c r="A7509">
        <v>11302</v>
      </c>
      <c r="B7509" t="s">
        <v>27</v>
      </c>
      <c r="C7509">
        <v>7</v>
      </c>
      <c r="D7509">
        <v>2019</v>
      </c>
      <c r="E7509" t="s">
        <v>19</v>
      </c>
      <c r="F7509" t="s">
        <v>13</v>
      </c>
      <c r="G7509" t="s">
        <v>15</v>
      </c>
      <c r="H7509" t="str">
        <f t="shared" si="117"/>
        <v>11302|Fall|Math</v>
      </c>
      <c r="I7509">
        <v>216</v>
      </c>
      <c r="J7509">
        <v>29</v>
      </c>
      <c r="K7509">
        <v>2</v>
      </c>
      <c r="L7509">
        <v>5</v>
      </c>
    </row>
    <row r="7510" spans="1:12" x14ac:dyDescent="0.25">
      <c r="A7510">
        <v>11302</v>
      </c>
      <c r="B7510" t="s">
        <v>27</v>
      </c>
      <c r="C7510">
        <v>7</v>
      </c>
      <c r="D7510">
        <v>2019</v>
      </c>
      <c r="E7510" t="s">
        <v>19</v>
      </c>
      <c r="F7510" t="s">
        <v>16</v>
      </c>
      <c r="G7510" t="s">
        <v>14</v>
      </c>
      <c r="H7510" t="str">
        <f t="shared" si="117"/>
        <v>11302|Spring|Reading</v>
      </c>
      <c r="I7510">
        <v>211</v>
      </c>
      <c r="J7510">
        <v>32</v>
      </c>
      <c r="K7510">
        <v>2</v>
      </c>
      <c r="L7510" t="s">
        <v>17</v>
      </c>
    </row>
    <row r="7511" spans="1:12" x14ac:dyDescent="0.25">
      <c r="A7511">
        <v>11302</v>
      </c>
      <c r="B7511" t="s">
        <v>27</v>
      </c>
      <c r="C7511">
        <v>7</v>
      </c>
      <c r="D7511">
        <v>2019</v>
      </c>
      <c r="E7511" t="s">
        <v>19</v>
      </c>
      <c r="F7511" t="s">
        <v>16</v>
      </c>
      <c r="G7511" t="s">
        <v>15</v>
      </c>
      <c r="H7511" t="str">
        <f t="shared" si="117"/>
        <v>11302|Spring|Math</v>
      </c>
      <c r="I7511">
        <v>213</v>
      </c>
      <c r="J7511">
        <v>19</v>
      </c>
      <c r="K7511">
        <v>1</v>
      </c>
      <c r="L7511" t="s">
        <v>17</v>
      </c>
    </row>
    <row r="7512" spans="1:12" x14ac:dyDescent="0.25">
      <c r="A7512">
        <v>22482</v>
      </c>
      <c r="B7512" t="s">
        <v>28</v>
      </c>
      <c r="C7512">
        <v>7</v>
      </c>
      <c r="D7512">
        <v>2019</v>
      </c>
      <c r="E7512" t="s">
        <v>23</v>
      </c>
      <c r="F7512" t="s">
        <v>13</v>
      </c>
      <c r="G7512" t="s">
        <v>14</v>
      </c>
      <c r="H7512" t="str">
        <f t="shared" si="117"/>
        <v>22482|Fall|Reading</v>
      </c>
      <c r="I7512">
        <v>218</v>
      </c>
      <c r="J7512">
        <v>56</v>
      </c>
      <c r="K7512">
        <v>3</v>
      </c>
      <c r="L7512">
        <v>3</v>
      </c>
    </row>
    <row r="7513" spans="1:12" x14ac:dyDescent="0.25">
      <c r="A7513">
        <v>22482</v>
      </c>
      <c r="B7513" t="s">
        <v>28</v>
      </c>
      <c r="C7513">
        <v>7</v>
      </c>
      <c r="D7513">
        <v>2019</v>
      </c>
      <c r="E7513" t="s">
        <v>23</v>
      </c>
      <c r="F7513" t="s">
        <v>13</v>
      </c>
      <c r="G7513" t="s">
        <v>15</v>
      </c>
      <c r="H7513" t="str">
        <f t="shared" si="117"/>
        <v>22482|Fall|Math</v>
      </c>
      <c r="I7513">
        <v>227</v>
      </c>
      <c r="J7513">
        <v>54</v>
      </c>
      <c r="K7513">
        <v>3</v>
      </c>
      <c r="L7513">
        <v>5</v>
      </c>
    </row>
    <row r="7514" spans="1:12" x14ac:dyDescent="0.25">
      <c r="A7514">
        <v>22482</v>
      </c>
      <c r="B7514" t="s">
        <v>28</v>
      </c>
      <c r="C7514">
        <v>7</v>
      </c>
      <c r="D7514">
        <v>2019</v>
      </c>
      <c r="E7514" t="s">
        <v>23</v>
      </c>
      <c r="F7514" t="s">
        <v>16</v>
      </c>
      <c r="G7514" t="s">
        <v>14</v>
      </c>
      <c r="H7514" t="str">
        <f t="shared" si="117"/>
        <v>22482|Spring|Reading</v>
      </c>
      <c r="I7514">
        <v>219</v>
      </c>
      <c r="J7514">
        <v>52</v>
      </c>
      <c r="K7514">
        <v>3</v>
      </c>
      <c r="L7514" t="s">
        <v>17</v>
      </c>
    </row>
    <row r="7515" spans="1:12" x14ac:dyDescent="0.25">
      <c r="A7515">
        <v>22482</v>
      </c>
      <c r="B7515" t="s">
        <v>28</v>
      </c>
      <c r="C7515">
        <v>7</v>
      </c>
      <c r="D7515">
        <v>2019</v>
      </c>
      <c r="E7515" t="s">
        <v>23</v>
      </c>
      <c r="F7515" t="s">
        <v>16</v>
      </c>
      <c r="G7515" t="s">
        <v>15</v>
      </c>
      <c r="H7515" t="str">
        <f t="shared" si="117"/>
        <v>22482|Spring|Math</v>
      </c>
      <c r="I7515">
        <v>230</v>
      </c>
      <c r="J7515">
        <v>53</v>
      </c>
      <c r="K7515">
        <v>3</v>
      </c>
      <c r="L7515" t="s">
        <v>17</v>
      </c>
    </row>
    <row r="7516" spans="1:12" x14ac:dyDescent="0.25">
      <c r="A7516">
        <v>18636</v>
      </c>
      <c r="B7516" t="s">
        <v>26</v>
      </c>
      <c r="C7516">
        <v>7</v>
      </c>
      <c r="D7516">
        <v>2019</v>
      </c>
      <c r="E7516" t="s">
        <v>19</v>
      </c>
      <c r="F7516" t="s">
        <v>13</v>
      </c>
      <c r="G7516" t="s">
        <v>14</v>
      </c>
      <c r="H7516" t="str">
        <f t="shared" si="117"/>
        <v>18636|Fall|Reading</v>
      </c>
      <c r="I7516">
        <v>231</v>
      </c>
      <c r="J7516">
        <v>85</v>
      </c>
      <c r="K7516">
        <v>4</v>
      </c>
      <c r="L7516">
        <v>2</v>
      </c>
    </row>
    <row r="7517" spans="1:12" x14ac:dyDescent="0.25">
      <c r="A7517">
        <v>18636</v>
      </c>
      <c r="B7517" t="s">
        <v>26</v>
      </c>
      <c r="C7517">
        <v>7</v>
      </c>
      <c r="D7517">
        <v>2019</v>
      </c>
      <c r="E7517" t="s">
        <v>19</v>
      </c>
      <c r="F7517" t="s">
        <v>13</v>
      </c>
      <c r="G7517" t="s">
        <v>15</v>
      </c>
      <c r="H7517" t="str">
        <f t="shared" si="117"/>
        <v>18636|Fall|Math</v>
      </c>
      <c r="I7517">
        <v>236</v>
      </c>
      <c r="J7517">
        <v>74</v>
      </c>
      <c r="K7517">
        <v>3</v>
      </c>
      <c r="L7517">
        <v>4</v>
      </c>
    </row>
    <row r="7518" spans="1:12" x14ac:dyDescent="0.25">
      <c r="A7518">
        <v>18636</v>
      </c>
      <c r="B7518" t="s">
        <v>26</v>
      </c>
      <c r="C7518">
        <v>7</v>
      </c>
      <c r="D7518">
        <v>2019</v>
      </c>
      <c r="E7518" t="s">
        <v>19</v>
      </c>
      <c r="F7518" t="s">
        <v>16</v>
      </c>
      <c r="G7518" t="s">
        <v>14</v>
      </c>
      <c r="H7518" t="str">
        <f t="shared" si="117"/>
        <v>18636|Spring|Reading</v>
      </c>
      <c r="I7518">
        <v>224</v>
      </c>
      <c r="J7518">
        <v>65</v>
      </c>
      <c r="K7518">
        <v>3</v>
      </c>
      <c r="L7518" t="s">
        <v>17</v>
      </c>
    </row>
    <row r="7519" spans="1:12" x14ac:dyDescent="0.25">
      <c r="A7519">
        <v>18636</v>
      </c>
      <c r="B7519" t="s">
        <v>26</v>
      </c>
      <c r="C7519">
        <v>7</v>
      </c>
      <c r="D7519">
        <v>2019</v>
      </c>
      <c r="E7519" t="s">
        <v>19</v>
      </c>
      <c r="F7519" t="s">
        <v>16</v>
      </c>
      <c r="G7519" t="s">
        <v>15</v>
      </c>
      <c r="H7519" t="str">
        <f t="shared" si="117"/>
        <v>18636|Spring|Math</v>
      </c>
      <c r="I7519">
        <v>230</v>
      </c>
      <c r="J7519">
        <v>53</v>
      </c>
      <c r="K7519">
        <v>3</v>
      </c>
      <c r="L7519" t="s">
        <v>17</v>
      </c>
    </row>
    <row r="7520" spans="1:12" x14ac:dyDescent="0.25">
      <c r="A7520">
        <v>19358</v>
      </c>
      <c r="B7520" t="s">
        <v>27</v>
      </c>
      <c r="C7520">
        <v>7</v>
      </c>
      <c r="D7520">
        <v>2019</v>
      </c>
      <c r="E7520" t="s">
        <v>12</v>
      </c>
      <c r="F7520" t="s">
        <v>13</v>
      </c>
      <c r="G7520" t="s">
        <v>14</v>
      </c>
      <c r="H7520" t="str">
        <f t="shared" si="117"/>
        <v>19358|Fall|Reading</v>
      </c>
      <c r="I7520">
        <v>179</v>
      </c>
      <c r="J7520">
        <v>1</v>
      </c>
      <c r="K7520">
        <v>1</v>
      </c>
      <c r="L7520">
        <v>9</v>
      </c>
    </row>
    <row r="7521" spans="1:12" x14ac:dyDescent="0.25">
      <c r="A7521">
        <v>19358</v>
      </c>
      <c r="B7521" t="s">
        <v>27</v>
      </c>
      <c r="C7521">
        <v>7</v>
      </c>
      <c r="D7521">
        <v>2019</v>
      </c>
      <c r="E7521" t="s">
        <v>12</v>
      </c>
      <c r="F7521" t="s">
        <v>13</v>
      </c>
      <c r="G7521" t="s">
        <v>15</v>
      </c>
      <c r="H7521" t="str">
        <f t="shared" si="117"/>
        <v>19358|Fall|Math</v>
      </c>
      <c r="I7521">
        <v>195</v>
      </c>
      <c r="J7521">
        <v>3</v>
      </c>
      <c r="K7521">
        <v>1</v>
      </c>
      <c r="L7521">
        <v>7</v>
      </c>
    </row>
    <row r="7522" spans="1:12" x14ac:dyDescent="0.25">
      <c r="A7522">
        <v>19358</v>
      </c>
      <c r="B7522" t="s">
        <v>27</v>
      </c>
      <c r="C7522">
        <v>7</v>
      </c>
      <c r="D7522">
        <v>2019</v>
      </c>
      <c r="E7522" t="s">
        <v>12</v>
      </c>
      <c r="F7522" t="s">
        <v>16</v>
      </c>
      <c r="G7522" t="s">
        <v>14</v>
      </c>
      <c r="H7522" t="str">
        <f t="shared" si="117"/>
        <v>19358|Spring|Reading</v>
      </c>
      <c r="I7522">
        <v>151</v>
      </c>
      <c r="J7522">
        <v>1</v>
      </c>
      <c r="K7522">
        <v>1</v>
      </c>
      <c r="L7522" t="s">
        <v>17</v>
      </c>
    </row>
    <row r="7523" spans="1:12" x14ac:dyDescent="0.25">
      <c r="A7523">
        <v>19358</v>
      </c>
      <c r="B7523" t="s">
        <v>27</v>
      </c>
      <c r="C7523">
        <v>7</v>
      </c>
      <c r="D7523">
        <v>2019</v>
      </c>
      <c r="E7523" t="s">
        <v>12</v>
      </c>
      <c r="F7523" t="s">
        <v>16</v>
      </c>
      <c r="G7523" t="s">
        <v>15</v>
      </c>
      <c r="H7523" t="str">
        <f t="shared" si="117"/>
        <v>19358|Spring|Math</v>
      </c>
      <c r="I7523">
        <v>202</v>
      </c>
      <c r="J7523">
        <v>7</v>
      </c>
      <c r="K7523">
        <v>1</v>
      </c>
      <c r="L7523" t="s">
        <v>17</v>
      </c>
    </row>
    <row r="7524" spans="1:12" x14ac:dyDescent="0.25">
      <c r="A7524">
        <v>23925</v>
      </c>
      <c r="B7524" t="s">
        <v>28</v>
      </c>
      <c r="C7524">
        <v>7</v>
      </c>
      <c r="D7524">
        <v>2019</v>
      </c>
      <c r="E7524" t="s">
        <v>19</v>
      </c>
      <c r="F7524" t="s">
        <v>13</v>
      </c>
      <c r="G7524" t="s">
        <v>14</v>
      </c>
      <c r="H7524" t="str">
        <f t="shared" si="117"/>
        <v>23925|Fall|Reading</v>
      </c>
      <c r="I7524">
        <v>215</v>
      </c>
      <c r="J7524">
        <v>48</v>
      </c>
      <c r="K7524">
        <v>2</v>
      </c>
      <c r="L7524">
        <v>4</v>
      </c>
    </row>
    <row r="7525" spans="1:12" x14ac:dyDescent="0.25">
      <c r="A7525">
        <v>23925</v>
      </c>
      <c r="B7525" t="s">
        <v>28</v>
      </c>
      <c r="C7525">
        <v>7</v>
      </c>
      <c r="D7525">
        <v>2019</v>
      </c>
      <c r="E7525" t="s">
        <v>19</v>
      </c>
      <c r="F7525" t="s">
        <v>13</v>
      </c>
      <c r="G7525" t="s">
        <v>15</v>
      </c>
      <c r="H7525" t="str">
        <f t="shared" si="117"/>
        <v>23925|Fall|Math</v>
      </c>
      <c r="I7525">
        <v>227</v>
      </c>
      <c r="J7525">
        <v>54</v>
      </c>
      <c r="K7525">
        <v>3</v>
      </c>
      <c r="L7525">
        <v>5</v>
      </c>
    </row>
    <row r="7526" spans="1:12" x14ac:dyDescent="0.25">
      <c r="A7526">
        <v>23925</v>
      </c>
      <c r="B7526" t="s">
        <v>28</v>
      </c>
      <c r="C7526">
        <v>7</v>
      </c>
      <c r="D7526">
        <v>2019</v>
      </c>
      <c r="E7526" t="s">
        <v>19</v>
      </c>
      <c r="F7526" t="s">
        <v>16</v>
      </c>
      <c r="G7526" t="s">
        <v>14</v>
      </c>
      <c r="H7526" t="str">
        <f t="shared" si="117"/>
        <v>23925|Spring|Reading</v>
      </c>
      <c r="I7526">
        <v>226</v>
      </c>
      <c r="J7526">
        <v>70</v>
      </c>
      <c r="K7526">
        <v>3</v>
      </c>
      <c r="L7526" t="s">
        <v>17</v>
      </c>
    </row>
    <row r="7527" spans="1:12" x14ac:dyDescent="0.25">
      <c r="A7527">
        <v>23925</v>
      </c>
      <c r="B7527" t="s">
        <v>28</v>
      </c>
      <c r="C7527">
        <v>7</v>
      </c>
      <c r="D7527">
        <v>2019</v>
      </c>
      <c r="E7527" t="s">
        <v>19</v>
      </c>
      <c r="F7527" t="s">
        <v>16</v>
      </c>
      <c r="G7527" t="s">
        <v>15</v>
      </c>
      <c r="H7527" t="str">
        <f t="shared" si="117"/>
        <v>23925|Spring|Math</v>
      </c>
      <c r="I7527">
        <v>233</v>
      </c>
      <c r="J7527">
        <v>60</v>
      </c>
      <c r="K7527">
        <v>3</v>
      </c>
      <c r="L7527" t="s">
        <v>17</v>
      </c>
    </row>
    <row r="7528" spans="1:12" x14ac:dyDescent="0.25">
      <c r="A7528">
        <v>17736</v>
      </c>
      <c r="B7528" t="s">
        <v>27</v>
      </c>
      <c r="C7528">
        <v>7</v>
      </c>
      <c r="D7528">
        <v>2019</v>
      </c>
      <c r="E7528" t="s">
        <v>19</v>
      </c>
      <c r="F7528" t="s">
        <v>13</v>
      </c>
      <c r="G7528" t="s">
        <v>14</v>
      </c>
      <c r="H7528" t="str">
        <f t="shared" si="117"/>
        <v>17736|Fall|Reading</v>
      </c>
      <c r="I7528">
        <v>215</v>
      </c>
      <c r="J7528">
        <v>48</v>
      </c>
      <c r="K7528">
        <v>2</v>
      </c>
      <c r="L7528">
        <v>4</v>
      </c>
    </row>
    <row r="7529" spans="1:12" x14ac:dyDescent="0.25">
      <c r="A7529">
        <v>17736</v>
      </c>
      <c r="B7529" t="s">
        <v>27</v>
      </c>
      <c r="C7529">
        <v>7</v>
      </c>
      <c r="D7529">
        <v>2019</v>
      </c>
      <c r="E7529" t="s">
        <v>19</v>
      </c>
      <c r="F7529" t="s">
        <v>13</v>
      </c>
      <c r="G7529" t="s">
        <v>15</v>
      </c>
      <c r="H7529" t="str">
        <f t="shared" si="117"/>
        <v>17736|Fall|Math</v>
      </c>
      <c r="I7529">
        <v>228</v>
      </c>
      <c r="J7529">
        <v>56</v>
      </c>
      <c r="K7529">
        <v>3</v>
      </c>
      <c r="L7529">
        <v>5</v>
      </c>
    </row>
    <row r="7530" spans="1:12" x14ac:dyDescent="0.25">
      <c r="A7530">
        <v>17736</v>
      </c>
      <c r="B7530" t="s">
        <v>27</v>
      </c>
      <c r="C7530">
        <v>7</v>
      </c>
      <c r="D7530">
        <v>2019</v>
      </c>
      <c r="E7530" t="s">
        <v>19</v>
      </c>
      <c r="F7530" t="s">
        <v>16</v>
      </c>
      <c r="G7530" t="s">
        <v>14</v>
      </c>
      <c r="H7530" t="str">
        <f t="shared" si="117"/>
        <v>17736|Spring|Reading</v>
      </c>
      <c r="I7530">
        <v>212</v>
      </c>
      <c r="J7530">
        <v>34</v>
      </c>
      <c r="K7530">
        <v>2</v>
      </c>
      <c r="L7530" t="s">
        <v>17</v>
      </c>
    </row>
    <row r="7531" spans="1:12" x14ac:dyDescent="0.25">
      <c r="A7531">
        <v>17736</v>
      </c>
      <c r="B7531" t="s">
        <v>27</v>
      </c>
      <c r="C7531">
        <v>7</v>
      </c>
      <c r="D7531">
        <v>2019</v>
      </c>
      <c r="E7531" t="s">
        <v>19</v>
      </c>
      <c r="F7531" t="s">
        <v>16</v>
      </c>
      <c r="G7531" t="s">
        <v>15</v>
      </c>
      <c r="H7531" t="str">
        <f t="shared" si="117"/>
        <v>17736|Spring|Math</v>
      </c>
      <c r="I7531">
        <v>216</v>
      </c>
      <c r="J7531">
        <v>24</v>
      </c>
      <c r="K7531">
        <v>1</v>
      </c>
      <c r="L7531" t="s">
        <v>17</v>
      </c>
    </row>
    <row r="7532" spans="1:12" x14ac:dyDescent="0.25">
      <c r="A7532">
        <v>28382</v>
      </c>
      <c r="B7532" t="s">
        <v>26</v>
      </c>
      <c r="C7532">
        <v>7</v>
      </c>
      <c r="D7532">
        <v>2019</v>
      </c>
      <c r="E7532" t="s">
        <v>19</v>
      </c>
      <c r="F7532" t="s">
        <v>13</v>
      </c>
      <c r="G7532" t="s">
        <v>14</v>
      </c>
      <c r="H7532" t="str">
        <f t="shared" si="117"/>
        <v>28382|Fall|Reading</v>
      </c>
      <c r="I7532">
        <v>216</v>
      </c>
      <c r="J7532">
        <v>51</v>
      </c>
      <c r="K7532">
        <v>3</v>
      </c>
      <c r="L7532">
        <v>4</v>
      </c>
    </row>
    <row r="7533" spans="1:12" x14ac:dyDescent="0.25">
      <c r="A7533">
        <v>28382</v>
      </c>
      <c r="B7533" t="s">
        <v>26</v>
      </c>
      <c r="C7533">
        <v>7</v>
      </c>
      <c r="D7533">
        <v>2019</v>
      </c>
      <c r="E7533" t="s">
        <v>19</v>
      </c>
      <c r="F7533" t="s">
        <v>13</v>
      </c>
      <c r="G7533" t="s">
        <v>15</v>
      </c>
      <c r="H7533" t="str">
        <f t="shared" si="117"/>
        <v>28382|Fall|Math</v>
      </c>
      <c r="I7533">
        <v>232</v>
      </c>
      <c r="J7533">
        <v>66</v>
      </c>
      <c r="K7533">
        <v>3</v>
      </c>
      <c r="L7533">
        <v>4</v>
      </c>
    </row>
    <row r="7534" spans="1:12" x14ac:dyDescent="0.25">
      <c r="A7534">
        <v>28382</v>
      </c>
      <c r="B7534" t="s">
        <v>26</v>
      </c>
      <c r="C7534">
        <v>7</v>
      </c>
      <c r="D7534">
        <v>2019</v>
      </c>
      <c r="E7534" t="s">
        <v>19</v>
      </c>
      <c r="F7534" t="s">
        <v>16</v>
      </c>
      <c r="G7534" t="s">
        <v>14</v>
      </c>
      <c r="H7534" t="str">
        <f t="shared" si="117"/>
        <v>28382|Spring|Reading</v>
      </c>
      <c r="I7534">
        <v>221</v>
      </c>
      <c r="J7534">
        <v>57</v>
      </c>
      <c r="K7534">
        <v>3</v>
      </c>
      <c r="L7534" t="s">
        <v>17</v>
      </c>
    </row>
    <row r="7535" spans="1:12" x14ac:dyDescent="0.25">
      <c r="A7535">
        <v>28382</v>
      </c>
      <c r="B7535" t="s">
        <v>26</v>
      </c>
      <c r="C7535">
        <v>7</v>
      </c>
      <c r="D7535">
        <v>2019</v>
      </c>
      <c r="E7535" t="s">
        <v>19</v>
      </c>
      <c r="F7535" t="s">
        <v>16</v>
      </c>
      <c r="G7535" t="s">
        <v>15</v>
      </c>
      <c r="H7535" t="str">
        <f t="shared" si="117"/>
        <v>28382|Spring|Math</v>
      </c>
      <c r="I7535">
        <v>238</v>
      </c>
      <c r="J7535">
        <v>70</v>
      </c>
      <c r="K7535">
        <v>3</v>
      </c>
      <c r="L7535" t="s">
        <v>17</v>
      </c>
    </row>
    <row r="7536" spans="1:12" x14ac:dyDescent="0.25">
      <c r="A7536">
        <v>23564</v>
      </c>
      <c r="B7536" t="s">
        <v>27</v>
      </c>
      <c r="C7536">
        <v>7</v>
      </c>
      <c r="D7536">
        <v>2019</v>
      </c>
      <c r="E7536" t="s">
        <v>19</v>
      </c>
      <c r="F7536" t="s">
        <v>13</v>
      </c>
      <c r="G7536" t="s">
        <v>14</v>
      </c>
      <c r="H7536" t="str">
        <f t="shared" si="117"/>
        <v>23564|Fall|Reading</v>
      </c>
      <c r="I7536">
        <v>222</v>
      </c>
      <c r="J7536">
        <v>67</v>
      </c>
      <c r="K7536">
        <v>3</v>
      </c>
      <c r="L7536">
        <v>3</v>
      </c>
    </row>
    <row r="7537" spans="1:12" x14ac:dyDescent="0.25">
      <c r="A7537">
        <v>23564</v>
      </c>
      <c r="B7537" t="s">
        <v>27</v>
      </c>
      <c r="C7537">
        <v>7</v>
      </c>
      <c r="D7537">
        <v>2019</v>
      </c>
      <c r="E7537" t="s">
        <v>19</v>
      </c>
      <c r="F7537" t="s">
        <v>13</v>
      </c>
      <c r="G7537" t="s">
        <v>15</v>
      </c>
      <c r="H7537" t="str">
        <f t="shared" si="117"/>
        <v>23564|Fall|Math</v>
      </c>
      <c r="I7537">
        <v>220</v>
      </c>
      <c r="J7537">
        <v>38</v>
      </c>
      <c r="K7537">
        <v>2</v>
      </c>
      <c r="L7537">
        <v>5</v>
      </c>
    </row>
    <row r="7538" spans="1:12" x14ac:dyDescent="0.25">
      <c r="A7538">
        <v>23564</v>
      </c>
      <c r="B7538" t="s">
        <v>27</v>
      </c>
      <c r="C7538">
        <v>7</v>
      </c>
      <c r="D7538">
        <v>2019</v>
      </c>
      <c r="E7538" t="s">
        <v>19</v>
      </c>
      <c r="F7538" t="s">
        <v>16</v>
      </c>
      <c r="G7538" t="s">
        <v>14</v>
      </c>
      <c r="H7538" t="str">
        <f t="shared" si="117"/>
        <v>23564|Spring|Reading</v>
      </c>
      <c r="I7538">
        <v>237</v>
      </c>
      <c r="J7538">
        <v>89</v>
      </c>
      <c r="K7538">
        <v>4</v>
      </c>
      <c r="L7538" t="s">
        <v>17</v>
      </c>
    </row>
    <row r="7539" spans="1:12" x14ac:dyDescent="0.25">
      <c r="A7539">
        <v>23564</v>
      </c>
      <c r="B7539" t="s">
        <v>27</v>
      </c>
      <c r="C7539">
        <v>7</v>
      </c>
      <c r="D7539">
        <v>2019</v>
      </c>
      <c r="E7539" t="s">
        <v>19</v>
      </c>
      <c r="F7539" t="s">
        <v>16</v>
      </c>
      <c r="G7539" t="s">
        <v>15</v>
      </c>
      <c r="H7539" t="str">
        <f t="shared" si="117"/>
        <v>23564|Spring|Math</v>
      </c>
      <c r="I7539">
        <v>232</v>
      </c>
      <c r="J7539">
        <v>58</v>
      </c>
      <c r="K7539">
        <v>3</v>
      </c>
      <c r="L7539" t="s">
        <v>17</v>
      </c>
    </row>
    <row r="7540" spans="1:12" x14ac:dyDescent="0.25">
      <c r="A7540">
        <v>12773</v>
      </c>
      <c r="B7540" t="s">
        <v>28</v>
      </c>
      <c r="C7540">
        <v>7</v>
      </c>
      <c r="D7540">
        <v>2019</v>
      </c>
      <c r="E7540" t="s">
        <v>19</v>
      </c>
      <c r="F7540" t="s">
        <v>13</v>
      </c>
      <c r="G7540" t="s">
        <v>14</v>
      </c>
      <c r="H7540" t="str">
        <f t="shared" si="117"/>
        <v>12773|Fall|Reading</v>
      </c>
      <c r="I7540">
        <v>215</v>
      </c>
      <c r="J7540">
        <v>48</v>
      </c>
      <c r="K7540">
        <v>2</v>
      </c>
      <c r="L7540">
        <v>4</v>
      </c>
    </row>
    <row r="7541" spans="1:12" x14ac:dyDescent="0.25">
      <c r="A7541">
        <v>12773</v>
      </c>
      <c r="B7541" t="s">
        <v>28</v>
      </c>
      <c r="C7541">
        <v>7</v>
      </c>
      <c r="D7541">
        <v>2019</v>
      </c>
      <c r="E7541" t="s">
        <v>19</v>
      </c>
      <c r="F7541" t="s">
        <v>13</v>
      </c>
      <c r="G7541" t="s">
        <v>15</v>
      </c>
      <c r="H7541" t="str">
        <f t="shared" si="117"/>
        <v>12773|Fall|Math</v>
      </c>
      <c r="I7541">
        <v>226</v>
      </c>
      <c r="J7541">
        <v>52</v>
      </c>
      <c r="K7541">
        <v>3</v>
      </c>
      <c r="L7541">
        <v>5</v>
      </c>
    </row>
    <row r="7542" spans="1:12" x14ac:dyDescent="0.25">
      <c r="A7542">
        <v>12773</v>
      </c>
      <c r="B7542" t="s">
        <v>28</v>
      </c>
      <c r="C7542">
        <v>7</v>
      </c>
      <c r="D7542">
        <v>2019</v>
      </c>
      <c r="E7542" t="s">
        <v>19</v>
      </c>
      <c r="F7542" t="s">
        <v>16</v>
      </c>
      <c r="G7542" t="s">
        <v>14</v>
      </c>
      <c r="H7542" t="str">
        <f t="shared" si="117"/>
        <v>12773|Spring|Reading</v>
      </c>
      <c r="I7542">
        <v>229</v>
      </c>
      <c r="J7542">
        <v>76</v>
      </c>
      <c r="K7542">
        <v>4</v>
      </c>
      <c r="L7542" t="s">
        <v>17</v>
      </c>
    </row>
    <row r="7543" spans="1:12" x14ac:dyDescent="0.25">
      <c r="A7543">
        <v>12773</v>
      </c>
      <c r="B7543" t="s">
        <v>28</v>
      </c>
      <c r="C7543">
        <v>7</v>
      </c>
      <c r="D7543">
        <v>2019</v>
      </c>
      <c r="E7543" t="s">
        <v>19</v>
      </c>
      <c r="F7543" t="s">
        <v>16</v>
      </c>
      <c r="G7543" t="s">
        <v>15</v>
      </c>
      <c r="H7543" t="str">
        <f t="shared" si="117"/>
        <v>12773|Spring|Math</v>
      </c>
      <c r="I7543">
        <v>231</v>
      </c>
      <c r="J7543">
        <v>55</v>
      </c>
      <c r="K7543">
        <v>3</v>
      </c>
      <c r="L7543" t="s">
        <v>17</v>
      </c>
    </row>
    <row r="7544" spans="1:12" x14ac:dyDescent="0.25">
      <c r="A7544">
        <v>17655</v>
      </c>
      <c r="B7544" t="s">
        <v>26</v>
      </c>
      <c r="C7544">
        <v>7</v>
      </c>
      <c r="D7544">
        <v>2019</v>
      </c>
      <c r="E7544" t="s">
        <v>19</v>
      </c>
      <c r="F7544" t="s">
        <v>13</v>
      </c>
      <c r="G7544" t="s">
        <v>14</v>
      </c>
      <c r="H7544" t="str">
        <f t="shared" si="117"/>
        <v>17655|Fall|Reading</v>
      </c>
      <c r="I7544">
        <v>221</v>
      </c>
      <c r="J7544">
        <v>64</v>
      </c>
      <c r="K7544">
        <v>3</v>
      </c>
      <c r="L7544">
        <v>3</v>
      </c>
    </row>
    <row r="7545" spans="1:12" x14ac:dyDescent="0.25">
      <c r="A7545">
        <v>17655</v>
      </c>
      <c r="B7545" t="s">
        <v>26</v>
      </c>
      <c r="C7545">
        <v>7</v>
      </c>
      <c r="D7545">
        <v>2019</v>
      </c>
      <c r="E7545" t="s">
        <v>19</v>
      </c>
      <c r="F7545" t="s">
        <v>13</v>
      </c>
      <c r="G7545" t="s">
        <v>15</v>
      </c>
      <c r="H7545" t="str">
        <f t="shared" si="117"/>
        <v>17655|Fall|Math</v>
      </c>
      <c r="I7545">
        <v>220</v>
      </c>
      <c r="J7545">
        <v>37</v>
      </c>
      <c r="K7545">
        <v>2</v>
      </c>
      <c r="L7545">
        <v>5</v>
      </c>
    </row>
    <row r="7546" spans="1:12" x14ac:dyDescent="0.25">
      <c r="A7546">
        <v>17655</v>
      </c>
      <c r="B7546" t="s">
        <v>26</v>
      </c>
      <c r="C7546">
        <v>7</v>
      </c>
      <c r="D7546">
        <v>2019</v>
      </c>
      <c r="E7546" t="s">
        <v>19</v>
      </c>
      <c r="F7546" t="s">
        <v>16</v>
      </c>
      <c r="G7546" t="s">
        <v>14</v>
      </c>
      <c r="H7546" t="str">
        <f t="shared" si="117"/>
        <v>17655|Spring|Reading</v>
      </c>
      <c r="I7546">
        <v>199</v>
      </c>
      <c r="J7546">
        <v>10</v>
      </c>
      <c r="K7546">
        <v>1</v>
      </c>
      <c r="L7546" t="s">
        <v>17</v>
      </c>
    </row>
    <row r="7547" spans="1:12" x14ac:dyDescent="0.25">
      <c r="A7547">
        <v>17655</v>
      </c>
      <c r="B7547" t="s">
        <v>26</v>
      </c>
      <c r="C7547">
        <v>7</v>
      </c>
      <c r="D7547">
        <v>2019</v>
      </c>
      <c r="E7547" t="s">
        <v>19</v>
      </c>
      <c r="F7547" t="s">
        <v>16</v>
      </c>
      <c r="G7547" t="s">
        <v>15</v>
      </c>
      <c r="H7547" t="str">
        <f t="shared" si="117"/>
        <v>17655|Spring|Math</v>
      </c>
      <c r="I7547">
        <v>214</v>
      </c>
      <c r="J7547">
        <v>21</v>
      </c>
      <c r="K7547">
        <v>1</v>
      </c>
      <c r="L7547" t="s">
        <v>17</v>
      </c>
    </row>
    <row r="7548" spans="1:12" x14ac:dyDescent="0.25">
      <c r="A7548">
        <v>15272</v>
      </c>
      <c r="B7548" t="s">
        <v>26</v>
      </c>
      <c r="C7548">
        <v>7</v>
      </c>
      <c r="D7548">
        <v>2019</v>
      </c>
      <c r="E7548" t="s">
        <v>19</v>
      </c>
      <c r="F7548" t="s">
        <v>13</v>
      </c>
      <c r="G7548" t="s">
        <v>14</v>
      </c>
      <c r="H7548" t="str">
        <f t="shared" si="117"/>
        <v>15272|Fall|Reading</v>
      </c>
      <c r="I7548">
        <v>225</v>
      </c>
      <c r="J7548">
        <v>74</v>
      </c>
      <c r="K7548">
        <v>3</v>
      </c>
      <c r="L7548">
        <v>2</v>
      </c>
    </row>
    <row r="7549" spans="1:12" x14ac:dyDescent="0.25">
      <c r="A7549">
        <v>15272</v>
      </c>
      <c r="B7549" t="s">
        <v>26</v>
      </c>
      <c r="C7549">
        <v>7</v>
      </c>
      <c r="D7549">
        <v>2019</v>
      </c>
      <c r="E7549" t="s">
        <v>19</v>
      </c>
      <c r="F7549" t="s">
        <v>13</v>
      </c>
      <c r="G7549" t="s">
        <v>15</v>
      </c>
      <c r="H7549" t="str">
        <f t="shared" si="117"/>
        <v>15272|Fall|Math</v>
      </c>
      <c r="I7549">
        <v>230</v>
      </c>
      <c r="J7549">
        <v>61</v>
      </c>
      <c r="K7549">
        <v>3</v>
      </c>
      <c r="L7549">
        <v>4</v>
      </c>
    </row>
    <row r="7550" spans="1:12" x14ac:dyDescent="0.25">
      <c r="A7550">
        <v>15272</v>
      </c>
      <c r="B7550" t="s">
        <v>26</v>
      </c>
      <c r="C7550">
        <v>7</v>
      </c>
      <c r="D7550">
        <v>2019</v>
      </c>
      <c r="E7550" t="s">
        <v>19</v>
      </c>
      <c r="F7550" t="s">
        <v>16</v>
      </c>
      <c r="G7550" t="s">
        <v>14</v>
      </c>
      <c r="H7550" t="str">
        <f t="shared" si="117"/>
        <v>15272|Spring|Reading</v>
      </c>
      <c r="I7550">
        <v>229</v>
      </c>
      <c r="J7550">
        <v>76</v>
      </c>
      <c r="K7550">
        <v>4</v>
      </c>
      <c r="L7550" t="s">
        <v>17</v>
      </c>
    </row>
    <row r="7551" spans="1:12" x14ac:dyDescent="0.25">
      <c r="A7551">
        <v>15272</v>
      </c>
      <c r="B7551" t="s">
        <v>26</v>
      </c>
      <c r="C7551">
        <v>7</v>
      </c>
      <c r="D7551">
        <v>2019</v>
      </c>
      <c r="E7551" t="s">
        <v>19</v>
      </c>
      <c r="F7551" t="s">
        <v>16</v>
      </c>
      <c r="G7551" t="s">
        <v>15</v>
      </c>
      <c r="H7551" t="str">
        <f t="shared" si="117"/>
        <v>15272|Spring|Math</v>
      </c>
      <c r="I7551">
        <v>232</v>
      </c>
      <c r="J7551">
        <v>58</v>
      </c>
      <c r="K7551">
        <v>3</v>
      </c>
      <c r="L7551" t="s">
        <v>17</v>
      </c>
    </row>
    <row r="7552" spans="1:12" x14ac:dyDescent="0.25">
      <c r="A7552">
        <v>13912</v>
      </c>
      <c r="B7552" t="s">
        <v>27</v>
      </c>
      <c r="C7552">
        <v>7</v>
      </c>
      <c r="D7552">
        <v>2019</v>
      </c>
      <c r="E7552" t="s">
        <v>19</v>
      </c>
      <c r="F7552" t="s">
        <v>13</v>
      </c>
      <c r="G7552" t="s">
        <v>14</v>
      </c>
      <c r="H7552" t="str">
        <f t="shared" si="117"/>
        <v>13912|Fall|Reading</v>
      </c>
      <c r="I7552">
        <v>225</v>
      </c>
      <c r="J7552">
        <v>74</v>
      </c>
      <c r="K7552">
        <v>3</v>
      </c>
      <c r="L7552">
        <v>2</v>
      </c>
    </row>
    <row r="7553" spans="1:12" x14ac:dyDescent="0.25">
      <c r="A7553">
        <v>13912</v>
      </c>
      <c r="B7553" t="s">
        <v>27</v>
      </c>
      <c r="C7553">
        <v>7</v>
      </c>
      <c r="D7553">
        <v>2019</v>
      </c>
      <c r="E7553" t="s">
        <v>19</v>
      </c>
      <c r="F7553" t="s">
        <v>13</v>
      </c>
      <c r="G7553" t="s">
        <v>15</v>
      </c>
      <c r="H7553" t="str">
        <f t="shared" si="117"/>
        <v>13912|Fall|Math</v>
      </c>
      <c r="I7553">
        <v>219</v>
      </c>
      <c r="J7553">
        <v>35</v>
      </c>
      <c r="K7553">
        <v>2</v>
      </c>
      <c r="L7553">
        <v>5</v>
      </c>
    </row>
    <row r="7554" spans="1:12" x14ac:dyDescent="0.25">
      <c r="A7554">
        <v>13912</v>
      </c>
      <c r="B7554" t="s">
        <v>27</v>
      </c>
      <c r="C7554">
        <v>7</v>
      </c>
      <c r="D7554">
        <v>2019</v>
      </c>
      <c r="E7554" t="s">
        <v>19</v>
      </c>
      <c r="F7554" t="s">
        <v>16</v>
      </c>
      <c r="G7554" t="s">
        <v>14</v>
      </c>
      <c r="H7554" t="str">
        <f t="shared" si="117"/>
        <v>13912|Spring|Reading</v>
      </c>
      <c r="I7554">
        <v>226</v>
      </c>
      <c r="J7554">
        <v>70</v>
      </c>
      <c r="K7554">
        <v>3</v>
      </c>
      <c r="L7554" t="s">
        <v>17</v>
      </c>
    </row>
    <row r="7555" spans="1:12" x14ac:dyDescent="0.25">
      <c r="A7555">
        <v>13912</v>
      </c>
      <c r="B7555" t="s">
        <v>27</v>
      </c>
      <c r="C7555">
        <v>7</v>
      </c>
      <c r="D7555">
        <v>2019</v>
      </c>
      <c r="E7555" t="s">
        <v>19</v>
      </c>
      <c r="F7555" t="s">
        <v>16</v>
      </c>
      <c r="G7555" t="s">
        <v>15</v>
      </c>
      <c r="H7555" t="str">
        <f t="shared" ref="H7555:H7618" si="118">A7555&amp;"|"&amp;F7555&amp;"|"&amp;G7555</f>
        <v>13912|Spring|Math</v>
      </c>
      <c r="I7555">
        <v>223</v>
      </c>
      <c r="J7555">
        <v>38</v>
      </c>
      <c r="K7555">
        <v>2</v>
      </c>
      <c r="L7555" t="s">
        <v>17</v>
      </c>
    </row>
    <row r="7556" spans="1:12" x14ac:dyDescent="0.25">
      <c r="A7556">
        <v>20804</v>
      </c>
      <c r="B7556" t="s">
        <v>27</v>
      </c>
      <c r="C7556">
        <v>7</v>
      </c>
      <c r="D7556">
        <v>2019</v>
      </c>
      <c r="E7556" t="s">
        <v>19</v>
      </c>
      <c r="F7556" t="s">
        <v>13</v>
      </c>
      <c r="G7556" t="s">
        <v>14</v>
      </c>
      <c r="H7556" t="str">
        <f t="shared" si="118"/>
        <v>20804|Fall|Reading</v>
      </c>
      <c r="I7556">
        <v>201</v>
      </c>
      <c r="J7556">
        <v>16</v>
      </c>
      <c r="K7556">
        <v>1</v>
      </c>
      <c r="L7556">
        <v>6</v>
      </c>
    </row>
    <row r="7557" spans="1:12" x14ac:dyDescent="0.25">
      <c r="A7557">
        <v>20804</v>
      </c>
      <c r="B7557" t="s">
        <v>27</v>
      </c>
      <c r="C7557">
        <v>7</v>
      </c>
      <c r="D7557">
        <v>2019</v>
      </c>
      <c r="E7557" t="s">
        <v>19</v>
      </c>
      <c r="F7557" t="s">
        <v>13</v>
      </c>
      <c r="G7557" t="s">
        <v>15</v>
      </c>
      <c r="H7557" t="str">
        <f t="shared" si="118"/>
        <v>20804|Fall|Math</v>
      </c>
      <c r="I7557">
        <v>233</v>
      </c>
      <c r="J7557">
        <v>68</v>
      </c>
      <c r="K7557">
        <v>3</v>
      </c>
      <c r="L7557">
        <v>4</v>
      </c>
    </row>
    <row r="7558" spans="1:12" x14ac:dyDescent="0.25">
      <c r="A7558">
        <v>20804</v>
      </c>
      <c r="B7558" t="s">
        <v>27</v>
      </c>
      <c r="C7558">
        <v>7</v>
      </c>
      <c r="D7558">
        <v>2019</v>
      </c>
      <c r="E7558" t="s">
        <v>19</v>
      </c>
      <c r="F7558" t="s">
        <v>16</v>
      </c>
      <c r="G7558" t="s">
        <v>14</v>
      </c>
      <c r="H7558" t="str">
        <f t="shared" si="118"/>
        <v>20804|Spring|Reading</v>
      </c>
      <c r="I7558">
        <v>218</v>
      </c>
      <c r="J7558">
        <v>50</v>
      </c>
      <c r="K7558">
        <v>3</v>
      </c>
      <c r="L7558" t="s">
        <v>17</v>
      </c>
    </row>
    <row r="7559" spans="1:12" x14ac:dyDescent="0.25">
      <c r="A7559">
        <v>20804</v>
      </c>
      <c r="B7559" t="s">
        <v>27</v>
      </c>
      <c r="C7559">
        <v>7</v>
      </c>
      <c r="D7559">
        <v>2019</v>
      </c>
      <c r="E7559" t="s">
        <v>19</v>
      </c>
      <c r="F7559" t="s">
        <v>16</v>
      </c>
      <c r="G7559" t="s">
        <v>15</v>
      </c>
      <c r="H7559" t="str">
        <f t="shared" si="118"/>
        <v>20804|Spring|Math</v>
      </c>
      <c r="I7559">
        <v>246</v>
      </c>
      <c r="J7559">
        <v>84</v>
      </c>
      <c r="K7559">
        <v>4</v>
      </c>
      <c r="L7559" t="s">
        <v>17</v>
      </c>
    </row>
    <row r="7560" spans="1:12" x14ac:dyDescent="0.25">
      <c r="A7560">
        <v>13106</v>
      </c>
      <c r="B7560" t="s">
        <v>27</v>
      </c>
      <c r="C7560">
        <v>7</v>
      </c>
      <c r="D7560">
        <v>2019</v>
      </c>
      <c r="E7560" t="s">
        <v>19</v>
      </c>
      <c r="F7560" t="s">
        <v>13</v>
      </c>
      <c r="G7560" t="s">
        <v>14</v>
      </c>
      <c r="H7560" t="str">
        <f t="shared" si="118"/>
        <v>13106|Fall|Reading</v>
      </c>
      <c r="I7560">
        <v>211</v>
      </c>
      <c r="J7560">
        <v>37</v>
      </c>
      <c r="K7560">
        <v>2</v>
      </c>
      <c r="L7560">
        <v>4</v>
      </c>
    </row>
    <row r="7561" spans="1:12" x14ac:dyDescent="0.25">
      <c r="A7561">
        <v>13106</v>
      </c>
      <c r="B7561" t="s">
        <v>27</v>
      </c>
      <c r="C7561">
        <v>7</v>
      </c>
      <c r="D7561">
        <v>2019</v>
      </c>
      <c r="E7561" t="s">
        <v>19</v>
      </c>
      <c r="F7561" t="s">
        <v>13</v>
      </c>
      <c r="G7561" t="s">
        <v>15</v>
      </c>
      <c r="H7561" t="str">
        <f t="shared" si="118"/>
        <v>13106|Fall|Math</v>
      </c>
      <c r="I7561">
        <v>220</v>
      </c>
      <c r="J7561">
        <v>37</v>
      </c>
      <c r="K7561">
        <v>2</v>
      </c>
      <c r="L7561">
        <v>5</v>
      </c>
    </row>
    <row r="7562" spans="1:12" x14ac:dyDescent="0.25">
      <c r="A7562">
        <v>13106</v>
      </c>
      <c r="B7562" t="s">
        <v>27</v>
      </c>
      <c r="C7562">
        <v>7</v>
      </c>
      <c r="D7562">
        <v>2019</v>
      </c>
      <c r="E7562" t="s">
        <v>19</v>
      </c>
      <c r="F7562" t="s">
        <v>16</v>
      </c>
      <c r="G7562" t="s">
        <v>14</v>
      </c>
      <c r="H7562" t="str">
        <f t="shared" si="118"/>
        <v>13106|Spring|Reading</v>
      </c>
      <c r="I7562">
        <v>219</v>
      </c>
      <c r="J7562">
        <v>52</v>
      </c>
      <c r="K7562">
        <v>3</v>
      </c>
      <c r="L7562" t="s">
        <v>17</v>
      </c>
    </row>
    <row r="7563" spans="1:12" x14ac:dyDescent="0.25">
      <c r="A7563">
        <v>13106</v>
      </c>
      <c r="B7563" t="s">
        <v>27</v>
      </c>
      <c r="C7563">
        <v>7</v>
      </c>
      <c r="D7563">
        <v>2019</v>
      </c>
      <c r="E7563" t="s">
        <v>19</v>
      </c>
      <c r="F7563" t="s">
        <v>16</v>
      </c>
      <c r="G7563" t="s">
        <v>15</v>
      </c>
      <c r="H7563" t="str">
        <f t="shared" si="118"/>
        <v>13106|Spring|Math</v>
      </c>
      <c r="I7563">
        <v>225</v>
      </c>
      <c r="J7563">
        <v>42</v>
      </c>
      <c r="K7563">
        <v>2</v>
      </c>
      <c r="L7563" t="s">
        <v>17</v>
      </c>
    </row>
    <row r="7564" spans="1:12" x14ac:dyDescent="0.25">
      <c r="A7564">
        <v>26485</v>
      </c>
      <c r="B7564" t="s">
        <v>26</v>
      </c>
      <c r="C7564">
        <v>7</v>
      </c>
      <c r="D7564">
        <v>2019</v>
      </c>
      <c r="E7564" t="s">
        <v>19</v>
      </c>
      <c r="F7564" t="s">
        <v>13</v>
      </c>
      <c r="G7564" t="s">
        <v>14</v>
      </c>
      <c r="H7564" t="str">
        <f t="shared" si="118"/>
        <v>26485|Fall|Reading</v>
      </c>
      <c r="I7564">
        <v>240</v>
      </c>
      <c r="J7564">
        <v>95</v>
      </c>
      <c r="K7564">
        <v>4</v>
      </c>
      <c r="L7564">
        <v>2</v>
      </c>
    </row>
    <row r="7565" spans="1:12" x14ac:dyDescent="0.25">
      <c r="A7565">
        <v>26485</v>
      </c>
      <c r="B7565" t="s">
        <v>26</v>
      </c>
      <c r="C7565">
        <v>7</v>
      </c>
      <c r="D7565">
        <v>2019</v>
      </c>
      <c r="E7565" t="s">
        <v>19</v>
      </c>
      <c r="F7565" t="s">
        <v>13</v>
      </c>
      <c r="G7565" t="s">
        <v>15</v>
      </c>
      <c r="H7565" t="str">
        <f t="shared" si="118"/>
        <v>26485|Fall|Math</v>
      </c>
      <c r="I7565">
        <v>244</v>
      </c>
      <c r="J7565">
        <v>87</v>
      </c>
      <c r="K7565">
        <v>4</v>
      </c>
      <c r="L7565">
        <v>3</v>
      </c>
    </row>
    <row r="7566" spans="1:12" x14ac:dyDescent="0.25">
      <c r="A7566">
        <v>26485</v>
      </c>
      <c r="B7566" t="s">
        <v>26</v>
      </c>
      <c r="C7566">
        <v>7</v>
      </c>
      <c r="D7566">
        <v>2019</v>
      </c>
      <c r="E7566" t="s">
        <v>19</v>
      </c>
      <c r="F7566" t="s">
        <v>16</v>
      </c>
      <c r="G7566" t="s">
        <v>14</v>
      </c>
      <c r="H7566" t="str">
        <f t="shared" si="118"/>
        <v>26485|Spring|Reading</v>
      </c>
      <c r="I7566">
        <v>250</v>
      </c>
      <c r="J7566">
        <v>98</v>
      </c>
      <c r="K7566">
        <v>4</v>
      </c>
      <c r="L7566" t="s">
        <v>17</v>
      </c>
    </row>
    <row r="7567" spans="1:12" x14ac:dyDescent="0.25">
      <c r="A7567">
        <v>26485</v>
      </c>
      <c r="B7567" t="s">
        <v>26</v>
      </c>
      <c r="C7567">
        <v>7</v>
      </c>
      <c r="D7567">
        <v>2019</v>
      </c>
      <c r="E7567" t="s">
        <v>19</v>
      </c>
      <c r="F7567" t="s">
        <v>16</v>
      </c>
      <c r="G7567" t="s">
        <v>15</v>
      </c>
      <c r="H7567" t="str">
        <f t="shared" si="118"/>
        <v>26485|Spring|Math</v>
      </c>
      <c r="I7567">
        <v>236</v>
      </c>
      <c r="J7567">
        <v>66</v>
      </c>
      <c r="K7567">
        <v>3</v>
      </c>
      <c r="L7567" t="s">
        <v>17</v>
      </c>
    </row>
    <row r="7568" spans="1:12" x14ac:dyDescent="0.25">
      <c r="A7568">
        <v>14708</v>
      </c>
      <c r="B7568" t="s">
        <v>26</v>
      </c>
      <c r="C7568">
        <v>7</v>
      </c>
      <c r="D7568">
        <v>2019</v>
      </c>
      <c r="E7568" t="s">
        <v>19</v>
      </c>
      <c r="F7568" t="s">
        <v>13</v>
      </c>
      <c r="G7568" t="s">
        <v>14</v>
      </c>
      <c r="H7568" t="str">
        <f t="shared" si="118"/>
        <v>14708|Fall|Reading</v>
      </c>
      <c r="I7568">
        <v>206</v>
      </c>
      <c r="J7568">
        <v>25</v>
      </c>
      <c r="K7568">
        <v>2</v>
      </c>
      <c r="L7568">
        <v>5</v>
      </c>
    </row>
    <row r="7569" spans="1:12" x14ac:dyDescent="0.25">
      <c r="A7569">
        <v>14708</v>
      </c>
      <c r="B7569" t="s">
        <v>26</v>
      </c>
      <c r="C7569">
        <v>7</v>
      </c>
      <c r="D7569">
        <v>2019</v>
      </c>
      <c r="E7569" t="s">
        <v>19</v>
      </c>
      <c r="F7569" t="s">
        <v>13</v>
      </c>
      <c r="G7569" t="s">
        <v>15</v>
      </c>
      <c r="H7569" t="str">
        <f t="shared" si="118"/>
        <v>14708|Fall|Math</v>
      </c>
      <c r="I7569">
        <v>222</v>
      </c>
      <c r="J7569">
        <v>42</v>
      </c>
      <c r="K7569">
        <v>2</v>
      </c>
      <c r="L7569">
        <v>5</v>
      </c>
    </row>
    <row r="7570" spans="1:12" x14ac:dyDescent="0.25">
      <c r="A7570">
        <v>14708</v>
      </c>
      <c r="B7570" t="s">
        <v>26</v>
      </c>
      <c r="C7570">
        <v>7</v>
      </c>
      <c r="D7570">
        <v>2019</v>
      </c>
      <c r="E7570" t="s">
        <v>19</v>
      </c>
      <c r="F7570" t="s">
        <v>16</v>
      </c>
      <c r="G7570" t="s">
        <v>14</v>
      </c>
      <c r="H7570" t="str">
        <f t="shared" si="118"/>
        <v>14708|Spring|Reading</v>
      </c>
      <c r="I7570">
        <v>213</v>
      </c>
      <c r="J7570">
        <v>37</v>
      </c>
      <c r="K7570">
        <v>2</v>
      </c>
      <c r="L7570" t="s">
        <v>17</v>
      </c>
    </row>
    <row r="7571" spans="1:12" x14ac:dyDescent="0.25">
      <c r="A7571">
        <v>14708</v>
      </c>
      <c r="B7571" t="s">
        <v>26</v>
      </c>
      <c r="C7571">
        <v>7</v>
      </c>
      <c r="D7571">
        <v>2019</v>
      </c>
      <c r="E7571" t="s">
        <v>19</v>
      </c>
      <c r="F7571" t="s">
        <v>16</v>
      </c>
      <c r="G7571" t="s">
        <v>15</v>
      </c>
      <c r="H7571" t="str">
        <f t="shared" si="118"/>
        <v>14708|Spring|Math</v>
      </c>
      <c r="I7571">
        <v>230</v>
      </c>
      <c r="J7571">
        <v>53</v>
      </c>
      <c r="K7571">
        <v>3</v>
      </c>
      <c r="L7571" t="s">
        <v>17</v>
      </c>
    </row>
    <row r="7572" spans="1:12" x14ac:dyDescent="0.25">
      <c r="A7572">
        <v>10883</v>
      </c>
      <c r="B7572" t="s">
        <v>27</v>
      </c>
      <c r="C7572">
        <v>7</v>
      </c>
      <c r="D7572">
        <v>2019</v>
      </c>
      <c r="E7572" t="s">
        <v>23</v>
      </c>
      <c r="F7572" t="s">
        <v>13</v>
      </c>
      <c r="G7572" t="s">
        <v>14</v>
      </c>
      <c r="H7572" t="str">
        <f t="shared" si="118"/>
        <v>10883|Fall|Reading</v>
      </c>
      <c r="I7572" t="s">
        <v>17</v>
      </c>
      <c r="J7572" t="s">
        <v>17</v>
      </c>
      <c r="K7572" t="s">
        <v>17</v>
      </c>
      <c r="L7572" t="s">
        <v>17</v>
      </c>
    </row>
    <row r="7573" spans="1:12" x14ac:dyDescent="0.25">
      <c r="A7573">
        <v>10883</v>
      </c>
      <c r="B7573" t="s">
        <v>27</v>
      </c>
      <c r="C7573">
        <v>7</v>
      </c>
      <c r="D7573">
        <v>2019</v>
      </c>
      <c r="E7573" t="s">
        <v>23</v>
      </c>
      <c r="F7573" t="s">
        <v>13</v>
      </c>
      <c r="G7573" t="s">
        <v>15</v>
      </c>
      <c r="H7573" t="str">
        <f t="shared" si="118"/>
        <v>10883|Fall|Math</v>
      </c>
      <c r="I7573" t="s">
        <v>17</v>
      </c>
      <c r="J7573" t="s">
        <v>17</v>
      </c>
      <c r="K7573" t="s">
        <v>17</v>
      </c>
      <c r="L7573" t="s">
        <v>17</v>
      </c>
    </row>
    <row r="7574" spans="1:12" x14ac:dyDescent="0.25">
      <c r="A7574">
        <v>10883</v>
      </c>
      <c r="B7574" t="s">
        <v>27</v>
      </c>
      <c r="C7574">
        <v>7</v>
      </c>
      <c r="D7574">
        <v>2019</v>
      </c>
      <c r="E7574" t="s">
        <v>23</v>
      </c>
      <c r="F7574" t="s">
        <v>16</v>
      </c>
      <c r="G7574" t="s">
        <v>14</v>
      </c>
      <c r="H7574" t="str">
        <f t="shared" si="118"/>
        <v>10883|Spring|Reading</v>
      </c>
      <c r="I7574">
        <v>245</v>
      </c>
      <c r="J7574">
        <v>96</v>
      </c>
      <c r="K7574">
        <v>4</v>
      </c>
      <c r="L7574" t="s">
        <v>17</v>
      </c>
    </row>
    <row r="7575" spans="1:12" x14ac:dyDescent="0.25">
      <c r="A7575">
        <v>10883</v>
      </c>
      <c r="B7575" t="s">
        <v>27</v>
      </c>
      <c r="C7575">
        <v>7</v>
      </c>
      <c r="D7575">
        <v>2019</v>
      </c>
      <c r="E7575" t="s">
        <v>23</v>
      </c>
      <c r="F7575" t="s">
        <v>16</v>
      </c>
      <c r="G7575" t="s">
        <v>15</v>
      </c>
      <c r="H7575" t="str">
        <f t="shared" si="118"/>
        <v>10883|Spring|Math</v>
      </c>
      <c r="I7575">
        <v>243</v>
      </c>
      <c r="J7575">
        <v>79</v>
      </c>
      <c r="K7575">
        <v>4</v>
      </c>
      <c r="L7575" t="s">
        <v>17</v>
      </c>
    </row>
    <row r="7576" spans="1:12" x14ac:dyDescent="0.25">
      <c r="A7576">
        <v>22017</v>
      </c>
      <c r="B7576" t="s">
        <v>28</v>
      </c>
      <c r="C7576">
        <v>7</v>
      </c>
      <c r="D7576">
        <v>2019</v>
      </c>
      <c r="E7576" t="s">
        <v>23</v>
      </c>
      <c r="F7576" t="s">
        <v>13</v>
      </c>
      <c r="G7576" t="s">
        <v>14</v>
      </c>
      <c r="H7576" t="str">
        <f t="shared" si="118"/>
        <v>22017|Fall|Reading</v>
      </c>
      <c r="I7576">
        <v>237</v>
      </c>
      <c r="J7576">
        <v>93</v>
      </c>
      <c r="K7576">
        <v>4</v>
      </c>
      <c r="L7576">
        <v>2</v>
      </c>
    </row>
    <row r="7577" spans="1:12" x14ac:dyDescent="0.25">
      <c r="A7577">
        <v>22017</v>
      </c>
      <c r="B7577" t="s">
        <v>28</v>
      </c>
      <c r="C7577">
        <v>7</v>
      </c>
      <c r="D7577">
        <v>2019</v>
      </c>
      <c r="E7577" t="s">
        <v>23</v>
      </c>
      <c r="F7577" t="s">
        <v>13</v>
      </c>
      <c r="G7577" t="s">
        <v>15</v>
      </c>
      <c r="H7577" t="str">
        <f t="shared" si="118"/>
        <v>22017|Fall|Math</v>
      </c>
      <c r="I7577">
        <v>221</v>
      </c>
      <c r="J7577">
        <v>40</v>
      </c>
      <c r="K7577">
        <v>2</v>
      </c>
      <c r="L7577">
        <v>5</v>
      </c>
    </row>
    <row r="7578" spans="1:12" x14ac:dyDescent="0.25">
      <c r="A7578">
        <v>22017</v>
      </c>
      <c r="B7578" t="s">
        <v>28</v>
      </c>
      <c r="C7578">
        <v>7</v>
      </c>
      <c r="D7578">
        <v>2019</v>
      </c>
      <c r="E7578" t="s">
        <v>23</v>
      </c>
      <c r="F7578" t="s">
        <v>16</v>
      </c>
      <c r="G7578" t="s">
        <v>14</v>
      </c>
      <c r="H7578" t="str">
        <f t="shared" si="118"/>
        <v>22017|Spring|Reading</v>
      </c>
      <c r="I7578">
        <v>233</v>
      </c>
      <c r="J7578">
        <v>84</v>
      </c>
      <c r="K7578">
        <v>4</v>
      </c>
      <c r="L7578" t="s">
        <v>17</v>
      </c>
    </row>
    <row r="7579" spans="1:12" x14ac:dyDescent="0.25">
      <c r="A7579">
        <v>22017</v>
      </c>
      <c r="B7579" t="s">
        <v>28</v>
      </c>
      <c r="C7579">
        <v>7</v>
      </c>
      <c r="D7579">
        <v>2019</v>
      </c>
      <c r="E7579" t="s">
        <v>23</v>
      </c>
      <c r="F7579" t="s">
        <v>16</v>
      </c>
      <c r="G7579" t="s">
        <v>15</v>
      </c>
      <c r="H7579" t="str">
        <f t="shared" si="118"/>
        <v>22017|Spring|Math</v>
      </c>
      <c r="I7579">
        <v>229</v>
      </c>
      <c r="J7579">
        <v>51</v>
      </c>
      <c r="K7579">
        <v>3</v>
      </c>
      <c r="L7579" t="s">
        <v>17</v>
      </c>
    </row>
    <row r="7580" spans="1:12" x14ac:dyDescent="0.25">
      <c r="A7580">
        <v>14363</v>
      </c>
      <c r="B7580" t="s">
        <v>27</v>
      </c>
      <c r="C7580">
        <v>7</v>
      </c>
      <c r="D7580">
        <v>2019</v>
      </c>
      <c r="E7580" t="s">
        <v>19</v>
      </c>
      <c r="F7580" t="s">
        <v>13</v>
      </c>
      <c r="G7580" t="s">
        <v>14</v>
      </c>
      <c r="H7580" t="str">
        <f t="shared" si="118"/>
        <v>14363|Fall|Reading</v>
      </c>
      <c r="I7580">
        <v>219</v>
      </c>
      <c r="J7580">
        <v>59</v>
      </c>
      <c r="K7580">
        <v>3</v>
      </c>
      <c r="L7580">
        <v>3</v>
      </c>
    </row>
    <row r="7581" spans="1:12" x14ac:dyDescent="0.25">
      <c r="A7581">
        <v>14363</v>
      </c>
      <c r="B7581" t="s">
        <v>27</v>
      </c>
      <c r="C7581">
        <v>7</v>
      </c>
      <c r="D7581">
        <v>2019</v>
      </c>
      <c r="E7581" t="s">
        <v>19</v>
      </c>
      <c r="F7581" t="s">
        <v>13</v>
      </c>
      <c r="G7581" t="s">
        <v>15</v>
      </c>
      <c r="H7581" t="str">
        <f t="shared" si="118"/>
        <v>14363|Fall|Math</v>
      </c>
      <c r="I7581">
        <v>234</v>
      </c>
      <c r="J7581">
        <v>70</v>
      </c>
      <c r="K7581">
        <v>3</v>
      </c>
      <c r="L7581">
        <v>4</v>
      </c>
    </row>
    <row r="7582" spans="1:12" x14ac:dyDescent="0.25">
      <c r="A7582">
        <v>14363</v>
      </c>
      <c r="B7582" t="s">
        <v>27</v>
      </c>
      <c r="C7582">
        <v>7</v>
      </c>
      <c r="D7582">
        <v>2019</v>
      </c>
      <c r="E7582" t="s">
        <v>19</v>
      </c>
      <c r="F7582" t="s">
        <v>16</v>
      </c>
      <c r="G7582" t="s">
        <v>14</v>
      </c>
      <c r="H7582" t="str">
        <f t="shared" si="118"/>
        <v>14363|Spring|Reading</v>
      </c>
      <c r="I7582">
        <v>226</v>
      </c>
      <c r="J7582">
        <v>70</v>
      </c>
      <c r="K7582">
        <v>3</v>
      </c>
      <c r="L7582" t="s">
        <v>17</v>
      </c>
    </row>
    <row r="7583" spans="1:12" x14ac:dyDescent="0.25">
      <c r="A7583">
        <v>14363</v>
      </c>
      <c r="B7583" t="s">
        <v>27</v>
      </c>
      <c r="C7583">
        <v>7</v>
      </c>
      <c r="D7583">
        <v>2019</v>
      </c>
      <c r="E7583" t="s">
        <v>19</v>
      </c>
      <c r="F7583" t="s">
        <v>16</v>
      </c>
      <c r="G7583" t="s">
        <v>15</v>
      </c>
      <c r="H7583" t="str">
        <f t="shared" si="118"/>
        <v>14363|Spring|Math</v>
      </c>
      <c r="I7583">
        <v>241</v>
      </c>
      <c r="J7583">
        <v>76</v>
      </c>
      <c r="K7583">
        <v>4</v>
      </c>
      <c r="L7583" t="s">
        <v>17</v>
      </c>
    </row>
    <row r="7584" spans="1:12" x14ac:dyDescent="0.25">
      <c r="A7584">
        <v>17136</v>
      </c>
      <c r="B7584" t="s">
        <v>28</v>
      </c>
      <c r="C7584">
        <v>7</v>
      </c>
      <c r="D7584">
        <v>2019</v>
      </c>
      <c r="E7584" t="s">
        <v>19</v>
      </c>
      <c r="F7584" t="s">
        <v>13</v>
      </c>
      <c r="G7584" t="s">
        <v>14</v>
      </c>
      <c r="H7584" t="str">
        <f t="shared" si="118"/>
        <v>17136|Fall|Reading</v>
      </c>
      <c r="I7584">
        <v>204</v>
      </c>
      <c r="J7584">
        <v>21</v>
      </c>
      <c r="K7584">
        <v>1</v>
      </c>
      <c r="L7584">
        <v>5</v>
      </c>
    </row>
    <row r="7585" spans="1:12" x14ac:dyDescent="0.25">
      <c r="A7585">
        <v>17136</v>
      </c>
      <c r="B7585" t="s">
        <v>28</v>
      </c>
      <c r="C7585">
        <v>7</v>
      </c>
      <c r="D7585">
        <v>2019</v>
      </c>
      <c r="E7585" t="s">
        <v>19</v>
      </c>
      <c r="F7585" t="s">
        <v>13</v>
      </c>
      <c r="G7585" t="s">
        <v>15</v>
      </c>
      <c r="H7585" t="str">
        <f t="shared" si="118"/>
        <v>17136|Fall|Math</v>
      </c>
      <c r="I7585">
        <v>221</v>
      </c>
      <c r="J7585">
        <v>40</v>
      </c>
      <c r="K7585">
        <v>2</v>
      </c>
      <c r="L7585">
        <v>5</v>
      </c>
    </row>
    <row r="7586" spans="1:12" x14ac:dyDescent="0.25">
      <c r="A7586">
        <v>17136</v>
      </c>
      <c r="B7586" t="s">
        <v>28</v>
      </c>
      <c r="C7586">
        <v>7</v>
      </c>
      <c r="D7586">
        <v>2019</v>
      </c>
      <c r="E7586" t="s">
        <v>19</v>
      </c>
      <c r="F7586" t="s">
        <v>16</v>
      </c>
      <c r="G7586" t="s">
        <v>14</v>
      </c>
      <c r="H7586" t="str">
        <f t="shared" si="118"/>
        <v>17136|Spring|Reading</v>
      </c>
      <c r="I7586">
        <v>223</v>
      </c>
      <c r="J7586">
        <v>63</v>
      </c>
      <c r="K7586">
        <v>3</v>
      </c>
      <c r="L7586" t="s">
        <v>17</v>
      </c>
    </row>
    <row r="7587" spans="1:12" x14ac:dyDescent="0.25">
      <c r="A7587">
        <v>17136</v>
      </c>
      <c r="B7587" t="s">
        <v>28</v>
      </c>
      <c r="C7587">
        <v>7</v>
      </c>
      <c r="D7587">
        <v>2019</v>
      </c>
      <c r="E7587" t="s">
        <v>19</v>
      </c>
      <c r="F7587" t="s">
        <v>16</v>
      </c>
      <c r="G7587" t="s">
        <v>15</v>
      </c>
      <c r="H7587" t="str">
        <f t="shared" si="118"/>
        <v>17136|Spring|Math</v>
      </c>
      <c r="I7587">
        <v>214</v>
      </c>
      <c r="J7587">
        <v>20</v>
      </c>
      <c r="K7587">
        <v>1</v>
      </c>
      <c r="L7587" t="s">
        <v>17</v>
      </c>
    </row>
    <row r="7588" spans="1:12" x14ac:dyDescent="0.25">
      <c r="A7588">
        <v>20963</v>
      </c>
      <c r="B7588" t="s">
        <v>27</v>
      </c>
      <c r="C7588">
        <v>7</v>
      </c>
      <c r="D7588">
        <v>2019</v>
      </c>
      <c r="E7588" t="s">
        <v>19</v>
      </c>
      <c r="F7588" t="s">
        <v>13</v>
      </c>
      <c r="G7588" t="s">
        <v>14</v>
      </c>
      <c r="H7588" t="str">
        <f t="shared" si="118"/>
        <v>20963|Fall|Reading</v>
      </c>
      <c r="I7588">
        <v>208</v>
      </c>
      <c r="J7588">
        <v>30</v>
      </c>
      <c r="K7588">
        <v>2</v>
      </c>
      <c r="L7588">
        <v>5</v>
      </c>
    </row>
    <row r="7589" spans="1:12" x14ac:dyDescent="0.25">
      <c r="A7589">
        <v>20963</v>
      </c>
      <c r="B7589" t="s">
        <v>27</v>
      </c>
      <c r="C7589">
        <v>7</v>
      </c>
      <c r="D7589">
        <v>2019</v>
      </c>
      <c r="E7589" t="s">
        <v>19</v>
      </c>
      <c r="F7589" t="s">
        <v>13</v>
      </c>
      <c r="G7589" t="s">
        <v>15</v>
      </c>
      <c r="H7589" t="str">
        <f t="shared" si="118"/>
        <v>20963|Fall|Math</v>
      </c>
      <c r="I7589">
        <v>211</v>
      </c>
      <c r="J7589">
        <v>20</v>
      </c>
      <c r="K7589">
        <v>1</v>
      </c>
      <c r="L7589">
        <v>6</v>
      </c>
    </row>
    <row r="7590" spans="1:12" x14ac:dyDescent="0.25">
      <c r="A7590">
        <v>20963</v>
      </c>
      <c r="B7590" t="s">
        <v>27</v>
      </c>
      <c r="C7590">
        <v>7</v>
      </c>
      <c r="D7590">
        <v>2019</v>
      </c>
      <c r="E7590" t="s">
        <v>19</v>
      </c>
      <c r="F7590" t="s">
        <v>16</v>
      </c>
      <c r="G7590" t="s">
        <v>14</v>
      </c>
      <c r="H7590" t="str">
        <f t="shared" si="118"/>
        <v>20963|Spring|Reading</v>
      </c>
      <c r="I7590">
        <v>221</v>
      </c>
      <c r="J7590">
        <v>57</v>
      </c>
      <c r="K7590">
        <v>3</v>
      </c>
      <c r="L7590" t="s">
        <v>17</v>
      </c>
    </row>
    <row r="7591" spans="1:12" x14ac:dyDescent="0.25">
      <c r="A7591">
        <v>20963</v>
      </c>
      <c r="B7591" t="s">
        <v>27</v>
      </c>
      <c r="C7591">
        <v>7</v>
      </c>
      <c r="D7591">
        <v>2019</v>
      </c>
      <c r="E7591" t="s">
        <v>19</v>
      </c>
      <c r="F7591" t="s">
        <v>16</v>
      </c>
      <c r="G7591" t="s">
        <v>15</v>
      </c>
      <c r="H7591" t="str">
        <f t="shared" si="118"/>
        <v>20963|Spring|Math</v>
      </c>
      <c r="I7591">
        <v>209</v>
      </c>
      <c r="J7591">
        <v>13</v>
      </c>
      <c r="K7591">
        <v>1</v>
      </c>
      <c r="L7591" t="s">
        <v>17</v>
      </c>
    </row>
    <row r="7592" spans="1:12" x14ac:dyDescent="0.25">
      <c r="A7592">
        <v>23328</v>
      </c>
      <c r="B7592" t="s">
        <v>28</v>
      </c>
      <c r="C7592">
        <v>7</v>
      </c>
      <c r="D7592">
        <v>2019</v>
      </c>
      <c r="E7592" t="s">
        <v>19</v>
      </c>
      <c r="F7592" t="s">
        <v>13</v>
      </c>
      <c r="G7592" t="s">
        <v>14</v>
      </c>
      <c r="H7592" t="str">
        <f t="shared" si="118"/>
        <v>23328|Fall|Reading</v>
      </c>
      <c r="I7592">
        <v>220</v>
      </c>
      <c r="J7592">
        <v>61</v>
      </c>
      <c r="K7592">
        <v>3</v>
      </c>
      <c r="L7592">
        <v>3</v>
      </c>
    </row>
    <row r="7593" spans="1:12" x14ac:dyDescent="0.25">
      <c r="A7593">
        <v>23328</v>
      </c>
      <c r="B7593" t="s">
        <v>28</v>
      </c>
      <c r="C7593">
        <v>7</v>
      </c>
      <c r="D7593">
        <v>2019</v>
      </c>
      <c r="E7593" t="s">
        <v>19</v>
      </c>
      <c r="F7593" t="s">
        <v>13</v>
      </c>
      <c r="G7593" t="s">
        <v>15</v>
      </c>
      <c r="H7593" t="str">
        <f t="shared" si="118"/>
        <v>23328|Fall|Math</v>
      </c>
      <c r="I7593">
        <v>224</v>
      </c>
      <c r="J7593">
        <v>47</v>
      </c>
      <c r="K7593">
        <v>2</v>
      </c>
      <c r="L7593">
        <v>5</v>
      </c>
    </row>
    <row r="7594" spans="1:12" x14ac:dyDescent="0.25">
      <c r="A7594">
        <v>23328</v>
      </c>
      <c r="B7594" t="s">
        <v>28</v>
      </c>
      <c r="C7594">
        <v>7</v>
      </c>
      <c r="D7594">
        <v>2019</v>
      </c>
      <c r="E7594" t="s">
        <v>19</v>
      </c>
      <c r="F7594" t="s">
        <v>16</v>
      </c>
      <c r="G7594" t="s">
        <v>14</v>
      </c>
      <c r="H7594" t="str">
        <f t="shared" si="118"/>
        <v>23328|Spring|Reading</v>
      </c>
      <c r="I7594">
        <v>222</v>
      </c>
      <c r="J7594">
        <v>60</v>
      </c>
      <c r="K7594">
        <v>3</v>
      </c>
      <c r="L7594" t="s">
        <v>17</v>
      </c>
    </row>
    <row r="7595" spans="1:12" x14ac:dyDescent="0.25">
      <c r="A7595">
        <v>23328</v>
      </c>
      <c r="B7595" t="s">
        <v>28</v>
      </c>
      <c r="C7595">
        <v>7</v>
      </c>
      <c r="D7595">
        <v>2019</v>
      </c>
      <c r="E7595" t="s">
        <v>19</v>
      </c>
      <c r="F7595" t="s">
        <v>16</v>
      </c>
      <c r="G7595" t="s">
        <v>15</v>
      </c>
      <c r="H7595" t="str">
        <f t="shared" si="118"/>
        <v>23328|Spring|Math</v>
      </c>
      <c r="I7595">
        <v>228</v>
      </c>
      <c r="J7595">
        <v>49</v>
      </c>
      <c r="K7595">
        <v>2</v>
      </c>
      <c r="L7595" t="s">
        <v>17</v>
      </c>
    </row>
    <row r="7596" spans="1:12" x14ac:dyDescent="0.25">
      <c r="A7596">
        <v>20044</v>
      </c>
      <c r="B7596" t="s">
        <v>28</v>
      </c>
      <c r="C7596">
        <v>7</v>
      </c>
      <c r="D7596">
        <v>2019</v>
      </c>
      <c r="E7596" t="s">
        <v>23</v>
      </c>
      <c r="F7596" t="s">
        <v>13</v>
      </c>
      <c r="G7596" t="s">
        <v>14</v>
      </c>
      <c r="H7596" t="str">
        <f t="shared" si="118"/>
        <v>20044|Fall|Reading</v>
      </c>
      <c r="I7596">
        <v>236</v>
      </c>
      <c r="J7596">
        <v>92</v>
      </c>
      <c r="K7596">
        <v>4</v>
      </c>
      <c r="L7596">
        <v>2</v>
      </c>
    </row>
    <row r="7597" spans="1:12" x14ac:dyDescent="0.25">
      <c r="A7597">
        <v>20044</v>
      </c>
      <c r="B7597" t="s">
        <v>28</v>
      </c>
      <c r="C7597">
        <v>7</v>
      </c>
      <c r="D7597">
        <v>2019</v>
      </c>
      <c r="E7597" t="s">
        <v>23</v>
      </c>
      <c r="F7597" t="s">
        <v>13</v>
      </c>
      <c r="G7597" t="s">
        <v>15</v>
      </c>
      <c r="H7597" t="str">
        <f t="shared" si="118"/>
        <v>20044|Fall|Math</v>
      </c>
      <c r="I7597">
        <v>244</v>
      </c>
      <c r="J7597">
        <v>87</v>
      </c>
      <c r="K7597">
        <v>4</v>
      </c>
      <c r="L7597">
        <v>3</v>
      </c>
    </row>
    <row r="7598" spans="1:12" x14ac:dyDescent="0.25">
      <c r="A7598">
        <v>20044</v>
      </c>
      <c r="B7598" t="s">
        <v>28</v>
      </c>
      <c r="C7598">
        <v>7</v>
      </c>
      <c r="D7598">
        <v>2019</v>
      </c>
      <c r="E7598" t="s">
        <v>23</v>
      </c>
      <c r="F7598" t="s">
        <v>16</v>
      </c>
      <c r="G7598" t="s">
        <v>14</v>
      </c>
      <c r="H7598" t="str">
        <f t="shared" si="118"/>
        <v>20044|Spring|Reading</v>
      </c>
      <c r="I7598">
        <v>233</v>
      </c>
      <c r="J7598">
        <v>84</v>
      </c>
      <c r="K7598">
        <v>4</v>
      </c>
      <c r="L7598" t="s">
        <v>17</v>
      </c>
    </row>
    <row r="7599" spans="1:12" x14ac:dyDescent="0.25">
      <c r="A7599">
        <v>20044</v>
      </c>
      <c r="B7599" t="s">
        <v>28</v>
      </c>
      <c r="C7599">
        <v>7</v>
      </c>
      <c r="D7599">
        <v>2019</v>
      </c>
      <c r="E7599" t="s">
        <v>23</v>
      </c>
      <c r="F7599" t="s">
        <v>16</v>
      </c>
      <c r="G7599" t="s">
        <v>15</v>
      </c>
      <c r="H7599" t="str">
        <f t="shared" si="118"/>
        <v>20044|Spring|Math</v>
      </c>
      <c r="I7599">
        <v>257</v>
      </c>
      <c r="J7599">
        <v>95</v>
      </c>
      <c r="K7599">
        <v>4</v>
      </c>
      <c r="L7599" t="s">
        <v>17</v>
      </c>
    </row>
    <row r="7600" spans="1:12" x14ac:dyDescent="0.25">
      <c r="A7600">
        <v>26604</v>
      </c>
      <c r="B7600" t="s">
        <v>26</v>
      </c>
      <c r="C7600">
        <v>7</v>
      </c>
      <c r="D7600">
        <v>2019</v>
      </c>
      <c r="E7600" t="s">
        <v>23</v>
      </c>
      <c r="F7600" t="s">
        <v>13</v>
      </c>
      <c r="G7600" t="s">
        <v>14</v>
      </c>
      <c r="H7600" t="str">
        <f t="shared" si="118"/>
        <v>26604|Fall|Reading</v>
      </c>
      <c r="I7600" t="s">
        <v>17</v>
      </c>
      <c r="J7600" t="s">
        <v>17</v>
      </c>
      <c r="K7600" t="s">
        <v>17</v>
      </c>
      <c r="L7600" t="s">
        <v>17</v>
      </c>
    </row>
    <row r="7601" spans="1:12" x14ac:dyDescent="0.25">
      <c r="A7601">
        <v>26604</v>
      </c>
      <c r="B7601" t="s">
        <v>26</v>
      </c>
      <c r="C7601">
        <v>7</v>
      </c>
      <c r="D7601">
        <v>2019</v>
      </c>
      <c r="E7601" t="s">
        <v>23</v>
      </c>
      <c r="F7601" t="s">
        <v>13</v>
      </c>
      <c r="G7601" t="s">
        <v>15</v>
      </c>
      <c r="H7601" t="str">
        <f t="shared" si="118"/>
        <v>26604|Fall|Math</v>
      </c>
      <c r="I7601" t="s">
        <v>17</v>
      </c>
      <c r="J7601" t="s">
        <v>17</v>
      </c>
      <c r="K7601" t="s">
        <v>17</v>
      </c>
      <c r="L7601" t="s">
        <v>17</v>
      </c>
    </row>
    <row r="7602" spans="1:12" x14ac:dyDescent="0.25">
      <c r="A7602">
        <v>26604</v>
      </c>
      <c r="B7602" t="s">
        <v>26</v>
      </c>
      <c r="C7602">
        <v>7</v>
      </c>
      <c r="D7602">
        <v>2019</v>
      </c>
      <c r="E7602" t="s">
        <v>23</v>
      </c>
      <c r="F7602" t="s">
        <v>16</v>
      </c>
      <c r="G7602" t="s">
        <v>14</v>
      </c>
      <c r="H7602" t="str">
        <f t="shared" si="118"/>
        <v>26604|Spring|Reading</v>
      </c>
      <c r="I7602">
        <v>218</v>
      </c>
      <c r="J7602">
        <v>50</v>
      </c>
      <c r="K7602">
        <v>3</v>
      </c>
      <c r="L7602" t="s">
        <v>17</v>
      </c>
    </row>
    <row r="7603" spans="1:12" x14ac:dyDescent="0.25">
      <c r="A7603">
        <v>26604</v>
      </c>
      <c r="B7603" t="s">
        <v>26</v>
      </c>
      <c r="C7603">
        <v>7</v>
      </c>
      <c r="D7603">
        <v>2019</v>
      </c>
      <c r="E7603" t="s">
        <v>23</v>
      </c>
      <c r="F7603" t="s">
        <v>16</v>
      </c>
      <c r="G7603" t="s">
        <v>15</v>
      </c>
      <c r="H7603" t="str">
        <f t="shared" si="118"/>
        <v>26604|Spring|Math</v>
      </c>
      <c r="I7603">
        <v>219</v>
      </c>
      <c r="J7603">
        <v>29</v>
      </c>
      <c r="K7603">
        <v>2</v>
      </c>
      <c r="L7603" t="s">
        <v>17</v>
      </c>
    </row>
    <row r="7604" spans="1:12" x14ac:dyDescent="0.25">
      <c r="A7604">
        <v>27219</v>
      </c>
      <c r="B7604" t="s">
        <v>26</v>
      </c>
      <c r="C7604">
        <v>7</v>
      </c>
      <c r="D7604">
        <v>2019</v>
      </c>
      <c r="E7604" t="s">
        <v>19</v>
      </c>
      <c r="F7604" t="s">
        <v>13</v>
      </c>
      <c r="G7604" t="s">
        <v>14</v>
      </c>
      <c r="H7604" t="str">
        <f t="shared" si="118"/>
        <v>27219|Fall|Reading</v>
      </c>
      <c r="I7604">
        <v>232</v>
      </c>
      <c r="J7604">
        <v>87</v>
      </c>
      <c r="K7604">
        <v>4</v>
      </c>
      <c r="L7604">
        <v>2</v>
      </c>
    </row>
    <row r="7605" spans="1:12" x14ac:dyDescent="0.25">
      <c r="A7605">
        <v>27219</v>
      </c>
      <c r="B7605" t="s">
        <v>26</v>
      </c>
      <c r="C7605">
        <v>7</v>
      </c>
      <c r="D7605">
        <v>2019</v>
      </c>
      <c r="E7605" t="s">
        <v>19</v>
      </c>
      <c r="F7605" t="s">
        <v>13</v>
      </c>
      <c r="G7605" t="s">
        <v>15</v>
      </c>
      <c r="H7605" t="str">
        <f t="shared" si="118"/>
        <v>27219|Fall|Math</v>
      </c>
      <c r="I7605">
        <v>232</v>
      </c>
      <c r="J7605">
        <v>66</v>
      </c>
      <c r="K7605">
        <v>3</v>
      </c>
      <c r="L7605">
        <v>4</v>
      </c>
    </row>
    <row r="7606" spans="1:12" x14ac:dyDescent="0.25">
      <c r="A7606">
        <v>27219</v>
      </c>
      <c r="B7606" t="s">
        <v>26</v>
      </c>
      <c r="C7606">
        <v>7</v>
      </c>
      <c r="D7606">
        <v>2019</v>
      </c>
      <c r="E7606" t="s">
        <v>19</v>
      </c>
      <c r="F7606" t="s">
        <v>16</v>
      </c>
      <c r="G7606" t="s">
        <v>14</v>
      </c>
      <c r="H7606" t="str">
        <f t="shared" si="118"/>
        <v>27219|Spring|Reading</v>
      </c>
      <c r="I7606">
        <v>233</v>
      </c>
      <c r="J7606">
        <v>84</v>
      </c>
      <c r="K7606">
        <v>4</v>
      </c>
      <c r="L7606" t="s">
        <v>17</v>
      </c>
    </row>
    <row r="7607" spans="1:12" x14ac:dyDescent="0.25">
      <c r="A7607">
        <v>27219</v>
      </c>
      <c r="B7607" t="s">
        <v>26</v>
      </c>
      <c r="C7607">
        <v>7</v>
      </c>
      <c r="D7607">
        <v>2019</v>
      </c>
      <c r="E7607" t="s">
        <v>19</v>
      </c>
      <c r="F7607" t="s">
        <v>16</v>
      </c>
      <c r="G7607" t="s">
        <v>15</v>
      </c>
      <c r="H7607" t="str">
        <f t="shared" si="118"/>
        <v>27219|Spring|Math</v>
      </c>
      <c r="I7607">
        <v>241</v>
      </c>
      <c r="J7607">
        <v>76</v>
      </c>
      <c r="K7607">
        <v>4</v>
      </c>
      <c r="L7607" t="s">
        <v>17</v>
      </c>
    </row>
    <row r="7608" spans="1:12" x14ac:dyDescent="0.25">
      <c r="A7608">
        <v>15835</v>
      </c>
      <c r="B7608" t="s">
        <v>27</v>
      </c>
      <c r="C7608">
        <v>7</v>
      </c>
      <c r="D7608">
        <v>2019</v>
      </c>
      <c r="E7608" t="s">
        <v>19</v>
      </c>
      <c r="F7608" t="s">
        <v>13</v>
      </c>
      <c r="G7608" t="s">
        <v>14</v>
      </c>
      <c r="H7608" t="str">
        <f t="shared" si="118"/>
        <v>15835|Fall|Reading</v>
      </c>
      <c r="I7608">
        <v>227</v>
      </c>
      <c r="J7608">
        <v>78</v>
      </c>
      <c r="K7608">
        <v>4</v>
      </c>
      <c r="L7608">
        <v>2</v>
      </c>
    </row>
    <row r="7609" spans="1:12" x14ac:dyDescent="0.25">
      <c r="A7609">
        <v>15835</v>
      </c>
      <c r="B7609" t="s">
        <v>27</v>
      </c>
      <c r="C7609">
        <v>7</v>
      </c>
      <c r="D7609">
        <v>2019</v>
      </c>
      <c r="E7609" t="s">
        <v>19</v>
      </c>
      <c r="F7609" t="s">
        <v>13</v>
      </c>
      <c r="G7609" t="s">
        <v>15</v>
      </c>
      <c r="H7609" t="str">
        <f t="shared" si="118"/>
        <v>15835|Fall|Math</v>
      </c>
      <c r="I7609">
        <v>211</v>
      </c>
      <c r="J7609">
        <v>20</v>
      </c>
      <c r="K7609">
        <v>1</v>
      </c>
      <c r="L7609">
        <v>6</v>
      </c>
    </row>
    <row r="7610" spans="1:12" x14ac:dyDescent="0.25">
      <c r="A7610">
        <v>15835</v>
      </c>
      <c r="B7610" t="s">
        <v>27</v>
      </c>
      <c r="C7610">
        <v>7</v>
      </c>
      <c r="D7610">
        <v>2019</v>
      </c>
      <c r="E7610" t="s">
        <v>19</v>
      </c>
      <c r="F7610" t="s">
        <v>16</v>
      </c>
      <c r="G7610" t="s">
        <v>14</v>
      </c>
      <c r="H7610" t="str">
        <f t="shared" si="118"/>
        <v>15835|Spring|Reading</v>
      </c>
      <c r="I7610">
        <v>232</v>
      </c>
      <c r="J7610">
        <v>82</v>
      </c>
      <c r="K7610">
        <v>4</v>
      </c>
      <c r="L7610" t="s">
        <v>17</v>
      </c>
    </row>
    <row r="7611" spans="1:12" x14ac:dyDescent="0.25">
      <c r="A7611">
        <v>15835</v>
      </c>
      <c r="B7611" t="s">
        <v>27</v>
      </c>
      <c r="C7611">
        <v>7</v>
      </c>
      <c r="D7611">
        <v>2019</v>
      </c>
      <c r="E7611" t="s">
        <v>19</v>
      </c>
      <c r="F7611" t="s">
        <v>16</v>
      </c>
      <c r="G7611" t="s">
        <v>15</v>
      </c>
      <c r="H7611" t="str">
        <f t="shared" si="118"/>
        <v>15835|Spring|Math</v>
      </c>
      <c r="I7611">
        <v>229</v>
      </c>
      <c r="J7611">
        <v>51</v>
      </c>
      <c r="K7611">
        <v>3</v>
      </c>
      <c r="L7611" t="s">
        <v>17</v>
      </c>
    </row>
    <row r="7612" spans="1:12" x14ac:dyDescent="0.25">
      <c r="A7612">
        <v>29192</v>
      </c>
      <c r="B7612" t="s">
        <v>28</v>
      </c>
      <c r="C7612">
        <v>7</v>
      </c>
      <c r="D7612">
        <v>2019</v>
      </c>
      <c r="E7612" t="s">
        <v>19</v>
      </c>
      <c r="F7612" t="s">
        <v>13</v>
      </c>
      <c r="G7612" t="s">
        <v>14</v>
      </c>
      <c r="H7612" t="str">
        <f t="shared" si="118"/>
        <v>29192|Fall|Reading</v>
      </c>
      <c r="I7612">
        <v>214</v>
      </c>
      <c r="J7612">
        <v>45</v>
      </c>
      <c r="K7612">
        <v>2</v>
      </c>
      <c r="L7612">
        <v>4</v>
      </c>
    </row>
    <row r="7613" spans="1:12" x14ac:dyDescent="0.25">
      <c r="A7613">
        <v>29192</v>
      </c>
      <c r="B7613" t="s">
        <v>28</v>
      </c>
      <c r="C7613">
        <v>7</v>
      </c>
      <c r="D7613">
        <v>2019</v>
      </c>
      <c r="E7613" t="s">
        <v>19</v>
      </c>
      <c r="F7613" t="s">
        <v>13</v>
      </c>
      <c r="G7613" t="s">
        <v>15</v>
      </c>
      <c r="H7613" t="str">
        <f t="shared" si="118"/>
        <v>29192|Fall|Math</v>
      </c>
      <c r="I7613">
        <v>216</v>
      </c>
      <c r="J7613">
        <v>29</v>
      </c>
      <c r="K7613">
        <v>2</v>
      </c>
      <c r="L7613">
        <v>5</v>
      </c>
    </row>
    <row r="7614" spans="1:12" x14ac:dyDescent="0.25">
      <c r="A7614">
        <v>29192</v>
      </c>
      <c r="B7614" t="s">
        <v>28</v>
      </c>
      <c r="C7614">
        <v>7</v>
      </c>
      <c r="D7614">
        <v>2019</v>
      </c>
      <c r="E7614" t="s">
        <v>19</v>
      </c>
      <c r="F7614" t="s">
        <v>16</v>
      </c>
      <c r="G7614" t="s">
        <v>14</v>
      </c>
      <c r="H7614" t="str">
        <f t="shared" si="118"/>
        <v>29192|Spring|Reading</v>
      </c>
      <c r="I7614">
        <v>215</v>
      </c>
      <c r="J7614">
        <v>42</v>
      </c>
      <c r="K7614">
        <v>2</v>
      </c>
      <c r="L7614" t="s">
        <v>17</v>
      </c>
    </row>
    <row r="7615" spans="1:12" x14ac:dyDescent="0.25">
      <c r="A7615">
        <v>29192</v>
      </c>
      <c r="B7615" t="s">
        <v>28</v>
      </c>
      <c r="C7615">
        <v>7</v>
      </c>
      <c r="D7615">
        <v>2019</v>
      </c>
      <c r="E7615" t="s">
        <v>19</v>
      </c>
      <c r="F7615" t="s">
        <v>16</v>
      </c>
      <c r="G7615" t="s">
        <v>15</v>
      </c>
      <c r="H7615" t="str">
        <f t="shared" si="118"/>
        <v>29192|Spring|Math</v>
      </c>
      <c r="I7615">
        <v>220</v>
      </c>
      <c r="J7615">
        <v>31</v>
      </c>
      <c r="K7615">
        <v>2</v>
      </c>
      <c r="L7615" t="s">
        <v>17</v>
      </c>
    </row>
    <row r="7616" spans="1:12" x14ac:dyDescent="0.25">
      <c r="A7616">
        <v>11316</v>
      </c>
      <c r="B7616" t="s">
        <v>27</v>
      </c>
      <c r="C7616">
        <v>7</v>
      </c>
      <c r="D7616">
        <v>2019</v>
      </c>
      <c r="E7616" t="s">
        <v>19</v>
      </c>
      <c r="F7616" t="s">
        <v>13</v>
      </c>
      <c r="G7616" t="s">
        <v>14</v>
      </c>
      <c r="H7616" t="str">
        <f t="shared" si="118"/>
        <v>11316|Fall|Reading</v>
      </c>
      <c r="I7616">
        <v>222</v>
      </c>
      <c r="J7616">
        <v>66</v>
      </c>
      <c r="K7616">
        <v>3</v>
      </c>
      <c r="L7616">
        <v>3</v>
      </c>
    </row>
    <row r="7617" spans="1:12" x14ac:dyDescent="0.25">
      <c r="A7617">
        <v>11316</v>
      </c>
      <c r="B7617" t="s">
        <v>27</v>
      </c>
      <c r="C7617">
        <v>7</v>
      </c>
      <c r="D7617">
        <v>2019</v>
      </c>
      <c r="E7617" t="s">
        <v>19</v>
      </c>
      <c r="F7617" t="s">
        <v>13</v>
      </c>
      <c r="G7617" t="s">
        <v>15</v>
      </c>
      <c r="H7617" t="str">
        <f t="shared" si="118"/>
        <v>11316|Fall|Math</v>
      </c>
      <c r="I7617">
        <v>227</v>
      </c>
      <c r="J7617">
        <v>54</v>
      </c>
      <c r="K7617">
        <v>3</v>
      </c>
      <c r="L7617">
        <v>5</v>
      </c>
    </row>
    <row r="7618" spans="1:12" x14ac:dyDescent="0.25">
      <c r="A7618">
        <v>11316</v>
      </c>
      <c r="B7618" t="s">
        <v>27</v>
      </c>
      <c r="C7618">
        <v>7</v>
      </c>
      <c r="D7618">
        <v>2019</v>
      </c>
      <c r="E7618" t="s">
        <v>19</v>
      </c>
      <c r="F7618" t="s">
        <v>16</v>
      </c>
      <c r="G7618" t="s">
        <v>14</v>
      </c>
      <c r="H7618" t="str">
        <f t="shared" si="118"/>
        <v>11316|Spring|Reading</v>
      </c>
      <c r="I7618">
        <v>233</v>
      </c>
      <c r="J7618">
        <v>84</v>
      </c>
      <c r="K7618">
        <v>4</v>
      </c>
      <c r="L7618" t="s">
        <v>17</v>
      </c>
    </row>
    <row r="7619" spans="1:12" x14ac:dyDescent="0.25">
      <c r="A7619">
        <v>11316</v>
      </c>
      <c r="B7619" t="s">
        <v>27</v>
      </c>
      <c r="C7619">
        <v>7</v>
      </c>
      <c r="D7619">
        <v>2019</v>
      </c>
      <c r="E7619" t="s">
        <v>19</v>
      </c>
      <c r="F7619" t="s">
        <v>16</v>
      </c>
      <c r="G7619" t="s">
        <v>15</v>
      </c>
      <c r="H7619" t="str">
        <f t="shared" ref="H7619:H7682" si="119">A7619&amp;"|"&amp;F7619&amp;"|"&amp;G7619</f>
        <v>11316|Spring|Math</v>
      </c>
      <c r="I7619">
        <v>238</v>
      </c>
      <c r="J7619">
        <v>70</v>
      </c>
      <c r="K7619">
        <v>3</v>
      </c>
      <c r="L7619" t="s">
        <v>17</v>
      </c>
    </row>
    <row r="7620" spans="1:12" x14ac:dyDescent="0.25">
      <c r="A7620">
        <v>15170</v>
      </c>
      <c r="B7620" t="s">
        <v>28</v>
      </c>
      <c r="C7620">
        <v>7</v>
      </c>
      <c r="D7620">
        <v>2019</v>
      </c>
      <c r="E7620" t="s">
        <v>23</v>
      </c>
      <c r="F7620" t="s">
        <v>13</v>
      </c>
      <c r="G7620" t="s">
        <v>14</v>
      </c>
      <c r="H7620" t="str">
        <f t="shared" si="119"/>
        <v>15170|Fall|Reading</v>
      </c>
      <c r="I7620">
        <v>234</v>
      </c>
      <c r="J7620">
        <v>89</v>
      </c>
      <c r="K7620">
        <v>4</v>
      </c>
      <c r="L7620">
        <v>2</v>
      </c>
    </row>
    <row r="7621" spans="1:12" x14ac:dyDescent="0.25">
      <c r="A7621">
        <v>15170</v>
      </c>
      <c r="B7621" t="s">
        <v>28</v>
      </c>
      <c r="C7621">
        <v>7</v>
      </c>
      <c r="D7621">
        <v>2019</v>
      </c>
      <c r="E7621" t="s">
        <v>23</v>
      </c>
      <c r="F7621" t="s">
        <v>13</v>
      </c>
      <c r="G7621" t="s">
        <v>15</v>
      </c>
      <c r="H7621" t="str">
        <f t="shared" si="119"/>
        <v>15170|Fall|Math</v>
      </c>
      <c r="I7621">
        <v>240</v>
      </c>
      <c r="J7621">
        <v>81</v>
      </c>
      <c r="K7621">
        <v>4</v>
      </c>
      <c r="L7621">
        <v>4</v>
      </c>
    </row>
    <row r="7622" spans="1:12" x14ac:dyDescent="0.25">
      <c r="A7622">
        <v>15170</v>
      </c>
      <c r="B7622" t="s">
        <v>28</v>
      </c>
      <c r="C7622">
        <v>7</v>
      </c>
      <c r="D7622">
        <v>2019</v>
      </c>
      <c r="E7622" t="s">
        <v>23</v>
      </c>
      <c r="F7622" t="s">
        <v>16</v>
      </c>
      <c r="G7622" t="s">
        <v>14</v>
      </c>
      <c r="H7622" t="str">
        <f t="shared" si="119"/>
        <v>15170|Spring|Reading</v>
      </c>
      <c r="I7622">
        <v>241</v>
      </c>
      <c r="J7622">
        <v>93</v>
      </c>
      <c r="K7622">
        <v>4</v>
      </c>
      <c r="L7622" t="s">
        <v>17</v>
      </c>
    </row>
    <row r="7623" spans="1:12" x14ac:dyDescent="0.25">
      <c r="A7623">
        <v>15170</v>
      </c>
      <c r="B7623" t="s">
        <v>28</v>
      </c>
      <c r="C7623">
        <v>7</v>
      </c>
      <c r="D7623">
        <v>2019</v>
      </c>
      <c r="E7623" t="s">
        <v>23</v>
      </c>
      <c r="F7623" t="s">
        <v>16</v>
      </c>
      <c r="G7623" t="s">
        <v>15</v>
      </c>
      <c r="H7623" t="str">
        <f t="shared" si="119"/>
        <v>15170|Spring|Math</v>
      </c>
      <c r="I7623">
        <v>252</v>
      </c>
      <c r="J7623">
        <v>91</v>
      </c>
      <c r="K7623">
        <v>4</v>
      </c>
      <c r="L7623" t="s">
        <v>17</v>
      </c>
    </row>
    <row r="7624" spans="1:12" x14ac:dyDescent="0.25">
      <c r="A7624">
        <v>22959</v>
      </c>
      <c r="B7624" t="s">
        <v>28</v>
      </c>
      <c r="C7624">
        <v>7</v>
      </c>
      <c r="D7624">
        <v>2019</v>
      </c>
      <c r="E7624" t="s">
        <v>19</v>
      </c>
      <c r="F7624" t="s">
        <v>13</v>
      </c>
      <c r="G7624" t="s">
        <v>14</v>
      </c>
      <c r="H7624" t="str">
        <f t="shared" si="119"/>
        <v>22959|Fall|Reading</v>
      </c>
      <c r="I7624" t="s">
        <v>17</v>
      </c>
      <c r="J7624" t="s">
        <v>17</v>
      </c>
      <c r="K7624" t="s">
        <v>17</v>
      </c>
      <c r="L7624" t="s">
        <v>17</v>
      </c>
    </row>
    <row r="7625" spans="1:12" x14ac:dyDescent="0.25">
      <c r="A7625">
        <v>22959</v>
      </c>
      <c r="B7625" t="s">
        <v>28</v>
      </c>
      <c r="C7625">
        <v>7</v>
      </c>
      <c r="D7625">
        <v>2019</v>
      </c>
      <c r="E7625" t="s">
        <v>19</v>
      </c>
      <c r="F7625" t="s">
        <v>13</v>
      </c>
      <c r="G7625" t="s">
        <v>15</v>
      </c>
      <c r="H7625" t="str">
        <f t="shared" si="119"/>
        <v>22959|Fall|Math</v>
      </c>
      <c r="I7625" t="s">
        <v>17</v>
      </c>
      <c r="J7625" t="s">
        <v>17</v>
      </c>
      <c r="K7625" t="s">
        <v>17</v>
      </c>
      <c r="L7625" t="s">
        <v>17</v>
      </c>
    </row>
    <row r="7626" spans="1:12" x14ac:dyDescent="0.25">
      <c r="A7626">
        <v>22959</v>
      </c>
      <c r="B7626" t="s">
        <v>28</v>
      </c>
      <c r="C7626">
        <v>7</v>
      </c>
      <c r="D7626">
        <v>2019</v>
      </c>
      <c r="E7626" t="s">
        <v>19</v>
      </c>
      <c r="F7626" t="s">
        <v>16</v>
      </c>
      <c r="G7626" t="s">
        <v>14</v>
      </c>
      <c r="H7626" t="str">
        <f t="shared" si="119"/>
        <v>22959|Spring|Reading</v>
      </c>
      <c r="I7626">
        <v>196</v>
      </c>
      <c r="J7626">
        <v>7</v>
      </c>
      <c r="K7626">
        <v>1</v>
      </c>
      <c r="L7626" t="s">
        <v>17</v>
      </c>
    </row>
    <row r="7627" spans="1:12" x14ac:dyDescent="0.25">
      <c r="A7627">
        <v>22959</v>
      </c>
      <c r="B7627" t="s">
        <v>28</v>
      </c>
      <c r="C7627">
        <v>7</v>
      </c>
      <c r="D7627">
        <v>2019</v>
      </c>
      <c r="E7627" t="s">
        <v>19</v>
      </c>
      <c r="F7627" t="s">
        <v>16</v>
      </c>
      <c r="G7627" t="s">
        <v>15</v>
      </c>
      <c r="H7627" t="str">
        <f t="shared" si="119"/>
        <v>22959|Spring|Math</v>
      </c>
      <c r="I7627">
        <v>220</v>
      </c>
      <c r="J7627">
        <v>31</v>
      </c>
      <c r="K7627">
        <v>2</v>
      </c>
      <c r="L7627" t="s">
        <v>17</v>
      </c>
    </row>
    <row r="7628" spans="1:12" x14ac:dyDescent="0.25">
      <c r="A7628">
        <v>17896</v>
      </c>
      <c r="B7628" t="s">
        <v>27</v>
      </c>
      <c r="C7628">
        <v>7</v>
      </c>
      <c r="D7628">
        <v>2019</v>
      </c>
      <c r="E7628" t="s">
        <v>19</v>
      </c>
      <c r="F7628" t="s">
        <v>13</v>
      </c>
      <c r="G7628" t="s">
        <v>14</v>
      </c>
      <c r="H7628" t="str">
        <f t="shared" si="119"/>
        <v>17896|Fall|Reading</v>
      </c>
      <c r="I7628">
        <v>218</v>
      </c>
      <c r="J7628">
        <v>56</v>
      </c>
      <c r="K7628">
        <v>3</v>
      </c>
      <c r="L7628">
        <v>3</v>
      </c>
    </row>
    <row r="7629" spans="1:12" x14ac:dyDescent="0.25">
      <c r="A7629">
        <v>17896</v>
      </c>
      <c r="B7629" t="s">
        <v>27</v>
      </c>
      <c r="C7629">
        <v>7</v>
      </c>
      <c r="D7629">
        <v>2019</v>
      </c>
      <c r="E7629" t="s">
        <v>19</v>
      </c>
      <c r="F7629" t="s">
        <v>13</v>
      </c>
      <c r="G7629" t="s">
        <v>15</v>
      </c>
      <c r="H7629" t="str">
        <f t="shared" si="119"/>
        <v>17896|Fall|Math</v>
      </c>
      <c r="I7629">
        <v>223</v>
      </c>
      <c r="J7629">
        <v>44</v>
      </c>
      <c r="K7629">
        <v>2</v>
      </c>
      <c r="L7629">
        <v>5</v>
      </c>
    </row>
    <row r="7630" spans="1:12" x14ac:dyDescent="0.25">
      <c r="A7630">
        <v>17896</v>
      </c>
      <c r="B7630" t="s">
        <v>27</v>
      </c>
      <c r="C7630">
        <v>7</v>
      </c>
      <c r="D7630">
        <v>2019</v>
      </c>
      <c r="E7630" t="s">
        <v>19</v>
      </c>
      <c r="F7630" t="s">
        <v>16</v>
      </c>
      <c r="G7630" t="s">
        <v>14</v>
      </c>
      <c r="H7630" t="str">
        <f t="shared" si="119"/>
        <v>17896|Spring|Reading</v>
      </c>
      <c r="I7630">
        <v>215</v>
      </c>
      <c r="J7630">
        <v>42</v>
      </c>
      <c r="K7630">
        <v>2</v>
      </c>
      <c r="L7630" t="s">
        <v>17</v>
      </c>
    </row>
    <row r="7631" spans="1:12" x14ac:dyDescent="0.25">
      <c r="A7631">
        <v>17896</v>
      </c>
      <c r="B7631" t="s">
        <v>27</v>
      </c>
      <c r="C7631">
        <v>7</v>
      </c>
      <c r="D7631">
        <v>2019</v>
      </c>
      <c r="E7631" t="s">
        <v>19</v>
      </c>
      <c r="F7631" t="s">
        <v>16</v>
      </c>
      <c r="G7631" t="s">
        <v>15</v>
      </c>
      <c r="H7631" t="str">
        <f t="shared" si="119"/>
        <v>17896|Spring|Math</v>
      </c>
      <c r="I7631">
        <v>236</v>
      </c>
      <c r="J7631">
        <v>66</v>
      </c>
      <c r="K7631">
        <v>3</v>
      </c>
      <c r="L7631" t="s">
        <v>17</v>
      </c>
    </row>
    <row r="7632" spans="1:12" x14ac:dyDescent="0.25">
      <c r="A7632">
        <v>13391</v>
      </c>
      <c r="B7632" t="s">
        <v>26</v>
      </c>
      <c r="C7632">
        <v>7</v>
      </c>
      <c r="D7632">
        <v>2019</v>
      </c>
      <c r="E7632" t="s">
        <v>19</v>
      </c>
      <c r="F7632" t="s">
        <v>13</v>
      </c>
      <c r="G7632" t="s">
        <v>14</v>
      </c>
      <c r="H7632" t="str">
        <f t="shared" si="119"/>
        <v>13391|Fall|Reading</v>
      </c>
      <c r="I7632">
        <v>183</v>
      </c>
      <c r="J7632">
        <v>1</v>
      </c>
      <c r="K7632">
        <v>1</v>
      </c>
      <c r="L7632">
        <v>9</v>
      </c>
    </row>
    <row r="7633" spans="1:12" x14ac:dyDescent="0.25">
      <c r="A7633">
        <v>13391</v>
      </c>
      <c r="B7633" t="s">
        <v>26</v>
      </c>
      <c r="C7633">
        <v>7</v>
      </c>
      <c r="D7633">
        <v>2019</v>
      </c>
      <c r="E7633" t="s">
        <v>19</v>
      </c>
      <c r="F7633" t="s">
        <v>13</v>
      </c>
      <c r="G7633" t="s">
        <v>15</v>
      </c>
      <c r="H7633" t="str">
        <f t="shared" si="119"/>
        <v>13391|Fall|Math</v>
      </c>
      <c r="I7633">
        <v>218</v>
      </c>
      <c r="J7633">
        <v>33</v>
      </c>
      <c r="K7633">
        <v>2</v>
      </c>
      <c r="L7633">
        <v>5</v>
      </c>
    </row>
    <row r="7634" spans="1:12" x14ac:dyDescent="0.25">
      <c r="A7634">
        <v>13391</v>
      </c>
      <c r="B7634" t="s">
        <v>26</v>
      </c>
      <c r="C7634">
        <v>7</v>
      </c>
      <c r="D7634">
        <v>2019</v>
      </c>
      <c r="E7634" t="s">
        <v>19</v>
      </c>
      <c r="F7634" t="s">
        <v>16</v>
      </c>
      <c r="G7634" t="s">
        <v>14</v>
      </c>
      <c r="H7634" t="str">
        <f t="shared" si="119"/>
        <v>13391|Spring|Reading</v>
      </c>
      <c r="I7634">
        <v>210</v>
      </c>
      <c r="J7634">
        <v>30</v>
      </c>
      <c r="K7634">
        <v>2</v>
      </c>
      <c r="L7634" t="s">
        <v>17</v>
      </c>
    </row>
    <row r="7635" spans="1:12" x14ac:dyDescent="0.25">
      <c r="A7635">
        <v>13391</v>
      </c>
      <c r="B7635" t="s">
        <v>26</v>
      </c>
      <c r="C7635">
        <v>7</v>
      </c>
      <c r="D7635">
        <v>2019</v>
      </c>
      <c r="E7635" t="s">
        <v>19</v>
      </c>
      <c r="F7635" t="s">
        <v>16</v>
      </c>
      <c r="G7635" t="s">
        <v>15</v>
      </c>
      <c r="H7635" t="str">
        <f t="shared" si="119"/>
        <v>13391|Spring|Math</v>
      </c>
      <c r="I7635">
        <v>218</v>
      </c>
      <c r="J7635">
        <v>27</v>
      </c>
      <c r="K7635">
        <v>2</v>
      </c>
      <c r="L7635" t="s">
        <v>17</v>
      </c>
    </row>
    <row r="7636" spans="1:12" x14ac:dyDescent="0.25">
      <c r="A7636">
        <v>11494</v>
      </c>
      <c r="B7636" t="s">
        <v>28</v>
      </c>
      <c r="C7636">
        <v>7</v>
      </c>
      <c r="D7636">
        <v>2019</v>
      </c>
      <c r="E7636" t="s">
        <v>19</v>
      </c>
      <c r="F7636" t="s">
        <v>13</v>
      </c>
      <c r="G7636" t="s">
        <v>14</v>
      </c>
      <c r="H7636" t="str">
        <f t="shared" si="119"/>
        <v>11494|Fall|Reading</v>
      </c>
      <c r="I7636">
        <v>217</v>
      </c>
      <c r="J7636">
        <v>53</v>
      </c>
      <c r="K7636">
        <v>3</v>
      </c>
      <c r="L7636">
        <v>3</v>
      </c>
    </row>
    <row r="7637" spans="1:12" x14ac:dyDescent="0.25">
      <c r="A7637">
        <v>11494</v>
      </c>
      <c r="B7637" t="s">
        <v>28</v>
      </c>
      <c r="C7637">
        <v>7</v>
      </c>
      <c r="D7637">
        <v>2019</v>
      </c>
      <c r="E7637" t="s">
        <v>19</v>
      </c>
      <c r="F7637" t="s">
        <v>13</v>
      </c>
      <c r="G7637" t="s">
        <v>15</v>
      </c>
      <c r="H7637" t="str">
        <f t="shared" si="119"/>
        <v>11494|Fall|Math</v>
      </c>
      <c r="I7637">
        <v>214</v>
      </c>
      <c r="J7637">
        <v>25</v>
      </c>
      <c r="K7637">
        <v>2</v>
      </c>
      <c r="L7637">
        <v>6</v>
      </c>
    </row>
    <row r="7638" spans="1:12" x14ac:dyDescent="0.25">
      <c r="A7638">
        <v>11494</v>
      </c>
      <c r="B7638" t="s">
        <v>28</v>
      </c>
      <c r="C7638">
        <v>7</v>
      </c>
      <c r="D7638">
        <v>2019</v>
      </c>
      <c r="E7638" t="s">
        <v>19</v>
      </c>
      <c r="F7638" t="s">
        <v>16</v>
      </c>
      <c r="G7638" t="s">
        <v>14</v>
      </c>
      <c r="H7638" t="str">
        <f t="shared" si="119"/>
        <v>11494|Spring|Reading</v>
      </c>
      <c r="I7638">
        <v>213</v>
      </c>
      <c r="J7638">
        <v>37</v>
      </c>
      <c r="K7638">
        <v>2</v>
      </c>
      <c r="L7638" t="s">
        <v>17</v>
      </c>
    </row>
    <row r="7639" spans="1:12" x14ac:dyDescent="0.25">
      <c r="A7639">
        <v>11494</v>
      </c>
      <c r="B7639" t="s">
        <v>28</v>
      </c>
      <c r="C7639">
        <v>7</v>
      </c>
      <c r="D7639">
        <v>2019</v>
      </c>
      <c r="E7639" t="s">
        <v>19</v>
      </c>
      <c r="F7639" t="s">
        <v>16</v>
      </c>
      <c r="G7639" t="s">
        <v>15</v>
      </c>
      <c r="H7639" t="str">
        <f t="shared" si="119"/>
        <v>11494|Spring|Math</v>
      </c>
      <c r="I7639">
        <v>213</v>
      </c>
      <c r="J7639">
        <v>19</v>
      </c>
      <c r="K7639">
        <v>1</v>
      </c>
      <c r="L7639" t="s">
        <v>17</v>
      </c>
    </row>
    <row r="7640" spans="1:12" x14ac:dyDescent="0.25">
      <c r="A7640">
        <v>17648</v>
      </c>
      <c r="B7640" t="s">
        <v>26</v>
      </c>
      <c r="C7640">
        <v>7</v>
      </c>
      <c r="D7640">
        <v>2019</v>
      </c>
      <c r="E7640" t="s">
        <v>19</v>
      </c>
      <c r="F7640" t="s">
        <v>13</v>
      </c>
      <c r="G7640" t="s">
        <v>14</v>
      </c>
      <c r="H7640" t="str">
        <f t="shared" si="119"/>
        <v>17648|Fall|Reading</v>
      </c>
      <c r="I7640">
        <v>198</v>
      </c>
      <c r="J7640">
        <v>11</v>
      </c>
      <c r="K7640">
        <v>1</v>
      </c>
      <c r="L7640">
        <v>7</v>
      </c>
    </row>
    <row r="7641" spans="1:12" x14ac:dyDescent="0.25">
      <c r="A7641">
        <v>17648</v>
      </c>
      <c r="B7641" t="s">
        <v>26</v>
      </c>
      <c r="C7641">
        <v>7</v>
      </c>
      <c r="D7641">
        <v>2019</v>
      </c>
      <c r="E7641" t="s">
        <v>19</v>
      </c>
      <c r="F7641" t="s">
        <v>13</v>
      </c>
      <c r="G7641" t="s">
        <v>15</v>
      </c>
      <c r="H7641" t="str">
        <f t="shared" si="119"/>
        <v>17648|Fall|Math</v>
      </c>
      <c r="I7641">
        <v>189</v>
      </c>
      <c r="J7641">
        <v>1</v>
      </c>
      <c r="K7641">
        <v>1</v>
      </c>
      <c r="L7641">
        <v>7</v>
      </c>
    </row>
    <row r="7642" spans="1:12" x14ac:dyDescent="0.25">
      <c r="A7642">
        <v>17648</v>
      </c>
      <c r="B7642" t="s">
        <v>26</v>
      </c>
      <c r="C7642">
        <v>7</v>
      </c>
      <c r="D7642">
        <v>2019</v>
      </c>
      <c r="E7642" t="s">
        <v>19</v>
      </c>
      <c r="F7642" t="s">
        <v>16</v>
      </c>
      <c r="G7642" t="s">
        <v>14</v>
      </c>
      <c r="H7642" t="str">
        <f t="shared" si="119"/>
        <v>17648|Spring|Reading</v>
      </c>
      <c r="I7642">
        <v>187</v>
      </c>
      <c r="J7642">
        <v>2</v>
      </c>
      <c r="K7642">
        <v>1</v>
      </c>
      <c r="L7642" t="s">
        <v>17</v>
      </c>
    </row>
    <row r="7643" spans="1:12" x14ac:dyDescent="0.25">
      <c r="A7643">
        <v>17648</v>
      </c>
      <c r="B7643" t="s">
        <v>26</v>
      </c>
      <c r="C7643">
        <v>7</v>
      </c>
      <c r="D7643">
        <v>2019</v>
      </c>
      <c r="E7643" t="s">
        <v>19</v>
      </c>
      <c r="F7643" t="s">
        <v>16</v>
      </c>
      <c r="G7643" t="s">
        <v>15</v>
      </c>
      <c r="H7643" t="str">
        <f t="shared" si="119"/>
        <v>17648|Spring|Math</v>
      </c>
      <c r="I7643">
        <v>189</v>
      </c>
      <c r="J7643">
        <v>1</v>
      </c>
      <c r="K7643">
        <v>1</v>
      </c>
      <c r="L7643" t="s">
        <v>17</v>
      </c>
    </row>
    <row r="7644" spans="1:12" x14ac:dyDescent="0.25">
      <c r="A7644">
        <v>25987</v>
      </c>
      <c r="B7644" t="s">
        <v>27</v>
      </c>
      <c r="C7644">
        <v>7</v>
      </c>
      <c r="D7644">
        <v>2019</v>
      </c>
      <c r="E7644" t="s">
        <v>19</v>
      </c>
      <c r="F7644" t="s">
        <v>13</v>
      </c>
      <c r="G7644" t="s">
        <v>14</v>
      </c>
      <c r="H7644" t="str">
        <f t="shared" si="119"/>
        <v>25987|Fall|Reading</v>
      </c>
      <c r="I7644">
        <v>202</v>
      </c>
      <c r="J7644">
        <v>17</v>
      </c>
      <c r="K7644">
        <v>1</v>
      </c>
      <c r="L7644">
        <v>6</v>
      </c>
    </row>
    <row r="7645" spans="1:12" x14ac:dyDescent="0.25">
      <c r="A7645">
        <v>25987</v>
      </c>
      <c r="B7645" t="s">
        <v>27</v>
      </c>
      <c r="C7645">
        <v>7</v>
      </c>
      <c r="D7645">
        <v>2019</v>
      </c>
      <c r="E7645" t="s">
        <v>19</v>
      </c>
      <c r="F7645" t="s">
        <v>13</v>
      </c>
      <c r="G7645" t="s">
        <v>15</v>
      </c>
      <c r="H7645" t="str">
        <f t="shared" si="119"/>
        <v>25987|Fall|Math</v>
      </c>
      <c r="I7645">
        <v>203</v>
      </c>
      <c r="J7645">
        <v>9</v>
      </c>
      <c r="K7645">
        <v>1</v>
      </c>
      <c r="L7645">
        <v>6</v>
      </c>
    </row>
    <row r="7646" spans="1:12" x14ac:dyDescent="0.25">
      <c r="A7646">
        <v>25987</v>
      </c>
      <c r="B7646" t="s">
        <v>27</v>
      </c>
      <c r="C7646">
        <v>7</v>
      </c>
      <c r="D7646">
        <v>2019</v>
      </c>
      <c r="E7646" t="s">
        <v>19</v>
      </c>
      <c r="F7646" t="s">
        <v>16</v>
      </c>
      <c r="G7646" t="s">
        <v>14</v>
      </c>
      <c r="H7646" t="str">
        <f t="shared" si="119"/>
        <v>25987|Spring|Reading</v>
      </c>
      <c r="I7646">
        <v>215</v>
      </c>
      <c r="J7646">
        <v>42</v>
      </c>
      <c r="K7646">
        <v>2</v>
      </c>
      <c r="L7646" t="s">
        <v>17</v>
      </c>
    </row>
    <row r="7647" spans="1:12" x14ac:dyDescent="0.25">
      <c r="A7647">
        <v>25987</v>
      </c>
      <c r="B7647" t="s">
        <v>27</v>
      </c>
      <c r="C7647">
        <v>7</v>
      </c>
      <c r="D7647">
        <v>2019</v>
      </c>
      <c r="E7647" t="s">
        <v>19</v>
      </c>
      <c r="F7647" t="s">
        <v>16</v>
      </c>
      <c r="G7647" t="s">
        <v>15</v>
      </c>
      <c r="H7647" t="str">
        <f t="shared" si="119"/>
        <v>25987|Spring|Math</v>
      </c>
      <c r="I7647">
        <v>220</v>
      </c>
      <c r="J7647">
        <v>31</v>
      </c>
      <c r="K7647">
        <v>2</v>
      </c>
      <c r="L7647" t="s">
        <v>17</v>
      </c>
    </row>
    <row r="7648" spans="1:12" x14ac:dyDescent="0.25">
      <c r="A7648">
        <v>14667</v>
      </c>
      <c r="B7648" t="s">
        <v>28</v>
      </c>
      <c r="C7648">
        <v>7</v>
      </c>
      <c r="D7648">
        <v>2019</v>
      </c>
      <c r="E7648" t="s">
        <v>19</v>
      </c>
      <c r="F7648" t="s">
        <v>13</v>
      </c>
      <c r="G7648" t="s">
        <v>14</v>
      </c>
      <c r="H7648" t="str">
        <f t="shared" si="119"/>
        <v>14667|Fall|Reading</v>
      </c>
      <c r="I7648">
        <v>221</v>
      </c>
      <c r="J7648">
        <v>64</v>
      </c>
      <c r="K7648">
        <v>3</v>
      </c>
      <c r="L7648">
        <v>3</v>
      </c>
    </row>
    <row r="7649" spans="1:12" x14ac:dyDescent="0.25">
      <c r="A7649">
        <v>14667</v>
      </c>
      <c r="B7649" t="s">
        <v>28</v>
      </c>
      <c r="C7649">
        <v>7</v>
      </c>
      <c r="D7649">
        <v>2019</v>
      </c>
      <c r="E7649" t="s">
        <v>19</v>
      </c>
      <c r="F7649" t="s">
        <v>13</v>
      </c>
      <c r="G7649" t="s">
        <v>15</v>
      </c>
      <c r="H7649" t="str">
        <f t="shared" si="119"/>
        <v>14667|Fall|Math</v>
      </c>
      <c r="I7649">
        <v>231</v>
      </c>
      <c r="J7649">
        <v>63</v>
      </c>
      <c r="K7649">
        <v>3</v>
      </c>
      <c r="L7649">
        <v>4</v>
      </c>
    </row>
    <row r="7650" spans="1:12" x14ac:dyDescent="0.25">
      <c r="A7650">
        <v>14667</v>
      </c>
      <c r="B7650" t="s">
        <v>28</v>
      </c>
      <c r="C7650">
        <v>7</v>
      </c>
      <c r="D7650">
        <v>2019</v>
      </c>
      <c r="E7650" t="s">
        <v>19</v>
      </c>
      <c r="F7650" t="s">
        <v>16</v>
      </c>
      <c r="G7650" t="s">
        <v>14</v>
      </c>
      <c r="H7650" t="str">
        <f t="shared" si="119"/>
        <v>14667|Spring|Reading</v>
      </c>
      <c r="I7650">
        <v>237</v>
      </c>
      <c r="J7650">
        <v>89</v>
      </c>
      <c r="K7650">
        <v>4</v>
      </c>
      <c r="L7650" t="s">
        <v>17</v>
      </c>
    </row>
    <row r="7651" spans="1:12" x14ac:dyDescent="0.25">
      <c r="A7651">
        <v>14667</v>
      </c>
      <c r="B7651" t="s">
        <v>28</v>
      </c>
      <c r="C7651">
        <v>7</v>
      </c>
      <c r="D7651">
        <v>2019</v>
      </c>
      <c r="E7651" t="s">
        <v>19</v>
      </c>
      <c r="F7651" t="s">
        <v>16</v>
      </c>
      <c r="G7651" t="s">
        <v>15</v>
      </c>
      <c r="H7651" t="str">
        <f t="shared" si="119"/>
        <v>14667|Spring|Math</v>
      </c>
      <c r="I7651">
        <v>241</v>
      </c>
      <c r="J7651">
        <v>76</v>
      </c>
      <c r="K7651">
        <v>4</v>
      </c>
      <c r="L7651" t="s">
        <v>17</v>
      </c>
    </row>
    <row r="7652" spans="1:12" x14ac:dyDescent="0.25">
      <c r="A7652">
        <v>24029</v>
      </c>
      <c r="B7652" t="s">
        <v>26</v>
      </c>
      <c r="C7652">
        <v>7</v>
      </c>
      <c r="D7652">
        <v>2019</v>
      </c>
      <c r="E7652" t="s">
        <v>19</v>
      </c>
      <c r="F7652" t="s">
        <v>13</v>
      </c>
      <c r="G7652" t="s">
        <v>14</v>
      </c>
      <c r="H7652" t="str">
        <f t="shared" si="119"/>
        <v>24029|Fall|Reading</v>
      </c>
      <c r="I7652">
        <v>204</v>
      </c>
      <c r="J7652">
        <v>21</v>
      </c>
      <c r="K7652">
        <v>1</v>
      </c>
      <c r="L7652">
        <v>5</v>
      </c>
    </row>
    <row r="7653" spans="1:12" x14ac:dyDescent="0.25">
      <c r="A7653">
        <v>24029</v>
      </c>
      <c r="B7653" t="s">
        <v>26</v>
      </c>
      <c r="C7653">
        <v>7</v>
      </c>
      <c r="D7653">
        <v>2019</v>
      </c>
      <c r="E7653" t="s">
        <v>19</v>
      </c>
      <c r="F7653" t="s">
        <v>13</v>
      </c>
      <c r="G7653" t="s">
        <v>15</v>
      </c>
      <c r="H7653" t="str">
        <f t="shared" si="119"/>
        <v>24029|Fall|Math</v>
      </c>
      <c r="I7653">
        <v>218</v>
      </c>
      <c r="J7653">
        <v>33</v>
      </c>
      <c r="K7653">
        <v>2</v>
      </c>
      <c r="L7653">
        <v>5</v>
      </c>
    </row>
    <row r="7654" spans="1:12" x14ac:dyDescent="0.25">
      <c r="A7654">
        <v>24029</v>
      </c>
      <c r="B7654" t="s">
        <v>26</v>
      </c>
      <c r="C7654">
        <v>7</v>
      </c>
      <c r="D7654">
        <v>2019</v>
      </c>
      <c r="E7654" t="s">
        <v>19</v>
      </c>
      <c r="F7654" t="s">
        <v>16</v>
      </c>
      <c r="G7654" t="s">
        <v>14</v>
      </c>
      <c r="H7654" t="str">
        <f t="shared" si="119"/>
        <v>24029|Spring|Reading</v>
      </c>
      <c r="I7654">
        <v>214</v>
      </c>
      <c r="J7654">
        <v>39</v>
      </c>
      <c r="K7654">
        <v>2</v>
      </c>
      <c r="L7654" t="s">
        <v>17</v>
      </c>
    </row>
    <row r="7655" spans="1:12" x14ac:dyDescent="0.25">
      <c r="A7655">
        <v>24029</v>
      </c>
      <c r="B7655" t="s">
        <v>26</v>
      </c>
      <c r="C7655">
        <v>7</v>
      </c>
      <c r="D7655">
        <v>2019</v>
      </c>
      <c r="E7655" t="s">
        <v>19</v>
      </c>
      <c r="F7655" t="s">
        <v>16</v>
      </c>
      <c r="G7655" t="s">
        <v>15</v>
      </c>
      <c r="H7655" t="str">
        <f t="shared" si="119"/>
        <v>24029|Spring|Math</v>
      </c>
      <c r="I7655">
        <v>213</v>
      </c>
      <c r="J7655">
        <v>19</v>
      </c>
      <c r="K7655">
        <v>1</v>
      </c>
      <c r="L7655" t="s">
        <v>17</v>
      </c>
    </row>
    <row r="7656" spans="1:12" x14ac:dyDescent="0.25">
      <c r="A7656">
        <v>27978</v>
      </c>
      <c r="B7656" t="s">
        <v>27</v>
      </c>
      <c r="C7656">
        <v>7</v>
      </c>
      <c r="D7656">
        <v>2019</v>
      </c>
      <c r="E7656" t="s">
        <v>19</v>
      </c>
      <c r="F7656" t="s">
        <v>13</v>
      </c>
      <c r="G7656" t="s">
        <v>14</v>
      </c>
      <c r="H7656" t="str">
        <f t="shared" si="119"/>
        <v>27978|Fall|Reading</v>
      </c>
      <c r="I7656">
        <v>223</v>
      </c>
      <c r="J7656">
        <v>69</v>
      </c>
      <c r="K7656">
        <v>3</v>
      </c>
      <c r="L7656">
        <v>2</v>
      </c>
    </row>
    <row r="7657" spans="1:12" x14ac:dyDescent="0.25">
      <c r="A7657">
        <v>27978</v>
      </c>
      <c r="B7657" t="s">
        <v>27</v>
      </c>
      <c r="C7657">
        <v>7</v>
      </c>
      <c r="D7657">
        <v>2019</v>
      </c>
      <c r="E7657" t="s">
        <v>19</v>
      </c>
      <c r="F7657" t="s">
        <v>13</v>
      </c>
      <c r="G7657" t="s">
        <v>15</v>
      </c>
      <c r="H7657" t="str">
        <f t="shared" si="119"/>
        <v>27978|Fall|Math</v>
      </c>
      <c r="I7657">
        <v>212</v>
      </c>
      <c r="J7657">
        <v>21</v>
      </c>
      <c r="K7657">
        <v>1</v>
      </c>
      <c r="L7657">
        <v>6</v>
      </c>
    </row>
    <row r="7658" spans="1:12" x14ac:dyDescent="0.25">
      <c r="A7658">
        <v>27978</v>
      </c>
      <c r="B7658" t="s">
        <v>27</v>
      </c>
      <c r="C7658">
        <v>7</v>
      </c>
      <c r="D7658">
        <v>2019</v>
      </c>
      <c r="E7658" t="s">
        <v>19</v>
      </c>
      <c r="F7658" t="s">
        <v>16</v>
      </c>
      <c r="G7658" t="s">
        <v>14</v>
      </c>
      <c r="H7658" t="str">
        <f t="shared" si="119"/>
        <v>27978|Spring|Reading</v>
      </c>
      <c r="I7658">
        <v>221</v>
      </c>
      <c r="J7658">
        <v>57</v>
      </c>
      <c r="K7658">
        <v>3</v>
      </c>
      <c r="L7658" t="s">
        <v>17</v>
      </c>
    </row>
    <row r="7659" spans="1:12" x14ac:dyDescent="0.25">
      <c r="A7659">
        <v>27978</v>
      </c>
      <c r="B7659" t="s">
        <v>27</v>
      </c>
      <c r="C7659">
        <v>7</v>
      </c>
      <c r="D7659">
        <v>2019</v>
      </c>
      <c r="E7659" t="s">
        <v>19</v>
      </c>
      <c r="F7659" t="s">
        <v>16</v>
      </c>
      <c r="G7659" t="s">
        <v>15</v>
      </c>
      <c r="H7659" t="str">
        <f t="shared" si="119"/>
        <v>27978|Spring|Math</v>
      </c>
      <c r="I7659">
        <v>227</v>
      </c>
      <c r="J7659">
        <v>46</v>
      </c>
      <c r="K7659">
        <v>2</v>
      </c>
      <c r="L7659" t="s">
        <v>17</v>
      </c>
    </row>
    <row r="7660" spans="1:12" x14ac:dyDescent="0.25">
      <c r="A7660">
        <v>27542</v>
      </c>
      <c r="B7660" t="s">
        <v>28</v>
      </c>
      <c r="C7660">
        <v>7</v>
      </c>
      <c r="D7660">
        <v>2019</v>
      </c>
      <c r="E7660">
        <v>504</v>
      </c>
      <c r="F7660" t="s">
        <v>13</v>
      </c>
      <c r="G7660" t="s">
        <v>14</v>
      </c>
      <c r="H7660" t="str">
        <f t="shared" si="119"/>
        <v>27542|Fall|Reading</v>
      </c>
      <c r="I7660">
        <v>207</v>
      </c>
      <c r="J7660">
        <v>27</v>
      </c>
      <c r="K7660">
        <v>2</v>
      </c>
      <c r="L7660">
        <v>5</v>
      </c>
    </row>
    <row r="7661" spans="1:12" x14ac:dyDescent="0.25">
      <c r="A7661">
        <v>27542</v>
      </c>
      <c r="B7661" t="s">
        <v>28</v>
      </c>
      <c r="C7661">
        <v>7</v>
      </c>
      <c r="D7661">
        <v>2019</v>
      </c>
      <c r="E7661">
        <v>504</v>
      </c>
      <c r="F7661" t="s">
        <v>13</v>
      </c>
      <c r="G7661" t="s">
        <v>15</v>
      </c>
      <c r="H7661" t="str">
        <f t="shared" si="119"/>
        <v>27542|Fall|Math</v>
      </c>
      <c r="I7661">
        <v>218</v>
      </c>
      <c r="J7661">
        <v>33</v>
      </c>
      <c r="K7661">
        <v>2</v>
      </c>
      <c r="L7661">
        <v>5</v>
      </c>
    </row>
    <row r="7662" spans="1:12" x14ac:dyDescent="0.25">
      <c r="A7662">
        <v>27542</v>
      </c>
      <c r="B7662" t="s">
        <v>28</v>
      </c>
      <c r="C7662">
        <v>7</v>
      </c>
      <c r="D7662">
        <v>2019</v>
      </c>
      <c r="E7662">
        <v>504</v>
      </c>
      <c r="F7662" t="s">
        <v>16</v>
      </c>
      <c r="G7662" t="s">
        <v>14</v>
      </c>
      <c r="H7662" t="str">
        <f t="shared" si="119"/>
        <v>27542|Spring|Reading</v>
      </c>
      <c r="I7662">
        <v>224</v>
      </c>
      <c r="J7662">
        <v>65</v>
      </c>
      <c r="K7662">
        <v>3</v>
      </c>
      <c r="L7662" t="s">
        <v>17</v>
      </c>
    </row>
    <row r="7663" spans="1:12" x14ac:dyDescent="0.25">
      <c r="A7663">
        <v>27542</v>
      </c>
      <c r="B7663" t="s">
        <v>28</v>
      </c>
      <c r="C7663">
        <v>7</v>
      </c>
      <c r="D7663">
        <v>2019</v>
      </c>
      <c r="E7663">
        <v>504</v>
      </c>
      <c r="F7663" t="s">
        <v>16</v>
      </c>
      <c r="G7663" t="s">
        <v>15</v>
      </c>
      <c r="H7663" t="str">
        <f t="shared" si="119"/>
        <v>27542|Spring|Math</v>
      </c>
      <c r="I7663">
        <v>227</v>
      </c>
      <c r="J7663">
        <v>46</v>
      </c>
      <c r="K7663">
        <v>2</v>
      </c>
      <c r="L7663" t="s">
        <v>17</v>
      </c>
    </row>
    <row r="7664" spans="1:12" x14ac:dyDescent="0.25">
      <c r="A7664">
        <v>15620</v>
      </c>
      <c r="B7664" t="s">
        <v>27</v>
      </c>
      <c r="C7664">
        <v>7</v>
      </c>
      <c r="D7664">
        <v>2019</v>
      </c>
      <c r="E7664" t="s">
        <v>19</v>
      </c>
      <c r="F7664" t="s">
        <v>13</v>
      </c>
      <c r="G7664" t="s">
        <v>14</v>
      </c>
      <c r="H7664" t="str">
        <f t="shared" si="119"/>
        <v>15620|Fall|Reading</v>
      </c>
      <c r="I7664">
        <v>202</v>
      </c>
      <c r="J7664">
        <v>17</v>
      </c>
      <c r="K7664">
        <v>1</v>
      </c>
      <c r="L7664">
        <v>6</v>
      </c>
    </row>
    <row r="7665" spans="1:12" x14ac:dyDescent="0.25">
      <c r="A7665">
        <v>15620</v>
      </c>
      <c r="B7665" t="s">
        <v>27</v>
      </c>
      <c r="C7665">
        <v>7</v>
      </c>
      <c r="D7665">
        <v>2019</v>
      </c>
      <c r="E7665" t="s">
        <v>19</v>
      </c>
      <c r="F7665" t="s">
        <v>13</v>
      </c>
      <c r="G7665" t="s">
        <v>15</v>
      </c>
      <c r="H7665" t="str">
        <f t="shared" si="119"/>
        <v>15620|Fall|Math</v>
      </c>
      <c r="I7665">
        <v>215</v>
      </c>
      <c r="J7665">
        <v>27</v>
      </c>
      <c r="K7665">
        <v>2</v>
      </c>
      <c r="L7665">
        <v>6</v>
      </c>
    </row>
    <row r="7666" spans="1:12" x14ac:dyDescent="0.25">
      <c r="A7666">
        <v>15620</v>
      </c>
      <c r="B7666" t="s">
        <v>27</v>
      </c>
      <c r="C7666">
        <v>7</v>
      </c>
      <c r="D7666">
        <v>2019</v>
      </c>
      <c r="E7666" t="s">
        <v>19</v>
      </c>
      <c r="F7666" t="s">
        <v>16</v>
      </c>
      <c r="G7666" t="s">
        <v>14</v>
      </c>
      <c r="H7666" t="str">
        <f t="shared" si="119"/>
        <v>15620|Spring|Reading</v>
      </c>
      <c r="I7666">
        <v>207</v>
      </c>
      <c r="J7666">
        <v>23</v>
      </c>
      <c r="K7666">
        <v>1</v>
      </c>
      <c r="L7666" t="s">
        <v>17</v>
      </c>
    </row>
    <row r="7667" spans="1:12" x14ac:dyDescent="0.25">
      <c r="A7667">
        <v>15620</v>
      </c>
      <c r="B7667" t="s">
        <v>27</v>
      </c>
      <c r="C7667">
        <v>7</v>
      </c>
      <c r="D7667">
        <v>2019</v>
      </c>
      <c r="E7667" t="s">
        <v>19</v>
      </c>
      <c r="F7667" t="s">
        <v>16</v>
      </c>
      <c r="G7667" t="s">
        <v>15</v>
      </c>
      <c r="H7667" t="str">
        <f t="shared" si="119"/>
        <v>15620|Spring|Math</v>
      </c>
      <c r="I7667">
        <v>222</v>
      </c>
      <c r="J7667">
        <v>35</v>
      </c>
      <c r="K7667">
        <v>2</v>
      </c>
      <c r="L7667" t="s">
        <v>17</v>
      </c>
    </row>
    <row r="7668" spans="1:12" x14ac:dyDescent="0.25">
      <c r="A7668">
        <v>15024</v>
      </c>
      <c r="B7668" t="s">
        <v>28</v>
      </c>
      <c r="C7668">
        <v>7</v>
      </c>
      <c r="D7668">
        <v>2019</v>
      </c>
      <c r="E7668" t="s">
        <v>19</v>
      </c>
      <c r="F7668" t="s">
        <v>13</v>
      </c>
      <c r="G7668" t="s">
        <v>14</v>
      </c>
      <c r="H7668" t="str">
        <f t="shared" si="119"/>
        <v>15024|Fall|Reading</v>
      </c>
      <c r="I7668">
        <v>223</v>
      </c>
      <c r="J7668">
        <v>69</v>
      </c>
      <c r="K7668">
        <v>3</v>
      </c>
      <c r="L7668">
        <v>2</v>
      </c>
    </row>
    <row r="7669" spans="1:12" x14ac:dyDescent="0.25">
      <c r="A7669">
        <v>15024</v>
      </c>
      <c r="B7669" t="s">
        <v>28</v>
      </c>
      <c r="C7669">
        <v>7</v>
      </c>
      <c r="D7669">
        <v>2019</v>
      </c>
      <c r="E7669" t="s">
        <v>19</v>
      </c>
      <c r="F7669" t="s">
        <v>13</v>
      </c>
      <c r="G7669" t="s">
        <v>15</v>
      </c>
      <c r="H7669" t="str">
        <f t="shared" si="119"/>
        <v>15024|Fall|Math</v>
      </c>
      <c r="I7669">
        <v>223</v>
      </c>
      <c r="J7669">
        <v>44</v>
      </c>
      <c r="K7669">
        <v>2</v>
      </c>
      <c r="L7669">
        <v>5</v>
      </c>
    </row>
    <row r="7670" spans="1:12" x14ac:dyDescent="0.25">
      <c r="A7670">
        <v>15024</v>
      </c>
      <c r="B7670" t="s">
        <v>28</v>
      </c>
      <c r="C7670">
        <v>7</v>
      </c>
      <c r="D7670">
        <v>2019</v>
      </c>
      <c r="E7670" t="s">
        <v>19</v>
      </c>
      <c r="F7670" t="s">
        <v>16</v>
      </c>
      <c r="G7670" t="s">
        <v>14</v>
      </c>
      <c r="H7670" t="str">
        <f t="shared" si="119"/>
        <v>15024|Spring|Reading</v>
      </c>
      <c r="I7670">
        <v>225</v>
      </c>
      <c r="J7670">
        <v>67</v>
      </c>
      <c r="K7670">
        <v>3</v>
      </c>
      <c r="L7670" t="s">
        <v>17</v>
      </c>
    </row>
    <row r="7671" spans="1:12" x14ac:dyDescent="0.25">
      <c r="A7671">
        <v>15024</v>
      </c>
      <c r="B7671" t="s">
        <v>28</v>
      </c>
      <c r="C7671">
        <v>7</v>
      </c>
      <c r="D7671">
        <v>2019</v>
      </c>
      <c r="E7671" t="s">
        <v>19</v>
      </c>
      <c r="F7671" t="s">
        <v>16</v>
      </c>
      <c r="G7671" t="s">
        <v>15</v>
      </c>
      <c r="H7671" t="str">
        <f t="shared" si="119"/>
        <v>15024|Spring|Math</v>
      </c>
      <c r="I7671">
        <v>227</v>
      </c>
      <c r="J7671">
        <v>46</v>
      </c>
      <c r="K7671">
        <v>2</v>
      </c>
      <c r="L7671" t="s">
        <v>17</v>
      </c>
    </row>
    <row r="7672" spans="1:12" x14ac:dyDescent="0.25">
      <c r="A7672">
        <v>11650</v>
      </c>
      <c r="B7672" t="s">
        <v>26</v>
      </c>
      <c r="C7672">
        <v>7</v>
      </c>
      <c r="D7672">
        <v>2019</v>
      </c>
      <c r="E7672" t="s">
        <v>19</v>
      </c>
      <c r="F7672" t="s">
        <v>13</v>
      </c>
      <c r="G7672" t="s">
        <v>14</v>
      </c>
      <c r="H7672" t="str">
        <f t="shared" si="119"/>
        <v>11650|Fall|Reading</v>
      </c>
      <c r="I7672">
        <v>216</v>
      </c>
      <c r="J7672">
        <v>51</v>
      </c>
      <c r="K7672">
        <v>3</v>
      </c>
      <c r="L7672">
        <v>4</v>
      </c>
    </row>
    <row r="7673" spans="1:12" x14ac:dyDescent="0.25">
      <c r="A7673">
        <v>11650</v>
      </c>
      <c r="B7673" t="s">
        <v>26</v>
      </c>
      <c r="C7673">
        <v>7</v>
      </c>
      <c r="D7673">
        <v>2019</v>
      </c>
      <c r="E7673" t="s">
        <v>19</v>
      </c>
      <c r="F7673" t="s">
        <v>13</v>
      </c>
      <c r="G7673" t="s">
        <v>15</v>
      </c>
      <c r="H7673" t="str">
        <f t="shared" si="119"/>
        <v>11650|Fall|Math</v>
      </c>
      <c r="I7673">
        <v>227</v>
      </c>
      <c r="J7673">
        <v>54</v>
      </c>
      <c r="K7673">
        <v>3</v>
      </c>
      <c r="L7673">
        <v>5</v>
      </c>
    </row>
    <row r="7674" spans="1:12" x14ac:dyDescent="0.25">
      <c r="A7674">
        <v>11650</v>
      </c>
      <c r="B7674" t="s">
        <v>26</v>
      </c>
      <c r="C7674">
        <v>7</v>
      </c>
      <c r="D7674">
        <v>2019</v>
      </c>
      <c r="E7674" t="s">
        <v>19</v>
      </c>
      <c r="F7674" t="s">
        <v>16</v>
      </c>
      <c r="G7674" t="s">
        <v>14</v>
      </c>
      <c r="H7674" t="str">
        <f t="shared" si="119"/>
        <v>11650|Spring|Reading</v>
      </c>
      <c r="I7674">
        <v>219</v>
      </c>
      <c r="J7674">
        <v>52</v>
      </c>
      <c r="K7674">
        <v>3</v>
      </c>
      <c r="L7674" t="s">
        <v>17</v>
      </c>
    </row>
    <row r="7675" spans="1:12" x14ac:dyDescent="0.25">
      <c r="A7675">
        <v>11650</v>
      </c>
      <c r="B7675" t="s">
        <v>26</v>
      </c>
      <c r="C7675">
        <v>7</v>
      </c>
      <c r="D7675">
        <v>2019</v>
      </c>
      <c r="E7675" t="s">
        <v>19</v>
      </c>
      <c r="F7675" t="s">
        <v>16</v>
      </c>
      <c r="G7675" t="s">
        <v>15</v>
      </c>
      <c r="H7675" t="str">
        <f t="shared" si="119"/>
        <v>11650|Spring|Math</v>
      </c>
      <c r="I7675">
        <v>230</v>
      </c>
      <c r="J7675">
        <v>53</v>
      </c>
      <c r="K7675">
        <v>3</v>
      </c>
      <c r="L7675" t="s">
        <v>17</v>
      </c>
    </row>
    <row r="7676" spans="1:12" x14ac:dyDescent="0.25">
      <c r="A7676">
        <v>26845</v>
      </c>
      <c r="B7676" t="s">
        <v>28</v>
      </c>
      <c r="C7676">
        <v>7</v>
      </c>
      <c r="D7676">
        <v>2019</v>
      </c>
      <c r="E7676" t="s">
        <v>19</v>
      </c>
      <c r="F7676" t="s">
        <v>13</v>
      </c>
      <c r="G7676" t="s">
        <v>14</v>
      </c>
      <c r="H7676" t="str">
        <f t="shared" si="119"/>
        <v>26845|Fall|Reading</v>
      </c>
      <c r="I7676">
        <v>225</v>
      </c>
      <c r="J7676">
        <v>74</v>
      </c>
      <c r="K7676">
        <v>3</v>
      </c>
      <c r="L7676">
        <v>2</v>
      </c>
    </row>
    <row r="7677" spans="1:12" x14ac:dyDescent="0.25">
      <c r="A7677">
        <v>26845</v>
      </c>
      <c r="B7677" t="s">
        <v>28</v>
      </c>
      <c r="C7677">
        <v>7</v>
      </c>
      <c r="D7677">
        <v>2019</v>
      </c>
      <c r="E7677" t="s">
        <v>19</v>
      </c>
      <c r="F7677" t="s">
        <v>13</v>
      </c>
      <c r="G7677" t="s">
        <v>15</v>
      </c>
      <c r="H7677" t="str">
        <f t="shared" si="119"/>
        <v>26845|Fall|Math</v>
      </c>
      <c r="I7677">
        <v>229</v>
      </c>
      <c r="J7677">
        <v>59</v>
      </c>
      <c r="K7677">
        <v>3</v>
      </c>
      <c r="L7677">
        <v>5</v>
      </c>
    </row>
    <row r="7678" spans="1:12" x14ac:dyDescent="0.25">
      <c r="A7678">
        <v>26845</v>
      </c>
      <c r="B7678" t="s">
        <v>28</v>
      </c>
      <c r="C7678">
        <v>7</v>
      </c>
      <c r="D7678">
        <v>2019</v>
      </c>
      <c r="E7678" t="s">
        <v>19</v>
      </c>
      <c r="F7678" t="s">
        <v>16</v>
      </c>
      <c r="G7678" t="s">
        <v>14</v>
      </c>
      <c r="H7678" t="str">
        <f t="shared" si="119"/>
        <v>26845|Spring|Reading</v>
      </c>
      <c r="I7678">
        <v>224</v>
      </c>
      <c r="J7678">
        <v>65</v>
      </c>
      <c r="K7678">
        <v>3</v>
      </c>
      <c r="L7678" t="s">
        <v>17</v>
      </c>
    </row>
    <row r="7679" spans="1:12" x14ac:dyDescent="0.25">
      <c r="A7679">
        <v>26845</v>
      </c>
      <c r="B7679" t="s">
        <v>28</v>
      </c>
      <c r="C7679">
        <v>7</v>
      </c>
      <c r="D7679">
        <v>2019</v>
      </c>
      <c r="E7679" t="s">
        <v>19</v>
      </c>
      <c r="F7679" t="s">
        <v>16</v>
      </c>
      <c r="G7679" t="s">
        <v>15</v>
      </c>
      <c r="H7679" t="str">
        <f t="shared" si="119"/>
        <v>26845|Spring|Math</v>
      </c>
      <c r="I7679">
        <v>231</v>
      </c>
      <c r="J7679">
        <v>55</v>
      </c>
      <c r="K7679">
        <v>3</v>
      </c>
      <c r="L7679" t="s">
        <v>17</v>
      </c>
    </row>
    <row r="7680" spans="1:12" x14ac:dyDescent="0.25">
      <c r="A7680">
        <v>12762</v>
      </c>
      <c r="B7680" t="s">
        <v>27</v>
      </c>
      <c r="C7680">
        <v>7</v>
      </c>
      <c r="D7680">
        <v>2019</v>
      </c>
      <c r="E7680" t="s">
        <v>12</v>
      </c>
      <c r="F7680" t="s">
        <v>13</v>
      </c>
      <c r="G7680" t="s">
        <v>14</v>
      </c>
      <c r="H7680" t="str">
        <f t="shared" si="119"/>
        <v>12762|Fall|Reading</v>
      </c>
      <c r="I7680">
        <v>201</v>
      </c>
      <c r="J7680">
        <v>16</v>
      </c>
      <c r="K7680">
        <v>1</v>
      </c>
      <c r="L7680">
        <v>6</v>
      </c>
    </row>
    <row r="7681" spans="1:12" x14ac:dyDescent="0.25">
      <c r="A7681">
        <v>12762</v>
      </c>
      <c r="B7681" t="s">
        <v>27</v>
      </c>
      <c r="C7681">
        <v>7</v>
      </c>
      <c r="D7681">
        <v>2019</v>
      </c>
      <c r="E7681" t="s">
        <v>12</v>
      </c>
      <c r="F7681" t="s">
        <v>13</v>
      </c>
      <c r="G7681" t="s">
        <v>15</v>
      </c>
      <c r="H7681" t="str">
        <f t="shared" si="119"/>
        <v>12762|Fall|Math</v>
      </c>
      <c r="I7681">
        <v>204</v>
      </c>
      <c r="J7681">
        <v>10</v>
      </c>
      <c r="K7681">
        <v>1</v>
      </c>
      <c r="L7681">
        <v>6</v>
      </c>
    </row>
    <row r="7682" spans="1:12" x14ac:dyDescent="0.25">
      <c r="A7682">
        <v>12762</v>
      </c>
      <c r="B7682" t="s">
        <v>27</v>
      </c>
      <c r="C7682">
        <v>7</v>
      </c>
      <c r="D7682">
        <v>2019</v>
      </c>
      <c r="E7682" t="s">
        <v>12</v>
      </c>
      <c r="F7682" t="s">
        <v>16</v>
      </c>
      <c r="G7682" t="s">
        <v>14</v>
      </c>
      <c r="H7682" t="str">
        <f t="shared" si="119"/>
        <v>12762|Spring|Reading</v>
      </c>
      <c r="I7682">
        <v>201</v>
      </c>
      <c r="J7682">
        <v>13</v>
      </c>
      <c r="K7682">
        <v>1</v>
      </c>
      <c r="L7682" t="s">
        <v>17</v>
      </c>
    </row>
    <row r="7683" spans="1:12" x14ac:dyDescent="0.25">
      <c r="A7683">
        <v>12762</v>
      </c>
      <c r="B7683" t="s">
        <v>27</v>
      </c>
      <c r="C7683">
        <v>7</v>
      </c>
      <c r="D7683">
        <v>2019</v>
      </c>
      <c r="E7683" t="s">
        <v>12</v>
      </c>
      <c r="F7683" t="s">
        <v>16</v>
      </c>
      <c r="G7683" t="s">
        <v>15</v>
      </c>
      <c r="H7683" t="str">
        <f t="shared" ref="H7683:H7746" si="120">A7683&amp;"|"&amp;F7683&amp;"|"&amp;G7683</f>
        <v>12762|Spring|Math</v>
      </c>
      <c r="I7683">
        <v>193</v>
      </c>
      <c r="J7683">
        <v>2</v>
      </c>
      <c r="K7683">
        <v>1</v>
      </c>
      <c r="L7683" t="s">
        <v>17</v>
      </c>
    </row>
    <row r="7684" spans="1:12" x14ac:dyDescent="0.25">
      <c r="A7684">
        <v>25521</v>
      </c>
      <c r="B7684" t="s">
        <v>27</v>
      </c>
      <c r="C7684">
        <v>7</v>
      </c>
      <c r="D7684">
        <v>2019</v>
      </c>
      <c r="E7684" t="s">
        <v>19</v>
      </c>
      <c r="F7684" t="s">
        <v>13</v>
      </c>
      <c r="G7684" t="s">
        <v>14</v>
      </c>
      <c r="H7684" t="str">
        <f t="shared" si="120"/>
        <v>25521|Fall|Reading</v>
      </c>
      <c r="I7684">
        <v>204</v>
      </c>
      <c r="J7684">
        <v>21</v>
      </c>
      <c r="K7684">
        <v>1</v>
      </c>
      <c r="L7684">
        <v>5</v>
      </c>
    </row>
    <row r="7685" spans="1:12" x14ac:dyDescent="0.25">
      <c r="A7685">
        <v>25521</v>
      </c>
      <c r="B7685" t="s">
        <v>27</v>
      </c>
      <c r="C7685">
        <v>7</v>
      </c>
      <c r="D7685">
        <v>2019</v>
      </c>
      <c r="E7685" t="s">
        <v>19</v>
      </c>
      <c r="F7685" t="s">
        <v>13</v>
      </c>
      <c r="G7685" t="s">
        <v>15</v>
      </c>
      <c r="H7685" t="str">
        <f t="shared" si="120"/>
        <v>25521|Fall|Math</v>
      </c>
      <c r="I7685">
        <v>198</v>
      </c>
      <c r="J7685">
        <v>5</v>
      </c>
      <c r="K7685">
        <v>1</v>
      </c>
      <c r="L7685">
        <v>7</v>
      </c>
    </row>
    <row r="7686" spans="1:12" x14ac:dyDescent="0.25">
      <c r="A7686">
        <v>25521</v>
      </c>
      <c r="B7686" t="s">
        <v>27</v>
      </c>
      <c r="C7686">
        <v>7</v>
      </c>
      <c r="D7686">
        <v>2019</v>
      </c>
      <c r="E7686" t="s">
        <v>19</v>
      </c>
      <c r="F7686" t="s">
        <v>16</v>
      </c>
      <c r="G7686" t="s">
        <v>14</v>
      </c>
      <c r="H7686" t="str">
        <f t="shared" si="120"/>
        <v>25521|Spring|Reading</v>
      </c>
      <c r="I7686">
        <v>204</v>
      </c>
      <c r="J7686">
        <v>17</v>
      </c>
      <c r="K7686">
        <v>1</v>
      </c>
      <c r="L7686" t="s">
        <v>17</v>
      </c>
    </row>
    <row r="7687" spans="1:12" x14ac:dyDescent="0.25">
      <c r="A7687">
        <v>25521</v>
      </c>
      <c r="B7687" t="s">
        <v>27</v>
      </c>
      <c r="C7687">
        <v>7</v>
      </c>
      <c r="D7687">
        <v>2019</v>
      </c>
      <c r="E7687" t="s">
        <v>19</v>
      </c>
      <c r="F7687" t="s">
        <v>16</v>
      </c>
      <c r="G7687" t="s">
        <v>15</v>
      </c>
      <c r="H7687" t="str">
        <f t="shared" si="120"/>
        <v>25521|Spring|Math</v>
      </c>
      <c r="I7687">
        <v>204</v>
      </c>
      <c r="J7687">
        <v>8</v>
      </c>
      <c r="K7687">
        <v>1</v>
      </c>
      <c r="L7687" t="s">
        <v>17</v>
      </c>
    </row>
    <row r="7688" spans="1:12" x14ac:dyDescent="0.25">
      <c r="A7688">
        <v>25647</v>
      </c>
      <c r="B7688" t="s">
        <v>26</v>
      </c>
      <c r="C7688">
        <v>7</v>
      </c>
      <c r="D7688">
        <v>2019</v>
      </c>
      <c r="E7688" t="s">
        <v>23</v>
      </c>
      <c r="F7688" t="s">
        <v>13</v>
      </c>
      <c r="G7688" t="s">
        <v>14</v>
      </c>
      <c r="H7688" t="str">
        <f t="shared" si="120"/>
        <v>25647|Fall|Reading</v>
      </c>
      <c r="I7688">
        <v>232</v>
      </c>
      <c r="J7688">
        <v>87</v>
      </c>
      <c r="K7688">
        <v>4</v>
      </c>
      <c r="L7688">
        <v>2</v>
      </c>
    </row>
    <row r="7689" spans="1:12" x14ac:dyDescent="0.25">
      <c r="A7689">
        <v>25647</v>
      </c>
      <c r="B7689" t="s">
        <v>26</v>
      </c>
      <c r="C7689">
        <v>7</v>
      </c>
      <c r="D7689">
        <v>2019</v>
      </c>
      <c r="E7689" t="s">
        <v>23</v>
      </c>
      <c r="F7689" t="s">
        <v>13</v>
      </c>
      <c r="G7689" t="s">
        <v>15</v>
      </c>
      <c r="H7689" t="str">
        <f t="shared" si="120"/>
        <v>25647|Fall|Math</v>
      </c>
      <c r="I7689">
        <v>249</v>
      </c>
      <c r="J7689">
        <v>92</v>
      </c>
      <c r="K7689">
        <v>4</v>
      </c>
      <c r="L7689">
        <v>3</v>
      </c>
    </row>
    <row r="7690" spans="1:12" x14ac:dyDescent="0.25">
      <c r="A7690">
        <v>25647</v>
      </c>
      <c r="B7690" t="s">
        <v>26</v>
      </c>
      <c r="C7690">
        <v>7</v>
      </c>
      <c r="D7690">
        <v>2019</v>
      </c>
      <c r="E7690" t="s">
        <v>23</v>
      </c>
      <c r="F7690" t="s">
        <v>16</v>
      </c>
      <c r="G7690" t="s">
        <v>14</v>
      </c>
      <c r="H7690" t="str">
        <f t="shared" si="120"/>
        <v>25647|Spring|Reading</v>
      </c>
      <c r="I7690">
        <v>232</v>
      </c>
      <c r="J7690">
        <v>82</v>
      </c>
      <c r="K7690">
        <v>4</v>
      </c>
      <c r="L7690" t="s">
        <v>17</v>
      </c>
    </row>
    <row r="7691" spans="1:12" x14ac:dyDescent="0.25">
      <c r="A7691">
        <v>25647</v>
      </c>
      <c r="B7691" t="s">
        <v>26</v>
      </c>
      <c r="C7691">
        <v>7</v>
      </c>
      <c r="D7691">
        <v>2019</v>
      </c>
      <c r="E7691" t="s">
        <v>23</v>
      </c>
      <c r="F7691" t="s">
        <v>16</v>
      </c>
      <c r="G7691" t="s">
        <v>15</v>
      </c>
      <c r="H7691" t="str">
        <f t="shared" si="120"/>
        <v>25647|Spring|Math</v>
      </c>
      <c r="I7691">
        <v>249</v>
      </c>
      <c r="J7691">
        <v>88</v>
      </c>
      <c r="K7691">
        <v>4</v>
      </c>
      <c r="L7691" t="s">
        <v>17</v>
      </c>
    </row>
    <row r="7692" spans="1:12" x14ac:dyDescent="0.25">
      <c r="A7692">
        <v>10352</v>
      </c>
      <c r="B7692" t="s">
        <v>26</v>
      </c>
      <c r="C7692">
        <v>7</v>
      </c>
      <c r="D7692">
        <v>2019</v>
      </c>
      <c r="E7692" t="s">
        <v>19</v>
      </c>
      <c r="F7692" t="s">
        <v>13</v>
      </c>
      <c r="G7692" t="s">
        <v>14</v>
      </c>
      <c r="H7692" t="str">
        <f t="shared" si="120"/>
        <v>10352|Fall|Reading</v>
      </c>
      <c r="I7692">
        <v>230</v>
      </c>
      <c r="J7692">
        <v>83</v>
      </c>
      <c r="K7692">
        <v>4</v>
      </c>
      <c r="L7692">
        <v>2</v>
      </c>
    </row>
    <row r="7693" spans="1:12" x14ac:dyDescent="0.25">
      <c r="A7693">
        <v>10352</v>
      </c>
      <c r="B7693" t="s">
        <v>26</v>
      </c>
      <c r="C7693">
        <v>7</v>
      </c>
      <c r="D7693">
        <v>2019</v>
      </c>
      <c r="E7693" t="s">
        <v>19</v>
      </c>
      <c r="F7693" t="s">
        <v>13</v>
      </c>
      <c r="G7693" t="s">
        <v>15</v>
      </c>
      <c r="H7693" t="str">
        <f t="shared" si="120"/>
        <v>10352|Fall|Math</v>
      </c>
      <c r="I7693">
        <v>242</v>
      </c>
      <c r="J7693">
        <v>84</v>
      </c>
      <c r="K7693">
        <v>4</v>
      </c>
      <c r="L7693">
        <v>4</v>
      </c>
    </row>
    <row r="7694" spans="1:12" x14ac:dyDescent="0.25">
      <c r="A7694">
        <v>10352</v>
      </c>
      <c r="B7694" t="s">
        <v>26</v>
      </c>
      <c r="C7694">
        <v>7</v>
      </c>
      <c r="D7694">
        <v>2019</v>
      </c>
      <c r="E7694" t="s">
        <v>19</v>
      </c>
      <c r="F7694" t="s">
        <v>16</v>
      </c>
      <c r="G7694" t="s">
        <v>14</v>
      </c>
      <c r="H7694" t="str">
        <f t="shared" si="120"/>
        <v>10352|Spring|Reading</v>
      </c>
      <c r="I7694">
        <v>228</v>
      </c>
      <c r="J7694">
        <v>74</v>
      </c>
      <c r="K7694">
        <v>3</v>
      </c>
      <c r="L7694" t="s">
        <v>17</v>
      </c>
    </row>
    <row r="7695" spans="1:12" x14ac:dyDescent="0.25">
      <c r="A7695">
        <v>10352</v>
      </c>
      <c r="B7695" t="s">
        <v>26</v>
      </c>
      <c r="C7695">
        <v>7</v>
      </c>
      <c r="D7695">
        <v>2019</v>
      </c>
      <c r="E7695" t="s">
        <v>19</v>
      </c>
      <c r="F7695" t="s">
        <v>16</v>
      </c>
      <c r="G7695" t="s">
        <v>15</v>
      </c>
      <c r="H7695" t="str">
        <f t="shared" si="120"/>
        <v>10352|Spring|Math</v>
      </c>
      <c r="I7695">
        <v>239</v>
      </c>
      <c r="J7695">
        <v>72</v>
      </c>
      <c r="K7695">
        <v>3</v>
      </c>
      <c r="L7695" t="s">
        <v>17</v>
      </c>
    </row>
    <row r="7696" spans="1:12" x14ac:dyDescent="0.25">
      <c r="A7696">
        <v>15626</v>
      </c>
      <c r="B7696" t="s">
        <v>28</v>
      </c>
      <c r="C7696">
        <v>7</v>
      </c>
      <c r="D7696">
        <v>2019</v>
      </c>
      <c r="E7696" t="s">
        <v>19</v>
      </c>
      <c r="F7696" t="s">
        <v>13</v>
      </c>
      <c r="G7696" t="s">
        <v>14</v>
      </c>
      <c r="H7696" t="str">
        <f t="shared" si="120"/>
        <v>15626|Fall|Reading</v>
      </c>
      <c r="I7696">
        <v>223</v>
      </c>
      <c r="J7696">
        <v>69</v>
      </c>
      <c r="K7696">
        <v>3</v>
      </c>
      <c r="L7696">
        <v>2</v>
      </c>
    </row>
    <row r="7697" spans="1:12" x14ac:dyDescent="0.25">
      <c r="A7697">
        <v>15626</v>
      </c>
      <c r="B7697" t="s">
        <v>28</v>
      </c>
      <c r="C7697">
        <v>7</v>
      </c>
      <c r="D7697">
        <v>2019</v>
      </c>
      <c r="E7697" t="s">
        <v>19</v>
      </c>
      <c r="F7697" t="s">
        <v>13</v>
      </c>
      <c r="G7697" t="s">
        <v>15</v>
      </c>
      <c r="H7697" t="str">
        <f t="shared" si="120"/>
        <v>15626|Fall|Math</v>
      </c>
      <c r="I7697">
        <v>226</v>
      </c>
      <c r="J7697">
        <v>52</v>
      </c>
      <c r="K7697">
        <v>3</v>
      </c>
      <c r="L7697">
        <v>5</v>
      </c>
    </row>
    <row r="7698" spans="1:12" x14ac:dyDescent="0.25">
      <c r="A7698">
        <v>15626</v>
      </c>
      <c r="B7698" t="s">
        <v>28</v>
      </c>
      <c r="C7698">
        <v>7</v>
      </c>
      <c r="D7698">
        <v>2019</v>
      </c>
      <c r="E7698" t="s">
        <v>19</v>
      </c>
      <c r="F7698" t="s">
        <v>16</v>
      </c>
      <c r="G7698" t="s">
        <v>14</v>
      </c>
      <c r="H7698" t="str">
        <f t="shared" si="120"/>
        <v>15626|Spring|Reading</v>
      </c>
      <c r="I7698">
        <v>223</v>
      </c>
      <c r="J7698">
        <v>63</v>
      </c>
      <c r="K7698">
        <v>3</v>
      </c>
      <c r="L7698" t="s">
        <v>17</v>
      </c>
    </row>
    <row r="7699" spans="1:12" x14ac:dyDescent="0.25">
      <c r="A7699">
        <v>15626</v>
      </c>
      <c r="B7699" t="s">
        <v>28</v>
      </c>
      <c r="C7699">
        <v>7</v>
      </c>
      <c r="D7699">
        <v>2019</v>
      </c>
      <c r="E7699" t="s">
        <v>19</v>
      </c>
      <c r="F7699" t="s">
        <v>16</v>
      </c>
      <c r="G7699" t="s">
        <v>15</v>
      </c>
      <c r="H7699" t="str">
        <f t="shared" si="120"/>
        <v>15626|Spring|Math</v>
      </c>
      <c r="I7699">
        <v>224</v>
      </c>
      <c r="J7699">
        <v>40</v>
      </c>
      <c r="K7699">
        <v>2</v>
      </c>
      <c r="L7699" t="s">
        <v>17</v>
      </c>
    </row>
    <row r="7700" spans="1:12" x14ac:dyDescent="0.25">
      <c r="A7700">
        <v>13946</v>
      </c>
      <c r="B7700" t="s">
        <v>26</v>
      </c>
      <c r="C7700">
        <v>7</v>
      </c>
      <c r="D7700">
        <v>2019</v>
      </c>
      <c r="E7700" t="s">
        <v>19</v>
      </c>
      <c r="F7700" t="s">
        <v>13</v>
      </c>
      <c r="G7700" t="s">
        <v>14</v>
      </c>
      <c r="H7700" t="str">
        <f t="shared" si="120"/>
        <v>13946|Fall|Reading</v>
      </c>
      <c r="I7700">
        <v>218</v>
      </c>
      <c r="J7700">
        <v>56</v>
      </c>
      <c r="K7700">
        <v>3</v>
      </c>
      <c r="L7700">
        <v>3</v>
      </c>
    </row>
    <row r="7701" spans="1:12" x14ac:dyDescent="0.25">
      <c r="A7701">
        <v>13946</v>
      </c>
      <c r="B7701" t="s">
        <v>26</v>
      </c>
      <c r="C7701">
        <v>7</v>
      </c>
      <c r="D7701">
        <v>2019</v>
      </c>
      <c r="E7701" t="s">
        <v>19</v>
      </c>
      <c r="F7701" t="s">
        <v>13</v>
      </c>
      <c r="G7701" t="s">
        <v>15</v>
      </c>
      <c r="H7701" t="str">
        <f t="shared" si="120"/>
        <v>13946|Fall|Math</v>
      </c>
      <c r="I7701">
        <v>223</v>
      </c>
      <c r="J7701">
        <v>44</v>
      </c>
      <c r="K7701">
        <v>2</v>
      </c>
      <c r="L7701">
        <v>5</v>
      </c>
    </row>
    <row r="7702" spans="1:12" x14ac:dyDescent="0.25">
      <c r="A7702">
        <v>13946</v>
      </c>
      <c r="B7702" t="s">
        <v>26</v>
      </c>
      <c r="C7702">
        <v>7</v>
      </c>
      <c r="D7702">
        <v>2019</v>
      </c>
      <c r="E7702" t="s">
        <v>19</v>
      </c>
      <c r="F7702" t="s">
        <v>16</v>
      </c>
      <c r="G7702" t="s">
        <v>14</v>
      </c>
      <c r="H7702" t="str">
        <f t="shared" si="120"/>
        <v>13946|Spring|Reading</v>
      </c>
      <c r="I7702">
        <v>223</v>
      </c>
      <c r="J7702">
        <v>63</v>
      </c>
      <c r="K7702">
        <v>3</v>
      </c>
      <c r="L7702" t="s">
        <v>17</v>
      </c>
    </row>
    <row r="7703" spans="1:12" x14ac:dyDescent="0.25">
      <c r="A7703">
        <v>13946</v>
      </c>
      <c r="B7703" t="s">
        <v>26</v>
      </c>
      <c r="C7703">
        <v>7</v>
      </c>
      <c r="D7703">
        <v>2019</v>
      </c>
      <c r="E7703" t="s">
        <v>19</v>
      </c>
      <c r="F7703" t="s">
        <v>16</v>
      </c>
      <c r="G7703" t="s">
        <v>15</v>
      </c>
      <c r="H7703" t="str">
        <f t="shared" si="120"/>
        <v>13946|Spring|Math</v>
      </c>
      <c r="I7703">
        <v>217</v>
      </c>
      <c r="J7703">
        <v>26</v>
      </c>
      <c r="K7703">
        <v>2</v>
      </c>
      <c r="L7703" t="s">
        <v>17</v>
      </c>
    </row>
    <row r="7704" spans="1:12" x14ac:dyDescent="0.25">
      <c r="A7704">
        <v>19122</v>
      </c>
      <c r="B7704" t="s">
        <v>27</v>
      </c>
      <c r="C7704">
        <v>7</v>
      </c>
      <c r="D7704">
        <v>2019</v>
      </c>
      <c r="E7704" t="s">
        <v>19</v>
      </c>
      <c r="F7704" t="s">
        <v>13</v>
      </c>
      <c r="G7704" t="s">
        <v>14</v>
      </c>
      <c r="H7704" t="str">
        <f t="shared" si="120"/>
        <v>19122|Fall|Reading</v>
      </c>
      <c r="I7704">
        <v>212</v>
      </c>
      <c r="J7704">
        <v>40</v>
      </c>
      <c r="K7704">
        <v>2</v>
      </c>
      <c r="L7704">
        <v>4</v>
      </c>
    </row>
    <row r="7705" spans="1:12" x14ac:dyDescent="0.25">
      <c r="A7705">
        <v>19122</v>
      </c>
      <c r="B7705" t="s">
        <v>27</v>
      </c>
      <c r="C7705">
        <v>7</v>
      </c>
      <c r="D7705">
        <v>2019</v>
      </c>
      <c r="E7705" t="s">
        <v>19</v>
      </c>
      <c r="F7705" t="s">
        <v>13</v>
      </c>
      <c r="G7705" t="s">
        <v>15</v>
      </c>
      <c r="H7705" t="str">
        <f t="shared" si="120"/>
        <v>19122|Fall|Math</v>
      </c>
      <c r="I7705">
        <v>198</v>
      </c>
      <c r="J7705">
        <v>5</v>
      </c>
      <c r="K7705">
        <v>1</v>
      </c>
      <c r="L7705">
        <v>7</v>
      </c>
    </row>
    <row r="7706" spans="1:12" x14ac:dyDescent="0.25">
      <c r="A7706">
        <v>19122</v>
      </c>
      <c r="B7706" t="s">
        <v>27</v>
      </c>
      <c r="C7706">
        <v>7</v>
      </c>
      <c r="D7706">
        <v>2019</v>
      </c>
      <c r="E7706" t="s">
        <v>19</v>
      </c>
      <c r="F7706" t="s">
        <v>16</v>
      </c>
      <c r="G7706" t="s">
        <v>14</v>
      </c>
      <c r="H7706" t="str">
        <f t="shared" si="120"/>
        <v>19122|Spring|Reading</v>
      </c>
      <c r="I7706">
        <v>212</v>
      </c>
      <c r="J7706">
        <v>34</v>
      </c>
      <c r="K7706">
        <v>2</v>
      </c>
      <c r="L7706" t="s">
        <v>17</v>
      </c>
    </row>
    <row r="7707" spans="1:12" x14ac:dyDescent="0.25">
      <c r="A7707">
        <v>19122</v>
      </c>
      <c r="B7707" t="s">
        <v>27</v>
      </c>
      <c r="C7707">
        <v>7</v>
      </c>
      <c r="D7707">
        <v>2019</v>
      </c>
      <c r="E7707" t="s">
        <v>19</v>
      </c>
      <c r="F7707" t="s">
        <v>16</v>
      </c>
      <c r="G7707" t="s">
        <v>15</v>
      </c>
      <c r="H7707" t="str">
        <f t="shared" si="120"/>
        <v>19122|Spring|Math</v>
      </c>
      <c r="I7707">
        <v>203</v>
      </c>
      <c r="J7707">
        <v>7</v>
      </c>
      <c r="K7707">
        <v>1</v>
      </c>
      <c r="L7707" t="s">
        <v>17</v>
      </c>
    </row>
    <row r="7708" spans="1:12" x14ac:dyDescent="0.25">
      <c r="A7708">
        <v>13000</v>
      </c>
      <c r="B7708" t="s">
        <v>28</v>
      </c>
      <c r="C7708">
        <v>7</v>
      </c>
      <c r="D7708">
        <v>2019</v>
      </c>
      <c r="E7708" t="s">
        <v>19</v>
      </c>
      <c r="F7708" t="s">
        <v>13</v>
      </c>
      <c r="G7708" t="s">
        <v>14</v>
      </c>
      <c r="H7708" t="str">
        <f t="shared" si="120"/>
        <v>13000|Fall|Reading</v>
      </c>
      <c r="I7708">
        <v>217</v>
      </c>
      <c r="J7708">
        <v>53</v>
      </c>
      <c r="K7708">
        <v>3</v>
      </c>
      <c r="L7708">
        <v>3</v>
      </c>
    </row>
    <row r="7709" spans="1:12" x14ac:dyDescent="0.25">
      <c r="A7709">
        <v>13000</v>
      </c>
      <c r="B7709" t="s">
        <v>28</v>
      </c>
      <c r="C7709">
        <v>7</v>
      </c>
      <c r="D7709">
        <v>2019</v>
      </c>
      <c r="E7709" t="s">
        <v>19</v>
      </c>
      <c r="F7709" t="s">
        <v>13</v>
      </c>
      <c r="G7709" t="s">
        <v>15</v>
      </c>
      <c r="H7709" t="str">
        <f t="shared" si="120"/>
        <v>13000|Fall|Math</v>
      </c>
      <c r="I7709">
        <v>222</v>
      </c>
      <c r="J7709">
        <v>42</v>
      </c>
      <c r="K7709">
        <v>2</v>
      </c>
      <c r="L7709">
        <v>5</v>
      </c>
    </row>
    <row r="7710" spans="1:12" x14ac:dyDescent="0.25">
      <c r="A7710">
        <v>13000</v>
      </c>
      <c r="B7710" t="s">
        <v>28</v>
      </c>
      <c r="C7710">
        <v>7</v>
      </c>
      <c r="D7710">
        <v>2019</v>
      </c>
      <c r="E7710" t="s">
        <v>19</v>
      </c>
      <c r="F7710" t="s">
        <v>16</v>
      </c>
      <c r="G7710" t="s">
        <v>14</v>
      </c>
      <c r="H7710" t="str">
        <f t="shared" si="120"/>
        <v>13000|Spring|Reading</v>
      </c>
      <c r="I7710">
        <v>222</v>
      </c>
      <c r="J7710">
        <v>60</v>
      </c>
      <c r="K7710">
        <v>3</v>
      </c>
      <c r="L7710" t="s">
        <v>17</v>
      </c>
    </row>
    <row r="7711" spans="1:12" x14ac:dyDescent="0.25">
      <c r="A7711">
        <v>13000</v>
      </c>
      <c r="B7711" t="s">
        <v>28</v>
      </c>
      <c r="C7711">
        <v>7</v>
      </c>
      <c r="D7711">
        <v>2019</v>
      </c>
      <c r="E7711" t="s">
        <v>19</v>
      </c>
      <c r="F7711" t="s">
        <v>16</v>
      </c>
      <c r="G7711" t="s">
        <v>15</v>
      </c>
      <c r="H7711" t="str">
        <f t="shared" si="120"/>
        <v>13000|Spring|Math</v>
      </c>
      <c r="I7711">
        <v>214</v>
      </c>
      <c r="J7711">
        <v>21</v>
      </c>
      <c r="K7711">
        <v>1</v>
      </c>
      <c r="L7711" t="s">
        <v>17</v>
      </c>
    </row>
    <row r="7712" spans="1:12" x14ac:dyDescent="0.25">
      <c r="A7712">
        <v>10600</v>
      </c>
      <c r="B7712" t="s">
        <v>27</v>
      </c>
      <c r="C7712">
        <v>7</v>
      </c>
      <c r="D7712">
        <v>2019</v>
      </c>
      <c r="E7712" t="s">
        <v>23</v>
      </c>
      <c r="F7712" t="s">
        <v>13</v>
      </c>
      <c r="G7712" t="s">
        <v>14</v>
      </c>
      <c r="H7712" t="str">
        <f t="shared" si="120"/>
        <v>10600|Fall|Reading</v>
      </c>
      <c r="I7712">
        <v>222</v>
      </c>
      <c r="J7712">
        <v>66</v>
      </c>
      <c r="K7712">
        <v>3</v>
      </c>
      <c r="L7712">
        <v>3</v>
      </c>
    </row>
    <row r="7713" spans="1:12" x14ac:dyDescent="0.25">
      <c r="A7713">
        <v>10600</v>
      </c>
      <c r="B7713" t="s">
        <v>27</v>
      </c>
      <c r="C7713">
        <v>7</v>
      </c>
      <c r="D7713">
        <v>2019</v>
      </c>
      <c r="E7713" t="s">
        <v>23</v>
      </c>
      <c r="F7713" t="s">
        <v>13</v>
      </c>
      <c r="G7713" t="s">
        <v>15</v>
      </c>
      <c r="H7713" t="str">
        <f t="shared" si="120"/>
        <v>10600|Fall|Math</v>
      </c>
      <c r="I7713">
        <v>228</v>
      </c>
      <c r="J7713">
        <v>56</v>
      </c>
      <c r="K7713">
        <v>3</v>
      </c>
      <c r="L7713">
        <v>5</v>
      </c>
    </row>
    <row r="7714" spans="1:12" x14ac:dyDescent="0.25">
      <c r="A7714">
        <v>10600</v>
      </c>
      <c r="B7714" t="s">
        <v>27</v>
      </c>
      <c r="C7714">
        <v>7</v>
      </c>
      <c r="D7714">
        <v>2019</v>
      </c>
      <c r="E7714" t="s">
        <v>23</v>
      </c>
      <c r="F7714" t="s">
        <v>16</v>
      </c>
      <c r="G7714" t="s">
        <v>14</v>
      </c>
      <c r="H7714" t="str">
        <f t="shared" si="120"/>
        <v>10600|Spring|Reading</v>
      </c>
      <c r="I7714">
        <v>217</v>
      </c>
      <c r="J7714">
        <v>47</v>
      </c>
      <c r="K7714">
        <v>2</v>
      </c>
      <c r="L7714" t="s">
        <v>17</v>
      </c>
    </row>
    <row r="7715" spans="1:12" x14ac:dyDescent="0.25">
      <c r="A7715">
        <v>10600</v>
      </c>
      <c r="B7715" t="s">
        <v>27</v>
      </c>
      <c r="C7715">
        <v>7</v>
      </c>
      <c r="D7715">
        <v>2019</v>
      </c>
      <c r="E7715" t="s">
        <v>23</v>
      </c>
      <c r="F7715" t="s">
        <v>16</v>
      </c>
      <c r="G7715" t="s">
        <v>15</v>
      </c>
      <c r="H7715" t="str">
        <f t="shared" si="120"/>
        <v>10600|Spring|Math</v>
      </c>
      <c r="I7715">
        <v>229</v>
      </c>
      <c r="J7715">
        <v>51</v>
      </c>
      <c r="K7715">
        <v>3</v>
      </c>
      <c r="L7715" t="s">
        <v>17</v>
      </c>
    </row>
    <row r="7716" spans="1:12" x14ac:dyDescent="0.25">
      <c r="A7716">
        <v>29373</v>
      </c>
      <c r="B7716" t="s">
        <v>26</v>
      </c>
      <c r="C7716">
        <v>7</v>
      </c>
      <c r="D7716">
        <v>2019</v>
      </c>
      <c r="E7716" t="s">
        <v>23</v>
      </c>
      <c r="F7716" t="s">
        <v>13</v>
      </c>
      <c r="G7716" t="s">
        <v>14</v>
      </c>
      <c r="H7716" t="str">
        <f t="shared" si="120"/>
        <v>29373|Fall|Reading</v>
      </c>
      <c r="I7716">
        <v>231</v>
      </c>
      <c r="J7716">
        <v>85</v>
      </c>
      <c r="K7716">
        <v>4</v>
      </c>
      <c r="L7716">
        <v>2</v>
      </c>
    </row>
    <row r="7717" spans="1:12" x14ac:dyDescent="0.25">
      <c r="A7717">
        <v>29373</v>
      </c>
      <c r="B7717" t="s">
        <v>26</v>
      </c>
      <c r="C7717">
        <v>7</v>
      </c>
      <c r="D7717">
        <v>2019</v>
      </c>
      <c r="E7717" t="s">
        <v>23</v>
      </c>
      <c r="F7717" t="s">
        <v>13</v>
      </c>
      <c r="G7717" t="s">
        <v>15</v>
      </c>
      <c r="H7717" t="str">
        <f t="shared" si="120"/>
        <v>29373|Fall|Math</v>
      </c>
      <c r="I7717">
        <v>243</v>
      </c>
      <c r="J7717">
        <v>86</v>
      </c>
      <c r="K7717">
        <v>4</v>
      </c>
      <c r="L7717">
        <v>4</v>
      </c>
    </row>
    <row r="7718" spans="1:12" x14ac:dyDescent="0.25">
      <c r="A7718">
        <v>29373</v>
      </c>
      <c r="B7718" t="s">
        <v>26</v>
      </c>
      <c r="C7718">
        <v>7</v>
      </c>
      <c r="D7718">
        <v>2019</v>
      </c>
      <c r="E7718" t="s">
        <v>23</v>
      </c>
      <c r="F7718" t="s">
        <v>16</v>
      </c>
      <c r="G7718" t="s">
        <v>14</v>
      </c>
      <c r="H7718" t="str">
        <f t="shared" si="120"/>
        <v>29373|Spring|Reading</v>
      </c>
      <c r="I7718">
        <v>230</v>
      </c>
      <c r="J7718">
        <v>78</v>
      </c>
      <c r="K7718">
        <v>4</v>
      </c>
      <c r="L7718" t="s">
        <v>17</v>
      </c>
    </row>
    <row r="7719" spans="1:12" x14ac:dyDescent="0.25">
      <c r="A7719">
        <v>29373</v>
      </c>
      <c r="B7719" t="s">
        <v>26</v>
      </c>
      <c r="C7719">
        <v>7</v>
      </c>
      <c r="D7719">
        <v>2019</v>
      </c>
      <c r="E7719" t="s">
        <v>23</v>
      </c>
      <c r="F7719" t="s">
        <v>16</v>
      </c>
      <c r="G7719" t="s">
        <v>15</v>
      </c>
      <c r="H7719" t="str">
        <f t="shared" si="120"/>
        <v>29373|Spring|Math</v>
      </c>
      <c r="I7719">
        <v>253</v>
      </c>
      <c r="J7719">
        <v>92</v>
      </c>
      <c r="K7719">
        <v>4</v>
      </c>
      <c r="L7719" t="s">
        <v>17</v>
      </c>
    </row>
    <row r="7720" spans="1:12" x14ac:dyDescent="0.25">
      <c r="A7720">
        <v>26609</v>
      </c>
      <c r="B7720" t="s">
        <v>28</v>
      </c>
      <c r="C7720">
        <v>7</v>
      </c>
      <c r="D7720">
        <v>2019</v>
      </c>
      <c r="E7720" t="s">
        <v>19</v>
      </c>
      <c r="F7720" t="s">
        <v>13</v>
      </c>
      <c r="G7720" t="s">
        <v>14</v>
      </c>
      <c r="H7720" t="str">
        <f t="shared" si="120"/>
        <v>26609|Fall|Reading</v>
      </c>
      <c r="I7720">
        <v>212</v>
      </c>
      <c r="J7720">
        <v>40</v>
      </c>
      <c r="K7720">
        <v>2</v>
      </c>
      <c r="L7720">
        <v>4</v>
      </c>
    </row>
    <row r="7721" spans="1:12" x14ac:dyDescent="0.25">
      <c r="A7721">
        <v>26609</v>
      </c>
      <c r="B7721" t="s">
        <v>28</v>
      </c>
      <c r="C7721">
        <v>7</v>
      </c>
      <c r="D7721">
        <v>2019</v>
      </c>
      <c r="E7721" t="s">
        <v>19</v>
      </c>
      <c r="F7721" t="s">
        <v>13</v>
      </c>
      <c r="G7721" t="s">
        <v>15</v>
      </c>
      <c r="H7721" t="str">
        <f t="shared" si="120"/>
        <v>26609|Fall|Math</v>
      </c>
      <c r="I7721">
        <v>220</v>
      </c>
      <c r="J7721">
        <v>37</v>
      </c>
      <c r="K7721">
        <v>2</v>
      </c>
      <c r="L7721">
        <v>5</v>
      </c>
    </row>
    <row r="7722" spans="1:12" x14ac:dyDescent="0.25">
      <c r="A7722">
        <v>26609</v>
      </c>
      <c r="B7722" t="s">
        <v>28</v>
      </c>
      <c r="C7722">
        <v>7</v>
      </c>
      <c r="D7722">
        <v>2019</v>
      </c>
      <c r="E7722" t="s">
        <v>19</v>
      </c>
      <c r="F7722" t="s">
        <v>16</v>
      </c>
      <c r="G7722" t="s">
        <v>14</v>
      </c>
      <c r="H7722" t="str">
        <f t="shared" si="120"/>
        <v>26609|Spring|Reading</v>
      </c>
      <c r="I7722">
        <v>219</v>
      </c>
      <c r="J7722">
        <v>52</v>
      </c>
      <c r="K7722">
        <v>3</v>
      </c>
      <c r="L7722" t="s">
        <v>17</v>
      </c>
    </row>
    <row r="7723" spans="1:12" x14ac:dyDescent="0.25">
      <c r="A7723">
        <v>26609</v>
      </c>
      <c r="B7723" t="s">
        <v>28</v>
      </c>
      <c r="C7723">
        <v>7</v>
      </c>
      <c r="D7723">
        <v>2019</v>
      </c>
      <c r="E7723" t="s">
        <v>19</v>
      </c>
      <c r="F7723" t="s">
        <v>16</v>
      </c>
      <c r="G7723" t="s">
        <v>15</v>
      </c>
      <c r="H7723" t="str">
        <f t="shared" si="120"/>
        <v>26609|Spring|Math</v>
      </c>
      <c r="I7723">
        <v>228</v>
      </c>
      <c r="J7723">
        <v>49</v>
      </c>
      <c r="K7723">
        <v>2</v>
      </c>
      <c r="L7723" t="s">
        <v>17</v>
      </c>
    </row>
    <row r="7724" spans="1:12" x14ac:dyDescent="0.25">
      <c r="A7724">
        <v>10860</v>
      </c>
      <c r="B7724" t="s">
        <v>26</v>
      </c>
      <c r="C7724">
        <v>7</v>
      </c>
      <c r="D7724">
        <v>2019</v>
      </c>
      <c r="E7724" t="s">
        <v>19</v>
      </c>
      <c r="F7724" t="s">
        <v>13</v>
      </c>
      <c r="G7724" t="s">
        <v>14</v>
      </c>
      <c r="H7724" t="str">
        <f t="shared" si="120"/>
        <v>10860|Fall|Reading</v>
      </c>
      <c r="I7724" t="s">
        <v>17</v>
      </c>
      <c r="J7724" t="s">
        <v>17</v>
      </c>
      <c r="K7724" t="s">
        <v>17</v>
      </c>
      <c r="L7724" t="s">
        <v>17</v>
      </c>
    </row>
    <row r="7725" spans="1:12" x14ac:dyDescent="0.25">
      <c r="A7725">
        <v>10860</v>
      </c>
      <c r="B7725" t="s">
        <v>26</v>
      </c>
      <c r="C7725">
        <v>7</v>
      </c>
      <c r="D7725">
        <v>2019</v>
      </c>
      <c r="E7725" t="s">
        <v>19</v>
      </c>
      <c r="F7725" t="s">
        <v>13</v>
      </c>
      <c r="G7725" t="s">
        <v>15</v>
      </c>
      <c r="H7725" t="str">
        <f t="shared" si="120"/>
        <v>10860|Fall|Math</v>
      </c>
      <c r="I7725" t="s">
        <v>17</v>
      </c>
      <c r="J7725" t="s">
        <v>17</v>
      </c>
      <c r="K7725" t="s">
        <v>17</v>
      </c>
      <c r="L7725" t="s">
        <v>17</v>
      </c>
    </row>
    <row r="7726" spans="1:12" x14ac:dyDescent="0.25">
      <c r="A7726">
        <v>10860</v>
      </c>
      <c r="B7726" t="s">
        <v>26</v>
      </c>
      <c r="C7726">
        <v>7</v>
      </c>
      <c r="D7726">
        <v>2019</v>
      </c>
      <c r="E7726" t="s">
        <v>19</v>
      </c>
      <c r="F7726" t="s">
        <v>16</v>
      </c>
      <c r="G7726" t="s">
        <v>14</v>
      </c>
      <c r="H7726" t="str">
        <f t="shared" si="120"/>
        <v>10860|Spring|Reading</v>
      </c>
      <c r="I7726">
        <v>220</v>
      </c>
      <c r="J7726">
        <v>55</v>
      </c>
      <c r="K7726">
        <v>3</v>
      </c>
      <c r="L7726" t="s">
        <v>17</v>
      </c>
    </row>
    <row r="7727" spans="1:12" x14ac:dyDescent="0.25">
      <c r="A7727">
        <v>10860</v>
      </c>
      <c r="B7727" t="s">
        <v>26</v>
      </c>
      <c r="C7727">
        <v>7</v>
      </c>
      <c r="D7727">
        <v>2019</v>
      </c>
      <c r="E7727" t="s">
        <v>19</v>
      </c>
      <c r="F7727" t="s">
        <v>16</v>
      </c>
      <c r="G7727" t="s">
        <v>15</v>
      </c>
      <c r="H7727" t="str">
        <f t="shared" si="120"/>
        <v>10860|Spring|Math</v>
      </c>
      <c r="I7727">
        <v>237</v>
      </c>
      <c r="J7727">
        <v>68</v>
      </c>
      <c r="K7727">
        <v>3</v>
      </c>
      <c r="L7727" t="s">
        <v>17</v>
      </c>
    </row>
    <row r="7728" spans="1:12" x14ac:dyDescent="0.25">
      <c r="A7728">
        <v>23776</v>
      </c>
      <c r="B7728" t="s">
        <v>26</v>
      </c>
      <c r="C7728">
        <v>7</v>
      </c>
      <c r="D7728">
        <v>2019</v>
      </c>
      <c r="E7728" t="s">
        <v>19</v>
      </c>
      <c r="F7728" t="s">
        <v>13</v>
      </c>
      <c r="G7728" t="s">
        <v>14</v>
      </c>
      <c r="H7728" t="str">
        <f t="shared" si="120"/>
        <v>23776|Fall|Reading</v>
      </c>
      <c r="I7728">
        <v>238</v>
      </c>
      <c r="J7728">
        <v>94</v>
      </c>
      <c r="K7728">
        <v>4</v>
      </c>
      <c r="L7728">
        <v>2</v>
      </c>
    </row>
    <row r="7729" spans="1:12" x14ac:dyDescent="0.25">
      <c r="A7729">
        <v>23776</v>
      </c>
      <c r="B7729" t="s">
        <v>26</v>
      </c>
      <c r="C7729">
        <v>7</v>
      </c>
      <c r="D7729">
        <v>2019</v>
      </c>
      <c r="E7729" t="s">
        <v>19</v>
      </c>
      <c r="F7729" t="s">
        <v>13</v>
      </c>
      <c r="G7729" t="s">
        <v>15</v>
      </c>
      <c r="H7729" t="str">
        <f t="shared" si="120"/>
        <v>23776|Fall|Math</v>
      </c>
      <c r="I7729">
        <v>232</v>
      </c>
      <c r="J7729">
        <v>66</v>
      </c>
      <c r="K7729">
        <v>3</v>
      </c>
      <c r="L7729">
        <v>4</v>
      </c>
    </row>
    <row r="7730" spans="1:12" x14ac:dyDescent="0.25">
      <c r="A7730">
        <v>23776</v>
      </c>
      <c r="B7730" t="s">
        <v>26</v>
      </c>
      <c r="C7730">
        <v>7</v>
      </c>
      <c r="D7730">
        <v>2019</v>
      </c>
      <c r="E7730" t="s">
        <v>19</v>
      </c>
      <c r="F7730" t="s">
        <v>16</v>
      </c>
      <c r="G7730" t="s">
        <v>14</v>
      </c>
      <c r="H7730" t="str">
        <f t="shared" si="120"/>
        <v>23776|Spring|Reading</v>
      </c>
      <c r="I7730">
        <v>240</v>
      </c>
      <c r="J7730">
        <v>93</v>
      </c>
      <c r="K7730">
        <v>4</v>
      </c>
      <c r="L7730" t="s">
        <v>17</v>
      </c>
    </row>
    <row r="7731" spans="1:12" x14ac:dyDescent="0.25">
      <c r="A7731">
        <v>23776</v>
      </c>
      <c r="B7731" t="s">
        <v>26</v>
      </c>
      <c r="C7731">
        <v>7</v>
      </c>
      <c r="D7731">
        <v>2019</v>
      </c>
      <c r="E7731" t="s">
        <v>19</v>
      </c>
      <c r="F7731" t="s">
        <v>16</v>
      </c>
      <c r="G7731" t="s">
        <v>15</v>
      </c>
      <c r="H7731" t="str">
        <f t="shared" si="120"/>
        <v>23776|Spring|Math</v>
      </c>
      <c r="I7731">
        <v>238</v>
      </c>
      <c r="J7731">
        <v>70</v>
      </c>
      <c r="K7731">
        <v>3</v>
      </c>
      <c r="L7731" t="s">
        <v>17</v>
      </c>
    </row>
    <row r="7732" spans="1:12" x14ac:dyDescent="0.25">
      <c r="A7732">
        <v>14017</v>
      </c>
      <c r="B7732" t="s">
        <v>28</v>
      </c>
      <c r="C7732">
        <v>7</v>
      </c>
      <c r="D7732">
        <v>2019</v>
      </c>
      <c r="E7732" t="s">
        <v>19</v>
      </c>
      <c r="F7732" t="s">
        <v>13</v>
      </c>
      <c r="G7732" t="s">
        <v>14</v>
      </c>
      <c r="H7732" t="str">
        <f t="shared" si="120"/>
        <v>14017|Fall|Reading</v>
      </c>
      <c r="I7732">
        <v>221</v>
      </c>
      <c r="J7732">
        <v>64</v>
      </c>
      <c r="K7732">
        <v>3</v>
      </c>
      <c r="L7732">
        <v>3</v>
      </c>
    </row>
    <row r="7733" spans="1:12" x14ac:dyDescent="0.25">
      <c r="A7733">
        <v>14017</v>
      </c>
      <c r="B7733" t="s">
        <v>28</v>
      </c>
      <c r="C7733">
        <v>7</v>
      </c>
      <c r="D7733">
        <v>2019</v>
      </c>
      <c r="E7733" t="s">
        <v>19</v>
      </c>
      <c r="F7733" t="s">
        <v>13</v>
      </c>
      <c r="G7733" t="s">
        <v>15</v>
      </c>
      <c r="H7733" t="str">
        <f t="shared" si="120"/>
        <v>14017|Fall|Math</v>
      </c>
      <c r="I7733">
        <v>232</v>
      </c>
      <c r="J7733">
        <v>66</v>
      </c>
      <c r="K7733">
        <v>3</v>
      </c>
      <c r="L7733">
        <v>4</v>
      </c>
    </row>
    <row r="7734" spans="1:12" x14ac:dyDescent="0.25">
      <c r="A7734">
        <v>14017</v>
      </c>
      <c r="B7734" t="s">
        <v>28</v>
      </c>
      <c r="C7734">
        <v>7</v>
      </c>
      <c r="D7734">
        <v>2019</v>
      </c>
      <c r="E7734" t="s">
        <v>19</v>
      </c>
      <c r="F7734" t="s">
        <v>16</v>
      </c>
      <c r="G7734" t="s">
        <v>14</v>
      </c>
      <c r="H7734" t="str">
        <f t="shared" si="120"/>
        <v>14017|Spring|Reading</v>
      </c>
      <c r="I7734">
        <v>231</v>
      </c>
      <c r="J7734">
        <v>80</v>
      </c>
      <c r="K7734">
        <v>4</v>
      </c>
      <c r="L7734" t="s">
        <v>17</v>
      </c>
    </row>
    <row r="7735" spans="1:12" x14ac:dyDescent="0.25">
      <c r="A7735">
        <v>14017</v>
      </c>
      <c r="B7735" t="s">
        <v>28</v>
      </c>
      <c r="C7735">
        <v>7</v>
      </c>
      <c r="D7735">
        <v>2019</v>
      </c>
      <c r="E7735" t="s">
        <v>19</v>
      </c>
      <c r="F7735" t="s">
        <v>16</v>
      </c>
      <c r="G7735" t="s">
        <v>15</v>
      </c>
      <c r="H7735" t="str">
        <f t="shared" si="120"/>
        <v>14017|Spring|Math</v>
      </c>
      <c r="I7735">
        <v>239</v>
      </c>
      <c r="J7735">
        <v>72</v>
      </c>
      <c r="K7735">
        <v>3</v>
      </c>
      <c r="L7735" t="s">
        <v>17</v>
      </c>
    </row>
    <row r="7736" spans="1:12" x14ac:dyDescent="0.25">
      <c r="A7736">
        <v>23577</v>
      </c>
      <c r="B7736" t="s">
        <v>26</v>
      </c>
      <c r="C7736">
        <v>7</v>
      </c>
      <c r="D7736">
        <v>2019</v>
      </c>
      <c r="E7736" t="s">
        <v>19</v>
      </c>
      <c r="F7736" t="s">
        <v>13</v>
      </c>
      <c r="G7736" t="s">
        <v>14</v>
      </c>
      <c r="H7736" t="str">
        <f t="shared" si="120"/>
        <v>23577|Fall|Reading</v>
      </c>
      <c r="I7736">
        <v>214</v>
      </c>
      <c r="J7736">
        <v>45</v>
      </c>
      <c r="K7736">
        <v>2</v>
      </c>
      <c r="L7736">
        <v>4</v>
      </c>
    </row>
    <row r="7737" spans="1:12" x14ac:dyDescent="0.25">
      <c r="A7737">
        <v>23577</v>
      </c>
      <c r="B7737" t="s">
        <v>26</v>
      </c>
      <c r="C7737">
        <v>7</v>
      </c>
      <c r="D7737">
        <v>2019</v>
      </c>
      <c r="E7737" t="s">
        <v>19</v>
      </c>
      <c r="F7737" t="s">
        <v>13</v>
      </c>
      <c r="G7737" t="s">
        <v>15</v>
      </c>
      <c r="H7737" t="str">
        <f t="shared" si="120"/>
        <v>23577|Fall|Math</v>
      </c>
      <c r="I7737">
        <v>242</v>
      </c>
      <c r="J7737">
        <v>84</v>
      </c>
      <c r="K7737">
        <v>4</v>
      </c>
      <c r="L7737">
        <v>4</v>
      </c>
    </row>
    <row r="7738" spans="1:12" x14ac:dyDescent="0.25">
      <c r="A7738">
        <v>23577</v>
      </c>
      <c r="B7738" t="s">
        <v>26</v>
      </c>
      <c r="C7738">
        <v>7</v>
      </c>
      <c r="D7738">
        <v>2019</v>
      </c>
      <c r="E7738" t="s">
        <v>19</v>
      </c>
      <c r="F7738" t="s">
        <v>16</v>
      </c>
      <c r="G7738" t="s">
        <v>14</v>
      </c>
      <c r="H7738" t="str">
        <f t="shared" si="120"/>
        <v>23577|Spring|Reading</v>
      </c>
      <c r="I7738">
        <v>210</v>
      </c>
      <c r="J7738">
        <v>29</v>
      </c>
      <c r="K7738">
        <v>2</v>
      </c>
      <c r="L7738" t="s">
        <v>17</v>
      </c>
    </row>
    <row r="7739" spans="1:12" x14ac:dyDescent="0.25">
      <c r="A7739">
        <v>23577</v>
      </c>
      <c r="B7739" t="s">
        <v>26</v>
      </c>
      <c r="C7739">
        <v>7</v>
      </c>
      <c r="D7739">
        <v>2019</v>
      </c>
      <c r="E7739" t="s">
        <v>19</v>
      </c>
      <c r="F7739" t="s">
        <v>16</v>
      </c>
      <c r="G7739" t="s">
        <v>15</v>
      </c>
      <c r="H7739" t="str">
        <f t="shared" si="120"/>
        <v>23577|Spring|Math</v>
      </c>
      <c r="I7739">
        <v>241</v>
      </c>
      <c r="J7739">
        <v>76</v>
      </c>
      <c r="K7739">
        <v>4</v>
      </c>
      <c r="L7739" t="s">
        <v>17</v>
      </c>
    </row>
    <row r="7740" spans="1:12" x14ac:dyDescent="0.25">
      <c r="A7740">
        <v>25369</v>
      </c>
      <c r="B7740" t="s">
        <v>28</v>
      </c>
      <c r="C7740">
        <v>7</v>
      </c>
      <c r="D7740">
        <v>2019</v>
      </c>
      <c r="E7740" t="s">
        <v>19</v>
      </c>
      <c r="F7740" t="s">
        <v>13</v>
      </c>
      <c r="G7740" t="s">
        <v>14</v>
      </c>
      <c r="H7740" t="str">
        <f t="shared" si="120"/>
        <v>25369|Fall|Reading</v>
      </c>
      <c r="I7740">
        <v>220</v>
      </c>
      <c r="J7740">
        <v>61</v>
      </c>
      <c r="K7740">
        <v>3</v>
      </c>
      <c r="L7740">
        <v>3</v>
      </c>
    </row>
    <row r="7741" spans="1:12" x14ac:dyDescent="0.25">
      <c r="A7741">
        <v>25369</v>
      </c>
      <c r="B7741" t="s">
        <v>28</v>
      </c>
      <c r="C7741">
        <v>7</v>
      </c>
      <c r="D7741">
        <v>2019</v>
      </c>
      <c r="E7741" t="s">
        <v>19</v>
      </c>
      <c r="F7741" t="s">
        <v>13</v>
      </c>
      <c r="G7741" t="s">
        <v>15</v>
      </c>
      <c r="H7741" t="str">
        <f t="shared" si="120"/>
        <v>25369|Fall|Math</v>
      </c>
      <c r="I7741">
        <v>210</v>
      </c>
      <c r="J7741">
        <v>18</v>
      </c>
      <c r="K7741">
        <v>1</v>
      </c>
      <c r="L7741">
        <v>6</v>
      </c>
    </row>
    <row r="7742" spans="1:12" x14ac:dyDescent="0.25">
      <c r="A7742">
        <v>25369</v>
      </c>
      <c r="B7742" t="s">
        <v>28</v>
      </c>
      <c r="C7742">
        <v>7</v>
      </c>
      <c r="D7742">
        <v>2019</v>
      </c>
      <c r="E7742" t="s">
        <v>19</v>
      </c>
      <c r="F7742" t="s">
        <v>16</v>
      </c>
      <c r="G7742" t="s">
        <v>14</v>
      </c>
      <c r="H7742" t="str">
        <f t="shared" si="120"/>
        <v>25369|Spring|Reading</v>
      </c>
      <c r="I7742">
        <v>221</v>
      </c>
      <c r="J7742">
        <v>57</v>
      </c>
      <c r="K7742">
        <v>3</v>
      </c>
      <c r="L7742" t="s">
        <v>17</v>
      </c>
    </row>
    <row r="7743" spans="1:12" x14ac:dyDescent="0.25">
      <c r="A7743">
        <v>25369</v>
      </c>
      <c r="B7743" t="s">
        <v>28</v>
      </c>
      <c r="C7743">
        <v>7</v>
      </c>
      <c r="D7743">
        <v>2019</v>
      </c>
      <c r="E7743" t="s">
        <v>19</v>
      </c>
      <c r="F7743" t="s">
        <v>16</v>
      </c>
      <c r="G7743" t="s">
        <v>15</v>
      </c>
      <c r="H7743" t="str">
        <f t="shared" si="120"/>
        <v>25369|Spring|Math</v>
      </c>
      <c r="I7743">
        <v>213</v>
      </c>
      <c r="J7743">
        <v>19</v>
      </c>
      <c r="K7743">
        <v>1</v>
      </c>
      <c r="L7743" t="s">
        <v>17</v>
      </c>
    </row>
    <row r="7744" spans="1:12" x14ac:dyDescent="0.25">
      <c r="A7744">
        <v>14981</v>
      </c>
      <c r="B7744" t="s">
        <v>27</v>
      </c>
      <c r="C7744">
        <v>7</v>
      </c>
      <c r="D7744">
        <v>2019</v>
      </c>
      <c r="E7744" t="s">
        <v>23</v>
      </c>
      <c r="F7744" t="s">
        <v>13</v>
      </c>
      <c r="G7744" t="s">
        <v>14</v>
      </c>
      <c r="H7744" t="str">
        <f t="shared" si="120"/>
        <v>14981|Fall|Reading</v>
      </c>
      <c r="I7744">
        <v>226</v>
      </c>
      <c r="J7744">
        <v>76</v>
      </c>
      <c r="K7744">
        <v>4</v>
      </c>
      <c r="L7744">
        <v>2</v>
      </c>
    </row>
    <row r="7745" spans="1:12" x14ac:dyDescent="0.25">
      <c r="A7745">
        <v>14981</v>
      </c>
      <c r="B7745" t="s">
        <v>27</v>
      </c>
      <c r="C7745">
        <v>7</v>
      </c>
      <c r="D7745">
        <v>2019</v>
      </c>
      <c r="E7745" t="s">
        <v>23</v>
      </c>
      <c r="F7745" t="s">
        <v>13</v>
      </c>
      <c r="G7745" t="s">
        <v>15</v>
      </c>
      <c r="H7745" t="str">
        <f t="shared" si="120"/>
        <v>14981|Fall|Math</v>
      </c>
      <c r="I7745">
        <v>231</v>
      </c>
      <c r="J7745">
        <v>63</v>
      </c>
      <c r="K7745">
        <v>3</v>
      </c>
      <c r="L7745">
        <v>4</v>
      </c>
    </row>
    <row r="7746" spans="1:12" x14ac:dyDescent="0.25">
      <c r="A7746">
        <v>14981</v>
      </c>
      <c r="B7746" t="s">
        <v>27</v>
      </c>
      <c r="C7746">
        <v>7</v>
      </c>
      <c r="D7746">
        <v>2019</v>
      </c>
      <c r="E7746" t="s">
        <v>23</v>
      </c>
      <c r="F7746" t="s">
        <v>16</v>
      </c>
      <c r="G7746" t="s">
        <v>14</v>
      </c>
      <c r="H7746" t="str">
        <f t="shared" si="120"/>
        <v>14981|Spring|Reading</v>
      </c>
      <c r="I7746">
        <v>225</v>
      </c>
      <c r="J7746">
        <v>67</v>
      </c>
      <c r="K7746">
        <v>3</v>
      </c>
      <c r="L7746" t="s">
        <v>17</v>
      </c>
    </row>
    <row r="7747" spans="1:12" x14ac:dyDescent="0.25">
      <c r="A7747">
        <v>14981</v>
      </c>
      <c r="B7747" t="s">
        <v>27</v>
      </c>
      <c r="C7747">
        <v>7</v>
      </c>
      <c r="D7747">
        <v>2019</v>
      </c>
      <c r="E7747" t="s">
        <v>23</v>
      </c>
      <c r="F7747" t="s">
        <v>16</v>
      </c>
      <c r="G7747" t="s">
        <v>15</v>
      </c>
      <c r="H7747" t="str">
        <f t="shared" ref="H7747:H7810" si="121">A7747&amp;"|"&amp;F7747&amp;"|"&amp;G7747</f>
        <v>14981|Spring|Math</v>
      </c>
      <c r="I7747">
        <v>252</v>
      </c>
      <c r="J7747">
        <v>91</v>
      </c>
      <c r="K7747">
        <v>4</v>
      </c>
      <c r="L7747" t="s">
        <v>17</v>
      </c>
    </row>
    <row r="7748" spans="1:12" x14ac:dyDescent="0.25">
      <c r="A7748">
        <v>10713</v>
      </c>
      <c r="B7748" t="s">
        <v>27</v>
      </c>
      <c r="C7748">
        <v>7</v>
      </c>
      <c r="D7748">
        <v>2019</v>
      </c>
      <c r="E7748" t="s">
        <v>19</v>
      </c>
      <c r="F7748" t="s">
        <v>13</v>
      </c>
      <c r="G7748" t="s">
        <v>14</v>
      </c>
      <c r="H7748" t="str">
        <f t="shared" si="121"/>
        <v>10713|Fall|Reading</v>
      </c>
      <c r="I7748">
        <v>209</v>
      </c>
      <c r="J7748">
        <v>32</v>
      </c>
      <c r="K7748">
        <v>2</v>
      </c>
      <c r="L7748">
        <v>5</v>
      </c>
    </row>
    <row r="7749" spans="1:12" x14ac:dyDescent="0.25">
      <c r="A7749">
        <v>10713</v>
      </c>
      <c r="B7749" t="s">
        <v>27</v>
      </c>
      <c r="C7749">
        <v>7</v>
      </c>
      <c r="D7749">
        <v>2019</v>
      </c>
      <c r="E7749" t="s">
        <v>19</v>
      </c>
      <c r="F7749" t="s">
        <v>13</v>
      </c>
      <c r="G7749" t="s">
        <v>15</v>
      </c>
      <c r="H7749" t="str">
        <f t="shared" si="121"/>
        <v>10713|Fall|Math</v>
      </c>
      <c r="I7749">
        <v>212</v>
      </c>
      <c r="J7749">
        <v>21</v>
      </c>
      <c r="K7749">
        <v>1</v>
      </c>
      <c r="L7749">
        <v>6</v>
      </c>
    </row>
    <row r="7750" spans="1:12" x14ac:dyDescent="0.25">
      <c r="A7750">
        <v>10713</v>
      </c>
      <c r="B7750" t="s">
        <v>27</v>
      </c>
      <c r="C7750">
        <v>7</v>
      </c>
      <c r="D7750">
        <v>2019</v>
      </c>
      <c r="E7750" t="s">
        <v>19</v>
      </c>
      <c r="F7750" t="s">
        <v>16</v>
      </c>
      <c r="G7750" t="s">
        <v>14</v>
      </c>
      <c r="H7750" t="str">
        <f t="shared" si="121"/>
        <v>10713|Spring|Reading</v>
      </c>
      <c r="I7750">
        <v>206</v>
      </c>
      <c r="J7750">
        <v>21</v>
      </c>
      <c r="K7750">
        <v>1</v>
      </c>
      <c r="L7750" t="s">
        <v>17</v>
      </c>
    </row>
    <row r="7751" spans="1:12" x14ac:dyDescent="0.25">
      <c r="A7751">
        <v>10713</v>
      </c>
      <c r="B7751" t="s">
        <v>27</v>
      </c>
      <c r="C7751">
        <v>7</v>
      </c>
      <c r="D7751">
        <v>2019</v>
      </c>
      <c r="E7751" t="s">
        <v>19</v>
      </c>
      <c r="F7751" t="s">
        <v>16</v>
      </c>
      <c r="G7751" t="s">
        <v>15</v>
      </c>
      <c r="H7751" t="str">
        <f t="shared" si="121"/>
        <v>10713|Spring|Math</v>
      </c>
      <c r="I7751">
        <v>203</v>
      </c>
      <c r="J7751">
        <v>7</v>
      </c>
      <c r="K7751">
        <v>1</v>
      </c>
      <c r="L7751" t="s">
        <v>17</v>
      </c>
    </row>
    <row r="7752" spans="1:12" x14ac:dyDescent="0.25">
      <c r="A7752">
        <v>15683</v>
      </c>
      <c r="B7752" t="s">
        <v>26</v>
      </c>
      <c r="C7752">
        <v>7</v>
      </c>
      <c r="D7752">
        <v>2019</v>
      </c>
      <c r="E7752" t="s">
        <v>12</v>
      </c>
      <c r="F7752" t="s">
        <v>13</v>
      </c>
      <c r="G7752" t="s">
        <v>14</v>
      </c>
      <c r="H7752" t="str">
        <f t="shared" si="121"/>
        <v>15683|Fall|Reading</v>
      </c>
      <c r="I7752">
        <v>210</v>
      </c>
      <c r="J7752">
        <v>35</v>
      </c>
      <c r="K7752">
        <v>2</v>
      </c>
      <c r="L7752">
        <v>5</v>
      </c>
    </row>
    <row r="7753" spans="1:12" x14ac:dyDescent="0.25">
      <c r="A7753">
        <v>15683</v>
      </c>
      <c r="B7753" t="s">
        <v>26</v>
      </c>
      <c r="C7753">
        <v>7</v>
      </c>
      <c r="D7753">
        <v>2019</v>
      </c>
      <c r="E7753" t="s">
        <v>12</v>
      </c>
      <c r="F7753" t="s">
        <v>13</v>
      </c>
      <c r="G7753" t="s">
        <v>15</v>
      </c>
      <c r="H7753" t="str">
        <f t="shared" si="121"/>
        <v>15683|Fall|Math</v>
      </c>
      <c r="I7753">
        <v>222</v>
      </c>
      <c r="J7753">
        <v>42</v>
      </c>
      <c r="K7753">
        <v>2</v>
      </c>
      <c r="L7753">
        <v>5</v>
      </c>
    </row>
    <row r="7754" spans="1:12" x14ac:dyDescent="0.25">
      <c r="A7754">
        <v>15683</v>
      </c>
      <c r="B7754" t="s">
        <v>26</v>
      </c>
      <c r="C7754">
        <v>7</v>
      </c>
      <c r="D7754">
        <v>2019</v>
      </c>
      <c r="E7754" t="s">
        <v>12</v>
      </c>
      <c r="F7754" t="s">
        <v>16</v>
      </c>
      <c r="G7754" t="s">
        <v>14</v>
      </c>
      <c r="H7754" t="str">
        <f t="shared" si="121"/>
        <v>15683|Spring|Reading</v>
      </c>
      <c r="I7754">
        <v>217</v>
      </c>
      <c r="J7754">
        <v>47</v>
      </c>
      <c r="K7754">
        <v>2</v>
      </c>
      <c r="L7754" t="s">
        <v>17</v>
      </c>
    </row>
    <row r="7755" spans="1:12" x14ac:dyDescent="0.25">
      <c r="A7755">
        <v>15683</v>
      </c>
      <c r="B7755" t="s">
        <v>26</v>
      </c>
      <c r="C7755">
        <v>7</v>
      </c>
      <c r="D7755">
        <v>2019</v>
      </c>
      <c r="E7755" t="s">
        <v>12</v>
      </c>
      <c r="F7755" t="s">
        <v>16</v>
      </c>
      <c r="G7755" t="s">
        <v>15</v>
      </c>
      <c r="H7755" t="str">
        <f t="shared" si="121"/>
        <v>15683|Spring|Math</v>
      </c>
      <c r="I7755">
        <v>227</v>
      </c>
      <c r="J7755">
        <v>46</v>
      </c>
      <c r="K7755">
        <v>2</v>
      </c>
      <c r="L7755" t="s">
        <v>17</v>
      </c>
    </row>
    <row r="7756" spans="1:12" x14ac:dyDescent="0.25">
      <c r="A7756">
        <v>14005</v>
      </c>
      <c r="B7756" t="s">
        <v>28</v>
      </c>
      <c r="C7756">
        <v>7</v>
      </c>
      <c r="D7756">
        <v>2019</v>
      </c>
      <c r="E7756" t="s">
        <v>23</v>
      </c>
      <c r="F7756" t="s">
        <v>13</v>
      </c>
      <c r="G7756" t="s">
        <v>14</v>
      </c>
      <c r="H7756" t="str">
        <f t="shared" si="121"/>
        <v>14005|Fall|Reading</v>
      </c>
      <c r="I7756">
        <v>227</v>
      </c>
      <c r="J7756">
        <v>78</v>
      </c>
      <c r="K7756">
        <v>4</v>
      </c>
      <c r="L7756">
        <v>2</v>
      </c>
    </row>
    <row r="7757" spans="1:12" x14ac:dyDescent="0.25">
      <c r="A7757">
        <v>14005</v>
      </c>
      <c r="B7757" t="s">
        <v>28</v>
      </c>
      <c r="C7757">
        <v>7</v>
      </c>
      <c r="D7757">
        <v>2019</v>
      </c>
      <c r="E7757" t="s">
        <v>23</v>
      </c>
      <c r="F7757" t="s">
        <v>13</v>
      </c>
      <c r="G7757" t="s">
        <v>15</v>
      </c>
      <c r="H7757" t="str">
        <f t="shared" si="121"/>
        <v>14005|Fall|Math</v>
      </c>
      <c r="I7757">
        <v>244</v>
      </c>
      <c r="J7757">
        <v>87</v>
      </c>
      <c r="K7757">
        <v>4</v>
      </c>
      <c r="L7757">
        <v>3</v>
      </c>
    </row>
    <row r="7758" spans="1:12" x14ac:dyDescent="0.25">
      <c r="A7758">
        <v>14005</v>
      </c>
      <c r="B7758" t="s">
        <v>28</v>
      </c>
      <c r="C7758">
        <v>7</v>
      </c>
      <c r="D7758">
        <v>2019</v>
      </c>
      <c r="E7758" t="s">
        <v>23</v>
      </c>
      <c r="F7758" t="s">
        <v>16</v>
      </c>
      <c r="G7758" t="s">
        <v>14</v>
      </c>
      <c r="H7758" t="str">
        <f t="shared" si="121"/>
        <v>14005|Spring|Reading</v>
      </c>
      <c r="I7758">
        <v>232</v>
      </c>
      <c r="J7758">
        <v>82</v>
      </c>
      <c r="K7758">
        <v>4</v>
      </c>
      <c r="L7758" t="s">
        <v>17</v>
      </c>
    </row>
    <row r="7759" spans="1:12" x14ac:dyDescent="0.25">
      <c r="A7759">
        <v>14005</v>
      </c>
      <c r="B7759" t="s">
        <v>28</v>
      </c>
      <c r="C7759">
        <v>7</v>
      </c>
      <c r="D7759">
        <v>2019</v>
      </c>
      <c r="E7759" t="s">
        <v>23</v>
      </c>
      <c r="F7759" t="s">
        <v>16</v>
      </c>
      <c r="G7759" t="s">
        <v>15</v>
      </c>
      <c r="H7759" t="str">
        <f t="shared" si="121"/>
        <v>14005|Spring|Math</v>
      </c>
      <c r="I7759">
        <v>249</v>
      </c>
      <c r="J7759">
        <v>88</v>
      </c>
      <c r="K7759">
        <v>4</v>
      </c>
      <c r="L7759" t="s">
        <v>17</v>
      </c>
    </row>
    <row r="7760" spans="1:12" x14ac:dyDescent="0.25">
      <c r="A7760">
        <v>17465</v>
      </c>
      <c r="B7760" t="s">
        <v>28</v>
      </c>
      <c r="C7760">
        <v>7</v>
      </c>
      <c r="D7760">
        <v>2019</v>
      </c>
      <c r="E7760" t="s">
        <v>19</v>
      </c>
      <c r="F7760" t="s">
        <v>13</v>
      </c>
      <c r="G7760" t="s">
        <v>14</v>
      </c>
      <c r="H7760" t="str">
        <f t="shared" si="121"/>
        <v>17465|Fall|Reading</v>
      </c>
      <c r="I7760">
        <v>222</v>
      </c>
      <c r="J7760">
        <v>67</v>
      </c>
      <c r="K7760">
        <v>3</v>
      </c>
      <c r="L7760">
        <v>3</v>
      </c>
    </row>
    <row r="7761" spans="1:12" x14ac:dyDescent="0.25">
      <c r="A7761">
        <v>17465</v>
      </c>
      <c r="B7761" t="s">
        <v>28</v>
      </c>
      <c r="C7761">
        <v>7</v>
      </c>
      <c r="D7761">
        <v>2019</v>
      </c>
      <c r="E7761" t="s">
        <v>19</v>
      </c>
      <c r="F7761" t="s">
        <v>13</v>
      </c>
      <c r="G7761" t="s">
        <v>15</v>
      </c>
      <c r="H7761" t="str">
        <f t="shared" si="121"/>
        <v>17465|Fall|Math</v>
      </c>
      <c r="I7761">
        <v>227</v>
      </c>
      <c r="J7761">
        <v>54</v>
      </c>
      <c r="K7761">
        <v>3</v>
      </c>
      <c r="L7761">
        <v>5</v>
      </c>
    </row>
    <row r="7762" spans="1:12" x14ac:dyDescent="0.25">
      <c r="A7762">
        <v>17465</v>
      </c>
      <c r="B7762" t="s">
        <v>28</v>
      </c>
      <c r="C7762">
        <v>7</v>
      </c>
      <c r="D7762">
        <v>2019</v>
      </c>
      <c r="E7762" t="s">
        <v>19</v>
      </c>
      <c r="F7762" t="s">
        <v>16</v>
      </c>
      <c r="G7762" t="s">
        <v>14</v>
      </c>
      <c r="H7762" t="str">
        <f t="shared" si="121"/>
        <v>17465|Spring|Reading</v>
      </c>
      <c r="I7762">
        <v>222</v>
      </c>
      <c r="J7762">
        <v>60</v>
      </c>
      <c r="K7762">
        <v>3</v>
      </c>
      <c r="L7762" t="s">
        <v>17</v>
      </c>
    </row>
    <row r="7763" spans="1:12" x14ac:dyDescent="0.25">
      <c r="A7763">
        <v>17465</v>
      </c>
      <c r="B7763" t="s">
        <v>28</v>
      </c>
      <c r="C7763">
        <v>7</v>
      </c>
      <c r="D7763">
        <v>2019</v>
      </c>
      <c r="E7763" t="s">
        <v>19</v>
      </c>
      <c r="F7763" t="s">
        <v>16</v>
      </c>
      <c r="G7763" t="s">
        <v>15</v>
      </c>
      <c r="H7763" t="str">
        <f t="shared" si="121"/>
        <v>17465|Spring|Math</v>
      </c>
      <c r="I7763">
        <v>225</v>
      </c>
      <c r="J7763">
        <v>42</v>
      </c>
      <c r="K7763">
        <v>2</v>
      </c>
      <c r="L7763" t="s">
        <v>17</v>
      </c>
    </row>
    <row r="7764" spans="1:12" x14ac:dyDescent="0.25">
      <c r="A7764">
        <v>12249</v>
      </c>
      <c r="B7764" t="s">
        <v>28</v>
      </c>
      <c r="C7764">
        <v>7</v>
      </c>
      <c r="D7764">
        <v>2019</v>
      </c>
      <c r="E7764" t="s">
        <v>19</v>
      </c>
      <c r="F7764" t="s">
        <v>13</v>
      </c>
      <c r="G7764" t="s">
        <v>14</v>
      </c>
      <c r="H7764" t="str">
        <f t="shared" si="121"/>
        <v>12249|Fall|Reading</v>
      </c>
      <c r="I7764">
        <v>214</v>
      </c>
      <c r="J7764">
        <v>45</v>
      </c>
      <c r="K7764">
        <v>2</v>
      </c>
      <c r="L7764">
        <v>4</v>
      </c>
    </row>
    <row r="7765" spans="1:12" x14ac:dyDescent="0.25">
      <c r="A7765">
        <v>12249</v>
      </c>
      <c r="B7765" t="s">
        <v>28</v>
      </c>
      <c r="C7765">
        <v>7</v>
      </c>
      <c r="D7765">
        <v>2019</v>
      </c>
      <c r="E7765" t="s">
        <v>19</v>
      </c>
      <c r="F7765" t="s">
        <v>13</v>
      </c>
      <c r="G7765" t="s">
        <v>15</v>
      </c>
      <c r="H7765" t="str">
        <f t="shared" si="121"/>
        <v>12249|Fall|Math</v>
      </c>
      <c r="I7765">
        <v>220</v>
      </c>
      <c r="J7765">
        <v>37</v>
      </c>
      <c r="K7765">
        <v>2</v>
      </c>
      <c r="L7765">
        <v>5</v>
      </c>
    </row>
    <row r="7766" spans="1:12" x14ac:dyDescent="0.25">
      <c r="A7766">
        <v>12249</v>
      </c>
      <c r="B7766" t="s">
        <v>28</v>
      </c>
      <c r="C7766">
        <v>7</v>
      </c>
      <c r="D7766">
        <v>2019</v>
      </c>
      <c r="E7766" t="s">
        <v>19</v>
      </c>
      <c r="F7766" t="s">
        <v>16</v>
      </c>
      <c r="G7766" t="s">
        <v>14</v>
      </c>
      <c r="H7766" t="str">
        <f t="shared" si="121"/>
        <v>12249|Spring|Reading</v>
      </c>
      <c r="I7766">
        <v>219</v>
      </c>
      <c r="J7766">
        <v>52</v>
      </c>
      <c r="K7766">
        <v>3</v>
      </c>
      <c r="L7766" t="s">
        <v>17</v>
      </c>
    </row>
    <row r="7767" spans="1:12" x14ac:dyDescent="0.25">
      <c r="A7767">
        <v>12249</v>
      </c>
      <c r="B7767" t="s">
        <v>28</v>
      </c>
      <c r="C7767">
        <v>7</v>
      </c>
      <c r="D7767">
        <v>2019</v>
      </c>
      <c r="E7767" t="s">
        <v>19</v>
      </c>
      <c r="F7767" t="s">
        <v>16</v>
      </c>
      <c r="G7767" t="s">
        <v>15</v>
      </c>
      <c r="H7767" t="str">
        <f t="shared" si="121"/>
        <v>12249|Spring|Math</v>
      </c>
      <c r="I7767">
        <v>223</v>
      </c>
      <c r="J7767">
        <v>38</v>
      </c>
      <c r="K7767">
        <v>2</v>
      </c>
      <c r="L7767" t="s">
        <v>17</v>
      </c>
    </row>
    <row r="7768" spans="1:12" x14ac:dyDescent="0.25">
      <c r="A7768">
        <v>18788</v>
      </c>
      <c r="B7768" t="s">
        <v>28</v>
      </c>
      <c r="C7768">
        <v>7</v>
      </c>
      <c r="D7768">
        <v>2019</v>
      </c>
      <c r="E7768" t="s">
        <v>19</v>
      </c>
      <c r="F7768" t="s">
        <v>13</v>
      </c>
      <c r="G7768" t="s">
        <v>14</v>
      </c>
      <c r="H7768" t="str">
        <f t="shared" si="121"/>
        <v>18788|Fall|Reading</v>
      </c>
      <c r="I7768">
        <v>223</v>
      </c>
      <c r="J7768">
        <v>69</v>
      </c>
      <c r="K7768">
        <v>3</v>
      </c>
      <c r="L7768">
        <v>2</v>
      </c>
    </row>
    <row r="7769" spans="1:12" x14ac:dyDescent="0.25">
      <c r="A7769">
        <v>18788</v>
      </c>
      <c r="B7769" t="s">
        <v>28</v>
      </c>
      <c r="C7769">
        <v>7</v>
      </c>
      <c r="D7769">
        <v>2019</v>
      </c>
      <c r="E7769" t="s">
        <v>19</v>
      </c>
      <c r="F7769" t="s">
        <v>13</v>
      </c>
      <c r="G7769" t="s">
        <v>15</v>
      </c>
      <c r="H7769" t="str">
        <f t="shared" si="121"/>
        <v>18788|Fall|Math</v>
      </c>
      <c r="I7769">
        <v>221</v>
      </c>
      <c r="J7769">
        <v>40</v>
      </c>
      <c r="K7769">
        <v>2</v>
      </c>
      <c r="L7769">
        <v>5</v>
      </c>
    </row>
    <row r="7770" spans="1:12" x14ac:dyDescent="0.25">
      <c r="A7770">
        <v>18788</v>
      </c>
      <c r="B7770" t="s">
        <v>28</v>
      </c>
      <c r="C7770">
        <v>7</v>
      </c>
      <c r="D7770">
        <v>2019</v>
      </c>
      <c r="E7770" t="s">
        <v>19</v>
      </c>
      <c r="F7770" t="s">
        <v>16</v>
      </c>
      <c r="G7770" t="s">
        <v>14</v>
      </c>
      <c r="H7770" t="str">
        <f t="shared" si="121"/>
        <v>18788|Spring|Reading</v>
      </c>
      <c r="I7770">
        <v>233</v>
      </c>
      <c r="J7770">
        <v>84</v>
      </c>
      <c r="K7770">
        <v>4</v>
      </c>
      <c r="L7770" t="s">
        <v>17</v>
      </c>
    </row>
    <row r="7771" spans="1:12" x14ac:dyDescent="0.25">
      <c r="A7771">
        <v>18788</v>
      </c>
      <c r="B7771" t="s">
        <v>28</v>
      </c>
      <c r="C7771">
        <v>7</v>
      </c>
      <c r="D7771">
        <v>2019</v>
      </c>
      <c r="E7771" t="s">
        <v>19</v>
      </c>
      <c r="F7771" t="s">
        <v>16</v>
      </c>
      <c r="G7771" t="s">
        <v>15</v>
      </c>
      <c r="H7771" t="str">
        <f t="shared" si="121"/>
        <v>18788|Spring|Math</v>
      </c>
      <c r="I7771">
        <v>222</v>
      </c>
      <c r="J7771">
        <v>35</v>
      </c>
      <c r="K7771">
        <v>2</v>
      </c>
      <c r="L7771" t="s">
        <v>17</v>
      </c>
    </row>
    <row r="7772" spans="1:12" x14ac:dyDescent="0.25">
      <c r="A7772">
        <v>26606</v>
      </c>
      <c r="B7772" t="s">
        <v>26</v>
      </c>
      <c r="C7772">
        <v>7</v>
      </c>
      <c r="D7772">
        <v>2019</v>
      </c>
      <c r="E7772" t="s">
        <v>19</v>
      </c>
      <c r="F7772" t="s">
        <v>13</v>
      </c>
      <c r="G7772" t="s">
        <v>14</v>
      </c>
      <c r="H7772" t="str">
        <f t="shared" si="121"/>
        <v>26606|Fall|Reading</v>
      </c>
      <c r="I7772">
        <v>221</v>
      </c>
      <c r="J7772">
        <v>64</v>
      </c>
      <c r="K7772">
        <v>3</v>
      </c>
      <c r="L7772">
        <v>3</v>
      </c>
    </row>
    <row r="7773" spans="1:12" x14ac:dyDescent="0.25">
      <c r="A7773">
        <v>26606</v>
      </c>
      <c r="B7773" t="s">
        <v>26</v>
      </c>
      <c r="C7773">
        <v>7</v>
      </c>
      <c r="D7773">
        <v>2019</v>
      </c>
      <c r="E7773" t="s">
        <v>19</v>
      </c>
      <c r="F7773" t="s">
        <v>13</v>
      </c>
      <c r="G7773" t="s">
        <v>15</v>
      </c>
      <c r="H7773" t="str">
        <f t="shared" si="121"/>
        <v>26606|Fall|Math</v>
      </c>
      <c r="I7773">
        <v>221</v>
      </c>
      <c r="J7773">
        <v>40</v>
      </c>
      <c r="K7773">
        <v>2</v>
      </c>
      <c r="L7773">
        <v>5</v>
      </c>
    </row>
    <row r="7774" spans="1:12" x14ac:dyDescent="0.25">
      <c r="A7774">
        <v>26606</v>
      </c>
      <c r="B7774" t="s">
        <v>26</v>
      </c>
      <c r="C7774">
        <v>7</v>
      </c>
      <c r="D7774">
        <v>2019</v>
      </c>
      <c r="E7774" t="s">
        <v>19</v>
      </c>
      <c r="F7774" t="s">
        <v>16</v>
      </c>
      <c r="G7774" t="s">
        <v>14</v>
      </c>
      <c r="H7774" t="str">
        <f t="shared" si="121"/>
        <v>26606|Spring|Reading</v>
      </c>
      <c r="I7774">
        <v>215</v>
      </c>
      <c r="J7774">
        <v>42</v>
      </c>
      <c r="K7774">
        <v>2</v>
      </c>
      <c r="L7774" t="s">
        <v>17</v>
      </c>
    </row>
    <row r="7775" spans="1:12" x14ac:dyDescent="0.25">
      <c r="A7775">
        <v>26606</v>
      </c>
      <c r="B7775" t="s">
        <v>26</v>
      </c>
      <c r="C7775">
        <v>7</v>
      </c>
      <c r="D7775">
        <v>2019</v>
      </c>
      <c r="E7775" t="s">
        <v>19</v>
      </c>
      <c r="F7775" t="s">
        <v>16</v>
      </c>
      <c r="G7775" t="s">
        <v>15</v>
      </c>
      <c r="H7775" t="str">
        <f t="shared" si="121"/>
        <v>26606|Spring|Math</v>
      </c>
      <c r="I7775">
        <v>216</v>
      </c>
      <c r="J7775">
        <v>24</v>
      </c>
      <c r="K7775">
        <v>1</v>
      </c>
      <c r="L7775" t="s">
        <v>17</v>
      </c>
    </row>
    <row r="7776" spans="1:12" x14ac:dyDescent="0.25">
      <c r="A7776">
        <v>20821</v>
      </c>
      <c r="B7776" t="s">
        <v>27</v>
      </c>
      <c r="C7776">
        <v>7</v>
      </c>
      <c r="D7776">
        <v>2019</v>
      </c>
      <c r="E7776" t="s">
        <v>19</v>
      </c>
      <c r="F7776" t="s">
        <v>13</v>
      </c>
      <c r="G7776" t="s">
        <v>14</v>
      </c>
      <c r="H7776" t="str">
        <f t="shared" si="121"/>
        <v>20821|Fall|Reading</v>
      </c>
      <c r="I7776">
        <v>210</v>
      </c>
      <c r="J7776">
        <v>35</v>
      </c>
      <c r="K7776">
        <v>2</v>
      </c>
      <c r="L7776">
        <v>5</v>
      </c>
    </row>
    <row r="7777" spans="1:12" x14ac:dyDescent="0.25">
      <c r="A7777">
        <v>20821</v>
      </c>
      <c r="B7777" t="s">
        <v>27</v>
      </c>
      <c r="C7777">
        <v>7</v>
      </c>
      <c r="D7777">
        <v>2019</v>
      </c>
      <c r="E7777" t="s">
        <v>19</v>
      </c>
      <c r="F7777" t="s">
        <v>13</v>
      </c>
      <c r="G7777" t="s">
        <v>15</v>
      </c>
      <c r="H7777" t="str">
        <f t="shared" si="121"/>
        <v>20821|Fall|Math</v>
      </c>
      <c r="I7777">
        <v>216</v>
      </c>
      <c r="J7777">
        <v>29</v>
      </c>
      <c r="K7777">
        <v>2</v>
      </c>
      <c r="L7777">
        <v>5</v>
      </c>
    </row>
    <row r="7778" spans="1:12" x14ac:dyDescent="0.25">
      <c r="A7778">
        <v>20821</v>
      </c>
      <c r="B7778" t="s">
        <v>27</v>
      </c>
      <c r="C7778">
        <v>7</v>
      </c>
      <c r="D7778">
        <v>2019</v>
      </c>
      <c r="E7778" t="s">
        <v>19</v>
      </c>
      <c r="F7778" t="s">
        <v>16</v>
      </c>
      <c r="G7778" t="s">
        <v>14</v>
      </c>
      <c r="H7778" t="str">
        <f t="shared" si="121"/>
        <v>20821|Spring|Reading</v>
      </c>
      <c r="I7778">
        <v>208</v>
      </c>
      <c r="J7778">
        <v>25</v>
      </c>
      <c r="K7778">
        <v>2</v>
      </c>
      <c r="L7778" t="s">
        <v>17</v>
      </c>
    </row>
    <row r="7779" spans="1:12" x14ac:dyDescent="0.25">
      <c r="A7779">
        <v>20821</v>
      </c>
      <c r="B7779" t="s">
        <v>27</v>
      </c>
      <c r="C7779">
        <v>7</v>
      </c>
      <c r="D7779">
        <v>2019</v>
      </c>
      <c r="E7779" t="s">
        <v>19</v>
      </c>
      <c r="F7779" t="s">
        <v>16</v>
      </c>
      <c r="G7779" t="s">
        <v>15</v>
      </c>
      <c r="H7779" t="str">
        <f t="shared" si="121"/>
        <v>20821|Spring|Math</v>
      </c>
      <c r="I7779">
        <v>221</v>
      </c>
      <c r="J7779">
        <v>33</v>
      </c>
      <c r="K7779">
        <v>2</v>
      </c>
      <c r="L7779" t="s">
        <v>17</v>
      </c>
    </row>
    <row r="7780" spans="1:12" x14ac:dyDescent="0.25">
      <c r="A7780">
        <v>16939</v>
      </c>
      <c r="B7780" t="s">
        <v>26</v>
      </c>
      <c r="C7780">
        <v>7</v>
      </c>
      <c r="D7780">
        <v>2019</v>
      </c>
      <c r="E7780" t="s">
        <v>19</v>
      </c>
      <c r="F7780" t="s">
        <v>13</v>
      </c>
      <c r="G7780" t="s">
        <v>14</v>
      </c>
      <c r="H7780" t="str">
        <f t="shared" si="121"/>
        <v>16939|Fall|Reading</v>
      </c>
      <c r="I7780">
        <v>213</v>
      </c>
      <c r="J7780">
        <v>43</v>
      </c>
      <c r="K7780">
        <v>2</v>
      </c>
      <c r="L7780">
        <v>4</v>
      </c>
    </row>
    <row r="7781" spans="1:12" x14ac:dyDescent="0.25">
      <c r="A7781">
        <v>16939</v>
      </c>
      <c r="B7781" t="s">
        <v>26</v>
      </c>
      <c r="C7781">
        <v>7</v>
      </c>
      <c r="D7781">
        <v>2019</v>
      </c>
      <c r="E7781" t="s">
        <v>19</v>
      </c>
      <c r="F7781" t="s">
        <v>13</v>
      </c>
      <c r="G7781" t="s">
        <v>15</v>
      </c>
      <c r="H7781" t="str">
        <f t="shared" si="121"/>
        <v>16939|Fall|Math</v>
      </c>
      <c r="I7781">
        <v>219</v>
      </c>
      <c r="J7781">
        <v>35</v>
      </c>
      <c r="K7781">
        <v>2</v>
      </c>
      <c r="L7781">
        <v>5</v>
      </c>
    </row>
    <row r="7782" spans="1:12" x14ac:dyDescent="0.25">
      <c r="A7782">
        <v>16939</v>
      </c>
      <c r="B7782" t="s">
        <v>26</v>
      </c>
      <c r="C7782">
        <v>7</v>
      </c>
      <c r="D7782">
        <v>2019</v>
      </c>
      <c r="E7782" t="s">
        <v>19</v>
      </c>
      <c r="F7782" t="s">
        <v>16</v>
      </c>
      <c r="G7782" t="s">
        <v>14</v>
      </c>
      <c r="H7782" t="str">
        <f t="shared" si="121"/>
        <v>16939|Spring|Reading</v>
      </c>
      <c r="I7782">
        <v>218</v>
      </c>
      <c r="J7782">
        <v>50</v>
      </c>
      <c r="K7782">
        <v>3</v>
      </c>
      <c r="L7782" t="s">
        <v>17</v>
      </c>
    </row>
    <row r="7783" spans="1:12" x14ac:dyDescent="0.25">
      <c r="A7783">
        <v>16939</v>
      </c>
      <c r="B7783" t="s">
        <v>26</v>
      </c>
      <c r="C7783">
        <v>7</v>
      </c>
      <c r="D7783">
        <v>2019</v>
      </c>
      <c r="E7783" t="s">
        <v>19</v>
      </c>
      <c r="F7783" t="s">
        <v>16</v>
      </c>
      <c r="G7783" t="s">
        <v>15</v>
      </c>
      <c r="H7783" t="str">
        <f t="shared" si="121"/>
        <v>16939|Spring|Math</v>
      </c>
      <c r="I7783">
        <v>215</v>
      </c>
      <c r="J7783">
        <v>22</v>
      </c>
      <c r="K7783">
        <v>1</v>
      </c>
      <c r="L7783" t="s">
        <v>17</v>
      </c>
    </row>
    <row r="7784" spans="1:12" x14ac:dyDescent="0.25">
      <c r="A7784">
        <v>11792</v>
      </c>
      <c r="B7784" t="s">
        <v>26</v>
      </c>
      <c r="C7784">
        <v>7</v>
      </c>
      <c r="D7784">
        <v>2019</v>
      </c>
      <c r="E7784" t="s">
        <v>12</v>
      </c>
      <c r="F7784" t="s">
        <v>13</v>
      </c>
      <c r="G7784" t="s">
        <v>14</v>
      </c>
      <c r="H7784" t="str">
        <f t="shared" si="121"/>
        <v>11792|Fall|Reading</v>
      </c>
      <c r="I7784">
        <v>166</v>
      </c>
      <c r="J7784">
        <v>1</v>
      </c>
      <c r="K7784">
        <v>1</v>
      </c>
      <c r="L7784">
        <v>11</v>
      </c>
    </row>
    <row r="7785" spans="1:12" x14ac:dyDescent="0.25">
      <c r="A7785">
        <v>11792</v>
      </c>
      <c r="B7785" t="s">
        <v>26</v>
      </c>
      <c r="C7785">
        <v>7</v>
      </c>
      <c r="D7785">
        <v>2019</v>
      </c>
      <c r="E7785" t="s">
        <v>12</v>
      </c>
      <c r="F7785" t="s">
        <v>13</v>
      </c>
      <c r="G7785" t="s">
        <v>15</v>
      </c>
      <c r="H7785" t="str">
        <f t="shared" si="121"/>
        <v>11792|Fall|Math</v>
      </c>
      <c r="I7785">
        <v>172</v>
      </c>
      <c r="J7785">
        <v>1</v>
      </c>
      <c r="K7785">
        <v>1</v>
      </c>
      <c r="L7785">
        <v>9</v>
      </c>
    </row>
    <row r="7786" spans="1:12" x14ac:dyDescent="0.25">
      <c r="A7786">
        <v>11792</v>
      </c>
      <c r="B7786" t="s">
        <v>26</v>
      </c>
      <c r="C7786">
        <v>7</v>
      </c>
      <c r="D7786">
        <v>2019</v>
      </c>
      <c r="E7786" t="s">
        <v>12</v>
      </c>
      <c r="F7786" t="s">
        <v>16</v>
      </c>
      <c r="G7786" t="s">
        <v>14</v>
      </c>
      <c r="H7786" t="str">
        <f t="shared" si="121"/>
        <v>11792|Spring|Reading</v>
      </c>
      <c r="I7786">
        <v>177</v>
      </c>
      <c r="J7786">
        <v>1</v>
      </c>
      <c r="K7786">
        <v>1</v>
      </c>
      <c r="L7786" t="s">
        <v>17</v>
      </c>
    </row>
    <row r="7787" spans="1:12" x14ac:dyDescent="0.25">
      <c r="A7787">
        <v>11792</v>
      </c>
      <c r="B7787" t="s">
        <v>26</v>
      </c>
      <c r="C7787">
        <v>7</v>
      </c>
      <c r="D7787">
        <v>2019</v>
      </c>
      <c r="E7787" t="s">
        <v>12</v>
      </c>
      <c r="F7787" t="s">
        <v>16</v>
      </c>
      <c r="G7787" t="s">
        <v>15</v>
      </c>
      <c r="H7787" t="str">
        <f t="shared" si="121"/>
        <v>11792|Spring|Math</v>
      </c>
      <c r="I7787">
        <v>190</v>
      </c>
      <c r="J7787">
        <v>1</v>
      </c>
      <c r="K7787">
        <v>1</v>
      </c>
      <c r="L7787" t="s">
        <v>17</v>
      </c>
    </row>
    <row r="7788" spans="1:12" x14ac:dyDescent="0.25">
      <c r="A7788">
        <v>26113</v>
      </c>
      <c r="B7788" t="s">
        <v>28</v>
      </c>
      <c r="C7788">
        <v>7</v>
      </c>
      <c r="D7788">
        <v>2019</v>
      </c>
      <c r="E7788" t="s">
        <v>12</v>
      </c>
      <c r="F7788" t="s">
        <v>13</v>
      </c>
      <c r="G7788" t="s">
        <v>14</v>
      </c>
      <c r="H7788" t="str">
        <f t="shared" si="121"/>
        <v>26113|Fall|Reading</v>
      </c>
      <c r="I7788">
        <v>196</v>
      </c>
      <c r="J7788">
        <v>9</v>
      </c>
      <c r="K7788">
        <v>1</v>
      </c>
      <c r="L7788">
        <v>7</v>
      </c>
    </row>
    <row r="7789" spans="1:12" x14ac:dyDescent="0.25">
      <c r="A7789">
        <v>26113</v>
      </c>
      <c r="B7789" t="s">
        <v>28</v>
      </c>
      <c r="C7789">
        <v>7</v>
      </c>
      <c r="D7789">
        <v>2019</v>
      </c>
      <c r="E7789" t="s">
        <v>12</v>
      </c>
      <c r="F7789" t="s">
        <v>13</v>
      </c>
      <c r="G7789" t="s">
        <v>15</v>
      </c>
      <c r="H7789" t="str">
        <f t="shared" si="121"/>
        <v>26113|Fall|Math</v>
      </c>
      <c r="I7789">
        <v>218</v>
      </c>
      <c r="J7789">
        <v>33</v>
      </c>
      <c r="K7789">
        <v>2</v>
      </c>
      <c r="L7789">
        <v>5</v>
      </c>
    </row>
    <row r="7790" spans="1:12" x14ac:dyDescent="0.25">
      <c r="A7790">
        <v>26113</v>
      </c>
      <c r="B7790" t="s">
        <v>28</v>
      </c>
      <c r="C7790">
        <v>7</v>
      </c>
      <c r="D7790">
        <v>2019</v>
      </c>
      <c r="E7790" t="s">
        <v>12</v>
      </c>
      <c r="F7790" t="s">
        <v>16</v>
      </c>
      <c r="G7790" t="s">
        <v>14</v>
      </c>
      <c r="H7790" t="str">
        <f t="shared" si="121"/>
        <v>26113|Spring|Reading</v>
      </c>
      <c r="I7790">
        <v>196</v>
      </c>
      <c r="J7790">
        <v>7</v>
      </c>
      <c r="K7790">
        <v>1</v>
      </c>
      <c r="L7790" t="s">
        <v>17</v>
      </c>
    </row>
    <row r="7791" spans="1:12" x14ac:dyDescent="0.25">
      <c r="A7791">
        <v>26113</v>
      </c>
      <c r="B7791" t="s">
        <v>28</v>
      </c>
      <c r="C7791">
        <v>7</v>
      </c>
      <c r="D7791">
        <v>2019</v>
      </c>
      <c r="E7791" t="s">
        <v>12</v>
      </c>
      <c r="F7791" t="s">
        <v>16</v>
      </c>
      <c r="G7791" t="s">
        <v>15</v>
      </c>
      <c r="H7791" t="str">
        <f t="shared" si="121"/>
        <v>26113|Spring|Math</v>
      </c>
      <c r="I7791">
        <v>226</v>
      </c>
      <c r="J7791">
        <v>44</v>
      </c>
      <c r="K7791">
        <v>2</v>
      </c>
      <c r="L7791" t="s">
        <v>17</v>
      </c>
    </row>
    <row r="7792" spans="1:12" x14ac:dyDescent="0.25">
      <c r="A7792">
        <v>25309</v>
      </c>
      <c r="B7792" t="s">
        <v>26</v>
      </c>
      <c r="C7792">
        <v>7</v>
      </c>
      <c r="D7792">
        <v>2019</v>
      </c>
      <c r="E7792" t="s">
        <v>19</v>
      </c>
      <c r="F7792" t="s">
        <v>13</v>
      </c>
      <c r="G7792" t="s">
        <v>14</v>
      </c>
      <c r="H7792" t="str">
        <f t="shared" si="121"/>
        <v>25309|Fall|Reading</v>
      </c>
      <c r="I7792">
        <v>222</v>
      </c>
      <c r="J7792">
        <v>67</v>
      </c>
      <c r="K7792">
        <v>3</v>
      </c>
      <c r="L7792">
        <v>3</v>
      </c>
    </row>
    <row r="7793" spans="1:12" x14ac:dyDescent="0.25">
      <c r="A7793">
        <v>25309</v>
      </c>
      <c r="B7793" t="s">
        <v>26</v>
      </c>
      <c r="C7793">
        <v>7</v>
      </c>
      <c r="D7793">
        <v>2019</v>
      </c>
      <c r="E7793" t="s">
        <v>19</v>
      </c>
      <c r="F7793" t="s">
        <v>13</v>
      </c>
      <c r="G7793" t="s">
        <v>15</v>
      </c>
      <c r="H7793" t="str">
        <f t="shared" si="121"/>
        <v>25309|Fall|Math</v>
      </c>
      <c r="I7793">
        <v>225</v>
      </c>
      <c r="J7793">
        <v>49</v>
      </c>
      <c r="K7793">
        <v>2</v>
      </c>
      <c r="L7793">
        <v>5</v>
      </c>
    </row>
    <row r="7794" spans="1:12" x14ac:dyDescent="0.25">
      <c r="A7794">
        <v>25309</v>
      </c>
      <c r="B7794" t="s">
        <v>26</v>
      </c>
      <c r="C7794">
        <v>7</v>
      </c>
      <c r="D7794">
        <v>2019</v>
      </c>
      <c r="E7794" t="s">
        <v>19</v>
      </c>
      <c r="F7794" t="s">
        <v>16</v>
      </c>
      <c r="G7794" t="s">
        <v>14</v>
      </c>
      <c r="H7794" t="str">
        <f t="shared" si="121"/>
        <v>25309|Spring|Reading</v>
      </c>
      <c r="I7794">
        <v>231</v>
      </c>
      <c r="J7794">
        <v>80</v>
      </c>
      <c r="K7794">
        <v>4</v>
      </c>
      <c r="L7794" t="s">
        <v>17</v>
      </c>
    </row>
    <row r="7795" spans="1:12" x14ac:dyDescent="0.25">
      <c r="A7795">
        <v>25309</v>
      </c>
      <c r="B7795" t="s">
        <v>26</v>
      </c>
      <c r="C7795">
        <v>7</v>
      </c>
      <c r="D7795">
        <v>2019</v>
      </c>
      <c r="E7795" t="s">
        <v>19</v>
      </c>
      <c r="F7795" t="s">
        <v>16</v>
      </c>
      <c r="G7795" t="s">
        <v>15</v>
      </c>
      <c r="H7795" t="str">
        <f t="shared" si="121"/>
        <v>25309|Spring|Math</v>
      </c>
      <c r="I7795">
        <v>226</v>
      </c>
      <c r="J7795">
        <v>44</v>
      </c>
      <c r="K7795">
        <v>2</v>
      </c>
      <c r="L7795" t="s">
        <v>17</v>
      </c>
    </row>
    <row r="7796" spans="1:12" x14ac:dyDescent="0.25">
      <c r="A7796">
        <v>20939</v>
      </c>
      <c r="B7796" t="s">
        <v>26</v>
      </c>
      <c r="C7796">
        <v>7</v>
      </c>
      <c r="D7796">
        <v>2019</v>
      </c>
      <c r="E7796" t="s">
        <v>19</v>
      </c>
      <c r="F7796" t="s">
        <v>13</v>
      </c>
      <c r="G7796" t="s">
        <v>14</v>
      </c>
      <c r="H7796" t="str">
        <f t="shared" si="121"/>
        <v>20939|Fall|Reading</v>
      </c>
      <c r="I7796">
        <v>221</v>
      </c>
      <c r="J7796">
        <v>64</v>
      </c>
      <c r="K7796">
        <v>3</v>
      </c>
      <c r="L7796">
        <v>3</v>
      </c>
    </row>
    <row r="7797" spans="1:12" x14ac:dyDescent="0.25">
      <c r="A7797">
        <v>20939</v>
      </c>
      <c r="B7797" t="s">
        <v>26</v>
      </c>
      <c r="C7797">
        <v>7</v>
      </c>
      <c r="D7797">
        <v>2019</v>
      </c>
      <c r="E7797" t="s">
        <v>19</v>
      </c>
      <c r="F7797" t="s">
        <v>13</v>
      </c>
      <c r="G7797" t="s">
        <v>15</v>
      </c>
      <c r="H7797" t="str">
        <f t="shared" si="121"/>
        <v>20939|Fall|Math</v>
      </c>
      <c r="I7797">
        <v>223</v>
      </c>
      <c r="J7797">
        <v>44</v>
      </c>
      <c r="K7797">
        <v>2</v>
      </c>
      <c r="L7797">
        <v>5</v>
      </c>
    </row>
    <row r="7798" spans="1:12" x14ac:dyDescent="0.25">
      <c r="A7798">
        <v>20939</v>
      </c>
      <c r="B7798" t="s">
        <v>26</v>
      </c>
      <c r="C7798">
        <v>7</v>
      </c>
      <c r="D7798">
        <v>2019</v>
      </c>
      <c r="E7798" t="s">
        <v>19</v>
      </c>
      <c r="F7798" t="s">
        <v>16</v>
      </c>
      <c r="G7798" t="s">
        <v>14</v>
      </c>
      <c r="H7798" t="str">
        <f t="shared" si="121"/>
        <v>20939|Spring|Reading</v>
      </c>
      <c r="I7798">
        <v>225</v>
      </c>
      <c r="J7798">
        <v>67</v>
      </c>
      <c r="K7798">
        <v>3</v>
      </c>
      <c r="L7798" t="s">
        <v>17</v>
      </c>
    </row>
    <row r="7799" spans="1:12" x14ac:dyDescent="0.25">
      <c r="A7799">
        <v>20939</v>
      </c>
      <c r="B7799" t="s">
        <v>26</v>
      </c>
      <c r="C7799">
        <v>7</v>
      </c>
      <c r="D7799">
        <v>2019</v>
      </c>
      <c r="E7799" t="s">
        <v>19</v>
      </c>
      <c r="F7799" t="s">
        <v>16</v>
      </c>
      <c r="G7799" t="s">
        <v>15</v>
      </c>
      <c r="H7799" t="str">
        <f t="shared" si="121"/>
        <v>20939|Spring|Math</v>
      </c>
      <c r="I7799">
        <v>235</v>
      </c>
      <c r="J7799">
        <v>64</v>
      </c>
      <c r="K7799">
        <v>3</v>
      </c>
      <c r="L7799" t="s">
        <v>17</v>
      </c>
    </row>
    <row r="7800" spans="1:12" x14ac:dyDescent="0.25">
      <c r="A7800">
        <v>21537</v>
      </c>
      <c r="B7800" t="s">
        <v>26</v>
      </c>
      <c r="C7800">
        <v>7</v>
      </c>
      <c r="D7800">
        <v>2019</v>
      </c>
      <c r="E7800" t="s">
        <v>19</v>
      </c>
      <c r="F7800" t="s">
        <v>13</v>
      </c>
      <c r="G7800" t="s">
        <v>14</v>
      </c>
      <c r="H7800" t="str">
        <f t="shared" si="121"/>
        <v>21537|Fall|Reading</v>
      </c>
      <c r="I7800">
        <v>224</v>
      </c>
      <c r="J7800">
        <v>71</v>
      </c>
      <c r="K7800">
        <v>3</v>
      </c>
      <c r="L7800">
        <v>2</v>
      </c>
    </row>
    <row r="7801" spans="1:12" x14ac:dyDescent="0.25">
      <c r="A7801">
        <v>21537</v>
      </c>
      <c r="B7801" t="s">
        <v>26</v>
      </c>
      <c r="C7801">
        <v>7</v>
      </c>
      <c r="D7801">
        <v>2019</v>
      </c>
      <c r="E7801" t="s">
        <v>19</v>
      </c>
      <c r="F7801" t="s">
        <v>13</v>
      </c>
      <c r="G7801" t="s">
        <v>15</v>
      </c>
      <c r="H7801" t="str">
        <f t="shared" si="121"/>
        <v>21537|Fall|Math</v>
      </c>
      <c r="I7801">
        <v>227</v>
      </c>
      <c r="J7801">
        <v>54</v>
      </c>
      <c r="K7801">
        <v>3</v>
      </c>
      <c r="L7801">
        <v>5</v>
      </c>
    </row>
    <row r="7802" spans="1:12" x14ac:dyDescent="0.25">
      <c r="A7802">
        <v>21537</v>
      </c>
      <c r="B7802" t="s">
        <v>26</v>
      </c>
      <c r="C7802">
        <v>7</v>
      </c>
      <c r="D7802">
        <v>2019</v>
      </c>
      <c r="E7802" t="s">
        <v>19</v>
      </c>
      <c r="F7802" t="s">
        <v>16</v>
      </c>
      <c r="G7802" t="s">
        <v>14</v>
      </c>
      <c r="H7802" t="str">
        <f t="shared" si="121"/>
        <v>21537|Spring|Reading</v>
      </c>
      <c r="I7802">
        <v>223</v>
      </c>
      <c r="J7802">
        <v>63</v>
      </c>
      <c r="K7802">
        <v>3</v>
      </c>
      <c r="L7802" t="s">
        <v>17</v>
      </c>
    </row>
    <row r="7803" spans="1:12" x14ac:dyDescent="0.25">
      <c r="A7803">
        <v>21537</v>
      </c>
      <c r="B7803" t="s">
        <v>26</v>
      </c>
      <c r="C7803">
        <v>7</v>
      </c>
      <c r="D7803">
        <v>2019</v>
      </c>
      <c r="E7803" t="s">
        <v>19</v>
      </c>
      <c r="F7803" t="s">
        <v>16</v>
      </c>
      <c r="G7803" t="s">
        <v>15</v>
      </c>
      <c r="H7803" t="str">
        <f t="shared" si="121"/>
        <v>21537|Spring|Math</v>
      </c>
      <c r="I7803">
        <v>225</v>
      </c>
      <c r="J7803">
        <v>42</v>
      </c>
      <c r="K7803">
        <v>2</v>
      </c>
      <c r="L7803" t="s">
        <v>17</v>
      </c>
    </row>
    <row r="7804" spans="1:12" x14ac:dyDescent="0.25">
      <c r="A7804">
        <v>18690</v>
      </c>
      <c r="B7804" t="s">
        <v>26</v>
      </c>
      <c r="C7804">
        <v>7</v>
      </c>
      <c r="D7804">
        <v>2019</v>
      </c>
      <c r="E7804" t="s">
        <v>19</v>
      </c>
      <c r="F7804" t="s">
        <v>13</v>
      </c>
      <c r="G7804" t="s">
        <v>14</v>
      </c>
      <c r="H7804" t="str">
        <f t="shared" si="121"/>
        <v>18690|Fall|Reading</v>
      </c>
      <c r="I7804">
        <v>227</v>
      </c>
      <c r="J7804">
        <v>78</v>
      </c>
      <c r="K7804">
        <v>4</v>
      </c>
      <c r="L7804">
        <v>2</v>
      </c>
    </row>
    <row r="7805" spans="1:12" x14ac:dyDescent="0.25">
      <c r="A7805">
        <v>18690</v>
      </c>
      <c r="B7805" t="s">
        <v>26</v>
      </c>
      <c r="C7805">
        <v>7</v>
      </c>
      <c r="D7805">
        <v>2019</v>
      </c>
      <c r="E7805" t="s">
        <v>19</v>
      </c>
      <c r="F7805" t="s">
        <v>13</v>
      </c>
      <c r="G7805" t="s">
        <v>15</v>
      </c>
      <c r="H7805" t="str">
        <f t="shared" si="121"/>
        <v>18690|Fall|Math</v>
      </c>
      <c r="I7805">
        <v>227</v>
      </c>
      <c r="J7805">
        <v>54</v>
      </c>
      <c r="K7805">
        <v>3</v>
      </c>
      <c r="L7805">
        <v>5</v>
      </c>
    </row>
    <row r="7806" spans="1:12" x14ac:dyDescent="0.25">
      <c r="A7806">
        <v>18690</v>
      </c>
      <c r="B7806" t="s">
        <v>26</v>
      </c>
      <c r="C7806">
        <v>7</v>
      </c>
      <c r="D7806">
        <v>2019</v>
      </c>
      <c r="E7806" t="s">
        <v>19</v>
      </c>
      <c r="F7806" t="s">
        <v>16</v>
      </c>
      <c r="G7806" t="s">
        <v>14</v>
      </c>
      <c r="H7806" t="str">
        <f t="shared" si="121"/>
        <v>18690|Spring|Reading</v>
      </c>
      <c r="I7806">
        <v>219</v>
      </c>
      <c r="J7806">
        <v>52</v>
      </c>
      <c r="K7806">
        <v>3</v>
      </c>
      <c r="L7806" t="s">
        <v>17</v>
      </c>
    </row>
    <row r="7807" spans="1:12" x14ac:dyDescent="0.25">
      <c r="A7807">
        <v>18690</v>
      </c>
      <c r="B7807" t="s">
        <v>26</v>
      </c>
      <c r="C7807">
        <v>7</v>
      </c>
      <c r="D7807">
        <v>2019</v>
      </c>
      <c r="E7807" t="s">
        <v>19</v>
      </c>
      <c r="F7807" t="s">
        <v>16</v>
      </c>
      <c r="G7807" t="s">
        <v>15</v>
      </c>
      <c r="H7807" t="str">
        <f t="shared" si="121"/>
        <v>18690|Spring|Math</v>
      </c>
      <c r="I7807">
        <v>210</v>
      </c>
      <c r="J7807">
        <v>15</v>
      </c>
      <c r="K7807">
        <v>1</v>
      </c>
      <c r="L7807" t="s">
        <v>17</v>
      </c>
    </row>
    <row r="7808" spans="1:12" x14ac:dyDescent="0.25">
      <c r="A7808">
        <v>20752</v>
      </c>
      <c r="B7808" t="s">
        <v>26</v>
      </c>
      <c r="C7808">
        <v>7</v>
      </c>
      <c r="D7808">
        <v>2019</v>
      </c>
      <c r="E7808" t="s">
        <v>19</v>
      </c>
      <c r="F7808" t="s">
        <v>13</v>
      </c>
      <c r="G7808" t="s">
        <v>14</v>
      </c>
      <c r="H7808" t="str">
        <f t="shared" si="121"/>
        <v>20752|Fall|Reading</v>
      </c>
      <c r="I7808">
        <v>233</v>
      </c>
      <c r="J7808">
        <v>88</v>
      </c>
      <c r="K7808">
        <v>4</v>
      </c>
      <c r="L7808">
        <v>2</v>
      </c>
    </row>
    <row r="7809" spans="1:12" x14ac:dyDescent="0.25">
      <c r="A7809">
        <v>20752</v>
      </c>
      <c r="B7809" t="s">
        <v>26</v>
      </c>
      <c r="C7809">
        <v>7</v>
      </c>
      <c r="D7809">
        <v>2019</v>
      </c>
      <c r="E7809" t="s">
        <v>19</v>
      </c>
      <c r="F7809" t="s">
        <v>13</v>
      </c>
      <c r="G7809" t="s">
        <v>15</v>
      </c>
      <c r="H7809" t="str">
        <f t="shared" si="121"/>
        <v>20752|Fall|Math</v>
      </c>
      <c r="I7809">
        <v>245</v>
      </c>
      <c r="J7809">
        <v>88</v>
      </c>
      <c r="K7809">
        <v>4</v>
      </c>
      <c r="L7809">
        <v>3</v>
      </c>
    </row>
    <row r="7810" spans="1:12" x14ac:dyDescent="0.25">
      <c r="A7810">
        <v>20752</v>
      </c>
      <c r="B7810" t="s">
        <v>26</v>
      </c>
      <c r="C7810">
        <v>7</v>
      </c>
      <c r="D7810">
        <v>2019</v>
      </c>
      <c r="E7810" t="s">
        <v>19</v>
      </c>
      <c r="F7810" t="s">
        <v>16</v>
      </c>
      <c r="G7810" t="s">
        <v>14</v>
      </c>
      <c r="H7810" t="str">
        <f t="shared" si="121"/>
        <v>20752|Spring|Reading</v>
      </c>
      <c r="I7810">
        <v>228</v>
      </c>
      <c r="J7810">
        <v>74</v>
      </c>
      <c r="K7810">
        <v>3</v>
      </c>
      <c r="L7810" t="s">
        <v>17</v>
      </c>
    </row>
    <row r="7811" spans="1:12" x14ac:dyDescent="0.25">
      <c r="A7811">
        <v>20752</v>
      </c>
      <c r="B7811" t="s">
        <v>26</v>
      </c>
      <c r="C7811">
        <v>7</v>
      </c>
      <c r="D7811">
        <v>2019</v>
      </c>
      <c r="E7811" t="s">
        <v>19</v>
      </c>
      <c r="F7811" t="s">
        <v>16</v>
      </c>
      <c r="G7811" t="s">
        <v>15</v>
      </c>
      <c r="H7811" t="str">
        <f t="shared" ref="H7811:H7874" si="122">A7811&amp;"|"&amp;F7811&amp;"|"&amp;G7811</f>
        <v>20752|Spring|Math</v>
      </c>
      <c r="I7811">
        <v>243</v>
      </c>
      <c r="J7811">
        <v>79</v>
      </c>
      <c r="K7811">
        <v>4</v>
      </c>
      <c r="L7811" t="s">
        <v>17</v>
      </c>
    </row>
    <row r="7812" spans="1:12" x14ac:dyDescent="0.25">
      <c r="A7812">
        <v>11628</v>
      </c>
      <c r="B7812" t="s">
        <v>28</v>
      </c>
      <c r="C7812">
        <v>7</v>
      </c>
      <c r="D7812">
        <v>2019</v>
      </c>
      <c r="E7812" t="s">
        <v>19</v>
      </c>
      <c r="F7812" t="s">
        <v>13</v>
      </c>
      <c r="G7812" t="s">
        <v>14</v>
      </c>
      <c r="H7812" t="str">
        <f t="shared" si="122"/>
        <v>11628|Fall|Reading</v>
      </c>
      <c r="I7812">
        <v>213</v>
      </c>
      <c r="J7812">
        <v>43</v>
      </c>
      <c r="K7812">
        <v>2</v>
      </c>
      <c r="L7812">
        <v>4</v>
      </c>
    </row>
    <row r="7813" spans="1:12" x14ac:dyDescent="0.25">
      <c r="A7813">
        <v>11628</v>
      </c>
      <c r="B7813" t="s">
        <v>28</v>
      </c>
      <c r="C7813">
        <v>7</v>
      </c>
      <c r="D7813">
        <v>2019</v>
      </c>
      <c r="E7813" t="s">
        <v>19</v>
      </c>
      <c r="F7813" t="s">
        <v>13</v>
      </c>
      <c r="G7813" t="s">
        <v>15</v>
      </c>
      <c r="H7813" t="str">
        <f t="shared" si="122"/>
        <v>11628|Fall|Math</v>
      </c>
      <c r="I7813">
        <v>222</v>
      </c>
      <c r="J7813">
        <v>42</v>
      </c>
      <c r="K7813">
        <v>2</v>
      </c>
      <c r="L7813">
        <v>5</v>
      </c>
    </row>
    <row r="7814" spans="1:12" x14ac:dyDescent="0.25">
      <c r="A7814">
        <v>11628</v>
      </c>
      <c r="B7814" t="s">
        <v>28</v>
      </c>
      <c r="C7814">
        <v>7</v>
      </c>
      <c r="D7814">
        <v>2019</v>
      </c>
      <c r="E7814" t="s">
        <v>19</v>
      </c>
      <c r="F7814" t="s">
        <v>16</v>
      </c>
      <c r="G7814" t="s">
        <v>14</v>
      </c>
      <c r="H7814" t="str">
        <f t="shared" si="122"/>
        <v>11628|Spring|Reading</v>
      </c>
      <c r="I7814">
        <v>217</v>
      </c>
      <c r="J7814">
        <v>47</v>
      </c>
      <c r="K7814">
        <v>2</v>
      </c>
      <c r="L7814" t="s">
        <v>17</v>
      </c>
    </row>
    <row r="7815" spans="1:12" x14ac:dyDescent="0.25">
      <c r="A7815">
        <v>11628</v>
      </c>
      <c r="B7815" t="s">
        <v>28</v>
      </c>
      <c r="C7815">
        <v>7</v>
      </c>
      <c r="D7815">
        <v>2019</v>
      </c>
      <c r="E7815" t="s">
        <v>19</v>
      </c>
      <c r="F7815" t="s">
        <v>16</v>
      </c>
      <c r="G7815" t="s">
        <v>15</v>
      </c>
      <c r="H7815" t="str">
        <f t="shared" si="122"/>
        <v>11628|Spring|Math</v>
      </c>
      <c r="I7815">
        <v>223</v>
      </c>
      <c r="J7815">
        <v>38</v>
      </c>
      <c r="K7815">
        <v>2</v>
      </c>
      <c r="L7815" t="s">
        <v>17</v>
      </c>
    </row>
    <row r="7816" spans="1:12" x14ac:dyDescent="0.25">
      <c r="A7816">
        <v>29453</v>
      </c>
      <c r="B7816" t="s">
        <v>26</v>
      </c>
      <c r="C7816">
        <v>7</v>
      </c>
      <c r="D7816">
        <v>2019</v>
      </c>
      <c r="E7816" t="s">
        <v>19</v>
      </c>
      <c r="F7816" t="s">
        <v>13</v>
      </c>
      <c r="G7816" t="s">
        <v>14</v>
      </c>
      <c r="H7816" t="str">
        <f t="shared" si="122"/>
        <v>29453|Fall|Reading</v>
      </c>
      <c r="I7816">
        <v>219</v>
      </c>
      <c r="J7816">
        <v>59</v>
      </c>
      <c r="K7816">
        <v>3</v>
      </c>
      <c r="L7816">
        <v>3</v>
      </c>
    </row>
    <row r="7817" spans="1:12" x14ac:dyDescent="0.25">
      <c r="A7817">
        <v>29453</v>
      </c>
      <c r="B7817" t="s">
        <v>26</v>
      </c>
      <c r="C7817">
        <v>7</v>
      </c>
      <c r="D7817">
        <v>2019</v>
      </c>
      <c r="E7817" t="s">
        <v>19</v>
      </c>
      <c r="F7817" t="s">
        <v>13</v>
      </c>
      <c r="G7817" t="s">
        <v>15</v>
      </c>
      <c r="H7817" t="str">
        <f t="shared" si="122"/>
        <v>29453|Fall|Math</v>
      </c>
      <c r="I7817">
        <v>223</v>
      </c>
      <c r="J7817">
        <v>44</v>
      </c>
      <c r="K7817">
        <v>2</v>
      </c>
      <c r="L7817">
        <v>5</v>
      </c>
    </row>
    <row r="7818" spans="1:12" x14ac:dyDescent="0.25">
      <c r="A7818">
        <v>29453</v>
      </c>
      <c r="B7818" t="s">
        <v>26</v>
      </c>
      <c r="C7818">
        <v>7</v>
      </c>
      <c r="D7818">
        <v>2019</v>
      </c>
      <c r="E7818" t="s">
        <v>19</v>
      </c>
      <c r="F7818" t="s">
        <v>16</v>
      </c>
      <c r="G7818" t="s">
        <v>14</v>
      </c>
      <c r="H7818" t="str">
        <f t="shared" si="122"/>
        <v>29453|Spring|Reading</v>
      </c>
      <c r="I7818">
        <v>220</v>
      </c>
      <c r="J7818">
        <v>55</v>
      </c>
      <c r="K7818">
        <v>3</v>
      </c>
      <c r="L7818" t="s">
        <v>17</v>
      </c>
    </row>
    <row r="7819" spans="1:12" x14ac:dyDescent="0.25">
      <c r="A7819">
        <v>29453</v>
      </c>
      <c r="B7819" t="s">
        <v>26</v>
      </c>
      <c r="C7819">
        <v>7</v>
      </c>
      <c r="D7819">
        <v>2019</v>
      </c>
      <c r="E7819" t="s">
        <v>19</v>
      </c>
      <c r="F7819" t="s">
        <v>16</v>
      </c>
      <c r="G7819" t="s">
        <v>15</v>
      </c>
      <c r="H7819" t="str">
        <f t="shared" si="122"/>
        <v>29453|Spring|Math</v>
      </c>
      <c r="I7819">
        <v>232</v>
      </c>
      <c r="J7819">
        <v>58</v>
      </c>
      <c r="K7819">
        <v>3</v>
      </c>
      <c r="L7819" t="s">
        <v>17</v>
      </c>
    </row>
    <row r="7820" spans="1:12" x14ac:dyDescent="0.25">
      <c r="A7820">
        <v>24783</v>
      </c>
      <c r="B7820" t="s">
        <v>27</v>
      </c>
      <c r="C7820">
        <v>7</v>
      </c>
      <c r="D7820">
        <v>2019</v>
      </c>
      <c r="E7820" t="s">
        <v>19</v>
      </c>
      <c r="F7820" t="s">
        <v>13</v>
      </c>
      <c r="G7820" t="s">
        <v>14</v>
      </c>
      <c r="H7820" t="str">
        <f t="shared" si="122"/>
        <v>24783|Fall|Reading</v>
      </c>
      <c r="I7820">
        <v>203</v>
      </c>
      <c r="J7820">
        <v>19</v>
      </c>
      <c r="K7820">
        <v>1</v>
      </c>
      <c r="L7820">
        <v>6</v>
      </c>
    </row>
    <row r="7821" spans="1:12" x14ac:dyDescent="0.25">
      <c r="A7821">
        <v>24783</v>
      </c>
      <c r="B7821" t="s">
        <v>27</v>
      </c>
      <c r="C7821">
        <v>7</v>
      </c>
      <c r="D7821">
        <v>2019</v>
      </c>
      <c r="E7821" t="s">
        <v>19</v>
      </c>
      <c r="F7821" t="s">
        <v>13</v>
      </c>
      <c r="G7821" t="s">
        <v>15</v>
      </c>
      <c r="H7821" t="str">
        <f t="shared" si="122"/>
        <v>24783|Fall|Math</v>
      </c>
      <c r="I7821">
        <v>223</v>
      </c>
      <c r="J7821">
        <v>44</v>
      </c>
      <c r="K7821">
        <v>2</v>
      </c>
      <c r="L7821">
        <v>5</v>
      </c>
    </row>
    <row r="7822" spans="1:12" x14ac:dyDescent="0.25">
      <c r="A7822">
        <v>24783</v>
      </c>
      <c r="B7822" t="s">
        <v>27</v>
      </c>
      <c r="C7822">
        <v>7</v>
      </c>
      <c r="D7822">
        <v>2019</v>
      </c>
      <c r="E7822" t="s">
        <v>19</v>
      </c>
      <c r="F7822" t="s">
        <v>16</v>
      </c>
      <c r="G7822" t="s">
        <v>14</v>
      </c>
      <c r="H7822" t="str">
        <f t="shared" si="122"/>
        <v>24783|Spring|Reading</v>
      </c>
      <c r="I7822">
        <v>212</v>
      </c>
      <c r="J7822">
        <v>34</v>
      </c>
      <c r="K7822">
        <v>2</v>
      </c>
      <c r="L7822" t="s">
        <v>17</v>
      </c>
    </row>
    <row r="7823" spans="1:12" x14ac:dyDescent="0.25">
      <c r="A7823">
        <v>24783</v>
      </c>
      <c r="B7823" t="s">
        <v>27</v>
      </c>
      <c r="C7823">
        <v>7</v>
      </c>
      <c r="D7823">
        <v>2019</v>
      </c>
      <c r="E7823" t="s">
        <v>19</v>
      </c>
      <c r="F7823" t="s">
        <v>16</v>
      </c>
      <c r="G7823" t="s">
        <v>15</v>
      </c>
      <c r="H7823" t="str">
        <f t="shared" si="122"/>
        <v>24783|Spring|Math</v>
      </c>
      <c r="I7823">
        <v>218</v>
      </c>
      <c r="J7823">
        <v>28</v>
      </c>
      <c r="K7823">
        <v>2</v>
      </c>
      <c r="L7823" t="s">
        <v>17</v>
      </c>
    </row>
    <row r="7824" spans="1:12" x14ac:dyDescent="0.25">
      <c r="A7824">
        <v>29565</v>
      </c>
      <c r="B7824" t="s">
        <v>26</v>
      </c>
      <c r="C7824">
        <v>7</v>
      </c>
      <c r="D7824">
        <v>2019</v>
      </c>
      <c r="E7824" t="s">
        <v>19</v>
      </c>
      <c r="F7824" t="s">
        <v>13</v>
      </c>
      <c r="G7824" t="s">
        <v>14</v>
      </c>
      <c r="H7824" t="str">
        <f t="shared" si="122"/>
        <v>29565|Fall|Reading</v>
      </c>
      <c r="I7824">
        <v>213</v>
      </c>
      <c r="J7824">
        <v>43</v>
      </c>
      <c r="K7824">
        <v>2</v>
      </c>
      <c r="L7824">
        <v>4</v>
      </c>
    </row>
    <row r="7825" spans="1:12" x14ac:dyDescent="0.25">
      <c r="A7825">
        <v>29565</v>
      </c>
      <c r="B7825" t="s">
        <v>26</v>
      </c>
      <c r="C7825">
        <v>7</v>
      </c>
      <c r="D7825">
        <v>2019</v>
      </c>
      <c r="E7825" t="s">
        <v>19</v>
      </c>
      <c r="F7825" t="s">
        <v>13</v>
      </c>
      <c r="G7825" t="s">
        <v>15</v>
      </c>
      <c r="H7825" t="str">
        <f t="shared" si="122"/>
        <v>29565|Fall|Math</v>
      </c>
      <c r="I7825">
        <v>224</v>
      </c>
      <c r="J7825">
        <v>47</v>
      </c>
      <c r="K7825">
        <v>2</v>
      </c>
      <c r="L7825">
        <v>5</v>
      </c>
    </row>
    <row r="7826" spans="1:12" x14ac:dyDescent="0.25">
      <c r="A7826">
        <v>29565</v>
      </c>
      <c r="B7826" t="s">
        <v>26</v>
      </c>
      <c r="C7826">
        <v>7</v>
      </c>
      <c r="D7826">
        <v>2019</v>
      </c>
      <c r="E7826" t="s">
        <v>19</v>
      </c>
      <c r="F7826" t="s">
        <v>16</v>
      </c>
      <c r="G7826" t="s">
        <v>14</v>
      </c>
      <c r="H7826" t="str">
        <f t="shared" si="122"/>
        <v>29565|Spring|Reading</v>
      </c>
      <c r="I7826">
        <v>217</v>
      </c>
      <c r="J7826">
        <v>47</v>
      </c>
      <c r="K7826">
        <v>2</v>
      </c>
      <c r="L7826" t="s">
        <v>17</v>
      </c>
    </row>
    <row r="7827" spans="1:12" x14ac:dyDescent="0.25">
      <c r="A7827">
        <v>29565</v>
      </c>
      <c r="B7827" t="s">
        <v>26</v>
      </c>
      <c r="C7827">
        <v>7</v>
      </c>
      <c r="D7827">
        <v>2019</v>
      </c>
      <c r="E7827" t="s">
        <v>19</v>
      </c>
      <c r="F7827" t="s">
        <v>16</v>
      </c>
      <c r="G7827" t="s">
        <v>15</v>
      </c>
      <c r="H7827" t="str">
        <f t="shared" si="122"/>
        <v>29565|Spring|Math</v>
      </c>
      <c r="I7827">
        <v>219</v>
      </c>
      <c r="J7827">
        <v>29</v>
      </c>
      <c r="K7827">
        <v>2</v>
      </c>
      <c r="L7827" t="s">
        <v>17</v>
      </c>
    </row>
    <row r="7828" spans="1:12" x14ac:dyDescent="0.25">
      <c r="A7828">
        <v>16905</v>
      </c>
      <c r="B7828" t="s">
        <v>28</v>
      </c>
      <c r="C7828">
        <v>7</v>
      </c>
      <c r="D7828">
        <v>2019</v>
      </c>
      <c r="E7828" t="s">
        <v>19</v>
      </c>
      <c r="F7828" t="s">
        <v>13</v>
      </c>
      <c r="G7828" t="s">
        <v>14</v>
      </c>
      <c r="H7828" t="str">
        <f t="shared" si="122"/>
        <v>16905|Fall|Reading</v>
      </c>
      <c r="I7828">
        <v>209</v>
      </c>
      <c r="J7828">
        <v>32</v>
      </c>
      <c r="K7828">
        <v>2</v>
      </c>
      <c r="L7828">
        <v>5</v>
      </c>
    </row>
    <row r="7829" spans="1:12" x14ac:dyDescent="0.25">
      <c r="A7829">
        <v>16905</v>
      </c>
      <c r="B7829" t="s">
        <v>28</v>
      </c>
      <c r="C7829">
        <v>7</v>
      </c>
      <c r="D7829">
        <v>2019</v>
      </c>
      <c r="E7829" t="s">
        <v>19</v>
      </c>
      <c r="F7829" t="s">
        <v>13</v>
      </c>
      <c r="G7829" t="s">
        <v>15</v>
      </c>
      <c r="H7829" t="str">
        <f t="shared" si="122"/>
        <v>16905|Fall|Math</v>
      </c>
      <c r="I7829">
        <v>222</v>
      </c>
      <c r="J7829">
        <v>42</v>
      </c>
      <c r="K7829">
        <v>2</v>
      </c>
      <c r="L7829">
        <v>5</v>
      </c>
    </row>
    <row r="7830" spans="1:12" x14ac:dyDescent="0.25">
      <c r="A7830">
        <v>16905</v>
      </c>
      <c r="B7830" t="s">
        <v>28</v>
      </c>
      <c r="C7830">
        <v>7</v>
      </c>
      <c r="D7830">
        <v>2019</v>
      </c>
      <c r="E7830" t="s">
        <v>19</v>
      </c>
      <c r="F7830" t="s">
        <v>16</v>
      </c>
      <c r="G7830" t="s">
        <v>14</v>
      </c>
      <c r="H7830" t="str">
        <f t="shared" si="122"/>
        <v>16905|Spring|Reading</v>
      </c>
      <c r="I7830">
        <v>213</v>
      </c>
      <c r="J7830">
        <v>37</v>
      </c>
      <c r="K7830">
        <v>2</v>
      </c>
      <c r="L7830" t="s">
        <v>17</v>
      </c>
    </row>
    <row r="7831" spans="1:12" x14ac:dyDescent="0.25">
      <c r="A7831">
        <v>16905</v>
      </c>
      <c r="B7831" t="s">
        <v>28</v>
      </c>
      <c r="C7831">
        <v>7</v>
      </c>
      <c r="D7831">
        <v>2019</v>
      </c>
      <c r="E7831" t="s">
        <v>19</v>
      </c>
      <c r="F7831" t="s">
        <v>16</v>
      </c>
      <c r="G7831" t="s">
        <v>15</v>
      </c>
      <c r="H7831" t="str">
        <f t="shared" si="122"/>
        <v>16905|Spring|Math</v>
      </c>
      <c r="I7831">
        <v>219</v>
      </c>
      <c r="J7831">
        <v>29</v>
      </c>
      <c r="K7831">
        <v>2</v>
      </c>
      <c r="L7831" t="s">
        <v>17</v>
      </c>
    </row>
    <row r="7832" spans="1:12" x14ac:dyDescent="0.25">
      <c r="A7832">
        <v>12097</v>
      </c>
      <c r="B7832" t="s">
        <v>26</v>
      </c>
      <c r="C7832">
        <v>7</v>
      </c>
      <c r="D7832">
        <v>2019</v>
      </c>
      <c r="E7832" t="s">
        <v>19</v>
      </c>
      <c r="F7832" t="s">
        <v>13</v>
      </c>
      <c r="G7832" t="s">
        <v>14</v>
      </c>
      <c r="H7832" t="str">
        <f t="shared" si="122"/>
        <v>12097|Fall|Reading</v>
      </c>
      <c r="I7832">
        <v>225</v>
      </c>
      <c r="J7832">
        <v>74</v>
      </c>
      <c r="K7832">
        <v>3</v>
      </c>
      <c r="L7832">
        <v>2</v>
      </c>
    </row>
    <row r="7833" spans="1:12" x14ac:dyDescent="0.25">
      <c r="A7833">
        <v>12097</v>
      </c>
      <c r="B7833" t="s">
        <v>26</v>
      </c>
      <c r="C7833">
        <v>7</v>
      </c>
      <c r="D7833">
        <v>2019</v>
      </c>
      <c r="E7833" t="s">
        <v>19</v>
      </c>
      <c r="F7833" t="s">
        <v>13</v>
      </c>
      <c r="G7833" t="s">
        <v>15</v>
      </c>
      <c r="H7833" t="str">
        <f t="shared" si="122"/>
        <v>12097|Fall|Math</v>
      </c>
      <c r="I7833">
        <v>222</v>
      </c>
      <c r="J7833">
        <v>42</v>
      </c>
      <c r="K7833">
        <v>2</v>
      </c>
      <c r="L7833">
        <v>5</v>
      </c>
    </row>
    <row r="7834" spans="1:12" x14ac:dyDescent="0.25">
      <c r="A7834">
        <v>12097</v>
      </c>
      <c r="B7834" t="s">
        <v>26</v>
      </c>
      <c r="C7834">
        <v>7</v>
      </c>
      <c r="D7834">
        <v>2019</v>
      </c>
      <c r="E7834" t="s">
        <v>19</v>
      </c>
      <c r="F7834" t="s">
        <v>16</v>
      </c>
      <c r="G7834" t="s">
        <v>14</v>
      </c>
      <c r="H7834" t="str">
        <f t="shared" si="122"/>
        <v>12097|Spring|Reading</v>
      </c>
      <c r="I7834">
        <v>227</v>
      </c>
      <c r="J7834">
        <v>72</v>
      </c>
      <c r="K7834">
        <v>3</v>
      </c>
      <c r="L7834" t="s">
        <v>17</v>
      </c>
    </row>
    <row r="7835" spans="1:12" x14ac:dyDescent="0.25">
      <c r="A7835">
        <v>12097</v>
      </c>
      <c r="B7835" t="s">
        <v>26</v>
      </c>
      <c r="C7835">
        <v>7</v>
      </c>
      <c r="D7835">
        <v>2019</v>
      </c>
      <c r="E7835" t="s">
        <v>19</v>
      </c>
      <c r="F7835" t="s">
        <v>16</v>
      </c>
      <c r="G7835" t="s">
        <v>15</v>
      </c>
      <c r="H7835" t="str">
        <f t="shared" si="122"/>
        <v>12097|Spring|Math</v>
      </c>
      <c r="I7835">
        <v>215</v>
      </c>
      <c r="J7835">
        <v>22</v>
      </c>
      <c r="K7835">
        <v>1</v>
      </c>
      <c r="L7835" t="s">
        <v>17</v>
      </c>
    </row>
    <row r="7836" spans="1:12" x14ac:dyDescent="0.25">
      <c r="A7836">
        <v>14344</v>
      </c>
      <c r="B7836" t="s">
        <v>28</v>
      </c>
      <c r="C7836">
        <v>7</v>
      </c>
      <c r="D7836">
        <v>2019</v>
      </c>
      <c r="E7836" t="s">
        <v>19</v>
      </c>
      <c r="F7836" t="s">
        <v>13</v>
      </c>
      <c r="G7836" t="s">
        <v>14</v>
      </c>
      <c r="H7836" t="str">
        <f t="shared" si="122"/>
        <v>14344|Fall|Reading</v>
      </c>
      <c r="I7836">
        <v>224</v>
      </c>
      <c r="J7836">
        <v>71</v>
      </c>
      <c r="K7836">
        <v>3</v>
      </c>
      <c r="L7836">
        <v>2</v>
      </c>
    </row>
    <row r="7837" spans="1:12" x14ac:dyDescent="0.25">
      <c r="A7837">
        <v>14344</v>
      </c>
      <c r="B7837" t="s">
        <v>28</v>
      </c>
      <c r="C7837">
        <v>7</v>
      </c>
      <c r="D7837">
        <v>2019</v>
      </c>
      <c r="E7837" t="s">
        <v>19</v>
      </c>
      <c r="F7837" t="s">
        <v>13</v>
      </c>
      <c r="G7837" t="s">
        <v>15</v>
      </c>
      <c r="H7837" t="str">
        <f t="shared" si="122"/>
        <v>14344|Fall|Math</v>
      </c>
      <c r="I7837">
        <v>230</v>
      </c>
      <c r="J7837">
        <v>61</v>
      </c>
      <c r="K7837">
        <v>3</v>
      </c>
      <c r="L7837">
        <v>4</v>
      </c>
    </row>
    <row r="7838" spans="1:12" x14ac:dyDescent="0.25">
      <c r="A7838">
        <v>14344</v>
      </c>
      <c r="B7838" t="s">
        <v>28</v>
      </c>
      <c r="C7838">
        <v>7</v>
      </c>
      <c r="D7838">
        <v>2019</v>
      </c>
      <c r="E7838" t="s">
        <v>19</v>
      </c>
      <c r="F7838" t="s">
        <v>16</v>
      </c>
      <c r="G7838" t="s">
        <v>14</v>
      </c>
      <c r="H7838" t="str">
        <f t="shared" si="122"/>
        <v>14344|Spring|Reading</v>
      </c>
      <c r="I7838">
        <v>220</v>
      </c>
      <c r="J7838">
        <v>55</v>
      </c>
      <c r="K7838">
        <v>3</v>
      </c>
      <c r="L7838" t="s">
        <v>17</v>
      </c>
    </row>
    <row r="7839" spans="1:12" x14ac:dyDescent="0.25">
      <c r="A7839">
        <v>14344</v>
      </c>
      <c r="B7839" t="s">
        <v>28</v>
      </c>
      <c r="C7839">
        <v>7</v>
      </c>
      <c r="D7839">
        <v>2019</v>
      </c>
      <c r="E7839" t="s">
        <v>19</v>
      </c>
      <c r="F7839" t="s">
        <v>16</v>
      </c>
      <c r="G7839" t="s">
        <v>15</v>
      </c>
      <c r="H7839" t="str">
        <f t="shared" si="122"/>
        <v>14344|Spring|Math</v>
      </c>
      <c r="I7839">
        <v>237</v>
      </c>
      <c r="J7839">
        <v>68</v>
      </c>
      <c r="K7839">
        <v>3</v>
      </c>
      <c r="L7839" t="s">
        <v>17</v>
      </c>
    </row>
    <row r="7840" spans="1:12" x14ac:dyDescent="0.25">
      <c r="A7840">
        <v>14931</v>
      </c>
      <c r="B7840" t="s">
        <v>27</v>
      </c>
      <c r="C7840">
        <v>7</v>
      </c>
      <c r="D7840">
        <v>2019</v>
      </c>
      <c r="E7840" t="s">
        <v>19</v>
      </c>
      <c r="F7840" t="s">
        <v>13</v>
      </c>
      <c r="G7840" t="s">
        <v>14</v>
      </c>
      <c r="H7840" t="str">
        <f t="shared" si="122"/>
        <v>14931|Fall|Reading</v>
      </c>
      <c r="I7840">
        <v>212</v>
      </c>
      <c r="J7840">
        <v>40</v>
      </c>
      <c r="K7840">
        <v>2</v>
      </c>
      <c r="L7840">
        <v>4</v>
      </c>
    </row>
    <row r="7841" spans="1:12" x14ac:dyDescent="0.25">
      <c r="A7841">
        <v>14931</v>
      </c>
      <c r="B7841" t="s">
        <v>27</v>
      </c>
      <c r="C7841">
        <v>7</v>
      </c>
      <c r="D7841">
        <v>2019</v>
      </c>
      <c r="E7841" t="s">
        <v>19</v>
      </c>
      <c r="F7841" t="s">
        <v>13</v>
      </c>
      <c r="G7841" t="s">
        <v>15</v>
      </c>
      <c r="H7841" t="str">
        <f t="shared" si="122"/>
        <v>14931|Fall|Math</v>
      </c>
      <c r="I7841">
        <v>210</v>
      </c>
      <c r="J7841">
        <v>18</v>
      </c>
      <c r="K7841">
        <v>1</v>
      </c>
      <c r="L7841">
        <v>6</v>
      </c>
    </row>
    <row r="7842" spans="1:12" x14ac:dyDescent="0.25">
      <c r="A7842">
        <v>14931</v>
      </c>
      <c r="B7842" t="s">
        <v>27</v>
      </c>
      <c r="C7842">
        <v>7</v>
      </c>
      <c r="D7842">
        <v>2019</v>
      </c>
      <c r="E7842" t="s">
        <v>19</v>
      </c>
      <c r="F7842" t="s">
        <v>16</v>
      </c>
      <c r="G7842" t="s">
        <v>14</v>
      </c>
      <c r="H7842" t="str">
        <f t="shared" si="122"/>
        <v>14931|Spring|Reading</v>
      </c>
      <c r="I7842">
        <v>218</v>
      </c>
      <c r="J7842">
        <v>50</v>
      </c>
      <c r="K7842">
        <v>3</v>
      </c>
      <c r="L7842" t="s">
        <v>17</v>
      </c>
    </row>
    <row r="7843" spans="1:12" x14ac:dyDescent="0.25">
      <c r="A7843">
        <v>14931</v>
      </c>
      <c r="B7843" t="s">
        <v>27</v>
      </c>
      <c r="C7843">
        <v>7</v>
      </c>
      <c r="D7843">
        <v>2019</v>
      </c>
      <c r="E7843" t="s">
        <v>19</v>
      </c>
      <c r="F7843" t="s">
        <v>16</v>
      </c>
      <c r="G7843" t="s">
        <v>15</v>
      </c>
      <c r="H7843" t="str">
        <f t="shared" si="122"/>
        <v>14931|Spring|Math</v>
      </c>
      <c r="I7843">
        <v>231</v>
      </c>
      <c r="J7843">
        <v>55</v>
      </c>
      <c r="K7843">
        <v>3</v>
      </c>
      <c r="L7843" t="s">
        <v>17</v>
      </c>
    </row>
    <row r="7844" spans="1:12" x14ac:dyDescent="0.25">
      <c r="A7844">
        <v>29410</v>
      </c>
      <c r="B7844" t="s">
        <v>27</v>
      </c>
      <c r="C7844">
        <v>7</v>
      </c>
      <c r="D7844">
        <v>2019</v>
      </c>
      <c r="E7844" t="s">
        <v>21</v>
      </c>
      <c r="F7844" t="s">
        <v>13</v>
      </c>
      <c r="G7844" t="s">
        <v>14</v>
      </c>
      <c r="H7844" t="str">
        <f t="shared" si="122"/>
        <v>29410|Fall|Reading</v>
      </c>
      <c r="I7844">
        <v>209</v>
      </c>
      <c r="J7844">
        <v>32</v>
      </c>
      <c r="K7844">
        <v>2</v>
      </c>
      <c r="L7844">
        <v>5</v>
      </c>
    </row>
    <row r="7845" spans="1:12" x14ac:dyDescent="0.25">
      <c r="A7845">
        <v>29410</v>
      </c>
      <c r="B7845" t="s">
        <v>27</v>
      </c>
      <c r="C7845">
        <v>7</v>
      </c>
      <c r="D7845">
        <v>2019</v>
      </c>
      <c r="E7845" t="s">
        <v>21</v>
      </c>
      <c r="F7845" t="s">
        <v>13</v>
      </c>
      <c r="G7845" t="s">
        <v>15</v>
      </c>
      <c r="H7845" t="str">
        <f t="shared" si="122"/>
        <v>29410|Fall|Math</v>
      </c>
      <c r="I7845">
        <v>225</v>
      </c>
      <c r="J7845">
        <v>49</v>
      </c>
      <c r="K7845">
        <v>2</v>
      </c>
      <c r="L7845">
        <v>5</v>
      </c>
    </row>
    <row r="7846" spans="1:12" x14ac:dyDescent="0.25">
      <c r="A7846">
        <v>29410</v>
      </c>
      <c r="B7846" t="s">
        <v>27</v>
      </c>
      <c r="C7846">
        <v>7</v>
      </c>
      <c r="D7846">
        <v>2019</v>
      </c>
      <c r="E7846" t="s">
        <v>21</v>
      </c>
      <c r="F7846" t="s">
        <v>16</v>
      </c>
      <c r="G7846" t="s">
        <v>14</v>
      </c>
      <c r="H7846" t="str">
        <f t="shared" si="122"/>
        <v>29410|Spring|Reading</v>
      </c>
      <c r="I7846">
        <v>215</v>
      </c>
      <c r="J7846">
        <v>42</v>
      </c>
      <c r="K7846">
        <v>2</v>
      </c>
      <c r="L7846" t="s">
        <v>17</v>
      </c>
    </row>
    <row r="7847" spans="1:12" x14ac:dyDescent="0.25">
      <c r="A7847">
        <v>29410</v>
      </c>
      <c r="B7847" t="s">
        <v>27</v>
      </c>
      <c r="C7847">
        <v>7</v>
      </c>
      <c r="D7847">
        <v>2019</v>
      </c>
      <c r="E7847" t="s">
        <v>21</v>
      </c>
      <c r="F7847" t="s">
        <v>16</v>
      </c>
      <c r="G7847" t="s">
        <v>15</v>
      </c>
      <c r="H7847" t="str">
        <f t="shared" si="122"/>
        <v>29410|Spring|Math</v>
      </c>
      <c r="I7847">
        <v>223</v>
      </c>
      <c r="J7847">
        <v>38</v>
      </c>
      <c r="K7847">
        <v>2</v>
      </c>
      <c r="L7847" t="s">
        <v>17</v>
      </c>
    </row>
    <row r="7848" spans="1:12" x14ac:dyDescent="0.25">
      <c r="A7848">
        <v>27436</v>
      </c>
      <c r="B7848" t="s">
        <v>28</v>
      </c>
      <c r="C7848">
        <v>7</v>
      </c>
      <c r="D7848">
        <v>2019</v>
      </c>
      <c r="E7848" t="s">
        <v>19</v>
      </c>
      <c r="F7848" t="s">
        <v>13</v>
      </c>
      <c r="G7848" t="s">
        <v>14</v>
      </c>
      <c r="H7848" t="str">
        <f t="shared" si="122"/>
        <v>27436|Fall|Reading</v>
      </c>
      <c r="I7848">
        <v>227</v>
      </c>
      <c r="J7848">
        <v>78</v>
      </c>
      <c r="K7848">
        <v>4</v>
      </c>
      <c r="L7848">
        <v>2</v>
      </c>
    </row>
    <row r="7849" spans="1:12" x14ac:dyDescent="0.25">
      <c r="A7849">
        <v>27436</v>
      </c>
      <c r="B7849" t="s">
        <v>28</v>
      </c>
      <c r="C7849">
        <v>7</v>
      </c>
      <c r="D7849">
        <v>2019</v>
      </c>
      <c r="E7849" t="s">
        <v>19</v>
      </c>
      <c r="F7849" t="s">
        <v>13</v>
      </c>
      <c r="G7849" t="s">
        <v>15</v>
      </c>
      <c r="H7849" t="str">
        <f t="shared" si="122"/>
        <v>27436|Fall|Math</v>
      </c>
      <c r="I7849">
        <v>247</v>
      </c>
      <c r="J7849">
        <v>90</v>
      </c>
      <c r="K7849">
        <v>4</v>
      </c>
      <c r="L7849">
        <v>3</v>
      </c>
    </row>
    <row r="7850" spans="1:12" x14ac:dyDescent="0.25">
      <c r="A7850">
        <v>27436</v>
      </c>
      <c r="B7850" t="s">
        <v>28</v>
      </c>
      <c r="C7850">
        <v>7</v>
      </c>
      <c r="D7850">
        <v>2019</v>
      </c>
      <c r="E7850" t="s">
        <v>19</v>
      </c>
      <c r="F7850" t="s">
        <v>16</v>
      </c>
      <c r="G7850" t="s">
        <v>14</v>
      </c>
      <c r="H7850" t="str">
        <f t="shared" si="122"/>
        <v>27436|Spring|Reading</v>
      </c>
      <c r="I7850">
        <v>226</v>
      </c>
      <c r="J7850">
        <v>70</v>
      </c>
      <c r="K7850">
        <v>3</v>
      </c>
      <c r="L7850" t="s">
        <v>17</v>
      </c>
    </row>
    <row r="7851" spans="1:12" x14ac:dyDescent="0.25">
      <c r="A7851">
        <v>27436</v>
      </c>
      <c r="B7851" t="s">
        <v>28</v>
      </c>
      <c r="C7851">
        <v>7</v>
      </c>
      <c r="D7851">
        <v>2019</v>
      </c>
      <c r="E7851" t="s">
        <v>19</v>
      </c>
      <c r="F7851" t="s">
        <v>16</v>
      </c>
      <c r="G7851" t="s">
        <v>15</v>
      </c>
      <c r="H7851" t="str">
        <f t="shared" si="122"/>
        <v>27436|Spring|Math</v>
      </c>
      <c r="I7851">
        <v>246</v>
      </c>
      <c r="J7851">
        <v>84</v>
      </c>
      <c r="K7851">
        <v>4</v>
      </c>
      <c r="L7851" t="s">
        <v>17</v>
      </c>
    </row>
    <row r="7852" spans="1:12" x14ac:dyDescent="0.25">
      <c r="A7852">
        <v>10160</v>
      </c>
      <c r="B7852" t="s">
        <v>28</v>
      </c>
      <c r="C7852">
        <v>7</v>
      </c>
      <c r="D7852">
        <v>2019</v>
      </c>
      <c r="E7852" t="s">
        <v>19</v>
      </c>
      <c r="F7852" t="s">
        <v>13</v>
      </c>
      <c r="G7852" t="s">
        <v>14</v>
      </c>
      <c r="H7852" t="str">
        <f t="shared" si="122"/>
        <v>10160|Fall|Reading</v>
      </c>
      <c r="I7852">
        <v>226</v>
      </c>
      <c r="J7852">
        <v>76</v>
      </c>
      <c r="K7852">
        <v>4</v>
      </c>
      <c r="L7852">
        <v>2</v>
      </c>
    </row>
    <row r="7853" spans="1:12" x14ac:dyDescent="0.25">
      <c r="A7853">
        <v>10160</v>
      </c>
      <c r="B7853" t="s">
        <v>28</v>
      </c>
      <c r="C7853">
        <v>7</v>
      </c>
      <c r="D7853">
        <v>2019</v>
      </c>
      <c r="E7853" t="s">
        <v>19</v>
      </c>
      <c r="F7853" t="s">
        <v>13</v>
      </c>
      <c r="G7853" t="s">
        <v>15</v>
      </c>
      <c r="H7853" t="str">
        <f t="shared" si="122"/>
        <v>10160|Fall|Math</v>
      </c>
      <c r="I7853">
        <v>232</v>
      </c>
      <c r="J7853">
        <v>66</v>
      </c>
      <c r="K7853">
        <v>3</v>
      </c>
      <c r="L7853">
        <v>4</v>
      </c>
    </row>
    <row r="7854" spans="1:12" x14ac:dyDescent="0.25">
      <c r="A7854">
        <v>10160</v>
      </c>
      <c r="B7854" t="s">
        <v>28</v>
      </c>
      <c r="C7854">
        <v>7</v>
      </c>
      <c r="D7854">
        <v>2019</v>
      </c>
      <c r="E7854" t="s">
        <v>19</v>
      </c>
      <c r="F7854" t="s">
        <v>16</v>
      </c>
      <c r="G7854" t="s">
        <v>14</v>
      </c>
      <c r="H7854" t="str">
        <f t="shared" si="122"/>
        <v>10160|Spring|Reading</v>
      </c>
      <c r="I7854">
        <v>247</v>
      </c>
      <c r="J7854">
        <v>97</v>
      </c>
      <c r="K7854">
        <v>4</v>
      </c>
      <c r="L7854" t="s">
        <v>17</v>
      </c>
    </row>
    <row r="7855" spans="1:12" x14ac:dyDescent="0.25">
      <c r="A7855">
        <v>10160</v>
      </c>
      <c r="B7855" t="s">
        <v>28</v>
      </c>
      <c r="C7855">
        <v>7</v>
      </c>
      <c r="D7855">
        <v>2019</v>
      </c>
      <c r="E7855" t="s">
        <v>19</v>
      </c>
      <c r="F7855" t="s">
        <v>16</v>
      </c>
      <c r="G7855" t="s">
        <v>15</v>
      </c>
      <c r="H7855" t="str">
        <f t="shared" si="122"/>
        <v>10160|Spring|Math</v>
      </c>
      <c r="I7855">
        <v>244</v>
      </c>
      <c r="J7855">
        <v>81</v>
      </c>
      <c r="K7855">
        <v>4</v>
      </c>
      <c r="L7855" t="s">
        <v>17</v>
      </c>
    </row>
    <row r="7856" spans="1:12" x14ac:dyDescent="0.25">
      <c r="A7856">
        <v>17345</v>
      </c>
      <c r="B7856" t="s">
        <v>27</v>
      </c>
      <c r="C7856">
        <v>7</v>
      </c>
      <c r="D7856">
        <v>2019</v>
      </c>
      <c r="E7856" t="s">
        <v>19</v>
      </c>
      <c r="F7856" t="s">
        <v>13</v>
      </c>
      <c r="G7856" t="s">
        <v>14</v>
      </c>
      <c r="H7856" t="str">
        <f t="shared" si="122"/>
        <v>17345|Fall|Reading</v>
      </c>
      <c r="I7856">
        <v>217</v>
      </c>
      <c r="J7856">
        <v>53</v>
      </c>
      <c r="K7856">
        <v>3</v>
      </c>
      <c r="L7856">
        <v>3</v>
      </c>
    </row>
    <row r="7857" spans="1:12" x14ac:dyDescent="0.25">
      <c r="A7857">
        <v>17345</v>
      </c>
      <c r="B7857" t="s">
        <v>27</v>
      </c>
      <c r="C7857">
        <v>7</v>
      </c>
      <c r="D7857">
        <v>2019</v>
      </c>
      <c r="E7857" t="s">
        <v>19</v>
      </c>
      <c r="F7857" t="s">
        <v>13</v>
      </c>
      <c r="G7857" t="s">
        <v>15</v>
      </c>
      <c r="H7857" t="str">
        <f t="shared" si="122"/>
        <v>17345|Fall|Math</v>
      </c>
      <c r="I7857">
        <v>233</v>
      </c>
      <c r="J7857">
        <v>68</v>
      </c>
      <c r="K7857">
        <v>3</v>
      </c>
      <c r="L7857">
        <v>4</v>
      </c>
    </row>
    <row r="7858" spans="1:12" x14ac:dyDescent="0.25">
      <c r="A7858">
        <v>17345</v>
      </c>
      <c r="B7858" t="s">
        <v>27</v>
      </c>
      <c r="C7858">
        <v>7</v>
      </c>
      <c r="D7858">
        <v>2019</v>
      </c>
      <c r="E7858" t="s">
        <v>19</v>
      </c>
      <c r="F7858" t="s">
        <v>16</v>
      </c>
      <c r="G7858" t="s">
        <v>14</v>
      </c>
      <c r="H7858" t="str">
        <f t="shared" si="122"/>
        <v>17345|Spring|Reading</v>
      </c>
      <c r="I7858">
        <v>215</v>
      </c>
      <c r="J7858">
        <v>42</v>
      </c>
      <c r="K7858">
        <v>2</v>
      </c>
      <c r="L7858" t="s">
        <v>17</v>
      </c>
    </row>
    <row r="7859" spans="1:12" x14ac:dyDescent="0.25">
      <c r="A7859">
        <v>17345</v>
      </c>
      <c r="B7859" t="s">
        <v>27</v>
      </c>
      <c r="C7859">
        <v>7</v>
      </c>
      <c r="D7859">
        <v>2019</v>
      </c>
      <c r="E7859" t="s">
        <v>19</v>
      </c>
      <c r="F7859" t="s">
        <v>16</v>
      </c>
      <c r="G7859" t="s">
        <v>15</v>
      </c>
      <c r="H7859" t="str">
        <f t="shared" si="122"/>
        <v>17345|Spring|Math</v>
      </c>
      <c r="I7859">
        <v>240</v>
      </c>
      <c r="J7859">
        <v>74</v>
      </c>
      <c r="K7859">
        <v>3</v>
      </c>
      <c r="L7859" t="s">
        <v>17</v>
      </c>
    </row>
    <row r="7860" spans="1:12" x14ac:dyDescent="0.25">
      <c r="A7860">
        <v>27766</v>
      </c>
      <c r="B7860" t="s">
        <v>27</v>
      </c>
      <c r="C7860">
        <v>7</v>
      </c>
      <c r="D7860">
        <v>2019</v>
      </c>
      <c r="E7860" t="s">
        <v>12</v>
      </c>
      <c r="F7860" t="s">
        <v>13</v>
      </c>
      <c r="G7860" t="s">
        <v>14</v>
      </c>
      <c r="H7860" t="str">
        <f t="shared" si="122"/>
        <v>27766|Fall|Reading</v>
      </c>
      <c r="I7860">
        <v>193</v>
      </c>
      <c r="J7860">
        <v>6</v>
      </c>
      <c r="K7860">
        <v>1</v>
      </c>
      <c r="L7860">
        <v>7</v>
      </c>
    </row>
    <row r="7861" spans="1:12" x14ac:dyDescent="0.25">
      <c r="A7861">
        <v>27766</v>
      </c>
      <c r="B7861" t="s">
        <v>27</v>
      </c>
      <c r="C7861">
        <v>7</v>
      </c>
      <c r="D7861">
        <v>2019</v>
      </c>
      <c r="E7861" t="s">
        <v>12</v>
      </c>
      <c r="F7861" t="s">
        <v>13</v>
      </c>
      <c r="G7861" t="s">
        <v>15</v>
      </c>
      <c r="H7861" t="str">
        <f t="shared" si="122"/>
        <v>27766|Fall|Math</v>
      </c>
      <c r="I7861">
        <v>196</v>
      </c>
      <c r="J7861">
        <v>4</v>
      </c>
      <c r="K7861">
        <v>1</v>
      </c>
      <c r="L7861">
        <v>7</v>
      </c>
    </row>
    <row r="7862" spans="1:12" x14ac:dyDescent="0.25">
      <c r="A7862">
        <v>27766</v>
      </c>
      <c r="B7862" t="s">
        <v>27</v>
      </c>
      <c r="C7862">
        <v>7</v>
      </c>
      <c r="D7862">
        <v>2019</v>
      </c>
      <c r="E7862" t="s">
        <v>12</v>
      </c>
      <c r="F7862" t="s">
        <v>16</v>
      </c>
      <c r="G7862" t="s">
        <v>14</v>
      </c>
      <c r="H7862" t="str">
        <f t="shared" si="122"/>
        <v>27766|Spring|Reading</v>
      </c>
      <c r="I7862">
        <v>203</v>
      </c>
      <c r="J7862">
        <v>16</v>
      </c>
      <c r="K7862">
        <v>1</v>
      </c>
      <c r="L7862" t="s">
        <v>17</v>
      </c>
    </row>
    <row r="7863" spans="1:12" x14ac:dyDescent="0.25">
      <c r="A7863">
        <v>27766</v>
      </c>
      <c r="B7863" t="s">
        <v>27</v>
      </c>
      <c r="C7863">
        <v>7</v>
      </c>
      <c r="D7863">
        <v>2019</v>
      </c>
      <c r="E7863" t="s">
        <v>12</v>
      </c>
      <c r="F7863" t="s">
        <v>16</v>
      </c>
      <c r="G7863" t="s">
        <v>15</v>
      </c>
      <c r="H7863" t="str">
        <f t="shared" si="122"/>
        <v>27766|Spring|Math</v>
      </c>
      <c r="I7863">
        <v>196</v>
      </c>
      <c r="J7863">
        <v>3</v>
      </c>
      <c r="K7863">
        <v>1</v>
      </c>
      <c r="L7863" t="s">
        <v>17</v>
      </c>
    </row>
    <row r="7864" spans="1:12" x14ac:dyDescent="0.25">
      <c r="A7864">
        <v>22104</v>
      </c>
      <c r="B7864" t="s">
        <v>26</v>
      </c>
      <c r="C7864">
        <v>7</v>
      </c>
      <c r="D7864">
        <v>2019</v>
      </c>
      <c r="E7864" t="s">
        <v>23</v>
      </c>
      <c r="F7864" t="s">
        <v>13</v>
      </c>
      <c r="G7864" t="s">
        <v>14</v>
      </c>
      <c r="H7864" t="str">
        <f t="shared" si="122"/>
        <v>22104|Fall|Reading</v>
      </c>
      <c r="I7864">
        <v>244</v>
      </c>
      <c r="J7864">
        <v>97</v>
      </c>
      <c r="K7864">
        <v>4</v>
      </c>
      <c r="L7864">
        <v>2</v>
      </c>
    </row>
    <row r="7865" spans="1:12" x14ac:dyDescent="0.25">
      <c r="A7865">
        <v>22104</v>
      </c>
      <c r="B7865" t="s">
        <v>26</v>
      </c>
      <c r="C7865">
        <v>7</v>
      </c>
      <c r="D7865">
        <v>2019</v>
      </c>
      <c r="E7865" t="s">
        <v>23</v>
      </c>
      <c r="F7865" t="s">
        <v>13</v>
      </c>
      <c r="G7865" t="s">
        <v>15</v>
      </c>
      <c r="H7865" t="str">
        <f t="shared" si="122"/>
        <v>22104|Fall|Math</v>
      </c>
      <c r="I7865">
        <v>242</v>
      </c>
      <c r="J7865">
        <v>84</v>
      </c>
      <c r="K7865">
        <v>4</v>
      </c>
      <c r="L7865">
        <v>4</v>
      </c>
    </row>
    <row r="7866" spans="1:12" x14ac:dyDescent="0.25">
      <c r="A7866">
        <v>22104</v>
      </c>
      <c r="B7866" t="s">
        <v>26</v>
      </c>
      <c r="C7866">
        <v>7</v>
      </c>
      <c r="D7866">
        <v>2019</v>
      </c>
      <c r="E7866" t="s">
        <v>23</v>
      </c>
      <c r="F7866" t="s">
        <v>16</v>
      </c>
      <c r="G7866" t="s">
        <v>14</v>
      </c>
      <c r="H7866" t="str">
        <f t="shared" si="122"/>
        <v>22104|Spring|Reading</v>
      </c>
      <c r="I7866">
        <v>240</v>
      </c>
      <c r="J7866">
        <v>93</v>
      </c>
      <c r="K7866">
        <v>4</v>
      </c>
      <c r="L7866" t="s">
        <v>17</v>
      </c>
    </row>
    <row r="7867" spans="1:12" x14ac:dyDescent="0.25">
      <c r="A7867">
        <v>22104</v>
      </c>
      <c r="B7867" t="s">
        <v>26</v>
      </c>
      <c r="C7867">
        <v>7</v>
      </c>
      <c r="D7867">
        <v>2019</v>
      </c>
      <c r="E7867" t="s">
        <v>23</v>
      </c>
      <c r="F7867" t="s">
        <v>16</v>
      </c>
      <c r="G7867" t="s">
        <v>15</v>
      </c>
      <c r="H7867" t="str">
        <f t="shared" si="122"/>
        <v>22104|Spring|Math</v>
      </c>
      <c r="I7867">
        <v>245</v>
      </c>
      <c r="J7867">
        <v>82</v>
      </c>
      <c r="K7867">
        <v>4</v>
      </c>
      <c r="L7867" t="s">
        <v>17</v>
      </c>
    </row>
    <row r="7868" spans="1:12" x14ac:dyDescent="0.25">
      <c r="A7868">
        <v>20232</v>
      </c>
      <c r="B7868" t="s">
        <v>28</v>
      </c>
      <c r="C7868">
        <v>7</v>
      </c>
      <c r="D7868">
        <v>2019</v>
      </c>
      <c r="E7868" t="s">
        <v>19</v>
      </c>
      <c r="F7868" t="s">
        <v>13</v>
      </c>
      <c r="G7868" t="s">
        <v>14</v>
      </c>
      <c r="H7868" t="str">
        <f t="shared" si="122"/>
        <v>20232|Fall|Reading</v>
      </c>
      <c r="I7868">
        <v>222</v>
      </c>
      <c r="J7868">
        <v>67</v>
      </c>
      <c r="K7868">
        <v>3</v>
      </c>
      <c r="L7868">
        <v>3</v>
      </c>
    </row>
    <row r="7869" spans="1:12" x14ac:dyDescent="0.25">
      <c r="A7869">
        <v>20232</v>
      </c>
      <c r="B7869" t="s">
        <v>28</v>
      </c>
      <c r="C7869">
        <v>7</v>
      </c>
      <c r="D7869">
        <v>2019</v>
      </c>
      <c r="E7869" t="s">
        <v>19</v>
      </c>
      <c r="F7869" t="s">
        <v>13</v>
      </c>
      <c r="G7869" t="s">
        <v>15</v>
      </c>
      <c r="H7869" t="str">
        <f t="shared" si="122"/>
        <v>20232|Fall|Math</v>
      </c>
      <c r="I7869">
        <v>227</v>
      </c>
      <c r="J7869">
        <v>54</v>
      </c>
      <c r="K7869">
        <v>3</v>
      </c>
      <c r="L7869">
        <v>5</v>
      </c>
    </row>
    <row r="7870" spans="1:12" x14ac:dyDescent="0.25">
      <c r="A7870">
        <v>20232</v>
      </c>
      <c r="B7870" t="s">
        <v>28</v>
      </c>
      <c r="C7870">
        <v>7</v>
      </c>
      <c r="D7870">
        <v>2019</v>
      </c>
      <c r="E7870" t="s">
        <v>19</v>
      </c>
      <c r="F7870" t="s">
        <v>16</v>
      </c>
      <c r="G7870" t="s">
        <v>14</v>
      </c>
      <c r="H7870" t="str">
        <f t="shared" si="122"/>
        <v>20232|Spring|Reading</v>
      </c>
      <c r="I7870">
        <v>227</v>
      </c>
      <c r="J7870">
        <v>72</v>
      </c>
      <c r="K7870">
        <v>3</v>
      </c>
      <c r="L7870" t="s">
        <v>17</v>
      </c>
    </row>
    <row r="7871" spans="1:12" x14ac:dyDescent="0.25">
      <c r="A7871">
        <v>20232</v>
      </c>
      <c r="B7871" t="s">
        <v>28</v>
      </c>
      <c r="C7871">
        <v>7</v>
      </c>
      <c r="D7871">
        <v>2019</v>
      </c>
      <c r="E7871" t="s">
        <v>19</v>
      </c>
      <c r="F7871" t="s">
        <v>16</v>
      </c>
      <c r="G7871" t="s">
        <v>15</v>
      </c>
      <c r="H7871" t="str">
        <f t="shared" si="122"/>
        <v>20232|Spring|Math</v>
      </c>
      <c r="I7871">
        <v>224</v>
      </c>
      <c r="J7871">
        <v>40</v>
      </c>
      <c r="K7871">
        <v>2</v>
      </c>
      <c r="L7871" t="s">
        <v>17</v>
      </c>
    </row>
    <row r="7872" spans="1:12" x14ac:dyDescent="0.25">
      <c r="A7872">
        <v>10098</v>
      </c>
      <c r="B7872" t="s">
        <v>26</v>
      </c>
      <c r="C7872">
        <v>7</v>
      </c>
      <c r="D7872">
        <v>2019</v>
      </c>
      <c r="E7872" t="s">
        <v>19</v>
      </c>
      <c r="F7872" t="s">
        <v>13</v>
      </c>
      <c r="G7872" t="s">
        <v>14</v>
      </c>
      <c r="H7872" t="str">
        <f t="shared" si="122"/>
        <v>10098|Fall|Reading</v>
      </c>
      <c r="I7872">
        <v>213</v>
      </c>
      <c r="J7872">
        <v>43</v>
      </c>
      <c r="K7872">
        <v>2</v>
      </c>
      <c r="L7872">
        <v>4</v>
      </c>
    </row>
    <row r="7873" spans="1:12" x14ac:dyDescent="0.25">
      <c r="A7873">
        <v>10098</v>
      </c>
      <c r="B7873" t="s">
        <v>26</v>
      </c>
      <c r="C7873">
        <v>7</v>
      </c>
      <c r="D7873">
        <v>2019</v>
      </c>
      <c r="E7873" t="s">
        <v>19</v>
      </c>
      <c r="F7873" t="s">
        <v>13</v>
      </c>
      <c r="G7873" t="s">
        <v>15</v>
      </c>
      <c r="H7873" t="str">
        <f t="shared" si="122"/>
        <v>10098|Fall|Math</v>
      </c>
      <c r="I7873">
        <v>225</v>
      </c>
      <c r="J7873">
        <v>49</v>
      </c>
      <c r="K7873">
        <v>2</v>
      </c>
      <c r="L7873">
        <v>5</v>
      </c>
    </row>
    <row r="7874" spans="1:12" x14ac:dyDescent="0.25">
      <c r="A7874">
        <v>10098</v>
      </c>
      <c r="B7874" t="s">
        <v>26</v>
      </c>
      <c r="C7874">
        <v>7</v>
      </c>
      <c r="D7874">
        <v>2019</v>
      </c>
      <c r="E7874" t="s">
        <v>19</v>
      </c>
      <c r="F7874" t="s">
        <v>16</v>
      </c>
      <c r="G7874" t="s">
        <v>14</v>
      </c>
      <c r="H7874" t="str">
        <f t="shared" si="122"/>
        <v>10098|Spring|Reading</v>
      </c>
      <c r="I7874">
        <v>219</v>
      </c>
      <c r="J7874">
        <v>52</v>
      </c>
      <c r="K7874">
        <v>3</v>
      </c>
      <c r="L7874" t="s">
        <v>17</v>
      </c>
    </row>
    <row r="7875" spans="1:12" x14ac:dyDescent="0.25">
      <c r="A7875">
        <v>10098</v>
      </c>
      <c r="B7875" t="s">
        <v>26</v>
      </c>
      <c r="C7875">
        <v>7</v>
      </c>
      <c r="D7875">
        <v>2019</v>
      </c>
      <c r="E7875" t="s">
        <v>19</v>
      </c>
      <c r="F7875" t="s">
        <v>16</v>
      </c>
      <c r="G7875" t="s">
        <v>15</v>
      </c>
      <c r="H7875" t="str">
        <f t="shared" ref="H7875:H7938" si="123">A7875&amp;"|"&amp;F7875&amp;"|"&amp;G7875</f>
        <v>10098|Spring|Math</v>
      </c>
      <c r="I7875">
        <v>227</v>
      </c>
      <c r="J7875">
        <v>46</v>
      </c>
      <c r="K7875">
        <v>2</v>
      </c>
      <c r="L7875" t="s">
        <v>17</v>
      </c>
    </row>
    <row r="7876" spans="1:12" x14ac:dyDescent="0.25">
      <c r="A7876">
        <v>21231</v>
      </c>
      <c r="B7876" t="s">
        <v>26</v>
      </c>
      <c r="C7876">
        <v>7</v>
      </c>
      <c r="D7876">
        <v>2019</v>
      </c>
      <c r="E7876" t="s">
        <v>19</v>
      </c>
      <c r="F7876" t="s">
        <v>13</v>
      </c>
      <c r="G7876" t="s">
        <v>14</v>
      </c>
      <c r="H7876" t="str">
        <f t="shared" si="123"/>
        <v>21231|Fall|Reading</v>
      </c>
      <c r="I7876">
        <v>218</v>
      </c>
      <c r="J7876">
        <v>56</v>
      </c>
      <c r="K7876">
        <v>3</v>
      </c>
      <c r="L7876">
        <v>3</v>
      </c>
    </row>
    <row r="7877" spans="1:12" x14ac:dyDescent="0.25">
      <c r="A7877">
        <v>21231</v>
      </c>
      <c r="B7877" t="s">
        <v>26</v>
      </c>
      <c r="C7877">
        <v>7</v>
      </c>
      <c r="D7877">
        <v>2019</v>
      </c>
      <c r="E7877" t="s">
        <v>19</v>
      </c>
      <c r="F7877" t="s">
        <v>13</v>
      </c>
      <c r="G7877" t="s">
        <v>15</v>
      </c>
      <c r="H7877" t="str">
        <f t="shared" si="123"/>
        <v>21231|Fall|Math</v>
      </c>
      <c r="I7877">
        <v>221</v>
      </c>
      <c r="J7877">
        <v>40</v>
      </c>
      <c r="K7877">
        <v>2</v>
      </c>
      <c r="L7877">
        <v>5</v>
      </c>
    </row>
    <row r="7878" spans="1:12" x14ac:dyDescent="0.25">
      <c r="A7878">
        <v>21231</v>
      </c>
      <c r="B7878" t="s">
        <v>26</v>
      </c>
      <c r="C7878">
        <v>7</v>
      </c>
      <c r="D7878">
        <v>2019</v>
      </c>
      <c r="E7878" t="s">
        <v>19</v>
      </c>
      <c r="F7878" t="s">
        <v>16</v>
      </c>
      <c r="G7878" t="s">
        <v>14</v>
      </c>
      <c r="H7878" t="str">
        <f t="shared" si="123"/>
        <v>21231|Spring|Reading</v>
      </c>
      <c r="I7878">
        <v>220</v>
      </c>
      <c r="J7878">
        <v>55</v>
      </c>
      <c r="K7878">
        <v>3</v>
      </c>
      <c r="L7878" t="s">
        <v>17</v>
      </c>
    </row>
    <row r="7879" spans="1:12" x14ac:dyDescent="0.25">
      <c r="A7879">
        <v>21231</v>
      </c>
      <c r="B7879" t="s">
        <v>26</v>
      </c>
      <c r="C7879">
        <v>7</v>
      </c>
      <c r="D7879">
        <v>2019</v>
      </c>
      <c r="E7879" t="s">
        <v>19</v>
      </c>
      <c r="F7879" t="s">
        <v>16</v>
      </c>
      <c r="G7879" t="s">
        <v>15</v>
      </c>
      <c r="H7879" t="str">
        <f t="shared" si="123"/>
        <v>21231|Spring|Math</v>
      </c>
      <c r="I7879">
        <v>212</v>
      </c>
      <c r="J7879">
        <v>17</v>
      </c>
      <c r="K7879">
        <v>1</v>
      </c>
      <c r="L7879" t="s">
        <v>17</v>
      </c>
    </row>
    <row r="7880" spans="1:12" x14ac:dyDescent="0.25">
      <c r="A7880">
        <v>12142</v>
      </c>
      <c r="B7880" t="s">
        <v>27</v>
      </c>
      <c r="C7880">
        <v>7</v>
      </c>
      <c r="D7880">
        <v>2019</v>
      </c>
      <c r="E7880" t="s">
        <v>19</v>
      </c>
      <c r="F7880" t="s">
        <v>13</v>
      </c>
      <c r="G7880" t="s">
        <v>14</v>
      </c>
      <c r="H7880" t="str">
        <f t="shared" si="123"/>
        <v>12142|Fall|Reading</v>
      </c>
      <c r="I7880">
        <v>216</v>
      </c>
      <c r="J7880">
        <v>51</v>
      </c>
      <c r="K7880">
        <v>3</v>
      </c>
      <c r="L7880">
        <v>4</v>
      </c>
    </row>
    <row r="7881" spans="1:12" x14ac:dyDescent="0.25">
      <c r="A7881">
        <v>12142</v>
      </c>
      <c r="B7881" t="s">
        <v>27</v>
      </c>
      <c r="C7881">
        <v>7</v>
      </c>
      <c r="D7881">
        <v>2019</v>
      </c>
      <c r="E7881" t="s">
        <v>19</v>
      </c>
      <c r="F7881" t="s">
        <v>13</v>
      </c>
      <c r="G7881" t="s">
        <v>15</v>
      </c>
      <c r="H7881" t="str">
        <f t="shared" si="123"/>
        <v>12142|Fall|Math</v>
      </c>
      <c r="I7881">
        <v>229</v>
      </c>
      <c r="J7881">
        <v>59</v>
      </c>
      <c r="K7881">
        <v>3</v>
      </c>
      <c r="L7881">
        <v>5</v>
      </c>
    </row>
    <row r="7882" spans="1:12" x14ac:dyDescent="0.25">
      <c r="A7882">
        <v>12142</v>
      </c>
      <c r="B7882" t="s">
        <v>27</v>
      </c>
      <c r="C7882">
        <v>7</v>
      </c>
      <c r="D7882">
        <v>2019</v>
      </c>
      <c r="E7882" t="s">
        <v>19</v>
      </c>
      <c r="F7882" t="s">
        <v>16</v>
      </c>
      <c r="G7882" t="s">
        <v>14</v>
      </c>
      <c r="H7882" t="str">
        <f t="shared" si="123"/>
        <v>12142|Spring|Reading</v>
      </c>
      <c r="I7882">
        <v>225</v>
      </c>
      <c r="J7882">
        <v>67</v>
      </c>
      <c r="K7882">
        <v>3</v>
      </c>
      <c r="L7882" t="s">
        <v>17</v>
      </c>
    </row>
    <row r="7883" spans="1:12" x14ac:dyDescent="0.25">
      <c r="A7883">
        <v>12142</v>
      </c>
      <c r="B7883" t="s">
        <v>27</v>
      </c>
      <c r="C7883">
        <v>7</v>
      </c>
      <c r="D7883">
        <v>2019</v>
      </c>
      <c r="E7883" t="s">
        <v>19</v>
      </c>
      <c r="F7883" t="s">
        <v>16</v>
      </c>
      <c r="G7883" t="s">
        <v>15</v>
      </c>
      <c r="H7883" t="str">
        <f t="shared" si="123"/>
        <v>12142|Spring|Math</v>
      </c>
      <c r="I7883">
        <v>229</v>
      </c>
      <c r="J7883">
        <v>51</v>
      </c>
      <c r="K7883">
        <v>3</v>
      </c>
      <c r="L7883" t="s">
        <v>17</v>
      </c>
    </row>
    <row r="7884" spans="1:12" x14ac:dyDescent="0.25">
      <c r="A7884">
        <v>16353</v>
      </c>
      <c r="B7884" t="s">
        <v>26</v>
      </c>
      <c r="C7884">
        <v>7</v>
      </c>
      <c r="D7884">
        <v>2019</v>
      </c>
      <c r="E7884" t="s">
        <v>12</v>
      </c>
      <c r="F7884" t="s">
        <v>13</v>
      </c>
      <c r="G7884" t="s">
        <v>14</v>
      </c>
      <c r="H7884" t="str">
        <f t="shared" si="123"/>
        <v>16353|Fall|Reading</v>
      </c>
      <c r="I7884">
        <v>201</v>
      </c>
      <c r="J7884">
        <v>16</v>
      </c>
      <c r="K7884">
        <v>1</v>
      </c>
      <c r="L7884">
        <v>6</v>
      </c>
    </row>
    <row r="7885" spans="1:12" x14ac:dyDescent="0.25">
      <c r="A7885">
        <v>16353</v>
      </c>
      <c r="B7885" t="s">
        <v>26</v>
      </c>
      <c r="C7885">
        <v>7</v>
      </c>
      <c r="D7885">
        <v>2019</v>
      </c>
      <c r="E7885" t="s">
        <v>12</v>
      </c>
      <c r="F7885" t="s">
        <v>13</v>
      </c>
      <c r="G7885" t="s">
        <v>15</v>
      </c>
      <c r="H7885" t="str">
        <f t="shared" si="123"/>
        <v>16353|Fall|Math</v>
      </c>
      <c r="I7885">
        <v>226</v>
      </c>
      <c r="J7885">
        <v>52</v>
      </c>
      <c r="K7885">
        <v>3</v>
      </c>
      <c r="L7885">
        <v>5</v>
      </c>
    </row>
    <row r="7886" spans="1:12" x14ac:dyDescent="0.25">
      <c r="A7886">
        <v>16353</v>
      </c>
      <c r="B7886" t="s">
        <v>26</v>
      </c>
      <c r="C7886">
        <v>7</v>
      </c>
      <c r="D7886">
        <v>2019</v>
      </c>
      <c r="E7886" t="s">
        <v>12</v>
      </c>
      <c r="F7886" t="s">
        <v>16</v>
      </c>
      <c r="G7886" t="s">
        <v>14</v>
      </c>
      <c r="H7886" t="str">
        <f t="shared" si="123"/>
        <v>16353|Spring|Reading</v>
      </c>
      <c r="I7886">
        <v>196</v>
      </c>
      <c r="J7886">
        <v>7</v>
      </c>
      <c r="K7886">
        <v>1</v>
      </c>
      <c r="L7886" t="s">
        <v>17</v>
      </c>
    </row>
    <row r="7887" spans="1:12" x14ac:dyDescent="0.25">
      <c r="A7887">
        <v>16353</v>
      </c>
      <c r="B7887" t="s">
        <v>26</v>
      </c>
      <c r="C7887">
        <v>7</v>
      </c>
      <c r="D7887">
        <v>2019</v>
      </c>
      <c r="E7887" t="s">
        <v>12</v>
      </c>
      <c r="F7887" t="s">
        <v>16</v>
      </c>
      <c r="G7887" t="s">
        <v>15</v>
      </c>
      <c r="H7887" t="str">
        <f t="shared" si="123"/>
        <v>16353|Spring|Math</v>
      </c>
      <c r="I7887">
        <v>218</v>
      </c>
      <c r="J7887">
        <v>27</v>
      </c>
      <c r="K7887">
        <v>2</v>
      </c>
      <c r="L7887" t="s">
        <v>17</v>
      </c>
    </row>
    <row r="7888" spans="1:12" x14ac:dyDescent="0.25">
      <c r="A7888">
        <v>27712</v>
      </c>
      <c r="B7888" t="s">
        <v>27</v>
      </c>
      <c r="C7888">
        <v>7</v>
      </c>
      <c r="D7888">
        <v>2019</v>
      </c>
      <c r="E7888" t="s">
        <v>19</v>
      </c>
      <c r="F7888" t="s">
        <v>13</v>
      </c>
      <c r="G7888" t="s">
        <v>14</v>
      </c>
      <c r="H7888" t="str">
        <f t="shared" si="123"/>
        <v>27712|Fall|Reading</v>
      </c>
      <c r="I7888">
        <v>211</v>
      </c>
      <c r="J7888">
        <v>37</v>
      </c>
      <c r="K7888">
        <v>2</v>
      </c>
      <c r="L7888">
        <v>4</v>
      </c>
    </row>
    <row r="7889" spans="1:12" x14ac:dyDescent="0.25">
      <c r="A7889">
        <v>27712</v>
      </c>
      <c r="B7889" t="s">
        <v>27</v>
      </c>
      <c r="C7889">
        <v>7</v>
      </c>
      <c r="D7889">
        <v>2019</v>
      </c>
      <c r="E7889" t="s">
        <v>19</v>
      </c>
      <c r="F7889" t="s">
        <v>13</v>
      </c>
      <c r="G7889" t="s">
        <v>15</v>
      </c>
      <c r="H7889" t="str">
        <f t="shared" si="123"/>
        <v>27712|Fall|Math</v>
      </c>
      <c r="I7889">
        <v>210</v>
      </c>
      <c r="J7889">
        <v>18</v>
      </c>
      <c r="K7889">
        <v>1</v>
      </c>
      <c r="L7889">
        <v>6</v>
      </c>
    </row>
    <row r="7890" spans="1:12" x14ac:dyDescent="0.25">
      <c r="A7890">
        <v>27712</v>
      </c>
      <c r="B7890" t="s">
        <v>27</v>
      </c>
      <c r="C7890">
        <v>7</v>
      </c>
      <c r="D7890">
        <v>2019</v>
      </c>
      <c r="E7890" t="s">
        <v>19</v>
      </c>
      <c r="F7890" t="s">
        <v>16</v>
      </c>
      <c r="G7890" t="s">
        <v>14</v>
      </c>
      <c r="H7890" t="str">
        <f t="shared" si="123"/>
        <v>27712|Spring|Reading</v>
      </c>
      <c r="I7890">
        <v>204</v>
      </c>
      <c r="J7890">
        <v>18</v>
      </c>
      <c r="K7890">
        <v>1</v>
      </c>
      <c r="L7890" t="s">
        <v>17</v>
      </c>
    </row>
    <row r="7891" spans="1:12" x14ac:dyDescent="0.25">
      <c r="A7891">
        <v>27712</v>
      </c>
      <c r="B7891" t="s">
        <v>27</v>
      </c>
      <c r="C7891">
        <v>7</v>
      </c>
      <c r="D7891">
        <v>2019</v>
      </c>
      <c r="E7891" t="s">
        <v>19</v>
      </c>
      <c r="F7891" t="s">
        <v>16</v>
      </c>
      <c r="G7891" t="s">
        <v>15</v>
      </c>
      <c r="H7891" t="str">
        <f t="shared" si="123"/>
        <v>27712|Spring|Math</v>
      </c>
      <c r="I7891">
        <v>183</v>
      </c>
      <c r="J7891">
        <v>1</v>
      </c>
      <c r="K7891">
        <v>1</v>
      </c>
      <c r="L7891" t="s">
        <v>17</v>
      </c>
    </row>
    <row r="7892" spans="1:12" x14ac:dyDescent="0.25">
      <c r="A7892">
        <v>25839</v>
      </c>
      <c r="B7892" t="s">
        <v>27</v>
      </c>
      <c r="C7892">
        <v>7</v>
      </c>
      <c r="D7892">
        <v>2019</v>
      </c>
      <c r="E7892" t="s">
        <v>19</v>
      </c>
      <c r="F7892" t="s">
        <v>13</v>
      </c>
      <c r="G7892" t="s">
        <v>14</v>
      </c>
      <c r="H7892" t="str">
        <f t="shared" si="123"/>
        <v>25839|Fall|Reading</v>
      </c>
      <c r="I7892">
        <v>213</v>
      </c>
      <c r="J7892">
        <v>43</v>
      </c>
      <c r="K7892">
        <v>2</v>
      </c>
      <c r="L7892">
        <v>4</v>
      </c>
    </row>
    <row r="7893" spans="1:12" x14ac:dyDescent="0.25">
      <c r="A7893">
        <v>25839</v>
      </c>
      <c r="B7893" t="s">
        <v>27</v>
      </c>
      <c r="C7893">
        <v>7</v>
      </c>
      <c r="D7893">
        <v>2019</v>
      </c>
      <c r="E7893" t="s">
        <v>19</v>
      </c>
      <c r="F7893" t="s">
        <v>13</v>
      </c>
      <c r="G7893" t="s">
        <v>15</v>
      </c>
      <c r="H7893" t="str">
        <f t="shared" si="123"/>
        <v>25839|Fall|Math</v>
      </c>
      <c r="I7893">
        <v>224</v>
      </c>
      <c r="J7893">
        <v>47</v>
      </c>
      <c r="K7893">
        <v>2</v>
      </c>
      <c r="L7893">
        <v>5</v>
      </c>
    </row>
    <row r="7894" spans="1:12" x14ac:dyDescent="0.25">
      <c r="A7894">
        <v>25839</v>
      </c>
      <c r="B7894" t="s">
        <v>27</v>
      </c>
      <c r="C7894">
        <v>7</v>
      </c>
      <c r="D7894">
        <v>2019</v>
      </c>
      <c r="E7894" t="s">
        <v>19</v>
      </c>
      <c r="F7894" t="s">
        <v>16</v>
      </c>
      <c r="G7894" t="s">
        <v>14</v>
      </c>
      <c r="H7894" t="str">
        <f t="shared" si="123"/>
        <v>25839|Spring|Reading</v>
      </c>
      <c r="I7894">
        <v>224</v>
      </c>
      <c r="J7894">
        <v>65</v>
      </c>
      <c r="K7894">
        <v>3</v>
      </c>
      <c r="L7894" t="s">
        <v>17</v>
      </c>
    </row>
    <row r="7895" spans="1:12" x14ac:dyDescent="0.25">
      <c r="A7895">
        <v>25839</v>
      </c>
      <c r="B7895" t="s">
        <v>27</v>
      </c>
      <c r="C7895">
        <v>7</v>
      </c>
      <c r="D7895">
        <v>2019</v>
      </c>
      <c r="E7895" t="s">
        <v>19</v>
      </c>
      <c r="F7895" t="s">
        <v>16</v>
      </c>
      <c r="G7895" t="s">
        <v>15</v>
      </c>
      <c r="H7895" t="str">
        <f t="shared" si="123"/>
        <v>25839|Spring|Math</v>
      </c>
      <c r="I7895">
        <v>225</v>
      </c>
      <c r="J7895">
        <v>42</v>
      </c>
      <c r="K7895">
        <v>2</v>
      </c>
      <c r="L7895" t="s">
        <v>17</v>
      </c>
    </row>
    <row r="7896" spans="1:12" x14ac:dyDescent="0.25">
      <c r="A7896">
        <v>22080</v>
      </c>
      <c r="B7896" t="s">
        <v>28</v>
      </c>
      <c r="C7896">
        <v>7</v>
      </c>
      <c r="D7896">
        <v>2019</v>
      </c>
      <c r="E7896" t="s">
        <v>19</v>
      </c>
      <c r="F7896" t="s">
        <v>13</v>
      </c>
      <c r="G7896" t="s">
        <v>14</v>
      </c>
      <c r="H7896" t="str">
        <f t="shared" si="123"/>
        <v>22080|Fall|Reading</v>
      </c>
      <c r="I7896">
        <v>218</v>
      </c>
      <c r="J7896">
        <v>56</v>
      </c>
      <c r="K7896">
        <v>3</v>
      </c>
      <c r="L7896">
        <v>3</v>
      </c>
    </row>
    <row r="7897" spans="1:12" x14ac:dyDescent="0.25">
      <c r="A7897">
        <v>22080</v>
      </c>
      <c r="B7897" t="s">
        <v>28</v>
      </c>
      <c r="C7897">
        <v>7</v>
      </c>
      <c r="D7897">
        <v>2019</v>
      </c>
      <c r="E7897" t="s">
        <v>19</v>
      </c>
      <c r="F7897" t="s">
        <v>13</v>
      </c>
      <c r="G7897" t="s">
        <v>15</v>
      </c>
      <c r="H7897" t="str">
        <f t="shared" si="123"/>
        <v>22080|Fall|Math</v>
      </c>
      <c r="I7897">
        <v>234</v>
      </c>
      <c r="J7897">
        <v>70</v>
      </c>
      <c r="K7897">
        <v>3</v>
      </c>
      <c r="L7897">
        <v>4</v>
      </c>
    </row>
    <row r="7898" spans="1:12" x14ac:dyDescent="0.25">
      <c r="A7898">
        <v>22080</v>
      </c>
      <c r="B7898" t="s">
        <v>28</v>
      </c>
      <c r="C7898">
        <v>7</v>
      </c>
      <c r="D7898">
        <v>2019</v>
      </c>
      <c r="E7898" t="s">
        <v>19</v>
      </c>
      <c r="F7898" t="s">
        <v>16</v>
      </c>
      <c r="G7898" t="s">
        <v>14</v>
      </c>
      <c r="H7898" t="str">
        <f t="shared" si="123"/>
        <v>22080|Spring|Reading</v>
      </c>
      <c r="I7898">
        <v>221</v>
      </c>
      <c r="J7898">
        <v>57</v>
      </c>
      <c r="K7898">
        <v>3</v>
      </c>
      <c r="L7898" t="s">
        <v>17</v>
      </c>
    </row>
    <row r="7899" spans="1:12" x14ac:dyDescent="0.25">
      <c r="A7899">
        <v>22080</v>
      </c>
      <c r="B7899" t="s">
        <v>28</v>
      </c>
      <c r="C7899">
        <v>7</v>
      </c>
      <c r="D7899">
        <v>2019</v>
      </c>
      <c r="E7899" t="s">
        <v>19</v>
      </c>
      <c r="F7899" t="s">
        <v>16</v>
      </c>
      <c r="G7899" t="s">
        <v>15</v>
      </c>
      <c r="H7899" t="str">
        <f t="shared" si="123"/>
        <v>22080|Spring|Math</v>
      </c>
      <c r="I7899">
        <v>225</v>
      </c>
      <c r="J7899">
        <v>42</v>
      </c>
      <c r="K7899">
        <v>2</v>
      </c>
      <c r="L7899" t="s">
        <v>17</v>
      </c>
    </row>
    <row r="7900" spans="1:12" x14ac:dyDescent="0.25">
      <c r="A7900">
        <v>15968</v>
      </c>
      <c r="B7900" t="s">
        <v>28</v>
      </c>
      <c r="C7900">
        <v>7</v>
      </c>
      <c r="D7900">
        <v>2019</v>
      </c>
      <c r="E7900" t="s">
        <v>19</v>
      </c>
      <c r="F7900" t="s">
        <v>13</v>
      </c>
      <c r="G7900" t="s">
        <v>14</v>
      </c>
      <c r="H7900" t="str">
        <f t="shared" si="123"/>
        <v>15968|Fall|Reading</v>
      </c>
      <c r="I7900">
        <v>213</v>
      </c>
      <c r="J7900">
        <v>43</v>
      </c>
      <c r="K7900">
        <v>2</v>
      </c>
      <c r="L7900">
        <v>4</v>
      </c>
    </row>
    <row r="7901" spans="1:12" x14ac:dyDescent="0.25">
      <c r="A7901">
        <v>15968</v>
      </c>
      <c r="B7901" t="s">
        <v>28</v>
      </c>
      <c r="C7901">
        <v>7</v>
      </c>
      <c r="D7901">
        <v>2019</v>
      </c>
      <c r="E7901" t="s">
        <v>19</v>
      </c>
      <c r="F7901" t="s">
        <v>13</v>
      </c>
      <c r="G7901" t="s">
        <v>15</v>
      </c>
      <c r="H7901" t="str">
        <f t="shared" si="123"/>
        <v>15968|Fall|Math</v>
      </c>
      <c r="I7901">
        <v>224</v>
      </c>
      <c r="J7901">
        <v>47</v>
      </c>
      <c r="K7901">
        <v>2</v>
      </c>
      <c r="L7901">
        <v>5</v>
      </c>
    </row>
    <row r="7902" spans="1:12" x14ac:dyDescent="0.25">
      <c r="A7902">
        <v>15968</v>
      </c>
      <c r="B7902" t="s">
        <v>28</v>
      </c>
      <c r="C7902">
        <v>7</v>
      </c>
      <c r="D7902">
        <v>2019</v>
      </c>
      <c r="E7902" t="s">
        <v>19</v>
      </c>
      <c r="F7902" t="s">
        <v>16</v>
      </c>
      <c r="G7902" t="s">
        <v>14</v>
      </c>
      <c r="H7902" t="str">
        <f t="shared" si="123"/>
        <v>15968|Spring|Reading</v>
      </c>
      <c r="I7902">
        <v>218</v>
      </c>
      <c r="J7902">
        <v>50</v>
      </c>
      <c r="K7902">
        <v>3</v>
      </c>
      <c r="L7902" t="s">
        <v>17</v>
      </c>
    </row>
    <row r="7903" spans="1:12" x14ac:dyDescent="0.25">
      <c r="A7903">
        <v>15968</v>
      </c>
      <c r="B7903" t="s">
        <v>28</v>
      </c>
      <c r="C7903">
        <v>7</v>
      </c>
      <c r="D7903">
        <v>2019</v>
      </c>
      <c r="E7903" t="s">
        <v>19</v>
      </c>
      <c r="F7903" t="s">
        <v>16</v>
      </c>
      <c r="G7903" t="s">
        <v>15</v>
      </c>
      <c r="H7903" t="str">
        <f t="shared" si="123"/>
        <v>15968|Spring|Math</v>
      </c>
      <c r="I7903">
        <v>224</v>
      </c>
      <c r="J7903">
        <v>40</v>
      </c>
      <c r="K7903">
        <v>2</v>
      </c>
      <c r="L7903" t="s">
        <v>17</v>
      </c>
    </row>
    <row r="7904" spans="1:12" x14ac:dyDescent="0.25">
      <c r="A7904">
        <v>25777</v>
      </c>
      <c r="B7904" t="s">
        <v>26</v>
      </c>
      <c r="C7904">
        <v>7</v>
      </c>
      <c r="D7904">
        <v>2019</v>
      </c>
      <c r="E7904" t="s">
        <v>19</v>
      </c>
      <c r="F7904" t="s">
        <v>13</v>
      </c>
      <c r="G7904" t="s">
        <v>14</v>
      </c>
      <c r="H7904" t="str">
        <f t="shared" si="123"/>
        <v>25777|Fall|Reading</v>
      </c>
      <c r="I7904">
        <v>225</v>
      </c>
      <c r="J7904">
        <v>74</v>
      </c>
      <c r="K7904">
        <v>3</v>
      </c>
      <c r="L7904">
        <v>2</v>
      </c>
    </row>
    <row r="7905" spans="1:12" x14ac:dyDescent="0.25">
      <c r="A7905">
        <v>25777</v>
      </c>
      <c r="B7905" t="s">
        <v>26</v>
      </c>
      <c r="C7905">
        <v>7</v>
      </c>
      <c r="D7905">
        <v>2019</v>
      </c>
      <c r="E7905" t="s">
        <v>19</v>
      </c>
      <c r="F7905" t="s">
        <v>13</v>
      </c>
      <c r="G7905" t="s">
        <v>15</v>
      </c>
      <c r="H7905" t="str">
        <f t="shared" si="123"/>
        <v>25777|Fall|Math</v>
      </c>
      <c r="I7905">
        <v>227</v>
      </c>
      <c r="J7905">
        <v>54</v>
      </c>
      <c r="K7905">
        <v>3</v>
      </c>
      <c r="L7905">
        <v>5</v>
      </c>
    </row>
    <row r="7906" spans="1:12" x14ac:dyDescent="0.25">
      <c r="A7906">
        <v>25777</v>
      </c>
      <c r="B7906" t="s">
        <v>26</v>
      </c>
      <c r="C7906">
        <v>7</v>
      </c>
      <c r="D7906">
        <v>2019</v>
      </c>
      <c r="E7906" t="s">
        <v>19</v>
      </c>
      <c r="F7906" t="s">
        <v>16</v>
      </c>
      <c r="G7906" t="s">
        <v>14</v>
      </c>
      <c r="H7906" t="str">
        <f t="shared" si="123"/>
        <v>25777|Spring|Reading</v>
      </c>
      <c r="I7906">
        <v>219</v>
      </c>
      <c r="J7906">
        <v>52</v>
      </c>
      <c r="K7906">
        <v>3</v>
      </c>
      <c r="L7906" t="s">
        <v>17</v>
      </c>
    </row>
    <row r="7907" spans="1:12" x14ac:dyDescent="0.25">
      <c r="A7907">
        <v>25777</v>
      </c>
      <c r="B7907" t="s">
        <v>26</v>
      </c>
      <c r="C7907">
        <v>7</v>
      </c>
      <c r="D7907">
        <v>2019</v>
      </c>
      <c r="E7907" t="s">
        <v>19</v>
      </c>
      <c r="F7907" t="s">
        <v>16</v>
      </c>
      <c r="G7907" t="s">
        <v>15</v>
      </c>
      <c r="H7907" t="str">
        <f t="shared" si="123"/>
        <v>25777|Spring|Math</v>
      </c>
      <c r="I7907">
        <v>230</v>
      </c>
      <c r="J7907">
        <v>53</v>
      </c>
      <c r="K7907">
        <v>3</v>
      </c>
      <c r="L7907" t="s">
        <v>17</v>
      </c>
    </row>
    <row r="7908" spans="1:12" x14ac:dyDescent="0.25">
      <c r="A7908">
        <v>28688</v>
      </c>
      <c r="B7908" t="s">
        <v>27</v>
      </c>
      <c r="C7908">
        <v>7</v>
      </c>
      <c r="D7908">
        <v>2019</v>
      </c>
      <c r="E7908" t="s">
        <v>19</v>
      </c>
      <c r="F7908" t="s">
        <v>13</v>
      </c>
      <c r="G7908" t="s">
        <v>14</v>
      </c>
      <c r="H7908" t="str">
        <f t="shared" si="123"/>
        <v>28688|Fall|Reading</v>
      </c>
      <c r="I7908">
        <v>218</v>
      </c>
      <c r="J7908">
        <v>56</v>
      </c>
      <c r="K7908">
        <v>3</v>
      </c>
      <c r="L7908">
        <v>3</v>
      </c>
    </row>
    <row r="7909" spans="1:12" x14ac:dyDescent="0.25">
      <c r="A7909">
        <v>28688</v>
      </c>
      <c r="B7909" t="s">
        <v>27</v>
      </c>
      <c r="C7909">
        <v>7</v>
      </c>
      <c r="D7909">
        <v>2019</v>
      </c>
      <c r="E7909" t="s">
        <v>19</v>
      </c>
      <c r="F7909" t="s">
        <v>13</v>
      </c>
      <c r="G7909" t="s">
        <v>15</v>
      </c>
      <c r="H7909" t="str">
        <f t="shared" si="123"/>
        <v>28688|Fall|Math</v>
      </c>
      <c r="I7909">
        <v>207</v>
      </c>
      <c r="J7909">
        <v>14</v>
      </c>
      <c r="K7909">
        <v>1</v>
      </c>
      <c r="L7909">
        <v>6</v>
      </c>
    </row>
    <row r="7910" spans="1:12" x14ac:dyDescent="0.25">
      <c r="A7910">
        <v>28688</v>
      </c>
      <c r="B7910" t="s">
        <v>27</v>
      </c>
      <c r="C7910">
        <v>7</v>
      </c>
      <c r="D7910">
        <v>2019</v>
      </c>
      <c r="E7910" t="s">
        <v>19</v>
      </c>
      <c r="F7910" t="s">
        <v>16</v>
      </c>
      <c r="G7910" t="s">
        <v>14</v>
      </c>
      <c r="H7910" t="str">
        <f t="shared" si="123"/>
        <v>28688|Spring|Reading</v>
      </c>
      <c r="I7910">
        <v>224</v>
      </c>
      <c r="J7910">
        <v>65</v>
      </c>
      <c r="K7910">
        <v>3</v>
      </c>
      <c r="L7910" t="s">
        <v>17</v>
      </c>
    </row>
    <row r="7911" spans="1:12" x14ac:dyDescent="0.25">
      <c r="A7911">
        <v>28688</v>
      </c>
      <c r="B7911" t="s">
        <v>27</v>
      </c>
      <c r="C7911">
        <v>7</v>
      </c>
      <c r="D7911">
        <v>2019</v>
      </c>
      <c r="E7911" t="s">
        <v>19</v>
      </c>
      <c r="F7911" t="s">
        <v>16</v>
      </c>
      <c r="G7911" t="s">
        <v>15</v>
      </c>
      <c r="H7911" t="str">
        <f t="shared" si="123"/>
        <v>28688|Spring|Math</v>
      </c>
      <c r="I7911">
        <v>216</v>
      </c>
      <c r="J7911">
        <v>24</v>
      </c>
      <c r="K7911">
        <v>1</v>
      </c>
      <c r="L7911" t="s">
        <v>17</v>
      </c>
    </row>
    <row r="7912" spans="1:12" x14ac:dyDescent="0.25">
      <c r="A7912">
        <v>11125</v>
      </c>
      <c r="B7912" t="s">
        <v>28</v>
      </c>
      <c r="C7912">
        <v>7</v>
      </c>
      <c r="D7912">
        <v>2019</v>
      </c>
      <c r="E7912" t="s">
        <v>19</v>
      </c>
      <c r="F7912" t="s">
        <v>13</v>
      </c>
      <c r="G7912" t="s">
        <v>14</v>
      </c>
      <c r="H7912" t="str">
        <f t="shared" si="123"/>
        <v>11125|Fall|Reading</v>
      </c>
      <c r="I7912">
        <v>231</v>
      </c>
      <c r="J7912">
        <v>85</v>
      </c>
      <c r="K7912">
        <v>4</v>
      </c>
      <c r="L7912">
        <v>2</v>
      </c>
    </row>
    <row r="7913" spans="1:12" x14ac:dyDescent="0.25">
      <c r="A7913">
        <v>11125</v>
      </c>
      <c r="B7913" t="s">
        <v>28</v>
      </c>
      <c r="C7913">
        <v>7</v>
      </c>
      <c r="D7913">
        <v>2019</v>
      </c>
      <c r="E7913" t="s">
        <v>19</v>
      </c>
      <c r="F7913" t="s">
        <v>13</v>
      </c>
      <c r="G7913" t="s">
        <v>15</v>
      </c>
      <c r="H7913" t="str">
        <f t="shared" si="123"/>
        <v>11125|Fall|Math</v>
      </c>
      <c r="I7913">
        <v>228</v>
      </c>
      <c r="J7913">
        <v>56</v>
      </c>
      <c r="K7913">
        <v>3</v>
      </c>
      <c r="L7913">
        <v>5</v>
      </c>
    </row>
    <row r="7914" spans="1:12" x14ac:dyDescent="0.25">
      <c r="A7914">
        <v>11125</v>
      </c>
      <c r="B7914" t="s">
        <v>28</v>
      </c>
      <c r="C7914">
        <v>7</v>
      </c>
      <c r="D7914">
        <v>2019</v>
      </c>
      <c r="E7914" t="s">
        <v>19</v>
      </c>
      <c r="F7914" t="s">
        <v>16</v>
      </c>
      <c r="G7914" t="s">
        <v>14</v>
      </c>
      <c r="H7914" t="str">
        <f t="shared" si="123"/>
        <v>11125|Spring|Reading</v>
      </c>
      <c r="I7914">
        <v>246</v>
      </c>
      <c r="J7914">
        <v>97</v>
      </c>
      <c r="K7914">
        <v>4</v>
      </c>
      <c r="L7914" t="s">
        <v>17</v>
      </c>
    </row>
    <row r="7915" spans="1:12" x14ac:dyDescent="0.25">
      <c r="A7915">
        <v>11125</v>
      </c>
      <c r="B7915" t="s">
        <v>28</v>
      </c>
      <c r="C7915">
        <v>7</v>
      </c>
      <c r="D7915">
        <v>2019</v>
      </c>
      <c r="E7915" t="s">
        <v>19</v>
      </c>
      <c r="F7915" t="s">
        <v>16</v>
      </c>
      <c r="G7915" t="s">
        <v>15</v>
      </c>
      <c r="H7915" t="str">
        <f t="shared" si="123"/>
        <v>11125|Spring|Math</v>
      </c>
      <c r="I7915">
        <v>241</v>
      </c>
      <c r="J7915">
        <v>76</v>
      </c>
      <c r="K7915">
        <v>4</v>
      </c>
      <c r="L7915" t="s">
        <v>17</v>
      </c>
    </row>
    <row r="7916" spans="1:12" x14ac:dyDescent="0.25">
      <c r="A7916">
        <v>24873</v>
      </c>
      <c r="B7916" t="s">
        <v>28</v>
      </c>
      <c r="C7916">
        <v>7</v>
      </c>
      <c r="D7916">
        <v>2019</v>
      </c>
      <c r="E7916" t="s">
        <v>19</v>
      </c>
      <c r="F7916" t="s">
        <v>13</v>
      </c>
      <c r="G7916" t="s">
        <v>14</v>
      </c>
      <c r="H7916" t="str">
        <f t="shared" si="123"/>
        <v>24873|Fall|Reading</v>
      </c>
      <c r="I7916" t="s">
        <v>17</v>
      </c>
      <c r="J7916" t="s">
        <v>17</v>
      </c>
      <c r="K7916" t="s">
        <v>17</v>
      </c>
      <c r="L7916" t="s">
        <v>17</v>
      </c>
    </row>
    <row r="7917" spans="1:12" x14ac:dyDescent="0.25">
      <c r="A7917">
        <v>24873</v>
      </c>
      <c r="B7917" t="s">
        <v>28</v>
      </c>
      <c r="C7917">
        <v>7</v>
      </c>
      <c r="D7917">
        <v>2019</v>
      </c>
      <c r="E7917" t="s">
        <v>19</v>
      </c>
      <c r="F7917" t="s">
        <v>13</v>
      </c>
      <c r="G7917" t="s">
        <v>15</v>
      </c>
      <c r="H7917" t="str">
        <f t="shared" si="123"/>
        <v>24873|Fall|Math</v>
      </c>
      <c r="I7917" t="s">
        <v>17</v>
      </c>
      <c r="J7917" t="s">
        <v>17</v>
      </c>
      <c r="K7917" t="s">
        <v>17</v>
      </c>
      <c r="L7917" t="s">
        <v>17</v>
      </c>
    </row>
    <row r="7918" spans="1:12" x14ac:dyDescent="0.25">
      <c r="A7918">
        <v>24873</v>
      </c>
      <c r="B7918" t="s">
        <v>28</v>
      </c>
      <c r="C7918">
        <v>7</v>
      </c>
      <c r="D7918">
        <v>2019</v>
      </c>
      <c r="E7918" t="s">
        <v>19</v>
      </c>
      <c r="F7918" t="s">
        <v>16</v>
      </c>
      <c r="G7918" t="s">
        <v>14</v>
      </c>
      <c r="H7918" t="str">
        <f t="shared" si="123"/>
        <v>24873|Spring|Reading</v>
      </c>
      <c r="I7918">
        <v>218</v>
      </c>
      <c r="J7918">
        <v>50</v>
      </c>
      <c r="K7918">
        <v>3</v>
      </c>
      <c r="L7918" t="s">
        <v>17</v>
      </c>
    </row>
    <row r="7919" spans="1:12" x14ac:dyDescent="0.25">
      <c r="A7919">
        <v>24873</v>
      </c>
      <c r="B7919" t="s">
        <v>28</v>
      </c>
      <c r="C7919">
        <v>7</v>
      </c>
      <c r="D7919">
        <v>2019</v>
      </c>
      <c r="E7919" t="s">
        <v>19</v>
      </c>
      <c r="F7919" t="s">
        <v>16</v>
      </c>
      <c r="G7919" t="s">
        <v>15</v>
      </c>
      <c r="H7919" t="str">
        <f t="shared" si="123"/>
        <v>24873|Spring|Math</v>
      </c>
      <c r="I7919">
        <v>218</v>
      </c>
      <c r="J7919">
        <v>27</v>
      </c>
      <c r="K7919">
        <v>2</v>
      </c>
      <c r="L7919" t="s">
        <v>17</v>
      </c>
    </row>
    <row r="7920" spans="1:12" x14ac:dyDescent="0.25">
      <c r="A7920">
        <v>17628</v>
      </c>
      <c r="B7920" t="s">
        <v>28</v>
      </c>
      <c r="C7920">
        <v>7</v>
      </c>
      <c r="D7920">
        <v>2019</v>
      </c>
      <c r="E7920" t="s">
        <v>19</v>
      </c>
      <c r="F7920" t="s">
        <v>13</v>
      </c>
      <c r="G7920" t="s">
        <v>14</v>
      </c>
      <c r="H7920" t="str">
        <f t="shared" si="123"/>
        <v>17628|Fall|Reading</v>
      </c>
      <c r="I7920" t="s">
        <v>17</v>
      </c>
      <c r="J7920" t="s">
        <v>17</v>
      </c>
      <c r="K7920" t="s">
        <v>17</v>
      </c>
      <c r="L7920" t="s">
        <v>17</v>
      </c>
    </row>
    <row r="7921" spans="1:12" x14ac:dyDescent="0.25">
      <c r="A7921">
        <v>17628</v>
      </c>
      <c r="B7921" t="s">
        <v>28</v>
      </c>
      <c r="C7921">
        <v>7</v>
      </c>
      <c r="D7921">
        <v>2019</v>
      </c>
      <c r="E7921" t="s">
        <v>19</v>
      </c>
      <c r="F7921" t="s">
        <v>13</v>
      </c>
      <c r="G7921" t="s">
        <v>15</v>
      </c>
      <c r="H7921" t="str">
        <f t="shared" si="123"/>
        <v>17628|Fall|Math</v>
      </c>
      <c r="I7921" t="s">
        <v>17</v>
      </c>
      <c r="J7921" t="s">
        <v>17</v>
      </c>
      <c r="K7921" t="s">
        <v>17</v>
      </c>
      <c r="L7921" t="s">
        <v>17</v>
      </c>
    </row>
    <row r="7922" spans="1:12" x14ac:dyDescent="0.25">
      <c r="A7922">
        <v>17628</v>
      </c>
      <c r="B7922" t="s">
        <v>28</v>
      </c>
      <c r="C7922">
        <v>7</v>
      </c>
      <c r="D7922">
        <v>2019</v>
      </c>
      <c r="E7922" t="s">
        <v>19</v>
      </c>
      <c r="F7922" t="s">
        <v>16</v>
      </c>
      <c r="G7922" t="s">
        <v>14</v>
      </c>
      <c r="H7922" t="str">
        <f t="shared" si="123"/>
        <v>17628|Spring|Reading</v>
      </c>
      <c r="I7922">
        <v>223</v>
      </c>
      <c r="J7922">
        <v>63</v>
      </c>
      <c r="K7922">
        <v>3</v>
      </c>
      <c r="L7922" t="s">
        <v>17</v>
      </c>
    </row>
    <row r="7923" spans="1:12" x14ac:dyDescent="0.25">
      <c r="A7923">
        <v>17628</v>
      </c>
      <c r="B7923" t="s">
        <v>28</v>
      </c>
      <c r="C7923">
        <v>7</v>
      </c>
      <c r="D7923">
        <v>2019</v>
      </c>
      <c r="E7923" t="s">
        <v>19</v>
      </c>
      <c r="F7923" t="s">
        <v>16</v>
      </c>
      <c r="G7923" t="s">
        <v>15</v>
      </c>
      <c r="H7923" t="str">
        <f t="shared" si="123"/>
        <v>17628|Spring|Math</v>
      </c>
      <c r="I7923">
        <v>226</v>
      </c>
      <c r="J7923">
        <v>44</v>
      </c>
      <c r="K7923">
        <v>2</v>
      </c>
      <c r="L7923" t="s">
        <v>17</v>
      </c>
    </row>
    <row r="7924" spans="1:12" x14ac:dyDescent="0.25">
      <c r="A7924">
        <v>22979</v>
      </c>
      <c r="B7924" t="s">
        <v>26</v>
      </c>
      <c r="C7924">
        <v>7</v>
      </c>
      <c r="D7924">
        <v>2019</v>
      </c>
      <c r="E7924" t="s">
        <v>12</v>
      </c>
      <c r="F7924" t="s">
        <v>13</v>
      </c>
      <c r="G7924" t="s">
        <v>14</v>
      </c>
      <c r="H7924" t="str">
        <f t="shared" si="123"/>
        <v>22979|Fall|Reading</v>
      </c>
      <c r="I7924">
        <v>198</v>
      </c>
      <c r="J7924">
        <v>11</v>
      </c>
      <c r="K7924">
        <v>1</v>
      </c>
      <c r="L7924">
        <v>6</v>
      </c>
    </row>
    <row r="7925" spans="1:12" x14ac:dyDescent="0.25">
      <c r="A7925">
        <v>22979</v>
      </c>
      <c r="B7925" t="s">
        <v>26</v>
      </c>
      <c r="C7925">
        <v>7</v>
      </c>
      <c r="D7925">
        <v>2019</v>
      </c>
      <c r="E7925" t="s">
        <v>12</v>
      </c>
      <c r="F7925" t="s">
        <v>13</v>
      </c>
      <c r="G7925" t="s">
        <v>15</v>
      </c>
      <c r="H7925" t="str">
        <f t="shared" si="123"/>
        <v>22979|Fall|Math</v>
      </c>
      <c r="I7925">
        <v>197</v>
      </c>
      <c r="J7925">
        <v>4</v>
      </c>
      <c r="K7925">
        <v>1</v>
      </c>
      <c r="L7925">
        <v>7</v>
      </c>
    </row>
    <row r="7926" spans="1:12" x14ac:dyDescent="0.25">
      <c r="A7926">
        <v>22979</v>
      </c>
      <c r="B7926" t="s">
        <v>26</v>
      </c>
      <c r="C7926">
        <v>7</v>
      </c>
      <c r="D7926">
        <v>2019</v>
      </c>
      <c r="E7926" t="s">
        <v>12</v>
      </c>
      <c r="F7926" t="s">
        <v>16</v>
      </c>
      <c r="G7926" t="s">
        <v>14</v>
      </c>
      <c r="H7926" t="str">
        <f t="shared" si="123"/>
        <v>22979|Spring|Reading</v>
      </c>
      <c r="I7926">
        <v>193</v>
      </c>
      <c r="J7926">
        <v>5</v>
      </c>
      <c r="K7926">
        <v>1</v>
      </c>
      <c r="L7926" t="s">
        <v>17</v>
      </c>
    </row>
    <row r="7927" spans="1:12" x14ac:dyDescent="0.25">
      <c r="A7927">
        <v>22979</v>
      </c>
      <c r="B7927" t="s">
        <v>26</v>
      </c>
      <c r="C7927">
        <v>7</v>
      </c>
      <c r="D7927">
        <v>2019</v>
      </c>
      <c r="E7927" t="s">
        <v>12</v>
      </c>
      <c r="F7927" t="s">
        <v>16</v>
      </c>
      <c r="G7927" t="s">
        <v>15</v>
      </c>
      <c r="H7927" t="str">
        <f t="shared" si="123"/>
        <v>22979|Spring|Math</v>
      </c>
      <c r="I7927">
        <v>201</v>
      </c>
      <c r="J7927">
        <v>6</v>
      </c>
      <c r="K7927">
        <v>1</v>
      </c>
      <c r="L7927" t="s">
        <v>17</v>
      </c>
    </row>
    <row r="7928" spans="1:12" x14ac:dyDescent="0.25">
      <c r="A7928">
        <v>17303</v>
      </c>
      <c r="B7928" t="s">
        <v>28</v>
      </c>
      <c r="C7928">
        <v>7</v>
      </c>
      <c r="D7928">
        <v>2019</v>
      </c>
      <c r="E7928" t="s">
        <v>19</v>
      </c>
      <c r="F7928" t="s">
        <v>13</v>
      </c>
      <c r="G7928" t="s">
        <v>14</v>
      </c>
      <c r="H7928" t="str">
        <f t="shared" si="123"/>
        <v>17303|Fall|Reading</v>
      </c>
      <c r="I7928">
        <v>209</v>
      </c>
      <c r="J7928">
        <v>32</v>
      </c>
      <c r="K7928">
        <v>2</v>
      </c>
      <c r="L7928">
        <v>5</v>
      </c>
    </row>
    <row r="7929" spans="1:12" x14ac:dyDescent="0.25">
      <c r="A7929">
        <v>17303</v>
      </c>
      <c r="B7929" t="s">
        <v>28</v>
      </c>
      <c r="C7929">
        <v>7</v>
      </c>
      <c r="D7929">
        <v>2019</v>
      </c>
      <c r="E7929" t="s">
        <v>19</v>
      </c>
      <c r="F7929" t="s">
        <v>13</v>
      </c>
      <c r="G7929" t="s">
        <v>15</v>
      </c>
      <c r="H7929" t="str">
        <f t="shared" si="123"/>
        <v>17303|Fall|Math</v>
      </c>
      <c r="I7929">
        <v>228</v>
      </c>
      <c r="J7929">
        <v>56</v>
      </c>
      <c r="K7929">
        <v>3</v>
      </c>
      <c r="L7929">
        <v>5</v>
      </c>
    </row>
    <row r="7930" spans="1:12" x14ac:dyDescent="0.25">
      <c r="A7930">
        <v>17303</v>
      </c>
      <c r="B7930" t="s">
        <v>28</v>
      </c>
      <c r="C7930">
        <v>7</v>
      </c>
      <c r="D7930">
        <v>2019</v>
      </c>
      <c r="E7930" t="s">
        <v>19</v>
      </c>
      <c r="F7930" t="s">
        <v>16</v>
      </c>
      <c r="G7930" t="s">
        <v>14</v>
      </c>
      <c r="H7930" t="str">
        <f t="shared" si="123"/>
        <v>17303|Spring|Reading</v>
      </c>
      <c r="I7930">
        <v>224</v>
      </c>
      <c r="J7930">
        <v>65</v>
      </c>
      <c r="K7930">
        <v>3</v>
      </c>
      <c r="L7930" t="s">
        <v>17</v>
      </c>
    </row>
    <row r="7931" spans="1:12" x14ac:dyDescent="0.25">
      <c r="A7931">
        <v>17303</v>
      </c>
      <c r="B7931" t="s">
        <v>28</v>
      </c>
      <c r="C7931">
        <v>7</v>
      </c>
      <c r="D7931">
        <v>2019</v>
      </c>
      <c r="E7931" t="s">
        <v>19</v>
      </c>
      <c r="F7931" t="s">
        <v>16</v>
      </c>
      <c r="G7931" t="s">
        <v>15</v>
      </c>
      <c r="H7931" t="str">
        <f t="shared" si="123"/>
        <v>17303|Spring|Math</v>
      </c>
      <c r="I7931">
        <v>235</v>
      </c>
      <c r="J7931">
        <v>64</v>
      </c>
      <c r="K7931">
        <v>3</v>
      </c>
      <c r="L7931" t="s">
        <v>17</v>
      </c>
    </row>
    <row r="7932" spans="1:12" x14ac:dyDescent="0.25">
      <c r="A7932">
        <v>17873</v>
      </c>
      <c r="B7932" t="s">
        <v>28</v>
      </c>
      <c r="C7932">
        <v>7</v>
      </c>
      <c r="D7932">
        <v>2019</v>
      </c>
      <c r="E7932" t="s">
        <v>12</v>
      </c>
      <c r="F7932" t="s">
        <v>13</v>
      </c>
      <c r="G7932" t="s">
        <v>14</v>
      </c>
      <c r="H7932" t="str">
        <f t="shared" si="123"/>
        <v>17873|Fall|Reading</v>
      </c>
      <c r="I7932">
        <v>203</v>
      </c>
      <c r="J7932">
        <v>19</v>
      </c>
      <c r="K7932">
        <v>1</v>
      </c>
      <c r="L7932">
        <v>6</v>
      </c>
    </row>
    <row r="7933" spans="1:12" x14ac:dyDescent="0.25">
      <c r="A7933">
        <v>17873</v>
      </c>
      <c r="B7933" t="s">
        <v>28</v>
      </c>
      <c r="C7933">
        <v>7</v>
      </c>
      <c r="D7933">
        <v>2019</v>
      </c>
      <c r="E7933" t="s">
        <v>12</v>
      </c>
      <c r="F7933" t="s">
        <v>13</v>
      </c>
      <c r="G7933" t="s">
        <v>15</v>
      </c>
      <c r="H7933" t="str">
        <f t="shared" si="123"/>
        <v>17873|Fall|Math</v>
      </c>
      <c r="I7933">
        <v>221</v>
      </c>
      <c r="J7933">
        <v>40</v>
      </c>
      <c r="K7933">
        <v>2</v>
      </c>
      <c r="L7933">
        <v>5</v>
      </c>
    </row>
    <row r="7934" spans="1:12" x14ac:dyDescent="0.25">
      <c r="A7934">
        <v>17873</v>
      </c>
      <c r="B7934" t="s">
        <v>28</v>
      </c>
      <c r="C7934">
        <v>7</v>
      </c>
      <c r="D7934">
        <v>2019</v>
      </c>
      <c r="E7934" t="s">
        <v>12</v>
      </c>
      <c r="F7934" t="s">
        <v>16</v>
      </c>
      <c r="G7934" t="s">
        <v>14</v>
      </c>
      <c r="H7934" t="str">
        <f t="shared" si="123"/>
        <v>17873|Spring|Reading</v>
      </c>
      <c r="I7934">
        <v>214</v>
      </c>
      <c r="J7934">
        <v>39</v>
      </c>
      <c r="K7934">
        <v>2</v>
      </c>
      <c r="L7934" t="s">
        <v>17</v>
      </c>
    </row>
    <row r="7935" spans="1:12" x14ac:dyDescent="0.25">
      <c r="A7935">
        <v>17873</v>
      </c>
      <c r="B7935" t="s">
        <v>28</v>
      </c>
      <c r="C7935">
        <v>7</v>
      </c>
      <c r="D7935">
        <v>2019</v>
      </c>
      <c r="E7935" t="s">
        <v>12</v>
      </c>
      <c r="F7935" t="s">
        <v>16</v>
      </c>
      <c r="G7935" t="s">
        <v>15</v>
      </c>
      <c r="H7935" t="str">
        <f t="shared" si="123"/>
        <v>17873|Spring|Math</v>
      </c>
      <c r="I7935">
        <v>222</v>
      </c>
      <c r="J7935">
        <v>35</v>
      </c>
      <c r="K7935">
        <v>2</v>
      </c>
      <c r="L7935" t="s">
        <v>17</v>
      </c>
    </row>
    <row r="7936" spans="1:12" x14ac:dyDescent="0.25">
      <c r="A7936">
        <v>17593</v>
      </c>
      <c r="B7936" t="s">
        <v>27</v>
      </c>
      <c r="C7936">
        <v>7</v>
      </c>
      <c r="D7936">
        <v>2019</v>
      </c>
      <c r="E7936" t="s">
        <v>19</v>
      </c>
      <c r="F7936" t="s">
        <v>13</v>
      </c>
      <c r="G7936" t="s">
        <v>14</v>
      </c>
      <c r="H7936" t="str">
        <f t="shared" si="123"/>
        <v>17593|Fall|Reading</v>
      </c>
      <c r="I7936">
        <v>208</v>
      </c>
      <c r="J7936">
        <v>30</v>
      </c>
      <c r="K7936">
        <v>2</v>
      </c>
      <c r="L7936">
        <v>5</v>
      </c>
    </row>
    <row r="7937" spans="1:12" x14ac:dyDescent="0.25">
      <c r="A7937">
        <v>17593</v>
      </c>
      <c r="B7937" t="s">
        <v>27</v>
      </c>
      <c r="C7937">
        <v>7</v>
      </c>
      <c r="D7937">
        <v>2019</v>
      </c>
      <c r="E7937" t="s">
        <v>19</v>
      </c>
      <c r="F7937" t="s">
        <v>13</v>
      </c>
      <c r="G7937" t="s">
        <v>15</v>
      </c>
      <c r="H7937" t="str">
        <f t="shared" si="123"/>
        <v>17593|Fall|Math</v>
      </c>
      <c r="I7937">
        <v>228</v>
      </c>
      <c r="J7937">
        <v>56</v>
      </c>
      <c r="K7937">
        <v>3</v>
      </c>
      <c r="L7937">
        <v>5</v>
      </c>
    </row>
    <row r="7938" spans="1:12" x14ac:dyDescent="0.25">
      <c r="A7938">
        <v>17593</v>
      </c>
      <c r="B7938" t="s">
        <v>27</v>
      </c>
      <c r="C7938">
        <v>7</v>
      </c>
      <c r="D7938">
        <v>2019</v>
      </c>
      <c r="E7938" t="s">
        <v>19</v>
      </c>
      <c r="F7938" t="s">
        <v>16</v>
      </c>
      <c r="G7938" t="s">
        <v>14</v>
      </c>
      <c r="H7938" t="str">
        <f t="shared" si="123"/>
        <v>17593|Spring|Reading</v>
      </c>
      <c r="I7938">
        <v>219</v>
      </c>
      <c r="J7938">
        <v>52</v>
      </c>
      <c r="K7938">
        <v>3</v>
      </c>
      <c r="L7938" t="s">
        <v>17</v>
      </c>
    </row>
    <row r="7939" spans="1:12" x14ac:dyDescent="0.25">
      <c r="A7939">
        <v>17593</v>
      </c>
      <c r="B7939" t="s">
        <v>27</v>
      </c>
      <c r="C7939">
        <v>7</v>
      </c>
      <c r="D7939">
        <v>2019</v>
      </c>
      <c r="E7939" t="s">
        <v>19</v>
      </c>
      <c r="F7939" t="s">
        <v>16</v>
      </c>
      <c r="G7939" t="s">
        <v>15</v>
      </c>
      <c r="H7939" t="str">
        <f t="shared" ref="H7939:H8002" si="124">A7939&amp;"|"&amp;F7939&amp;"|"&amp;G7939</f>
        <v>17593|Spring|Math</v>
      </c>
      <c r="I7939">
        <v>225</v>
      </c>
      <c r="J7939">
        <v>42</v>
      </c>
      <c r="K7939">
        <v>2</v>
      </c>
      <c r="L7939" t="s">
        <v>17</v>
      </c>
    </row>
    <row r="7940" spans="1:12" x14ac:dyDescent="0.25">
      <c r="A7940">
        <v>29523</v>
      </c>
      <c r="B7940" t="s">
        <v>28</v>
      </c>
      <c r="C7940">
        <v>7</v>
      </c>
      <c r="D7940">
        <v>2019</v>
      </c>
      <c r="E7940" t="s">
        <v>19</v>
      </c>
      <c r="F7940" t="s">
        <v>13</v>
      </c>
      <c r="G7940" t="s">
        <v>14</v>
      </c>
      <c r="H7940" t="str">
        <f t="shared" si="124"/>
        <v>29523|Fall|Reading</v>
      </c>
      <c r="I7940">
        <v>215</v>
      </c>
      <c r="J7940">
        <v>48</v>
      </c>
      <c r="K7940">
        <v>2</v>
      </c>
      <c r="L7940">
        <v>4</v>
      </c>
    </row>
    <row r="7941" spans="1:12" x14ac:dyDescent="0.25">
      <c r="A7941">
        <v>29523</v>
      </c>
      <c r="B7941" t="s">
        <v>28</v>
      </c>
      <c r="C7941">
        <v>7</v>
      </c>
      <c r="D7941">
        <v>2019</v>
      </c>
      <c r="E7941" t="s">
        <v>19</v>
      </c>
      <c r="F7941" t="s">
        <v>13</v>
      </c>
      <c r="G7941" t="s">
        <v>15</v>
      </c>
      <c r="H7941" t="str">
        <f t="shared" si="124"/>
        <v>29523|Fall|Math</v>
      </c>
      <c r="I7941">
        <v>234</v>
      </c>
      <c r="J7941">
        <v>70</v>
      </c>
      <c r="K7941">
        <v>3</v>
      </c>
      <c r="L7941">
        <v>4</v>
      </c>
    </row>
    <row r="7942" spans="1:12" x14ac:dyDescent="0.25">
      <c r="A7942">
        <v>29523</v>
      </c>
      <c r="B7942" t="s">
        <v>28</v>
      </c>
      <c r="C7942">
        <v>7</v>
      </c>
      <c r="D7942">
        <v>2019</v>
      </c>
      <c r="E7942" t="s">
        <v>19</v>
      </c>
      <c r="F7942" t="s">
        <v>16</v>
      </c>
      <c r="G7942" t="s">
        <v>14</v>
      </c>
      <c r="H7942" t="str">
        <f t="shared" si="124"/>
        <v>29523|Spring|Reading</v>
      </c>
      <c r="I7942">
        <v>227</v>
      </c>
      <c r="J7942">
        <v>72</v>
      </c>
      <c r="K7942">
        <v>3</v>
      </c>
      <c r="L7942" t="s">
        <v>17</v>
      </c>
    </row>
    <row r="7943" spans="1:12" x14ac:dyDescent="0.25">
      <c r="A7943">
        <v>29523</v>
      </c>
      <c r="B7943" t="s">
        <v>28</v>
      </c>
      <c r="C7943">
        <v>7</v>
      </c>
      <c r="D7943">
        <v>2019</v>
      </c>
      <c r="E7943" t="s">
        <v>19</v>
      </c>
      <c r="F7943" t="s">
        <v>16</v>
      </c>
      <c r="G7943" t="s">
        <v>15</v>
      </c>
      <c r="H7943" t="str">
        <f t="shared" si="124"/>
        <v>29523|Spring|Math</v>
      </c>
      <c r="I7943">
        <v>241</v>
      </c>
      <c r="J7943">
        <v>76</v>
      </c>
      <c r="K7943">
        <v>4</v>
      </c>
      <c r="L7943" t="s">
        <v>17</v>
      </c>
    </row>
    <row r="7944" spans="1:12" x14ac:dyDescent="0.25">
      <c r="A7944">
        <v>20527</v>
      </c>
      <c r="B7944" t="s">
        <v>28</v>
      </c>
      <c r="C7944">
        <v>7</v>
      </c>
      <c r="D7944">
        <v>2019</v>
      </c>
      <c r="E7944" t="s">
        <v>23</v>
      </c>
      <c r="F7944" t="s">
        <v>13</v>
      </c>
      <c r="G7944" t="s">
        <v>14</v>
      </c>
      <c r="H7944" t="str">
        <f t="shared" si="124"/>
        <v>20527|Fall|Reading</v>
      </c>
      <c r="I7944">
        <v>219</v>
      </c>
      <c r="J7944">
        <v>59</v>
      </c>
      <c r="K7944">
        <v>3</v>
      </c>
      <c r="L7944">
        <v>3</v>
      </c>
    </row>
    <row r="7945" spans="1:12" x14ac:dyDescent="0.25">
      <c r="A7945">
        <v>20527</v>
      </c>
      <c r="B7945" t="s">
        <v>28</v>
      </c>
      <c r="C7945">
        <v>7</v>
      </c>
      <c r="D7945">
        <v>2019</v>
      </c>
      <c r="E7945" t="s">
        <v>23</v>
      </c>
      <c r="F7945" t="s">
        <v>13</v>
      </c>
      <c r="G7945" t="s">
        <v>15</v>
      </c>
      <c r="H7945" t="str">
        <f t="shared" si="124"/>
        <v>20527|Fall|Math</v>
      </c>
      <c r="I7945">
        <v>236</v>
      </c>
      <c r="J7945">
        <v>74</v>
      </c>
      <c r="K7945">
        <v>3</v>
      </c>
      <c r="L7945">
        <v>4</v>
      </c>
    </row>
    <row r="7946" spans="1:12" x14ac:dyDescent="0.25">
      <c r="A7946">
        <v>20527</v>
      </c>
      <c r="B7946" t="s">
        <v>28</v>
      </c>
      <c r="C7946">
        <v>7</v>
      </c>
      <c r="D7946">
        <v>2019</v>
      </c>
      <c r="E7946" t="s">
        <v>23</v>
      </c>
      <c r="F7946" t="s">
        <v>16</v>
      </c>
      <c r="G7946" t="s">
        <v>14</v>
      </c>
      <c r="H7946" t="str">
        <f t="shared" si="124"/>
        <v>20527|Spring|Reading</v>
      </c>
      <c r="I7946">
        <v>226</v>
      </c>
      <c r="J7946">
        <v>70</v>
      </c>
      <c r="K7946">
        <v>3</v>
      </c>
      <c r="L7946" t="s">
        <v>17</v>
      </c>
    </row>
    <row r="7947" spans="1:12" x14ac:dyDescent="0.25">
      <c r="A7947">
        <v>20527</v>
      </c>
      <c r="B7947" t="s">
        <v>28</v>
      </c>
      <c r="C7947">
        <v>7</v>
      </c>
      <c r="D7947">
        <v>2019</v>
      </c>
      <c r="E7947" t="s">
        <v>23</v>
      </c>
      <c r="F7947" t="s">
        <v>16</v>
      </c>
      <c r="G7947" t="s">
        <v>15</v>
      </c>
      <c r="H7947" t="str">
        <f t="shared" si="124"/>
        <v>20527|Spring|Math</v>
      </c>
      <c r="I7947">
        <v>238</v>
      </c>
      <c r="J7947">
        <v>70</v>
      </c>
      <c r="K7947">
        <v>3</v>
      </c>
      <c r="L7947" t="s">
        <v>17</v>
      </c>
    </row>
    <row r="7948" spans="1:12" x14ac:dyDescent="0.25">
      <c r="A7948">
        <v>26521</v>
      </c>
      <c r="B7948" t="s">
        <v>28</v>
      </c>
      <c r="C7948">
        <v>7</v>
      </c>
      <c r="D7948">
        <v>2019</v>
      </c>
      <c r="E7948" t="s">
        <v>12</v>
      </c>
      <c r="F7948" t="s">
        <v>13</v>
      </c>
      <c r="G7948" t="s">
        <v>14</v>
      </c>
      <c r="H7948" t="str">
        <f t="shared" si="124"/>
        <v>26521|Fall|Reading</v>
      </c>
      <c r="I7948">
        <v>213</v>
      </c>
      <c r="J7948">
        <v>43</v>
      </c>
      <c r="K7948">
        <v>2</v>
      </c>
      <c r="L7948">
        <v>4</v>
      </c>
    </row>
    <row r="7949" spans="1:12" x14ac:dyDescent="0.25">
      <c r="A7949">
        <v>26521</v>
      </c>
      <c r="B7949" t="s">
        <v>28</v>
      </c>
      <c r="C7949">
        <v>7</v>
      </c>
      <c r="D7949">
        <v>2019</v>
      </c>
      <c r="E7949" t="s">
        <v>12</v>
      </c>
      <c r="F7949" t="s">
        <v>13</v>
      </c>
      <c r="G7949" t="s">
        <v>15</v>
      </c>
      <c r="H7949" t="str">
        <f t="shared" si="124"/>
        <v>26521|Fall|Math</v>
      </c>
      <c r="I7949">
        <v>220</v>
      </c>
      <c r="J7949">
        <v>37</v>
      </c>
      <c r="K7949">
        <v>2</v>
      </c>
      <c r="L7949">
        <v>5</v>
      </c>
    </row>
    <row r="7950" spans="1:12" x14ac:dyDescent="0.25">
      <c r="A7950">
        <v>26521</v>
      </c>
      <c r="B7950" t="s">
        <v>28</v>
      </c>
      <c r="C7950">
        <v>7</v>
      </c>
      <c r="D7950">
        <v>2019</v>
      </c>
      <c r="E7950" t="s">
        <v>12</v>
      </c>
      <c r="F7950" t="s">
        <v>16</v>
      </c>
      <c r="G7950" t="s">
        <v>14</v>
      </c>
      <c r="H7950" t="str">
        <f t="shared" si="124"/>
        <v>26521|Spring|Reading</v>
      </c>
      <c r="I7950">
        <v>211</v>
      </c>
      <c r="J7950">
        <v>32</v>
      </c>
      <c r="K7950">
        <v>2</v>
      </c>
      <c r="L7950" t="s">
        <v>17</v>
      </c>
    </row>
    <row r="7951" spans="1:12" x14ac:dyDescent="0.25">
      <c r="A7951">
        <v>26521</v>
      </c>
      <c r="B7951" t="s">
        <v>28</v>
      </c>
      <c r="C7951">
        <v>7</v>
      </c>
      <c r="D7951">
        <v>2019</v>
      </c>
      <c r="E7951" t="s">
        <v>12</v>
      </c>
      <c r="F7951" t="s">
        <v>16</v>
      </c>
      <c r="G7951" t="s">
        <v>15</v>
      </c>
      <c r="H7951" t="str">
        <f t="shared" si="124"/>
        <v>26521|Spring|Math</v>
      </c>
      <c r="I7951">
        <v>216</v>
      </c>
      <c r="J7951">
        <v>24</v>
      </c>
      <c r="K7951">
        <v>1</v>
      </c>
      <c r="L7951" t="s">
        <v>17</v>
      </c>
    </row>
    <row r="7952" spans="1:12" x14ac:dyDescent="0.25">
      <c r="A7952">
        <v>19322</v>
      </c>
      <c r="B7952" t="s">
        <v>26</v>
      </c>
      <c r="C7952">
        <v>7</v>
      </c>
      <c r="D7952">
        <v>2019</v>
      </c>
      <c r="E7952" t="s">
        <v>19</v>
      </c>
      <c r="F7952" t="s">
        <v>13</v>
      </c>
      <c r="G7952" t="s">
        <v>14</v>
      </c>
      <c r="H7952" t="str">
        <f t="shared" si="124"/>
        <v>19322|Fall|Reading</v>
      </c>
      <c r="I7952">
        <v>225</v>
      </c>
      <c r="J7952">
        <v>74</v>
      </c>
      <c r="K7952">
        <v>3</v>
      </c>
      <c r="L7952">
        <v>2</v>
      </c>
    </row>
    <row r="7953" spans="1:12" x14ac:dyDescent="0.25">
      <c r="A7953">
        <v>19322</v>
      </c>
      <c r="B7953" t="s">
        <v>26</v>
      </c>
      <c r="C7953">
        <v>7</v>
      </c>
      <c r="D7953">
        <v>2019</v>
      </c>
      <c r="E7953" t="s">
        <v>19</v>
      </c>
      <c r="F7953" t="s">
        <v>13</v>
      </c>
      <c r="G7953" t="s">
        <v>15</v>
      </c>
      <c r="H7953" t="str">
        <f t="shared" si="124"/>
        <v>19322|Fall|Math</v>
      </c>
      <c r="I7953">
        <v>216</v>
      </c>
      <c r="J7953">
        <v>29</v>
      </c>
      <c r="K7953">
        <v>2</v>
      </c>
      <c r="L7953">
        <v>5</v>
      </c>
    </row>
    <row r="7954" spans="1:12" x14ac:dyDescent="0.25">
      <c r="A7954">
        <v>19322</v>
      </c>
      <c r="B7954" t="s">
        <v>26</v>
      </c>
      <c r="C7954">
        <v>7</v>
      </c>
      <c r="D7954">
        <v>2019</v>
      </c>
      <c r="E7954" t="s">
        <v>19</v>
      </c>
      <c r="F7954" t="s">
        <v>16</v>
      </c>
      <c r="G7954" t="s">
        <v>14</v>
      </c>
      <c r="H7954" t="str">
        <f t="shared" si="124"/>
        <v>19322|Spring|Reading</v>
      </c>
      <c r="I7954">
        <v>228</v>
      </c>
      <c r="J7954">
        <v>74</v>
      </c>
      <c r="K7954">
        <v>3</v>
      </c>
      <c r="L7954" t="s">
        <v>17</v>
      </c>
    </row>
    <row r="7955" spans="1:12" x14ac:dyDescent="0.25">
      <c r="A7955">
        <v>19322</v>
      </c>
      <c r="B7955" t="s">
        <v>26</v>
      </c>
      <c r="C7955">
        <v>7</v>
      </c>
      <c r="D7955">
        <v>2019</v>
      </c>
      <c r="E7955" t="s">
        <v>19</v>
      </c>
      <c r="F7955" t="s">
        <v>16</v>
      </c>
      <c r="G7955" t="s">
        <v>15</v>
      </c>
      <c r="H7955" t="str">
        <f t="shared" si="124"/>
        <v>19322|Spring|Math</v>
      </c>
      <c r="I7955">
        <v>203</v>
      </c>
      <c r="J7955">
        <v>7</v>
      </c>
      <c r="K7955">
        <v>1</v>
      </c>
      <c r="L7955" t="s">
        <v>17</v>
      </c>
    </row>
    <row r="7956" spans="1:12" x14ac:dyDescent="0.25">
      <c r="A7956">
        <v>11543</v>
      </c>
      <c r="B7956" t="s">
        <v>26</v>
      </c>
      <c r="C7956">
        <v>7</v>
      </c>
      <c r="D7956">
        <v>2019</v>
      </c>
      <c r="E7956" t="s">
        <v>19</v>
      </c>
      <c r="F7956" t="s">
        <v>13</v>
      </c>
      <c r="G7956" t="s">
        <v>14</v>
      </c>
      <c r="H7956" t="str">
        <f t="shared" si="124"/>
        <v>11543|Fall|Reading</v>
      </c>
      <c r="I7956">
        <v>211</v>
      </c>
      <c r="J7956">
        <v>37</v>
      </c>
      <c r="K7956">
        <v>2</v>
      </c>
      <c r="L7956">
        <v>4</v>
      </c>
    </row>
    <row r="7957" spans="1:12" x14ac:dyDescent="0.25">
      <c r="A7957">
        <v>11543</v>
      </c>
      <c r="B7957" t="s">
        <v>26</v>
      </c>
      <c r="C7957">
        <v>7</v>
      </c>
      <c r="D7957">
        <v>2019</v>
      </c>
      <c r="E7957" t="s">
        <v>19</v>
      </c>
      <c r="F7957" t="s">
        <v>13</v>
      </c>
      <c r="G7957" t="s">
        <v>15</v>
      </c>
      <c r="H7957" t="str">
        <f t="shared" si="124"/>
        <v>11543|Fall|Math</v>
      </c>
      <c r="I7957">
        <v>224</v>
      </c>
      <c r="J7957">
        <v>47</v>
      </c>
      <c r="K7957">
        <v>2</v>
      </c>
      <c r="L7957">
        <v>5</v>
      </c>
    </row>
    <row r="7958" spans="1:12" x14ac:dyDescent="0.25">
      <c r="A7958">
        <v>11543</v>
      </c>
      <c r="B7958" t="s">
        <v>26</v>
      </c>
      <c r="C7958">
        <v>7</v>
      </c>
      <c r="D7958">
        <v>2019</v>
      </c>
      <c r="E7958" t="s">
        <v>19</v>
      </c>
      <c r="F7958" t="s">
        <v>16</v>
      </c>
      <c r="G7958" t="s">
        <v>14</v>
      </c>
      <c r="H7958" t="str">
        <f t="shared" si="124"/>
        <v>11543|Spring|Reading</v>
      </c>
      <c r="I7958">
        <v>209</v>
      </c>
      <c r="J7958">
        <v>27</v>
      </c>
      <c r="K7958">
        <v>2</v>
      </c>
      <c r="L7958" t="s">
        <v>17</v>
      </c>
    </row>
    <row r="7959" spans="1:12" x14ac:dyDescent="0.25">
      <c r="A7959">
        <v>11543</v>
      </c>
      <c r="B7959" t="s">
        <v>26</v>
      </c>
      <c r="C7959">
        <v>7</v>
      </c>
      <c r="D7959">
        <v>2019</v>
      </c>
      <c r="E7959" t="s">
        <v>19</v>
      </c>
      <c r="F7959" t="s">
        <v>16</v>
      </c>
      <c r="G7959" t="s">
        <v>15</v>
      </c>
      <c r="H7959" t="str">
        <f t="shared" si="124"/>
        <v>11543|Spring|Math</v>
      </c>
      <c r="I7959">
        <v>230</v>
      </c>
      <c r="J7959">
        <v>53</v>
      </c>
      <c r="K7959">
        <v>3</v>
      </c>
      <c r="L7959" t="s">
        <v>17</v>
      </c>
    </row>
    <row r="7960" spans="1:12" x14ac:dyDescent="0.25">
      <c r="A7960">
        <v>21499</v>
      </c>
      <c r="B7960" t="s">
        <v>26</v>
      </c>
      <c r="C7960">
        <v>7</v>
      </c>
      <c r="D7960">
        <v>2019</v>
      </c>
      <c r="E7960" t="s">
        <v>19</v>
      </c>
      <c r="F7960" t="s">
        <v>13</v>
      </c>
      <c r="G7960" t="s">
        <v>14</v>
      </c>
      <c r="H7960" t="str">
        <f t="shared" si="124"/>
        <v>21499|Fall|Reading</v>
      </c>
      <c r="I7960">
        <v>235</v>
      </c>
      <c r="J7960">
        <v>91</v>
      </c>
      <c r="K7960">
        <v>4</v>
      </c>
      <c r="L7960">
        <v>2</v>
      </c>
    </row>
    <row r="7961" spans="1:12" x14ac:dyDescent="0.25">
      <c r="A7961">
        <v>21499</v>
      </c>
      <c r="B7961" t="s">
        <v>26</v>
      </c>
      <c r="C7961">
        <v>7</v>
      </c>
      <c r="D7961">
        <v>2019</v>
      </c>
      <c r="E7961" t="s">
        <v>19</v>
      </c>
      <c r="F7961" t="s">
        <v>13</v>
      </c>
      <c r="G7961" t="s">
        <v>15</v>
      </c>
      <c r="H7961" t="str">
        <f t="shared" si="124"/>
        <v>21499|Fall|Math</v>
      </c>
      <c r="I7961">
        <v>245</v>
      </c>
      <c r="J7961">
        <v>88</v>
      </c>
      <c r="K7961">
        <v>4</v>
      </c>
      <c r="L7961">
        <v>3</v>
      </c>
    </row>
    <row r="7962" spans="1:12" x14ac:dyDescent="0.25">
      <c r="A7962">
        <v>21499</v>
      </c>
      <c r="B7962" t="s">
        <v>26</v>
      </c>
      <c r="C7962">
        <v>7</v>
      </c>
      <c r="D7962">
        <v>2019</v>
      </c>
      <c r="E7962" t="s">
        <v>19</v>
      </c>
      <c r="F7962" t="s">
        <v>16</v>
      </c>
      <c r="G7962" t="s">
        <v>14</v>
      </c>
      <c r="H7962" t="str">
        <f t="shared" si="124"/>
        <v>21499|Spring|Reading</v>
      </c>
      <c r="I7962">
        <v>245</v>
      </c>
      <c r="J7962">
        <v>96</v>
      </c>
      <c r="K7962">
        <v>4</v>
      </c>
      <c r="L7962" t="s">
        <v>17</v>
      </c>
    </row>
    <row r="7963" spans="1:12" x14ac:dyDescent="0.25">
      <c r="A7963">
        <v>21499</v>
      </c>
      <c r="B7963" t="s">
        <v>26</v>
      </c>
      <c r="C7963">
        <v>7</v>
      </c>
      <c r="D7963">
        <v>2019</v>
      </c>
      <c r="E7963" t="s">
        <v>19</v>
      </c>
      <c r="F7963" t="s">
        <v>16</v>
      </c>
      <c r="G7963" t="s">
        <v>15</v>
      </c>
      <c r="H7963" t="str">
        <f t="shared" si="124"/>
        <v>21499|Spring|Math</v>
      </c>
      <c r="I7963">
        <v>257</v>
      </c>
      <c r="J7963">
        <v>95</v>
      </c>
      <c r="K7963">
        <v>4</v>
      </c>
      <c r="L7963" t="s">
        <v>17</v>
      </c>
    </row>
    <row r="7964" spans="1:12" x14ac:dyDescent="0.25">
      <c r="A7964">
        <v>23603</v>
      </c>
      <c r="B7964" t="s">
        <v>28</v>
      </c>
      <c r="C7964">
        <v>7</v>
      </c>
      <c r="D7964">
        <v>2019</v>
      </c>
      <c r="E7964" t="s">
        <v>12</v>
      </c>
      <c r="F7964" t="s">
        <v>13</v>
      </c>
      <c r="G7964" t="s">
        <v>14</v>
      </c>
      <c r="H7964" t="str">
        <f t="shared" si="124"/>
        <v>23603|Fall|Reading</v>
      </c>
      <c r="I7964">
        <v>219</v>
      </c>
      <c r="J7964">
        <v>59</v>
      </c>
      <c r="K7964">
        <v>3</v>
      </c>
      <c r="L7964">
        <v>3</v>
      </c>
    </row>
    <row r="7965" spans="1:12" x14ac:dyDescent="0.25">
      <c r="A7965">
        <v>23603</v>
      </c>
      <c r="B7965" t="s">
        <v>28</v>
      </c>
      <c r="C7965">
        <v>7</v>
      </c>
      <c r="D7965">
        <v>2019</v>
      </c>
      <c r="E7965" t="s">
        <v>12</v>
      </c>
      <c r="F7965" t="s">
        <v>13</v>
      </c>
      <c r="G7965" t="s">
        <v>15</v>
      </c>
      <c r="H7965" t="str">
        <f t="shared" si="124"/>
        <v>23603|Fall|Math</v>
      </c>
      <c r="I7965">
        <v>220</v>
      </c>
      <c r="J7965">
        <v>38</v>
      </c>
      <c r="K7965">
        <v>2</v>
      </c>
      <c r="L7965">
        <v>5</v>
      </c>
    </row>
    <row r="7966" spans="1:12" x14ac:dyDescent="0.25">
      <c r="A7966">
        <v>23603</v>
      </c>
      <c r="B7966" t="s">
        <v>28</v>
      </c>
      <c r="C7966">
        <v>7</v>
      </c>
      <c r="D7966">
        <v>2019</v>
      </c>
      <c r="E7966" t="s">
        <v>12</v>
      </c>
      <c r="F7966" t="s">
        <v>16</v>
      </c>
      <c r="G7966" t="s">
        <v>14</v>
      </c>
      <c r="H7966" t="str">
        <f t="shared" si="124"/>
        <v>23603|Spring|Reading</v>
      </c>
      <c r="I7966">
        <v>223</v>
      </c>
      <c r="J7966">
        <v>63</v>
      </c>
      <c r="K7966">
        <v>3</v>
      </c>
      <c r="L7966" t="s">
        <v>17</v>
      </c>
    </row>
    <row r="7967" spans="1:12" x14ac:dyDescent="0.25">
      <c r="A7967">
        <v>23603</v>
      </c>
      <c r="B7967" t="s">
        <v>28</v>
      </c>
      <c r="C7967">
        <v>7</v>
      </c>
      <c r="D7967">
        <v>2019</v>
      </c>
      <c r="E7967" t="s">
        <v>12</v>
      </c>
      <c r="F7967" t="s">
        <v>16</v>
      </c>
      <c r="G7967" t="s">
        <v>15</v>
      </c>
      <c r="H7967" t="str">
        <f t="shared" si="124"/>
        <v>23603|Spring|Math</v>
      </c>
      <c r="I7967">
        <v>218</v>
      </c>
      <c r="J7967">
        <v>28</v>
      </c>
      <c r="K7967">
        <v>2</v>
      </c>
      <c r="L7967" t="s">
        <v>17</v>
      </c>
    </row>
    <row r="7968" spans="1:12" x14ac:dyDescent="0.25">
      <c r="A7968">
        <v>11084</v>
      </c>
      <c r="B7968" t="s">
        <v>28</v>
      </c>
      <c r="C7968">
        <v>7</v>
      </c>
      <c r="D7968">
        <v>2019</v>
      </c>
      <c r="E7968" t="s">
        <v>19</v>
      </c>
      <c r="F7968" t="s">
        <v>13</v>
      </c>
      <c r="G7968" t="s">
        <v>14</v>
      </c>
      <c r="H7968" t="str">
        <f t="shared" si="124"/>
        <v>11084|Fall|Reading</v>
      </c>
      <c r="I7968">
        <v>215</v>
      </c>
      <c r="J7968">
        <v>48</v>
      </c>
      <c r="K7968">
        <v>2</v>
      </c>
      <c r="L7968">
        <v>4</v>
      </c>
    </row>
    <row r="7969" spans="1:12" x14ac:dyDescent="0.25">
      <c r="A7969">
        <v>11084</v>
      </c>
      <c r="B7969" t="s">
        <v>28</v>
      </c>
      <c r="C7969">
        <v>7</v>
      </c>
      <c r="D7969">
        <v>2019</v>
      </c>
      <c r="E7969" t="s">
        <v>19</v>
      </c>
      <c r="F7969" t="s">
        <v>13</v>
      </c>
      <c r="G7969" t="s">
        <v>15</v>
      </c>
      <c r="H7969" t="str">
        <f t="shared" si="124"/>
        <v>11084|Fall|Math</v>
      </c>
      <c r="I7969">
        <v>212</v>
      </c>
      <c r="J7969">
        <v>21</v>
      </c>
      <c r="K7969">
        <v>1</v>
      </c>
      <c r="L7969">
        <v>6</v>
      </c>
    </row>
    <row r="7970" spans="1:12" x14ac:dyDescent="0.25">
      <c r="A7970">
        <v>11084</v>
      </c>
      <c r="B7970" t="s">
        <v>28</v>
      </c>
      <c r="C7970">
        <v>7</v>
      </c>
      <c r="D7970">
        <v>2019</v>
      </c>
      <c r="E7970" t="s">
        <v>19</v>
      </c>
      <c r="F7970" t="s">
        <v>16</v>
      </c>
      <c r="G7970" t="s">
        <v>14</v>
      </c>
      <c r="H7970" t="str">
        <f t="shared" si="124"/>
        <v>11084|Spring|Reading</v>
      </c>
      <c r="I7970">
        <v>212</v>
      </c>
      <c r="J7970">
        <v>34</v>
      </c>
      <c r="K7970">
        <v>2</v>
      </c>
      <c r="L7970" t="s">
        <v>17</v>
      </c>
    </row>
    <row r="7971" spans="1:12" x14ac:dyDescent="0.25">
      <c r="A7971">
        <v>11084</v>
      </c>
      <c r="B7971" t="s">
        <v>28</v>
      </c>
      <c r="C7971">
        <v>7</v>
      </c>
      <c r="D7971">
        <v>2019</v>
      </c>
      <c r="E7971" t="s">
        <v>19</v>
      </c>
      <c r="F7971" t="s">
        <v>16</v>
      </c>
      <c r="G7971" t="s">
        <v>15</v>
      </c>
      <c r="H7971" t="str">
        <f t="shared" si="124"/>
        <v>11084|Spring|Math</v>
      </c>
      <c r="I7971">
        <v>214</v>
      </c>
      <c r="J7971">
        <v>21</v>
      </c>
      <c r="K7971">
        <v>1</v>
      </c>
      <c r="L7971" t="s">
        <v>17</v>
      </c>
    </row>
    <row r="7972" spans="1:12" x14ac:dyDescent="0.25">
      <c r="A7972">
        <v>17690</v>
      </c>
      <c r="B7972" t="s">
        <v>28</v>
      </c>
      <c r="C7972">
        <v>7</v>
      </c>
      <c r="D7972">
        <v>2019</v>
      </c>
      <c r="E7972" t="s">
        <v>19</v>
      </c>
      <c r="F7972" t="s">
        <v>13</v>
      </c>
      <c r="G7972" t="s">
        <v>14</v>
      </c>
      <c r="H7972" t="str">
        <f t="shared" si="124"/>
        <v>17690|Fall|Reading</v>
      </c>
      <c r="I7972">
        <v>214</v>
      </c>
      <c r="J7972">
        <v>45</v>
      </c>
      <c r="K7972">
        <v>2</v>
      </c>
      <c r="L7972">
        <v>4</v>
      </c>
    </row>
    <row r="7973" spans="1:12" x14ac:dyDescent="0.25">
      <c r="A7973">
        <v>17690</v>
      </c>
      <c r="B7973" t="s">
        <v>28</v>
      </c>
      <c r="C7973">
        <v>7</v>
      </c>
      <c r="D7973">
        <v>2019</v>
      </c>
      <c r="E7973" t="s">
        <v>19</v>
      </c>
      <c r="F7973" t="s">
        <v>13</v>
      </c>
      <c r="G7973" t="s">
        <v>15</v>
      </c>
      <c r="H7973" t="str">
        <f t="shared" si="124"/>
        <v>17690|Fall|Math</v>
      </c>
      <c r="I7973">
        <v>222</v>
      </c>
      <c r="J7973">
        <v>42</v>
      </c>
      <c r="K7973">
        <v>2</v>
      </c>
      <c r="L7973">
        <v>5</v>
      </c>
    </row>
    <row r="7974" spans="1:12" x14ac:dyDescent="0.25">
      <c r="A7974">
        <v>17690</v>
      </c>
      <c r="B7974" t="s">
        <v>28</v>
      </c>
      <c r="C7974">
        <v>7</v>
      </c>
      <c r="D7974">
        <v>2019</v>
      </c>
      <c r="E7974" t="s">
        <v>19</v>
      </c>
      <c r="F7974" t="s">
        <v>16</v>
      </c>
      <c r="G7974" t="s">
        <v>14</v>
      </c>
      <c r="H7974" t="str">
        <f t="shared" si="124"/>
        <v>17690|Spring|Reading</v>
      </c>
      <c r="I7974">
        <v>219</v>
      </c>
      <c r="J7974">
        <v>52</v>
      </c>
      <c r="K7974">
        <v>3</v>
      </c>
      <c r="L7974" t="s">
        <v>17</v>
      </c>
    </row>
    <row r="7975" spans="1:12" x14ac:dyDescent="0.25">
      <c r="A7975">
        <v>17690</v>
      </c>
      <c r="B7975" t="s">
        <v>28</v>
      </c>
      <c r="C7975">
        <v>7</v>
      </c>
      <c r="D7975">
        <v>2019</v>
      </c>
      <c r="E7975" t="s">
        <v>19</v>
      </c>
      <c r="F7975" t="s">
        <v>16</v>
      </c>
      <c r="G7975" t="s">
        <v>15</v>
      </c>
      <c r="H7975" t="str">
        <f t="shared" si="124"/>
        <v>17690|Spring|Math</v>
      </c>
      <c r="I7975">
        <v>224</v>
      </c>
      <c r="J7975">
        <v>40</v>
      </c>
      <c r="K7975">
        <v>2</v>
      </c>
      <c r="L7975" t="s">
        <v>17</v>
      </c>
    </row>
    <row r="7976" spans="1:12" x14ac:dyDescent="0.25">
      <c r="A7976">
        <v>29543</v>
      </c>
      <c r="B7976" t="s">
        <v>26</v>
      </c>
      <c r="C7976">
        <v>7</v>
      </c>
      <c r="D7976">
        <v>2019</v>
      </c>
      <c r="E7976" t="s">
        <v>12</v>
      </c>
      <c r="F7976" t="s">
        <v>13</v>
      </c>
      <c r="G7976" t="s">
        <v>14</v>
      </c>
      <c r="H7976" t="str">
        <f t="shared" si="124"/>
        <v>29543|Fall|Reading</v>
      </c>
      <c r="I7976">
        <v>223</v>
      </c>
      <c r="J7976">
        <v>69</v>
      </c>
      <c r="K7976">
        <v>3</v>
      </c>
      <c r="L7976">
        <v>2</v>
      </c>
    </row>
    <row r="7977" spans="1:12" x14ac:dyDescent="0.25">
      <c r="A7977">
        <v>29543</v>
      </c>
      <c r="B7977" t="s">
        <v>26</v>
      </c>
      <c r="C7977">
        <v>7</v>
      </c>
      <c r="D7977">
        <v>2019</v>
      </c>
      <c r="E7977" t="s">
        <v>12</v>
      </c>
      <c r="F7977" t="s">
        <v>13</v>
      </c>
      <c r="G7977" t="s">
        <v>15</v>
      </c>
      <c r="H7977" t="str">
        <f t="shared" si="124"/>
        <v>29543|Fall|Math</v>
      </c>
      <c r="I7977">
        <v>221</v>
      </c>
      <c r="J7977">
        <v>40</v>
      </c>
      <c r="K7977">
        <v>2</v>
      </c>
      <c r="L7977">
        <v>5</v>
      </c>
    </row>
    <row r="7978" spans="1:12" x14ac:dyDescent="0.25">
      <c r="A7978">
        <v>29543</v>
      </c>
      <c r="B7978" t="s">
        <v>26</v>
      </c>
      <c r="C7978">
        <v>7</v>
      </c>
      <c r="D7978">
        <v>2019</v>
      </c>
      <c r="E7978" t="s">
        <v>12</v>
      </c>
      <c r="F7978" t="s">
        <v>16</v>
      </c>
      <c r="G7978" t="s">
        <v>14</v>
      </c>
      <c r="H7978" t="str">
        <f t="shared" si="124"/>
        <v>29543|Spring|Reading</v>
      </c>
      <c r="I7978">
        <v>232</v>
      </c>
      <c r="J7978">
        <v>82</v>
      </c>
      <c r="K7978">
        <v>4</v>
      </c>
      <c r="L7978" t="s">
        <v>17</v>
      </c>
    </row>
    <row r="7979" spans="1:12" x14ac:dyDescent="0.25">
      <c r="A7979">
        <v>29543</v>
      </c>
      <c r="B7979" t="s">
        <v>26</v>
      </c>
      <c r="C7979">
        <v>7</v>
      </c>
      <c r="D7979">
        <v>2019</v>
      </c>
      <c r="E7979" t="s">
        <v>12</v>
      </c>
      <c r="F7979" t="s">
        <v>16</v>
      </c>
      <c r="G7979" t="s">
        <v>15</v>
      </c>
      <c r="H7979" t="str">
        <f t="shared" si="124"/>
        <v>29543|Spring|Math</v>
      </c>
      <c r="I7979">
        <v>231</v>
      </c>
      <c r="J7979">
        <v>55</v>
      </c>
      <c r="K7979">
        <v>3</v>
      </c>
      <c r="L7979" t="s">
        <v>17</v>
      </c>
    </row>
    <row r="7980" spans="1:12" x14ac:dyDescent="0.25">
      <c r="A7980">
        <v>17657</v>
      </c>
      <c r="B7980" t="s">
        <v>26</v>
      </c>
      <c r="C7980">
        <v>7</v>
      </c>
      <c r="D7980">
        <v>2019</v>
      </c>
      <c r="E7980" t="s">
        <v>19</v>
      </c>
      <c r="F7980" t="s">
        <v>13</v>
      </c>
      <c r="G7980" t="s">
        <v>14</v>
      </c>
      <c r="H7980" t="str">
        <f t="shared" si="124"/>
        <v>17657|Fall|Reading</v>
      </c>
      <c r="I7980">
        <v>222</v>
      </c>
      <c r="J7980">
        <v>67</v>
      </c>
      <c r="K7980">
        <v>3</v>
      </c>
      <c r="L7980">
        <v>3</v>
      </c>
    </row>
    <row r="7981" spans="1:12" x14ac:dyDescent="0.25">
      <c r="A7981">
        <v>17657</v>
      </c>
      <c r="B7981" t="s">
        <v>26</v>
      </c>
      <c r="C7981">
        <v>7</v>
      </c>
      <c r="D7981">
        <v>2019</v>
      </c>
      <c r="E7981" t="s">
        <v>19</v>
      </c>
      <c r="F7981" t="s">
        <v>13</v>
      </c>
      <c r="G7981" t="s">
        <v>15</v>
      </c>
      <c r="H7981" t="str">
        <f t="shared" si="124"/>
        <v>17657|Fall|Math</v>
      </c>
      <c r="I7981">
        <v>226</v>
      </c>
      <c r="J7981">
        <v>52</v>
      </c>
      <c r="K7981">
        <v>3</v>
      </c>
      <c r="L7981">
        <v>5</v>
      </c>
    </row>
    <row r="7982" spans="1:12" x14ac:dyDescent="0.25">
      <c r="A7982">
        <v>17657</v>
      </c>
      <c r="B7982" t="s">
        <v>26</v>
      </c>
      <c r="C7982">
        <v>7</v>
      </c>
      <c r="D7982">
        <v>2019</v>
      </c>
      <c r="E7982" t="s">
        <v>19</v>
      </c>
      <c r="F7982" t="s">
        <v>16</v>
      </c>
      <c r="G7982" t="s">
        <v>14</v>
      </c>
      <c r="H7982" t="str">
        <f t="shared" si="124"/>
        <v>17657|Spring|Reading</v>
      </c>
      <c r="I7982">
        <v>224</v>
      </c>
      <c r="J7982">
        <v>65</v>
      </c>
      <c r="K7982">
        <v>3</v>
      </c>
      <c r="L7982" t="s">
        <v>17</v>
      </c>
    </row>
    <row r="7983" spans="1:12" x14ac:dyDescent="0.25">
      <c r="A7983">
        <v>17657</v>
      </c>
      <c r="B7983" t="s">
        <v>26</v>
      </c>
      <c r="C7983">
        <v>7</v>
      </c>
      <c r="D7983">
        <v>2019</v>
      </c>
      <c r="E7983" t="s">
        <v>19</v>
      </c>
      <c r="F7983" t="s">
        <v>16</v>
      </c>
      <c r="G7983" t="s">
        <v>15</v>
      </c>
      <c r="H7983" t="str">
        <f t="shared" si="124"/>
        <v>17657|Spring|Math</v>
      </c>
      <c r="I7983">
        <v>217</v>
      </c>
      <c r="J7983">
        <v>26</v>
      </c>
      <c r="K7983">
        <v>2</v>
      </c>
      <c r="L7983" t="s">
        <v>17</v>
      </c>
    </row>
    <row r="7984" spans="1:12" x14ac:dyDescent="0.25">
      <c r="A7984">
        <v>28854</v>
      </c>
      <c r="B7984" t="s">
        <v>28</v>
      </c>
      <c r="C7984">
        <v>7</v>
      </c>
      <c r="D7984">
        <v>2019</v>
      </c>
      <c r="E7984" t="s">
        <v>19</v>
      </c>
      <c r="F7984" t="s">
        <v>13</v>
      </c>
      <c r="G7984" t="s">
        <v>14</v>
      </c>
      <c r="H7984" t="str">
        <f t="shared" si="124"/>
        <v>28854|Fall|Reading</v>
      </c>
      <c r="I7984">
        <v>212</v>
      </c>
      <c r="J7984">
        <v>40</v>
      </c>
      <c r="K7984">
        <v>2</v>
      </c>
      <c r="L7984">
        <v>4</v>
      </c>
    </row>
    <row r="7985" spans="1:12" x14ac:dyDescent="0.25">
      <c r="A7985">
        <v>28854</v>
      </c>
      <c r="B7985" t="s">
        <v>28</v>
      </c>
      <c r="C7985">
        <v>7</v>
      </c>
      <c r="D7985">
        <v>2019</v>
      </c>
      <c r="E7985" t="s">
        <v>19</v>
      </c>
      <c r="F7985" t="s">
        <v>13</v>
      </c>
      <c r="G7985" t="s">
        <v>15</v>
      </c>
      <c r="H7985" t="str">
        <f t="shared" si="124"/>
        <v>28854|Fall|Math</v>
      </c>
      <c r="I7985">
        <v>224</v>
      </c>
      <c r="J7985">
        <v>47</v>
      </c>
      <c r="K7985">
        <v>2</v>
      </c>
      <c r="L7985">
        <v>5</v>
      </c>
    </row>
    <row r="7986" spans="1:12" x14ac:dyDescent="0.25">
      <c r="A7986">
        <v>28854</v>
      </c>
      <c r="B7986" t="s">
        <v>28</v>
      </c>
      <c r="C7986">
        <v>7</v>
      </c>
      <c r="D7986">
        <v>2019</v>
      </c>
      <c r="E7986" t="s">
        <v>19</v>
      </c>
      <c r="F7986" t="s">
        <v>16</v>
      </c>
      <c r="G7986" t="s">
        <v>14</v>
      </c>
      <c r="H7986" t="str">
        <f t="shared" si="124"/>
        <v>28854|Spring|Reading</v>
      </c>
      <c r="I7986">
        <v>216</v>
      </c>
      <c r="J7986">
        <v>44</v>
      </c>
      <c r="K7986">
        <v>2</v>
      </c>
      <c r="L7986" t="s">
        <v>17</v>
      </c>
    </row>
    <row r="7987" spans="1:12" x14ac:dyDescent="0.25">
      <c r="A7987">
        <v>28854</v>
      </c>
      <c r="B7987" t="s">
        <v>28</v>
      </c>
      <c r="C7987">
        <v>7</v>
      </c>
      <c r="D7987">
        <v>2019</v>
      </c>
      <c r="E7987" t="s">
        <v>19</v>
      </c>
      <c r="F7987" t="s">
        <v>16</v>
      </c>
      <c r="G7987" t="s">
        <v>15</v>
      </c>
      <c r="H7987" t="str">
        <f t="shared" si="124"/>
        <v>28854|Spring|Math</v>
      </c>
      <c r="I7987">
        <v>221</v>
      </c>
      <c r="J7987">
        <v>33</v>
      </c>
      <c r="K7987">
        <v>2</v>
      </c>
      <c r="L7987" t="s">
        <v>17</v>
      </c>
    </row>
    <row r="7988" spans="1:12" x14ac:dyDescent="0.25">
      <c r="A7988">
        <v>22284</v>
      </c>
      <c r="B7988" t="s">
        <v>27</v>
      </c>
      <c r="C7988">
        <v>7</v>
      </c>
      <c r="D7988">
        <v>2019</v>
      </c>
      <c r="E7988" t="s">
        <v>19</v>
      </c>
      <c r="F7988" t="s">
        <v>13</v>
      </c>
      <c r="G7988" t="s">
        <v>14</v>
      </c>
      <c r="H7988" t="str">
        <f t="shared" si="124"/>
        <v>22284|Fall|Reading</v>
      </c>
      <c r="I7988">
        <v>207</v>
      </c>
      <c r="J7988">
        <v>28</v>
      </c>
      <c r="K7988">
        <v>2</v>
      </c>
      <c r="L7988">
        <v>5</v>
      </c>
    </row>
    <row r="7989" spans="1:12" x14ac:dyDescent="0.25">
      <c r="A7989">
        <v>22284</v>
      </c>
      <c r="B7989" t="s">
        <v>27</v>
      </c>
      <c r="C7989">
        <v>7</v>
      </c>
      <c r="D7989">
        <v>2019</v>
      </c>
      <c r="E7989" t="s">
        <v>19</v>
      </c>
      <c r="F7989" t="s">
        <v>13</v>
      </c>
      <c r="G7989" t="s">
        <v>15</v>
      </c>
      <c r="H7989" t="str">
        <f t="shared" si="124"/>
        <v>22284|Fall|Math</v>
      </c>
      <c r="I7989">
        <v>219</v>
      </c>
      <c r="J7989">
        <v>35</v>
      </c>
      <c r="K7989">
        <v>2</v>
      </c>
      <c r="L7989">
        <v>5</v>
      </c>
    </row>
    <row r="7990" spans="1:12" x14ac:dyDescent="0.25">
      <c r="A7990">
        <v>22284</v>
      </c>
      <c r="B7990" t="s">
        <v>27</v>
      </c>
      <c r="C7990">
        <v>7</v>
      </c>
      <c r="D7990">
        <v>2019</v>
      </c>
      <c r="E7990" t="s">
        <v>19</v>
      </c>
      <c r="F7990" t="s">
        <v>16</v>
      </c>
      <c r="G7990" t="s">
        <v>14</v>
      </c>
      <c r="H7990" t="str">
        <f t="shared" si="124"/>
        <v>22284|Spring|Reading</v>
      </c>
      <c r="I7990">
        <v>225</v>
      </c>
      <c r="J7990">
        <v>67</v>
      </c>
      <c r="K7990">
        <v>3</v>
      </c>
      <c r="L7990" t="s">
        <v>17</v>
      </c>
    </row>
    <row r="7991" spans="1:12" x14ac:dyDescent="0.25">
      <c r="A7991">
        <v>22284</v>
      </c>
      <c r="B7991" t="s">
        <v>27</v>
      </c>
      <c r="C7991">
        <v>7</v>
      </c>
      <c r="D7991">
        <v>2019</v>
      </c>
      <c r="E7991" t="s">
        <v>19</v>
      </c>
      <c r="F7991" t="s">
        <v>16</v>
      </c>
      <c r="G7991" t="s">
        <v>15</v>
      </c>
      <c r="H7991" t="str">
        <f t="shared" si="124"/>
        <v>22284|Spring|Math</v>
      </c>
      <c r="I7991">
        <v>220</v>
      </c>
      <c r="J7991">
        <v>31</v>
      </c>
      <c r="K7991">
        <v>2</v>
      </c>
      <c r="L7991" t="s">
        <v>17</v>
      </c>
    </row>
    <row r="7992" spans="1:12" x14ac:dyDescent="0.25">
      <c r="A7992">
        <v>27284</v>
      </c>
      <c r="B7992" t="s">
        <v>28</v>
      </c>
      <c r="C7992">
        <v>7</v>
      </c>
      <c r="D7992">
        <v>2019</v>
      </c>
      <c r="E7992" t="s">
        <v>19</v>
      </c>
      <c r="F7992" t="s">
        <v>13</v>
      </c>
      <c r="G7992" t="s">
        <v>14</v>
      </c>
      <c r="H7992" t="str">
        <f t="shared" si="124"/>
        <v>27284|Fall|Reading</v>
      </c>
      <c r="I7992">
        <v>213</v>
      </c>
      <c r="J7992">
        <v>43</v>
      </c>
      <c r="K7992">
        <v>2</v>
      </c>
      <c r="L7992">
        <v>4</v>
      </c>
    </row>
    <row r="7993" spans="1:12" x14ac:dyDescent="0.25">
      <c r="A7993">
        <v>27284</v>
      </c>
      <c r="B7993" t="s">
        <v>28</v>
      </c>
      <c r="C7993">
        <v>7</v>
      </c>
      <c r="D7993">
        <v>2019</v>
      </c>
      <c r="E7993" t="s">
        <v>19</v>
      </c>
      <c r="F7993" t="s">
        <v>13</v>
      </c>
      <c r="G7993" t="s">
        <v>15</v>
      </c>
      <c r="H7993" t="str">
        <f t="shared" si="124"/>
        <v>27284|Fall|Math</v>
      </c>
      <c r="I7993">
        <v>226</v>
      </c>
      <c r="J7993">
        <v>52</v>
      </c>
      <c r="K7993">
        <v>3</v>
      </c>
      <c r="L7993">
        <v>5</v>
      </c>
    </row>
    <row r="7994" spans="1:12" x14ac:dyDescent="0.25">
      <c r="A7994">
        <v>27284</v>
      </c>
      <c r="B7994" t="s">
        <v>28</v>
      </c>
      <c r="C7994">
        <v>7</v>
      </c>
      <c r="D7994">
        <v>2019</v>
      </c>
      <c r="E7994" t="s">
        <v>19</v>
      </c>
      <c r="F7994" t="s">
        <v>16</v>
      </c>
      <c r="G7994" t="s">
        <v>14</v>
      </c>
      <c r="H7994" t="str">
        <f t="shared" si="124"/>
        <v>27284|Spring|Reading</v>
      </c>
      <c r="I7994">
        <v>217</v>
      </c>
      <c r="J7994">
        <v>47</v>
      </c>
      <c r="K7994">
        <v>2</v>
      </c>
      <c r="L7994" t="s">
        <v>17</v>
      </c>
    </row>
    <row r="7995" spans="1:12" x14ac:dyDescent="0.25">
      <c r="A7995">
        <v>27284</v>
      </c>
      <c r="B7995" t="s">
        <v>28</v>
      </c>
      <c r="C7995">
        <v>7</v>
      </c>
      <c r="D7995">
        <v>2019</v>
      </c>
      <c r="E7995" t="s">
        <v>19</v>
      </c>
      <c r="F7995" t="s">
        <v>16</v>
      </c>
      <c r="G7995" t="s">
        <v>15</v>
      </c>
      <c r="H7995" t="str">
        <f t="shared" si="124"/>
        <v>27284|Spring|Math</v>
      </c>
      <c r="I7995">
        <v>228</v>
      </c>
      <c r="J7995">
        <v>49</v>
      </c>
      <c r="K7995">
        <v>2</v>
      </c>
      <c r="L7995" t="s">
        <v>17</v>
      </c>
    </row>
    <row r="7996" spans="1:12" x14ac:dyDescent="0.25">
      <c r="A7996">
        <v>12047</v>
      </c>
      <c r="B7996" t="s">
        <v>28</v>
      </c>
      <c r="C7996">
        <v>7</v>
      </c>
      <c r="D7996">
        <v>2019</v>
      </c>
      <c r="E7996" t="s">
        <v>19</v>
      </c>
      <c r="F7996" t="s">
        <v>13</v>
      </c>
      <c r="G7996" t="s">
        <v>14</v>
      </c>
      <c r="H7996" t="str">
        <f t="shared" si="124"/>
        <v>12047|Fall|Reading</v>
      </c>
      <c r="I7996">
        <v>230</v>
      </c>
      <c r="J7996">
        <v>83</v>
      </c>
      <c r="K7996">
        <v>4</v>
      </c>
      <c r="L7996">
        <v>2</v>
      </c>
    </row>
    <row r="7997" spans="1:12" x14ac:dyDescent="0.25">
      <c r="A7997">
        <v>12047</v>
      </c>
      <c r="B7997" t="s">
        <v>28</v>
      </c>
      <c r="C7997">
        <v>7</v>
      </c>
      <c r="D7997">
        <v>2019</v>
      </c>
      <c r="E7997" t="s">
        <v>19</v>
      </c>
      <c r="F7997" t="s">
        <v>13</v>
      </c>
      <c r="G7997" t="s">
        <v>15</v>
      </c>
      <c r="H7997" t="str">
        <f t="shared" si="124"/>
        <v>12047|Fall|Math</v>
      </c>
      <c r="I7997">
        <v>230</v>
      </c>
      <c r="J7997">
        <v>61</v>
      </c>
      <c r="K7997">
        <v>3</v>
      </c>
      <c r="L7997">
        <v>4</v>
      </c>
    </row>
    <row r="7998" spans="1:12" x14ac:dyDescent="0.25">
      <c r="A7998">
        <v>12047</v>
      </c>
      <c r="B7998" t="s">
        <v>28</v>
      </c>
      <c r="C7998">
        <v>7</v>
      </c>
      <c r="D7998">
        <v>2019</v>
      </c>
      <c r="E7998" t="s">
        <v>19</v>
      </c>
      <c r="F7998" t="s">
        <v>16</v>
      </c>
      <c r="G7998" t="s">
        <v>14</v>
      </c>
      <c r="H7998" t="str">
        <f t="shared" si="124"/>
        <v>12047|Spring|Reading</v>
      </c>
      <c r="I7998">
        <v>228</v>
      </c>
      <c r="J7998">
        <v>74</v>
      </c>
      <c r="K7998">
        <v>3</v>
      </c>
      <c r="L7998" t="s">
        <v>17</v>
      </c>
    </row>
    <row r="7999" spans="1:12" x14ac:dyDescent="0.25">
      <c r="A7999">
        <v>12047</v>
      </c>
      <c r="B7999" t="s">
        <v>28</v>
      </c>
      <c r="C7999">
        <v>7</v>
      </c>
      <c r="D7999">
        <v>2019</v>
      </c>
      <c r="E7999" t="s">
        <v>19</v>
      </c>
      <c r="F7999" t="s">
        <v>16</v>
      </c>
      <c r="G7999" t="s">
        <v>15</v>
      </c>
      <c r="H7999" t="str">
        <f t="shared" si="124"/>
        <v>12047|Spring|Math</v>
      </c>
      <c r="I7999">
        <v>232</v>
      </c>
      <c r="J7999">
        <v>58</v>
      </c>
      <c r="K7999">
        <v>3</v>
      </c>
      <c r="L7999" t="s">
        <v>17</v>
      </c>
    </row>
    <row r="8000" spans="1:12" x14ac:dyDescent="0.25">
      <c r="A8000">
        <v>12688</v>
      </c>
      <c r="B8000" t="s">
        <v>28</v>
      </c>
      <c r="C8000">
        <v>7</v>
      </c>
      <c r="D8000">
        <v>2019</v>
      </c>
      <c r="E8000" t="s">
        <v>23</v>
      </c>
      <c r="F8000" t="s">
        <v>13</v>
      </c>
      <c r="G8000" t="s">
        <v>14</v>
      </c>
      <c r="H8000" t="str">
        <f t="shared" si="124"/>
        <v>12688|Fall|Reading</v>
      </c>
      <c r="I8000">
        <v>237</v>
      </c>
      <c r="J8000">
        <v>93</v>
      </c>
      <c r="K8000">
        <v>4</v>
      </c>
      <c r="L8000">
        <v>2</v>
      </c>
    </row>
    <row r="8001" spans="1:12" x14ac:dyDescent="0.25">
      <c r="A8001">
        <v>12688</v>
      </c>
      <c r="B8001" t="s">
        <v>28</v>
      </c>
      <c r="C8001">
        <v>7</v>
      </c>
      <c r="D8001">
        <v>2019</v>
      </c>
      <c r="E8001" t="s">
        <v>23</v>
      </c>
      <c r="F8001" t="s">
        <v>13</v>
      </c>
      <c r="G8001" t="s">
        <v>15</v>
      </c>
      <c r="H8001" t="str">
        <f t="shared" si="124"/>
        <v>12688|Fall|Math</v>
      </c>
      <c r="I8001">
        <v>231</v>
      </c>
      <c r="J8001">
        <v>63</v>
      </c>
      <c r="K8001">
        <v>3</v>
      </c>
      <c r="L8001">
        <v>4</v>
      </c>
    </row>
    <row r="8002" spans="1:12" x14ac:dyDescent="0.25">
      <c r="A8002">
        <v>12688</v>
      </c>
      <c r="B8002" t="s">
        <v>28</v>
      </c>
      <c r="C8002">
        <v>7</v>
      </c>
      <c r="D8002">
        <v>2019</v>
      </c>
      <c r="E8002" t="s">
        <v>23</v>
      </c>
      <c r="F8002" t="s">
        <v>16</v>
      </c>
      <c r="G8002" t="s">
        <v>14</v>
      </c>
      <c r="H8002" t="str">
        <f t="shared" si="124"/>
        <v>12688|Spring|Reading</v>
      </c>
      <c r="I8002">
        <v>240</v>
      </c>
      <c r="J8002">
        <v>93</v>
      </c>
      <c r="K8002">
        <v>4</v>
      </c>
      <c r="L8002" t="s">
        <v>17</v>
      </c>
    </row>
    <row r="8003" spans="1:12" x14ac:dyDescent="0.25">
      <c r="A8003">
        <v>12688</v>
      </c>
      <c r="B8003" t="s">
        <v>28</v>
      </c>
      <c r="C8003">
        <v>7</v>
      </c>
      <c r="D8003">
        <v>2019</v>
      </c>
      <c r="E8003" t="s">
        <v>23</v>
      </c>
      <c r="F8003" t="s">
        <v>16</v>
      </c>
      <c r="G8003" t="s">
        <v>15</v>
      </c>
      <c r="H8003" t="str">
        <f t="shared" ref="H8003:H8066" si="125">A8003&amp;"|"&amp;F8003&amp;"|"&amp;G8003</f>
        <v>12688|Spring|Math</v>
      </c>
      <c r="I8003">
        <v>235</v>
      </c>
      <c r="J8003">
        <v>64</v>
      </c>
      <c r="K8003">
        <v>3</v>
      </c>
      <c r="L8003" t="s">
        <v>17</v>
      </c>
    </row>
    <row r="8004" spans="1:12" x14ac:dyDescent="0.25">
      <c r="A8004">
        <v>27456</v>
      </c>
      <c r="B8004" t="s">
        <v>28</v>
      </c>
      <c r="C8004">
        <v>7</v>
      </c>
      <c r="D8004">
        <v>2019</v>
      </c>
      <c r="E8004" t="s">
        <v>12</v>
      </c>
      <c r="F8004" t="s">
        <v>13</v>
      </c>
      <c r="G8004" t="s">
        <v>14</v>
      </c>
      <c r="H8004" t="str">
        <f t="shared" si="125"/>
        <v>27456|Fall|Reading</v>
      </c>
      <c r="I8004">
        <v>222</v>
      </c>
      <c r="J8004">
        <v>66</v>
      </c>
      <c r="K8004">
        <v>3</v>
      </c>
      <c r="L8004">
        <v>3</v>
      </c>
    </row>
    <row r="8005" spans="1:12" x14ac:dyDescent="0.25">
      <c r="A8005">
        <v>27456</v>
      </c>
      <c r="B8005" t="s">
        <v>28</v>
      </c>
      <c r="C8005">
        <v>7</v>
      </c>
      <c r="D8005">
        <v>2019</v>
      </c>
      <c r="E8005" t="s">
        <v>12</v>
      </c>
      <c r="F8005" t="s">
        <v>13</v>
      </c>
      <c r="G8005" t="s">
        <v>15</v>
      </c>
      <c r="H8005" t="str">
        <f t="shared" si="125"/>
        <v>27456|Fall|Math</v>
      </c>
      <c r="I8005">
        <v>227</v>
      </c>
      <c r="J8005">
        <v>54</v>
      </c>
      <c r="K8005">
        <v>3</v>
      </c>
      <c r="L8005">
        <v>5</v>
      </c>
    </row>
    <row r="8006" spans="1:12" x14ac:dyDescent="0.25">
      <c r="A8006">
        <v>27456</v>
      </c>
      <c r="B8006" t="s">
        <v>28</v>
      </c>
      <c r="C8006">
        <v>7</v>
      </c>
      <c r="D8006">
        <v>2019</v>
      </c>
      <c r="E8006" t="s">
        <v>12</v>
      </c>
      <c r="F8006" t="s">
        <v>16</v>
      </c>
      <c r="G8006" t="s">
        <v>14</v>
      </c>
      <c r="H8006" t="str">
        <f t="shared" si="125"/>
        <v>27456|Spring|Reading</v>
      </c>
      <c r="I8006">
        <v>221</v>
      </c>
      <c r="J8006">
        <v>57</v>
      </c>
      <c r="K8006">
        <v>3</v>
      </c>
      <c r="L8006" t="s">
        <v>17</v>
      </c>
    </row>
    <row r="8007" spans="1:12" x14ac:dyDescent="0.25">
      <c r="A8007">
        <v>27456</v>
      </c>
      <c r="B8007" t="s">
        <v>28</v>
      </c>
      <c r="C8007">
        <v>7</v>
      </c>
      <c r="D8007">
        <v>2019</v>
      </c>
      <c r="E8007" t="s">
        <v>12</v>
      </c>
      <c r="F8007" t="s">
        <v>16</v>
      </c>
      <c r="G8007" t="s">
        <v>15</v>
      </c>
      <c r="H8007" t="str">
        <f t="shared" si="125"/>
        <v>27456|Spring|Math</v>
      </c>
      <c r="I8007">
        <v>227</v>
      </c>
      <c r="J8007">
        <v>46</v>
      </c>
      <c r="K8007">
        <v>2</v>
      </c>
      <c r="L8007" t="s">
        <v>17</v>
      </c>
    </row>
    <row r="8008" spans="1:12" x14ac:dyDescent="0.25">
      <c r="A8008">
        <v>10973</v>
      </c>
      <c r="B8008" t="s">
        <v>28</v>
      </c>
      <c r="C8008">
        <v>7</v>
      </c>
      <c r="D8008">
        <v>2019</v>
      </c>
      <c r="E8008" t="s">
        <v>19</v>
      </c>
      <c r="F8008" t="s">
        <v>13</v>
      </c>
      <c r="G8008" t="s">
        <v>14</v>
      </c>
      <c r="H8008" t="str">
        <f t="shared" si="125"/>
        <v>10973|Fall|Reading</v>
      </c>
      <c r="I8008">
        <v>226</v>
      </c>
      <c r="J8008">
        <v>76</v>
      </c>
      <c r="K8008">
        <v>4</v>
      </c>
      <c r="L8008">
        <v>2</v>
      </c>
    </row>
    <row r="8009" spans="1:12" x14ac:dyDescent="0.25">
      <c r="A8009">
        <v>10973</v>
      </c>
      <c r="B8009" t="s">
        <v>28</v>
      </c>
      <c r="C8009">
        <v>7</v>
      </c>
      <c r="D8009">
        <v>2019</v>
      </c>
      <c r="E8009" t="s">
        <v>19</v>
      </c>
      <c r="F8009" t="s">
        <v>13</v>
      </c>
      <c r="G8009" t="s">
        <v>15</v>
      </c>
      <c r="H8009" t="str">
        <f t="shared" si="125"/>
        <v>10973|Fall|Math</v>
      </c>
      <c r="I8009">
        <v>230</v>
      </c>
      <c r="J8009">
        <v>61</v>
      </c>
      <c r="K8009">
        <v>3</v>
      </c>
      <c r="L8009">
        <v>4</v>
      </c>
    </row>
    <row r="8010" spans="1:12" x14ac:dyDescent="0.25">
      <c r="A8010">
        <v>10973</v>
      </c>
      <c r="B8010" t="s">
        <v>28</v>
      </c>
      <c r="C8010">
        <v>7</v>
      </c>
      <c r="D8010">
        <v>2019</v>
      </c>
      <c r="E8010" t="s">
        <v>19</v>
      </c>
      <c r="F8010" t="s">
        <v>16</v>
      </c>
      <c r="G8010" t="s">
        <v>14</v>
      </c>
      <c r="H8010" t="str">
        <f t="shared" si="125"/>
        <v>10973|Spring|Reading</v>
      </c>
      <c r="I8010">
        <v>218</v>
      </c>
      <c r="J8010">
        <v>50</v>
      </c>
      <c r="K8010">
        <v>3</v>
      </c>
      <c r="L8010" t="s">
        <v>17</v>
      </c>
    </row>
    <row r="8011" spans="1:12" x14ac:dyDescent="0.25">
      <c r="A8011">
        <v>10973</v>
      </c>
      <c r="B8011" t="s">
        <v>28</v>
      </c>
      <c r="C8011">
        <v>7</v>
      </c>
      <c r="D8011">
        <v>2019</v>
      </c>
      <c r="E8011" t="s">
        <v>19</v>
      </c>
      <c r="F8011" t="s">
        <v>16</v>
      </c>
      <c r="G8011" t="s">
        <v>15</v>
      </c>
      <c r="H8011" t="str">
        <f t="shared" si="125"/>
        <v>10973|Spring|Math</v>
      </c>
      <c r="I8011">
        <v>238</v>
      </c>
      <c r="J8011">
        <v>70</v>
      </c>
      <c r="K8011">
        <v>3</v>
      </c>
      <c r="L8011" t="s">
        <v>17</v>
      </c>
    </row>
    <row r="8012" spans="1:12" x14ac:dyDescent="0.25">
      <c r="A8012">
        <v>12791</v>
      </c>
      <c r="B8012" t="s">
        <v>28</v>
      </c>
      <c r="C8012">
        <v>7</v>
      </c>
      <c r="D8012">
        <v>2019</v>
      </c>
      <c r="E8012" t="s">
        <v>12</v>
      </c>
      <c r="F8012" t="s">
        <v>13</v>
      </c>
      <c r="G8012" t="s">
        <v>14</v>
      </c>
      <c r="H8012" t="str">
        <f t="shared" si="125"/>
        <v>12791|Fall|Reading</v>
      </c>
      <c r="I8012">
        <v>197</v>
      </c>
      <c r="J8012">
        <v>10</v>
      </c>
      <c r="K8012">
        <v>1</v>
      </c>
      <c r="L8012">
        <v>7</v>
      </c>
    </row>
    <row r="8013" spans="1:12" x14ac:dyDescent="0.25">
      <c r="A8013">
        <v>12791</v>
      </c>
      <c r="B8013" t="s">
        <v>28</v>
      </c>
      <c r="C8013">
        <v>7</v>
      </c>
      <c r="D8013">
        <v>2019</v>
      </c>
      <c r="E8013" t="s">
        <v>12</v>
      </c>
      <c r="F8013" t="s">
        <v>13</v>
      </c>
      <c r="G8013" t="s">
        <v>15</v>
      </c>
      <c r="H8013" t="str">
        <f t="shared" si="125"/>
        <v>12791|Fall|Math</v>
      </c>
      <c r="I8013">
        <v>195</v>
      </c>
      <c r="J8013">
        <v>3</v>
      </c>
      <c r="K8013">
        <v>1</v>
      </c>
      <c r="L8013">
        <v>7</v>
      </c>
    </row>
    <row r="8014" spans="1:12" x14ac:dyDescent="0.25">
      <c r="A8014">
        <v>12791</v>
      </c>
      <c r="B8014" t="s">
        <v>28</v>
      </c>
      <c r="C8014">
        <v>7</v>
      </c>
      <c r="D8014">
        <v>2019</v>
      </c>
      <c r="E8014" t="s">
        <v>12</v>
      </c>
      <c r="F8014" t="s">
        <v>16</v>
      </c>
      <c r="G8014" t="s">
        <v>14</v>
      </c>
      <c r="H8014" t="str">
        <f t="shared" si="125"/>
        <v>12791|Spring|Reading</v>
      </c>
      <c r="I8014">
        <v>215</v>
      </c>
      <c r="J8014">
        <v>42</v>
      </c>
      <c r="K8014">
        <v>2</v>
      </c>
      <c r="L8014" t="s">
        <v>17</v>
      </c>
    </row>
    <row r="8015" spans="1:12" x14ac:dyDescent="0.25">
      <c r="A8015">
        <v>12791</v>
      </c>
      <c r="B8015" t="s">
        <v>28</v>
      </c>
      <c r="C8015">
        <v>7</v>
      </c>
      <c r="D8015">
        <v>2019</v>
      </c>
      <c r="E8015" t="s">
        <v>12</v>
      </c>
      <c r="F8015" t="s">
        <v>16</v>
      </c>
      <c r="G8015" t="s">
        <v>15</v>
      </c>
      <c r="H8015" t="str">
        <f t="shared" si="125"/>
        <v>12791|Spring|Math</v>
      </c>
      <c r="I8015">
        <v>200</v>
      </c>
      <c r="J8015">
        <v>5</v>
      </c>
      <c r="K8015">
        <v>1</v>
      </c>
      <c r="L8015" t="s">
        <v>17</v>
      </c>
    </row>
    <row r="8016" spans="1:12" x14ac:dyDescent="0.25">
      <c r="A8016">
        <v>13318</v>
      </c>
      <c r="B8016" t="s">
        <v>28</v>
      </c>
      <c r="C8016">
        <v>7</v>
      </c>
      <c r="D8016">
        <v>2019</v>
      </c>
      <c r="E8016" t="s">
        <v>19</v>
      </c>
      <c r="F8016" t="s">
        <v>13</v>
      </c>
      <c r="G8016" t="s">
        <v>14</v>
      </c>
      <c r="H8016" t="str">
        <f t="shared" si="125"/>
        <v>13318|Fall|Reading</v>
      </c>
      <c r="I8016">
        <v>220</v>
      </c>
      <c r="J8016">
        <v>61</v>
      </c>
      <c r="K8016">
        <v>3</v>
      </c>
      <c r="L8016">
        <v>3</v>
      </c>
    </row>
    <row r="8017" spans="1:12" x14ac:dyDescent="0.25">
      <c r="A8017">
        <v>13318</v>
      </c>
      <c r="B8017" t="s">
        <v>28</v>
      </c>
      <c r="C8017">
        <v>7</v>
      </c>
      <c r="D8017">
        <v>2019</v>
      </c>
      <c r="E8017" t="s">
        <v>19</v>
      </c>
      <c r="F8017" t="s">
        <v>13</v>
      </c>
      <c r="G8017" t="s">
        <v>15</v>
      </c>
      <c r="H8017" t="str">
        <f t="shared" si="125"/>
        <v>13318|Fall|Math</v>
      </c>
      <c r="I8017">
        <v>225</v>
      </c>
      <c r="J8017">
        <v>49</v>
      </c>
      <c r="K8017">
        <v>2</v>
      </c>
      <c r="L8017">
        <v>5</v>
      </c>
    </row>
    <row r="8018" spans="1:12" x14ac:dyDescent="0.25">
      <c r="A8018">
        <v>13318</v>
      </c>
      <c r="B8018" t="s">
        <v>28</v>
      </c>
      <c r="C8018">
        <v>7</v>
      </c>
      <c r="D8018">
        <v>2019</v>
      </c>
      <c r="E8018" t="s">
        <v>19</v>
      </c>
      <c r="F8018" t="s">
        <v>16</v>
      </c>
      <c r="G8018" t="s">
        <v>14</v>
      </c>
      <c r="H8018" t="str">
        <f t="shared" si="125"/>
        <v>13318|Spring|Reading</v>
      </c>
      <c r="I8018">
        <v>227</v>
      </c>
      <c r="J8018">
        <v>72</v>
      </c>
      <c r="K8018">
        <v>3</v>
      </c>
      <c r="L8018" t="s">
        <v>17</v>
      </c>
    </row>
    <row r="8019" spans="1:12" x14ac:dyDescent="0.25">
      <c r="A8019">
        <v>13318</v>
      </c>
      <c r="B8019" t="s">
        <v>28</v>
      </c>
      <c r="C8019">
        <v>7</v>
      </c>
      <c r="D8019">
        <v>2019</v>
      </c>
      <c r="E8019" t="s">
        <v>19</v>
      </c>
      <c r="F8019" t="s">
        <v>16</v>
      </c>
      <c r="G8019" t="s">
        <v>15</v>
      </c>
      <c r="H8019" t="str">
        <f t="shared" si="125"/>
        <v>13318|Spring|Math</v>
      </c>
      <c r="I8019">
        <v>243</v>
      </c>
      <c r="J8019">
        <v>79</v>
      </c>
      <c r="K8019">
        <v>4</v>
      </c>
      <c r="L8019" t="s">
        <v>17</v>
      </c>
    </row>
    <row r="8020" spans="1:12" x14ac:dyDescent="0.25">
      <c r="A8020">
        <v>21393</v>
      </c>
      <c r="B8020" t="s">
        <v>27</v>
      </c>
      <c r="C8020">
        <v>7</v>
      </c>
      <c r="D8020">
        <v>2019</v>
      </c>
      <c r="E8020" t="s">
        <v>23</v>
      </c>
      <c r="F8020" t="s">
        <v>13</v>
      </c>
      <c r="G8020" t="s">
        <v>14</v>
      </c>
      <c r="H8020" t="str">
        <f t="shared" si="125"/>
        <v>21393|Fall|Reading</v>
      </c>
      <c r="I8020">
        <v>227</v>
      </c>
      <c r="J8020">
        <v>78</v>
      </c>
      <c r="K8020">
        <v>4</v>
      </c>
      <c r="L8020">
        <v>2</v>
      </c>
    </row>
    <row r="8021" spans="1:12" x14ac:dyDescent="0.25">
      <c r="A8021">
        <v>21393</v>
      </c>
      <c r="B8021" t="s">
        <v>27</v>
      </c>
      <c r="C8021">
        <v>7</v>
      </c>
      <c r="D8021">
        <v>2019</v>
      </c>
      <c r="E8021" t="s">
        <v>23</v>
      </c>
      <c r="F8021" t="s">
        <v>13</v>
      </c>
      <c r="G8021" t="s">
        <v>15</v>
      </c>
      <c r="H8021" t="str">
        <f t="shared" si="125"/>
        <v>21393|Fall|Math</v>
      </c>
      <c r="I8021">
        <v>243</v>
      </c>
      <c r="J8021">
        <v>86</v>
      </c>
      <c r="K8021">
        <v>4</v>
      </c>
      <c r="L8021">
        <v>4</v>
      </c>
    </row>
    <row r="8022" spans="1:12" x14ac:dyDescent="0.25">
      <c r="A8022">
        <v>21393</v>
      </c>
      <c r="B8022" t="s">
        <v>27</v>
      </c>
      <c r="C8022">
        <v>7</v>
      </c>
      <c r="D8022">
        <v>2019</v>
      </c>
      <c r="E8022" t="s">
        <v>23</v>
      </c>
      <c r="F8022" t="s">
        <v>16</v>
      </c>
      <c r="G8022" t="s">
        <v>14</v>
      </c>
      <c r="H8022" t="str">
        <f t="shared" si="125"/>
        <v>21393|Spring|Reading</v>
      </c>
      <c r="I8022">
        <v>228</v>
      </c>
      <c r="J8022">
        <v>74</v>
      </c>
      <c r="K8022">
        <v>3</v>
      </c>
      <c r="L8022" t="s">
        <v>17</v>
      </c>
    </row>
    <row r="8023" spans="1:12" x14ac:dyDescent="0.25">
      <c r="A8023">
        <v>21393</v>
      </c>
      <c r="B8023" t="s">
        <v>27</v>
      </c>
      <c r="C8023">
        <v>7</v>
      </c>
      <c r="D8023">
        <v>2019</v>
      </c>
      <c r="E8023" t="s">
        <v>23</v>
      </c>
      <c r="F8023" t="s">
        <v>16</v>
      </c>
      <c r="G8023" t="s">
        <v>15</v>
      </c>
      <c r="H8023" t="str">
        <f t="shared" si="125"/>
        <v>21393|Spring|Math</v>
      </c>
      <c r="I8023">
        <v>252</v>
      </c>
      <c r="J8023">
        <v>91</v>
      </c>
      <c r="K8023">
        <v>4</v>
      </c>
      <c r="L8023" t="s">
        <v>17</v>
      </c>
    </row>
    <row r="8024" spans="1:12" x14ac:dyDescent="0.25">
      <c r="A8024">
        <v>17962</v>
      </c>
      <c r="B8024" t="s">
        <v>28</v>
      </c>
      <c r="C8024">
        <v>7</v>
      </c>
      <c r="D8024">
        <v>2019</v>
      </c>
      <c r="E8024" t="s">
        <v>19</v>
      </c>
      <c r="F8024" t="s">
        <v>13</v>
      </c>
      <c r="G8024" t="s">
        <v>14</v>
      </c>
      <c r="H8024" t="str">
        <f t="shared" si="125"/>
        <v>17962|Fall|Reading</v>
      </c>
      <c r="I8024">
        <v>239</v>
      </c>
      <c r="J8024">
        <v>94</v>
      </c>
      <c r="K8024">
        <v>4</v>
      </c>
      <c r="L8024">
        <v>2</v>
      </c>
    </row>
    <row r="8025" spans="1:12" x14ac:dyDescent="0.25">
      <c r="A8025">
        <v>17962</v>
      </c>
      <c r="B8025" t="s">
        <v>28</v>
      </c>
      <c r="C8025">
        <v>7</v>
      </c>
      <c r="D8025">
        <v>2019</v>
      </c>
      <c r="E8025" t="s">
        <v>19</v>
      </c>
      <c r="F8025" t="s">
        <v>13</v>
      </c>
      <c r="G8025" t="s">
        <v>15</v>
      </c>
      <c r="H8025" t="str">
        <f t="shared" si="125"/>
        <v>17962|Fall|Math</v>
      </c>
      <c r="I8025">
        <v>242</v>
      </c>
      <c r="J8025">
        <v>84</v>
      </c>
      <c r="K8025">
        <v>4</v>
      </c>
      <c r="L8025">
        <v>4</v>
      </c>
    </row>
    <row r="8026" spans="1:12" x14ac:dyDescent="0.25">
      <c r="A8026">
        <v>17962</v>
      </c>
      <c r="B8026" t="s">
        <v>28</v>
      </c>
      <c r="C8026">
        <v>7</v>
      </c>
      <c r="D8026">
        <v>2019</v>
      </c>
      <c r="E8026" t="s">
        <v>19</v>
      </c>
      <c r="F8026" t="s">
        <v>16</v>
      </c>
      <c r="G8026" t="s">
        <v>14</v>
      </c>
      <c r="H8026" t="str">
        <f t="shared" si="125"/>
        <v>17962|Spring|Reading</v>
      </c>
      <c r="I8026">
        <v>234</v>
      </c>
      <c r="J8026">
        <v>85</v>
      </c>
      <c r="K8026">
        <v>4</v>
      </c>
      <c r="L8026" t="s">
        <v>17</v>
      </c>
    </row>
    <row r="8027" spans="1:12" x14ac:dyDescent="0.25">
      <c r="A8027">
        <v>17962</v>
      </c>
      <c r="B8027" t="s">
        <v>28</v>
      </c>
      <c r="C8027">
        <v>7</v>
      </c>
      <c r="D8027">
        <v>2019</v>
      </c>
      <c r="E8027" t="s">
        <v>19</v>
      </c>
      <c r="F8027" t="s">
        <v>16</v>
      </c>
      <c r="G8027" t="s">
        <v>15</v>
      </c>
      <c r="H8027" t="str">
        <f t="shared" si="125"/>
        <v>17962|Spring|Math</v>
      </c>
      <c r="I8027">
        <v>252</v>
      </c>
      <c r="J8027">
        <v>91</v>
      </c>
      <c r="K8027">
        <v>4</v>
      </c>
      <c r="L8027" t="s">
        <v>17</v>
      </c>
    </row>
    <row r="8028" spans="1:12" x14ac:dyDescent="0.25">
      <c r="A8028">
        <v>16694</v>
      </c>
      <c r="B8028" t="s">
        <v>28</v>
      </c>
      <c r="C8028">
        <v>7</v>
      </c>
      <c r="D8028">
        <v>2019</v>
      </c>
      <c r="E8028" t="s">
        <v>19</v>
      </c>
      <c r="F8028" t="s">
        <v>13</v>
      </c>
      <c r="G8028" t="s">
        <v>14</v>
      </c>
      <c r="H8028" t="str">
        <f t="shared" si="125"/>
        <v>16694|Fall|Reading</v>
      </c>
      <c r="I8028">
        <v>223</v>
      </c>
      <c r="J8028">
        <v>69</v>
      </c>
      <c r="K8028">
        <v>3</v>
      </c>
      <c r="L8028">
        <v>2</v>
      </c>
    </row>
    <row r="8029" spans="1:12" x14ac:dyDescent="0.25">
      <c r="A8029">
        <v>16694</v>
      </c>
      <c r="B8029" t="s">
        <v>28</v>
      </c>
      <c r="C8029">
        <v>7</v>
      </c>
      <c r="D8029">
        <v>2019</v>
      </c>
      <c r="E8029" t="s">
        <v>19</v>
      </c>
      <c r="F8029" t="s">
        <v>13</v>
      </c>
      <c r="G8029" t="s">
        <v>15</v>
      </c>
      <c r="H8029" t="str">
        <f t="shared" si="125"/>
        <v>16694|Fall|Math</v>
      </c>
      <c r="I8029">
        <v>243</v>
      </c>
      <c r="J8029">
        <v>86</v>
      </c>
      <c r="K8029">
        <v>4</v>
      </c>
      <c r="L8029">
        <v>4</v>
      </c>
    </row>
    <row r="8030" spans="1:12" x14ac:dyDescent="0.25">
      <c r="A8030">
        <v>16694</v>
      </c>
      <c r="B8030" t="s">
        <v>28</v>
      </c>
      <c r="C8030">
        <v>7</v>
      </c>
      <c r="D8030">
        <v>2019</v>
      </c>
      <c r="E8030" t="s">
        <v>19</v>
      </c>
      <c r="F8030" t="s">
        <v>16</v>
      </c>
      <c r="G8030" t="s">
        <v>14</v>
      </c>
      <c r="H8030" t="str">
        <f t="shared" si="125"/>
        <v>16694|Spring|Reading</v>
      </c>
      <c r="I8030">
        <v>231</v>
      </c>
      <c r="J8030">
        <v>80</v>
      </c>
      <c r="K8030">
        <v>4</v>
      </c>
      <c r="L8030" t="s">
        <v>17</v>
      </c>
    </row>
    <row r="8031" spans="1:12" x14ac:dyDescent="0.25">
      <c r="A8031">
        <v>16694</v>
      </c>
      <c r="B8031" t="s">
        <v>28</v>
      </c>
      <c r="C8031">
        <v>7</v>
      </c>
      <c r="D8031">
        <v>2019</v>
      </c>
      <c r="E8031" t="s">
        <v>19</v>
      </c>
      <c r="F8031" t="s">
        <v>16</v>
      </c>
      <c r="G8031" t="s">
        <v>15</v>
      </c>
      <c r="H8031" t="str">
        <f t="shared" si="125"/>
        <v>16694|Spring|Math</v>
      </c>
      <c r="I8031">
        <v>243</v>
      </c>
      <c r="J8031">
        <v>79</v>
      </c>
      <c r="K8031">
        <v>4</v>
      </c>
      <c r="L8031" t="s">
        <v>17</v>
      </c>
    </row>
    <row r="8032" spans="1:12" x14ac:dyDescent="0.25">
      <c r="A8032">
        <v>23100</v>
      </c>
      <c r="B8032" t="s">
        <v>26</v>
      </c>
      <c r="C8032">
        <v>7</v>
      </c>
      <c r="D8032">
        <v>2019</v>
      </c>
      <c r="E8032" t="s">
        <v>19</v>
      </c>
      <c r="F8032" t="s">
        <v>13</v>
      </c>
      <c r="G8032" t="s">
        <v>14</v>
      </c>
      <c r="H8032" t="str">
        <f t="shared" si="125"/>
        <v>23100|Fall|Reading</v>
      </c>
      <c r="I8032">
        <v>225</v>
      </c>
      <c r="J8032">
        <v>74</v>
      </c>
      <c r="K8032">
        <v>3</v>
      </c>
      <c r="L8032">
        <v>2</v>
      </c>
    </row>
    <row r="8033" spans="1:12" x14ac:dyDescent="0.25">
      <c r="A8033">
        <v>23100</v>
      </c>
      <c r="B8033" t="s">
        <v>26</v>
      </c>
      <c r="C8033">
        <v>7</v>
      </c>
      <c r="D8033">
        <v>2019</v>
      </c>
      <c r="E8033" t="s">
        <v>19</v>
      </c>
      <c r="F8033" t="s">
        <v>13</v>
      </c>
      <c r="G8033" t="s">
        <v>15</v>
      </c>
      <c r="H8033" t="str">
        <f t="shared" si="125"/>
        <v>23100|Fall|Math</v>
      </c>
      <c r="I8033">
        <v>230</v>
      </c>
      <c r="J8033">
        <v>61</v>
      </c>
      <c r="K8033">
        <v>3</v>
      </c>
      <c r="L8033">
        <v>4</v>
      </c>
    </row>
    <row r="8034" spans="1:12" x14ac:dyDescent="0.25">
      <c r="A8034">
        <v>23100</v>
      </c>
      <c r="B8034" t="s">
        <v>26</v>
      </c>
      <c r="C8034">
        <v>7</v>
      </c>
      <c r="D8034">
        <v>2019</v>
      </c>
      <c r="E8034" t="s">
        <v>19</v>
      </c>
      <c r="F8034" t="s">
        <v>16</v>
      </c>
      <c r="G8034" t="s">
        <v>14</v>
      </c>
      <c r="H8034" t="str">
        <f t="shared" si="125"/>
        <v>23100|Spring|Reading</v>
      </c>
      <c r="I8034">
        <v>229</v>
      </c>
      <c r="J8034">
        <v>76</v>
      </c>
      <c r="K8034">
        <v>4</v>
      </c>
      <c r="L8034" t="s">
        <v>17</v>
      </c>
    </row>
    <row r="8035" spans="1:12" x14ac:dyDescent="0.25">
      <c r="A8035">
        <v>23100</v>
      </c>
      <c r="B8035" t="s">
        <v>26</v>
      </c>
      <c r="C8035">
        <v>7</v>
      </c>
      <c r="D8035">
        <v>2019</v>
      </c>
      <c r="E8035" t="s">
        <v>19</v>
      </c>
      <c r="F8035" t="s">
        <v>16</v>
      </c>
      <c r="G8035" t="s">
        <v>15</v>
      </c>
      <c r="H8035" t="str">
        <f t="shared" si="125"/>
        <v>23100|Spring|Math</v>
      </c>
      <c r="I8035">
        <v>244</v>
      </c>
      <c r="J8035">
        <v>81</v>
      </c>
      <c r="K8035">
        <v>4</v>
      </c>
      <c r="L8035" t="s">
        <v>17</v>
      </c>
    </row>
    <row r="8036" spans="1:12" x14ac:dyDescent="0.25">
      <c r="A8036">
        <v>14920</v>
      </c>
      <c r="B8036" t="s">
        <v>26</v>
      </c>
      <c r="C8036">
        <v>7</v>
      </c>
      <c r="D8036">
        <v>2019</v>
      </c>
      <c r="E8036" t="s">
        <v>19</v>
      </c>
      <c r="F8036" t="s">
        <v>13</v>
      </c>
      <c r="G8036" t="s">
        <v>14</v>
      </c>
      <c r="H8036" t="str">
        <f t="shared" si="125"/>
        <v>14920|Fall|Reading</v>
      </c>
      <c r="I8036">
        <v>216</v>
      </c>
      <c r="J8036">
        <v>51</v>
      </c>
      <c r="K8036">
        <v>3</v>
      </c>
      <c r="L8036">
        <v>4</v>
      </c>
    </row>
    <row r="8037" spans="1:12" x14ac:dyDescent="0.25">
      <c r="A8037">
        <v>14920</v>
      </c>
      <c r="B8037" t="s">
        <v>26</v>
      </c>
      <c r="C8037">
        <v>7</v>
      </c>
      <c r="D8037">
        <v>2019</v>
      </c>
      <c r="E8037" t="s">
        <v>19</v>
      </c>
      <c r="F8037" t="s">
        <v>13</v>
      </c>
      <c r="G8037" t="s">
        <v>15</v>
      </c>
      <c r="H8037" t="str">
        <f t="shared" si="125"/>
        <v>14920|Fall|Math</v>
      </c>
      <c r="I8037">
        <v>237</v>
      </c>
      <c r="J8037">
        <v>76</v>
      </c>
      <c r="K8037">
        <v>4</v>
      </c>
      <c r="L8037">
        <v>4</v>
      </c>
    </row>
    <row r="8038" spans="1:12" x14ac:dyDescent="0.25">
      <c r="A8038">
        <v>14920</v>
      </c>
      <c r="B8038" t="s">
        <v>26</v>
      </c>
      <c r="C8038">
        <v>7</v>
      </c>
      <c r="D8038">
        <v>2019</v>
      </c>
      <c r="E8038" t="s">
        <v>19</v>
      </c>
      <c r="F8038" t="s">
        <v>16</v>
      </c>
      <c r="G8038" t="s">
        <v>14</v>
      </c>
      <c r="H8038" t="str">
        <f t="shared" si="125"/>
        <v>14920|Spring|Reading</v>
      </c>
      <c r="I8038">
        <v>220</v>
      </c>
      <c r="J8038">
        <v>55</v>
      </c>
      <c r="K8038">
        <v>3</v>
      </c>
      <c r="L8038" t="s">
        <v>17</v>
      </c>
    </row>
    <row r="8039" spans="1:12" x14ac:dyDescent="0.25">
      <c r="A8039">
        <v>14920</v>
      </c>
      <c r="B8039" t="s">
        <v>26</v>
      </c>
      <c r="C8039">
        <v>7</v>
      </c>
      <c r="D8039">
        <v>2019</v>
      </c>
      <c r="E8039" t="s">
        <v>19</v>
      </c>
      <c r="F8039" t="s">
        <v>16</v>
      </c>
      <c r="G8039" t="s">
        <v>15</v>
      </c>
      <c r="H8039" t="str">
        <f t="shared" si="125"/>
        <v>14920|Spring|Math</v>
      </c>
      <c r="I8039">
        <v>231</v>
      </c>
      <c r="J8039">
        <v>55</v>
      </c>
      <c r="K8039">
        <v>3</v>
      </c>
      <c r="L8039" t="s">
        <v>17</v>
      </c>
    </row>
    <row r="8040" spans="1:12" x14ac:dyDescent="0.25">
      <c r="A8040">
        <v>23621</v>
      </c>
      <c r="B8040" t="s">
        <v>26</v>
      </c>
      <c r="C8040">
        <v>7</v>
      </c>
      <c r="D8040">
        <v>2019</v>
      </c>
      <c r="E8040" t="s">
        <v>19</v>
      </c>
      <c r="F8040" t="s">
        <v>13</v>
      </c>
      <c r="G8040" t="s">
        <v>14</v>
      </c>
      <c r="H8040" t="str">
        <f t="shared" si="125"/>
        <v>23621|Fall|Reading</v>
      </c>
      <c r="I8040">
        <v>228</v>
      </c>
      <c r="J8040">
        <v>80</v>
      </c>
      <c r="K8040">
        <v>4</v>
      </c>
      <c r="L8040">
        <v>2</v>
      </c>
    </row>
    <row r="8041" spans="1:12" x14ac:dyDescent="0.25">
      <c r="A8041">
        <v>23621</v>
      </c>
      <c r="B8041" t="s">
        <v>26</v>
      </c>
      <c r="C8041">
        <v>7</v>
      </c>
      <c r="D8041">
        <v>2019</v>
      </c>
      <c r="E8041" t="s">
        <v>19</v>
      </c>
      <c r="F8041" t="s">
        <v>13</v>
      </c>
      <c r="G8041" t="s">
        <v>15</v>
      </c>
      <c r="H8041" t="str">
        <f t="shared" si="125"/>
        <v>23621|Fall|Math</v>
      </c>
      <c r="I8041">
        <v>241</v>
      </c>
      <c r="J8041">
        <v>83</v>
      </c>
      <c r="K8041">
        <v>4</v>
      </c>
      <c r="L8041">
        <v>4</v>
      </c>
    </row>
    <row r="8042" spans="1:12" x14ac:dyDescent="0.25">
      <c r="A8042">
        <v>23621</v>
      </c>
      <c r="B8042" t="s">
        <v>26</v>
      </c>
      <c r="C8042">
        <v>7</v>
      </c>
      <c r="D8042">
        <v>2019</v>
      </c>
      <c r="E8042" t="s">
        <v>19</v>
      </c>
      <c r="F8042" t="s">
        <v>16</v>
      </c>
      <c r="G8042" t="s">
        <v>14</v>
      </c>
      <c r="H8042" t="str">
        <f t="shared" si="125"/>
        <v>23621|Spring|Reading</v>
      </c>
      <c r="I8042">
        <v>232</v>
      </c>
      <c r="J8042">
        <v>82</v>
      </c>
      <c r="K8042">
        <v>4</v>
      </c>
      <c r="L8042" t="s">
        <v>17</v>
      </c>
    </row>
    <row r="8043" spans="1:12" x14ac:dyDescent="0.25">
      <c r="A8043">
        <v>23621</v>
      </c>
      <c r="B8043" t="s">
        <v>26</v>
      </c>
      <c r="C8043">
        <v>7</v>
      </c>
      <c r="D8043">
        <v>2019</v>
      </c>
      <c r="E8043" t="s">
        <v>19</v>
      </c>
      <c r="F8043" t="s">
        <v>16</v>
      </c>
      <c r="G8043" t="s">
        <v>15</v>
      </c>
      <c r="H8043" t="str">
        <f t="shared" si="125"/>
        <v>23621|Spring|Math</v>
      </c>
      <c r="I8043">
        <v>237</v>
      </c>
      <c r="J8043">
        <v>68</v>
      </c>
      <c r="K8043">
        <v>3</v>
      </c>
      <c r="L8043" t="s">
        <v>17</v>
      </c>
    </row>
    <row r="8044" spans="1:12" x14ac:dyDescent="0.25">
      <c r="A8044">
        <v>10488</v>
      </c>
      <c r="B8044" t="s">
        <v>26</v>
      </c>
      <c r="C8044">
        <v>7</v>
      </c>
      <c r="D8044">
        <v>2019</v>
      </c>
      <c r="E8044" t="s">
        <v>19</v>
      </c>
      <c r="F8044" t="s">
        <v>13</v>
      </c>
      <c r="G8044" t="s">
        <v>14</v>
      </c>
      <c r="H8044" t="str">
        <f t="shared" si="125"/>
        <v>10488|Fall|Reading</v>
      </c>
      <c r="I8044">
        <v>226</v>
      </c>
      <c r="J8044">
        <v>76</v>
      </c>
      <c r="K8044">
        <v>4</v>
      </c>
      <c r="L8044">
        <v>2</v>
      </c>
    </row>
    <row r="8045" spans="1:12" x14ac:dyDescent="0.25">
      <c r="A8045">
        <v>10488</v>
      </c>
      <c r="B8045" t="s">
        <v>26</v>
      </c>
      <c r="C8045">
        <v>7</v>
      </c>
      <c r="D8045">
        <v>2019</v>
      </c>
      <c r="E8045" t="s">
        <v>19</v>
      </c>
      <c r="F8045" t="s">
        <v>13</v>
      </c>
      <c r="G8045" t="s">
        <v>15</v>
      </c>
      <c r="H8045" t="str">
        <f t="shared" si="125"/>
        <v>10488|Fall|Math</v>
      </c>
      <c r="I8045">
        <v>217</v>
      </c>
      <c r="J8045">
        <v>31</v>
      </c>
      <c r="K8045">
        <v>2</v>
      </c>
      <c r="L8045">
        <v>5</v>
      </c>
    </row>
    <row r="8046" spans="1:12" x14ac:dyDescent="0.25">
      <c r="A8046">
        <v>10488</v>
      </c>
      <c r="B8046" t="s">
        <v>26</v>
      </c>
      <c r="C8046">
        <v>7</v>
      </c>
      <c r="D8046">
        <v>2019</v>
      </c>
      <c r="E8046" t="s">
        <v>19</v>
      </c>
      <c r="F8046" t="s">
        <v>16</v>
      </c>
      <c r="G8046" t="s">
        <v>14</v>
      </c>
      <c r="H8046" t="str">
        <f t="shared" si="125"/>
        <v>10488|Spring|Reading</v>
      </c>
      <c r="I8046">
        <v>216</v>
      </c>
      <c r="J8046">
        <v>44</v>
      </c>
      <c r="K8046">
        <v>2</v>
      </c>
      <c r="L8046" t="s">
        <v>17</v>
      </c>
    </row>
    <row r="8047" spans="1:12" x14ac:dyDescent="0.25">
      <c r="A8047">
        <v>10488</v>
      </c>
      <c r="B8047" t="s">
        <v>26</v>
      </c>
      <c r="C8047">
        <v>7</v>
      </c>
      <c r="D8047">
        <v>2019</v>
      </c>
      <c r="E8047" t="s">
        <v>19</v>
      </c>
      <c r="F8047" t="s">
        <v>16</v>
      </c>
      <c r="G8047" t="s">
        <v>15</v>
      </c>
      <c r="H8047" t="str">
        <f t="shared" si="125"/>
        <v>10488|Spring|Math</v>
      </c>
      <c r="I8047">
        <v>202</v>
      </c>
      <c r="J8047">
        <v>7</v>
      </c>
      <c r="K8047">
        <v>1</v>
      </c>
      <c r="L8047" t="s">
        <v>17</v>
      </c>
    </row>
    <row r="8048" spans="1:12" x14ac:dyDescent="0.25">
      <c r="A8048">
        <v>21396</v>
      </c>
      <c r="B8048" t="s">
        <v>26</v>
      </c>
      <c r="C8048">
        <v>7</v>
      </c>
      <c r="D8048">
        <v>2019</v>
      </c>
      <c r="E8048" t="s">
        <v>19</v>
      </c>
      <c r="F8048" t="s">
        <v>13</v>
      </c>
      <c r="G8048" t="s">
        <v>14</v>
      </c>
      <c r="H8048" t="str">
        <f t="shared" si="125"/>
        <v>21396|Fall|Reading</v>
      </c>
      <c r="I8048">
        <v>214</v>
      </c>
      <c r="J8048">
        <v>45</v>
      </c>
      <c r="K8048">
        <v>2</v>
      </c>
      <c r="L8048">
        <v>4</v>
      </c>
    </row>
    <row r="8049" spans="1:12" x14ac:dyDescent="0.25">
      <c r="A8049">
        <v>21396</v>
      </c>
      <c r="B8049" t="s">
        <v>26</v>
      </c>
      <c r="C8049">
        <v>7</v>
      </c>
      <c r="D8049">
        <v>2019</v>
      </c>
      <c r="E8049" t="s">
        <v>19</v>
      </c>
      <c r="F8049" t="s">
        <v>13</v>
      </c>
      <c r="G8049" t="s">
        <v>15</v>
      </c>
      <c r="H8049" t="str">
        <f t="shared" si="125"/>
        <v>21396|Fall|Math</v>
      </c>
      <c r="I8049">
        <v>212</v>
      </c>
      <c r="J8049">
        <v>21</v>
      </c>
      <c r="K8049">
        <v>1</v>
      </c>
      <c r="L8049">
        <v>6</v>
      </c>
    </row>
    <row r="8050" spans="1:12" x14ac:dyDescent="0.25">
      <c r="A8050">
        <v>21396</v>
      </c>
      <c r="B8050" t="s">
        <v>26</v>
      </c>
      <c r="C8050">
        <v>7</v>
      </c>
      <c r="D8050">
        <v>2019</v>
      </c>
      <c r="E8050" t="s">
        <v>19</v>
      </c>
      <c r="F8050" t="s">
        <v>16</v>
      </c>
      <c r="G8050" t="s">
        <v>14</v>
      </c>
      <c r="H8050" t="str">
        <f t="shared" si="125"/>
        <v>21396|Spring|Reading</v>
      </c>
      <c r="I8050">
        <v>223</v>
      </c>
      <c r="J8050">
        <v>63</v>
      </c>
      <c r="K8050">
        <v>3</v>
      </c>
      <c r="L8050" t="s">
        <v>17</v>
      </c>
    </row>
    <row r="8051" spans="1:12" x14ac:dyDescent="0.25">
      <c r="A8051">
        <v>21396</v>
      </c>
      <c r="B8051" t="s">
        <v>26</v>
      </c>
      <c r="C8051">
        <v>7</v>
      </c>
      <c r="D8051">
        <v>2019</v>
      </c>
      <c r="E8051" t="s">
        <v>19</v>
      </c>
      <c r="F8051" t="s">
        <v>16</v>
      </c>
      <c r="G8051" t="s">
        <v>15</v>
      </c>
      <c r="H8051" t="str">
        <f t="shared" si="125"/>
        <v>21396|Spring|Math</v>
      </c>
      <c r="I8051">
        <v>223</v>
      </c>
      <c r="J8051">
        <v>38</v>
      </c>
      <c r="K8051">
        <v>2</v>
      </c>
      <c r="L8051" t="s">
        <v>17</v>
      </c>
    </row>
    <row r="8052" spans="1:12" x14ac:dyDescent="0.25">
      <c r="A8052">
        <v>11184</v>
      </c>
      <c r="B8052" t="s">
        <v>26</v>
      </c>
      <c r="C8052">
        <v>7</v>
      </c>
      <c r="D8052">
        <v>2019</v>
      </c>
      <c r="E8052" t="s">
        <v>19</v>
      </c>
      <c r="F8052" t="s">
        <v>13</v>
      </c>
      <c r="G8052" t="s">
        <v>14</v>
      </c>
      <c r="H8052" t="str">
        <f t="shared" si="125"/>
        <v>11184|Fall|Reading</v>
      </c>
      <c r="I8052">
        <v>226</v>
      </c>
      <c r="J8052">
        <v>76</v>
      </c>
      <c r="K8052">
        <v>4</v>
      </c>
      <c r="L8052">
        <v>2</v>
      </c>
    </row>
    <row r="8053" spans="1:12" x14ac:dyDescent="0.25">
      <c r="A8053">
        <v>11184</v>
      </c>
      <c r="B8053" t="s">
        <v>26</v>
      </c>
      <c r="C8053">
        <v>7</v>
      </c>
      <c r="D8053">
        <v>2019</v>
      </c>
      <c r="E8053" t="s">
        <v>19</v>
      </c>
      <c r="F8053" t="s">
        <v>13</v>
      </c>
      <c r="G8053" t="s">
        <v>15</v>
      </c>
      <c r="H8053" t="str">
        <f t="shared" si="125"/>
        <v>11184|Fall|Math</v>
      </c>
      <c r="I8053">
        <v>225</v>
      </c>
      <c r="J8053">
        <v>49</v>
      </c>
      <c r="K8053">
        <v>2</v>
      </c>
      <c r="L8053">
        <v>5</v>
      </c>
    </row>
    <row r="8054" spans="1:12" x14ac:dyDescent="0.25">
      <c r="A8054">
        <v>11184</v>
      </c>
      <c r="B8054" t="s">
        <v>26</v>
      </c>
      <c r="C8054">
        <v>7</v>
      </c>
      <c r="D8054">
        <v>2019</v>
      </c>
      <c r="E8054" t="s">
        <v>19</v>
      </c>
      <c r="F8054" t="s">
        <v>16</v>
      </c>
      <c r="G8054" t="s">
        <v>14</v>
      </c>
      <c r="H8054" t="str">
        <f t="shared" si="125"/>
        <v>11184|Spring|Reading</v>
      </c>
      <c r="I8054">
        <v>223</v>
      </c>
      <c r="J8054">
        <v>63</v>
      </c>
      <c r="K8054">
        <v>3</v>
      </c>
      <c r="L8054" t="s">
        <v>17</v>
      </c>
    </row>
    <row r="8055" spans="1:12" x14ac:dyDescent="0.25">
      <c r="A8055">
        <v>11184</v>
      </c>
      <c r="B8055" t="s">
        <v>26</v>
      </c>
      <c r="C8055">
        <v>7</v>
      </c>
      <c r="D8055">
        <v>2019</v>
      </c>
      <c r="E8055" t="s">
        <v>19</v>
      </c>
      <c r="F8055" t="s">
        <v>16</v>
      </c>
      <c r="G8055" t="s">
        <v>15</v>
      </c>
      <c r="H8055" t="str">
        <f t="shared" si="125"/>
        <v>11184|Spring|Math</v>
      </c>
      <c r="I8055">
        <v>224</v>
      </c>
      <c r="J8055">
        <v>40</v>
      </c>
      <c r="K8055">
        <v>2</v>
      </c>
      <c r="L8055" t="s">
        <v>17</v>
      </c>
    </row>
    <row r="8056" spans="1:12" x14ac:dyDescent="0.25">
      <c r="A8056">
        <v>15187</v>
      </c>
      <c r="B8056" t="s">
        <v>26</v>
      </c>
      <c r="C8056">
        <v>7</v>
      </c>
      <c r="D8056">
        <v>2019</v>
      </c>
      <c r="E8056" t="s">
        <v>19</v>
      </c>
      <c r="F8056" t="s">
        <v>13</v>
      </c>
      <c r="G8056" t="s">
        <v>14</v>
      </c>
      <c r="H8056" t="str">
        <f t="shared" si="125"/>
        <v>15187|Fall|Reading</v>
      </c>
      <c r="I8056">
        <v>211</v>
      </c>
      <c r="J8056">
        <v>37</v>
      </c>
      <c r="K8056">
        <v>2</v>
      </c>
      <c r="L8056">
        <v>4</v>
      </c>
    </row>
    <row r="8057" spans="1:12" x14ac:dyDescent="0.25">
      <c r="A8057">
        <v>15187</v>
      </c>
      <c r="B8057" t="s">
        <v>26</v>
      </c>
      <c r="C8057">
        <v>7</v>
      </c>
      <c r="D8057">
        <v>2019</v>
      </c>
      <c r="E8057" t="s">
        <v>19</v>
      </c>
      <c r="F8057" t="s">
        <v>13</v>
      </c>
      <c r="G8057" t="s">
        <v>15</v>
      </c>
      <c r="H8057" t="str">
        <f t="shared" si="125"/>
        <v>15187|Fall|Math</v>
      </c>
      <c r="I8057">
        <v>224</v>
      </c>
      <c r="J8057">
        <v>47</v>
      </c>
      <c r="K8057">
        <v>2</v>
      </c>
      <c r="L8057">
        <v>5</v>
      </c>
    </row>
    <row r="8058" spans="1:12" x14ac:dyDescent="0.25">
      <c r="A8058">
        <v>15187</v>
      </c>
      <c r="B8058" t="s">
        <v>26</v>
      </c>
      <c r="C8058">
        <v>7</v>
      </c>
      <c r="D8058">
        <v>2019</v>
      </c>
      <c r="E8058" t="s">
        <v>19</v>
      </c>
      <c r="F8058" t="s">
        <v>16</v>
      </c>
      <c r="G8058" t="s">
        <v>14</v>
      </c>
      <c r="H8058" t="str">
        <f t="shared" si="125"/>
        <v>15187|Spring|Reading</v>
      </c>
      <c r="I8058">
        <v>218</v>
      </c>
      <c r="J8058">
        <v>50</v>
      </c>
      <c r="K8058">
        <v>3</v>
      </c>
      <c r="L8058" t="s">
        <v>17</v>
      </c>
    </row>
    <row r="8059" spans="1:12" x14ac:dyDescent="0.25">
      <c r="A8059">
        <v>15187</v>
      </c>
      <c r="B8059" t="s">
        <v>26</v>
      </c>
      <c r="C8059">
        <v>7</v>
      </c>
      <c r="D8059">
        <v>2019</v>
      </c>
      <c r="E8059" t="s">
        <v>19</v>
      </c>
      <c r="F8059" t="s">
        <v>16</v>
      </c>
      <c r="G8059" t="s">
        <v>15</v>
      </c>
      <c r="H8059" t="str">
        <f t="shared" si="125"/>
        <v>15187|Spring|Math</v>
      </c>
      <c r="I8059">
        <v>221</v>
      </c>
      <c r="J8059">
        <v>33</v>
      </c>
      <c r="K8059">
        <v>2</v>
      </c>
      <c r="L8059" t="s">
        <v>17</v>
      </c>
    </row>
    <row r="8060" spans="1:12" x14ac:dyDescent="0.25">
      <c r="A8060">
        <v>22399</v>
      </c>
      <c r="B8060" t="s">
        <v>26</v>
      </c>
      <c r="C8060">
        <v>7</v>
      </c>
      <c r="D8060">
        <v>2019</v>
      </c>
      <c r="E8060" t="s">
        <v>19</v>
      </c>
      <c r="F8060" t="s">
        <v>13</v>
      </c>
      <c r="G8060" t="s">
        <v>14</v>
      </c>
      <c r="H8060" t="str">
        <f t="shared" si="125"/>
        <v>22399|Fall|Reading</v>
      </c>
      <c r="I8060">
        <v>227</v>
      </c>
      <c r="J8060">
        <v>78</v>
      </c>
      <c r="K8060">
        <v>4</v>
      </c>
      <c r="L8060">
        <v>2</v>
      </c>
    </row>
    <row r="8061" spans="1:12" x14ac:dyDescent="0.25">
      <c r="A8061">
        <v>22399</v>
      </c>
      <c r="B8061" t="s">
        <v>26</v>
      </c>
      <c r="C8061">
        <v>7</v>
      </c>
      <c r="D8061">
        <v>2019</v>
      </c>
      <c r="E8061" t="s">
        <v>19</v>
      </c>
      <c r="F8061" t="s">
        <v>13</v>
      </c>
      <c r="G8061" t="s">
        <v>15</v>
      </c>
      <c r="H8061" t="str">
        <f t="shared" si="125"/>
        <v>22399|Fall|Math</v>
      </c>
      <c r="I8061">
        <v>234</v>
      </c>
      <c r="J8061">
        <v>70</v>
      </c>
      <c r="K8061">
        <v>3</v>
      </c>
      <c r="L8061">
        <v>4</v>
      </c>
    </row>
    <row r="8062" spans="1:12" x14ac:dyDescent="0.25">
      <c r="A8062">
        <v>22399</v>
      </c>
      <c r="B8062" t="s">
        <v>26</v>
      </c>
      <c r="C8062">
        <v>7</v>
      </c>
      <c r="D8062">
        <v>2019</v>
      </c>
      <c r="E8062" t="s">
        <v>19</v>
      </c>
      <c r="F8062" t="s">
        <v>16</v>
      </c>
      <c r="G8062" t="s">
        <v>14</v>
      </c>
      <c r="H8062" t="str">
        <f t="shared" si="125"/>
        <v>22399|Spring|Reading</v>
      </c>
      <c r="I8062">
        <v>224</v>
      </c>
      <c r="J8062">
        <v>65</v>
      </c>
      <c r="K8062">
        <v>3</v>
      </c>
      <c r="L8062" t="s">
        <v>17</v>
      </c>
    </row>
    <row r="8063" spans="1:12" x14ac:dyDescent="0.25">
      <c r="A8063">
        <v>22399</v>
      </c>
      <c r="B8063" t="s">
        <v>26</v>
      </c>
      <c r="C8063">
        <v>7</v>
      </c>
      <c r="D8063">
        <v>2019</v>
      </c>
      <c r="E8063" t="s">
        <v>19</v>
      </c>
      <c r="F8063" t="s">
        <v>16</v>
      </c>
      <c r="G8063" t="s">
        <v>15</v>
      </c>
      <c r="H8063" t="str">
        <f t="shared" si="125"/>
        <v>22399|Spring|Math</v>
      </c>
      <c r="I8063">
        <v>234</v>
      </c>
      <c r="J8063">
        <v>62</v>
      </c>
      <c r="K8063">
        <v>3</v>
      </c>
      <c r="L8063" t="s">
        <v>17</v>
      </c>
    </row>
    <row r="8064" spans="1:12" x14ac:dyDescent="0.25">
      <c r="A8064">
        <v>18085</v>
      </c>
      <c r="B8064" t="s">
        <v>27</v>
      </c>
      <c r="C8064">
        <v>7</v>
      </c>
      <c r="D8064">
        <v>2019</v>
      </c>
      <c r="E8064" t="s">
        <v>19</v>
      </c>
      <c r="F8064" t="s">
        <v>13</v>
      </c>
      <c r="G8064" t="s">
        <v>14</v>
      </c>
      <c r="H8064" t="str">
        <f t="shared" si="125"/>
        <v>18085|Fall|Reading</v>
      </c>
      <c r="I8064">
        <v>201</v>
      </c>
      <c r="J8064">
        <v>16</v>
      </c>
      <c r="K8064">
        <v>1</v>
      </c>
      <c r="L8064">
        <v>6</v>
      </c>
    </row>
    <row r="8065" spans="1:12" x14ac:dyDescent="0.25">
      <c r="A8065">
        <v>18085</v>
      </c>
      <c r="B8065" t="s">
        <v>27</v>
      </c>
      <c r="C8065">
        <v>7</v>
      </c>
      <c r="D8065">
        <v>2019</v>
      </c>
      <c r="E8065" t="s">
        <v>19</v>
      </c>
      <c r="F8065" t="s">
        <v>13</v>
      </c>
      <c r="G8065" t="s">
        <v>15</v>
      </c>
      <c r="H8065" t="str">
        <f t="shared" si="125"/>
        <v>18085|Fall|Math</v>
      </c>
      <c r="I8065">
        <v>222</v>
      </c>
      <c r="J8065">
        <v>42</v>
      </c>
      <c r="K8065">
        <v>2</v>
      </c>
      <c r="L8065">
        <v>5</v>
      </c>
    </row>
    <row r="8066" spans="1:12" x14ac:dyDescent="0.25">
      <c r="A8066">
        <v>18085</v>
      </c>
      <c r="B8066" t="s">
        <v>27</v>
      </c>
      <c r="C8066">
        <v>7</v>
      </c>
      <c r="D8066">
        <v>2019</v>
      </c>
      <c r="E8066" t="s">
        <v>19</v>
      </c>
      <c r="F8066" t="s">
        <v>16</v>
      </c>
      <c r="G8066" t="s">
        <v>14</v>
      </c>
      <c r="H8066" t="str">
        <f t="shared" si="125"/>
        <v>18085|Spring|Reading</v>
      </c>
      <c r="I8066">
        <v>207</v>
      </c>
      <c r="J8066">
        <v>23</v>
      </c>
      <c r="K8066">
        <v>1</v>
      </c>
      <c r="L8066" t="s">
        <v>17</v>
      </c>
    </row>
    <row r="8067" spans="1:12" x14ac:dyDescent="0.25">
      <c r="A8067">
        <v>18085</v>
      </c>
      <c r="B8067" t="s">
        <v>27</v>
      </c>
      <c r="C8067">
        <v>7</v>
      </c>
      <c r="D8067">
        <v>2019</v>
      </c>
      <c r="E8067" t="s">
        <v>19</v>
      </c>
      <c r="F8067" t="s">
        <v>16</v>
      </c>
      <c r="G8067" t="s">
        <v>15</v>
      </c>
      <c r="H8067" t="str">
        <f t="shared" ref="H8067:H8130" si="126">A8067&amp;"|"&amp;F8067&amp;"|"&amp;G8067</f>
        <v>18085|Spring|Math</v>
      </c>
      <c r="I8067">
        <v>215</v>
      </c>
      <c r="J8067">
        <v>22</v>
      </c>
      <c r="K8067">
        <v>1</v>
      </c>
      <c r="L8067" t="s">
        <v>17</v>
      </c>
    </row>
    <row r="8068" spans="1:12" x14ac:dyDescent="0.25">
      <c r="A8068">
        <v>25007</v>
      </c>
      <c r="B8068" t="s">
        <v>26</v>
      </c>
      <c r="C8068">
        <v>7</v>
      </c>
      <c r="D8068">
        <v>2019</v>
      </c>
      <c r="E8068" t="s">
        <v>19</v>
      </c>
      <c r="F8068" t="s">
        <v>13</v>
      </c>
      <c r="G8068" t="s">
        <v>14</v>
      </c>
      <c r="H8068" t="str">
        <f t="shared" si="126"/>
        <v>25007|Fall|Reading</v>
      </c>
      <c r="I8068">
        <v>222</v>
      </c>
      <c r="J8068">
        <v>66</v>
      </c>
      <c r="K8068">
        <v>3</v>
      </c>
      <c r="L8068">
        <v>3</v>
      </c>
    </row>
    <row r="8069" spans="1:12" x14ac:dyDescent="0.25">
      <c r="A8069">
        <v>25007</v>
      </c>
      <c r="B8069" t="s">
        <v>26</v>
      </c>
      <c r="C8069">
        <v>7</v>
      </c>
      <c r="D8069">
        <v>2019</v>
      </c>
      <c r="E8069" t="s">
        <v>19</v>
      </c>
      <c r="F8069" t="s">
        <v>13</v>
      </c>
      <c r="G8069" t="s">
        <v>15</v>
      </c>
      <c r="H8069" t="str">
        <f t="shared" si="126"/>
        <v>25007|Fall|Math</v>
      </c>
      <c r="I8069">
        <v>221</v>
      </c>
      <c r="J8069">
        <v>40</v>
      </c>
      <c r="K8069">
        <v>2</v>
      </c>
      <c r="L8069">
        <v>5</v>
      </c>
    </row>
    <row r="8070" spans="1:12" x14ac:dyDescent="0.25">
      <c r="A8070">
        <v>25007</v>
      </c>
      <c r="B8070" t="s">
        <v>26</v>
      </c>
      <c r="C8070">
        <v>7</v>
      </c>
      <c r="D8070">
        <v>2019</v>
      </c>
      <c r="E8070" t="s">
        <v>19</v>
      </c>
      <c r="F8070" t="s">
        <v>16</v>
      </c>
      <c r="G8070" t="s">
        <v>14</v>
      </c>
      <c r="H8070" t="str">
        <f t="shared" si="126"/>
        <v>25007|Spring|Reading</v>
      </c>
      <c r="I8070">
        <v>221</v>
      </c>
      <c r="J8070">
        <v>57</v>
      </c>
      <c r="K8070">
        <v>3</v>
      </c>
      <c r="L8070" t="s">
        <v>17</v>
      </c>
    </row>
    <row r="8071" spans="1:12" x14ac:dyDescent="0.25">
      <c r="A8071">
        <v>25007</v>
      </c>
      <c r="B8071" t="s">
        <v>26</v>
      </c>
      <c r="C8071">
        <v>7</v>
      </c>
      <c r="D8071">
        <v>2019</v>
      </c>
      <c r="E8071" t="s">
        <v>19</v>
      </c>
      <c r="F8071" t="s">
        <v>16</v>
      </c>
      <c r="G8071" t="s">
        <v>15</v>
      </c>
      <c r="H8071" t="str">
        <f t="shared" si="126"/>
        <v>25007|Spring|Math</v>
      </c>
      <c r="I8071">
        <v>226</v>
      </c>
      <c r="J8071">
        <v>44</v>
      </c>
      <c r="K8071">
        <v>2</v>
      </c>
      <c r="L8071" t="s">
        <v>17</v>
      </c>
    </row>
    <row r="8072" spans="1:12" x14ac:dyDescent="0.25">
      <c r="A8072">
        <v>10638</v>
      </c>
      <c r="B8072" t="s">
        <v>27</v>
      </c>
      <c r="C8072">
        <v>7</v>
      </c>
      <c r="D8072">
        <v>2019</v>
      </c>
      <c r="E8072" t="s">
        <v>19</v>
      </c>
      <c r="F8072" t="s">
        <v>13</v>
      </c>
      <c r="G8072" t="s">
        <v>14</v>
      </c>
      <c r="H8072" t="str">
        <f t="shared" si="126"/>
        <v>10638|Fall|Reading</v>
      </c>
      <c r="I8072">
        <v>213</v>
      </c>
      <c r="J8072">
        <v>43</v>
      </c>
      <c r="K8072">
        <v>2</v>
      </c>
      <c r="L8072">
        <v>4</v>
      </c>
    </row>
    <row r="8073" spans="1:12" x14ac:dyDescent="0.25">
      <c r="A8073">
        <v>10638</v>
      </c>
      <c r="B8073" t="s">
        <v>27</v>
      </c>
      <c r="C8073">
        <v>7</v>
      </c>
      <c r="D8073">
        <v>2019</v>
      </c>
      <c r="E8073" t="s">
        <v>19</v>
      </c>
      <c r="F8073" t="s">
        <v>13</v>
      </c>
      <c r="G8073" t="s">
        <v>15</v>
      </c>
      <c r="H8073" t="str">
        <f t="shared" si="126"/>
        <v>10638|Fall|Math</v>
      </c>
      <c r="I8073">
        <v>202</v>
      </c>
      <c r="J8073">
        <v>8</v>
      </c>
      <c r="K8073">
        <v>1</v>
      </c>
      <c r="L8073">
        <v>6</v>
      </c>
    </row>
    <row r="8074" spans="1:12" x14ac:dyDescent="0.25">
      <c r="A8074">
        <v>10638</v>
      </c>
      <c r="B8074" t="s">
        <v>27</v>
      </c>
      <c r="C8074">
        <v>7</v>
      </c>
      <c r="D8074">
        <v>2019</v>
      </c>
      <c r="E8074" t="s">
        <v>19</v>
      </c>
      <c r="F8074" t="s">
        <v>16</v>
      </c>
      <c r="G8074" t="s">
        <v>14</v>
      </c>
      <c r="H8074" t="str">
        <f t="shared" si="126"/>
        <v>10638|Spring|Reading</v>
      </c>
      <c r="I8074">
        <v>215</v>
      </c>
      <c r="J8074">
        <v>42</v>
      </c>
      <c r="K8074">
        <v>2</v>
      </c>
      <c r="L8074" t="s">
        <v>17</v>
      </c>
    </row>
    <row r="8075" spans="1:12" x14ac:dyDescent="0.25">
      <c r="A8075">
        <v>10638</v>
      </c>
      <c r="B8075" t="s">
        <v>27</v>
      </c>
      <c r="C8075">
        <v>7</v>
      </c>
      <c r="D8075">
        <v>2019</v>
      </c>
      <c r="E8075" t="s">
        <v>19</v>
      </c>
      <c r="F8075" t="s">
        <v>16</v>
      </c>
      <c r="G8075" t="s">
        <v>15</v>
      </c>
      <c r="H8075" t="str">
        <f t="shared" si="126"/>
        <v>10638|Spring|Math</v>
      </c>
      <c r="I8075">
        <v>208</v>
      </c>
      <c r="J8075">
        <v>12</v>
      </c>
      <c r="K8075">
        <v>1</v>
      </c>
      <c r="L8075" t="s">
        <v>17</v>
      </c>
    </row>
    <row r="8076" spans="1:12" x14ac:dyDescent="0.25">
      <c r="A8076">
        <v>10729</v>
      </c>
      <c r="B8076" t="s">
        <v>26</v>
      </c>
      <c r="C8076">
        <v>7</v>
      </c>
      <c r="D8076">
        <v>2019</v>
      </c>
      <c r="E8076" t="s">
        <v>23</v>
      </c>
      <c r="F8076" t="s">
        <v>13</v>
      </c>
      <c r="G8076" t="s">
        <v>14</v>
      </c>
      <c r="H8076" t="str">
        <f t="shared" si="126"/>
        <v>10729|Fall|Reading</v>
      </c>
      <c r="I8076">
        <v>220</v>
      </c>
      <c r="J8076">
        <v>61</v>
      </c>
      <c r="K8076">
        <v>3</v>
      </c>
      <c r="L8076">
        <v>3</v>
      </c>
    </row>
    <row r="8077" spans="1:12" x14ac:dyDescent="0.25">
      <c r="A8077">
        <v>10729</v>
      </c>
      <c r="B8077" t="s">
        <v>26</v>
      </c>
      <c r="C8077">
        <v>7</v>
      </c>
      <c r="D8077">
        <v>2019</v>
      </c>
      <c r="E8077" t="s">
        <v>23</v>
      </c>
      <c r="F8077" t="s">
        <v>13</v>
      </c>
      <c r="G8077" t="s">
        <v>15</v>
      </c>
      <c r="H8077" t="str">
        <f t="shared" si="126"/>
        <v>10729|Fall|Math</v>
      </c>
      <c r="I8077">
        <v>237</v>
      </c>
      <c r="J8077">
        <v>76</v>
      </c>
      <c r="K8077">
        <v>4</v>
      </c>
      <c r="L8077">
        <v>4</v>
      </c>
    </row>
    <row r="8078" spans="1:12" x14ac:dyDescent="0.25">
      <c r="A8078">
        <v>10729</v>
      </c>
      <c r="B8078" t="s">
        <v>26</v>
      </c>
      <c r="C8078">
        <v>7</v>
      </c>
      <c r="D8078">
        <v>2019</v>
      </c>
      <c r="E8078" t="s">
        <v>23</v>
      </c>
      <c r="F8078" t="s">
        <v>16</v>
      </c>
      <c r="G8078" t="s">
        <v>14</v>
      </c>
      <c r="H8078" t="str">
        <f t="shared" si="126"/>
        <v>10729|Spring|Reading</v>
      </c>
      <c r="I8078">
        <v>224</v>
      </c>
      <c r="J8078">
        <v>65</v>
      </c>
      <c r="K8078">
        <v>3</v>
      </c>
      <c r="L8078" t="s">
        <v>17</v>
      </c>
    </row>
    <row r="8079" spans="1:12" x14ac:dyDescent="0.25">
      <c r="A8079">
        <v>10729</v>
      </c>
      <c r="B8079" t="s">
        <v>26</v>
      </c>
      <c r="C8079">
        <v>7</v>
      </c>
      <c r="D8079">
        <v>2019</v>
      </c>
      <c r="E8079" t="s">
        <v>23</v>
      </c>
      <c r="F8079" t="s">
        <v>16</v>
      </c>
      <c r="G8079" t="s">
        <v>15</v>
      </c>
      <c r="H8079" t="str">
        <f t="shared" si="126"/>
        <v>10729|Spring|Math</v>
      </c>
      <c r="I8079">
        <v>238</v>
      </c>
      <c r="J8079">
        <v>70</v>
      </c>
      <c r="K8079">
        <v>3</v>
      </c>
      <c r="L8079" t="s">
        <v>17</v>
      </c>
    </row>
    <row r="8080" spans="1:12" x14ac:dyDescent="0.25">
      <c r="A8080">
        <v>15239</v>
      </c>
      <c r="B8080" t="s">
        <v>27</v>
      </c>
      <c r="C8080">
        <v>7</v>
      </c>
      <c r="D8080">
        <v>2019</v>
      </c>
      <c r="E8080" t="s">
        <v>19</v>
      </c>
      <c r="F8080" t="s">
        <v>13</v>
      </c>
      <c r="G8080" t="s">
        <v>14</v>
      </c>
      <c r="H8080" t="str">
        <f t="shared" si="126"/>
        <v>15239|Fall|Reading</v>
      </c>
      <c r="I8080">
        <v>207</v>
      </c>
      <c r="J8080">
        <v>28</v>
      </c>
      <c r="K8080">
        <v>2</v>
      </c>
      <c r="L8080">
        <v>5</v>
      </c>
    </row>
    <row r="8081" spans="1:12" x14ac:dyDescent="0.25">
      <c r="A8081">
        <v>15239</v>
      </c>
      <c r="B8081" t="s">
        <v>27</v>
      </c>
      <c r="C8081">
        <v>7</v>
      </c>
      <c r="D8081">
        <v>2019</v>
      </c>
      <c r="E8081" t="s">
        <v>19</v>
      </c>
      <c r="F8081" t="s">
        <v>13</v>
      </c>
      <c r="G8081" t="s">
        <v>15</v>
      </c>
      <c r="H8081" t="str">
        <f t="shared" si="126"/>
        <v>15239|Fall|Math</v>
      </c>
      <c r="I8081">
        <v>218</v>
      </c>
      <c r="J8081">
        <v>33</v>
      </c>
      <c r="K8081">
        <v>2</v>
      </c>
      <c r="L8081">
        <v>5</v>
      </c>
    </row>
    <row r="8082" spans="1:12" x14ac:dyDescent="0.25">
      <c r="A8082">
        <v>15239</v>
      </c>
      <c r="B8082" t="s">
        <v>27</v>
      </c>
      <c r="C8082">
        <v>7</v>
      </c>
      <c r="D8082">
        <v>2019</v>
      </c>
      <c r="E8082" t="s">
        <v>19</v>
      </c>
      <c r="F8082" t="s">
        <v>16</v>
      </c>
      <c r="G8082" t="s">
        <v>14</v>
      </c>
      <c r="H8082" t="str">
        <f t="shared" si="126"/>
        <v>15239|Spring|Reading</v>
      </c>
      <c r="I8082">
        <v>212</v>
      </c>
      <c r="J8082">
        <v>34</v>
      </c>
      <c r="K8082">
        <v>2</v>
      </c>
      <c r="L8082" t="s">
        <v>17</v>
      </c>
    </row>
    <row r="8083" spans="1:12" x14ac:dyDescent="0.25">
      <c r="A8083">
        <v>15239</v>
      </c>
      <c r="B8083" t="s">
        <v>27</v>
      </c>
      <c r="C8083">
        <v>7</v>
      </c>
      <c r="D8083">
        <v>2019</v>
      </c>
      <c r="E8083" t="s">
        <v>19</v>
      </c>
      <c r="F8083" t="s">
        <v>16</v>
      </c>
      <c r="G8083" t="s">
        <v>15</v>
      </c>
      <c r="H8083" t="str">
        <f t="shared" si="126"/>
        <v>15239|Spring|Math</v>
      </c>
      <c r="I8083">
        <v>217</v>
      </c>
      <c r="J8083">
        <v>26</v>
      </c>
      <c r="K8083">
        <v>2</v>
      </c>
      <c r="L8083" t="s">
        <v>17</v>
      </c>
    </row>
    <row r="8084" spans="1:12" x14ac:dyDescent="0.25">
      <c r="A8084">
        <v>22671</v>
      </c>
      <c r="B8084" t="s">
        <v>27</v>
      </c>
      <c r="C8084">
        <v>7</v>
      </c>
      <c r="D8084">
        <v>2019</v>
      </c>
      <c r="E8084" t="s">
        <v>19</v>
      </c>
      <c r="F8084" t="s">
        <v>13</v>
      </c>
      <c r="G8084" t="s">
        <v>14</v>
      </c>
      <c r="H8084" t="str">
        <f t="shared" si="126"/>
        <v>22671|Fall|Reading</v>
      </c>
      <c r="I8084">
        <v>225</v>
      </c>
      <c r="J8084">
        <v>74</v>
      </c>
      <c r="K8084">
        <v>3</v>
      </c>
      <c r="L8084">
        <v>2</v>
      </c>
    </row>
    <row r="8085" spans="1:12" x14ac:dyDescent="0.25">
      <c r="A8085">
        <v>22671</v>
      </c>
      <c r="B8085" t="s">
        <v>27</v>
      </c>
      <c r="C8085">
        <v>7</v>
      </c>
      <c r="D8085">
        <v>2019</v>
      </c>
      <c r="E8085" t="s">
        <v>19</v>
      </c>
      <c r="F8085" t="s">
        <v>13</v>
      </c>
      <c r="G8085" t="s">
        <v>15</v>
      </c>
      <c r="H8085" t="str">
        <f t="shared" si="126"/>
        <v>22671|Fall|Math</v>
      </c>
      <c r="I8085">
        <v>215</v>
      </c>
      <c r="J8085">
        <v>27</v>
      </c>
      <c r="K8085">
        <v>2</v>
      </c>
      <c r="L8085">
        <v>6</v>
      </c>
    </row>
    <row r="8086" spans="1:12" x14ac:dyDescent="0.25">
      <c r="A8086">
        <v>22671</v>
      </c>
      <c r="B8086" t="s">
        <v>27</v>
      </c>
      <c r="C8086">
        <v>7</v>
      </c>
      <c r="D8086">
        <v>2019</v>
      </c>
      <c r="E8086" t="s">
        <v>19</v>
      </c>
      <c r="F8086" t="s">
        <v>16</v>
      </c>
      <c r="G8086" t="s">
        <v>14</v>
      </c>
      <c r="H8086" t="str">
        <f t="shared" si="126"/>
        <v>22671|Spring|Reading</v>
      </c>
      <c r="I8086">
        <v>238</v>
      </c>
      <c r="J8086">
        <v>91</v>
      </c>
      <c r="K8086">
        <v>4</v>
      </c>
      <c r="L8086" t="s">
        <v>17</v>
      </c>
    </row>
    <row r="8087" spans="1:12" x14ac:dyDescent="0.25">
      <c r="A8087">
        <v>22671</v>
      </c>
      <c r="B8087" t="s">
        <v>27</v>
      </c>
      <c r="C8087">
        <v>7</v>
      </c>
      <c r="D8087">
        <v>2019</v>
      </c>
      <c r="E8087" t="s">
        <v>19</v>
      </c>
      <c r="F8087" t="s">
        <v>16</v>
      </c>
      <c r="G8087" t="s">
        <v>15</v>
      </c>
      <c r="H8087" t="str">
        <f t="shared" si="126"/>
        <v>22671|Spring|Math</v>
      </c>
      <c r="I8087">
        <v>220</v>
      </c>
      <c r="J8087">
        <v>31</v>
      </c>
      <c r="K8087">
        <v>2</v>
      </c>
      <c r="L8087" t="s">
        <v>17</v>
      </c>
    </row>
    <row r="8088" spans="1:12" x14ac:dyDescent="0.25">
      <c r="A8088">
        <v>17947</v>
      </c>
      <c r="B8088" t="s">
        <v>28</v>
      </c>
      <c r="C8088">
        <v>7</v>
      </c>
      <c r="D8088">
        <v>2019</v>
      </c>
      <c r="E8088" t="s">
        <v>23</v>
      </c>
      <c r="F8088" t="s">
        <v>13</v>
      </c>
      <c r="G8088" t="s">
        <v>14</v>
      </c>
      <c r="H8088" t="str">
        <f t="shared" si="126"/>
        <v>17947|Fall|Reading</v>
      </c>
      <c r="I8088">
        <v>228</v>
      </c>
      <c r="J8088">
        <v>80</v>
      </c>
      <c r="K8088">
        <v>4</v>
      </c>
      <c r="L8088">
        <v>2</v>
      </c>
    </row>
    <row r="8089" spans="1:12" x14ac:dyDescent="0.25">
      <c r="A8089">
        <v>17947</v>
      </c>
      <c r="B8089" t="s">
        <v>28</v>
      </c>
      <c r="C8089">
        <v>7</v>
      </c>
      <c r="D8089">
        <v>2019</v>
      </c>
      <c r="E8089" t="s">
        <v>23</v>
      </c>
      <c r="F8089" t="s">
        <v>13</v>
      </c>
      <c r="G8089" t="s">
        <v>15</v>
      </c>
      <c r="H8089" t="str">
        <f t="shared" si="126"/>
        <v>17947|Fall|Math</v>
      </c>
      <c r="I8089">
        <v>232</v>
      </c>
      <c r="J8089">
        <v>66</v>
      </c>
      <c r="K8089">
        <v>3</v>
      </c>
      <c r="L8089">
        <v>4</v>
      </c>
    </row>
    <row r="8090" spans="1:12" x14ac:dyDescent="0.25">
      <c r="A8090">
        <v>17947</v>
      </c>
      <c r="B8090" t="s">
        <v>28</v>
      </c>
      <c r="C8090">
        <v>7</v>
      </c>
      <c r="D8090">
        <v>2019</v>
      </c>
      <c r="E8090" t="s">
        <v>23</v>
      </c>
      <c r="F8090" t="s">
        <v>16</v>
      </c>
      <c r="G8090" t="s">
        <v>14</v>
      </c>
      <c r="H8090" t="str">
        <f t="shared" si="126"/>
        <v>17947|Spring|Reading</v>
      </c>
      <c r="I8090">
        <v>230</v>
      </c>
      <c r="J8090">
        <v>78</v>
      </c>
      <c r="K8090">
        <v>4</v>
      </c>
      <c r="L8090" t="s">
        <v>17</v>
      </c>
    </row>
    <row r="8091" spans="1:12" x14ac:dyDescent="0.25">
      <c r="A8091">
        <v>17947</v>
      </c>
      <c r="B8091" t="s">
        <v>28</v>
      </c>
      <c r="C8091">
        <v>7</v>
      </c>
      <c r="D8091">
        <v>2019</v>
      </c>
      <c r="E8091" t="s">
        <v>23</v>
      </c>
      <c r="F8091" t="s">
        <v>16</v>
      </c>
      <c r="G8091" t="s">
        <v>15</v>
      </c>
      <c r="H8091" t="str">
        <f t="shared" si="126"/>
        <v>17947|Spring|Math</v>
      </c>
      <c r="I8091">
        <v>228</v>
      </c>
      <c r="J8091">
        <v>49</v>
      </c>
      <c r="K8091">
        <v>2</v>
      </c>
      <c r="L8091" t="s">
        <v>17</v>
      </c>
    </row>
    <row r="8092" spans="1:12" x14ac:dyDescent="0.25">
      <c r="A8092">
        <v>11540</v>
      </c>
      <c r="B8092" t="s">
        <v>26</v>
      </c>
      <c r="C8092">
        <v>7</v>
      </c>
      <c r="D8092">
        <v>2019</v>
      </c>
      <c r="E8092" t="s">
        <v>19</v>
      </c>
      <c r="F8092" t="s">
        <v>13</v>
      </c>
      <c r="G8092" t="s">
        <v>14</v>
      </c>
      <c r="H8092" t="str">
        <f t="shared" si="126"/>
        <v>11540|Fall|Reading</v>
      </c>
      <c r="I8092">
        <v>219</v>
      </c>
      <c r="J8092">
        <v>59</v>
      </c>
      <c r="K8092">
        <v>3</v>
      </c>
      <c r="L8092">
        <v>3</v>
      </c>
    </row>
    <row r="8093" spans="1:12" x14ac:dyDescent="0.25">
      <c r="A8093">
        <v>11540</v>
      </c>
      <c r="B8093" t="s">
        <v>26</v>
      </c>
      <c r="C8093">
        <v>7</v>
      </c>
      <c r="D8093">
        <v>2019</v>
      </c>
      <c r="E8093" t="s">
        <v>19</v>
      </c>
      <c r="F8093" t="s">
        <v>13</v>
      </c>
      <c r="G8093" t="s">
        <v>15</v>
      </c>
      <c r="H8093" t="str">
        <f t="shared" si="126"/>
        <v>11540|Fall|Math</v>
      </c>
      <c r="I8093">
        <v>212</v>
      </c>
      <c r="J8093">
        <v>21</v>
      </c>
      <c r="K8093">
        <v>1</v>
      </c>
      <c r="L8093">
        <v>6</v>
      </c>
    </row>
    <row r="8094" spans="1:12" x14ac:dyDescent="0.25">
      <c r="A8094">
        <v>11540</v>
      </c>
      <c r="B8094" t="s">
        <v>26</v>
      </c>
      <c r="C8094">
        <v>7</v>
      </c>
      <c r="D8094">
        <v>2019</v>
      </c>
      <c r="E8094" t="s">
        <v>19</v>
      </c>
      <c r="F8094" t="s">
        <v>16</v>
      </c>
      <c r="G8094" t="s">
        <v>14</v>
      </c>
      <c r="H8094" t="str">
        <f t="shared" si="126"/>
        <v>11540|Spring|Reading</v>
      </c>
      <c r="I8094">
        <v>224</v>
      </c>
      <c r="J8094">
        <v>65</v>
      </c>
      <c r="K8094">
        <v>3</v>
      </c>
      <c r="L8094" t="s">
        <v>17</v>
      </c>
    </row>
    <row r="8095" spans="1:12" x14ac:dyDescent="0.25">
      <c r="A8095">
        <v>11540</v>
      </c>
      <c r="B8095" t="s">
        <v>26</v>
      </c>
      <c r="C8095">
        <v>7</v>
      </c>
      <c r="D8095">
        <v>2019</v>
      </c>
      <c r="E8095" t="s">
        <v>19</v>
      </c>
      <c r="F8095" t="s">
        <v>16</v>
      </c>
      <c r="G8095" t="s">
        <v>15</v>
      </c>
      <c r="H8095" t="str">
        <f t="shared" si="126"/>
        <v>11540|Spring|Math</v>
      </c>
      <c r="I8095">
        <v>209</v>
      </c>
      <c r="J8095">
        <v>13</v>
      </c>
      <c r="K8095">
        <v>1</v>
      </c>
      <c r="L8095" t="s">
        <v>17</v>
      </c>
    </row>
    <row r="8096" spans="1:12" x14ac:dyDescent="0.25">
      <c r="A8096">
        <v>10652</v>
      </c>
      <c r="B8096" t="s">
        <v>27</v>
      </c>
      <c r="C8096">
        <v>7</v>
      </c>
      <c r="D8096">
        <v>2019</v>
      </c>
      <c r="E8096" t="s">
        <v>19</v>
      </c>
      <c r="F8096" t="s">
        <v>13</v>
      </c>
      <c r="G8096" t="s">
        <v>14</v>
      </c>
      <c r="H8096" t="str">
        <f t="shared" si="126"/>
        <v>10652|Fall|Reading</v>
      </c>
      <c r="I8096">
        <v>202</v>
      </c>
      <c r="J8096">
        <v>17</v>
      </c>
      <c r="K8096">
        <v>1</v>
      </c>
      <c r="L8096">
        <v>6</v>
      </c>
    </row>
    <row r="8097" spans="1:12" x14ac:dyDescent="0.25">
      <c r="A8097">
        <v>10652</v>
      </c>
      <c r="B8097" t="s">
        <v>27</v>
      </c>
      <c r="C8097">
        <v>7</v>
      </c>
      <c r="D8097">
        <v>2019</v>
      </c>
      <c r="E8097" t="s">
        <v>19</v>
      </c>
      <c r="F8097" t="s">
        <v>13</v>
      </c>
      <c r="G8097" t="s">
        <v>15</v>
      </c>
      <c r="H8097" t="str">
        <f t="shared" si="126"/>
        <v>10652|Fall|Math</v>
      </c>
      <c r="I8097">
        <v>208</v>
      </c>
      <c r="J8097">
        <v>15</v>
      </c>
      <c r="K8097">
        <v>1</v>
      </c>
      <c r="L8097">
        <v>6</v>
      </c>
    </row>
    <row r="8098" spans="1:12" x14ac:dyDescent="0.25">
      <c r="A8098">
        <v>10652</v>
      </c>
      <c r="B8098" t="s">
        <v>27</v>
      </c>
      <c r="C8098">
        <v>7</v>
      </c>
      <c r="D8098">
        <v>2019</v>
      </c>
      <c r="E8098" t="s">
        <v>19</v>
      </c>
      <c r="F8098" t="s">
        <v>16</v>
      </c>
      <c r="G8098" t="s">
        <v>14</v>
      </c>
      <c r="H8098" t="str">
        <f t="shared" si="126"/>
        <v>10652|Spring|Reading</v>
      </c>
      <c r="I8098">
        <v>196</v>
      </c>
      <c r="J8098">
        <v>7</v>
      </c>
      <c r="K8098">
        <v>1</v>
      </c>
      <c r="L8098" t="s">
        <v>17</v>
      </c>
    </row>
    <row r="8099" spans="1:12" x14ac:dyDescent="0.25">
      <c r="A8099">
        <v>10652</v>
      </c>
      <c r="B8099" t="s">
        <v>27</v>
      </c>
      <c r="C8099">
        <v>7</v>
      </c>
      <c r="D8099">
        <v>2019</v>
      </c>
      <c r="E8099" t="s">
        <v>19</v>
      </c>
      <c r="F8099" t="s">
        <v>16</v>
      </c>
      <c r="G8099" t="s">
        <v>15</v>
      </c>
      <c r="H8099" t="str">
        <f t="shared" si="126"/>
        <v>10652|Spring|Math</v>
      </c>
      <c r="I8099">
        <v>203</v>
      </c>
      <c r="J8099">
        <v>7</v>
      </c>
      <c r="K8099">
        <v>1</v>
      </c>
      <c r="L8099" t="s">
        <v>17</v>
      </c>
    </row>
    <row r="8100" spans="1:12" x14ac:dyDescent="0.25">
      <c r="A8100">
        <v>24076</v>
      </c>
      <c r="B8100" t="s">
        <v>26</v>
      </c>
      <c r="C8100">
        <v>7</v>
      </c>
      <c r="D8100">
        <v>2019</v>
      </c>
      <c r="E8100" t="s">
        <v>19</v>
      </c>
      <c r="F8100" t="s">
        <v>13</v>
      </c>
      <c r="G8100" t="s">
        <v>14</v>
      </c>
      <c r="H8100" t="str">
        <f t="shared" si="126"/>
        <v>24076|Fall|Reading</v>
      </c>
      <c r="I8100" t="s">
        <v>17</v>
      </c>
      <c r="J8100" t="s">
        <v>17</v>
      </c>
      <c r="K8100" t="s">
        <v>17</v>
      </c>
      <c r="L8100" t="s">
        <v>17</v>
      </c>
    </row>
    <row r="8101" spans="1:12" x14ac:dyDescent="0.25">
      <c r="A8101">
        <v>24076</v>
      </c>
      <c r="B8101" t="s">
        <v>26</v>
      </c>
      <c r="C8101">
        <v>7</v>
      </c>
      <c r="D8101">
        <v>2019</v>
      </c>
      <c r="E8101" t="s">
        <v>19</v>
      </c>
      <c r="F8101" t="s">
        <v>13</v>
      </c>
      <c r="G8101" t="s">
        <v>15</v>
      </c>
      <c r="H8101" t="str">
        <f t="shared" si="126"/>
        <v>24076|Fall|Math</v>
      </c>
      <c r="I8101" t="s">
        <v>17</v>
      </c>
      <c r="J8101" t="s">
        <v>17</v>
      </c>
      <c r="K8101" t="s">
        <v>17</v>
      </c>
      <c r="L8101" t="s">
        <v>17</v>
      </c>
    </row>
    <row r="8102" spans="1:12" x14ac:dyDescent="0.25">
      <c r="A8102">
        <v>24076</v>
      </c>
      <c r="B8102" t="s">
        <v>26</v>
      </c>
      <c r="C8102">
        <v>7</v>
      </c>
      <c r="D8102">
        <v>2019</v>
      </c>
      <c r="E8102" t="s">
        <v>19</v>
      </c>
      <c r="F8102" t="s">
        <v>16</v>
      </c>
      <c r="G8102" t="s">
        <v>14</v>
      </c>
      <c r="H8102" t="str">
        <f t="shared" si="126"/>
        <v>24076|Spring|Reading</v>
      </c>
      <c r="I8102">
        <v>227</v>
      </c>
      <c r="J8102">
        <v>72</v>
      </c>
      <c r="K8102">
        <v>3</v>
      </c>
      <c r="L8102" t="s">
        <v>17</v>
      </c>
    </row>
    <row r="8103" spans="1:12" x14ac:dyDescent="0.25">
      <c r="A8103">
        <v>24076</v>
      </c>
      <c r="B8103" t="s">
        <v>26</v>
      </c>
      <c r="C8103">
        <v>7</v>
      </c>
      <c r="D8103">
        <v>2019</v>
      </c>
      <c r="E8103" t="s">
        <v>19</v>
      </c>
      <c r="F8103" t="s">
        <v>16</v>
      </c>
      <c r="G8103" t="s">
        <v>15</v>
      </c>
      <c r="H8103" t="str">
        <f t="shared" si="126"/>
        <v>24076|Spring|Math</v>
      </c>
      <c r="I8103">
        <v>231</v>
      </c>
      <c r="J8103">
        <v>55</v>
      </c>
      <c r="K8103">
        <v>3</v>
      </c>
      <c r="L8103" t="s">
        <v>17</v>
      </c>
    </row>
    <row r="8104" spans="1:12" x14ac:dyDescent="0.25">
      <c r="A8104">
        <v>29876</v>
      </c>
      <c r="B8104" t="s">
        <v>25</v>
      </c>
      <c r="C8104">
        <v>7</v>
      </c>
      <c r="D8104">
        <v>2019</v>
      </c>
      <c r="E8104" t="s">
        <v>19</v>
      </c>
      <c r="F8104" t="s">
        <v>13</v>
      </c>
      <c r="G8104" t="s">
        <v>14</v>
      </c>
      <c r="H8104" t="str">
        <f t="shared" si="126"/>
        <v>29876|Fall|Reading</v>
      </c>
      <c r="I8104">
        <v>239</v>
      </c>
      <c r="J8104">
        <v>94</v>
      </c>
      <c r="K8104">
        <v>4</v>
      </c>
      <c r="L8104">
        <v>2</v>
      </c>
    </row>
    <row r="8105" spans="1:12" x14ac:dyDescent="0.25">
      <c r="A8105">
        <v>29876</v>
      </c>
      <c r="B8105" t="s">
        <v>25</v>
      </c>
      <c r="C8105">
        <v>7</v>
      </c>
      <c r="D8105">
        <v>2019</v>
      </c>
      <c r="E8105" t="s">
        <v>19</v>
      </c>
      <c r="F8105" t="s">
        <v>13</v>
      </c>
      <c r="G8105" t="s">
        <v>15</v>
      </c>
      <c r="H8105" t="str">
        <f t="shared" si="126"/>
        <v>29876|Fall|Math</v>
      </c>
      <c r="I8105">
        <v>234</v>
      </c>
      <c r="J8105">
        <v>70</v>
      </c>
      <c r="K8105">
        <v>3</v>
      </c>
      <c r="L8105">
        <v>4</v>
      </c>
    </row>
    <row r="8106" spans="1:12" x14ac:dyDescent="0.25">
      <c r="A8106">
        <v>29876</v>
      </c>
      <c r="B8106" t="s">
        <v>25</v>
      </c>
      <c r="C8106">
        <v>7</v>
      </c>
      <c r="D8106">
        <v>2019</v>
      </c>
      <c r="E8106" t="s">
        <v>19</v>
      </c>
      <c r="F8106" t="s">
        <v>16</v>
      </c>
      <c r="G8106" t="s">
        <v>14</v>
      </c>
      <c r="H8106" t="str">
        <f t="shared" si="126"/>
        <v>29876|Spring|Reading</v>
      </c>
      <c r="I8106" t="s">
        <v>17</v>
      </c>
      <c r="J8106" t="s">
        <v>17</v>
      </c>
      <c r="K8106" t="s">
        <v>17</v>
      </c>
      <c r="L8106" t="s">
        <v>17</v>
      </c>
    </row>
    <row r="8107" spans="1:12" x14ac:dyDescent="0.25">
      <c r="A8107">
        <v>29876</v>
      </c>
      <c r="B8107" t="s">
        <v>25</v>
      </c>
      <c r="C8107">
        <v>7</v>
      </c>
      <c r="D8107">
        <v>2019</v>
      </c>
      <c r="E8107" t="s">
        <v>19</v>
      </c>
      <c r="F8107" t="s">
        <v>16</v>
      </c>
      <c r="G8107" t="s">
        <v>15</v>
      </c>
      <c r="H8107" t="str">
        <f t="shared" si="126"/>
        <v>29876|Spring|Math</v>
      </c>
      <c r="I8107" t="s">
        <v>17</v>
      </c>
      <c r="J8107" t="s">
        <v>17</v>
      </c>
      <c r="K8107" t="s">
        <v>17</v>
      </c>
      <c r="L8107" t="s">
        <v>17</v>
      </c>
    </row>
    <row r="8108" spans="1:12" x14ac:dyDescent="0.25">
      <c r="A8108">
        <v>20956</v>
      </c>
      <c r="B8108" t="s">
        <v>25</v>
      </c>
      <c r="C8108">
        <v>7</v>
      </c>
      <c r="D8108">
        <v>2019</v>
      </c>
      <c r="E8108" t="s">
        <v>19</v>
      </c>
      <c r="F8108" t="s">
        <v>13</v>
      </c>
      <c r="G8108" t="s">
        <v>14</v>
      </c>
      <c r="H8108" t="str">
        <f t="shared" si="126"/>
        <v>20956|Fall|Reading</v>
      </c>
      <c r="I8108">
        <v>207</v>
      </c>
      <c r="J8108">
        <v>28</v>
      </c>
      <c r="K8108">
        <v>2</v>
      </c>
      <c r="L8108">
        <v>5</v>
      </c>
    </row>
    <row r="8109" spans="1:12" x14ac:dyDescent="0.25">
      <c r="A8109">
        <v>20956</v>
      </c>
      <c r="B8109" t="s">
        <v>25</v>
      </c>
      <c r="C8109">
        <v>7</v>
      </c>
      <c r="D8109">
        <v>2019</v>
      </c>
      <c r="E8109" t="s">
        <v>19</v>
      </c>
      <c r="F8109" t="s">
        <v>13</v>
      </c>
      <c r="G8109" t="s">
        <v>15</v>
      </c>
      <c r="H8109" t="str">
        <f t="shared" si="126"/>
        <v>20956|Fall|Math</v>
      </c>
      <c r="I8109">
        <v>221</v>
      </c>
      <c r="J8109">
        <v>40</v>
      </c>
      <c r="K8109">
        <v>2</v>
      </c>
      <c r="L8109">
        <v>5</v>
      </c>
    </row>
    <row r="8110" spans="1:12" x14ac:dyDescent="0.25">
      <c r="A8110">
        <v>20956</v>
      </c>
      <c r="B8110" t="s">
        <v>25</v>
      </c>
      <c r="C8110">
        <v>7</v>
      </c>
      <c r="D8110">
        <v>2019</v>
      </c>
      <c r="E8110" t="s">
        <v>19</v>
      </c>
      <c r="F8110" t="s">
        <v>16</v>
      </c>
      <c r="G8110" t="s">
        <v>14</v>
      </c>
      <c r="H8110" t="str">
        <f t="shared" si="126"/>
        <v>20956|Spring|Reading</v>
      </c>
      <c r="I8110" t="s">
        <v>17</v>
      </c>
      <c r="J8110" t="s">
        <v>17</v>
      </c>
      <c r="K8110" t="s">
        <v>17</v>
      </c>
      <c r="L8110" t="s">
        <v>17</v>
      </c>
    </row>
    <row r="8111" spans="1:12" x14ac:dyDescent="0.25">
      <c r="A8111">
        <v>20956</v>
      </c>
      <c r="B8111" t="s">
        <v>25</v>
      </c>
      <c r="C8111">
        <v>7</v>
      </c>
      <c r="D8111">
        <v>2019</v>
      </c>
      <c r="E8111" t="s">
        <v>19</v>
      </c>
      <c r="F8111" t="s">
        <v>16</v>
      </c>
      <c r="G8111" t="s">
        <v>15</v>
      </c>
      <c r="H8111" t="str">
        <f t="shared" si="126"/>
        <v>20956|Spring|Math</v>
      </c>
      <c r="I8111" t="s">
        <v>17</v>
      </c>
      <c r="J8111" t="s">
        <v>17</v>
      </c>
      <c r="K8111" t="s">
        <v>17</v>
      </c>
      <c r="L8111" t="s">
        <v>17</v>
      </c>
    </row>
    <row r="8112" spans="1:12" x14ac:dyDescent="0.25">
      <c r="A8112">
        <v>27717</v>
      </c>
      <c r="B8112" t="s">
        <v>25</v>
      </c>
      <c r="C8112">
        <v>7</v>
      </c>
      <c r="D8112">
        <v>2019</v>
      </c>
      <c r="E8112" t="s">
        <v>19</v>
      </c>
      <c r="F8112" t="s">
        <v>13</v>
      </c>
      <c r="G8112" t="s">
        <v>14</v>
      </c>
      <c r="H8112" t="str">
        <f t="shared" si="126"/>
        <v>27717|Fall|Reading</v>
      </c>
      <c r="I8112">
        <v>225</v>
      </c>
      <c r="J8112">
        <v>74</v>
      </c>
      <c r="K8112">
        <v>3</v>
      </c>
      <c r="L8112">
        <v>2</v>
      </c>
    </row>
    <row r="8113" spans="1:12" x14ac:dyDescent="0.25">
      <c r="A8113">
        <v>27717</v>
      </c>
      <c r="B8113" t="s">
        <v>25</v>
      </c>
      <c r="C8113">
        <v>7</v>
      </c>
      <c r="D8113">
        <v>2019</v>
      </c>
      <c r="E8113" t="s">
        <v>19</v>
      </c>
      <c r="F8113" t="s">
        <v>13</v>
      </c>
      <c r="G8113" t="s">
        <v>15</v>
      </c>
      <c r="H8113" t="str">
        <f t="shared" si="126"/>
        <v>27717|Fall|Math</v>
      </c>
      <c r="I8113">
        <v>225</v>
      </c>
      <c r="J8113">
        <v>49</v>
      </c>
      <c r="K8113">
        <v>2</v>
      </c>
      <c r="L8113">
        <v>5</v>
      </c>
    </row>
    <row r="8114" spans="1:12" x14ac:dyDescent="0.25">
      <c r="A8114">
        <v>27717</v>
      </c>
      <c r="B8114" t="s">
        <v>25</v>
      </c>
      <c r="C8114">
        <v>7</v>
      </c>
      <c r="D8114">
        <v>2019</v>
      </c>
      <c r="E8114" t="s">
        <v>19</v>
      </c>
      <c r="F8114" t="s">
        <v>16</v>
      </c>
      <c r="G8114" t="s">
        <v>14</v>
      </c>
      <c r="H8114" t="str">
        <f t="shared" si="126"/>
        <v>27717|Spring|Reading</v>
      </c>
      <c r="I8114" t="s">
        <v>17</v>
      </c>
      <c r="J8114" t="s">
        <v>17</v>
      </c>
      <c r="K8114" t="s">
        <v>17</v>
      </c>
      <c r="L8114" t="s">
        <v>17</v>
      </c>
    </row>
    <row r="8115" spans="1:12" x14ac:dyDescent="0.25">
      <c r="A8115">
        <v>27717</v>
      </c>
      <c r="B8115" t="s">
        <v>25</v>
      </c>
      <c r="C8115">
        <v>7</v>
      </c>
      <c r="D8115">
        <v>2019</v>
      </c>
      <c r="E8115" t="s">
        <v>19</v>
      </c>
      <c r="F8115" t="s">
        <v>16</v>
      </c>
      <c r="G8115" t="s">
        <v>15</v>
      </c>
      <c r="H8115" t="str">
        <f t="shared" si="126"/>
        <v>27717|Spring|Math</v>
      </c>
      <c r="I8115" t="s">
        <v>17</v>
      </c>
      <c r="J8115" t="s">
        <v>17</v>
      </c>
      <c r="K8115" t="s">
        <v>17</v>
      </c>
      <c r="L8115" t="s">
        <v>17</v>
      </c>
    </row>
    <row r="8116" spans="1:12" x14ac:dyDescent="0.25">
      <c r="A8116">
        <v>17074</v>
      </c>
      <c r="B8116" t="s">
        <v>25</v>
      </c>
      <c r="C8116">
        <v>7</v>
      </c>
      <c r="D8116">
        <v>2019</v>
      </c>
      <c r="E8116" t="s">
        <v>19</v>
      </c>
      <c r="F8116" t="s">
        <v>13</v>
      </c>
      <c r="G8116" t="s">
        <v>14</v>
      </c>
      <c r="H8116" t="str">
        <f t="shared" si="126"/>
        <v>17074|Fall|Reading</v>
      </c>
      <c r="I8116">
        <v>225</v>
      </c>
      <c r="J8116">
        <v>74</v>
      </c>
      <c r="K8116">
        <v>3</v>
      </c>
      <c r="L8116">
        <v>2</v>
      </c>
    </row>
    <row r="8117" spans="1:12" x14ac:dyDescent="0.25">
      <c r="A8117">
        <v>17074</v>
      </c>
      <c r="B8117" t="s">
        <v>25</v>
      </c>
      <c r="C8117">
        <v>7</v>
      </c>
      <c r="D8117">
        <v>2019</v>
      </c>
      <c r="E8117" t="s">
        <v>19</v>
      </c>
      <c r="F8117" t="s">
        <v>13</v>
      </c>
      <c r="G8117" t="s">
        <v>15</v>
      </c>
      <c r="H8117" t="str">
        <f t="shared" si="126"/>
        <v>17074|Fall|Math</v>
      </c>
      <c r="I8117">
        <v>219</v>
      </c>
      <c r="J8117">
        <v>35</v>
      </c>
      <c r="K8117">
        <v>2</v>
      </c>
      <c r="L8117">
        <v>5</v>
      </c>
    </row>
    <row r="8118" spans="1:12" x14ac:dyDescent="0.25">
      <c r="A8118">
        <v>17074</v>
      </c>
      <c r="B8118" t="s">
        <v>25</v>
      </c>
      <c r="C8118">
        <v>7</v>
      </c>
      <c r="D8118">
        <v>2019</v>
      </c>
      <c r="E8118" t="s">
        <v>19</v>
      </c>
      <c r="F8118" t="s">
        <v>16</v>
      </c>
      <c r="G8118" t="s">
        <v>14</v>
      </c>
      <c r="H8118" t="str">
        <f t="shared" si="126"/>
        <v>17074|Spring|Reading</v>
      </c>
      <c r="I8118" t="s">
        <v>17</v>
      </c>
      <c r="J8118" t="s">
        <v>17</v>
      </c>
      <c r="K8118" t="s">
        <v>17</v>
      </c>
      <c r="L8118" t="s">
        <v>17</v>
      </c>
    </row>
    <row r="8119" spans="1:12" x14ac:dyDescent="0.25">
      <c r="A8119">
        <v>17074</v>
      </c>
      <c r="B8119" t="s">
        <v>25</v>
      </c>
      <c r="C8119">
        <v>7</v>
      </c>
      <c r="D8119">
        <v>2019</v>
      </c>
      <c r="E8119" t="s">
        <v>19</v>
      </c>
      <c r="F8119" t="s">
        <v>16</v>
      </c>
      <c r="G8119" t="s">
        <v>15</v>
      </c>
      <c r="H8119" t="str">
        <f t="shared" si="126"/>
        <v>17074|Spring|Math</v>
      </c>
      <c r="I8119" t="s">
        <v>17</v>
      </c>
      <c r="J8119" t="s">
        <v>17</v>
      </c>
      <c r="K8119" t="s">
        <v>17</v>
      </c>
      <c r="L8119" t="s">
        <v>17</v>
      </c>
    </row>
    <row r="8120" spans="1:12" x14ac:dyDescent="0.25">
      <c r="A8120">
        <v>24030</v>
      </c>
      <c r="B8120" t="s">
        <v>25</v>
      </c>
      <c r="C8120">
        <v>7</v>
      </c>
      <c r="D8120">
        <v>2019</v>
      </c>
      <c r="E8120" t="s">
        <v>19</v>
      </c>
      <c r="F8120" t="s">
        <v>13</v>
      </c>
      <c r="G8120" t="s">
        <v>14</v>
      </c>
      <c r="H8120" t="str">
        <f t="shared" si="126"/>
        <v>24030|Fall|Reading</v>
      </c>
      <c r="I8120">
        <v>221</v>
      </c>
      <c r="J8120">
        <v>64</v>
      </c>
      <c r="K8120">
        <v>3</v>
      </c>
      <c r="L8120">
        <v>3</v>
      </c>
    </row>
    <row r="8121" spans="1:12" x14ac:dyDescent="0.25">
      <c r="A8121">
        <v>24030</v>
      </c>
      <c r="B8121" t="s">
        <v>25</v>
      </c>
      <c r="C8121">
        <v>7</v>
      </c>
      <c r="D8121">
        <v>2019</v>
      </c>
      <c r="E8121" t="s">
        <v>19</v>
      </c>
      <c r="F8121" t="s">
        <v>13</v>
      </c>
      <c r="G8121" t="s">
        <v>15</v>
      </c>
      <c r="H8121" t="str">
        <f t="shared" si="126"/>
        <v>24030|Fall|Math</v>
      </c>
      <c r="I8121">
        <v>229</v>
      </c>
      <c r="J8121">
        <v>59</v>
      </c>
      <c r="K8121">
        <v>3</v>
      </c>
      <c r="L8121">
        <v>5</v>
      </c>
    </row>
    <row r="8122" spans="1:12" x14ac:dyDescent="0.25">
      <c r="A8122">
        <v>24030</v>
      </c>
      <c r="B8122" t="s">
        <v>25</v>
      </c>
      <c r="C8122">
        <v>7</v>
      </c>
      <c r="D8122">
        <v>2019</v>
      </c>
      <c r="E8122" t="s">
        <v>19</v>
      </c>
      <c r="F8122" t="s">
        <v>16</v>
      </c>
      <c r="G8122" t="s">
        <v>14</v>
      </c>
      <c r="H8122" t="str">
        <f t="shared" si="126"/>
        <v>24030|Spring|Reading</v>
      </c>
      <c r="I8122" t="s">
        <v>17</v>
      </c>
      <c r="J8122" t="s">
        <v>17</v>
      </c>
      <c r="K8122" t="s">
        <v>17</v>
      </c>
      <c r="L8122" t="s">
        <v>17</v>
      </c>
    </row>
    <row r="8123" spans="1:12" x14ac:dyDescent="0.25">
      <c r="A8123">
        <v>24030</v>
      </c>
      <c r="B8123" t="s">
        <v>25</v>
      </c>
      <c r="C8123">
        <v>7</v>
      </c>
      <c r="D8123">
        <v>2019</v>
      </c>
      <c r="E8123" t="s">
        <v>19</v>
      </c>
      <c r="F8123" t="s">
        <v>16</v>
      </c>
      <c r="G8123" t="s">
        <v>15</v>
      </c>
      <c r="H8123" t="str">
        <f t="shared" si="126"/>
        <v>24030|Spring|Math</v>
      </c>
      <c r="I8123" t="s">
        <v>17</v>
      </c>
      <c r="J8123" t="s">
        <v>17</v>
      </c>
      <c r="K8123" t="s">
        <v>17</v>
      </c>
      <c r="L8123" t="s">
        <v>17</v>
      </c>
    </row>
    <row r="8124" spans="1:12" x14ac:dyDescent="0.25">
      <c r="A8124">
        <v>17833</v>
      </c>
      <c r="B8124" t="s">
        <v>25</v>
      </c>
      <c r="C8124">
        <v>7</v>
      </c>
      <c r="D8124">
        <v>2019</v>
      </c>
      <c r="E8124" t="s">
        <v>19</v>
      </c>
      <c r="F8124" t="s">
        <v>13</v>
      </c>
      <c r="G8124" t="s">
        <v>14</v>
      </c>
      <c r="H8124" t="str">
        <f t="shared" si="126"/>
        <v>17833|Fall|Reading</v>
      </c>
      <c r="I8124">
        <v>213</v>
      </c>
      <c r="J8124">
        <v>43</v>
      </c>
      <c r="K8124">
        <v>2</v>
      </c>
      <c r="L8124">
        <v>4</v>
      </c>
    </row>
    <row r="8125" spans="1:12" x14ac:dyDescent="0.25">
      <c r="A8125">
        <v>17833</v>
      </c>
      <c r="B8125" t="s">
        <v>25</v>
      </c>
      <c r="C8125">
        <v>7</v>
      </c>
      <c r="D8125">
        <v>2019</v>
      </c>
      <c r="E8125" t="s">
        <v>19</v>
      </c>
      <c r="F8125" t="s">
        <v>13</v>
      </c>
      <c r="G8125" t="s">
        <v>15</v>
      </c>
      <c r="H8125" t="str">
        <f t="shared" si="126"/>
        <v>17833|Fall|Math</v>
      </c>
      <c r="I8125">
        <v>214</v>
      </c>
      <c r="J8125">
        <v>25</v>
      </c>
      <c r="K8125">
        <v>2</v>
      </c>
      <c r="L8125">
        <v>6</v>
      </c>
    </row>
    <row r="8126" spans="1:12" x14ac:dyDescent="0.25">
      <c r="A8126">
        <v>17833</v>
      </c>
      <c r="B8126" t="s">
        <v>25</v>
      </c>
      <c r="C8126">
        <v>7</v>
      </c>
      <c r="D8126">
        <v>2019</v>
      </c>
      <c r="E8126" t="s">
        <v>19</v>
      </c>
      <c r="F8126" t="s">
        <v>16</v>
      </c>
      <c r="G8126" t="s">
        <v>14</v>
      </c>
      <c r="H8126" t="str">
        <f t="shared" si="126"/>
        <v>17833|Spring|Reading</v>
      </c>
      <c r="I8126" t="s">
        <v>17</v>
      </c>
      <c r="J8126" t="s">
        <v>17</v>
      </c>
      <c r="K8126" t="s">
        <v>17</v>
      </c>
      <c r="L8126" t="s">
        <v>17</v>
      </c>
    </row>
    <row r="8127" spans="1:12" x14ac:dyDescent="0.25">
      <c r="A8127">
        <v>17833</v>
      </c>
      <c r="B8127" t="s">
        <v>25</v>
      </c>
      <c r="C8127">
        <v>7</v>
      </c>
      <c r="D8127">
        <v>2019</v>
      </c>
      <c r="E8127" t="s">
        <v>19</v>
      </c>
      <c r="F8127" t="s">
        <v>16</v>
      </c>
      <c r="G8127" t="s">
        <v>15</v>
      </c>
      <c r="H8127" t="str">
        <f t="shared" si="126"/>
        <v>17833|Spring|Math</v>
      </c>
      <c r="I8127" t="s">
        <v>17</v>
      </c>
      <c r="J8127" t="s">
        <v>17</v>
      </c>
      <c r="K8127" t="s">
        <v>17</v>
      </c>
      <c r="L8127" t="s">
        <v>17</v>
      </c>
    </row>
    <row r="8128" spans="1:12" x14ac:dyDescent="0.25">
      <c r="A8128">
        <v>11845</v>
      </c>
      <c r="B8128" t="s">
        <v>25</v>
      </c>
      <c r="C8128">
        <v>7</v>
      </c>
      <c r="D8128">
        <v>2019</v>
      </c>
      <c r="E8128" t="s">
        <v>19</v>
      </c>
      <c r="F8128" t="s">
        <v>13</v>
      </c>
      <c r="G8128" t="s">
        <v>14</v>
      </c>
      <c r="H8128" t="str">
        <f t="shared" si="126"/>
        <v>11845|Fall|Reading</v>
      </c>
      <c r="I8128">
        <v>193</v>
      </c>
      <c r="J8128">
        <v>6</v>
      </c>
      <c r="K8128">
        <v>1</v>
      </c>
      <c r="L8128">
        <v>7</v>
      </c>
    </row>
    <row r="8129" spans="1:12" x14ac:dyDescent="0.25">
      <c r="A8129">
        <v>11845</v>
      </c>
      <c r="B8129" t="s">
        <v>25</v>
      </c>
      <c r="C8129">
        <v>7</v>
      </c>
      <c r="D8129">
        <v>2019</v>
      </c>
      <c r="E8129" t="s">
        <v>19</v>
      </c>
      <c r="F8129" t="s">
        <v>13</v>
      </c>
      <c r="G8129" t="s">
        <v>15</v>
      </c>
      <c r="H8129" t="str">
        <f t="shared" si="126"/>
        <v>11845|Fall|Math</v>
      </c>
      <c r="I8129">
        <v>203</v>
      </c>
      <c r="J8129">
        <v>9</v>
      </c>
      <c r="K8129">
        <v>1</v>
      </c>
      <c r="L8129">
        <v>6</v>
      </c>
    </row>
    <row r="8130" spans="1:12" x14ac:dyDescent="0.25">
      <c r="A8130">
        <v>11845</v>
      </c>
      <c r="B8130" t="s">
        <v>25</v>
      </c>
      <c r="C8130">
        <v>7</v>
      </c>
      <c r="D8130">
        <v>2019</v>
      </c>
      <c r="E8130" t="s">
        <v>19</v>
      </c>
      <c r="F8130" t="s">
        <v>16</v>
      </c>
      <c r="G8130" t="s">
        <v>14</v>
      </c>
      <c r="H8130" t="str">
        <f t="shared" si="126"/>
        <v>11845|Spring|Reading</v>
      </c>
      <c r="I8130" t="s">
        <v>17</v>
      </c>
      <c r="J8130" t="s">
        <v>17</v>
      </c>
      <c r="K8130" t="s">
        <v>17</v>
      </c>
      <c r="L8130" t="s">
        <v>17</v>
      </c>
    </row>
    <row r="8131" spans="1:12" x14ac:dyDescent="0.25">
      <c r="A8131">
        <v>11845</v>
      </c>
      <c r="B8131" t="s">
        <v>25</v>
      </c>
      <c r="C8131">
        <v>7</v>
      </c>
      <c r="D8131">
        <v>2019</v>
      </c>
      <c r="E8131" t="s">
        <v>19</v>
      </c>
      <c r="F8131" t="s">
        <v>16</v>
      </c>
      <c r="G8131" t="s">
        <v>15</v>
      </c>
      <c r="H8131" t="str">
        <f t="shared" ref="H8131:H8194" si="127">A8131&amp;"|"&amp;F8131&amp;"|"&amp;G8131</f>
        <v>11845|Spring|Math</v>
      </c>
      <c r="I8131" t="s">
        <v>17</v>
      </c>
      <c r="J8131" t="s">
        <v>17</v>
      </c>
      <c r="K8131" t="s">
        <v>17</v>
      </c>
      <c r="L8131" t="s">
        <v>17</v>
      </c>
    </row>
    <row r="8132" spans="1:12" x14ac:dyDescent="0.25">
      <c r="A8132">
        <v>11225</v>
      </c>
      <c r="B8132" t="s">
        <v>25</v>
      </c>
      <c r="C8132">
        <v>7</v>
      </c>
      <c r="D8132">
        <v>2019</v>
      </c>
      <c r="E8132" t="s">
        <v>19</v>
      </c>
      <c r="F8132" t="s">
        <v>13</v>
      </c>
      <c r="G8132" t="s">
        <v>14</v>
      </c>
      <c r="H8132" t="str">
        <f t="shared" si="127"/>
        <v>11225|Fall|Reading</v>
      </c>
      <c r="I8132">
        <v>208</v>
      </c>
      <c r="J8132">
        <v>30</v>
      </c>
      <c r="K8132">
        <v>2</v>
      </c>
      <c r="L8132">
        <v>5</v>
      </c>
    </row>
    <row r="8133" spans="1:12" x14ac:dyDescent="0.25">
      <c r="A8133">
        <v>11225</v>
      </c>
      <c r="B8133" t="s">
        <v>25</v>
      </c>
      <c r="C8133">
        <v>7</v>
      </c>
      <c r="D8133">
        <v>2019</v>
      </c>
      <c r="E8133" t="s">
        <v>19</v>
      </c>
      <c r="F8133" t="s">
        <v>13</v>
      </c>
      <c r="G8133" t="s">
        <v>15</v>
      </c>
      <c r="H8133" t="str">
        <f t="shared" si="127"/>
        <v>11225|Fall|Math</v>
      </c>
      <c r="I8133">
        <v>205</v>
      </c>
      <c r="J8133">
        <v>11</v>
      </c>
      <c r="K8133">
        <v>1</v>
      </c>
      <c r="L8133">
        <v>6</v>
      </c>
    </row>
    <row r="8134" spans="1:12" x14ac:dyDescent="0.25">
      <c r="A8134">
        <v>11225</v>
      </c>
      <c r="B8134" t="s">
        <v>25</v>
      </c>
      <c r="C8134">
        <v>7</v>
      </c>
      <c r="D8134">
        <v>2019</v>
      </c>
      <c r="E8134" t="s">
        <v>19</v>
      </c>
      <c r="F8134" t="s">
        <v>16</v>
      </c>
      <c r="G8134" t="s">
        <v>14</v>
      </c>
      <c r="H8134" t="str">
        <f t="shared" si="127"/>
        <v>11225|Spring|Reading</v>
      </c>
      <c r="I8134" t="s">
        <v>17</v>
      </c>
      <c r="J8134" t="s">
        <v>17</v>
      </c>
      <c r="K8134" t="s">
        <v>17</v>
      </c>
      <c r="L8134" t="s">
        <v>17</v>
      </c>
    </row>
    <row r="8135" spans="1:12" x14ac:dyDescent="0.25">
      <c r="A8135">
        <v>11225</v>
      </c>
      <c r="B8135" t="s">
        <v>25</v>
      </c>
      <c r="C8135">
        <v>7</v>
      </c>
      <c r="D8135">
        <v>2019</v>
      </c>
      <c r="E8135" t="s">
        <v>19</v>
      </c>
      <c r="F8135" t="s">
        <v>16</v>
      </c>
      <c r="G8135" t="s">
        <v>15</v>
      </c>
      <c r="H8135" t="str">
        <f t="shared" si="127"/>
        <v>11225|Spring|Math</v>
      </c>
      <c r="I8135" t="s">
        <v>17</v>
      </c>
      <c r="J8135" t="s">
        <v>17</v>
      </c>
      <c r="K8135" t="s">
        <v>17</v>
      </c>
      <c r="L8135" t="s">
        <v>17</v>
      </c>
    </row>
    <row r="8136" spans="1:12" x14ac:dyDescent="0.25">
      <c r="A8136">
        <v>16735</v>
      </c>
      <c r="B8136" t="s">
        <v>25</v>
      </c>
      <c r="C8136">
        <v>7</v>
      </c>
      <c r="D8136">
        <v>2019</v>
      </c>
      <c r="E8136" t="s">
        <v>19</v>
      </c>
      <c r="F8136" t="s">
        <v>13</v>
      </c>
      <c r="G8136" t="s">
        <v>14</v>
      </c>
      <c r="H8136" t="str">
        <f t="shared" si="127"/>
        <v>16735|Fall|Reading</v>
      </c>
      <c r="I8136">
        <v>210</v>
      </c>
      <c r="J8136">
        <v>35</v>
      </c>
      <c r="K8136">
        <v>2</v>
      </c>
      <c r="L8136">
        <v>5</v>
      </c>
    </row>
    <row r="8137" spans="1:12" x14ac:dyDescent="0.25">
      <c r="A8137">
        <v>16735</v>
      </c>
      <c r="B8137" t="s">
        <v>25</v>
      </c>
      <c r="C8137">
        <v>7</v>
      </c>
      <c r="D8137">
        <v>2019</v>
      </c>
      <c r="E8137" t="s">
        <v>19</v>
      </c>
      <c r="F8137" t="s">
        <v>16</v>
      </c>
      <c r="G8137" t="s">
        <v>14</v>
      </c>
      <c r="H8137" t="str">
        <f t="shared" si="127"/>
        <v>16735|Spring|Reading</v>
      </c>
      <c r="I8137" t="s">
        <v>17</v>
      </c>
      <c r="J8137" t="s">
        <v>17</v>
      </c>
      <c r="K8137" t="s">
        <v>17</v>
      </c>
      <c r="L8137" t="s">
        <v>17</v>
      </c>
    </row>
    <row r="8138" spans="1:12" x14ac:dyDescent="0.25">
      <c r="A8138">
        <v>13171</v>
      </c>
      <c r="B8138" t="s">
        <v>25</v>
      </c>
      <c r="C8138">
        <v>7</v>
      </c>
      <c r="D8138">
        <v>2019</v>
      </c>
      <c r="E8138" t="s">
        <v>19</v>
      </c>
      <c r="F8138" t="s">
        <v>13</v>
      </c>
      <c r="G8138" t="s">
        <v>14</v>
      </c>
      <c r="H8138" t="str">
        <f t="shared" si="127"/>
        <v>13171|Fall|Reading</v>
      </c>
      <c r="I8138">
        <v>218</v>
      </c>
      <c r="J8138">
        <v>56</v>
      </c>
      <c r="K8138">
        <v>3</v>
      </c>
      <c r="L8138">
        <v>3</v>
      </c>
    </row>
    <row r="8139" spans="1:12" x14ac:dyDescent="0.25">
      <c r="A8139">
        <v>13171</v>
      </c>
      <c r="B8139" t="s">
        <v>25</v>
      </c>
      <c r="C8139">
        <v>7</v>
      </c>
      <c r="D8139">
        <v>2019</v>
      </c>
      <c r="E8139" t="s">
        <v>19</v>
      </c>
      <c r="F8139" t="s">
        <v>13</v>
      </c>
      <c r="G8139" t="s">
        <v>15</v>
      </c>
      <c r="H8139" t="str">
        <f t="shared" si="127"/>
        <v>13171|Fall|Math</v>
      </c>
      <c r="I8139">
        <v>219</v>
      </c>
      <c r="J8139">
        <v>35</v>
      </c>
      <c r="K8139">
        <v>2</v>
      </c>
      <c r="L8139">
        <v>5</v>
      </c>
    </row>
    <row r="8140" spans="1:12" x14ac:dyDescent="0.25">
      <c r="A8140">
        <v>13171</v>
      </c>
      <c r="B8140" t="s">
        <v>25</v>
      </c>
      <c r="C8140">
        <v>7</v>
      </c>
      <c r="D8140">
        <v>2019</v>
      </c>
      <c r="E8140" t="s">
        <v>19</v>
      </c>
      <c r="F8140" t="s">
        <v>16</v>
      </c>
      <c r="G8140" t="s">
        <v>14</v>
      </c>
      <c r="H8140" t="str">
        <f t="shared" si="127"/>
        <v>13171|Spring|Reading</v>
      </c>
      <c r="I8140" t="s">
        <v>17</v>
      </c>
      <c r="J8140" t="s">
        <v>17</v>
      </c>
      <c r="K8140" t="s">
        <v>17</v>
      </c>
      <c r="L8140" t="s">
        <v>17</v>
      </c>
    </row>
    <row r="8141" spans="1:12" x14ac:dyDescent="0.25">
      <c r="A8141">
        <v>13171</v>
      </c>
      <c r="B8141" t="s">
        <v>25</v>
      </c>
      <c r="C8141">
        <v>7</v>
      </c>
      <c r="D8141">
        <v>2019</v>
      </c>
      <c r="E8141" t="s">
        <v>19</v>
      </c>
      <c r="F8141" t="s">
        <v>16</v>
      </c>
      <c r="G8141" t="s">
        <v>15</v>
      </c>
      <c r="H8141" t="str">
        <f t="shared" si="127"/>
        <v>13171|Spring|Math</v>
      </c>
      <c r="I8141" t="s">
        <v>17</v>
      </c>
      <c r="J8141" t="s">
        <v>17</v>
      </c>
      <c r="K8141" t="s">
        <v>17</v>
      </c>
      <c r="L8141" t="s">
        <v>17</v>
      </c>
    </row>
    <row r="8142" spans="1:12" x14ac:dyDescent="0.25">
      <c r="A8142">
        <v>22229</v>
      </c>
      <c r="B8142" t="s">
        <v>25</v>
      </c>
      <c r="C8142">
        <v>7</v>
      </c>
      <c r="D8142">
        <v>2019</v>
      </c>
      <c r="E8142" t="s">
        <v>19</v>
      </c>
      <c r="F8142" t="s">
        <v>13</v>
      </c>
      <c r="G8142" t="s">
        <v>14</v>
      </c>
      <c r="H8142" t="str">
        <f t="shared" si="127"/>
        <v>22229|Fall|Reading</v>
      </c>
      <c r="I8142">
        <v>231</v>
      </c>
      <c r="J8142">
        <v>85</v>
      </c>
      <c r="K8142">
        <v>4</v>
      </c>
      <c r="L8142">
        <v>2</v>
      </c>
    </row>
    <row r="8143" spans="1:12" x14ac:dyDescent="0.25">
      <c r="A8143">
        <v>22229</v>
      </c>
      <c r="B8143" t="s">
        <v>25</v>
      </c>
      <c r="C8143">
        <v>7</v>
      </c>
      <c r="D8143">
        <v>2019</v>
      </c>
      <c r="E8143" t="s">
        <v>19</v>
      </c>
      <c r="F8143" t="s">
        <v>13</v>
      </c>
      <c r="G8143" t="s">
        <v>15</v>
      </c>
      <c r="H8143" t="str">
        <f t="shared" si="127"/>
        <v>22229|Fall|Math</v>
      </c>
      <c r="I8143">
        <v>231</v>
      </c>
      <c r="J8143">
        <v>63</v>
      </c>
      <c r="K8143">
        <v>3</v>
      </c>
      <c r="L8143">
        <v>4</v>
      </c>
    </row>
    <row r="8144" spans="1:12" x14ac:dyDescent="0.25">
      <c r="A8144">
        <v>22229</v>
      </c>
      <c r="B8144" t="s">
        <v>25</v>
      </c>
      <c r="C8144">
        <v>7</v>
      </c>
      <c r="D8144">
        <v>2019</v>
      </c>
      <c r="E8144" t="s">
        <v>19</v>
      </c>
      <c r="F8144" t="s">
        <v>16</v>
      </c>
      <c r="G8144" t="s">
        <v>14</v>
      </c>
      <c r="H8144" t="str">
        <f t="shared" si="127"/>
        <v>22229|Spring|Reading</v>
      </c>
      <c r="I8144" t="s">
        <v>17</v>
      </c>
      <c r="J8144" t="s">
        <v>17</v>
      </c>
      <c r="K8144" t="s">
        <v>17</v>
      </c>
      <c r="L8144" t="s">
        <v>17</v>
      </c>
    </row>
    <row r="8145" spans="1:12" x14ac:dyDescent="0.25">
      <c r="A8145">
        <v>22229</v>
      </c>
      <c r="B8145" t="s">
        <v>25</v>
      </c>
      <c r="C8145">
        <v>7</v>
      </c>
      <c r="D8145">
        <v>2019</v>
      </c>
      <c r="E8145" t="s">
        <v>19</v>
      </c>
      <c r="F8145" t="s">
        <v>16</v>
      </c>
      <c r="G8145" t="s">
        <v>15</v>
      </c>
      <c r="H8145" t="str">
        <f t="shared" si="127"/>
        <v>22229|Spring|Math</v>
      </c>
      <c r="I8145" t="s">
        <v>17</v>
      </c>
      <c r="J8145" t="s">
        <v>17</v>
      </c>
      <c r="K8145" t="s">
        <v>17</v>
      </c>
      <c r="L8145" t="s">
        <v>17</v>
      </c>
    </row>
    <row r="8146" spans="1:12" x14ac:dyDescent="0.25">
      <c r="A8146">
        <v>29987</v>
      </c>
      <c r="B8146" t="s">
        <v>25</v>
      </c>
      <c r="C8146">
        <v>7</v>
      </c>
      <c r="D8146">
        <v>2019</v>
      </c>
      <c r="E8146" t="s">
        <v>19</v>
      </c>
      <c r="F8146" t="s">
        <v>13</v>
      </c>
      <c r="G8146" t="s">
        <v>14</v>
      </c>
      <c r="H8146" t="str">
        <f t="shared" si="127"/>
        <v>29987|Fall|Reading</v>
      </c>
      <c r="I8146">
        <v>218</v>
      </c>
      <c r="J8146">
        <v>56</v>
      </c>
      <c r="K8146">
        <v>3</v>
      </c>
      <c r="L8146">
        <v>3</v>
      </c>
    </row>
    <row r="8147" spans="1:12" x14ac:dyDescent="0.25">
      <c r="A8147">
        <v>29987</v>
      </c>
      <c r="B8147" t="s">
        <v>25</v>
      </c>
      <c r="C8147">
        <v>7</v>
      </c>
      <c r="D8147">
        <v>2019</v>
      </c>
      <c r="E8147" t="s">
        <v>19</v>
      </c>
      <c r="F8147" t="s">
        <v>13</v>
      </c>
      <c r="G8147" t="s">
        <v>15</v>
      </c>
      <c r="H8147" t="str">
        <f t="shared" si="127"/>
        <v>29987|Fall|Math</v>
      </c>
      <c r="I8147">
        <v>208</v>
      </c>
      <c r="J8147">
        <v>15</v>
      </c>
      <c r="K8147">
        <v>1</v>
      </c>
      <c r="L8147">
        <v>6</v>
      </c>
    </row>
    <row r="8148" spans="1:12" x14ac:dyDescent="0.25">
      <c r="A8148">
        <v>29987</v>
      </c>
      <c r="B8148" t="s">
        <v>25</v>
      </c>
      <c r="C8148">
        <v>7</v>
      </c>
      <c r="D8148">
        <v>2019</v>
      </c>
      <c r="E8148" t="s">
        <v>19</v>
      </c>
      <c r="F8148" t="s">
        <v>16</v>
      </c>
      <c r="G8148" t="s">
        <v>14</v>
      </c>
      <c r="H8148" t="str">
        <f t="shared" si="127"/>
        <v>29987|Spring|Reading</v>
      </c>
      <c r="I8148" t="s">
        <v>17</v>
      </c>
      <c r="J8148" t="s">
        <v>17</v>
      </c>
      <c r="K8148" t="s">
        <v>17</v>
      </c>
      <c r="L8148" t="s">
        <v>17</v>
      </c>
    </row>
    <row r="8149" spans="1:12" x14ac:dyDescent="0.25">
      <c r="A8149">
        <v>29987</v>
      </c>
      <c r="B8149" t="s">
        <v>25</v>
      </c>
      <c r="C8149">
        <v>7</v>
      </c>
      <c r="D8149">
        <v>2019</v>
      </c>
      <c r="E8149" t="s">
        <v>19</v>
      </c>
      <c r="F8149" t="s">
        <v>16</v>
      </c>
      <c r="G8149" t="s">
        <v>15</v>
      </c>
      <c r="H8149" t="str">
        <f t="shared" si="127"/>
        <v>29987|Spring|Math</v>
      </c>
      <c r="I8149" t="s">
        <v>17</v>
      </c>
      <c r="J8149" t="s">
        <v>17</v>
      </c>
      <c r="K8149" t="s">
        <v>17</v>
      </c>
      <c r="L8149" t="s">
        <v>17</v>
      </c>
    </row>
    <row r="8150" spans="1:12" x14ac:dyDescent="0.25">
      <c r="A8150">
        <v>17419</v>
      </c>
      <c r="B8150" t="s">
        <v>26</v>
      </c>
      <c r="C8150">
        <v>7</v>
      </c>
      <c r="D8150">
        <v>2019</v>
      </c>
      <c r="E8150" t="s">
        <v>19</v>
      </c>
      <c r="F8150" t="s">
        <v>13</v>
      </c>
      <c r="G8150" t="s">
        <v>14</v>
      </c>
      <c r="H8150" t="str">
        <f t="shared" si="127"/>
        <v>17419|Fall|Reading</v>
      </c>
      <c r="I8150">
        <v>225</v>
      </c>
      <c r="J8150">
        <v>74</v>
      </c>
      <c r="K8150">
        <v>3</v>
      </c>
      <c r="L8150">
        <v>2</v>
      </c>
    </row>
    <row r="8151" spans="1:12" x14ac:dyDescent="0.25">
      <c r="A8151">
        <v>17419</v>
      </c>
      <c r="B8151" t="s">
        <v>26</v>
      </c>
      <c r="C8151">
        <v>7</v>
      </c>
      <c r="D8151">
        <v>2019</v>
      </c>
      <c r="E8151" t="s">
        <v>19</v>
      </c>
      <c r="F8151" t="s">
        <v>13</v>
      </c>
      <c r="G8151" t="s">
        <v>15</v>
      </c>
      <c r="H8151" t="str">
        <f t="shared" si="127"/>
        <v>17419|Fall|Math</v>
      </c>
      <c r="I8151">
        <v>223</v>
      </c>
      <c r="J8151">
        <v>44</v>
      </c>
      <c r="K8151">
        <v>2</v>
      </c>
      <c r="L8151">
        <v>5</v>
      </c>
    </row>
    <row r="8152" spans="1:12" x14ac:dyDescent="0.25">
      <c r="A8152">
        <v>17419</v>
      </c>
      <c r="B8152" t="s">
        <v>26</v>
      </c>
      <c r="C8152">
        <v>7</v>
      </c>
      <c r="D8152">
        <v>2019</v>
      </c>
      <c r="E8152" t="s">
        <v>19</v>
      </c>
      <c r="F8152" t="s">
        <v>16</v>
      </c>
      <c r="G8152" t="s">
        <v>14</v>
      </c>
      <c r="H8152" t="str">
        <f t="shared" si="127"/>
        <v>17419|Spring|Reading</v>
      </c>
      <c r="I8152" t="s">
        <v>17</v>
      </c>
      <c r="J8152" t="s">
        <v>17</v>
      </c>
      <c r="K8152" t="s">
        <v>17</v>
      </c>
      <c r="L8152" t="s">
        <v>17</v>
      </c>
    </row>
    <row r="8153" spans="1:12" x14ac:dyDescent="0.25">
      <c r="A8153">
        <v>17419</v>
      </c>
      <c r="B8153" t="s">
        <v>26</v>
      </c>
      <c r="C8153">
        <v>7</v>
      </c>
      <c r="D8153">
        <v>2019</v>
      </c>
      <c r="E8153" t="s">
        <v>19</v>
      </c>
      <c r="F8153" t="s">
        <v>16</v>
      </c>
      <c r="G8153" t="s">
        <v>15</v>
      </c>
      <c r="H8153" t="str">
        <f t="shared" si="127"/>
        <v>17419|Spring|Math</v>
      </c>
      <c r="I8153" t="s">
        <v>17</v>
      </c>
      <c r="J8153" t="s">
        <v>17</v>
      </c>
      <c r="K8153" t="s">
        <v>17</v>
      </c>
      <c r="L8153" t="s">
        <v>17</v>
      </c>
    </row>
    <row r="8154" spans="1:12" x14ac:dyDescent="0.25">
      <c r="A8154">
        <v>17988</v>
      </c>
      <c r="B8154" t="s">
        <v>26</v>
      </c>
      <c r="C8154">
        <v>7</v>
      </c>
      <c r="D8154">
        <v>2019</v>
      </c>
      <c r="E8154" t="s">
        <v>19</v>
      </c>
      <c r="F8154" t="s">
        <v>13</v>
      </c>
      <c r="G8154" t="s">
        <v>14</v>
      </c>
      <c r="H8154" t="str">
        <f t="shared" si="127"/>
        <v>17988|Fall|Reading</v>
      </c>
      <c r="I8154">
        <v>225</v>
      </c>
      <c r="J8154">
        <v>74</v>
      </c>
      <c r="K8154">
        <v>3</v>
      </c>
      <c r="L8154">
        <v>2</v>
      </c>
    </row>
    <row r="8155" spans="1:12" x14ac:dyDescent="0.25">
      <c r="A8155">
        <v>17988</v>
      </c>
      <c r="B8155" t="s">
        <v>26</v>
      </c>
      <c r="C8155">
        <v>7</v>
      </c>
      <c r="D8155">
        <v>2019</v>
      </c>
      <c r="E8155" t="s">
        <v>19</v>
      </c>
      <c r="F8155" t="s">
        <v>13</v>
      </c>
      <c r="G8155" t="s">
        <v>15</v>
      </c>
      <c r="H8155" t="str">
        <f t="shared" si="127"/>
        <v>17988|Fall|Math</v>
      </c>
      <c r="I8155">
        <v>215</v>
      </c>
      <c r="J8155">
        <v>27</v>
      </c>
      <c r="K8155">
        <v>2</v>
      </c>
      <c r="L8155">
        <v>6</v>
      </c>
    </row>
    <row r="8156" spans="1:12" x14ac:dyDescent="0.25">
      <c r="A8156">
        <v>17988</v>
      </c>
      <c r="B8156" t="s">
        <v>26</v>
      </c>
      <c r="C8156">
        <v>7</v>
      </c>
      <c r="D8156">
        <v>2019</v>
      </c>
      <c r="E8156" t="s">
        <v>19</v>
      </c>
      <c r="F8156" t="s">
        <v>16</v>
      </c>
      <c r="G8156" t="s">
        <v>14</v>
      </c>
      <c r="H8156" t="str">
        <f t="shared" si="127"/>
        <v>17988|Spring|Reading</v>
      </c>
      <c r="I8156" t="s">
        <v>17</v>
      </c>
      <c r="J8156" t="s">
        <v>17</v>
      </c>
      <c r="K8156" t="s">
        <v>17</v>
      </c>
      <c r="L8156" t="s">
        <v>17</v>
      </c>
    </row>
    <row r="8157" spans="1:12" x14ac:dyDescent="0.25">
      <c r="A8157">
        <v>17988</v>
      </c>
      <c r="B8157" t="s">
        <v>26</v>
      </c>
      <c r="C8157">
        <v>7</v>
      </c>
      <c r="D8157">
        <v>2019</v>
      </c>
      <c r="E8157" t="s">
        <v>19</v>
      </c>
      <c r="F8157" t="s">
        <v>16</v>
      </c>
      <c r="G8157" t="s">
        <v>15</v>
      </c>
      <c r="H8157" t="str">
        <f t="shared" si="127"/>
        <v>17988|Spring|Math</v>
      </c>
      <c r="I8157" t="s">
        <v>17</v>
      </c>
      <c r="J8157" t="s">
        <v>17</v>
      </c>
      <c r="K8157" t="s">
        <v>17</v>
      </c>
      <c r="L8157" t="s">
        <v>17</v>
      </c>
    </row>
    <row r="8158" spans="1:12" x14ac:dyDescent="0.25">
      <c r="A8158">
        <v>11671</v>
      </c>
      <c r="B8158" t="s">
        <v>26</v>
      </c>
      <c r="C8158">
        <v>7</v>
      </c>
      <c r="D8158">
        <v>2019</v>
      </c>
      <c r="E8158" t="s">
        <v>19</v>
      </c>
      <c r="F8158" t="s">
        <v>13</v>
      </c>
      <c r="G8158" t="s">
        <v>14</v>
      </c>
      <c r="H8158" t="str">
        <f t="shared" si="127"/>
        <v>11671|Fall|Reading</v>
      </c>
      <c r="I8158">
        <v>217</v>
      </c>
      <c r="J8158">
        <v>53</v>
      </c>
      <c r="K8158">
        <v>3</v>
      </c>
      <c r="L8158">
        <v>3</v>
      </c>
    </row>
    <row r="8159" spans="1:12" x14ac:dyDescent="0.25">
      <c r="A8159">
        <v>11671</v>
      </c>
      <c r="B8159" t="s">
        <v>26</v>
      </c>
      <c r="C8159">
        <v>7</v>
      </c>
      <c r="D8159">
        <v>2019</v>
      </c>
      <c r="E8159" t="s">
        <v>19</v>
      </c>
      <c r="F8159" t="s">
        <v>13</v>
      </c>
      <c r="G8159" t="s">
        <v>15</v>
      </c>
      <c r="H8159" t="str">
        <f t="shared" si="127"/>
        <v>11671|Fall|Math</v>
      </c>
      <c r="I8159">
        <v>228</v>
      </c>
      <c r="J8159">
        <v>56</v>
      </c>
      <c r="K8159">
        <v>3</v>
      </c>
      <c r="L8159">
        <v>5</v>
      </c>
    </row>
    <row r="8160" spans="1:12" x14ac:dyDescent="0.25">
      <c r="A8160">
        <v>11671</v>
      </c>
      <c r="B8160" t="s">
        <v>26</v>
      </c>
      <c r="C8160">
        <v>7</v>
      </c>
      <c r="D8160">
        <v>2019</v>
      </c>
      <c r="E8160" t="s">
        <v>19</v>
      </c>
      <c r="F8160" t="s">
        <v>16</v>
      </c>
      <c r="G8160" t="s">
        <v>14</v>
      </c>
      <c r="H8160" t="str">
        <f t="shared" si="127"/>
        <v>11671|Spring|Reading</v>
      </c>
      <c r="I8160" t="s">
        <v>17</v>
      </c>
      <c r="J8160" t="s">
        <v>17</v>
      </c>
      <c r="K8160" t="s">
        <v>17</v>
      </c>
      <c r="L8160" t="s">
        <v>17</v>
      </c>
    </row>
    <row r="8161" spans="1:12" x14ac:dyDescent="0.25">
      <c r="A8161">
        <v>11671</v>
      </c>
      <c r="B8161" t="s">
        <v>26</v>
      </c>
      <c r="C8161">
        <v>7</v>
      </c>
      <c r="D8161">
        <v>2019</v>
      </c>
      <c r="E8161" t="s">
        <v>19</v>
      </c>
      <c r="F8161" t="s">
        <v>16</v>
      </c>
      <c r="G8161" t="s">
        <v>15</v>
      </c>
      <c r="H8161" t="str">
        <f t="shared" si="127"/>
        <v>11671|Spring|Math</v>
      </c>
      <c r="I8161" t="s">
        <v>17</v>
      </c>
      <c r="J8161" t="s">
        <v>17</v>
      </c>
      <c r="K8161" t="s">
        <v>17</v>
      </c>
      <c r="L8161" t="s">
        <v>17</v>
      </c>
    </row>
    <row r="8162" spans="1:12" x14ac:dyDescent="0.25">
      <c r="A8162">
        <v>24428</v>
      </c>
      <c r="B8162" t="s">
        <v>26</v>
      </c>
      <c r="C8162">
        <v>7</v>
      </c>
      <c r="D8162">
        <v>2019</v>
      </c>
      <c r="E8162" t="s">
        <v>19</v>
      </c>
      <c r="F8162" t="s">
        <v>13</v>
      </c>
      <c r="G8162" t="s">
        <v>14</v>
      </c>
      <c r="H8162" t="str">
        <f t="shared" si="127"/>
        <v>24428|Fall|Reading</v>
      </c>
      <c r="I8162">
        <v>194</v>
      </c>
      <c r="J8162">
        <v>7</v>
      </c>
      <c r="K8162">
        <v>1</v>
      </c>
      <c r="L8162">
        <v>7</v>
      </c>
    </row>
    <row r="8163" spans="1:12" x14ac:dyDescent="0.25">
      <c r="A8163">
        <v>24428</v>
      </c>
      <c r="B8163" t="s">
        <v>26</v>
      </c>
      <c r="C8163">
        <v>7</v>
      </c>
      <c r="D8163">
        <v>2019</v>
      </c>
      <c r="E8163" t="s">
        <v>19</v>
      </c>
      <c r="F8163" t="s">
        <v>13</v>
      </c>
      <c r="G8163" t="s">
        <v>15</v>
      </c>
      <c r="H8163" t="str">
        <f t="shared" si="127"/>
        <v>24428|Fall|Math</v>
      </c>
      <c r="I8163">
        <v>200</v>
      </c>
      <c r="J8163">
        <v>6</v>
      </c>
      <c r="K8163">
        <v>1</v>
      </c>
      <c r="L8163">
        <v>7</v>
      </c>
    </row>
    <row r="8164" spans="1:12" x14ac:dyDescent="0.25">
      <c r="A8164">
        <v>24428</v>
      </c>
      <c r="B8164" t="s">
        <v>26</v>
      </c>
      <c r="C8164">
        <v>7</v>
      </c>
      <c r="D8164">
        <v>2019</v>
      </c>
      <c r="E8164" t="s">
        <v>19</v>
      </c>
      <c r="F8164" t="s">
        <v>16</v>
      </c>
      <c r="G8164" t="s">
        <v>14</v>
      </c>
      <c r="H8164" t="str">
        <f t="shared" si="127"/>
        <v>24428|Spring|Reading</v>
      </c>
      <c r="I8164" t="s">
        <v>17</v>
      </c>
      <c r="J8164" t="s">
        <v>17</v>
      </c>
      <c r="K8164" t="s">
        <v>17</v>
      </c>
      <c r="L8164" t="s">
        <v>17</v>
      </c>
    </row>
    <row r="8165" spans="1:12" x14ac:dyDescent="0.25">
      <c r="A8165">
        <v>24428</v>
      </c>
      <c r="B8165" t="s">
        <v>26</v>
      </c>
      <c r="C8165">
        <v>7</v>
      </c>
      <c r="D8165">
        <v>2019</v>
      </c>
      <c r="E8165" t="s">
        <v>19</v>
      </c>
      <c r="F8165" t="s">
        <v>16</v>
      </c>
      <c r="G8165" t="s">
        <v>15</v>
      </c>
      <c r="H8165" t="str">
        <f t="shared" si="127"/>
        <v>24428|Spring|Math</v>
      </c>
      <c r="I8165" t="s">
        <v>17</v>
      </c>
      <c r="J8165" t="s">
        <v>17</v>
      </c>
      <c r="K8165" t="s">
        <v>17</v>
      </c>
      <c r="L8165" t="s">
        <v>17</v>
      </c>
    </row>
    <row r="8166" spans="1:12" x14ac:dyDescent="0.25">
      <c r="A8166">
        <v>10121</v>
      </c>
      <c r="B8166" t="s">
        <v>26</v>
      </c>
      <c r="C8166">
        <v>7</v>
      </c>
      <c r="D8166">
        <v>2019</v>
      </c>
      <c r="E8166" t="s">
        <v>19</v>
      </c>
      <c r="F8166" t="s">
        <v>13</v>
      </c>
      <c r="G8166" t="s">
        <v>14</v>
      </c>
      <c r="H8166" t="str">
        <f t="shared" si="127"/>
        <v>10121|Fall|Reading</v>
      </c>
      <c r="I8166">
        <v>227</v>
      </c>
      <c r="J8166">
        <v>78</v>
      </c>
      <c r="K8166">
        <v>4</v>
      </c>
      <c r="L8166">
        <v>2</v>
      </c>
    </row>
    <row r="8167" spans="1:12" x14ac:dyDescent="0.25">
      <c r="A8167">
        <v>10121</v>
      </c>
      <c r="B8167" t="s">
        <v>26</v>
      </c>
      <c r="C8167">
        <v>7</v>
      </c>
      <c r="D8167">
        <v>2019</v>
      </c>
      <c r="E8167" t="s">
        <v>19</v>
      </c>
      <c r="F8167" t="s">
        <v>13</v>
      </c>
      <c r="G8167" t="s">
        <v>15</v>
      </c>
      <c r="H8167" t="str">
        <f t="shared" si="127"/>
        <v>10121|Fall|Math</v>
      </c>
      <c r="I8167">
        <v>242</v>
      </c>
      <c r="J8167">
        <v>84</v>
      </c>
      <c r="K8167">
        <v>4</v>
      </c>
      <c r="L8167">
        <v>4</v>
      </c>
    </row>
    <row r="8168" spans="1:12" x14ac:dyDescent="0.25">
      <c r="A8168">
        <v>10121</v>
      </c>
      <c r="B8168" t="s">
        <v>26</v>
      </c>
      <c r="C8168">
        <v>7</v>
      </c>
      <c r="D8168">
        <v>2019</v>
      </c>
      <c r="E8168" t="s">
        <v>19</v>
      </c>
      <c r="F8168" t="s">
        <v>16</v>
      </c>
      <c r="G8168" t="s">
        <v>14</v>
      </c>
      <c r="H8168" t="str">
        <f t="shared" si="127"/>
        <v>10121|Spring|Reading</v>
      </c>
      <c r="I8168" t="s">
        <v>17</v>
      </c>
      <c r="J8168" t="s">
        <v>17</v>
      </c>
      <c r="K8168" t="s">
        <v>17</v>
      </c>
      <c r="L8168" t="s">
        <v>17</v>
      </c>
    </row>
    <row r="8169" spans="1:12" x14ac:dyDescent="0.25">
      <c r="A8169">
        <v>10121</v>
      </c>
      <c r="B8169" t="s">
        <v>26</v>
      </c>
      <c r="C8169">
        <v>7</v>
      </c>
      <c r="D8169">
        <v>2019</v>
      </c>
      <c r="E8169" t="s">
        <v>19</v>
      </c>
      <c r="F8169" t="s">
        <v>16</v>
      </c>
      <c r="G8169" t="s">
        <v>15</v>
      </c>
      <c r="H8169" t="str">
        <f t="shared" si="127"/>
        <v>10121|Spring|Math</v>
      </c>
      <c r="I8169" t="s">
        <v>17</v>
      </c>
      <c r="J8169" t="s">
        <v>17</v>
      </c>
      <c r="K8169" t="s">
        <v>17</v>
      </c>
      <c r="L8169" t="s">
        <v>17</v>
      </c>
    </row>
    <row r="8170" spans="1:12" x14ac:dyDescent="0.25">
      <c r="A8170">
        <v>14695</v>
      </c>
      <c r="B8170" t="s">
        <v>26</v>
      </c>
      <c r="C8170">
        <v>7</v>
      </c>
      <c r="D8170">
        <v>2019</v>
      </c>
      <c r="E8170" t="s">
        <v>19</v>
      </c>
      <c r="F8170" t="s">
        <v>13</v>
      </c>
      <c r="G8170" t="s">
        <v>14</v>
      </c>
      <c r="H8170" t="str">
        <f t="shared" si="127"/>
        <v>14695|Fall|Reading</v>
      </c>
      <c r="I8170">
        <v>212</v>
      </c>
      <c r="J8170">
        <v>40</v>
      </c>
      <c r="K8170">
        <v>2</v>
      </c>
      <c r="L8170">
        <v>4</v>
      </c>
    </row>
    <row r="8171" spans="1:12" x14ac:dyDescent="0.25">
      <c r="A8171">
        <v>14695</v>
      </c>
      <c r="B8171" t="s">
        <v>26</v>
      </c>
      <c r="C8171">
        <v>7</v>
      </c>
      <c r="D8171">
        <v>2019</v>
      </c>
      <c r="E8171" t="s">
        <v>19</v>
      </c>
      <c r="F8171" t="s">
        <v>13</v>
      </c>
      <c r="G8171" t="s">
        <v>15</v>
      </c>
      <c r="H8171" t="str">
        <f t="shared" si="127"/>
        <v>14695|Fall|Math</v>
      </c>
      <c r="I8171">
        <v>214</v>
      </c>
      <c r="J8171">
        <v>25</v>
      </c>
      <c r="K8171">
        <v>2</v>
      </c>
      <c r="L8171">
        <v>6</v>
      </c>
    </row>
    <row r="8172" spans="1:12" x14ac:dyDescent="0.25">
      <c r="A8172">
        <v>14695</v>
      </c>
      <c r="B8172" t="s">
        <v>26</v>
      </c>
      <c r="C8172">
        <v>7</v>
      </c>
      <c r="D8172">
        <v>2019</v>
      </c>
      <c r="E8172" t="s">
        <v>19</v>
      </c>
      <c r="F8172" t="s">
        <v>16</v>
      </c>
      <c r="G8172" t="s">
        <v>14</v>
      </c>
      <c r="H8172" t="str">
        <f t="shared" si="127"/>
        <v>14695|Spring|Reading</v>
      </c>
      <c r="I8172" t="s">
        <v>17</v>
      </c>
      <c r="J8172" t="s">
        <v>17</v>
      </c>
      <c r="K8172" t="s">
        <v>17</v>
      </c>
      <c r="L8172" t="s">
        <v>17</v>
      </c>
    </row>
    <row r="8173" spans="1:12" x14ac:dyDescent="0.25">
      <c r="A8173">
        <v>14695</v>
      </c>
      <c r="B8173" t="s">
        <v>26</v>
      </c>
      <c r="C8173">
        <v>7</v>
      </c>
      <c r="D8173">
        <v>2019</v>
      </c>
      <c r="E8173" t="s">
        <v>19</v>
      </c>
      <c r="F8173" t="s">
        <v>16</v>
      </c>
      <c r="G8173" t="s">
        <v>15</v>
      </c>
      <c r="H8173" t="str">
        <f t="shared" si="127"/>
        <v>14695|Spring|Math</v>
      </c>
      <c r="I8173" t="s">
        <v>17</v>
      </c>
      <c r="J8173" t="s">
        <v>17</v>
      </c>
      <c r="K8173" t="s">
        <v>17</v>
      </c>
      <c r="L8173" t="s">
        <v>17</v>
      </c>
    </row>
    <row r="8174" spans="1:12" x14ac:dyDescent="0.25">
      <c r="A8174">
        <v>18206</v>
      </c>
      <c r="B8174" t="s">
        <v>26</v>
      </c>
      <c r="C8174">
        <v>7</v>
      </c>
      <c r="D8174">
        <v>2019</v>
      </c>
      <c r="E8174" t="s">
        <v>19</v>
      </c>
      <c r="F8174" t="s">
        <v>13</v>
      </c>
      <c r="G8174" t="s">
        <v>14</v>
      </c>
      <c r="H8174" t="str">
        <f t="shared" si="127"/>
        <v>18206|Fall|Reading</v>
      </c>
      <c r="I8174">
        <v>216</v>
      </c>
      <c r="J8174">
        <v>51</v>
      </c>
      <c r="K8174">
        <v>3</v>
      </c>
      <c r="L8174">
        <v>4</v>
      </c>
    </row>
    <row r="8175" spans="1:12" x14ac:dyDescent="0.25">
      <c r="A8175">
        <v>18206</v>
      </c>
      <c r="B8175" t="s">
        <v>26</v>
      </c>
      <c r="C8175">
        <v>7</v>
      </c>
      <c r="D8175">
        <v>2019</v>
      </c>
      <c r="E8175" t="s">
        <v>19</v>
      </c>
      <c r="F8175" t="s">
        <v>13</v>
      </c>
      <c r="G8175" t="s">
        <v>15</v>
      </c>
      <c r="H8175" t="str">
        <f t="shared" si="127"/>
        <v>18206|Fall|Math</v>
      </c>
      <c r="I8175">
        <v>214</v>
      </c>
      <c r="J8175">
        <v>25</v>
      </c>
      <c r="K8175">
        <v>2</v>
      </c>
      <c r="L8175">
        <v>6</v>
      </c>
    </row>
    <row r="8176" spans="1:12" x14ac:dyDescent="0.25">
      <c r="A8176">
        <v>18206</v>
      </c>
      <c r="B8176" t="s">
        <v>26</v>
      </c>
      <c r="C8176">
        <v>7</v>
      </c>
      <c r="D8176">
        <v>2019</v>
      </c>
      <c r="E8176" t="s">
        <v>19</v>
      </c>
      <c r="F8176" t="s">
        <v>16</v>
      </c>
      <c r="G8176" t="s">
        <v>14</v>
      </c>
      <c r="H8176" t="str">
        <f t="shared" si="127"/>
        <v>18206|Spring|Reading</v>
      </c>
      <c r="I8176" t="s">
        <v>17</v>
      </c>
      <c r="J8176" t="s">
        <v>17</v>
      </c>
      <c r="K8176" t="s">
        <v>17</v>
      </c>
      <c r="L8176" t="s">
        <v>17</v>
      </c>
    </row>
    <row r="8177" spans="1:12" x14ac:dyDescent="0.25">
      <c r="A8177">
        <v>18206</v>
      </c>
      <c r="B8177" t="s">
        <v>26</v>
      </c>
      <c r="C8177">
        <v>7</v>
      </c>
      <c r="D8177">
        <v>2019</v>
      </c>
      <c r="E8177" t="s">
        <v>19</v>
      </c>
      <c r="F8177" t="s">
        <v>16</v>
      </c>
      <c r="G8177" t="s">
        <v>15</v>
      </c>
      <c r="H8177" t="str">
        <f t="shared" si="127"/>
        <v>18206|Spring|Math</v>
      </c>
      <c r="I8177" t="s">
        <v>17</v>
      </c>
      <c r="J8177" t="s">
        <v>17</v>
      </c>
      <c r="K8177" t="s">
        <v>17</v>
      </c>
      <c r="L8177" t="s">
        <v>17</v>
      </c>
    </row>
    <row r="8178" spans="1:12" x14ac:dyDescent="0.25">
      <c r="A8178">
        <v>21604</v>
      </c>
      <c r="B8178" t="s">
        <v>26</v>
      </c>
      <c r="C8178">
        <v>7</v>
      </c>
      <c r="D8178">
        <v>2019</v>
      </c>
      <c r="E8178" t="s">
        <v>19</v>
      </c>
      <c r="F8178" t="s">
        <v>13</v>
      </c>
      <c r="G8178" t="s">
        <v>14</v>
      </c>
      <c r="H8178" t="str">
        <f t="shared" si="127"/>
        <v>21604|Fall|Reading</v>
      </c>
      <c r="I8178">
        <v>226</v>
      </c>
      <c r="J8178">
        <v>76</v>
      </c>
      <c r="K8178">
        <v>4</v>
      </c>
      <c r="L8178">
        <v>2</v>
      </c>
    </row>
    <row r="8179" spans="1:12" x14ac:dyDescent="0.25">
      <c r="A8179">
        <v>21604</v>
      </c>
      <c r="B8179" t="s">
        <v>26</v>
      </c>
      <c r="C8179">
        <v>7</v>
      </c>
      <c r="D8179">
        <v>2019</v>
      </c>
      <c r="E8179" t="s">
        <v>19</v>
      </c>
      <c r="F8179" t="s">
        <v>13</v>
      </c>
      <c r="G8179" t="s">
        <v>15</v>
      </c>
      <c r="H8179" t="str">
        <f t="shared" si="127"/>
        <v>21604|Fall|Math</v>
      </c>
      <c r="I8179">
        <v>217</v>
      </c>
      <c r="J8179">
        <v>31</v>
      </c>
      <c r="K8179">
        <v>2</v>
      </c>
      <c r="L8179">
        <v>5</v>
      </c>
    </row>
    <row r="8180" spans="1:12" x14ac:dyDescent="0.25">
      <c r="A8180">
        <v>21604</v>
      </c>
      <c r="B8180" t="s">
        <v>26</v>
      </c>
      <c r="C8180">
        <v>7</v>
      </c>
      <c r="D8180">
        <v>2019</v>
      </c>
      <c r="E8180" t="s">
        <v>19</v>
      </c>
      <c r="F8180" t="s">
        <v>16</v>
      </c>
      <c r="G8180" t="s">
        <v>14</v>
      </c>
      <c r="H8180" t="str">
        <f t="shared" si="127"/>
        <v>21604|Spring|Reading</v>
      </c>
      <c r="I8180" t="s">
        <v>17</v>
      </c>
      <c r="J8180" t="s">
        <v>17</v>
      </c>
      <c r="K8180" t="s">
        <v>17</v>
      </c>
      <c r="L8180" t="s">
        <v>17</v>
      </c>
    </row>
    <row r="8181" spans="1:12" x14ac:dyDescent="0.25">
      <c r="A8181">
        <v>21604</v>
      </c>
      <c r="B8181" t="s">
        <v>26</v>
      </c>
      <c r="C8181">
        <v>7</v>
      </c>
      <c r="D8181">
        <v>2019</v>
      </c>
      <c r="E8181" t="s">
        <v>19</v>
      </c>
      <c r="F8181" t="s">
        <v>16</v>
      </c>
      <c r="G8181" t="s">
        <v>15</v>
      </c>
      <c r="H8181" t="str">
        <f t="shared" si="127"/>
        <v>21604|Spring|Math</v>
      </c>
      <c r="I8181" t="s">
        <v>17</v>
      </c>
      <c r="J8181" t="s">
        <v>17</v>
      </c>
      <c r="K8181" t="s">
        <v>17</v>
      </c>
      <c r="L8181" t="s">
        <v>17</v>
      </c>
    </row>
    <row r="8182" spans="1:12" x14ac:dyDescent="0.25">
      <c r="A8182">
        <v>22854</v>
      </c>
      <c r="B8182" t="s">
        <v>26</v>
      </c>
      <c r="C8182">
        <v>7</v>
      </c>
      <c r="D8182">
        <v>2019</v>
      </c>
      <c r="E8182" t="s">
        <v>19</v>
      </c>
      <c r="F8182" t="s">
        <v>13</v>
      </c>
      <c r="G8182" t="s">
        <v>14</v>
      </c>
      <c r="H8182" t="str">
        <f t="shared" si="127"/>
        <v>22854|Fall|Reading</v>
      </c>
      <c r="I8182">
        <v>211</v>
      </c>
      <c r="J8182">
        <v>37</v>
      </c>
      <c r="K8182">
        <v>2</v>
      </c>
      <c r="L8182">
        <v>4</v>
      </c>
    </row>
    <row r="8183" spans="1:12" x14ac:dyDescent="0.25">
      <c r="A8183">
        <v>22854</v>
      </c>
      <c r="B8183" t="s">
        <v>26</v>
      </c>
      <c r="C8183">
        <v>7</v>
      </c>
      <c r="D8183">
        <v>2019</v>
      </c>
      <c r="E8183" t="s">
        <v>19</v>
      </c>
      <c r="F8183" t="s">
        <v>13</v>
      </c>
      <c r="G8183" t="s">
        <v>15</v>
      </c>
      <c r="H8183" t="str">
        <f t="shared" si="127"/>
        <v>22854|Fall|Math</v>
      </c>
      <c r="I8183">
        <v>216</v>
      </c>
      <c r="J8183">
        <v>29</v>
      </c>
      <c r="K8183">
        <v>2</v>
      </c>
      <c r="L8183">
        <v>5</v>
      </c>
    </row>
    <row r="8184" spans="1:12" x14ac:dyDescent="0.25">
      <c r="A8184">
        <v>22854</v>
      </c>
      <c r="B8184" t="s">
        <v>26</v>
      </c>
      <c r="C8184">
        <v>7</v>
      </c>
      <c r="D8184">
        <v>2019</v>
      </c>
      <c r="E8184" t="s">
        <v>19</v>
      </c>
      <c r="F8184" t="s">
        <v>16</v>
      </c>
      <c r="G8184" t="s">
        <v>14</v>
      </c>
      <c r="H8184" t="str">
        <f t="shared" si="127"/>
        <v>22854|Spring|Reading</v>
      </c>
      <c r="I8184" t="s">
        <v>17</v>
      </c>
      <c r="J8184" t="s">
        <v>17</v>
      </c>
      <c r="K8184" t="s">
        <v>17</v>
      </c>
      <c r="L8184" t="s">
        <v>17</v>
      </c>
    </row>
    <row r="8185" spans="1:12" x14ac:dyDescent="0.25">
      <c r="A8185">
        <v>22854</v>
      </c>
      <c r="B8185" t="s">
        <v>26</v>
      </c>
      <c r="C8185">
        <v>7</v>
      </c>
      <c r="D8185">
        <v>2019</v>
      </c>
      <c r="E8185" t="s">
        <v>19</v>
      </c>
      <c r="F8185" t="s">
        <v>16</v>
      </c>
      <c r="G8185" t="s">
        <v>15</v>
      </c>
      <c r="H8185" t="str">
        <f t="shared" si="127"/>
        <v>22854|Spring|Math</v>
      </c>
      <c r="I8185" t="s">
        <v>17</v>
      </c>
      <c r="J8185" t="s">
        <v>17</v>
      </c>
      <c r="K8185" t="s">
        <v>17</v>
      </c>
      <c r="L8185" t="s">
        <v>17</v>
      </c>
    </row>
    <row r="8186" spans="1:12" x14ac:dyDescent="0.25">
      <c r="A8186">
        <v>25709</v>
      </c>
      <c r="B8186" t="s">
        <v>27</v>
      </c>
      <c r="C8186">
        <v>7</v>
      </c>
      <c r="D8186">
        <v>2019</v>
      </c>
      <c r="E8186" t="s">
        <v>19</v>
      </c>
      <c r="F8186" t="s">
        <v>13</v>
      </c>
      <c r="G8186" t="s">
        <v>14</v>
      </c>
      <c r="H8186" t="str">
        <f t="shared" si="127"/>
        <v>25709|Fall|Reading</v>
      </c>
      <c r="I8186">
        <v>232</v>
      </c>
      <c r="J8186">
        <v>87</v>
      </c>
      <c r="K8186">
        <v>4</v>
      </c>
      <c r="L8186">
        <v>2</v>
      </c>
    </row>
    <row r="8187" spans="1:12" x14ac:dyDescent="0.25">
      <c r="A8187">
        <v>25709</v>
      </c>
      <c r="B8187" t="s">
        <v>27</v>
      </c>
      <c r="C8187">
        <v>7</v>
      </c>
      <c r="D8187">
        <v>2019</v>
      </c>
      <c r="E8187" t="s">
        <v>19</v>
      </c>
      <c r="F8187" t="s">
        <v>13</v>
      </c>
      <c r="G8187" t="s">
        <v>15</v>
      </c>
      <c r="H8187" t="str">
        <f t="shared" si="127"/>
        <v>25709|Fall|Math</v>
      </c>
      <c r="I8187">
        <v>230</v>
      </c>
      <c r="J8187">
        <v>61</v>
      </c>
      <c r="K8187">
        <v>3</v>
      </c>
      <c r="L8187">
        <v>4</v>
      </c>
    </row>
    <row r="8188" spans="1:12" x14ac:dyDescent="0.25">
      <c r="A8188">
        <v>25709</v>
      </c>
      <c r="B8188" t="s">
        <v>27</v>
      </c>
      <c r="C8188">
        <v>7</v>
      </c>
      <c r="D8188">
        <v>2019</v>
      </c>
      <c r="E8188" t="s">
        <v>19</v>
      </c>
      <c r="F8188" t="s">
        <v>16</v>
      </c>
      <c r="G8188" t="s">
        <v>14</v>
      </c>
      <c r="H8188" t="str">
        <f t="shared" si="127"/>
        <v>25709|Spring|Reading</v>
      </c>
      <c r="I8188" t="s">
        <v>17</v>
      </c>
      <c r="J8188" t="s">
        <v>17</v>
      </c>
      <c r="K8188" t="s">
        <v>17</v>
      </c>
      <c r="L8188" t="s">
        <v>17</v>
      </c>
    </row>
    <row r="8189" spans="1:12" x14ac:dyDescent="0.25">
      <c r="A8189">
        <v>25709</v>
      </c>
      <c r="B8189" t="s">
        <v>27</v>
      </c>
      <c r="C8189">
        <v>7</v>
      </c>
      <c r="D8189">
        <v>2019</v>
      </c>
      <c r="E8189" t="s">
        <v>19</v>
      </c>
      <c r="F8189" t="s">
        <v>16</v>
      </c>
      <c r="G8189" t="s">
        <v>15</v>
      </c>
      <c r="H8189" t="str">
        <f t="shared" si="127"/>
        <v>25709|Spring|Math</v>
      </c>
      <c r="I8189" t="s">
        <v>17</v>
      </c>
      <c r="J8189" t="s">
        <v>17</v>
      </c>
      <c r="K8189" t="s">
        <v>17</v>
      </c>
      <c r="L8189" t="s">
        <v>17</v>
      </c>
    </row>
    <row r="8190" spans="1:12" x14ac:dyDescent="0.25">
      <c r="A8190">
        <v>14488</v>
      </c>
      <c r="B8190" t="s">
        <v>27</v>
      </c>
      <c r="C8190">
        <v>7</v>
      </c>
      <c r="D8190">
        <v>2019</v>
      </c>
      <c r="E8190" t="s">
        <v>19</v>
      </c>
      <c r="F8190" t="s">
        <v>13</v>
      </c>
      <c r="G8190" t="s">
        <v>14</v>
      </c>
      <c r="H8190" t="str">
        <f t="shared" si="127"/>
        <v>14488|Fall|Reading</v>
      </c>
      <c r="I8190">
        <v>209</v>
      </c>
      <c r="J8190">
        <v>32</v>
      </c>
      <c r="K8190">
        <v>2</v>
      </c>
      <c r="L8190">
        <v>5</v>
      </c>
    </row>
    <row r="8191" spans="1:12" x14ac:dyDescent="0.25">
      <c r="A8191">
        <v>14488</v>
      </c>
      <c r="B8191" t="s">
        <v>27</v>
      </c>
      <c r="C8191">
        <v>7</v>
      </c>
      <c r="D8191">
        <v>2019</v>
      </c>
      <c r="E8191" t="s">
        <v>19</v>
      </c>
      <c r="F8191" t="s">
        <v>13</v>
      </c>
      <c r="G8191" t="s">
        <v>15</v>
      </c>
      <c r="H8191" t="str">
        <f t="shared" si="127"/>
        <v>14488|Fall|Math</v>
      </c>
      <c r="I8191">
        <v>221</v>
      </c>
      <c r="J8191">
        <v>40</v>
      </c>
      <c r="K8191">
        <v>2</v>
      </c>
      <c r="L8191">
        <v>5</v>
      </c>
    </row>
    <row r="8192" spans="1:12" x14ac:dyDescent="0.25">
      <c r="A8192">
        <v>14488</v>
      </c>
      <c r="B8192" t="s">
        <v>27</v>
      </c>
      <c r="C8192">
        <v>7</v>
      </c>
      <c r="D8192">
        <v>2019</v>
      </c>
      <c r="E8192" t="s">
        <v>19</v>
      </c>
      <c r="F8192" t="s">
        <v>16</v>
      </c>
      <c r="G8192" t="s">
        <v>14</v>
      </c>
      <c r="H8192" t="str">
        <f t="shared" si="127"/>
        <v>14488|Spring|Reading</v>
      </c>
      <c r="I8192" t="s">
        <v>17</v>
      </c>
      <c r="J8192" t="s">
        <v>17</v>
      </c>
      <c r="K8192" t="s">
        <v>17</v>
      </c>
      <c r="L8192" t="s">
        <v>17</v>
      </c>
    </row>
    <row r="8193" spans="1:12" x14ac:dyDescent="0.25">
      <c r="A8193">
        <v>14488</v>
      </c>
      <c r="B8193" t="s">
        <v>27</v>
      </c>
      <c r="C8193">
        <v>7</v>
      </c>
      <c r="D8193">
        <v>2019</v>
      </c>
      <c r="E8193" t="s">
        <v>19</v>
      </c>
      <c r="F8193" t="s">
        <v>16</v>
      </c>
      <c r="G8193" t="s">
        <v>15</v>
      </c>
      <c r="H8193" t="str">
        <f t="shared" si="127"/>
        <v>14488|Spring|Math</v>
      </c>
      <c r="I8193" t="s">
        <v>17</v>
      </c>
      <c r="J8193" t="s">
        <v>17</v>
      </c>
      <c r="K8193" t="s">
        <v>17</v>
      </c>
      <c r="L8193" t="s">
        <v>17</v>
      </c>
    </row>
    <row r="8194" spans="1:12" x14ac:dyDescent="0.25">
      <c r="A8194">
        <v>29695</v>
      </c>
      <c r="B8194" t="s">
        <v>27</v>
      </c>
      <c r="C8194">
        <v>7</v>
      </c>
      <c r="D8194">
        <v>2019</v>
      </c>
      <c r="E8194" t="s">
        <v>19</v>
      </c>
      <c r="F8194" t="s">
        <v>13</v>
      </c>
      <c r="G8194" t="s">
        <v>14</v>
      </c>
      <c r="H8194" t="str">
        <f t="shared" si="127"/>
        <v>29695|Fall|Reading</v>
      </c>
      <c r="I8194">
        <v>223</v>
      </c>
      <c r="J8194">
        <v>69</v>
      </c>
      <c r="K8194">
        <v>3</v>
      </c>
      <c r="L8194">
        <v>2</v>
      </c>
    </row>
    <row r="8195" spans="1:12" x14ac:dyDescent="0.25">
      <c r="A8195">
        <v>29695</v>
      </c>
      <c r="B8195" t="s">
        <v>27</v>
      </c>
      <c r="C8195">
        <v>7</v>
      </c>
      <c r="D8195">
        <v>2019</v>
      </c>
      <c r="E8195" t="s">
        <v>19</v>
      </c>
      <c r="F8195" t="s">
        <v>13</v>
      </c>
      <c r="G8195" t="s">
        <v>15</v>
      </c>
      <c r="H8195" t="str">
        <f t="shared" ref="H8195:H8258" si="128">A8195&amp;"|"&amp;F8195&amp;"|"&amp;G8195</f>
        <v>29695|Fall|Math</v>
      </c>
      <c r="I8195">
        <v>222</v>
      </c>
      <c r="J8195">
        <v>42</v>
      </c>
      <c r="K8195">
        <v>2</v>
      </c>
      <c r="L8195">
        <v>5</v>
      </c>
    </row>
    <row r="8196" spans="1:12" x14ac:dyDescent="0.25">
      <c r="A8196">
        <v>29695</v>
      </c>
      <c r="B8196" t="s">
        <v>27</v>
      </c>
      <c r="C8196">
        <v>7</v>
      </c>
      <c r="D8196">
        <v>2019</v>
      </c>
      <c r="E8196" t="s">
        <v>19</v>
      </c>
      <c r="F8196" t="s">
        <v>16</v>
      </c>
      <c r="G8196" t="s">
        <v>14</v>
      </c>
      <c r="H8196" t="str">
        <f t="shared" si="128"/>
        <v>29695|Spring|Reading</v>
      </c>
      <c r="I8196" t="s">
        <v>17</v>
      </c>
      <c r="J8196" t="s">
        <v>17</v>
      </c>
      <c r="K8196" t="s">
        <v>17</v>
      </c>
      <c r="L8196" t="s">
        <v>17</v>
      </c>
    </row>
    <row r="8197" spans="1:12" x14ac:dyDescent="0.25">
      <c r="A8197">
        <v>29695</v>
      </c>
      <c r="B8197" t="s">
        <v>27</v>
      </c>
      <c r="C8197">
        <v>7</v>
      </c>
      <c r="D8197">
        <v>2019</v>
      </c>
      <c r="E8197" t="s">
        <v>19</v>
      </c>
      <c r="F8197" t="s">
        <v>16</v>
      </c>
      <c r="G8197" t="s">
        <v>15</v>
      </c>
      <c r="H8197" t="str">
        <f t="shared" si="128"/>
        <v>29695|Spring|Math</v>
      </c>
      <c r="I8197" t="s">
        <v>17</v>
      </c>
      <c r="J8197" t="s">
        <v>17</v>
      </c>
      <c r="K8197" t="s">
        <v>17</v>
      </c>
      <c r="L8197" t="s">
        <v>17</v>
      </c>
    </row>
    <row r="8198" spans="1:12" x14ac:dyDescent="0.25">
      <c r="A8198">
        <v>24109</v>
      </c>
      <c r="B8198" t="s">
        <v>27</v>
      </c>
      <c r="C8198">
        <v>7</v>
      </c>
      <c r="D8198">
        <v>2019</v>
      </c>
      <c r="E8198" t="s">
        <v>19</v>
      </c>
      <c r="F8198" t="s">
        <v>13</v>
      </c>
      <c r="G8198" t="s">
        <v>14</v>
      </c>
      <c r="H8198" t="str">
        <f t="shared" si="128"/>
        <v>24109|Fall|Reading</v>
      </c>
      <c r="I8198">
        <v>210</v>
      </c>
      <c r="J8198">
        <v>35</v>
      </c>
      <c r="K8198">
        <v>2</v>
      </c>
      <c r="L8198">
        <v>5</v>
      </c>
    </row>
    <row r="8199" spans="1:12" x14ac:dyDescent="0.25">
      <c r="A8199">
        <v>24109</v>
      </c>
      <c r="B8199" t="s">
        <v>27</v>
      </c>
      <c r="C8199">
        <v>7</v>
      </c>
      <c r="D8199">
        <v>2019</v>
      </c>
      <c r="E8199" t="s">
        <v>19</v>
      </c>
      <c r="F8199" t="s">
        <v>13</v>
      </c>
      <c r="G8199" t="s">
        <v>15</v>
      </c>
      <c r="H8199" t="str">
        <f t="shared" si="128"/>
        <v>24109|Fall|Math</v>
      </c>
      <c r="I8199">
        <v>215</v>
      </c>
      <c r="J8199">
        <v>27</v>
      </c>
      <c r="K8199">
        <v>2</v>
      </c>
      <c r="L8199">
        <v>6</v>
      </c>
    </row>
    <row r="8200" spans="1:12" x14ac:dyDescent="0.25">
      <c r="A8200">
        <v>24109</v>
      </c>
      <c r="B8200" t="s">
        <v>27</v>
      </c>
      <c r="C8200">
        <v>7</v>
      </c>
      <c r="D8200">
        <v>2019</v>
      </c>
      <c r="E8200" t="s">
        <v>19</v>
      </c>
      <c r="F8200" t="s">
        <v>16</v>
      </c>
      <c r="G8200" t="s">
        <v>14</v>
      </c>
      <c r="H8200" t="str">
        <f t="shared" si="128"/>
        <v>24109|Spring|Reading</v>
      </c>
      <c r="I8200" t="s">
        <v>17</v>
      </c>
      <c r="J8200" t="s">
        <v>17</v>
      </c>
      <c r="K8200" t="s">
        <v>17</v>
      </c>
      <c r="L8200" t="s">
        <v>17</v>
      </c>
    </row>
    <row r="8201" spans="1:12" x14ac:dyDescent="0.25">
      <c r="A8201">
        <v>24109</v>
      </c>
      <c r="B8201" t="s">
        <v>27</v>
      </c>
      <c r="C8201">
        <v>7</v>
      </c>
      <c r="D8201">
        <v>2019</v>
      </c>
      <c r="E8201" t="s">
        <v>19</v>
      </c>
      <c r="F8201" t="s">
        <v>16</v>
      </c>
      <c r="G8201" t="s">
        <v>15</v>
      </c>
      <c r="H8201" t="str">
        <f t="shared" si="128"/>
        <v>24109|Spring|Math</v>
      </c>
      <c r="I8201" t="s">
        <v>17</v>
      </c>
      <c r="J8201" t="s">
        <v>17</v>
      </c>
      <c r="K8201" t="s">
        <v>17</v>
      </c>
      <c r="L8201" t="s">
        <v>17</v>
      </c>
    </row>
    <row r="8202" spans="1:12" x14ac:dyDescent="0.25">
      <c r="A8202">
        <v>25203</v>
      </c>
      <c r="B8202" t="s">
        <v>27</v>
      </c>
      <c r="C8202">
        <v>7</v>
      </c>
      <c r="D8202">
        <v>2019</v>
      </c>
      <c r="E8202" t="s">
        <v>19</v>
      </c>
      <c r="F8202" t="s">
        <v>13</v>
      </c>
      <c r="G8202" t="s">
        <v>14</v>
      </c>
      <c r="H8202" t="str">
        <f t="shared" si="128"/>
        <v>25203|Fall|Reading</v>
      </c>
      <c r="I8202">
        <v>216</v>
      </c>
      <c r="J8202">
        <v>51</v>
      </c>
      <c r="K8202">
        <v>3</v>
      </c>
      <c r="L8202">
        <v>4</v>
      </c>
    </row>
    <row r="8203" spans="1:12" x14ac:dyDescent="0.25">
      <c r="A8203">
        <v>25203</v>
      </c>
      <c r="B8203" t="s">
        <v>27</v>
      </c>
      <c r="C8203">
        <v>7</v>
      </c>
      <c r="D8203">
        <v>2019</v>
      </c>
      <c r="E8203" t="s">
        <v>19</v>
      </c>
      <c r="F8203" t="s">
        <v>13</v>
      </c>
      <c r="G8203" t="s">
        <v>15</v>
      </c>
      <c r="H8203" t="str">
        <f t="shared" si="128"/>
        <v>25203|Fall|Math</v>
      </c>
      <c r="I8203">
        <v>221</v>
      </c>
      <c r="J8203">
        <v>40</v>
      </c>
      <c r="K8203">
        <v>2</v>
      </c>
      <c r="L8203">
        <v>5</v>
      </c>
    </row>
    <row r="8204" spans="1:12" x14ac:dyDescent="0.25">
      <c r="A8204">
        <v>25203</v>
      </c>
      <c r="B8204" t="s">
        <v>27</v>
      </c>
      <c r="C8204">
        <v>7</v>
      </c>
      <c r="D8204">
        <v>2019</v>
      </c>
      <c r="E8204" t="s">
        <v>19</v>
      </c>
      <c r="F8204" t="s">
        <v>16</v>
      </c>
      <c r="G8204" t="s">
        <v>14</v>
      </c>
      <c r="H8204" t="str">
        <f t="shared" si="128"/>
        <v>25203|Spring|Reading</v>
      </c>
      <c r="I8204" t="s">
        <v>17</v>
      </c>
      <c r="J8204" t="s">
        <v>17</v>
      </c>
      <c r="K8204" t="s">
        <v>17</v>
      </c>
      <c r="L8204" t="s">
        <v>17</v>
      </c>
    </row>
    <row r="8205" spans="1:12" x14ac:dyDescent="0.25">
      <c r="A8205">
        <v>25203</v>
      </c>
      <c r="B8205" t="s">
        <v>27</v>
      </c>
      <c r="C8205">
        <v>7</v>
      </c>
      <c r="D8205">
        <v>2019</v>
      </c>
      <c r="E8205" t="s">
        <v>19</v>
      </c>
      <c r="F8205" t="s">
        <v>16</v>
      </c>
      <c r="G8205" t="s">
        <v>15</v>
      </c>
      <c r="H8205" t="str">
        <f t="shared" si="128"/>
        <v>25203|Spring|Math</v>
      </c>
      <c r="I8205" t="s">
        <v>17</v>
      </c>
      <c r="J8205" t="s">
        <v>17</v>
      </c>
      <c r="K8205" t="s">
        <v>17</v>
      </c>
      <c r="L8205" t="s">
        <v>17</v>
      </c>
    </row>
    <row r="8206" spans="1:12" x14ac:dyDescent="0.25">
      <c r="A8206">
        <v>19895</v>
      </c>
      <c r="B8206" t="s">
        <v>27</v>
      </c>
      <c r="C8206">
        <v>7</v>
      </c>
      <c r="D8206">
        <v>2019</v>
      </c>
      <c r="E8206" t="s">
        <v>19</v>
      </c>
      <c r="F8206" t="s">
        <v>13</v>
      </c>
      <c r="G8206" t="s">
        <v>14</v>
      </c>
      <c r="H8206" t="str">
        <f t="shared" si="128"/>
        <v>19895|Fall|Reading</v>
      </c>
      <c r="I8206">
        <v>215</v>
      </c>
      <c r="J8206">
        <v>48</v>
      </c>
      <c r="K8206">
        <v>2</v>
      </c>
      <c r="L8206">
        <v>4</v>
      </c>
    </row>
    <row r="8207" spans="1:12" x14ac:dyDescent="0.25">
      <c r="A8207">
        <v>19895</v>
      </c>
      <c r="B8207" t="s">
        <v>27</v>
      </c>
      <c r="C8207">
        <v>7</v>
      </c>
      <c r="D8207">
        <v>2019</v>
      </c>
      <c r="E8207" t="s">
        <v>19</v>
      </c>
      <c r="F8207" t="s">
        <v>13</v>
      </c>
      <c r="G8207" t="s">
        <v>15</v>
      </c>
      <c r="H8207" t="str">
        <f t="shared" si="128"/>
        <v>19895|Fall|Math</v>
      </c>
      <c r="I8207">
        <v>208</v>
      </c>
      <c r="J8207">
        <v>15</v>
      </c>
      <c r="K8207">
        <v>1</v>
      </c>
      <c r="L8207">
        <v>6</v>
      </c>
    </row>
    <row r="8208" spans="1:12" x14ac:dyDescent="0.25">
      <c r="A8208">
        <v>19895</v>
      </c>
      <c r="B8208" t="s">
        <v>27</v>
      </c>
      <c r="C8208">
        <v>7</v>
      </c>
      <c r="D8208">
        <v>2019</v>
      </c>
      <c r="E8208" t="s">
        <v>19</v>
      </c>
      <c r="F8208" t="s">
        <v>16</v>
      </c>
      <c r="G8208" t="s">
        <v>14</v>
      </c>
      <c r="H8208" t="str">
        <f t="shared" si="128"/>
        <v>19895|Spring|Reading</v>
      </c>
      <c r="I8208" t="s">
        <v>17</v>
      </c>
      <c r="J8208" t="s">
        <v>17</v>
      </c>
      <c r="K8208" t="s">
        <v>17</v>
      </c>
      <c r="L8208" t="s">
        <v>17</v>
      </c>
    </row>
    <row r="8209" spans="1:12" x14ac:dyDescent="0.25">
      <c r="A8209">
        <v>19895</v>
      </c>
      <c r="B8209" t="s">
        <v>27</v>
      </c>
      <c r="C8209">
        <v>7</v>
      </c>
      <c r="D8209">
        <v>2019</v>
      </c>
      <c r="E8209" t="s">
        <v>19</v>
      </c>
      <c r="F8209" t="s">
        <v>16</v>
      </c>
      <c r="G8209" t="s">
        <v>15</v>
      </c>
      <c r="H8209" t="str">
        <f t="shared" si="128"/>
        <v>19895|Spring|Math</v>
      </c>
      <c r="I8209" t="s">
        <v>17</v>
      </c>
      <c r="J8209" t="s">
        <v>17</v>
      </c>
      <c r="K8209" t="s">
        <v>17</v>
      </c>
      <c r="L8209" t="s">
        <v>17</v>
      </c>
    </row>
    <row r="8210" spans="1:12" x14ac:dyDescent="0.25">
      <c r="A8210">
        <v>11366</v>
      </c>
      <c r="B8210" t="s">
        <v>27</v>
      </c>
      <c r="C8210">
        <v>7</v>
      </c>
      <c r="D8210">
        <v>2019</v>
      </c>
      <c r="E8210" t="s">
        <v>19</v>
      </c>
      <c r="F8210" t="s">
        <v>13</v>
      </c>
      <c r="G8210" t="s">
        <v>14</v>
      </c>
      <c r="H8210" t="str">
        <f t="shared" si="128"/>
        <v>11366|Fall|Reading</v>
      </c>
      <c r="I8210">
        <v>202</v>
      </c>
      <c r="J8210">
        <v>17</v>
      </c>
      <c r="K8210">
        <v>1</v>
      </c>
      <c r="L8210">
        <v>6</v>
      </c>
    </row>
    <row r="8211" spans="1:12" x14ac:dyDescent="0.25">
      <c r="A8211">
        <v>11366</v>
      </c>
      <c r="B8211" t="s">
        <v>27</v>
      </c>
      <c r="C8211">
        <v>7</v>
      </c>
      <c r="D8211">
        <v>2019</v>
      </c>
      <c r="E8211" t="s">
        <v>19</v>
      </c>
      <c r="F8211" t="s">
        <v>13</v>
      </c>
      <c r="G8211" t="s">
        <v>15</v>
      </c>
      <c r="H8211" t="str">
        <f t="shared" si="128"/>
        <v>11366|Fall|Math</v>
      </c>
      <c r="I8211">
        <v>204</v>
      </c>
      <c r="J8211">
        <v>10</v>
      </c>
      <c r="K8211">
        <v>1</v>
      </c>
      <c r="L8211">
        <v>6</v>
      </c>
    </row>
    <row r="8212" spans="1:12" x14ac:dyDescent="0.25">
      <c r="A8212">
        <v>11366</v>
      </c>
      <c r="B8212" t="s">
        <v>27</v>
      </c>
      <c r="C8212">
        <v>7</v>
      </c>
      <c r="D8212">
        <v>2019</v>
      </c>
      <c r="E8212" t="s">
        <v>19</v>
      </c>
      <c r="F8212" t="s">
        <v>16</v>
      </c>
      <c r="G8212" t="s">
        <v>14</v>
      </c>
      <c r="H8212" t="str">
        <f t="shared" si="128"/>
        <v>11366|Spring|Reading</v>
      </c>
      <c r="I8212" t="s">
        <v>17</v>
      </c>
      <c r="J8212" t="s">
        <v>17</v>
      </c>
      <c r="K8212" t="s">
        <v>17</v>
      </c>
      <c r="L8212" t="s">
        <v>17</v>
      </c>
    </row>
    <row r="8213" spans="1:12" x14ac:dyDescent="0.25">
      <c r="A8213">
        <v>11366</v>
      </c>
      <c r="B8213" t="s">
        <v>27</v>
      </c>
      <c r="C8213">
        <v>7</v>
      </c>
      <c r="D8213">
        <v>2019</v>
      </c>
      <c r="E8213" t="s">
        <v>19</v>
      </c>
      <c r="F8213" t="s">
        <v>16</v>
      </c>
      <c r="G8213" t="s">
        <v>15</v>
      </c>
      <c r="H8213" t="str">
        <f t="shared" si="128"/>
        <v>11366|Spring|Math</v>
      </c>
      <c r="I8213" t="s">
        <v>17</v>
      </c>
      <c r="J8213" t="s">
        <v>17</v>
      </c>
      <c r="K8213" t="s">
        <v>17</v>
      </c>
      <c r="L8213" t="s">
        <v>17</v>
      </c>
    </row>
    <row r="8214" spans="1:12" x14ac:dyDescent="0.25">
      <c r="A8214">
        <v>23703</v>
      </c>
      <c r="B8214" t="s">
        <v>27</v>
      </c>
      <c r="C8214">
        <v>7</v>
      </c>
      <c r="D8214">
        <v>2019</v>
      </c>
      <c r="E8214" t="s">
        <v>19</v>
      </c>
      <c r="F8214" t="s">
        <v>13</v>
      </c>
      <c r="G8214" t="s">
        <v>14</v>
      </c>
      <c r="H8214" t="str">
        <f t="shared" si="128"/>
        <v>23703|Fall|Reading</v>
      </c>
      <c r="I8214">
        <v>224</v>
      </c>
      <c r="J8214">
        <v>71</v>
      </c>
      <c r="K8214">
        <v>3</v>
      </c>
      <c r="L8214">
        <v>2</v>
      </c>
    </row>
    <row r="8215" spans="1:12" x14ac:dyDescent="0.25">
      <c r="A8215">
        <v>23703</v>
      </c>
      <c r="B8215" t="s">
        <v>27</v>
      </c>
      <c r="C8215">
        <v>7</v>
      </c>
      <c r="D8215">
        <v>2019</v>
      </c>
      <c r="E8215" t="s">
        <v>19</v>
      </c>
      <c r="F8215" t="s">
        <v>13</v>
      </c>
      <c r="G8215" t="s">
        <v>15</v>
      </c>
      <c r="H8215" t="str">
        <f t="shared" si="128"/>
        <v>23703|Fall|Math</v>
      </c>
      <c r="I8215">
        <v>226</v>
      </c>
      <c r="J8215">
        <v>52</v>
      </c>
      <c r="K8215">
        <v>3</v>
      </c>
      <c r="L8215">
        <v>5</v>
      </c>
    </row>
    <row r="8216" spans="1:12" x14ac:dyDescent="0.25">
      <c r="A8216">
        <v>23703</v>
      </c>
      <c r="B8216" t="s">
        <v>27</v>
      </c>
      <c r="C8216">
        <v>7</v>
      </c>
      <c r="D8216">
        <v>2019</v>
      </c>
      <c r="E8216" t="s">
        <v>19</v>
      </c>
      <c r="F8216" t="s">
        <v>16</v>
      </c>
      <c r="G8216" t="s">
        <v>14</v>
      </c>
      <c r="H8216" t="str">
        <f t="shared" si="128"/>
        <v>23703|Spring|Reading</v>
      </c>
      <c r="I8216" t="s">
        <v>17</v>
      </c>
      <c r="J8216" t="s">
        <v>17</v>
      </c>
      <c r="K8216" t="s">
        <v>17</v>
      </c>
      <c r="L8216" t="s">
        <v>17</v>
      </c>
    </row>
    <row r="8217" spans="1:12" x14ac:dyDescent="0.25">
      <c r="A8217">
        <v>23703</v>
      </c>
      <c r="B8217" t="s">
        <v>27</v>
      </c>
      <c r="C8217">
        <v>7</v>
      </c>
      <c r="D8217">
        <v>2019</v>
      </c>
      <c r="E8217" t="s">
        <v>19</v>
      </c>
      <c r="F8217" t="s">
        <v>16</v>
      </c>
      <c r="G8217" t="s">
        <v>15</v>
      </c>
      <c r="H8217" t="str">
        <f t="shared" si="128"/>
        <v>23703|Spring|Math</v>
      </c>
      <c r="I8217" t="s">
        <v>17</v>
      </c>
      <c r="J8217" t="s">
        <v>17</v>
      </c>
      <c r="K8217" t="s">
        <v>17</v>
      </c>
      <c r="L8217" t="s">
        <v>17</v>
      </c>
    </row>
    <row r="8218" spans="1:12" x14ac:dyDescent="0.25">
      <c r="A8218">
        <v>15559</v>
      </c>
      <c r="B8218" t="s">
        <v>27</v>
      </c>
      <c r="C8218">
        <v>7</v>
      </c>
      <c r="D8218">
        <v>2019</v>
      </c>
      <c r="E8218" t="s">
        <v>19</v>
      </c>
      <c r="F8218" t="s">
        <v>13</v>
      </c>
      <c r="G8218" t="s">
        <v>14</v>
      </c>
      <c r="H8218" t="str">
        <f t="shared" si="128"/>
        <v>15559|Fall|Reading</v>
      </c>
      <c r="I8218">
        <v>214</v>
      </c>
      <c r="J8218">
        <v>45</v>
      </c>
      <c r="K8218">
        <v>2</v>
      </c>
      <c r="L8218">
        <v>4</v>
      </c>
    </row>
    <row r="8219" spans="1:12" x14ac:dyDescent="0.25">
      <c r="A8219">
        <v>15559</v>
      </c>
      <c r="B8219" t="s">
        <v>27</v>
      </c>
      <c r="C8219">
        <v>7</v>
      </c>
      <c r="D8219">
        <v>2019</v>
      </c>
      <c r="E8219" t="s">
        <v>19</v>
      </c>
      <c r="F8219" t="s">
        <v>13</v>
      </c>
      <c r="G8219" t="s">
        <v>15</v>
      </c>
      <c r="H8219" t="str">
        <f t="shared" si="128"/>
        <v>15559|Fall|Math</v>
      </c>
      <c r="I8219">
        <v>234</v>
      </c>
      <c r="J8219">
        <v>70</v>
      </c>
      <c r="K8219">
        <v>3</v>
      </c>
      <c r="L8219">
        <v>4</v>
      </c>
    </row>
    <row r="8220" spans="1:12" x14ac:dyDescent="0.25">
      <c r="A8220">
        <v>15559</v>
      </c>
      <c r="B8220" t="s">
        <v>27</v>
      </c>
      <c r="C8220">
        <v>7</v>
      </c>
      <c r="D8220">
        <v>2019</v>
      </c>
      <c r="E8220" t="s">
        <v>19</v>
      </c>
      <c r="F8220" t="s">
        <v>16</v>
      </c>
      <c r="G8220" t="s">
        <v>14</v>
      </c>
      <c r="H8220" t="str">
        <f t="shared" si="128"/>
        <v>15559|Spring|Reading</v>
      </c>
      <c r="I8220" t="s">
        <v>17</v>
      </c>
      <c r="J8220" t="s">
        <v>17</v>
      </c>
      <c r="K8220" t="s">
        <v>17</v>
      </c>
      <c r="L8220" t="s">
        <v>17</v>
      </c>
    </row>
    <row r="8221" spans="1:12" x14ac:dyDescent="0.25">
      <c r="A8221">
        <v>15559</v>
      </c>
      <c r="B8221" t="s">
        <v>27</v>
      </c>
      <c r="C8221">
        <v>7</v>
      </c>
      <c r="D8221">
        <v>2019</v>
      </c>
      <c r="E8221" t="s">
        <v>19</v>
      </c>
      <c r="F8221" t="s">
        <v>16</v>
      </c>
      <c r="G8221" t="s">
        <v>15</v>
      </c>
      <c r="H8221" t="str">
        <f t="shared" si="128"/>
        <v>15559|Spring|Math</v>
      </c>
      <c r="I8221" t="s">
        <v>17</v>
      </c>
      <c r="J8221" t="s">
        <v>17</v>
      </c>
      <c r="K8221" t="s">
        <v>17</v>
      </c>
      <c r="L8221" t="s">
        <v>17</v>
      </c>
    </row>
    <row r="8222" spans="1:12" x14ac:dyDescent="0.25">
      <c r="A8222">
        <v>19113</v>
      </c>
      <c r="B8222" t="s">
        <v>27</v>
      </c>
      <c r="C8222">
        <v>7</v>
      </c>
      <c r="D8222">
        <v>2019</v>
      </c>
      <c r="E8222" t="s">
        <v>19</v>
      </c>
      <c r="F8222" t="s">
        <v>13</v>
      </c>
      <c r="G8222" t="s">
        <v>14</v>
      </c>
      <c r="H8222" t="str">
        <f t="shared" si="128"/>
        <v>19113|Fall|Reading</v>
      </c>
      <c r="I8222">
        <v>219</v>
      </c>
      <c r="J8222">
        <v>59</v>
      </c>
      <c r="K8222">
        <v>3</v>
      </c>
      <c r="L8222">
        <v>3</v>
      </c>
    </row>
    <row r="8223" spans="1:12" x14ac:dyDescent="0.25">
      <c r="A8223">
        <v>19113</v>
      </c>
      <c r="B8223" t="s">
        <v>27</v>
      </c>
      <c r="C8223">
        <v>7</v>
      </c>
      <c r="D8223">
        <v>2019</v>
      </c>
      <c r="E8223" t="s">
        <v>19</v>
      </c>
      <c r="F8223" t="s">
        <v>16</v>
      </c>
      <c r="G8223" t="s">
        <v>14</v>
      </c>
      <c r="H8223" t="str">
        <f t="shared" si="128"/>
        <v>19113|Spring|Reading</v>
      </c>
      <c r="I8223" t="s">
        <v>17</v>
      </c>
      <c r="J8223" t="s">
        <v>17</v>
      </c>
      <c r="K8223" t="s">
        <v>17</v>
      </c>
      <c r="L8223" t="s">
        <v>17</v>
      </c>
    </row>
    <row r="8224" spans="1:12" x14ac:dyDescent="0.25">
      <c r="A8224">
        <v>29435</v>
      </c>
      <c r="B8224" t="s">
        <v>27</v>
      </c>
      <c r="C8224">
        <v>7</v>
      </c>
      <c r="D8224">
        <v>2019</v>
      </c>
      <c r="E8224" t="s">
        <v>19</v>
      </c>
      <c r="F8224" t="s">
        <v>13</v>
      </c>
      <c r="G8224" t="s">
        <v>14</v>
      </c>
      <c r="H8224" t="str">
        <f t="shared" si="128"/>
        <v>29435|Fall|Reading</v>
      </c>
      <c r="I8224">
        <v>195</v>
      </c>
      <c r="J8224">
        <v>8</v>
      </c>
      <c r="K8224">
        <v>1</v>
      </c>
      <c r="L8224">
        <v>7</v>
      </c>
    </row>
    <row r="8225" spans="1:12" x14ac:dyDescent="0.25">
      <c r="A8225">
        <v>29435</v>
      </c>
      <c r="B8225" t="s">
        <v>27</v>
      </c>
      <c r="C8225">
        <v>7</v>
      </c>
      <c r="D8225">
        <v>2019</v>
      </c>
      <c r="E8225" t="s">
        <v>19</v>
      </c>
      <c r="F8225" t="s">
        <v>13</v>
      </c>
      <c r="G8225" t="s">
        <v>15</v>
      </c>
      <c r="H8225" t="str">
        <f t="shared" si="128"/>
        <v>29435|Fall|Math</v>
      </c>
      <c r="I8225">
        <v>213</v>
      </c>
      <c r="J8225">
        <v>23</v>
      </c>
      <c r="K8225">
        <v>1</v>
      </c>
      <c r="L8225">
        <v>6</v>
      </c>
    </row>
    <row r="8226" spans="1:12" x14ac:dyDescent="0.25">
      <c r="A8226">
        <v>29435</v>
      </c>
      <c r="B8226" t="s">
        <v>27</v>
      </c>
      <c r="C8226">
        <v>7</v>
      </c>
      <c r="D8226">
        <v>2019</v>
      </c>
      <c r="E8226" t="s">
        <v>19</v>
      </c>
      <c r="F8226" t="s">
        <v>16</v>
      </c>
      <c r="G8226" t="s">
        <v>14</v>
      </c>
      <c r="H8226" t="str">
        <f t="shared" si="128"/>
        <v>29435|Spring|Reading</v>
      </c>
      <c r="I8226" t="s">
        <v>17</v>
      </c>
      <c r="J8226" t="s">
        <v>17</v>
      </c>
      <c r="K8226" t="s">
        <v>17</v>
      </c>
      <c r="L8226" t="s">
        <v>17</v>
      </c>
    </row>
    <row r="8227" spans="1:12" x14ac:dyDescent="0.25">
      <c r="A8227">
        <v>29435</v>
      </c>
      <c r="B8227" t="s">
        <v>27</v>
      </c>
      <c r="C8227">
        <v>7</v>
      </c>
      <c r="D8227">
        <v>2019</v>
      </c>
      <c r="E8227" t="s">
        <v>19</v>
      </c>
      <c r="F8227" t="s">
        <v>16</v>
      </c>
      <c r="G8227" t="s">
        <v>15</v>
      </c>
      <c r="H8227" t="str">
        <f t="shared" si="128"/>
        <v>29435|Spring|Math</v>
      </c>
      <c r="I8227" t="s">
        <v>17</v>
      </c>
      <c r="J8227" t="s">
        <v>17</v>
      </c>
      <c r="K8227" t="s">
        <v>17</v>
      </c>
      <c r="L8227" t="s">
        <v>17</v>
      </c>
    </row>
    <row r="8228" spans="1:12" x14ac:dyDescent="0.25">
      <c r="A8228">
        <v>10423</v>
      </c>
      <c r="B8228" t="s">
        <v>27</v>
      </c>
      <c r="C8228">
        <v>7</v>
      </c>
      <c r="D8228">
        <v>2019</v>
      </c>
      <c r="E8228" t="s">
        <v>19</v>
      </c>
      <c r="F8228" t="s">
        <v>13</v>
      </c>
      <c r="G8228" t="s">
        <v>14</v>
      </c>
      <c r="H8228" t="str">
        <f t="shared" si="128"/>
        <v>10423|Fall|Reading</v>
      </c>
      <c r="I8228">
        <v>223</v>
      </c>
      <c r="J8228">
        <v>69</v>
      </c>
      <c r="K8228">
        <v>3</v>
      </c>
      <c r="L8228">
        <v>2</v>
      </c>
    </row>
    <row r="8229" spans="1:12" x14ac:dyDescent="0.25">
      <c r="A8229">
        <v>10423</v>
      </c>
      <c r="B8229" t="s">
        <v>27</v>
      </c>
      <c r="C8229">
        <v>7</v>
      </c>
      <c r="D8229">
        <v>2019</v>
      </c>
      <c r="E8229" t="s">
        <v>19</v>
      </c>
      <c r="F8229" t="s">
        <v>13</v>
      </c>
      <c r="G8229" t="s">
        <v>15</v>
      </c>
      <c r="H8229" t="str">
        <f t="shared" si="128"/>
        <v>10423|Fall|Math</v>
      </c>
      <c r="I8229">
        <v>227</v>
      </c>
      <c r="J8229">
        <v>54</v>
      </c>
      <c r="K8229">
        <v>3</v>
      </c>
      <c r="L8229">
        <v>5</v>
      </c>
    </row>
    <row r="8230" spans="1:12" x14ac:dyDescent="0.25">
      <c r="A8230">
        <v>10423</v>
      </c>
      <c r="B8230" t="s">
        <v>27</v>
      </c>
      <c r="C8230">
        <v>7</v>
      </c>
      <c r="D8230">
        <v>2019</v>
      </c>
      <c r="E8230" t="s">
        <v>19</v>
      </c>
      <c r="F8230" t="s">
        <v>16</v>
      </c>
      <c r="G8230" t="s">
        <v>14</v>
      </c>
      <c r="H8230" t="str">
        <f t="shared" si="128"/>
        <v>10423|Spring|Reading</v>
      </c>
      <c r="I8230" t="s">
        <v>17</v>
      </c>
      <c r="J8230" t="s">
        <v>17</v>
      </c>
      <c r="K8230" t="s">
        <v>17</v>
      </c>
      <c r="L8230" t="s">
        <v>17</v>
      </c>
    </row>
    <row r="8231" spans="1:12" x14ac:dyDescent="0.25">
      <c r="A8231">
        <v>10423</v>
      </c>
      <c r="B8231" t="s">
        <v>27</v>
      </c>
      <c r="C8231">
        <v>7</v>
      </c>
      <c r="D8231">
        <v>2019</v>
      </c>
      <c r="E8231" t="s">
        <v>19</v>
      </c>
      <c r="F8231" t="s">
        <v>16</v>
      </c>
      <c r="G8231" t="s">
        <v>15</v>
      </c>
      <c r="H8231" t="str">
        <f t="shared" si="128"/>
        <v>10423|Spring|Math</v>
      </c>
      <c r="I8231" t="s">
        <v>17</v>
      </c>
      <c r="J8231" t="s">
        <v>17</v>
      </c>
      <c r="K8231" t="s">
        <v>17</v>
      </c>
      <c r="L8231" t="s">
        <v>17</v>
      </c>
    </row>
    <row r="8232" spans="1:12" x14ac:dyDescent="0.25">
      <c r="A8232">
        <v>13680</v>
      </c>
      <c r="B8232" t="s">
        <v>27</v>
      </c>
      <c r="C8232">
        <v>7</v>
      </c>
      <c r="D8232">
        <v>2019</v>
      </c>
      <c r="E8232" t="s">
        <v>12</v>
      </c>
      <c r="F8232" t="s">
        <v>13</v>
      </c>
      <c r="G8232" t="s">
        <v>14</v>
      </c>
      <c r="H8232" t="str">
        <f t="shared" si="128"/>
        <v>13680|Fall|Reading</v>
      </c>
      <c r="I8232">
        <v>196</v>
      </c>
      <c r="J8232">
        <v>9</v>
      </c>
      <c r="K8232">
        <v>1</v>
      </c>
      <c r="L8232">
        <v>7</v>
      </c>
    </row>
    <row r="8233" spans="1:12" x14ac:dyDescent="0.25">
      <c r="A8233">
        <v>13680</v>
      </c>
      <c r="B8233" t="s">
        <v>27</v>
      </c>
      <c r="C8233">
        <v>7</v>
      </c>
      <c r="D8233">
        <v>2019</v>
      </c>
      <c r="E8233" t="s">
        <v>12</v>
      </c>
      <c r="F8233" t="s">
        <v>13</v>
      </c>
      <c r="G8233" t="s">
        <v>15</v>
      </c>
      <c r="H8233" t="str">
        <f t="shared" si="128"/>
        <v>13680|Fall|Math</v>
      </c>
      <c r="I8233">
        <v>197</v>
      </c>
      <c r="J8233">
        <v>4</v>
      </c>
      <c r="K8233">
        <v>1</v>
      </c>
      <c r="L8233">
        <v>7</v>
      </c>
    </row>
    <row r="8234" spans="1:12" x14ac:dyDescent="0.25">
      <c r="A8234">
        <v>13680</v>
      </c>
      <c r="B8234" t="s">
        <v>27</v>
      </c>
      <c r="C8234">
        <v>7</v>
      </c>
      <c r="D8234">
        <v>2019</v>
      </c>
      <c r="E8234" t="s">
        <v>12</v>
      </c>
      <c r="F8234" t="s">
        <v>16</v>
      </c>
      <c r="G8234" t="s">
        <v>14</v>
      </c>
      <c r="H8234" t="str">
        <f t="shared" si="128"/>
        <v>13680|Spring|Reading</v>
      </c>
      <c r="I8234" t="s">
        <v>17</v>
      </c>
      <c r="J8234" t="s">
        <v>17</v>
      </c>
      <c r="K8234" t="s">
        <v>17</v>
      </c>
      <c r="L8234" t="s">
        <v>17</v>
      </c>
    </row>
    <row r="8235" spans="1:12" x14ac:dyDescent="0.25">
      <c r="A8235">
        <v>13680</v>
      </c>
      <c r="B8235" t="s">
        <v>27</v>
      </c>
      <c r="C8235">
        <v>7</v>
      </c>
      <c r="D8235">
        <v>2019</v>
      </c>
      <c r="E8235" t="s">
        <v>12</v>
      </c>
      <c r="F8235" t="s">
        <v>16</v>
      </c>
      <c r="G8235" t="s">
        <v>15</v>
      </c>
      <c r="H8235" t="str">
        <f t="shared" si="128"/>
        <v>13680|Spring|Math</v>
      </c>
      <c r="I8235" t="s">
        <v>17</v>
      </c>
      <c r="J8235" t="s">
        <v>17</v>
      </c>
      <c r="K8235" t="s">
        <v>17</v>
      </c>
      <c r="L8235" t="s">
        <v>17</v>
      </c>
    </row>
    <row r="8236" spans="1:12" x14ac:dyDescent="0.25">
      <c r="A8236">
        <v>19527</v>
      </c>
      <c r="B8236" t="s">
        <v>27</v>
      </c>
      <c r="C8236">
        <v>7</v>
      </c>
      <c r="D8236">
        <v>2019</v>
      </c>
      <c r="E8236" t="s">
        <v>19</v>
      </c>
      <c r="F8236" t="s">
        <v>13</v>
      </c>
      <c r="G8236" t="s">
        <v>14</v>
      </c>
      <c r="H8236" t="str">
        <f t="shared" si="128"/>
        <v>19527|Fall|Reading</v>
      </c>
      <c r="I8236">
        <v>175</v>
      </c>
      <c r="J8236">
        <v>1</v>
      </c>
      <c r="K8236">
        <v>1</v>
      </c>
      <c r="L8236">
        <v>10</v>
      </c>
    </row>
    <row r="8237" spans="1:12" x14ac:dyDescent="0.25">
      <c r="A8237">
        <v>19527</v>
      </c>
      <c r="B8237" t="s">
        <v>27</v>
      </c>
      <c r="C8237">
        <v>7</v>
      </c>
      <c r="D8237">
        <v>2019</v>
      </c>
      <c r="E8237" t="s">
        <v>19</v>
      </c>
      <c r="F8237" t="s">
        <v>13</v>
      </c>
      <c r="G8237" t="s">
        <v>15</v>
      </c>
      <c r="H8237" t="str">
        <f t="shared" si="128"/>
        <v>19527|Fall|Math</v>
      </c>
      <c r="I8237">
        <v>183</v>
      </c>
      <c r="J8237">
        <v>1</v>
      </c>
      <c r="K8237">
        <v>1</v>
      </c>
      <c r="L8237">
        <v>8</v>
      </c>
    </row>
    <row r="8238" spans="1:12" x14ac:dyDescent="0.25">
      <c r="A8238">
        <v>19527</v>
      </c>
      <c r="B8238" t="s">
        <v>27</v>
      </c>
      <c r="C8238">
        <v>7</v>
      </c>
      <c r="D8238">
        <v>2019</v>
      </c>
      <c r="E8238" t="s">
        <v>19</v>
      </c>
      <c r="F8238" t="s">
        <v>16</v>
      </c>
      <c r="G8238" t="s">
        <v>14</v>
      </c>
      <c r="H8238" t="str">
        <f t="shared" si="128"/>
        <v>19527|Spring|Reading</v>
      </c>
      <c r="I8238" t="s">
        <v>17</v>
      </c>
      <c r="J8238" t="s">
        <v>17</v>
      </c>
      <c r="K8238" t="s">
        <v>17</v>
      </c>
      <c r="L8238" t="s">
        <v>17</v>
      </c>
    </row>
    <row r="8239" spans="1:12" x14ac:dyDescent="0.25">
      <c r="A8239">
        <v>19527</v>
      </c>
      <c r="B8239" t="s">
        <v>27</v>
      </c>
      <c r="C8239">
        <v>7</v>
      </c>
      <c r="D8239">
        <v>2019</v>
      </c>
      <c r="E8239" t="s">
        <v>19</v>
      </c>
      <c r="F8239" t="s">
        <v>16</v>
      </c>
      <c r="G8239" t="s">
        <v>15</v>
      </c>
      <c r="H8239" t="str">
        <f t="shared" si="128"/>
        <v>19527|Spring|Math</v>
      </c>
      <c r="I8239" t="s">
        <v>17</v>
      </c>
      <c r="J8239" t="s">
        <v>17</v>
      </c>
      <c r="K8239" t="s">
        <v>17</v>
      </c>
      <c r="L8239" t="s">
        <v>17</v>
      </c>
    </row>
    <row r="8240" spans="1:12" x14ac:dyDescent="0.25">
      <c r="A8240">
        <v>13439</v>
      </c>
      <c r="B8240" t="s">
        <v>27</v>
      </c>
      <c r="C8240">
        <v>7</v>
      </c>
      <c r="D8240">
        <v>2019</v>
      </c>
      <c r="E8240" t="s">
        <v>19</v>
      </c>
      <c r="F8240" t="s">
        <v>13</v>
      </c>
      <c r="G8240" t="s">
        <v>14</v>
      </c>
      <c r="H8240" t="str">
        <f t="shared" si="128"/>
        <v>13439|Fall|Reading</v>
      </c>
      <c r="I8240">
        <v>214</v>
      </c>
      <c r="J8240">
        <v>45</v>
      </c>
      <c r="K8240">
        <v>2</v>
      </c>
      <c r="L8240">
        <v>4</v>
      </c>
    </row>
    <row r="8241" spans="1:12" x14ac:dyDescent="0.25">
      <c r="A8241">
        <v>13439</v>
      </c>
      <c r="B8241" t="s">
        <v>27</v>
      </c>
      <c r="C8241">
        <v>7</v>
      </c>
      <c r="D8241">
        <v>2019</v>
      </c>
      <c r="E8241" t="s">
        <v>19</v>
      </c>
      <c r="F8241" t="s">
        <v>13</v>
      </c>
      <c r="G8241" t="s">
        <v>15</v>
      </c>
      <c r="H8241" t="str">
        <f t="shared" si="128"/>
        <v>13439|Fall|Math</v>
      </c>
      <c r="I8241">
        <v>219</v>
      </c>
      <c r="J8241">
        <v>35</v>
      </c>
      <c r="K8241">
        <v>2</v>
      </c>
      <c r="L8241">
        <v>5</v>
      </c>
    </row>
    <row r="8242" spans="1:12" x14ac:dyDescent="0.25">
      <c r="A8242">
        <v>13439</v>
      </c>
      <c r="B8242" t="s">
        <v>27</v>
      </c>
      <c r="C8242">
        <v>7</v>
      </c>
      <c r="D8242">
        <v>2019</v>
      </c>
      <c r="E8242" t="s">
        <v>19</v>
      </c>
      <c r="F8242" t="s">
        <v>16</v>
      </c>
      <c r="G8242" t="s">
        <v>14</v>
      </c>
      <c r="H8242" t="str">
        <f t="shared" si="128"/>
        <v>13439|Spring|Reading</v>
      </c>
      <c r="I8242" t="s">
        <v>17</v>
      </c>
      <c r="J8242" t="s">
        <v>17</v>
      </c>
      <c r="K8242" t="s">
        <v>17</v>
      </c>
      <c r="L8242" t="s">
        <v>17</v>
      </c>
    </row>
    <row r="8243" spans="1:12" x14ac:dyDescent="0.25">
      <c r="A8243">
        <v>13439</v>
      </c>
      <c r="B8243" t="s">
        <v>27</v>
      </c>
      <c r="C8243">
        <v>7</v>
      </c>
      <c r="D8243">
        <v>2019</v>
      </c>
      <c r="E8243" t="s">
        <v>19</v>
      </c>
      <c r="F8243" t="s">
        <v>16</v>
      </c>
      <c r="G8243" t="s">
        <v>15</v>
      </c>
      <c r="H8243" t="str">
        <f t="shared" si="128"/>
        <v>13439|Spring|Math</v>
      </c>
      <c r="I8243" t="s">
        <v>17</v>
      </c>
      <c r="J8243" t="s">
        <v>17</v>
      </c>
      <c r="K8243" t="s">
        <v>17</v>
      </c>
      <c r="L8243" t="s">
        <v>17</v>
      </c>
    </row>
    <row r="8244" spans="1:12" x14ac:dyDescent="0.25">
      <c r="A8244">
        <v>10077</v>
      </c>
      <c r="B8244" t="s">
        <v>27</v>
      </c>
      <c r="C8244">
        <v>7</v>
      </c>
      <c r="D8244">
        <v>2019</v>
      </c>
      <c r="E8244" t="s">
        <v>19</v>
      </c>
      <c r="F8244" t="s">
        <v>13</v>
      </c>
      <c r="G8244" t="s">
        <v>14</v>
      </c>
      <c r="H8244" t="str">
        <f t="shared" si="128"/>
        <v>10077|Fall|Reading</v>
      </c>
      <c r="I8244">
        <v>223</v>
      </c>
      <c r="J8244">
        <v>69</v>
      </c>
      <c r="K8244">
        <v>3</v>
      </c>
      <c r="L8244">
        <v>2</v>
      </c>
    </row>
    <row r="8245" spans="1:12" x14ac:dyDescent="0.25">
      <c r="A8245">
        <v>10077</v>
      </c>
      <c r="B8245" t="s">
        <v>27</v>
      </c>
      <c r="C8245">
        <v>7</v>
      </c>
      <c r="D8245">
        <v>2019</v>
      </c>
      <c r="E8245" t="s">
        <v>19</v>
      </c>
      <c r="F8245" t="s">
        <v>13</v>
      </c>
      <c r="G8245" t="s">
        <v>15</v>
      </c>
      <c r="H8245" t="str">
        <f t="shared" si="128"/>
        <v>10077|Fall|Math</v>
      </c>
      <c r="I8245">
        <v>210</v>
      </c>
      <c r="J8245">
        <v>18</v>
      </c>
      <c r="K8245">
        <v>1</v>
      </c>
      <c r="L8245">
        <v>6</v>
      </c>
    </row>
    <row r="8246" spans="1:12" x14ac:dyDescent="0.25">
      <c r="A8246">
        <v>10077</v>
      </c>
      <c r="B8246" t="s">
        <v>27</v>
      </c>
      <c r="C8246">
        <v>7</v>
      </c>
      <c r="D8246">
        <v>2019</v>
      </c>
      <c r="E8246" t="s">
        <v>19</v>
      </c>
      <c r="F8246" t="s">
        <v>16</v>
      </c>
      <c r="G8246" t="s">
        <v>14</v>
      </c>
      <c r="H8246" t="str">
        <f t="shared" si="128"/>
        <v>10077|Spring|Reading</v>
      </c>
      <c r="I8246" t="s">
        <v>17</v>
      </c>
      <c r="J8246" t="s">
        <v>17</v>
      </c>
      <c r="K8246" t="s">
        <v>17</v>
      </c>
      <c r="L8246" t="s">
        <v>17</v>
      </c>
    </row>
    <row r="8247" spans="1:12" x14ac:dyDescent="0.25">
      <c r="A8247">
        <v>10077</v>
      </c>
      <c r="B8247" t="s">
        <v>27</v>
      </c>
      <c r="C8247">
        <v>7</v>
      </c>
      <c r="D8247">
        <v>2019</v>
      </c>
      <c r="E8247" t="s">
        <v>19</v>
      </c>
      <c r="F8247" t="s">
        <v>16</v>
      </c>
      <c r="G8247" t="s">
        <v>15</v>
      </c>
      <c r="H8247" t="str">
        <f t="shared" si="128"/>
        <v>10077|Spring|Math</v>
      </c>
      <c r="I8247" t="s">
        <v>17</v>
      </c>
      <c r="J8247" t="s">
        <v>17</v>
      </c>
      <c r="K8247" t="s">
        <v>17</v>
      </c>
      <c r="L8247" t="s">
        <v>17</v>
      </c>
    </row>
    <row r="8248" spans="1:12" x14ac:dyDescent="0.25">
      <c r="A8248">
        <v>21484</v>
      </c>
      <c r="B8248" t="s">
        <v>27</v>
      </c>
      <c r="C8248">
        <v>7</v>
      </c>
      <c r="D8248">
        <v>2019</v>
      </c>
      <c r="E8248" t="s">
        <v>19</v>
      </c>
      <c r="F8248" t="s">
        <v>13</v>
      </c>
      <c r="G8248" t="s">
        <v>14</v>
      </c>
      <c r="H8248" t="str">
        <f t="shared" si="128"/>
        <v>21484|Fall|Reading</v>
      </c>
      <c r="I8248">
        <v>172</v>
      </c>
      <c r="J8248">
        <v>1</v>
      </c>
      <c r="K8248">
        <v>1</v>
      </c>
      <c r="L8248">
        <v>10</v>
      </c>
    </row>
    <row r="8249" spans="1:12" x14ac:dyDescent="0.25">
      <c r="A8249">
        <v>21484</v>
      </c>
      <c r="B8249" t="s">
        <v>27</v>
      </c>
      <c r="C8249">
        <v>7</v>
      </c>
      <c r="D8249">
        <v>2019</v>
      </c>
      <c r="E8249" t="s">
        <v>19</v>
      </c>
      <c r="F8249" t="s">
        <v>13</v>
      </c>
      <c r="G8249" t="s">
        <v>15</v>
      </c>
      <c r="H8249" t="str">
        <f t="shared" si="128"/>
        <v>21484|Fall|Math</v>
      </c>
      <c r="I8249">
        <v>169</v>
      </c>
      <c r="J8249">
        <v>1</v>
      </c>
      <c r="K8249">
        <v>1</v>
      </c>
      <c r="L8249">
        <v>9</v>
      </c>
    </row>
    <row r="8250" spans="1:12" x14ac:dyDescent="0.25">
      <c r="A8250">
        <v>21484</v>
      </c>
      <c r="B8250" t="s">
        <v>27</v>
      </c>
      <c r="C8250">
        <v>7</v>
      </c>
      <c r="D8250">
        <v>2019</v>
      </c>
      <c r="E8250" t="s">
        <v>19</v>
      </c>
      <c r="F8250" t="s">
        <v>16</v>
      </c>
      <c r="G8250" t="s">
        <v>14</v>
      </c>
      <c r="H8250" t="str">
        <f t="shared" si="128"/>
        <v>21484|Spring|Reading</v>
      </c>
      <c r="I8250" t="s">
        <v>17</v>
      </c>
      <c r="J8250" t="s">
        <v>17</v>
      </c>
      <c r="K8250" t="s">
        <v>17</v>
      </c>
      <c r="L8250" t="s">
        <v>17</v>
      </c>
    </row>
    <row r="8251" spans="1:12" x14ac:dyDescent="0.25">
      <c r="A8251">
        <v>21484</v>
      </c>
      <c r="B8251" t="s">
        <v>27</v>
      </c>
      <c r="C8251">
        <v>7</v>
      </c>
      <c r="D8251">
        <v>2019</v>
      </c>
      <c r="E8251" t="s">
        <v>19</v>
      </c>
      <c r="F8251" t="s">
        <v>16</v>
      </c>
      <c r="G8251" t="s">
        <v>15</v>
      </c>
      <c r="H8251" t="str">
        <f t="shared" si="128"/>
        <v>21484|Spring|Math</v>
      </c>
      <c r="I8251" t="s">
        <v>17</v>
      </c>
      <c r="J8251" t="s">
        <v>17</v>
      </c>
      <c r="K8251" t="s">
        <v>17</v>
      </c>
      <c r="L8251" t="s">
        <v>17</v>
      </c>
    </row>
    <row r="8252" spans="1:12" x14ac:dyDescent="0.25">
      <c r="A8252">
        <v>29052</v>
      </c>
      <c r="B8252" t="s">
        <v>28</v>
      </c>
      <c r="C8252">
        <v>7</v>
      </c>
      <c r="D8252">
        <v>2019</v>
      </c>
      <c r="E8252" t="s">
        <v>19</v>
      </c>
      <c r="F8252" t="s">
        <v>13</v>
      </c>
      <c r="G8252" t="s">
        <v>14</v>
      </c>
      <c r="H8252" t="str">
        <f t="shared" si="128"/>
        <v>29052|Fall|Reading</v>
      </c>
      <c r="I8252">
        <v>221</v>
      </c>
      <c r="J8252">
        <v>64</v>
      </c>
      <c r="K8252">
        <v>3</v>
      </c>
      <c r="L8252">
        <v>3</v>
      </c>
    </row>
    <row r="8253" spans="1:12" x14ac:dyDescent="0.25">
      <c r="A8253">
        <v>29052</v>
      </c>
      <c r="B8253" t="s">
        <v>28</v>
      </c>
      <c r="C8253">
        <v>7</v>
      </c>
      <c r="D8253">
        <v>2019</v>
      </c>
      <c r="E8253" t="s">
        <v>19</v>
      </c>
      <c r="F8253" t="s">
        <v>13</v>
      </c>
      <c r="G8253" t="s">
        <v>15</v>
      </c>
      <c r="H8253" t="str">
        <f t="shared" si="128"/>
        <v>29052|Fall|Math</v>
      </c>
      <c r="I8253">
        <v>222</v>
      </c>
      <c r="J8253">
        <v>42</v>
      </c>
      <c r="K8253">
        <v>2</v>
      </c>
      <c r="L8253">
        <v>5</v>
      </c>
    </row>
    <row r="8254" spans="1:12" x14ac:dyDescent="0.25">
      <c r="A8254">
        <v>29052</v>
      </c>
      <c r="B8254" t="s">
        <v>28</v>
      </c>
      <c r="C8254">
        <v>7</v>
      </c>
      <c r="D8254">
        <v>2019</v>
      </c>
      <c r="E8254" t="s">
        <v>19</v>
      </c>
      <c r="F8254" t="s">
        <v>16</v>
      </c>
      <c r="G8254" t="s">
        <v>14</v>
      </c>
      <c r="H8254" t="str">
        <f t="shared" si="128"/>
        <v>29052|Spring|Reading</v>
      </c>
      <c r="I8254" t="s">
        <v>17</v>
      </c>
      <c r="J8254" t="s">
        <v>17</v>
      </c>
      <c r="K8254" t="s">
        <v>17</v>
      </c>
      <c r="L8254" t="s">
        <v>17</v>
      </c>
    </row>
    <row r="8255" spans="1:12" x14ac:dyDescent="0.25">
      <c r="A8255">
        <v>29052</v>
      </c>
      <c r="B8255" t="s">
        <v>28</v>
      </c>
      <c r="C8255">
        <v>7</v>
      </c>
      <c r="D8255">
        <v>2019</v>
      </c>
      <c r="E8255" t="s">
        <v>19</v>
      </c>
      <c r="F8255" t="s">
        <v>16</v>
      </c>
      <c r="G8255" t="s">
        <v>15</v>
      </c>
      <c r="H8255" t="str">
        <f t="shared" si="128"/>
        <v>29052|Spring|Math</v>
      </c>
      <c r="I8255" t="s">
        <v>17</v>
      </c>
      <c r="J8255" t="s">
        <v>17</v>
      </c>
      <c r="K8255" t="s">
        <v>17</v>
      </c>
      <c r="L8255" t="s">
        <v>17</v>
      </c>
    </row>
    <row r="8256" spans="1:12" x14ac:dyDescent="0.25">
      <c r="A8256">
        <v>29676</v>
      </c>
      <c r="B8256" t="s">
        <v>28</v>
      </c>
      <c r="C8256">
        <v>7</v>
      </c>
      <c r="D8256">
        <v>2019</v>
      </c>
      <c r="E8256" t="s">
        <v>19</v>
      </c>
      <c r="F8256" t="s">
        <v>13</v>
      </c>
      <c r="G8256" t="s">
        <v>14</v>
      </c>
      <c r="H8256" t="str">
        <f t="shared" si="128"/>
        <v>29676|Fall|Reading</v>
      </c>
      <c r="I8256">
        <v>222</v>
      </c>
      <c r="J8256">
        <v>67</v>
      </c>
      <c r="K8256">
        <v>3</v>
      </c>
      <c r="L8256">
        <v>3</v>
      </c>
    </row>
    <row r="8257" spans="1:12" x14ac:dyDescent="0.25">
      <c r="A8257">
        <v>29676</v>
      </c>
      <c r="B8257" t="s">
        <v>28</v>
      </c>
      <c r="C8257">
        <v>7</v>
      </c>
      <c r="D8257">
        <v>2019</v>
      </c>
      <c r="E8257" t="s">
        <v>19</v>
      </c>
      <c r="F8257" t="s">
        <v>13</v>
      </c>
      <c r="G8257" t="s">
        <v>15</v>
      </c>
      <c r="H8257" t="str">
        <f t="shared" si="128"/>
        <v>29676|Fall|Math</v>
      </c>
      <c r="I8257">
        <v>221</v>
      </c>
      <c r="J8257">
        <v>40</v>
      </c>
      <c r="K8257">
        <v>2</v>
      </c>
      <c r="L8257">
        <v>5</v>
      </c>
    </row>
    <row r="8258" spans="1:12" x14ac:dyDescent="0.25">
      <c r="A8258">
        <v>29676</v>
      </c>
      <c r="B8258" t="s">
        <v>28</v>
      </c>
      <c r="C8258">
        <v>7</v>
      </c>
      <c r="D8258">
        <v>2019</v>
      </c>
      <c r="E8258" t="s">
        <v>19</v>
      </c>
      <c r="F8258" t="s">
        <v>16</v>
      </c>
      <c r="G8258" t="s">
        <v>14</v>
      </c>
      <c r="H8258" t="str">
        <f t="shared" si="128"/>
        <v>29676|Spring|Reading</v>
      </c>
      <c r="I8258" t="s">
        <v>17</v>
      </c>
      <c r="J8258" t="s">
        <v>17</v>
      </c>
      <c r="K8258" t="s">
        <v>17</v>
      </c>
      <c r="L8258" t="s">
        <v>17</v>
      </c>
    </row>
    <row r="8259" spans="1:12" x14ac:dyDescent="0.25">
      <c r="A8259">
        <v>29676</v>
      </c>
      <c r="B8259" t="s">
        <v>28</v>
      </c>
      <c r="C8259">
        <v>7</v>
      </c>
      <c r="D8259">
        <v>2019</v>
      </c>
      <c r="E8259" t="s">
        <v>19</v>
      </c>
      <c r="F8259" t="s">
        <v>16</v>
      </c>
      <c r="G8259" t="s">
        <v>15</v>
      </c>
      <c r="H8259" t="str">
        <f t="shared" ref="H8259:H8322" si="129">A8259&amp;"|"&amp;F8259&amp;"|"&amp;G8259</f>
        <v>29676|Spring|Math</v>
      </c>
      <c r="I8259" t="s">
        <v>17</v>
      </c>
      <c r="J8259" t="s">
        <v>17</v>
      </c>
      <c r="K8259" t="s">
        <v>17</v>
      </c>
      <c r="L8259" t="s">
        <v>17</v>
      </c>
    </row>
    <row r="8260" spans="1:12" x14ac:dyDescent="0.25">
      <c r="A8260">
        <v>23263</v>
      </c>
      <c r="B8260" t="s">
        <v>28</v>
      </c>
      <c r="C8260">
        <v>7</v>
      </c>
      <c r="D8260">
        <v>2019</v>
      </c>
      <c r="E8260" t="s">
        <v>19</v>
      </c>
      <c r="F8260" t="s">
        <v>13</v>
      </c>
      <c r="G8260" t="s">
        <v>14</v>
      </c>
      <c r="H8260" t="str">
        <f t="shared" si="129"/>
        <v>23263|Fall|Reading</v>
      </c>
      <c r="I8260">
        <v>200</v>
      </c>
      <c r="J8260">
        <v>14</v>
      </c>
      <c r="K8260">
        <v>1</v>
      </c>
      <c r="L8260">
        <v>6</v>
      </c>
    </row>
    <row r="8261" spans="1:12" x14ac:dyDescent="0.25">
      <c r="A8261">
        <v>23263</v>
      </c>
      <c r="B8261" t="s">
        <v>28</v>
      </c>
      <c r="C8261">
        <v>7</v>
      </c>
      <c r="D8261">
        <v>2019</v>
      </c>
      <c r="E8261" t="s">
        <v>19</v>
      </c>
      <c r="F8261" t="s">
        <v>13</v>
      </c>
      <c r="G8261" t="s">
        <v>15</v>
      </c>
      <c r="H8261" t="str">
        <f t="shared" si="129"/>
        <v>23263|Fall|Math</v>
      </c>
      <c r="I8261">
        <v>205</v>
      </c>
      <c r="J8261">
        <v>11</v>
      </c>
      <c r="K8261">
        <v>1</v>
      </c>
      <c r="L8261">
        <v>6</v>
      </c>
    </row>
    <row r="8262" spans="1:12" x14ac:dyDescent="0.25">
      <c r="A8262">
        <v>23263</v>
      </c>
      <c r="B8262" t="s">
        <v>28</v>
      </c>
      <c r="C8262">
        <v>7</v>
      </c>
      <c r="D8262">
        <v>2019</v>
      </c>
      <c r="E8262" t="s">
        <v>19</v>
      </c>
      <c r="F8262" t="s">
        <v>16</v>
      </c>
      <c r="G8262" t="s">
        <v>14</v>
      </c>
      <c r="H8262" t="str">
        <f t="shared" si="129"/>
        <v>23263|Spring|Reading</v>
      </c>
      <c r="I8262" t="s">
        <v>17</v>
      </c>
      <c r="J8262" t="s">
        <v>17</v>
      </c>
      <c r="K8262" t="s">
        <v>17</v>
      </c>
      <c r="L8262" t="s">
        <v>17</v>
      </c>
    </row>
    <row r="8263" spans="1:12" x14ac:dyDescent="0.25">
      <c r="A8263">
        <v>23263</v>
      </c>
      <c r="B8263" t="s">
        <v>28</v>
      </c>
      <c r="C8263">
        <v>7</v>
      </c>
      <c r="D8263">
        <v>2019</v>
      </c>
      <c r="E8263" t="s">
        <v>19</v>
      </c>
      <c r="F8263" t="s">
        <v>16</v>
      </c>
      <c r="G8263" t="s">
        <v>15</v>
      </c>
      <c r="H8263" t="str">
        <f t="shared" si="129"/>
        <v>23263|Spring|Math</v>
      </c>
      <c r="I8263" t="s">
        <v>17</v>
      </c>
      <c r="J8263" t="s">
        <v>17</v>
      </c>
      <c r="K8263" t="s">
        <v>17</v>
      </c>
      <c r="L8263" t="s">
        <v>17</v>
      </c>
    </row>
    <row r="8264" spans="1:12" x14ac:dyDescent="0.25">
      <c r="A8264">
        <v>17147</v>
      </c>
      <c r="B8264" t="s">
        <v>28</v>
      </c>
      <c r="C8264">
        <v>7</v>
      </c>
      <c r="D8264">
        <v>2019</v>
      </c>
      <c r="E8264" t="s">
        <v>19</v>
      </c>
      <c r="F8264" t="s">
        <v>13</v>
      </c>
      <c r="G8264" t="s">
        <v>14</v>
      </c>
      <c r="H8264" t="str">
        <f t="shared" si="129"/>
        <v>17147|Fall|Reading</v>
      </c>
      <c r="I8264">
        <v>229</v>
      </c>
      <c r="J8264">
        <v>82</v>
      </c>
      <c r="K8264">
        <v>4</v>
      </c>
      <c r="L8264">
        <v>2</v>
      </c>
    </row>
    <row r="8265" spans="1:12" x14ac:dyDescent="0.25">
      <c r="A8265">
        <v>17147</v>
      </c>
      <c r="B8265" t="s">
        <v>28</v>
      </c>
      <c r="C8265">
        <v>7</v>
      </c>
      <c r="D8265">
        <v>2019</v>
      </c>
      <c r="E8265" t="s">
        <v>19</v>
      </c>
      <c r="F8265" t="s">
        <v>13</v>
      </c>
      <c r="G8265" t="s">
        <v>15</v>
      </c>
      <c r="H8265" t="str">
        <f t="shared" si="129"/>
        <v>17147|Fall|Math</v>
      </c>
      <c r="I8265">
        <v>229</v>
      </c>
      <c r="J8265">
        <v>59</v>
      </c>
      <c r="K8265">
        <v>3</v>
      </c>
      <c r="L8265">
        <v>5</v>
      </c>
    </row>
    <row r="8266" spans="1:12" x14ac:dyDescent="0.25">
      <c r="A8266">
        <v>17147</v>
      </c>
      <c r="B8266" t="s">
        <v>28</v>
      </c>
      <c r="C8266">
        <v>7</v>
      </c>
      <c r="D8266">
        <v>2019</v>
      </c>
      <c r="E8266" t="s">
        <v>19</v>
      </c>
      <c r="F8266" t="s">
        <v>16</v>
      </c>
      <c r="G8266" t="s">
        <v>14</v>
      </c>
      <c r="H8266" t="str">
        <f t="shared" si="129"/>
        <v>17147|Spring|Reading</v>
      </c>
      <c r="I8266" t="s">
        <v>17</v>
      </c>
      <c r="J8266" t="s">
        <v>17</v>
      </c>
      <c r="K8266" t="s">
        <v>17</v>
      </c>
      <c r="L8266" t="s">
        <v>17</v>
      </c>
    </row>
    <row r="8267" spans="1:12" x14ac:dyDescent="0.25">
      <c r="A8267">
        <v>17147</v>
      </c>
      <c r="B8267" t="s">
        <v>28</v>
      </c>
      <c r="C8267">
        <v>7</v>
      </c>
      <c r="D8267">
        <v>2019</v>
      </c>
      <c r="E8267" t="s">
        <v>19</v>
      </c>
      <c r="F8267" t="s">
        <v>16</v>
      </c>
      <c r="G8267" t="s">
        <v>15</v>
      </c>
      <c r="H8267" t="str">
        <f t="shared" si="129"/>
        <v>17147|Spring|Math</v>
      </c>
      <c r="I8267" t="s">
        <v>17</v>
      </c>
      <c r="J8267" t="s">
        <v>17</v>
      </c>
      <c r="K8267" t="s">
        <v>17</v>
      </c>
      <c r="L8267" t="s">
        <v>17</v>
      </c>
    </row>
    <row r="8268" spans="1:12" x14ac:dyDescent="0.25">
      <c r="A8268">
        <v>24790</v>
      </c>
      <c r="B8268" t="s">
        <v>28</v>
      </c>
      <c r="C8268">
        <v>7</v>
      </c>
      <c r="D8268">
        <v>2019</v>
      </c>
      <c r="E8268" t="s">
        <v>19</v>
      </c>
      <c r="F8268" t="s">
        <v>13</v>
      </c>
      <c r="G8268" t="s">
        <v>14</v>
      </c>
      <c r="H8268" t="str">
        <f t="shared" si="129"/>
        <v>24790|Fall|Reading</v>
      </c>
      <c r="I8268">
        <v>225</v>
      </c>
      <c r="J8268">
        <v>74</v>
      </c>
      <c r="K8268">
        <v>3</v>
      </c>
      <c r="L8268">
        <v>2</v>
      </c>
    </row>
    <row r="8269" spans="1:12" x14ac:dyDescent="0.25">
      <c r="A8269">
        <v>24790</v>
      </c>
      <c r="B8269" t="s">
        <v>28</v>
      </c>
      <c r="C8269">
        <v>7</v>
      </c>
      <c r="D8269">
        <v>2019</v>
      </c>
      <c r="E8269" t="s">
        <v>19</v>
      </c>
      <c r="F8269" t="s">
        <v>13</v>
      </c>
      <c r="G8269" t="s">
        <v>15</v>
      </c>
      <c r="H8269" t="str">
        <f t="shared" si="129"/>
        <v>24790|Fall|Math</v>
      </c>
      <c r="I8269">
        <v>232</v>
      </c>
      <c r="J8269">
        <v>66</v>
      </c>
      <c r="K8269">
        <v>3</v>
      </c>
      <c r="L8269">
        <v>4</v>
      </c>
    </row>
    <row r="8270" spans="1:12" x14ac:dyDescent="0.25">
      <c r="A8270">
        <v>24790</v>
      </c>
      <c r="B8270" t="s">
        <v>28</v>
      </c>
      <c r="C8270">
        <v>7</v>
      </c>
      <c r="D8270">
        <v>2019</v>
      </c>
      <c r="E8270" t="s">
        <v>19</v>
      </c>
      <c r="F8270" t="s">
        <v>16</v>
      </c>
      <c r="G8270" t="s">
        <v>14</v>
      </c>
      <c r="H8270" t="str">
        <f t="shared" si="129"/>
        <v>24790|Spring|Reading</v>
      </c>
      <c r="I8270" t="s">
        <v>17</v>
      </c>
      <c r="J8270" t="s">
        <v>17</v>
      </c>
      <c r="K8270" t="s">
        <v>17</v>
      </c>
      <c r="L8270" t="s">
        <v>17</v>
      </c>
    </row>
    <row r="8271" spans="1:12" x14ac:dyDescent="0.25">
      <c r="A8271">
        <v>24790</v>
      </c>
      <c r="B8271" t="s">
        <v>28</v>
      </c>
      <c r="C8271">
        <v>7</v>
      </c>
      <c r="D8271">
        <v>2019</v>
      </c>
      <c r="E8271" t="s">
        <v>19</v>
      </c>
      <c r="F8271" t="s">
        <v>16</v>
      </c>
      <c r="G8271" t="s">
        <v>15</v>
      </c>
      <c r="H8271" t="str">
        <f t="shared" si="129"/>
        <v>24790|Spring|Math</v>
      </c>
      <c r="I8271" t="s">
        <v>17</v>
      </c>
      <c r="J8271" t="s">
        <v>17</v>
      </c>
      <c r="K8271" t="s">
        <v>17</v>
      </c>
      <c r="L8271" t="s">
        <v>17</v>
      </c>
    </row>
    <row r="8272" spans="1:12" x14ac:dyDescent="0.25">
      <c r="A8272">
        <v>29364</v>
      </c>
      <c r="B8272" t="s">
        <v>28</v>
      </c>
      <c r="C8272">
        <v>7</v>
      </c>
      <c r="D8272">
        <v>2019</v>
      </c>
      <c r="E8272" t="s">
        <v>19</v>
      </c>
      <c r="F8272" t="s">
        <v>13</v>
      </c>
      <c r="G8272" t="s">
        <v>14</v>
      </c>
      <c r="H8272" t="str">
        <f t="shared" si="129"/>
        <v>29364|Fall|Reading</v>
      </c>
      <c r="I8272">
        <v>217</v>
      </c>
      <c r="J8272">
        <v>53</v>
      </c>
      <c r="K8272">
        <v>3</v>
      </c>
      <c r="L8272">
        <v>3</v>
      </c>
    </row>
    <row r="8273" spans="1:12" x14ac:dyDescent="0.25">
      <c r="A8273">
        <v>29364</v>
      </c>
      <c r="B8273" t="s">
        <v>28</v>
      </c>
      <c r="C8273">
        <v>7</v>
      </c>
      <c r="D8273">
        <v>2019</v>
      </c>
      <c r="E8273" t="s">
        <v>19</v>
      </c>
      <c r="F8273" t="s">
        <v>13</v>
      </c>
      <c r="G8273" t="s">
        <v>15</v>
      </c>
      <c r="H8273" t="str">
        <f t="shared" si="129"/>
        <v>29364|Fall|Math</v>
      </c>
      <c r="I8273">
        <v>223</v>
      </c>
      <c r="J8273">
        <v>44</v>
      </c>
      <c r="K8273">
        <v>2</v>
      </c>
      <c r="L8273">
        <v>5</v>
      </c>
    </row>
    <row r="8274" spans="1:12" x14ac:dyDescent="0.25">
      <c r="A8274">
        <v>29364</v>
      </c>
      <c r="B8274" t="s">
        <v>28</v>
      </c>
      <c r="C8274">
        <v>7</v>
      </c>
      <c r="D8274">
        <v>2019</v>
      </c>
      <c r="E8274" t="s">
        <v>19</v>
      </c>
      <c r="F8274" t="s">
        <v>16</v>
      </c>
      <c r="G8274" t="s">
        <v>14</v>
      </c>
      <c r="H8274" t="str">
        <f t="shared" si="129"/>
        <v>29364|Spring|Reading</v>
      </c>
      <c r="I8274" t="s">
        <v>17</v>
      </c>
      <c r="J8274" t="s">
        <v>17</v>
      </c>
      <c r="K8274" t="s">
        <v>17</v>
      </c>
      <c r="L8274" t="s">
        <v>17</v>
      </c>
    </row>
    <row r="8275" spans="1:12" x14ac:dyDescent="0.25">
      <c r="A8275">
        <v>29364</v>
      </c>
      <c r="B8275" t="s">
        <v>28</v>
      </c>
      <c r="C8275">
        <v>7</v>
      </c>
      <c r="D8275">
        <v>2019</v>
      </c>
      <c r="E8275" t="s">
        <v>19</v>
      </c>
      <c r="F8275" t="s">
        <v>16</v>
      </c>
      <c r="G8275" t="s">
        <v>15</v>
      </c>
      <c r="H8275" t="str">
        <f t="shared" si="129"/>
        <v>29364|Spring|Math</v>
      </c>
      <c r="I8275" t="s">
        <v>17</v>
      </c>
      <c r="J8275" t="s">
        <v>17</v>
      </c>
      <c r="K8275" t="s">
        <v>17</v>
      </c>
      <c r="L8275" t="s">
        <v>17</v>
      </c>
    </row>
    <row r="8276" spans="1:12" x14ac:dyDescent="0.25">
      <c r="A8276">
        <v>15110</v>
      </c>
      <c r="B8276" t="s">
        <v>28</v>
      </c>
      <c r="C8276">
        <v>7</v>
      </c>
      <c r="D8276">
        <v>2019</v>
      </c>
      <c r="E8276" t="s">
        <v>19</v>
      </c>
      <c r="F8276" t="s">
        <v>13</v>
      </c>
      <c r="G8276" t="s">
        <v>14</v>
      </c>
      <c r="H8276" t="str">
        <f t="shared" si="129"/>
        <v>15110|Fall|Reading</v>
      </c>
      <c r="I8276">
        <v>232</v>
      </c>
      <c r="J8276">
        <v>87</v>
      </c>
      <c r="K8276">
        <v>4</v>
      </c>
      <c r="L8276">
        <v>2</v>
      </c>
    </row>
    <row r="8277" spans="1:12" x14ac:dyDescent="0.25">
      <c r="A8277">
        <v>15110</v>
      </c>
      <c r="B8277" t="s">
        <v>28</v>
      </c>
      <c r="C8277">
        <v>7</v>
      </c>
      <c r="D8277">
        <v>2019</v>
      </c>
      <c r="E8277" t="s">
        <v>19</v>
      </c>
      <c r="F8277" t="s">
        <v>13</v>
      </c>
      <c r="G8277" t="s">
        <v>15</v>
      </c>
      <c r="H8277" t="str">
        <f t="shared" si="129"/>
        <v>15110|Fall|Math</v>
      </c>
      <c r="I8277">
        <v>241</v>
      </c>
      <c r="J8277">
        <v>83</v>
      </c>
      <c r="K8277">
        <v>4</v>
      </c>
      <c r="L8277">
        <v>4</v>
      </c>
    </row>
    <row r="8278" spans="1:12" x14ac:dyDescent="0.25">
      <c r="A8278">
        <v>15110</v>
      </c>
      <c r="B8278" t="s">
        <v>28</v>
      </c>
      <c r="C8278">
        <v>7</v>
      </c>
      <c r="D8278">
        <v>2019</v>
      </c>
      <c r="E8278" t="s">
        <v>19</v>
      </c>
      <c r="F8278" t="s">
        <v>16</v>
      </c>
      <c r="G8278" t="s">
        <v>14</v>
      </c>
      <c r="H8278" t="str">
        <f t="shared" si="129"/>
        <v>15110|Spring|Reading</v>
      </c>
      <c r="I8278" t="s">
        <v>17</v>
      </c>
      <c r="J8278" t="s">
        <v>17</v>
      </c>
      <c r="K8278" t="s">
        <v>17</v>
      </c>
      <c r="L8278" t="s">
        <v>17</v>
      </c>
    </row>
    <row r="8279" spans="1:12" x14ac:dyDescent="0.25">
      <c r="A8279">
        <v>15110</v>
      </c>
      <c r="B8279" t="s">
        <v>28</v>
      </c>
      <c r="C8279">
        <v>7</v>
      </c>
      <c r="D8279">
        <v>2019</v>
      </c>
      <c r="E8279" t="s">
        <v>19</v>
      </c>
      <c r="F8279" t="s">
        <v>16</v>
      </c>
      <c r="G8279" t="s">
        <v>15</v>
      </c>
      <c r="H8279" t="str">
        <f t="shared" si="129"/>
        <v>15110|Spring|Math</v>
      </c>
      <c r="I8279" t="s">
        <v>17</v>
      </c>
      <c r="J8279" t="s">
        <v>17</v>
      </c>
      <c r="K8279" t="s">
        <v>17</v>
      </c>
      <c r="L8279" t="s">
        <v>17</v>
      </c>
    </row>
    <row r="8280" spans="1:12" x14ac:dyDescent="0.25">
      <c r="A8280">
        <v>28600</v>
      </c>
      <c r="B8280" t="s">
        <v>27</v>
      </c>
      <c r="C8280">
        <v>7</v>
      </c>
      <c r="D8280">
        <v>2019</v>
      </c>
      <c r="E8280" t="s">
        <v>19</v>
      </c>
      <c r="F8280" t="s">
        <v>13</v>
      </c>
      <c r="G8280" t="s">
        <v>14</v>
      </c>
      <c r="H8280" t="str">
        <f t="shared" si="129"/>
        <v>28600|Fall|Reading</v>
      </c>
      <c r="I8280" t="s">
        <v>17</v>
      </c>
      <c r="J8280" t="s">
        <v>17</v>
      </c>
      <c r="K8280" t="s">
        <v>17</v>
      </c>
      <c r="L8280" t="s">
        <v>17</v>
      </c>
    </row>
    <row r="8281" spans="1:12" x14ac:dyDescent="0.25">
      <c r="A8281">
        <v>28600</v>
      </c>
      <c r="B8281" t="s">
        <v>27</v>
      </c>
      <c r="C8281">
        <v>7</v>
      </c>
      <c r="D8281">
        <v>2019</v>
      </c>
      <c r="E8281" t="s">
        <v>19</v>
      </c>
      <c r="F8281" t="s">
        <v>13</v>
      </c>
      <c r="G8281" t="s">
        <v>15</v>
      </c>
      <c r="H8281" t="str">
        <f t="shared" si="129"/>
        <v>28600|Fall|Math</v>
      </c>
      <c r="I8281" t="s">
        <v>17</v>
      </c>
      <c r="J8281" t="s">
        <v>17</v>
      </c>
      <c r="K8281" t="s">
        <v>17</v>
      </c>
      <c r="L8281" t="s">
        <v>17</v>
      </c>
    </row>
    <row r="8282" spans="1:12" x14ac:dyDescent="0.25">
      <c r="A8282">
        <v>28600</v>
      </c>
      <c r="B8282" t="s">
        <v>27</v>
      </c>
      <c r="C8282">
        <v>7</v>
      </c>
      <c r="D8282">
        <v>2019</v>
      </c>
      <c r="E8282" t="s">
        <v>19</v>
      </c>
      <c r="F8282" t="s">
        <v>16</v>
      </c>
      <c r="G8282" t="s">
        <v>14</v>
      </c>
      <c r="H8282" t="str">
        <f t="shared" si="129"/>
        <v>28600|Spring|Reading</v>
      </c>
      <c r="I8282">
        <v>213</v>
      </c>
      <c r="J8282">
        <v>37</v>
      </c>
      <c r="K8282">
        <v>2</v>
      </c>
      <c r="L8282" t="s">
        <v>17</v>
      </c>
    </row>
    <row r="8283" spans="1:12" x14ac:dyDescent="0.25">
      <c r="A8283">
        <v>28600</v>
      </c>
      <c r="B8283" t="s">
        <v>27</v>
      </c>
      <c r="C8283">
        <v>7</v>
      </c>
      <c r="D8283">
        <v>2019</v>
      </c>
      <c r="E8283" t="s">
        <v>19</v>
      </c>
      <c r="F8283" t="s">
        <v>16</v>
      </c>
      <c r="G8283" t="s">
        <v>15</v>
      </c>
      <c r="H8283" t="str">
        <f t="shared" si="129"/>
        <v>28600|Spring|Math</v>
      </c>
      <c r="I8283">
        <v>220</v>
      </c>
      <c r="J8283">
        <v>31</v>
      </c>
      <c r="K8283">
        <v>2</v>
      </c>
      <c r="L8283" t="s">
        <v>17</v>
      </c>
    </row>
    <row r="8284" spans="1:12" x14ac:dyDescent="0.25">
      <c r="A8284">
        <v>11924</v>
      </c>
      <c r="B8284" t="s">
        <v>27</v>
      </c>
      <c r="C8284">
        <v>7</v>
      </c>
      <c r="D8284">
        <v>2019</v>
      </c>
      <c r="E8284" t="s">
        <v>19</v>
      </c>
      <c r="F8284" t="s">
        <v>13</v>
      </c>
      <c r="G8284" t="s">
        <v>14</v>
      </c>
      <c r="H8284" t="str">
        <f t="shared" si="129"/>
        <v>11924|Fall|Reading</v>
      </c>
      <c r="I8284" t="s">
        <v>17</v>
      </c>
      <c r="J8284" t="s">
        <v>17</v>
      </c>
      <c r="K8284" t="s">
        <v>17</v>
      </c>
      <c r="L8284" t="s">
        <v>17</v>
      </c>
    </row>
    <row r="8285" spans="1:12" x14ac:dyDescent="0.25">
      <c r="A8285">
        <v>11924</v>
      </c>
      <c r="B8285" t="s">
        <v>27</v>
      </c>
      <c r="C8285">
        <v>7</v>
      </c>
      <c r="D8285">
        <v>2019</v>
      </c>
      <c r="E8285" t="s">
        <v>19</v>
      </c>
      <c r="F8285" t="s">
        <v>13</v>
      </c>
      <c r="G8285" t="s">
        <v>15</v>
      </c>
      <c r="H8285" t="str">
        <f t="shared" si="129"/>
        <v>11924|Fall|Math</v>
      </c>
      <c r="I8285" t="s">
        <v>17</v>
      </c>
      <c r="J8285" t="s">
        <v>17</v>
      </c>
      <c r="K8285" t="s">
        <v>17</v>
      </c>
      <c r="L8285" t="s">
        <v>17</v>
      </c>
    </row>
    <row r="8286" spans="1:12" x14ac:dyDescent="0.25">
      <c r="A8286">
        <v>11924</v>
      </c>
      <c r="B8286" t="s">
        <v>27</v>
      </c>
      <c r="C8286">
        <v>7</v>
      </c>
      <c r="D8286">
        <v>2019</v>
      </c>
      <c r="E8286" t="s">
        <v>19</v>
      </c>
      <c r="F8286" t="s">
        <v>16</v>
      </c>
      <c r="G8286" t="s">
        <v>14</v>
      </c>
      <c r="H8286" t="str">
        <f t="shared" si="129"/>
        <v>11924|Spring|Reading</v>
      </c>
      <c r="I8286">
        <v>211</v>
      </c>
      <c r="J8286">
        <v>32</v>
      </c>
      <c r="K8286">
        <v>2</v>
      </c>
      <c r="L8286" t="s">
        <v>17</v>
      </c>
    </row>
    <row r="8287" spans="1:12" x14ac:dyDescent="0.25">
      <c r="A8287">
        <v>11924</v>
      </c>
      <c r="B8287" t="s">
        <v>27</v>
      </c>
      <c r="C8287">
        <v>7</v>
      </c>
      <c r="D8287">
        <v>2019</v>
      </c>
      <c r="E8287" t="s">
        <v>19</v>
      </c>
      <c r="F8287" t="s">
        <v>16</v>
      </c>
      <c r="G8287" t="s">
        <v>15</v>
      </c>
      <c r="H8287" t="str">
        <f t="shared" si="129"/>
        <v>11924|Spring|Math</v>
      </c>
      <c r="I8287">
        <v>238</v>
      </c>
      <c r="J8287">
        <v>70</v>
      </c>
      <c r="K8287">
        <v>3</v>
      </c>
      <c r="L8287" t="s">
        <v>17</v>
      </c>
    </row>
    <row r="8288" spans="1:12" x14ac:dyDescent="0.25">
      <c r="A8288">
        <v>22149</v>
      </c>
      <c r="B8288" t="s">
        <v>28</v>
      </c>
      <c r="C8288">
        <v>7</v>
      </c>
      <c r="D8288">
        <v>2019</v>
      </c>
      <c r="E8288" t="s">
        <v>12</v>
      </c>
      <c r="F8288" t="s">
        <v>13</v>
      </c>
      <c r="G8288" t="s">
        <v>14</v>
      </c>
      <c r="H8288" t="str">
        <f t="shared" si="129"/>
        <v>22149|Fall|Reading</v>
      </c>
      <c r="I8288" t="s">
        <v>17</v>
      </c>
      <c r="J8288" t="s">
        <v>17</v>
      </c>
      <c r="K8288" t="s">
        <v>17</v>
      </c>
      <c r="L8288" t="s">
        <v>17</v>
      </c>
    </row>
    <row r="8289" spans="1:12" x14ac:dyDescent="0.25">
      <c r="A8289">
        <v>22149</v>
      </c>
      <c r="B8289" t="s">
        <v>28</v>
      </c>
      <c r="C8289">
        <v>7</v>
      </c>
      <c r="D8289">
        <v>2019</v>
      </c>
      <c r="E8289" t="s">
        <v>12</v>
      </c>
      <c r="F8289" t="s">
        <v>13</v>
      </c>
      <c r="G8289" t="s">
        <v>15</v>
      </c>
      <c r="H8289" t="str">
        <f t="shared" si="129"/>
        <v>22149|Fall|Math</v>
      </c>
      <c r="I8289" t="s">
        <v>17</v>
      </c>
      <c r="J8289" t="s">
        <v>17</v>
      </c>
      <c r="K8289" t="s">
        <v>17</v>
      </c>
      <c r="L8289" t="s">
        <v>17</v>
      </c>
    </row>
    <row r="8290" spans="1:12" x14ac:dyDescent="0.25">
      <c r="A8290">
        <v>22149</v>
      </c>
      <c r="B8290" t="s">
        <v>28</v>
      </c>
      <c r="C8290">
        <v>7</v>
      </c>
      <c r="D8290">
        <v>2019</v>
      </c>
      <c r="E8290" t="s">
        <v>12</v>
      </c>
      <c r="F8290" t="s">
        <v>16</v>
      </c>
      <c r="G8290" t="s">
        <v>14</v>
      </c>
      <c r="H8290" t="str">
        <f t="shared" si="129"/>
        <v>22149|Spring|Reading</v>
      </c>
      <c r="I8290">
        <v>198</v>
      </c>
      <c r="J8290">
        <v>9</v>
      </c>
      <c r="K8290">
        <v>1</v>
      </c>
      <c r="L8290" t="s">
        <v>17</v>
      </c>
    </row>
    <row r="8291" spans="1:12" x14ac:dyDescent="0.25">
      <c r="A8291">
        <v>22149</v>
      </c>
      <c r="B8291" t="s">
        <v>28</v>
      </c>
      <c r="C8291">
        <v>7</v>
      </c>
      <c r="D8291">
        <v>2019</v>
      </c>
      <c r="E8291" t="s">
        <v>12</v>
      </c>
      <c r="F8291" t="s">
        <v>16</v>
      </c>
      <c r="G8291" t="s">
        <v>15</v>
      </c>
      <c r="H8291" t="str">
        <f t="shared" si="129"/>
        <v>22149|Spring|Math</v>
      </c>
      <c r="I8291">
        <v>197</v>
      </c>
      <c r="J8291">
        <v>4</v>
      </c>
      <c r="K8291">
        <v>1</v>
      </c>
      <c r="L8291" t="s">
        <v>17</v>
      </c>
    </row>
    <row r="8292" spans="1:12" x14ac:dyDescent="0.25">
      <c r="A8292">
        <v>19206</v>
      </c>
      <c r="B8292" t="s">
        <v>27</v>
      </c>
      <c r="C8292">
        <v>7</v>
      </c>
      <c r="D8292">
        <v>2019</v>
      </c>
      <c r="E8292" t="s">
        <v>12</v>
      </c>
      <c r="F8292" t="s">
        <v>13</v>
      </c>
      <c r="G8292" t="s">
        <v>14</v>
      </c>
      <c r="H8292" t="str">
        <f t="shared" si="129"/>
        <v>19206|Fall|Reading</v>
      </c>
      <c r="I8292" t="s">
        <v>17</v>
      </c>
      <c r="J8292" t="s">
        <v>17</v>
      </c>
      <c r="K8292" t="s">
        <v>17</v>
      </c>
      <c r="L8292" t="s">
        <v>17</v>
      </c>
    </row>
    <row r="8293" spans="1:12" x14ac:dyDescent="0.25">
      <c r="A8293">
        <v>19206</v>
      </c>
      <c r="B8293" t="s">
        <v>27</v>
      </c>
      <c r="C8293">
        <v>7</v>
      </c>
      <c r="D8293">
        <v>2019</v>
      </c>
      <c r="E8293" t="s">
        <v>12</v>
      </c>
      <c r="F8293" t="s">
        <v>13</v>
      </c>
      <c r="G8293" t="s">
        <v>15</v>
      </c>
      <c r="H8293" t="str">
        <f t="shared" si="129"/>
        <v>19206|Fall|Math</v>
      </c>
      <c r="I8293" t="s">
        <v>17</v>
      </c>
      <c r="J8293" t="s">
        <v>17</v>
      </c>
      <c r="K8293" t="s">
        <v>17</v>
      </c>
      <c r="L8293" t="s">
        <v>17</v>
      </c>
    </row>
    <row r="8294" spans="1:12" x14ac:dyDescent="0.25">
      <c r="A8294">
        <v>19206</v>
      </c>
      <c r="B8294" t="s">
        <v>27</v>
      </c>
      <c r="C8294">
        <v>7</v>
      </c>
      <c r="D8294">
        <v>2019</v>
      </c>
      <c r="E8294" t="s">
        <v>12</v>
      </c>
      <c r="F8294" t="s">
        <v>16</v>
      </c>
      <c r="G8294" t="s">
        <v>14</v>
      </c>
      <c r="H8294" t="str">
        <f t="shared" si="129"/>
        <v>19206|Spring|Reading</v>
      </c>
      <c r="I8294">
        <v>215</v>
      </c>
      <c r="J8294">
        <v>42</v>
      </c>
      <c r="K8294">
        <v>2</v>
      </c>
      <c r="L8294" t="s">
        <v>17</v>
      </c>
    </row>
    <row r="8295" spans="1:12" x14ac:dyDescent="0.25">
      <c r="A8295">
        <v>19206</v>
      </c>
      <c r="B8295" t="s">
        <v>27</v>
      </c>
      <c r="C8295">
        <v>7</v>
      </c>
      <c r="D8295">
        <v>2019</v>
      </c>
      <c r="E8295" t="s">
        <v>12</v>
      </c>
      <c r="F8295" t="s">
        <v>16</v>
      </c>
      <c r="G8295" t="s">
        <v>15</v>
      </c>
      <c r="H8295" t="str">
        <f t="shared" si="129"/>
        <v>19206|Spring|Math</v>
      </c>
      <c r="I8295">
        <v>201</v>
      </c>
      <c r="J8295">
        <v>6</v>
      </c>
      <c r="K8295">
        <v>1</v>
      </c>
      <c r="L8295" t="s">
        <v>17</v>
      </c>
    </row>
    <row r="8296" spans="1:12" x14ac:dyDescent="0.25">
      <c r="A8296">
        <v>29326</v>
      </c>
      <c r="B8296" t="s">
        <v>27</v>
      </c>
      <c r="C8296">
        <v>7</v>
      </c>
      <c r="D8296">
        <v>2019</v>
      </c>
      <c r="E8296" t="s">
        <v>19</v>
      </c>
      <c r="F8296" t="s">
        <v>13</v>
      </c>
      <c r="G8296" t="s">
        <v>14</v>
      </c>
      <c r="H8296" t="str">
        <f t="shared" si="129"/>
        <v>29326|Fall|Reading</v>
      </c>
      <c r="I8296" t="s">
        <v>17</v>
      </c>
      <c r="J8296" t="s">
        <v>17</v>
      </c>
      <c r="K8296" t="s">
        <v>17</v>
      </c>
      <c r="L8296" t="s">
        <v>17</v>
      </c>
    </row>
    <row r="8297" spans="1:12" x14ac:dyDescent="0.25">
      <c r="A8297">
        <v>29326</v>
      </c>
      <c r="B8297" t="s">
        <v>27</v>
      </c>
      <c r="C8297">
        <v>7</v>
      </c>
      <c r="D8297">
        <v>2019</v>
      </c>
      <c r="E8297" t="s">
        <v>19</v>
      </c>
      <c r="F8297" t="s">
        <v>13</v>
      </c>
      <c r="G8297" t="s">
        <v>15</v>
      </c>
      <c r="H8297" t="str">
        <f t="shared" si="129"/>
        <v>29326|Fall|Math</v>
      </c>
      <c r="I8297" t="s">
        <v>17</v>
      </c>
      <c r="J8297" t="s">
        <v>17</v>
      </c>
      <c r="K8297" t="s">
        <v>17</v>
      </c>
      <c r="L8297" t="s">
        <v>17</v>
      </c>
    </row>
    <row r="8298" spans="1:12" x14ac:dyDescent="0.25">
      <c r="A8298">
        <v>29326</v>
      </c>
      <c r="B8298" t="s">
        <v>27</v>
      </c>
      <c r="C8298">
        <v>7</v>
      </c>
      <c r="D8298">
        <v>2019</v>
      </c>
      <c r="E8298" t="s">
        <v>19</v>
      </c>
      <c r="F8298" t="s">
        <v>16</v>
      </c>
      <c r="G8298" t="s">
        <v>14</v>
      </c>
      <c r="H8298" t="str">
        <f t="shared" si="129"/>
        <v>29326|Spring|Reading</v>
      </c>
      <c r="I8298">
        <v>202</v>
      </c>
      <c r="J8298">
        <v>14</v>
      </c>
      <c r="K8298">
        <v>1</v>
      </c>
      <c r="L8298" t="s">
        <v>17</v>
      </c>
    </row>
    <row r="8299" spans="1:12" x14ac:dyDescent="0.25">
      <c r="A8299">
        <v>29326</v>
      </c>
      <c r="B8299" t="s">
        <v>27</v>
      </c>
      <c r="C8299">
        <v>7</v>
      </c>
      <c r="D8299">
        <v>2019</v>
      </c>
      <c r="E8299" t="s">
        <v>19</v>
      </c>
      <c r="F8299" t="s">
        <v>16</v>
      </c>
      <c r="G8299" t="s">
        <v>15</v>
      </c>
      <c r="H8299" t="str">
        <f t="shared" si="129"/>
        <v>29326|Spring|Math</v>
      </c>
      <c r="I8299">
        <v>210</v>
      </c>
      <c r="J8299">
        <v>15</v>
      </c>
      <c r="K8299">
        <v>1</v>
      </c>
      <c r="L8299" t="s">
        <v>17</v>
      </c>
    </row>
    <row r="8300" spans="1:12" x14ac:dyDescent="0.25">
      <c r="A8300">
        <v>21225</v>
      </c>
      <c r="B8300" t="s">
        <v>27</v>
      </c>
      <c r="C8300">
        <v>7</v>
      </c>
      <c r="D8300">
        <v>2019</v>
      </c>
      <c r="E8300" t="s">
        <v>23</v>
      </c>
      <c r="F8300" t="s">
        <v>13</v>
      </c>
      <c r="G8300" t="s">
        <v>14</v>
      </c>
      <c r="H8300" t="str">
        <f t="shared" si="129"/>
        <v>21225|Fall|Reading</v>
      </c>
      <c r="I8300" t="s">
        <v>17</v>
      </c>
      <c r="J8300" t="s">
        <v>17</v>
      </c>
      <c r="K8300" t="s">
        <v>17</v>
      </c>
      <c r="L8300" t="s">
        <v>17</v>
      </c>
    </row>
    <row r="8301" spans="1:12" x14ac:dyDescent="0.25">
      <c r="A8301">
        <v>21225</v>
      </c>
      <c r="B8301" t="s">
        <v>27</v>
      </c>
      <c r="C8301">
        <v>7</v>
      </c>
      <c r="D8301">
        <v>2019</v>
      </c>
      <c r="E8301" t="s">
        <v>23</v>
      </c>
      <c r="F8301" t="s">
        <v>13</v>
      </c>
      <c r="G8301" t="s">
        <v>15</v>
      </c>
      <c r="H8301" t="str">
        <f t="shared" si="129"/>
        <v>21225|Fall|Math</v>
      </c>
      <c r="I8301" t="s">
        <v>17</v>
      </c>
      <c r="J8301" t="s">
        <v>17</v>
      </c>
      <c r="K8301" t="s">
        <v>17</v>
      </c>
      <c r="L8301" t="s">
        <v>17</v>
      </c>
    </row>
    <row r="8302" spans="1:12" x14ac:dyDescent="0.25">
      <c r="A8302">
        <v>21225</v>
      </c>
      <c r="B8302" t="s">
        <v>27</v>
      </c>
      <c r="C8302">
        <v>7</v>
      </c>
      <c r="D8302">
        <v>2019</v>
      </c>
      <c r="E8302" t="s">
        <v>23</v>
      </c>
      <c r="F8302" t="s">
        <v>16</v>
      </c>
      <c r="G8302" t="s">
        <v>14</v>
      </c>
      <c r="H8302" t="str">
        <f t="shared" si="129"/>
        <v>21225|Spring|Reading</v>
      </c>
      <c r="I8302">
        <v>229</v>
      </c>
      <c r="J8302">
        <v>76</v>
      </c>
      <c r="K8302">
        <v>4</v>
      </c>
      <c r="L8302" t="s">
        <v>17</v>
      </c>
    </row>
    <row r="8303" spans="1:12" x14ac:dyDescent="0.25">
      <c r="A8303">
        <v>21225</v>
      </c>
      <c r="B8303" t="s">
        <v>27</v>
      </c>
      <c r="C8303">
        <v>7</v>
      </c>
      <c r="D8303">
        <v>2019</v>
      </c>
      <c r="E8303" t="s">
        <v>23</v>
      </c>
      <c r="F8303" t="s">
        <v>16</v>
      </c>
      <c r="G8303" t="s">
        <v>15</v>
      </c>
      <c r="H8303" t="str">
        <f t="shared" si="129"/>
        <v>21225|Spring|Math</v>
      </c>
      <c r="I8303">
        <v>245</v>
      </c>
      <c r="J8303">
        <v>82</v>
      </c>
      <c r="K8303">
        <v>4</v>
      </c>
      <c r="L8303" t="s">
        <v>17</v>
      </c>
    </row>
    <row r="8304" spans="1:12" x14ac:dyDescent="0.25">
      <c r="A8304">
        <v>11177</v>
      </c>
      <c r="B8304" t="s">
        <v>27</v>
      </c>
      <c r="C8304">
        <v>7</v>
      </c>
      <c r="D8304">
        <v>2019</v>
      </c>
      <c r="E8304" t="s">
        <v>19</v>
      </c>
      <c r="F8304" t="s">
        <v>13</v>
      </c>
      <c r="G8304" t="s">
        <v>14</v>
      </c>
      <c r="H8304" t="str">
        <f t="shared" si="129"/>
        <v>11177|Fall|Reading</v>
      </c>
      <c r="I8304" t="s">
        <v>17</v>
      </c>
      <c r="J8304" t="s">
        <v>17</v>
      </c>
      <c r="K8304" t="s">
        <v>17</v>
      </c>
      <c r="L8304" t="s">
        <v>17</v>
      </c>
    </row>
    <row r="8305" spans="1:12" x14ac:dyDescent="0.25">
      <c r="A8305">
        <v>11177</v>
      </c>
      <c r="B8305" t="s">
        <v>27</v>
      </c>
      <c r="C8305">
        <v>7</v>
      </c>
      <c r="D8305">
        <v>2019</v>
      </c>
      <c r="E8305" t="s">
        <v>19</v>
      </c>
      <c r="F8305" t="s">
        <v>13</v>
      </c>
      <c r="G8305" t="s">
        <v>15</v>
      </c>
      <c r="H8305" t="str">
        <f t="shared" si="129"/>
        <v>11177|Fall|Math</v>
      </c>
      <c r="I8305" t="s">
        <v>17</v>
      </c>
      <c r="J8305" t="s">
        <v>17</v>
      </c>
      <c r="K8305" t="s">
        <v>17</v>
      </c>
      <c r="L8305" t="s">
        <v>17</v>
      </c>
    </row>
    <row r="8306" spans="1:12" x14ac:dyDescent="0.25">
      <c r="A8306">
        <v>11177</v>
      </c>
      <c r="B8306" t="s">
        <v>27</v>
      </c>
      <c r="C8306">
        <v>7</v>
      </c>
      <c r="D8306">
        <v>2019</v>
      </c>
      <c r="E8306" t="s">
        <v>19</v>
      </c>
      <c r="F8306" t="s">
        <v>16</v>
      </c>
      <c r="G8306" t="s">
        <v>14</v>
      </c>
      <c r="H8306" t="str">
        <f t="shared" si="129"/>
        <v>11177|Spring|Reading</v>
      </c>
      <c r="I8306">
        <v>186</v>
      </c>
      <c r="J8306">
        <v>2</v>
      </c>
      <c r="K8306">
        <v>1</v>
      </c>
      <c r="L8306" t="s">
        <v>17</v>
      </c>
    </row>
    <row r="8307" spans="1:12" x14ac:dyDescent="0.25">
      <c r="A8307">
        <v>11177</v>
      </c>
      <c r="B8307" t="s">
        <v>27</v>
      </c>
      <c r="C8307">
        <v>7</v>
      </c>
      <c r="D8307">
        <v>2019</v>
      </c>
      <c r="E8307" t="s">
        <v>19</v>
      </c>
      <c r="F8307" t="s">
        <v>16</v>
      </c>
      <c r="G8307" t="s">
        <v>15</v>
      </c>
      <c r="H8307" t="str">
        <f t="shared" si="129"/>
        <v>11177|Spring|Math</v>
      </c>
      <c r="I8307">
        <v>185</v>
      </c>
      <c r="J8307">
        <v>1</v>
      </c>
      <c r="K8307">
        <v>1</v>
      </c>
      <c r="L8307" t="s">
        <v>17</v>
      </c>
    </row>
    <row r="8308" spans="1:12" x14ac:dyDescent="0.25">
      <c r="A8308">
        <v>17765</v>
      </c>
      <c r="B8308" t="s">
        <v>28</v>
      </c>
      <c r="C8308">
        <v>7</v>
      </c>
      <c r="D8308">
        <v>2019</v>
      </c>
      <c r="E8308" t="s">
        <v>23</v>
      </c>
      <c r="F8308" t="s">
        <v>13</v>
      </c>
      <c r="G8308" t="s">
        <v>14</v>
      </c>
      <c r="H8308" t="str">
        <f t="shared" si="129"/>
        <v>17765|Fall|Reading</v>
      </c>
      <c r="I8308" t="s">
        <v>17</v>
      </c>
      <c r="J8308" t="s">
        <v>17</v>
      </c>
      <c r="K8308" t="s">
        <v>17</v>
      </c>
      <c r="L8308" t="s">
        <v>17</v>
      </c>
    </row>
    <row r="8309" spans="1:12" x14ac:dyDescent="0.25">
      <c r="A8309">
        <v>17765</v>
      </c>
      <c r="B8309" t="s">
        <v>28</v>
      </c>
      <c r="C8309">
        <v>7</v>
      </c>
      <c r="D8309">
        <v>2019</v>
      </c>
      <c r="E8309" t="s">
        <v>23</v>
      </c>
      <c r="F8309" t="s">
        <v>13</v>
      </c>
      <c r="G8309" t="s">
        <v>15</v>
      </c>
      <c r="H8309" t="str">
        <f t="shared" si="129"/>
        <v>17765|Fall|Math</v>
      </c>
      <c r="I8309">
        <v>233</v>
      </c>
      <c r="J8309">
        <v>68</v>
      </c>
      <c r="K8309">
        <v>3</v>
      </c>
      <c r="L8309">
        <v>4</v>
      </c>
    </row>
    <row r="8310" spans="1:12" x14ac:dyDescent="0.25">
      <c r="A8310">
        <v>17765</v>
      </c>
      <c r="B8310" t="s">
        <v>28</v>
      </c>
      <c r="C8310">
        <v>7</v>
      </c>
      <c r="D8310">
        <v>2019</v>
      </c>
      <c r="E8310" t="s">
        <v>23</v>
      </c>
      <c r="F8310" t="s">
        <v>16</v>
      </c>
      <c r="G8310" t="s">
        <v>14</v>
      </c>
      <c r="H8310" t="str">
        <f t="shared" si="129"/>
        <v>17765|Spring|Reading</v>
      </c>
      <c r="I8310">
        <v>222</v>
      </c>
      <c r="J8310">
        <v>60</v>
      </c>
      <c r="K8310">
        <v>3</v>
      </c>
      <c r="L8310" t="s">
        <v>17</v>
      </c>
    </row>
    <row r="8311" spans="1:12" x14ac:dyDescent="0.25">
      <c r="A8311">
        <v>17765</v>
      </c>
      <c r="B8311" t="s">
        <v>28</v>
      </c>
      <c r="C8311">
        <v>7</v>
      </c>
      <c r="D8311">
        <v>2019</v>
      </c>
      <c r="E8311" t="s">
        <v>23</v>
      </c>
      <c r="F8311" t="s">
        <v>16</v>
      </c>
      <c r="G8311" t="s">
        <v>15</v>
      </c>
      <c r="H8311" t="str">
        <f t="shared" si="129"/>
        <v>17765|Spring|Math</v>
      </c>
      <c r="I8311">
        <v>235</v>
      </c>
      <c r="J8311">
        <v>64</v>
      </c>
      <c r="K8311">
        <v>3</v>
      </c>
      <c r="L8311" t="s">
        <v>17</v>
      </c>
    </row>
    <row r="8312" spans="1:12" x14ac:dyDescent="0.25">
      <c r="A8312">
        <v>25069</v>
      </c>
      <c r="B8312" t="s">
        <v>26</v>
      </c>
      <c r="C8312">
        <v>7</v>
      </c>
      <c r="D8312">
        <v>2019</v>
      </c>
      <c r="E8312" t="s">
        <v>19</v>
      </c>
      <c r="F8312" t="s">
        <v>13</v>
      </c>
      <c r="G8312" t="s">
        <v>14</v>
      </c>
      <c r="H8312" t="str">
        <f t="shared" si="129"/>
        <v>25069|Fall|Reading</v>
      </c>
      <c r="I8312" t="s">
        <v>17</v>
      </c>
      <c r="J8312" t="s">
        <v>17</v>
      </c>
      <c r="K8312" t="s">
        <v>17</v>
      </c>
      <c r="L8312" t="s">
        <v>17</v>
      </c>
    </row>
    <row r="8313" spans="1:12" x14ac:dyDescent="0.25">
      <c r="A8313">
        <v>25069</v>
      </c>
      <c r="B8313" t="s">
        <v>26</v>
      </c>
      <c r="C8313">
        <v>7</v>
      </c>
      <c r="D8313">
        <v>2019</v>
      </c>
      <c r="E8313" t="s">
        <v>19</v>
      </c>
      <c r="F8313" t="s">
        <v>13</v>
      </c>
      <c r="G8313" t="s">
        <v>15</v>
      </c>
      <c r="H8313" t="str">
        <f t="shared" si="129"/>
        <v>25069|Fall|Math</v>
      </c>
      <c r="I8313" t="s">
        <v>17</v>
      </c>
      <c r="J8313" t="s">
        <v>17</v>
      </c>
      <c r="K8313" t="s">
        <v>17</v>
      </c>
      <c r="L8313" t="s">
        <v>17</v>
      </c>
    </row>
    <row r="8314" spans="1:12" x14ac:dyDescent="0.25">
      <c r="A8314">
        <v>25069</v>
      </c>
      <c r="B8314" t="s">
        <v>26</v>
      </c>
      <c r="C8314">
        <v>7</v>
      </c>
      <c r="D8314">
        <v>2019</v>
      </c>
      <c r="E8314" t="s">
        <v>19</v>
      </c>
      <c r="F8314" t="s">
        <v>16</v>
      </c>
      <c r="G8314" t="s">
        <v>14</v>
      </c>
      <c r="H8314" t="str">
        <f t="shared" si="129"/>
        <v>25069|Spring|Reading</v>
      </c>
      <c r="I8314">
        <v>229</v>
      </c>
      <c r="J8314">
        <v>76</v>
      </c>
      <c r="K8314">
        <v>4</v>
      </c>
      <c r="L8314" t="s">
        <v>17</v>
      </c>
    </row>
    <row r="8315" spans="1:12" x14ac:dyDescent="0.25">
      <c r="A8315">
        <v>25069</v>
      </c>
      <c r="B8315" t="s">
        <v>26</v>
      </c>
      <c r="C8315">
        <v>7</v>
      </c>
      <c r="D8315">
        <v>2019</v>
      </c>
      <c r="E8315" t="s">
        <v>19</v>
      </c>
      <c r="F8315" t="s">
        <v>16</v>
      </c>
      <c r="G8315" t="s">
        <v>15</v>
      </c>
      <c r="H8315" t="str">
        <f t="shared" si="129"/>
        <v>25069|Spring|Math</v>
      </c>
      <c r="I8315">
        <v>224</v>
      </c>
      <c r="J8315">
        <v>40</v>
      </c>
      <c r="K8315">
        <v>2</v>
      </c>
      <c r="L8315" t="s">
        <v>17</v>
      </c>
    </row>
    <row r="8316" spans="1:12" x14ac:dyDescent="0.25">
      <c r="A8316">
        <v>14428</v>
      </c>
      <c r="B8316" t="s">
        <v>27</v>
      </c>
      <c r="C8316">
        <v>7</v>
      </c>
      <c r="D8316">
        <v>2019</v>
      </c>
      <c r="E8316" t="s">
        <v>19</v>
      </c>
      <c r="F8316" t="s">
        <v>13</v>
      </c>
      <c r="G8316" t="s">
        <v>14</v>
      </c>
      <c r="H8316" t="str">
        <f t="shared" si="129"/>
        <v>14428|Fall|Reading</v>
      </c>
      <c r="I8316" t="s">
        <v>17</v>
      </c>
      <c r="J8316" t="s">
        <v>17</v>
      </c>
      <c r="K8316" t="s">
        <v>17</v>
      </c>
      <c r="L8316" t="s">
        <v>17</v>
      </c>
    </row>
    <row r="8317" spans="1:12" x14ac:dyDescent="0.25">
      <c r="A8317">
        <v>14428</v>
      </c>
      <c r="B8317" t="s">
        <v>27</v>
      </c>
      <c r="C8317">
        <v>7</v>
      </c>
      <c r="D8317">
        <v>2019</v>
      </c>
      <c r="E8317" t="s">
        <v>19</v>
      </c>
      <c r="F8317" t="s">
        <v>13</v>
      </c>
      <c r="G8317" t="s">
        <v>15</v>
      </c>
      <c r="H8317" t="str">
        <f t="shared" si="129"/>
        <v>14428|Fall|Math</v>
      </c>
      <c r="I8317" t="s">
        <v>17</v>
      </c>
      <c r="J8317" t="s">
        <v>17</v>
      </c>
      <c r="K8317" t="s">
        <v>17</v>
      </c>
      <c r="L8317" t="s">
        <v>17</v>
      </c>
    </row>
    <row r="8318" spans="1:12" x14ac:dyDescent="0.25">
      <c r="A8318">
        <v>14428</v>
      </c>
      <c r="B8318" t="s">
        <v>27</v>
      </c>
      <c r="C8318">
        <v>7</v>
      </c>
      <c r="D8318">
        <v>2019</v>
      </c>
      <c r="E8318" t="s">
        <v>19</v>
      </c>
      <c r="F8318" t="s">
        <v>16</v>
      </c>
      <c r="G8318" t="s">
        <v>14</v>
      </c>
      <c r="H8318" t="str">
        <f t="shared" si="129"/>
        <v>14428|Spring|Reading</v>
      </c>
      <c r="I8318">
        <v>222</v>
      </c>
      <c r="J8318">
        <v>60</v>
      </c>
      <c r="K8318">
        <v>3</v>
      </c>
      <c r="L8318" t="s">
        <v>17</v>
      </c>
    </row>
    <row r="8319" spans="1:12" x14ac:dyDescent="0.25">
      <c r="A8319">
        <v>14428</v>
      </c>
      <c r="B8319" t="s">
        <v>27</v>
      </c>
      <c r="C8319">
        <v>7</v>
      </c>
      <c r="D8319">
        <v>2019</v>
      </c>
      <c r="E8319" t="s">
        <v>19</v>
      </c>
      <c r="F8319" t="s">
        <v>16</v>
      </c>
      <c r="G8319" t="s">
        <v>15</v>
      </c>
      <c r="H8319" t="str">
        <f t="shared" si="129"/>
        <v>14428|Spring|Math</v>
      </c>
      <c r="I8319">
        <v>232</v>
      </c>
      <c r="J8319">
        <v>58</v>
      </c>
      <c r="K8319">
        <v>3</v>
      </c>
      <c r="L8319" t="s">
        <v>17</v>
      </c>
    </row>
    <row r="8320" spans="1:12" x14ac:dyDescent="0.25">
      <c r="A8320">
        <v>27803</v>
      </c>
      <c r="B8320" t="s">
        <v>26</v>
      </c>
      <c r="C8320">
        <v>7</v>
      </c>
      <c r="D8320">
        <v>2019</v>
      </c>
      <c r="E8320" t="s">
        <v>19</v>
      </c>
      <c r="F8320" t="s">
        <v>13</v>
      </c>
      <c r="G8320" t="s">
        <v>14</v>
      </c>
      <c r="H8320" t="str">
        <f t="shared" si="129"/>
        <v>27803|Fall|Reading</v>
      </c>
      <c r="I8320" t="s">
        <v>17</v>
      </c>
      <c r="J8320" t="s">
        <v>17</v>
      </c>
      <c r="K8320" t="s">
        <v>17</v>
      </c>
      <c r="L8320" t="s">
        <v>17</v>
      </c>
    </row>
    <row r="8321" spans="1:12" x14ac:dyDescent="0.25">
      <c r="A8321">
        <v>27803</v>
      </c>
      <c r="B8321" t="s">
        <v>26</v>
      </c>
      <c r="C8321">
        <v>7</v>
      </c>
      <c r="D8321">
        <v>2019</v>
      </c>
      <c r="E8321" t="s">
        <v>19</v>
      </c>
      <c r="F8321" t="s">
        <v>13</v>
      </c>
      <c r="G8321" t="s">
        <v>15</v>
      </c>
      <c r="H8321" t="str">
        <f t="shared" si="129"/>
        <v>27803|Fall|Math</v>
      </c>
      <c r="I8321" t="s">
        <v>17</v>
      </c>
      <c r="J8321" t="s">
        <v>17</v>
      </c>
      <c r="K8321" t="s">
        <v>17</v>
      </c>
      <c r="L8321" t="s">
        <v>17</v>
      </c>
    </row>
    <row r="8322" spans="1:12" x14ac:dyDescent="0.25">
      <c r="A8322">
        <v>27803</v>
      </c>
      <c r="B8322" t="s">
        <v>26</v>
      </c>
      <c r="C8322">
        <v>7</v>
      </c>
      <c r="D8322">
        <v>2019</v>
      </c>
      <c r="E8322" t="s">
        <v>19</v>
      </c>
      <c r="F8322" t="s">
        <v>16</v>
      </c>
      <c r="G8322" t="s">
        <v>14</v>
      </c>
      <c r="H8322" t="str">
        <f t="shared" si="129"/>
        <v>27803|Spring|Reading</v>
      </c>
      <c r="I8322">
        <v>222</v>
      </c>
      <c r="J8322">
        <v>60</v>
      </c>
      <c r="K8322">
        <v>3</v>
      </c>
      <c r="L8322" t="s">
        <v>17</v>
      </c>
    </row>
    <row r="8323" spans="1:12" x14ac:dyDescent="0.25">
      <c r="A8323">
        <v>27803</v>
      </c>
      <c r="B8323" t="s">
        <v>26</v>
      </c>
      <c r="C8323">
        <v>7</v>
      </c>
      <c r="D8323">
        <v>2019</v>
      </c>
      <c r="E8323" t="s">
        <v>19</v>
      </c>
      <c r="F8323" t="s">
        <v>16</v>
      </c>
      <c r="G8323" t="s">
        <v>15</v>
      </c>
      <c r="H8323" t="str">
        <f t="shared" ref="H8323:H8386" si="130">A8323&amp;"|"&amp;F8323&amp;"|"&amp;G8323</f>
        <v>27803|Spring|Math</v>
      </c>
      <c r="I8323">
        <v>218</v>
      </c>
      <c r="J8323">
        <v>27</v>
      </c>
      <c r="K8323">
        <v>2</v>
      </c>
      <c r="L8323" t="s">
        <v>17</v>
      </c>
    </row>
    <row r="8324" spans="1:12" x14ac:dyDescent="0.25">
      <c r="A8324">
        <v>22843</v>
      </c>
      <c r="B8324" t="s">
        <v>27</v>
      </c>
      <c r="C8324">
        <v>7</v>
      </c>
      <c r="D8324">
        <v>2019</v>
      </c>
      <c r="E8324" t="s">
        <v>19</v>
      </c>
      <c r="F8324" t="s">
        <v>13</v>
      </c>
      <c r="G8324" t="s">
        <v>14</v>
      </c>
      <c r="H8324" t="str">
        <f t="shared" si="130"/>
        <v>22843|Fall|Reading</v>
      </c>
      <c r="I8324" t="s">
        <v>17</v>
      </c>
      <c r="J8324" t="s">
        <v>17</v>
      </c>
      <c r="K8324" t="s">
        <v>17</v>
      </c>
      <c r="L8324" t="s">
        <v>17</v>
      </c>
    </row>
    <row r="8325" spans="1:12" x14ac:dyDescent="0.25">
      <c r="A8325">
        <v>22843</v>
      </c>
      <c r="B8325" t="s">
        <v>27</v>
      </c>
      <c r="C8325">
        <v>7</v>
      </c>
      <c r="D8325">
        <v>2019</v>
      </c>
      <c r="E8325" t="s">
        <v>19</v>
      </c>
      <c r="F8325" t="s">
        <v>13</v>
      </c>
      <c r="G8325" t="s">
        <v>15</v>
      </c>
      <c r="H8325" t="str">
        <f t="shared" si="130"/>
        <v>22843|Fall|Math</v>
      </c>
      <c r="I8325" t="s">
        <v>17</v>
      </c>
      <c r="J8325" t="s">
        <v>17</v>
      </c>
      <c r="K8325" t="s">
        <v>17</v>
      </c>
      <c r="L8325" t="s">
        <v>17</v>
      </c>
    </row>
    <row r="8326" spans="1:12" x14ac:dyDescent="0.25">
      <c r="A8326">
        <v>22843</v>
      </c>
      <c r="B8326" t="s">
        <v>27</v>
      </c>
      <c r="C8326">
        <v>7</v>
      </c>
      <c r="D8326">
        <v>2019</v>
      </c>
      <c r="E8326" t="s">
        <v>19</v>
      </c>
      <c r="F8326" t="s">
        <v>16</v>
      </c>
      <c r="G8326" t="s">
        <v>14</v>
      </c>
      <c r="H8326" t="str">
        <f t="shared" si="130"/>
        <v>22843|Spring|Reading</v>
      </c>
      <c r="I8326">
        <v>201</v>
      </c>
      <c r="J8326">
        <v>13</v>
      </c>
      <c r="K8326">
        <v>1</v>
      </c>
      <c r="L8326" t="s">
        <v>17</v>
      </c>
    </row>
    <row r="8327" spans="1:12" x14ac:dyDescent="0.25">
      <c r="A8327">
        <v>22843</v>
      </c>
      <c r="B8327" t="s">
        <v>27</v>
      </c>
      <c r="C8327">
        <v>7</v>
      </c>
      <c r="D8327">
        <v>2019</v>
      </c>
      <c r="E8327" t="s">
        <v>19</v>
      </c>
      <c r="F8327" t="s">
        <v>16</v>
      </c>
      <c r="G8327" t="s">
        <v>15</v>
      </c>
      <c r="H8327" t="str">
        <f t="shared" si="130"/>
        <v>22843|Spring|Math</v>
      </c>
      <c r="I8327">
        <v>219</v>
      </c>
      <c r="J8327">
        <v>29</v>
      </c>
      <c r="K8327">
        <v>2</v>
      </c>
      <c r="L8327" t="s">
        <v>17</v>
      </c>
    </row>
    <row r="8328" spans="1:12" x14ac:dyDescent="0.25">
      <c r="A8328">
        <v>17131</v>
      </c>
      <c r="B8328" t="s">
        <v>28</v>
      </c>
      <c r="C8328">
        <v>7</v>
      </c>
      <c r="D8328">
        <v>2019</v>
      </c>
      <c r="E8328" t="s">
        <v>19</v>
      </c>
      <c r="F8328" t="s">
        <v>13</v>
      </c>
      <c r="G8328" t="s">
        <v>14</v>
      </c>
      <c r="H8328" t="str">
        <f t="shared" si="130"/>
        <v>17131|Fall|Reading</v>
      </c>
      <c r="I8328" t="s">
        <v>17</v>
      </c>
      <c r="J8328" t="s">
        <v>17</v>
      </c>
      <c r="K8328" t="s">
        <v>17</v>
      </c>
      <c r="L8328" t="s">
        <v>17</v>
      </c>
    </row>
    <row r="8329" spans="1:12" x14ac:dyDescent="0.25">
      <c r="A8329">
        <v>17131</v>
      </c>
      <c r="B8329" t="s">
        <v>28</v>
      </c>
      <c r="C8329">
        <v>7</v>
      </c>
      <c r="D8329">
        <v>2019</v>
      </c>
      <c r="E8329" t="s">
        <v>19</v>
      </c>
      <c r="F8329" t="s">
        <v>13</v>
      </c>
      <c r="G8329" t="s">
        <v>15</v>
      </c>
      <c r="H8329" t="str">
        <f t="shared" si="130"/>
        <v>17131|Fall|Math</v>
      </c>
      <c r="I8329" t="s">
        <v>17</v>
      </c>
      <c r="J8329" t="s">
        <v>17</v>
      </c>
      <c r="K8329" t="s">
        <v>17</v>
      </c>
      <c r="L8329" t="s">
        <v>17</v>
      </c>
    </row>
    <row r="8330" spans="1:12" x14ac:dyDescent="0.25">
      <c r="A8330">
        <v>17131</v>
      </c>
      <c r="B8330" t="s">
        <v>28</v>
      </c>
      <c r="C8330">
        <v>7</v>
      </c>
      <c r="D8330">
        <v>2019</v>
      </c>
      <c r="E8330" t="s">
        <v>19</v>
      </c>
      <c r="F8330" t="s">
        <v>16</v>
      </c>
      <c r="G8330" t="s">
        <v>14</v>
      </c>
      <c r="H8330" t="str">
        <f t="shared" si="130"/>
        <v>17131|Spring|Reading</v>
      </c>
      <c r="I8330">
        <v>209</v>
      </c>
      <c r="J8330">
        <v>27</v>
      </c>
      <c r="K8330">
        <v>2</v>
      </c>
      <c r="L8330" t="s">
        <v>17</v>
      </c>
    </row>
    <row r="8331" spans="1:12" x14ac:dyDescent="0.25">
      <c r="A8331">
        <v>17131</v>
      </c>
      <c r="B8331" t="s">
        <v>28</v>
      </c>
      <c r="C8331">
        <v>7</v>
      </c>
      <c r="D8331">
        <v>2019</v>
      </c>
      <c r="E8331" t="s">
        <v>19</v>
      </c>
      <c r="F8331" t="s">
        <v>16</v>
      </c>
      <c r="G8331" t="s">
        <v>15</v>
      </c>
      <c r="H8331" t="str">
        <f t="shared" si="130"/>
        <v>17131|Spring|Math</v>
      </c>
      <c r="I8331">
        <v>216</v>
      </c>
      <c r="J8331">
        <v>24</v>
      </c>
      <c r="K8331">
        <v>1</v>
      </c>
      <c r="L8331" t="s">
        <v>17</v>
      </c>
    </row>
    <row r="8332" spans="1:12" x14ac:dyDescent="0.25">
      <c r="A8332">
        <v>29383</v>
      </c>
      <c r="B8332" t="s">
        <v>27</v>
      </c>
      <c r="C8332">
        <v>7</v>
      </c>
      <c r="D8332">
        <v>2019</v>
      </c>
      <c r="E8332" t="s">
        <v>19</v>
      </c>
      <c r="F8332" t="s">
        <v>13</v>
      </c>
      <c r="G8332" t="s">
        <v>14</v>
      </c>
      <c r="H8332" t="str">
        <f t="shared" si="130"/>
        <v>29383|Fall|Reading</v>
      </c>
      <c r="I8332" t="s">
        <v>17</v>
      </c>
      <c r="J8332" t="s">
        <v>17</v>
      </c>
      <c r="K8332" t="s">
        <v>17</v>
      </c>
      <c r="L8332" t="s">
        <v>17</v>
      </c>
    </row>
    <row r="8333" spans="1:12" x14ac:dyDescent="0.25">
      <c r="A8333">
        <v>29383</v>
      </c>
      <c r="B8333" t="s">
        <v>27</v>
      </c>
      <c r="C8333">
        <v>7</v>
      </c>
      <c r="D8333">
        <v>2019</v>
      </c>
      <c r="E8333" t="s">
        <v>19</v>
      </c>
      <c r="F8333" t="s">
        <v>13</v>
      </c>
      <c r="G8333" t="s">
        <v>15</v>
      </c>
      <c r="H8333" t="str">
        <f t="shared" si="130"/>
        <v>29383|Fall|Math</v>
      </c>
      <c r="I8333" t="s">
        <v>17</v>
      </c>
      <c r="J8333" t="s">
        <v>17</v>
      </c>
      <c r="K8333" t="s">
        <v>17</v>
      </c>
      <c r="L8333" t="s">
        <v>17</v>
      </c>
    </row>
    <row r="8334" spans="1:12" x14ac:dyDescent="0.25">
      <c r="A8334">
        <v>29383</v>
      </c>
      <c r="B8334" t="s">
        <v>27</v>
      </c>
      <c r="C8334">
        <v>7</v>
      </c>
      <c r="D8334">
        <v>2019</v>
      </c>
      <c r="E8334" t="s">
        <v>19</v>
      </c>
      <c r="F8334" t="s">
        <v>16</v>
      </c>
      <c r="G8334" t="s">
        <v>14</v>
      </c>
      <c r="H8334" t="str">
        <f t="shared" si="130"/>
        <v>29383|Spring|Reading</v>
      </c>
      <c r="I8334">
        <v>229</v>
      </c>
      <c r="J8334">
        <v>76</v>
      </c>
      <c r="K8334">
        <v>4</v>
      </c>
      <c r="L8334" t="s">
        <v>17</v>
      </c>
    </row>
    <row r="8335" spans="1:12" x14ac:dyDescent="0.25">
      <c r="A8335">
        <v>29383</v>
      </c>
      <c r="B8335" t="s">
        <v>27</v>
      </c>
      <c r="C8335">
        <v>7</v>
      </c>
      <c r="D8335">
        <v>2019</v>
      </c>
      <c r="E8335" t="s">
        <v>19</v>
      </c>
      <c r="F8335" t="s">
        <v>16</v>
      </c>
      <c r="G8335" t="s">
        <v>15</v>
      </c>
      <c r="H8335" t="str">
        <f t="shared" si="130"/>
        <v>29383|Spring|Math</v>
      </c>
      <c r="I8335">
        <v>232</v>
      </c>
      <c r="J8335">
        <v>58</v>
      </c>
      <c r="K8335">
        <v>3</v>
      </c>
      <c r="L8335" t="s">
        <v>17</v>
      </c>
    </row>
    <row r="8336" spans="1:12" x14ac:dyDescent="0.25">
      <c r="A8336">
        <v>22185</v>
      </c>
      <c r="B8336" t="s">
        <v>27</v>
      </c>
      <c r="C8336">
        <v>7</v>
      </c>
      <c r="D8336">
        <v>2019</v>
      </c>
      <c r="E8336" t="s">
        <v>23</v>
      </c>
      <c r="F8336" t="s">
        <v>13</v>
      </c>
      <c r="G8336" t="s">
        <v>14</v>
      </c>
      <c r="H8336" t="str">
        <f t="shared" si="130"/>
        <v>22185|Fall|Reading</v>
      </c>
      <c r="I8336" t="s">
        <v>17</v>
      </c>
      <c r="J8336" t="s">
        <v>17</v>
      </c>
      <c r="K8336" t="s">
        <v>17</v>
      </c>
      <c r="L8336" t="s">
        <v>17</v>
      </c>
    </row>
    <row r="8337" spans="1:12" x14ac:dyDescent="0.25">
      <c r="A8337">
        <v>22185</v>
      </c>
      <c r="B8337" t="s">
        <v>27</v>
      </c>
      <c r="C8337">
        <v>7</v>
      </c>
      <c r="D8337">
        <v>2019</v>
      </c>
      <c r="E8337" t="s">
        <v>23</v>
      </c>
      <c r="F8337" t="s">
        <v>13</v>
      </c>
      <c r="G8337" t="s">
        <v>15</v>
      </c>
      <c r="H8337" t="str">
        <f t="shared" si="130"/>
        <v>22185|Fall|Math</v>
      </c>
      <c r="I8337" t="s">
        <v>17</v>
      </c>
      <c r="J8337" t="s">
        <v>17</v>
      </c>
      <c r="K8337" t="s">
        <v>17</v>
      </c>
      <c r="L8337" t="s">
        <v>17</v>
      </c>
    </row>
    <row r="8338" spans="1:12" x14ac:dyDescent="0.25">
      <c r="A8338">
        <v>22185</v>
      </c>
      <c r="B8338" t="s">
        <v>27</v>
      </c>
      <c r="C8338">
        <v>7</v>
      </c>
      <c r="D8338">
        <v>2019</v>
      </c>
      <c r="E8338" t="s">
        <v>23</v>
      </c>
      <c r="F8338" t="s">
        <v>16</v>
      </c>
      <c r="G8338" t="s">
        <v>14</v>
      </c>
      <c r="H8338" t="str">
        <f t="shared" si="130"/>
        <v>22185|Spring|Reading</v>
      </c>
      <c r="I8338">
        <v>234</v>
      </c>
      <c r="J8338">
        <v>85</v>
      </c>
      <c r="K8338">
        <v>4</v>
      </c>
      <c r="L8338" t="s">
        <v>17</v>
      </c>
    </row>
    <row r="8339" spans="1:12" x14ac:dyDescent="0.25">
      <c r="A8339">
        <v>22185</v>
      </c>
      <c r="B8339" t="s">
        <v>27</v>
      </c>
      <c r="C8339">
        <v>7</v>
      </c>
      <c r="D8339">
        <v>2019</v>
      </c>
      <c r="E8339" t="s">
        <v>23</v>
      </c>
      <c r="F8339" t="s">
        <v>16</v>
      </c>
      <c r="G8339" t="s">
        <v>15</v>
      </c>
      <c r="H8339" t="str">
        <f t="shared" si="130"/>
        <v>22185|Spring|Math</v>
      </c>
      <c r="I8339">
        <v>229</v>
      </c>
      <c r="J8339">
        <v>51</v>
      </c>
      <c r="K8339">
        <v>3</v>
      </c>
      <c r="L8339" t="s">
        <v>17</v>
      </c>
    </row>
    <row r="8340" spans="1:12" x14ac:dyDescent="0.25">
      <c r="A8340">
        <v>17511</v>
      </c>
      <c r="B8340" t="s">
        <v>26</v>
      </c>
      <c r="C8340">
        <v>7</v>
      </c>
      <c r="D8340">
        <v>2019</v>
      </c>
      <c r="E8340" t="s">
        <v>19</v>
      </c>
      <c r="F8340" t="s">
        <v>13</v>
      </c>
      <c r="G8340" t="s">
        <v>14</v>
      </c>
      <c r="H8340" t="str">
        <f t="shared" si="130"/>
        <v>17511|Fall|Reading</v>
      </c>
      <c r="I8340" t="s">
        <v>17</v>
      </c>
      <c r="J8340" t="s">
        <v>17</v>
      </c>
      <c r="K8340" t="s">
        <v>17</v>
      </c>
      <c r="L8340" t="s">
        <v>17</v>
      </c>
    </row>
    <row r="8341" spans="1:12" x14ac:dyDescent="0.25">
      <c r="A8341">
        <v>17511</v>
      </c>
      <c r="B8341" t="s">
        <v>26</v>
      </c>
      <c r="C8341">
        <v>7</v>
      </c>
      <c r="D8341">
        <v>2019</v>
      </c>
      <c r="E8341" t="s">
        <v>19</v>
      </c>
      <c r="F8341" t="s">
        <v>13</v>
      </c>
      <c r="G8341" t="s">
        <v>15</v>
      </c>
      <c r="H8341" t="str">
        <f t="shared" si="130"/>
        <v>17511|Fall|Math</v>
      </c>
      <c r="I8341" t="s">
        <v>17</v>
      </c>
      <c r="J8341" t="s">
        <v>17</v>
      </c>
      <c r="K8341" t="s">
        <v>17</v>
      </c>
      <c r="L8341" t="s">
        <v>17</v>
      </c>
    </row>
    <row r="8342" spans="1:12" x14ac:dyDescent="0.25">
      <c r="A8342">
        <v>17511</v>
      </c>
      <c r="B8342" t="s">
        <v>26</v>
      </c>
      <c r="C8342">
        <v>7</v>
      </c>
      <c r="D8342">
        <v>2019</v>
      </c>
      <c r="E8342" t="s">
        <v>19</v>
      </c>
      <c r="F8342" t="s">
        <v>16</v>
      </c>
      <c r="G8342" t="s">
        <v>14</v>
      </c>
      <c r="H8342" t="str">
        <f t="shared" si="130"/>
        <v>17511|Spring|Reading</v>
      </c>
      <c r="I8342">
        <v>219</v>
      </c>
      <c r="J8342">
        <v>52</v>
      </c>
      <c r="K8342">
        <v>3</v>
      </c>
      <c r="L8342" t="s">
        <v>17</v>
      </c>
    </row>
    <row r="8343" spans="1:12" x14ac:dyDescent="0.25">
      <c r="A8343">
        <v>17511</v>
      </c>
      <c r="B8343" t="s">
        <v>26</v>
      </c>
      <c r="C8343">
        <v>7</v>
      </c>
      <c r="D8343">
        <v>2019</v>
      </c>
      <c r="E8343" t="s">
        <v>19</v>
      </c>
      <c r="F8343" t="s">
        <v>16</v>
      </c>
      <c r="G8343" t="s">
        <v>15</v>
      </c>
      <c r="H8343" t="str">
        <f t="shared" si="130"/>
        <v>17511|Spring|Math</v>
      </c>
      <c r="I8343">
        <v>229</v>
      </c>
      <c r="J8343">
        <v>51</v>
      </c>
      <c r="K8343">
        <v>3</v>
      </c>
      <c r="L8343" t="s">
        <v>17</v>
      </c>
    </row>
    <row r="8344" spans="1:12" x14ac:dyDescent="0.25">
      <c r="A8344">
        <v>25700</v>
      </c>
      <c r="B8344" t="s">
        <v>27</v>
      </c>
      <c r="C8344">
        <v>7</v>
      </c>
      <c r="D8344">
        <v>2019</v>
      </c>
      <c r="E8344" t="s">
        <v>19</v>
      </c>
      <c r="F8344" t="s">
        <v>13</v>
      </c>
      <c r="G8344" t="s">
        <v>14</v>
      </c>
      <c r="H8344" t="str">
        <f t="shared" si="130"/>
        <v>25700|Fall|Reading</v>
      </c>
      <c r="I8344" t="s">
        <v>17</v>
      </c>
      <c r="J8344" t="s">
        <v>17</v>
      </c>
      <c r="K8344" t="s">
        <v>17</v>
      </c>
      <c r="L8344" t="s">
        <v>17</v>
      </c>
    </row>
    <row r="8345" spans="1:12" x14ac:dyDescent="0.25">
      <c r="A8345">
        <v>25700</v>
      </c>
      <c r="B8345" t="s">
        <v>27</v>
      </c>
      <c r="C8345">
        <v>7</v>
      </c>
      <c r="D8345">
        <v>2019</v>
      </c>
      <c r="E8345" t="s">
        <v>19</v>
      </c>
      <c r="F8345" t="s">
        <v>13</v>
      </c>
      <c r="G8345" t="s">
        <v>15</v>
      </c>
      <c r="H8345" t="str">
        <f t="shared" si="130"/>
        <v>25700|Fall|Math</v>
      </c>
      <c r="I8345" t="s">
        <v>17</v>
      </c>
      <c r="J8345" t="s">
        <v>17</v>
      </c>
      <c r="K8345" t="s">
        <v>17</v>
      </c>
      <c r="L8345" t="s">
        <v>17</v>
      </c>
    </row>
    <row r="8346" spans="1:12" x14ac:dyDescent="0.25">
      <c r="A8346">
        <v>25700</v>
      </c>
      <c r="B8346" t="s">
        <v>27</v>
      </c>
      <c r="C8346">
        <v>7</v>
      </c>
      <c r="D8346">
        <v>2019</v>
      </c>
      <c r="E8346" t="s">
        <v>19</v>
      </c>
      <c r="F8346" t="s">
        <v>16</v>
      </c>
      <c r="G8346" t="s">
        <v>14</v>
      </c>
      <c r="H8346" t="str">
        <f t="shared" si="130"/>
        <v>25700|Spring|Reading</v>
      </c>
      <c r="I8346">
        <v>217</v>
      </c>
      <c r="J8346">
        <v>47</v>
      </c>
      <c r="K8346">
        <v>2</v>
      </c>
      <c r="L8346" t="s">
        <v>17</v>
      </c>
    </row>
    <row r="8347" spans="1:12" x14ac:dyDescent="0.25">
      <c r="A8347">
        <v>25700</v>
      </c>
      <c r="B8347" t="s">
        <v>27</v>
      </c>
      <c r="C8347">
        <v>7</v>
      </c>
      <c r="D8347">
        <v>2019</v>
      </c>
      <c r="E8347" t="s">
        <v>19</v>
      </c>
      <c r="F8347" t="s">
        <v>16</v>
      </c>
      <c r="G8347" t="s">
        <v>15</v>
      </c>
      <c r="H8347" t="str">
        <f t="shared" si="130"/>
        <v>25700|Spring|Math</v>
      </c>
      <c r="I8347">
        <v>210</v>
      </c>
      <c r="J8347">
        <v>15</v>
      </c>
      <c r="K8347">
        <v>1</v>
      </c>
      <c r="L8347" t="s">
        <v>17</v>
      </c>
    </row>
    <row r="8348" spans="1:12" x14ac:dyDescent="0.25">
      <c r="A8348">
        <v>26262</v>
      </c>
      <c r="B8348" t="s">
        <v>27</v>
      </c>
      <c r="C8348">
        <v>7</v>
      </c>
      <c r="D8348">
        <v>2019</v>
      </c>
      <c r="E8348" t="s">
        <v>19</v>
      </c>
      <c r="F8348" t="s">
        <v>13</v>
      </c>
      <c r="G8348" t="s">
        <v>14</v>
      </c>
      <c r="H8348" t="str">
        <f t="shared" si="130"/>
        <v>26262|Fall|Reading</v>
      </c>
      <c r="I8348" t="s">
        <v>17</v>
      </c>
      <c r="J8348" t="s">
        <v>17</v>
      </c>
      <c r="K8348" t="s">
        <v>17</v>
      </c>
      <c r="L8348" t="s">
        <v>17</v>
      </c>
    </row>
    <row r="8349" spans="1:12" x14ac:dyDescent="0.25">
      <c r="A8349">
        <v>26262</v>
      </c>
      <c r="B8349" t="s">
        <v>27</v>
      </c>
      <c r="C8349">
        <v>7</v>
      </c>
      <c r="D8349">
        <v>2019</v>
      </c>
      <c r="E8349" t="s">
        <v>19</v>
      </c>
      <c r="F8349" t="s">
        <v>13</v>
      </c>
      <c r="G8349" t="s">
        <v>15</v>
      </c>
      <c r="H8349" t="str">
        <f t="shared" si="130"/>
        <v>26262|Fall|Math</v>
      </c>
      <c r="I8349" t="s">
        <v>17</v>
      </c>
      <c r="J8349" t="s">
        <v>17</v>
      </c>
      <c r="K8349" t="s">
        <v>17</v>
      </c>
      <c r="L8349" t="s">
        <v>17</v>
      </c>
    </row>
    <row r="8350" spans="1:12" x14ac:dyDescent="0.25">
      <c r="A8350">
        <v>26262</v>
      </c>
      <c r="B8350" t="s">
        <v>27</v>
      </c>
      <c r="C8350">
        <v>7</v>
      </c>
      <c r="D8350">
        <v>2019</v>
      </c>
      <c r="E8350" t="s">
        <v>19</v>
      </c>
      <c r="F8350" t="s">
        <v>16</v>
      </c>
      <c r="G8350" t="s">
        <v>14</v>
      </c>
      <c r="H8350" t="str">
        <f t="shared" si="130"/>
        <v>26262|Spring|Reading</v>
      </c>
      <c r="I8350">
        <v>197</v>
      </c>
      <c r="J8350">
        <v>8</v>
      </c>
      <c r="K8350">
        <v>1</v>
      </c>
      <c r="L8350" t="s">
        <v>17</v>
      </c>
    </row>
    <row r="8351" spans="1:12" x14ac:dyDescent="0.25">
      <c r="A8351">
        <v>26262</v>
      </c>
      <c r="B8351" t="s">
        <v>27</v>
      </c>
      <c r="C8351">
        <v>7</v>
      </c>
      <c r="D8351">
        <v>2019</v>
      </c>
      <c r="E8351" t="s">
        <v>19</v>
      </c>
      <c r="F8351" t="s">
        <v>16</v>
      </c>
      <c r="G8351" t="s">
        <v>15</v>
      </c>
      <c r="H8351" t="str">
        <f t="shared" si="130"/>
        <v>26262|Spring|Math</v>
      </c>
      <c r="I8351">
        <v>194</v>
      </c>
      <c r="J8351">
        <v>3</v>
      </c>
      <c r="K8351">
        <v>1</v>
      </c>
      <c r="L8351" t="s">
        <v>17</v>
      </c>
    </row>
    <row r="8352" spans="1:12" x14ac:dyDescent="0.25">
      <c r="A8352">
        <v>12074</v>
      </c>
      <c r="B8352" t="s">
        <v>26</v>
      </c>
      <c r="C8352">
        <v>7</v>
      </c>
      <c r="D8352">
        <v>2019</v>
      </c>
      <c r="E8352" t="s">
        <v>23</v>
      </c>
      <c r="F8352" t="s">
        <v>13</v>
      </c>
      <c r="G8352" t="s">
        <v>14</v>
      </c>
      <c r="H8352" t="str">
        <f t="shared" si="130"/>
        <v>12074|Fall|Reading</v>
      </c>
      <c r="I8352" t="s">
        <v>17</v>
      </c>
      <c r="J8352" t="s">
        <v>17</v>
      </c>
      <c r="K8352" t="s">
        <v>17</v>
      </c>
      <c r="L8352" t="s">
        <v>17</v>
      </c>
    </row>
    <row r="8353" spans="1:12" x14ac:dyDescent="0.25">
      <c r="A8353">
        <v>12074</v>
      </c>
      <c r="B8353" t="s">
        <v>26</v>
      </c>
      <c r="C8353">
        <v>7</v>
      </c>
      <c r="D8353">
        <v>2019</v>
      </c>
      <c r="E8353" t="s">
        <v>23</v>
      </c>
      <c r="F8353" t="s">
        <v>13</v>
      </c>
      <c r="G8353" t="s">
        <v>15</v>
      </c>
      <c r="H8353" t="str">
        <f t="shared" si="130"/>
        <v>12074|Fall|Math</v>
      </c>
      <c r="I8353" t="s">
        <v>17</v>
      </c>
      <c r="J8353" t="s">
        <v>17</v>
      </c>
      <c r="K8353" t="s">
        <v>17</v>
      </c>
      <c r="L8353" t="s">
        <v>17</v>
      </c>
    </row>
    <row r="8354" spans="1:12" x14ac:dyDescent="0.25">
      <c r="A8354">
        <v>12074</v>
      </c>
      <c r="B8354" t="s">
        <v>26</v>
      </c>
      <c r="C8354">
        <v>7</v>
      </c>
      <c r="D8354">
        <v>2019</v>
      </c>
      <c r="E8354" t="s">
        <v>23</v>
      </c>
      <c r="F8354" t="s">
        <v>16</v>
      </c>
      <c r="G8354" t="s">
        <v>14</v>
      </c>
      <c r="H8354" t="str">
        <f t="shared" si="130"/>
        <v>12074|Spring|Reading</v>
      </c>
      <c r="I8354">
        <v>235</v>
      </c>
      <c r="J8354">
        <v>87</v>
      </c>
      <c r="K8354">
        <v>4</v>
      </c>
      <c r="L8354" t="s">
        <v>17</v>
      </c>
    </row>
    <row r="8355" spans="1:12" x14ac:dyDescent="0.25">
      <c r="A8355">
        <v>12074</v>
      </c>
      <c r="B8355" t="s">
        <v>26</v>
      </c>
      <c r="C8355">
        <v>7</v>
      </c>
      <c r="D8355">
        <v>2019</v>
      </c>
      <c r="E8355" t="s">
        <v>23</v>
      </c>
      <c r="F8355" t="s">
        <v>16</v>
      </c>
      <c r="G8355" t="s">
        <v>15</v>
      </c>
      <c r="H8355" t="str">
        <f t="shared" si="130"/>
        <v>12074|Spring|Math</v>
      </c>
      <c r="I8355">
        <v>238</v>
      </c>
      <c r="J8355">
        <v>70</v>
      </c>
      <c r="K8355">
        <v>3</v>
      </c>
      <c r="L8355" t="s">
        <v>17</v>
      </c>
    </row>
    <row r="8356" spans="1:12" x14ac:dyDescent="0.25">
      <c r="A8356">
        <v>14476</v>
      </c>
      <c r="B8356" t="s">
        <v>26</v>
      </c>
      <c r="C8356">
        <v>7</v>
      </c>
      <c r="D8356">
        <v>2019</v>
      </c>
      <c r="E8356" t="s">
        <v>19</v>
      </c>
      <c r="F8356" t="s">
        <v>13</v>
      </c>
      <c r="G8356" t="s">
        <v>14</v>
      </c>
      <c r="H8356" t="str">
        <f t="shared" si="130"/>
        <v>14476|Fall|Reading</v>
      </c>
      <c r="I8356" t="s">
        <v>17</v>
      </c>
      <c r="J8356" t="s">
        <v>17</v>
      </c>
      <c r="K8356" t="s">
        <v>17</v>
      </c>
      <c r="L8356" t="s">
        <v>17</v>
      </c>
    </row>
    <row r="8357" spans="1:12" x14ac:dyDescent="0.25">
      <c r="A8357">
        <v>14476</v>
      </c>
      <c r="B8357" t="s">
        <v>26</v>
      </c>
      <c r="C8357">
        <v>7</v>
      </c>
      <c r="D8357">
        <v>2019</v>
      </c>
      <c r="E8357" t="s">
        <v>19</v>
      </c>
      <c r="F8357" t="s">
        <v>13</v>
      </c>
      <c r="G8357" t="s">
        <v>15</v>
      </c>
      <c r="H8357" t="str">
        <f t="shared" si="130"/>
        <v>14476|Fall|Math</v>
      </c>
      <c r="I8357" t="s">
        <v>17</v>
      </c>
      <c r="J8357" t="s">
        <v>17</v>
      </c>
      <c r="K8357" t="s">
        <v>17</v>
      </c>
      <c r="L8357" t="s">
        <v>17</v>
      </c>
    </row>
    <row r="8358" spans="1:12" x14ac:dyDescent="0.25">
      <c r="A8358">
        <v>14476</v>
      </c>
      <c r="B8358" t="s">
        <v>26</v>
      </c>
      <c r="C8358">
        <v>7</v>
      </c>
      <c r="D8358">
        <v>2019</v>
      </c>
      <c r="E8358" t="s">
        <v>19</v>
      </c>
      <c r="F8358" t="s">
        <v>16</v>
      </c>
      <c r="G8358" t="s">
        <v>14</v>
      </c>
      <c r="H8358" t="str">
        <f t="shared" si="130"/>
        <v>14476|Spring|Reading</v>
      </c>
      <c r="I8358">
        <v>221</v>
      </c>
      <c r="J8358">
        <v>57</v>
      </c>
      <c r="K8358">
        <v>3</v>
      </c>
      <c r="L8358" t="s">
        <v>17</v>
      </c>
    </row>
    <row r="8359" spans="1:12" x14ac:dyDescent="0.25">
      <c r="A8359">
        <v>14476</v>
      </c>
      <c r="B8359" t="s">
        <v>26</v>
      </c>
      <c r="C8359">
        <v>7</v>
      </c>
      <c r="D8359">
        <v>2019</v>
      </c>
      <c r="E8359" t="s">
        <v>19</v>
      </c>
      <c r="F8359" t="s">
        <v>16</v>
      </c>
      <c r="G8359" t="s">
        <v>15</v>
      </c>
      <c r="H8359" t="str">
        <f t="shared" si="130"/>
        <v>14476|Spring|Math</v>
      </c>
      <c r="I8359">
        <v>225</v>
      </c>
      <c r="J8359">
        <v>42</v>
      </c>
      <c r="K8359">
        <v>2</v>
      </c>
      <c r="L8359" t="s">
        <v>17</v>
      </c>
    </row>
    <row r="8360" spans="1:12" x14ac:dyDescent="0.25">
      <c r="A8360">
        <v>16060</v>
      </c>
      <c r="B8360" t="s">
        <v>27</v>
      </c>
      <c r="C8360">
        <v>7</v>
      </c>
      <c r="D8360">
        <v>2019</v>
      </c>
      <c r="E8360" t="s">
        <v>19</v>
      </c>
      <c r="F8360" t="s">
        <v>13</v>
      </c>
      <c r="G8360" t="s">
        <v>14</v>
      </c>
      <c r="H8360" t="str">
        <f t="shared" si="130"/>
        <v>16060|Fall|Reading</v>
      </c>
      <c r="I8360" t="s">
        <v>17</v>
      </c>
      <c r="J8360" t="s">
        <v>17</v>
      </c>
      <c r="K8360" t="s">
        <v>17</v>
      </c>
      <c r="L8360" t="s">
        <v>17</v>
      </c>
    </row>
    <row r="8361" spans="1:12" x14ac:dyDescent="0.25">
      <c r="A8361">
        <v>16060</v>
      </c>
      <c r="B8361" t="s">
        <v>27</v>
      </c>
      <c r="C8361">
        <v>7</v>
      </c>
      <c r="D8361">
        <v>2019</v>
      </c>
      <c r="E8361" t="s">
        <v>19</v>
      </c>
      <c r="F8361" t="s">
        <v>13</v>
      </c>
      <c r="G8361" t="s">
        <v>15</v>
      </c>
      <c r="H8361" t="str">
        <f t="shared" si="130"/>
        <v>16060|Fall|Math</v>
      </c>
      <c r="I8361" t="s">
        <v>17</v>
      </c>
      <c r="J8361" t="s">
        <v>17</v>
      </c>
      <c r="K8361" t="s">
        <v>17</v>
      </c>
      <c r="L8361" t="s">
        <v>17</v>
      </c>
    </row>
    <row r="8362" spans="1:12" x14ac:dyDescent="0.25">
      <c r="A8362">
        <v>16060</v>
      </c>
      <c r="B8362" t="s">
        <v>27</v>
      </c>
      <c r="C8362">
        <v>7</v>
      </c>
      <c r="D8362">
        <v>2019</v>
      </c>
      <c r="E8362" t="s">
        <v>19</v>
      </c>
      <c r="F8362" t="s">
        <v>16</v>
      </c>
      <c r="G8362" t="s">
        <v>14</v>
      </c>
      <c r="H8362" t="str">
        <f t="shared" si="130"/>
        <v>16060|Spring|Reading</v>
      </c>
      <c r="I8362">
        <v>216</v>
      </c>
      <c r="J8362">
        <v>44</v>
      </c>
      <c r="K8362">
        <v>2</v>
      </c>
      <c r="L8362" t="s">
        <v>17</v>
      </c>
    </row>
    <row r="8363" spans="1:12" x14ac:dyDescent="0.25">
      <c r="A8363">
        <v>16060</v>
      </c>
      <c r="B8363" t="s">
        <v>27</v>
      </c>
      <c r="C8363">
        <v>7</v>
      </c>
      <c r="D8363">
        <v>2019</v>
      </c>
      <c r="E8363" t="s">
        <v>19</v>
      </c>
      <c r="F8363" t="s">
        <v>16</v>
      </c>
      <c r="G8363" t="s">
        <v>15</v>
      </c>
      <c r="H8363" t="str">
        <f t="shared" si="130"/>
        <v>16060|Spring|Math</v>
      </c>
      <c r="I8363">
        <v>224</v>
      </c>
      <c r="J8363">
        <v>40</v>
      </c>
      <c r="K8363">
        <v>2</v>
      </c>
      <c r="L8363" t="s">
        <v>17</v>
      </c>
    </row>
    <row r="8364" spans="1:12" x14ac:dyDescent="0.25">
      <c r="A8364">
        <v>14779</v>
      </c>
      <c r="B8364" t="s">
        <v>27</v>
      </c>
      <c r="C8364">
        <v>7</v>
      </c>
      <c r="D8364">
        <v>2019</v>
      </c>
      <c r="E8364" t="s">
        <v>19</v>
      </c>
      <c r="F8364" t="s">
        <v>13</v>
      </c>
      <c r="G8364" t="s">
        <v>14</v>
      </c>
      <c r="H8364" t="str">
        <f t="shared" si="130"/>
        <v>14779|Fall|Reading</v>
      </c>
      <c r="I8364" t="s">
        <v>17</v>
      </c>
      <c r="J8364" t="s">
        <v>17</v>
      </c>
      <c r="K8364" t="s">
        <v>17</v>
      </c>
      <c r="L8364" t="s">
        <v>17</v>
      </c>
    </row>
    <row r="8365" spans="1:12" x14ac:dyDescent="0.25">
      <c r="A8365">
        <v>14779</v>
      </c>
      <c r="B8365" t="s">
        <v>27</v>
      </c>
      <c r="C8365">
        <v>7</v>
      </c>
      <c r="D8365">
        <v>2019</v>
      </c>
      <c r="E8365" t="s">
        <v>19</v>
      </c>
      <c r="F8365" t="s">
        <v>13</v>
      </c>
      <c r="G8365" t="s">
        <v>15</v>
      </c>
      <c r="H8365" t="str">
        <f t="shared" si="130"/>
        <v>14779|Fall|Math</v>
      </c>
      <c r="I8365" t="s">
        <v>17</v>
      </c>
      <c r="J8365" t="s">
        <v>17</v>
      </c>
      <c r="K8365" t="s">
        <v>17</v>
      </c>
      <c r="L8365" t="s">
        <v>17</v>
      </c>
    </row>
    <row r="8366" spans="1:12" x14ac:dyDescent="0.25">
      <c r="A8366">
        <v>14779</v>
      </c>
      <c r="B8366" t="s">
        <v>27</v>
      </c>
      <c r="C8366">
        <v>7</v>
      </c>
      <c r="D8366">
        <v>2019</v>
      </c>
      <c r="E8366" t="s">
        <v>19</v>
      </c>
      <c r="F8366" t="s">
        <v>16</v>
      </c>
      <c r="G8366" t="s">
        <v>14</v>
      </c>
      <c r="H8366" t="str">
        <f t="shared" si="130"/>
        <v>14779|Spring|Reading</v>
      </c>
      <c r="I8366">
        <v>228</v>
      </c>
      <c r="J8366">
        <v>74</v>
      </c>
      <c r="K8366">
        <v>3</v>
      </c>
      <c r="L8366" t="s">
        <v>17</v>
      </c>
    </row>
    <row r="8367" spans="1:12" x14ac:dyDescent="0.25">
      <c r="A8367">
        <v>14779</v>
      </c>
      <c r="B8367" t="s">
        <v>27</v>
      </c>
      <c r="C8367">
        <v>7</v>
      </c>
      <c r="D8367">
        <v>2019</v>
      </c>
      <c r="E8367" t="s">
        <v>19</v>
      </c>
      <c r="F8367" t="s">
        <v>16</v>
      </c>
      <c r="G8367" t="s">
        <v>15</v>
      </c>
      <c r="H8367" t="str">
        <f t="shared" si="130"/>
        <v>14779|Spring|Math</v>
      </c>
      <c r="I8367">
        <v>235</v>
      </c>
      <c r="J8367">
        <v>64</v>
      </c>
      <c r="K8367">
        <v>3</v>
      </c>
      <c r="L8367" t="s">
        <v>17</v>
      </c>
    </row>
    <row r="8368" spans="1:12" x14ac:dyDescent="0.25">
      <c r="A8368">
        <v>10194</v>
      </c>
      <c r="B8368" t="s">
        <v>27</v>
      </c>
      <c r="C8368">
        <v>8</v>
      </c>
      <c r="D8368">
        <v>2019</v>
      </c>
      <c r="E8368" t="s">
        <v>19</v>
      </c>
      <c r="F8368" t="s">
        <v>13</v>
      </c>
      <c r="G8368" t="s">
        <v>14</v>
      </c>
      <c r="H8368" t="str">
        <f t="shared" si="130"/>
        <v>10194|Fall|Reading</v>
      </c>
      <c r="I8368">
        <v>210</v>
      </c>
      <c r="J8368">
        <v>29</v>
      </c>
      <c r="K8368">
        <v>2</v>
      </c>
      <c r="L8368">
        <v>4</v>
      </c>
    </row>
    <row r="8369" spans="1:12" x14ac:dyDescent="0.25">
      <c r="A8369">
        <v>10194</v>
      </c>
      <c r="B8369" t="s">
        <v>27</v>
      </c>
      <c r="C8369">
        <v>8</v>
      </c>
      <c r="D8369">
        <v>2019</v>
      </c>
      <c r="E8369" t="s">
        <v>19</v>
      </c>
      <c r="F8369" t="s">
        <v>13</v>
      </c>
      <c r="G8369" t="s">
        <v>15</v>
      </c>
      <c r="H8369" t="str">
        <f t="shared" si="130"/>
        <v>10194|Fall|Math</v>
      </c>
      <c r="I8369">
        <v>230</v>
      </c>
      <c r="J8369">
        <v>53</v>
      </c>
      <c r="K8369">
        <v>3</v>
      </c>
      <c r="L8369">
        <v>4</v>
      </c>
    </row>
    <row r="8370" spans="1:12" x14ac:dyDescent="0.25">
      <c r="A8370">
        <v>10194</v>
      </c>
      <c r="B8370" t="s">
        <v>27</v>
      </c>
      <c r="C8370">
        <v>8</v>
      </c>
      <c r="D8370">
        <v>2019</v>
      </c>
      <c r="E8370" t="s">
        <v>19</v>
      </c>
      <c r="F8370" t="s">
        <v>16</v>
      </c>
      <c r="G8370" t="s">
        <v>14</v>
      </c>
      <c r="H8370" t="str">
        <f t="shared" si="130"/>
        <v>10194|Spring|Reading</v>
      </c>
      <c r="I8370">
        <v>211</v>
      </c>
      <c r="J8370">
        <v>28</v>
      </c>
      <c r="K8370">
        <v>2</v>
      </c>
      <c r="L8370" t="s">
        <v>17</v>
      </c>
    </row>
    <row r="8371" spans="1:12" x14ac:dyDescent="0.25">
      <c r="A8371">
        <v>10194</v>
      </c>
      <c r="B8371" t="s">
        <v>27</v>
      </c>
      <c r="C8371">
        <v>8</v>
      </c>
      <c r="D8371">
        <v>2019</v>
      </c>
      <c r="E8371" t="s">
        <v>19</v>
      </c>
      <c r="F8371" t="s">
        <v>16</v>
      </c>
      <c r="G8371" t="s">
        <v>15</v>
      </c>
      <c r="H8371" t="str">
        <f t="shared" si="130"/>
        <v>10194|Spring|Math</v>
      </c>
      <c r="I8371">
        <v>235</v>
      </c>
      <c r="J8371">
        <v>58</v>
      </c>
      <c r="K8371">
        <v>3</v>
      </c>
      <c r="L8371" t="s">
        <v>17</v>
      </c>
    </row>
    <row r="8372" spans="1:12" x14ac:dyDescent="0.25">
      <c r="A8372">
        <v>28658</v>
      </c>
      <c r="B8372" t="s">
        <v>26</v>
      </c>
      <c r="C8372">
        <v>8</v>
      </c>
      <c r="D8372">
        <v>2019</v>
      </c>
      <c r="E8372" t="s">
        <v>12</v>
      </c>
      <c r="F8372" t="s">
        <v>13</v>
      </c>
      <c r="G8372" t="s">
        <v>14</v>
      </c>
      <c r="H8372" t="str">
        <f t="shared" si="130"/>
        <v>28658|Fall|Reading</v>
      </c>
      <c r="I8372">
        <v>212</v>
      </c>
      <c r="J8372">
        <v>34</v>
      </c>
      <c r="K8372">
        <v>2</v>
      </c>
      <c r="L8372">
        <v>4</v>
      </c>
    </row>
    <row r="8373" spans="1:12" x14ac:dyDescent="0.25">
      <c r="A8373">
        <v>28658</v>
      </c>
      <c r="B8373" t="s">
        <v>26</v>
      </c>
      <c r="C8373">
        <v>8</v>
      </c>
      <c r="D8373">
        <v>2019</v>
      </c>
      <c r="E8373" t="s">
        <v>12</v>
      </c>
      <c r="F8373" t="s">
        <v>13</v>
      </c>
      <c r="G8373" t="s">
        <v>15</v>
      </c>
      <c r="H8373" t="str">
        <f t="shared" si="130"/>
        <v>28658|Fall|Math</v>
      </c>
      <c r="I8373">
        <v>201</v>
      </c>
      <c r="J8373">
        <v>6</v>
      </c>
      <c r="K8373">
        <v>1</v>
      </c>
      <c r="L8373">
        <v>5</v>
      </c>
    </row>
    <row r="8374" spans="1:12" x14ac:dyDescent="0.25">
      <c r="A8374">
        <v>28658</v>
      </c>
      <c r="B8374" t="s">
        <v>26</v>
      </c>
      <c r="C8374">
        <v>8</v>
      </c>
      <c r="D8374">
        <v>2019</v>
      </c>
      <c r="E8374" t="s">
        <v>12</v>
      </c>
      <c r="F8374" t="s">
        <v>16</v>
      </c>
      <c r="G8374" t="s">
        <v>14</v>
      </c>
      <c r="H8374" t="str">
        <f t="shared" si="130"/>
        <v>28658|Spring|Reading</v>
      </c>
      <c r="I8374">
        <v>212</v>
      </c>
      <c r="J8374">
        <v>30</v>
      </c>
      <c r="K8374">
        <v>2</v>
      </c>
      <c r="L8374" t="s">
        <v>17</v>
      </c>
    </row>
    <row r="8375" spans="1:12" x14ac:dyDescent="0.25">
      <c r="A8375">
        <v>28658</v>
      </c>
      <c r="B8375" t="s">
        <v>26</v>
      </c>
      <c r="C8375">
        <v>8</v>
      </c>
      <c r="D8375">
        <v>2019</v>
      </c>
      <c r="E8375" t="s">
        <v>12</v>
      </c>
      <c r="F8375" t="s">
        <v>16</v>
      </c>
      <c r="G8375" t="s">
        <v>15</v>
      </c>
      <c r="H8375" t="str">
        <f t="shared" si="130"/>
        <v>28658|Spring|Math</v>
      </c>
      <c r="I8375">
        <v>205</v>
      </c>
      <c r="J8375">
        <v>9</v>
      </c>
      <c r="K8375">
        <v>1</v>
      </c>
      <c r="L8375" t="s">
        <v>17</v>
      </c>
    </row>
    <row r="8376" spans="1:12" x14ac:dyDescent="0.25">
      <c r="A8376">
        <v>11930</v>
      </c>
      <c r="B8376" t="s">
        <v>28</v>
      </c>
      <c r="C8376">
        <v>8</v>
      </c>
      <c r="D8376">
        <v>2019</v>
      </c>
      <c r="E8376">
        <v>504</v>
      </c>
      <c r="F8376" t="s">
        <v>13</v>
      </c>
      <c r="G8376" t="s">
        <v>14</v>
      </c>
      <c r="H8376" t="str">
        <f t="shared" si="130"/>
        <v>11930|Fall|Reading</v>
      </c>
      <c r="I8376">
        <v>216</v>
      </c>
      <c r="J8376">
        <v>44</v>
      </c>
      <c r="K8376">
        <v>2</v>
      </c>
      <c r="L8376">
        <v>3</v>
      </c>
    </row>
    <row r="8377" spans="1:12" x14ac:dyDescent="0.25">
      <c r="A8377">
        <v>11930</v>
      </c>
      <c r="B8377" t="s">
        <v>28</v>
      </c>
      <c r="C8377">
        <v>8</v>
      </c>
      <c r="D8377">
        <v>2019</v>
      </c>
      <c r="E8377">
        <v>504</v>
      </c>
      <c r="F8377" t="s">
        <v>13</v>
      </c>
      <c r="G8377" t="s">
        <v>15</v>
      </c>
      <c r="H8377" t="str">
        <f t="shared" si="130"/>
        <v>11930|Fall|Math</v>
      </c>
      <c r="I8377">
        <v>240</v>
      </c>
      <c r="J8377">
        <v>74</v>
      </c>
      <c r="K8377">
        <v>3</v>
      </c>
      <c r="L8377">
        <v>3</v>
      </c>
    </row>
    <row r="8378" spans="1:12" x14ac:dyDescent="0.25">
      <c r="A8378">
        <v>11930</v>
      </c>
      <c r="B8378" t="s">
        <v>28</v>
      </c>
      <c r="C8378">
        <v>8</v>
      </c>
      <c r="D8378">
        <v>2019</v>
      </c>
      <c r="E8378">
        <v>504</v>
      </c>
      <c r="F8378" t="s">
        <v>16</v>
      </c>
      <c r="G8378" t="s">
        <v>14</v>
      </c>
      <c r="H8378" t="str">
        <f t="shared" si="130"/>
        <v>11930|Spring|Reading</v>
      </c>
      <c r="I8378">
        <v>222</v>
      </c>
      <c r="J8378">
        <v>55</v>
      </c>
      <c r="K8378">
        <v>3</v>
      </c>
      <c r="L8378" t="s">
        <v>17</v>
      </c>
    </row>
    <row r="8379" spans="1:12" x14ac:dyDescent="0.25">
      <c r="A8379">
        <v>11930</v>
      </c>
      <c r="B8379" t="s">
        <v>28</v>
      </c>
      <c r="C8379">
        <v>8</v>
      </c>
      <c r="D8379">
        <v>2019</v>
      </c>
      <c r="E8379">
        <v>504</v>
      </c>
      <c r="F8379" t="s">
        <v>16</v>
      </c>
      <c r="G8379" t="s">
        <v>15</v>
      </c>
      <c r="H8379" t="str">
        <f t="shared" si="130"/>
        <v>11930|Spring|Math</v>
      </c>
      <c r="I8379">
        <v>242</v>
      </c>
      <c r="J8379">
        <v>72</v>
      </c>
      <c r="K8379">
        <v>3</v>
      </c>
      <c r="L8379" t="s">
        <v>17</v>
      </c>
    </row>
    <row r="8380" spans="1:12" x14ac:dyDescent="0.25">
      <c r="A8380">
        <v>29199</v>
      </c>
      <c r="B8380" t="s">
        <v>27</v>
      </c>
      <c r="C8380">
        <v>8</v>
      </c>
      <c r="D8380">
        <v>2019</v>
      </c>
      <c r="E8380" t="s">
        <v>19</v>
      </c>
      <c r="F8380" t="s">
        <v>13</v>
      </c>
      <c r="G8380" t="s">
        <v>14</v>
      </c>
      <c r="H8380" t="str">
        <f t="shared" si="130"/>
        <v>29199|Fall|Reading</v>
      </c>
      <c r="I8380">
        <v>202</v>
      </c>
      <c r="J8380">
        <v>14</v>
      </c>
      <c r="K8380">
        <v>1</v>
      </c>
      <c r="L8380">
        <v>5</v>
      </c>
    </row>
    <row r="8381" spans="1:12" x14ac:dyDescent="0.25">
      <c r="A8381">
        <v>29199</v>
      </c>
      <c r="B8381" t="s">
        <v>27</v>
      </c>
      <c r="C8381">
        <v>8</v>
      </c>
      <c r="D8381">
        <v>2019</v>
      </c>
      <c r="E8381" t="s">
        <v>19</v>
      </c>
      <c r="F8381" t="s">
        <v>13</v>
      </c>
      <c r="G8381" t="s">
        <v>15</v>
      </c>
      <c r="H8381" t="str">
        <f t="shared" si="130"/>
        <v>29199|Fall|Math</v>
      </c>
      <c r="I8381">
        <v>211</v>
      </c>
      <c r="J8381">
        <v>16</v>
      </c>
      <c r="K8381">
        <v>1</v>
      </c>
      <c r="L8381">
        <v>5</v>
      </c>
    </row>
    <row r="8382" spans="1:12" x14ac:dyDescent="0.25">
      <c r="A8382">
        <v>29199</v>
      </c>
      <c r="B8382" t="s">
        <v>27</v>
      </c>
      <c r="C8382">
        <v>8</v>
      </c>
      <c r="D8382">
        <v>2019</v>
      </c>
      <c r="E8382" t="s">
        <v>19</v>
      </c>
      <c r="F8382" t="s">
        <v>16</v>
      </c>
      <c r="G8382" t="s">
        <v>14</v>
      </c>
      <c r="H8382" t="str">
        <f t="shared" si="130"/>
        <v>29199|Spring|Reading</v>
      </c>
      <c r="I8382">
        <v>213</v>
      </c>
      <c r="J8382">
        <v>33</v>
      </c>
      <c r="K8382">
        <v>2</v>
      </c>
      <c r="L8382" t="s">
        <v>17</v>
      </c>
    </row>
    <row r="8383" spans="1:12" x14ac:dyDescent="0.25">
      <c r="A8383">
        <v>29199</v>
      </c>
      <c r="B8383" t="s">
        <v>27</v>
      </c>
      <c r="C8383">
        <v>8</v>
      </c>
      <c r="D8383">
        <v>2019</v>
      </c>
      <c r="E8383" t="s">
        <v>19</v>
      </c>
      <c r="F8383" t="s">
        <v>16</v>
      </c>
      <c r="G8383" t="s">
        <v>15</v>
      </c>
      <c r="H8383" t="str">
        <f t="shared" si="130"/>
        <v>29199|Spring|Math</v>
      </c>
      <c r="I8383">
        <v>222</v>
      </c>
      <c r="J8383">
        <v>32</v>
      </c>
      <c r="K8383">
        <v>2</v>
      </c>
      <c r="L8383" t="s">
        <v>17</v>
      </c>
    </row>
    <row r="8384" spans="1:12" x14ac:dyDescent="0.25">
      <c r="A8384">
        <v>27964</v>
      </c>
      <c r="B8384" t="s">
        <v>27</v>
      </c>
      <c r="C8384">
        <v>8</v>
      </c>
      <c r="D8384">
        <v>2019</v>
      </c>
      <c r="E8384" t="s">
        <v>22</v>
      </c>
      <c r="F8384" t="s">
        <v>13</v>
      </c>
      <c r="G8384" t="s">
        <v>14</v>
      </c>
      <c r="H8384" t="str">
        <f t="shared" si="130"/>
        <v>27964|Fall|Reading</v>
      </c>
      <c r="I8384">
        <v>197</v>
      </c>
      <c r="J8384">
        <v>8</v>
      </c>
      <c r="K8384">
        <v>1</v>
      </c>
      <c r="L8384">
        <v>6</v>
      </c>
    </row>
    <row r="8385" spans="1:12" x14ac:dyDescent="0.25">
      <c r="A8385">
        <v>27964</v>
      </c>
      <c r="B8385" t="s">
        <v>27</v>
      </c>
      <c r="C8385">
        <v>8</v>
      </c>
      <c r="D8385">
        <v>2019</v>
      </c>
      <c r="E8385" t="s">
        <v>22</v>
      </c>
      <c r="F8385" t="s">
        <v>13</v>
      </c>
      <c r="G8385" t="s">
        <v>15</v>
      </c>
      <c r="H8385" t="str">
        <f t="shared" si="130"/>
        <v>27964|Fall|Math</v>
      </c>
      <c r="I8385">
        <v>203</v>
      </c>
      <c r="J8385">
        <v>7</v>
      </c>
      <c r="K8385">
        <v>1</v>
      </c>
      <c r="L8385">
        <v>5</v>
      </c>
    </row>
    <row r="8386" spans="1:12" x14ac:dyDescent="0.25">
      <c r="A8386">
        <v>27964</v>
      </c>
      <c r="B8386" t="s">
        <v>27</v>
      </c>
      <c r="C8386">
        <v>8</v>
      </c>
      <c r="D8386">
        <v>2019</v>
      </c>
      <c r="E8386" t="s">
        <v>22</v>
      </c>
      <c r="F8386" t="s">
        <v>16</v>
      </c>
      <c r="G8386" t="s">
        <v>14</v>
      </c>
      <c r="H8386" t="str">
        <f t="shared" si="130"/>
        <v>27964|Spring|Reading</v>
      </c>
      <c r="I8386">
        <v>211</v>
      </c>
      <c r="J8386">
        <v>28</v>
      </c>
      <c r="K8386">
        <v>2</v>
      </c>
      <c r="L8386" t="s">
        <v>17</v>
      </c>
    </row>
    <row r="8387" spans="1:12" x14ac:dyDescent="0.25">
      <c r="A8387">
        <v>27964</v>
      </c>
      <c r="B8387" t="s">
        <v>27</v>
      </c>
      <c r="C8387">
        <v>8</v>
      </c>
      <c r="D8387">
        <v>2019</v>
      </c>
      <c r="E8387" t="s">
        <v>22</v>
      </c>
      <c r="F8387" t="s">
        <v>16</v>
      </c>
      <c r="G8387" t="s">
        <v>15</v>
      </c>
      <c r="H8387" t="str">
        <f t="shared" ref="H8387:H8450" si="131">A8387&amp;"|"&amp;F8387&amp;"|"&amp;G8387</f>
        <v>27964|Spring|Math</v>
      </c>
      <c r="I8387">
        <v>206</v>
      </c>
      <c r="J8387">
        <v>10</v>
      </c>
      <c r="K8387">
        <v>1</v>
      </c>
      <c r="L8387" t="s">
        <v>17</v>
      </c>
    </row>
    <row r="8388" spans="1:12" x14ac:dyDescent="0.25">
      <c r="A8388">
        <v>10250</v>
      </c>
      <c r="B8388" t="s">
        <v>27</v>
      </c>
      <c r="C8388">
        <v>8</v>
      </c>
      <c r="D8388">
        <v>2019</v>
      </c>
      <c r="E8388" t="s">
        <v>22</v>
      </c>
      <c r="F8388" t="s">
        <v>13</v>
      </c>
      <c r="G8388" t="s">
        <v>14</v>
      </c>
      <c r="H8388" t="str">
        <f t="shared" si="131"/>
        <v>10250|Fall|Reading</v>
      </c>
      <c r="I8388">
        <v>200</v>
      </c>
      <c r="J8388">
        <v>12</v>
      </c>
      <c r="K8388">
        <v>1</v>
      </c>
      <c r="L8388">
        <v>6</v>
      </c>
    </row>
    <row r="8389" spans="1:12" x14ac:dyDescent="0.25">
      <c r="A8389">
        <v>10250</v>
      </c>
      <c r="B8389" t="s">
        <v>27</v>
      </c>
      <c r="C8389">
        <v>8</v>
      </c>
      <c r="D8389">
        <v>2019</v>
      </c>
      <c r="E8389" t="s">
        <v>22</v>
      </c>
      <c r="F8389" t="s">
        <v>13</v>
      </c>
      <c r="G8389" t="s">
        <v>15</v>
      </c>
      <c r="H8389" t="str">
        <f t="shared" si="131"/>
        <v>10250|Fall|Math</v>
      </c>
      <c r="I8389">
        <v>207</v>
      </c>
      <c r="J8389">
        <v>11</v>
      </c>
      <c r="K8389">
        <v>1</v>
      </c>
      <c r="L8389">
        <v>5</v>
      </c>
    </row>
    <row r="8390" spans="1:12" x14ac:dyDescent="0.25">
      <c r="A8390">
        <v>10250</v>
      </c>
      <c r="B8390" t="s">
        <v>27</v>
      </c>
      <c r="C8390">
        <v>8</v>
      </c>
      <c r="D8390">
        <v>2019</v>
      </c>
      <c r="E8390" t="s">
        <v>22</v>
      </c>
      <c r="F8390" t="s">
        <v>16</v>
      </c>
      <c r="G8390" t="s">
        <v>14</v>
      </c>
      <c r="H8390" t="str">
        <f t="shared" si="131"/>
        <v>10250|Spring|Reading</v>
      </c>
      <c r="I8390">
        <v>200</v>
      </c>
      <c r="J8390">
        <v>10</v>
      </c>
      <c r="K8390">
        <v>1</v>
      </c>
      <c r="L8390" t="s">
        <v>17</v>
      </c>
    </row>
    <row r="8391" spans="1:12" x14ac:dyDescent="0.25">
      <c r="A8391">
        <v>10250</v>
      </c>
      <c r="B8391" t="s">
        <v>27</v>
      </c>
      <c r="C8391">
        <v>8</v>
      </c>
      <c r="D8391">
        <v>2019</v>
      </c>
      <c r="E8391" t="s">
        <v>22</v>
      </c>
      <c r="F8391" t="s">
        <v>16</v>
      </c>
      <c r="G8391" t="s">
        <v>15</v>
      </c>
      <c r="H8391" t="str">
        <f t="shared" si="131"/>
        <v>10250|Spring|Math</v>
      </c>
      <c r="I8391">
        <v>216</v>
      </c>
      <c r="J8391">
        <v>22</v>
      </c>
      <c r="K8391">
        <v>1</v>
      </c>
      <c r="L8391" t="s">
        <v>17</v>
      </c>
    </row>
    <row r="8392" spans="1:12" x14ac:dyDescent="0.25">
      <c r="A8392">
        <v>16586</v>
      </c>
      <c r="B8392" t="s">
        <v>26</v>
      </c>
      <c r="C8392">
        <v>8</v>
      </c>
      <c r="D8392">
        <v>2019</v>
      </c>
      <c r="E8392" t="s">
        <v>19</v>
      </c>
      <c r="F8392" t="s">
        <v>13</v>
      </c>
      <c r="G8392" t="s">
        <v>14</v>
      </c>
      <c r="H8392" t="str">
        <f t="shared" si="131"/>
        <v>16586|Fall|Reading</v>
      </c>
      <c r="I8392">
        <v>224</v>
      </c>
      <c r="J8392">
        <v>65</v>
      </c>
      <c r="K8392">
        <v>3</v>
      </c>
      <c r="L8392">
        <v>2</v>
      </c>
    </row>
    <row r="8393" spans="1:12" x14ac:dyDescent="0.25">
      <c r="A8393">
        <v>16586</v>
      </c>
      <c r="B8393" t="s">
        <v>26</v>
      </c>
      <c r="C8393">
        <v>8</v>
      </c>
      <c r="D8393">
        <v>2019</v>
      </c>
      <c r="E8393" t="s">
        <v>19</v>
      </c>
      <c r="F8393" t="s">
        <v>13</v>
      </c>
      <c r="G8393" t="s">
        <v>15</v>
      </c>
      <c r="H8393" t="str">
        <f t="shared" si="131"/>
        <v>16586|Fall|Math</v>
      </c>
      <c r="I8393">
        <v>244</v>
      </c>
      <c r="J8393">
        <v>81</v>
      </c>
      <c r="K8393">
        <v>4</v>
      </c>
      <c r="L8393">
        <v>3</v>
      </c>
    </row>
    <row r="8394" spans="1:12" x14ac:dyDescent="0.25">
      <c r="A8394">
        <v>16586</v>
      </c>
      <c r="B8394" t="s">
        <v>26</v>
      </c>
      <c r="C8394">
        <v>8</v>
      </c>
      <c r="D8394">
        <v>2019</v>
      </c>
      <c r="E8394" t="s">
        <v>19</v>
      </c>
      <c r="F8394" t="s">
        <v>16</v>
      </c>
      <c r="G8394" t="s">
        <v>14</v>
      </c>
      <c r="H8394" t="str">
        <f t="shared" si="131"/>
        <v>16586|Spring|Reading</v>
      </c>
      <c r="I8394">
        <v>235</v>
      </c>
      <c r="J8394">
        <v>83</v>
      </c>
      <c r="K8394">
        <v>4</v>
      </c>
      <c r="L8394" t="s">
        <v>17</v>
      </c>
    </row>
    <row r="8395" spans="1:12" x14ac:dyDescent="0.25">
      <c r="A8395">
        <v>16586</v>
      </c>
      <c r="B8395" t="s">
        <v>26</v>
      </c>
      <c r="C8395">
        <v>8</v>
      </c>
      <c r="D8395">
        <v>2019</v>
      </c>
      <c r="E8395" t="s">
        <v>19</v>
      </c>
      <c r="F8395" t="s">
        <v>16</v>
      </c>
      <c r="G8395" t="s">
        <v>15</v>
      </c>
      <c r="H8395" t="str">
        <f t="shared" si="131"/>
        <v>16586|Spring|Math</v>
      </c>
      <c r="I8395">
        <v>252</v>
      </c>
      <c r="J8395">
        <v>86</v>
      </c>
      <c r="K8395">
        <v>4</v>
      </c>
      <c r="L8395" t="s">
        <v>17</v>
      </c>
    </row>
    <row r="8396" spans="1:12" x14ac:dyDescent="0.25">
      <c r="A8396">
        <v>24733</v>
      </c>
      <c r="B8396" t="s">
        <v>28</v>
      </c>
      <c r="C8396">
        <v>8</v>
      </c>
      <c r="D8396">
        <v>2019</v>
      </c>
      <c r="E8396" t="s">
        <v>19</v>
      </c>
      <c r="F8396" t="s">
        <v>13</v>
      </c>
      <c r="G8396" t="s">
        <v>14</v>
      </c>
      <c r="H8396" t="str">
        <f t="shared" si="131"/>
        <v>24733|Fall|Reading</v>
      </c>
      <c r="I8396">
        <v>220</v>
      </c>
      <c r="J8396">
        <v>55</v>
      </c>
      <c r="K8396">
        <v>3</v>
      </c>
      <c r="L8396">
        <v>3</v>
      </c>
    </row>
    <row r="8397" spans="1:12" x14ac:dyDescent="0.25">
      <c r="A8397">
        <v>24733</v>
      </c>
      <c r="B8397" t="s">
        <v>28</v>
      </c>
      <c r="C8397">
        <v>8</v>
      </c>
      <c r="D8397">
        <v>2019</v>
      </c>
      <c r="E8397" t="s">
        <v>19</v>
      </c>
      <c r="F8397" t="s">
        <v>13</v>
      </c>
      <c r="G8397" t="s">
        <v>15</v>
      </c>
      <c r="H8397" t="str">
        <f t="shared" si="131"/>
        <v>24733|Fall|Math</v>
      </c>
      <c r="I8397">
        <v>228</v>
      </c>
      <c r="J8397">
        <v>49</v>
      </c>
      <c r="K8397">
        <v>2</v>
      </c>
      <c r="L8397">
        <v>4</v>
      </c>
    </row>
    <row r="8398" spans="1:12" x14ac:dyDescent="0.25">
      <c r="A8398">
        <v>24733</v>
      </c>
      <c r="B8398" t="s">
        <v>28</v>
      </c>
      <c r="C8398">
        <v>8</v>
      </c>
      <c r="D8398">
        <v>2019</v>
      </c>
      <c r="E8398" t="s">
        <v>19</v>
      </c>
      <c r="F8398" t="s">
        <v>16</v>
      </c>
      <c r="G8398" t="s">
        <v>14</v>
      </c>
      <c r="H8398" t="str">
        <f t="shared" si="131"/>
        <v>24733|Spring|Reading</v>
      </c>
      <c r="I8398">
        <v>223</v>
      </c>
      <c r="J8398">
        <v>57</v>
      </c>
      <c r="K8398">
        <v>3</v>
      </c>
      <c r="L8398" t="s">
        <v>17</v>
      </c>
    </row>
    <row r="8399" spans="1:12" x14ac:dyDescent="0.25">
      <c r="A8399">
        <v>24733</v>
      </c>
      <c r="B8399" t="s">
        <v>28</v>
      </c>
      <c r="C8399">
        <v>8</v>
      </c>
      <c r="D8399">
        <v>2019</v>
      </c>
      <c r="E8399" t="s">
        <v>19</v>
      </c>
      <c r="F8399" t="s">
        <v>16</v>
      </c>
      <c r="G8399" t="s">
        <v>15</v>
      </c>
      <c r="H8399" t="str">
        <f t="shared" si="131"/>
        <v>24733|Spring|Math</v>
      </c>
      <c r="I8399">
        <v>230</v>
      </c>
      <c r="J8399">
        <v>48</v>
      </c>
      <c r="K8399">
        <v>2</v>
      </c>
      <c r="L8399" t="s">
        <v>17</v>
      </c>
    </row>
    <row r="8400" spans="1:12" x14ac:dyDescent="0.25">
      <c r="A8400">
        <v>10671</v>
      </c>
      <c r="B8400" t="s">
        <v>27</v>
      </c>
      <c r="C8400">
        <v>8</v>
      </c>
      <c r="D8400">
        <v>2019</v>
      </c>
      <c r="E8400" t="s">
        <v>12</v>
      </c>
      <c r="F8400" t="s">
        <v>13</v>
      </c>
      <c r="G8400" t="s">
        <v>14</v>
      </c>
      <c r="H8400" t="str">
        <f t="shared" si="131"/>
        <v>10671|Fall|Reading</v>
      </c>
      <c r="I8400">
        <v>189</v>
      </c>
      <c r="J8400">
        <v>3</v>
      </c>
      <c r="K8400">
        <v>1</v>
      </c>
      <c r="L8400">
        <v>7</v>
      </c>
    </row>
    <row r="8401" spans="1:12" x14ac:dyDescent="0.25">
      <c r="A8401">
        <v>10671</v>
      </c>
      <c r="B8401" t="s">
        <v>27</v>
      </c>
      <c r="C8401">
        <v>8</v>
      </c>
      <c r="D8401">
        <v>2019</v>
      </c>
      <c r="E8401" t="s">
        <v>12</v>
      </c>
      <c r="F8401" t="s">
        <v>13</v>
      </c>
      <c r="G8401" t="s">
        <v>15</v>
      </c>
      <c r="H8401" t="str">
        <f t="shared" si="131"/>
        <v>10671|Fall|Math</v>
      </c>
      <c r="I8401">
        <v>207</v>
      </c>
      <c r="J8401">
        <v>11</v>
      </c>
      <c r="K8401">
        <v>1</v>
      </c>
      <c r="L8401">
        <v>5</v>
      </c>
    </row>
    <row r="8402" spans="1:12" x14ac:dyDescent="0.25">
      <c r="A8402">
        <v>10671</v>
      </c>
      <c r="B8402" t="s">
        <v>27</v>
      </c>
      <c r="C8402">
        <v>8</v>
      </c>
      <c r="D8402">
        <v>2019</v>
      </c>
      <c r="E8402" t="s">
        <v>12</v>
      </c>
      <c r="F8402" t="s">
        <v>16</v>
      </c>
      <c r="G8402" t="s">
        <v>14</v>
      </c>
      <c r="H8402" t="str">
        <f t="shared" si="131"/>
        <v>10671|Spring|Reading</v>
      </c>
      <c r="I8402">
        <v>191</v>
      </c>
      <c r="J8402">
        <v>3</v>
      </c>
      <c r="K8402">
        <v>1</v>
      </c>
      <c r="L8402" t="s">
        <v>17</v>
      </c>
    </row>
    <row r="8403" spans="1:12" x14ac:dyDescent="0.25">
      <c r="A8403">
        <v>10671</v>
      </c>
      <c r="B8403" t="s">
        <v>27</v>
      </c>
      <c r="C8403">
        <v>8</v>
      </c>
      <c r="D8403">
        <v>2019</v>
      </c>
      <c r="E8403" t="s">
        <v>12</v>
      </c>
      <c r="F8403" t="s">
        <v>16</v>
      </c>
      <c r="G8403" t="s">
        <v>15</v>
      </c>
      <c r="H8403" t="str">
        <f t="shared" si="131"/>
        <v>10671|Spring|Math</v>
      </c>
      <c r="I8403">
        <v>211</v>
      </c>
      <c r="J8403">
        <v>15</v>
      </c>
      <c r="K8403">
        <v>1</v>
      </c>
      <c r="L8403" t="s">
        <v>17</v>
      </c>
    </row>
    <row r="8404" spans="1:12" x14ac:dyDescent="0.25">
      <c r="A8404">
        <v>14573</v>
      </c>
      <c r="B8404" t="s">
        <v>28</v>
      </c>
      <c r="C8404">
        <v>8</v>
      </c>
      <c r="D8404">
        <v>2019</v>
      </c>
      <c r="E8404" t="s">
        <v>22</v>
      </c>
      <c r="F8404" t="s">
        <v>13</v>
      </c>
      <c r="G8404" t="s">
        <v>14</v>
      </c>
      <c r="H8404" t="str">
        <f t="shared" si="131"/>
        <v>14573|Fall|Reading</v>
      </c>
      <c r="I8404">
        <v>213</v>
      </c>
      <c r="J8404">
        <v>37</v>
      </c>
      <c r="K8404">
        <v>2</v>
      </c>
      <c r="L8404">
        <v>4</v>
      </c>
    </row>
    <row r="8405" spans="1:12" x14ac:dyDescent="0.25">
      <c r="A8405">
        <v>14573</v>
      </c>
      <c r="B8405" t="s">
        <v>28</v>
      </c>
      <c r="C8405">
        <v>8</v>
      </c>
      <c r="D8405">
        <v>2019</v>
      </c>
      <c r="E8405" t="s">
        <v>22</v>
      </c>
      <c r="F8405" t="s">
        <v>13</v>
      </c>
      <c r="G8405" t="s">
        <v>15</v>
      </c>
      <c r="H8405" t="str">
        <f t="shared" si="131"/>
        <v>14573|Fall|Math</v>
      </c>
      <c r="I8405">
        <v>222</v>
      </c>
      <c r="J8405">
        <v>35</v>
      </c>
      <c r="K8405">
        <v>2</v>
      </c>
      <c r="L8405">
        <v>4</v>
      </c>
    </row>
    <row r="8406" spans="1:12" x14ac:dyDescent="0.25">
      <c r="A8406">
        <v>14573</v>
      </c>
      <c r="B8406" t="s">
        <v>28</v>
      </c>
      <c r="C8406">
        <v>8</v>
      </c>
      <c r="D8406">
        <v>2019</v>
      </c>
      <c r="E8406" t="s">
        <v>22</v>
      </c>
      <c r="F8406" t="s">
        <v>16</v>
      </c>
      <c r="G8406" t="s">
        <v>14</v>
      </c>
      <c r="H8406" t="str">
        <f t="shared" si="131"/>
        <v>14573|Spring|Reading</v>
      </c>
      <c r="I8406">
        <v>213</v>
      </c>
      <c r="J8406">
        <v>33</v>
      </c>
      <c r="K8406">
        <v>2</v>
      </c>
      <c r="L8406" t="s">
        <v>17</v>
      </c>
    </row>
    <row r="8407" spans="1:12" x14ac:dyDescent="0.25">
      <c r="A8407">
        <v>14573</v>
      </c>
      <c r="B8407" t="s">
        <v>28</v>
      </c>
      <c r="C8407">
        <v>8</v>
      </c>
      <c r="D8407">
        <v>2019</v>
      </c>
      <c r="E8407" t="s">
        <v>22</v>
      </c>
      <c r="F8407" t="s">
        <v>16</v>
      </c>
      <c r="G8407" t="s">
        <v>15</v>
      </c>
      <c r="H8407" t="str">
        <f t="shared" si="131"/>
        <v>14573|Spring|Math</v>
      </c>
      <c r="I8407">
        <v>220</v>
      </c>
      <c r="J8407">
        <v>28</v>
      </c>
      <c r="K8407">
        <v>2</v>
      </c>
      <c r="L8407" t="s">
        <v>17</v>
      </c>
    </row>
    <row r="8408" spans="1:12" x14ac:dyDescent="0.25">
      <c r="A8408">
        <v>20712</v>
      </c>
      <c r="B8408" t="s">
        <v>28</v>
      </c>
      <c r="C8408">
        <v>8</v>
      </c>
      <c r="D8408">
        <v>2019</v>
      </c>
      <c r="E8408" t="s">
        <v>19</v>
      </c>
      <c r="F8408" t="s">
        <v>13</v>
      </c>
      <c r="G8408" t="s">
        <v>14</v>
      </c>
      <c r="H8408" t="str">
        <f t="shared" si="131"/>
        <v>20712|Fall|Reading</v>
      </c>
      <c r="I8408">
        <v>227</v>
      </c>
      <c r="J8408">
        <v>72</v>
      </c>
      <c r="K8408">
        <v>3</v>
      </c>
      <c r="L8408">
        <v>2</v>
      </c>
    </row>
    <row r="8409" spans="1:12" x14ac:dyDescent="0.25">
      <c r="A8409">
        <v>20712</v>
      </c>
      <c r="B8409" t="s">
        <v>28</v>
      </c>
      <c r="C8409">
        <v>8</v>
      </c>
      <c r="D8409">
        <v>2019</v>
      </c>
      <c r="E8409" t="s">
        <v>19</v>
      </c>
      <c r="F8409" t="s">
        <v>13</v>
      </c>
      <c r="G8409" t="s">
        <v>15</v>
      </c>
      <c r="H8409" t="str">
        <f t="shared" si="131"/>
        <v>20712|Fall|Math</v>
      </c>
      <c r="I8409">
        <v>221</v>
      </c>
      <c r="J8409">
        <v>33</v>
      </c>
      <c r="K8409">
        <v>2</v>
      </c>
      <c r="L8409">
        <v>4</v>
      </c>
    </row>
    <row r="8410" spans="1:12" x14ac:dyDescent="0.25">
      <c r="A8410">
        <v>20712</v>
      </c>
      <c r="B8410" t="s">
        <v>28</v>
      </c>
      <c r="C8410">
        <v>8</v>
      </c>
      <c r="D8410">
        <v>2019</v>
      </c>
      <c r="E8410" t="s">
        <v>19</v>
      </c>
      <c r="F8410" t="s">
        <v>16</v>
      </c>
      <c r="G8410" t="s">
        <v>14</v>
      </c>
      <c r="H8410" t="str">
        <f t="shared" si="131"/>
        <v>20712|Spring|Reading</v>
      </c>
      <c r="I8410">
        <v>221</v>
      </c>
      <c r="J8410">
        <v>52</v>
      </c>
      <c r="K8410">
        <v>3</v>
      </c>
      <c r="L8410" t="s">
        <v>17</v>
      </c>
    </row>
    <row r="8411" spans="1:12" x14ac:dyDescent="0.25">
      <c r="A8411">
        <v>20712</v>
      </c>
      <c r="B8411" t="s">
        <v>28</v>
      </c>
      <c r="C8411">
        <v>8</v>
      </c>
      <c r="D8411">
        <v>2019</v>
      </c>
      <c r="E8411" t="s">
        <v>19</v>
      </c>
      <c r="F8411" t="s">
        <v>16</v>
      </c>
      <c r="G8411" t="s">
        <v>15</v>
      </c>
      <c r="H8411" t="str">
        <f t="shared" si="131"/>
        <v>20712|Spring|Math</v>
      </c>
      <c r="I8411">
        <v>217</v>
      </c>
      <c r="J8411">
        <v>23</v>
      </c>
      <c r="K8411">
        <v>1</v>
      </c>
      <c r="L8411" t="s">
        <v>17</v>
      </c>
    </row>
    <row r="8412" spans="1:12" x14ac:dyDescent="0.25">
      <c r="A8412">
        <v>24683</v>
      </c>
      <c r="B8412" t="s">
        <v>28</v>
      </c>
      <c r="C8412">
        <v>8</v>
      </c>
      <c r="D8412">
        <v>2019</v>
      </c>
      <c r="E8412" t="s">
        <v>19</v>
      </c>
      <c r="F8412" t="s">
        <v>13</v>
      </c>
      <c r="G8412" t="s">
        <v>14</v>
      </c>
      <c r="H8412" t="str">
        <f t="shared" si="131"/>
        <v>24683|Fall|Reading</v>
      </c>
      <c r="I8412">
        <v>216</v>
      </c>
      <c r="J8412">
        <v>44</v>
      </c>
      <c r="K8412">
        <v>2</v>
      </c>
      <c r="L8412">
        <v>3</v>
      </c>
    </row>
    <row r="8413" spans="1:12" x14ac:dyDescent="0.25">
      <c r="A8413">
        <v>24683</v>
      </c>
      <c r="B8413" t="s">
        <v>28</v>
      </c>
      <c r="C8413">
        <v>8</v>
      </c>
      <c r="D8413">
        <v>2019</v>
      </c>
      <c r="E8413" t="s">
        <v>19</v>
      </c>
      <c r="F8413" t="s">
        <v>13</v>
      </c>
      <c r="G8413" t="s">
        <v>15</v>
      </c>
      <c r="H8413" t="str">
        <f t="shared" si="131"/>
        <v>24683|Fall|Math</v>
      </c>
      <c r="I8413">
        <v>223</v>
      </c>
      <c r="J8413">
        <v>38</v>
      </c>
      <c r="K8413">
        <v>2</v>
      </c>
      <c r="L8413">
        <v>4</v>
      </c>
    </row>
    <row r="8414" spans="1:12" x14ac:dyDescent="0.25">
      <c r="A8414">
        <v>24683</v>
      </c>
      <c r="B8414" t="s">
        <v>28</v>
      </c>
      <c r="C8414">
        <v>8</v>
      </c>
      <c r="D8414">
        <v>2019</v>
      </c>
      <c r="E8414" t="s">
        <v>19</v>
      </c>
      <c r="F8414" t="s">
        <v>16</v>
      </c>
      <c r="G8414" t="s">
        <v>14</v>
      </c>
      <c r="H8414" t="str">
        <f t="shared" si="131"/>
        <v>24683|Spring|Reading</v>
      </c>
      <c r="I8414">
        <v>219</v>
      </c>
      <c r="J8414">
        <v>47</v>
      </c>
      <c r="K8414">
        <v>2</v>
      </c>
      <c r="L8414" t="s">
        <v>17</v>
      </c>
    </row>
    <row r="8415" spans="1:12" x14ac:dyDescent="0.25">
      <c r="A8415">
        <v>24683</v>
      </c>
      <c r="B8415" t="s">
        <v>28</v>
      </c>
      <c r="C8415">
        <v>8</v>
      </c>
      <c r="D8415">
        <v>2019</v>
      </c>
      <c r="E8415" t="s">
        <v>19</v>
      </c>
      <c r="F8415" t="s">
        <v>16</v>
      </c>
      <c r="G8415" t="s">
        <v>15</v>
      </c>
      <c r="H8415" t="str">
        <f t="shared" si="131"/>
        <v>24683|Spring|Math</v>
      </c>
      <c r="I8415">
        <v>210</v>
      </c>
      <c r="J8415">
        <v>14</v>
      </c>
      <c r="K8415">
        <v>1</v>
      </c>
      <c r="L8415" t="s">
        <v>17</v>
      </c>
    </row>
    <row r="8416" spans="1:12" x14ac:dyDescent="0.25">
      <c r="A8416">
        <v>15312</v>
      </c>
      <c r="B8416" t="s">
        <v>27</v>
      </c>
      <c r="C8416">
        <v>8</v>
      </c>
      <c r="D8416">
        <v>2019</v>
      </c>
      <c r="E8416" t="s">
        <v>23</v>
      </c>
      <c r="F8416" t="s">
        <v>13</v>
      </c>
      <c r="G8416" t="s">
        <v>14</v>
      </c>
      <c r="H8416" t="str">
        <f t="shared" si="131"/>
        <v>15312|Fall|Reading</v>
      </c>
      <c r="I8416">
        <v>230</v>
      </c>
      <c r="J8416">
        <v>78</v>
      </c>
      <c r="K8416">
        <v>4</v>
      </c>
      <c r="L8416">
        <v>2</v>
      </c>
    </row>
    <row r="8417" spans="1:12" x14ac:dyDescent="0.25">
      <c r="A8417">
        <v>15312</v>
      </c>
      <c r="B8417" t="s">
        <v>27</v>
      </c>
      <c r="C8417">
        <v>8</v>
      </c>
      <c r="D8417">
        <v>2019</v>
      </c>
      <c r="E8417" t="s">
        <v>23</v>
      </c>
      <c r="F8417" t="s">
        <v>13</v>
      </c>
      <c r="G8417" t="s">
        <v>15</v>
      </c>
      <c r="H8417" t="str">
        <f t="shared" si="131"/>
        <v>15312|Fall|Math</v>
      </c>
      <c r="I8417">
        <v>234</v>
      </c>
      <c r="J8417">
        <v>62</v>
      </c>
      <c r="K8417">
        <v>3</v>
      </c>
      <c r="L8417">
        <v>4</v>
      </c>
    </row>
    <row r="8418" spans="1:12" x14ac:dyDescent="0.25">
      <c r="A8418">
        <v>15312</v>
      </c>
      <c r="B8418" t="s">
        <v>27</v>
      </c>
      <c r="C8418">
        <v>8</v>
      </c>
      <c r="D8418">
        <v>2019</v>
      </c>
      <c r="E8418" t="s">
        <v>23</v>
      </c>
      <c r="F8418" t="s">
        <v>16</v>
      </c>
      <c r="G8418" t="s">
        <v>14</v>
      </c>
      <c r="H8418" t="str">
        <f t="shared" si="131"/>
        <v>15312|Spring|Reading</v>
      </c>
      <c r="I8418">
        <v>232</v>
      </c>
      <c r="J8418">
        <v>78</v>
      </c>
      <c r="K8418">
        <v>4</v>
      </c>
      <c r="L8418" t="s">
        <v>17</v>
      </c>
    </row>
    <row r="8419" spans="1:12" x14ac:dyDescent="0.25">
      <c r="A8419">
        <v>15312</v>
      </c>
      <c r="B8419" t="s">
        <v>27</v>
      </c>
      <c r="C8419">
        <v>8</v>
      </c>
      <c r="D8419">
        <v>2019</v>
      </c>
      <c r="E8419" t="s">
        <v>23</v>
      </c>
      <c r="F8419" t="s">
        <v>16</v>
      </c>
      <c r="G8419" t="s">
        <v>15</v>
      </c>
      <c r="H8419" t="str">
        <f t="shared" si="131"/>
        <v>15312|Spring|Math</v>
      </c>
      <c r="I8419">
        <v>232</v>
      </c>
      <c r="J8419">
        <v>52</v>
      </c>
      <c r="K8419">
        <v>3</v>
      </c>
      <c r="L8419" t="s">
        <v>17</v>
      </c>
    </row>
    <row r="8420" spans="1:12" x14ac:dyDescent="0.25">
      <c r="A8420">
        <v>21928</v>
      </c>
      <c r="B8420" t="s">
        <v>28</v>
      </c>
      <c r="C8420">
        <v>8</v>
      </c>
      <c r="D8420">
        <v>2019</v>
      </c>
      <c r="E8420" t="s">
        <v>19</v>
      </c>
      <c r="F8420" t="s">
        <v>13</v>
      </c>
      <c r="G8420" t="s">
        <v>14</v>
      </c>
      <c r="H8420" t="str">
        <f t="shared" si="131"/>
        <v>21928|Fall|Reading</v>
      </c>
      <c r="I8420">
        <v>207</v>
      </c>
      <c r="J8420">
        <v>23</v>
      </c>
      <c r="K8420">
        <v>1</v>
      </c>
      <c r="L8420">
        <v>5</v>
      </c>
    </row>
    <row r="8421" spans="1:12" x14ac:dyDescent="0.25">
      <c r="A8421">
        <v>21928</v>
      </c>
      <c r="B8421" t="s">
        <v>28</v>
      </c>
      <c r="C8421">
        <v>8</v>
      </c>
      <c r="D8421">
        <v>2019</v>
      </c>
      <c r="E8421" t="s">
        <v>19</v>
      </c>
      <c r="F8421" t="s">
        <v>13</v>
      </c>
      <c r="G8421" t="s">
        <v>15</v>
      </c>
      <c r="H8421" t="str">
        <f t="shared" si="131"/>
        <v>21928|Fall|Math</v>
      </c>
      <c r="I8421">
        <v>226</v>
      </c>
      <c r="J8421">
        <v>44</v>
      </c>
      <c r="K8421">
        <v>2</v>
      </c>
      <c r="L8421">
        <v>4</v>
      </c>
    </row>
    <row r="8422" spans="1:12" x14ac:dyDescent="0.25">
      <c r="A8422">
        <v>21928</v>
      </c>
      <c r="B8422" t="s">
        <v>28</v>
      </c>
      <c r="C8422">
        <v>8</v>
      </c>
      <c r="D8422">
        <v>2019</v>
      </c>
      <c r="E8422" t="s">
        <v>19</v>
      </c>
      <c r="F8422" t="s">
        <v>16</v>
      </c>
      <c r="G8422" t="s">
        <v>14</v>
      </c>
      <c r="H8422" t="str">
        <f t="shared" si="131"/>
        <v>21928|Spring|Reading</v>
      </c>
      <c r="I8422">
        <v>215</v>
      </c>
      <c r="J8422">
        <v>37</v>
      </c>
      <c r="K8422">
        <v>2</v>
      </c>
      <c r="L8422" t="s">
        <v>17</v>
      </c>
    </row>
    <row r="8423" spans="1:12" x14ac:dyDescent="0.25">
      <c r="A8423">
        <v>21928</v>
      </c>
      <c r="B8423" t="s">
        <v>28</v>
      </c>
      <c r="C8423">
        <v>8</v>
      </c>
      <c r="D8423">
        <v>2019</v>
      </c>
      <c r="E8423" t="s">
        <v>19</v>
      </c>
      <c r="F8423" t="s">
        <v>16</v>
      </c>
      <c r="G8423" t="s">
        <v>15</v>
      </c>
      <c r="H8423" t="str">
        <f t="shared" si="131"/>
        <v>21928|Spring|Math</v>
      </c>
      <c r="I8423">
        <v>227</v>
      </c>
      <c r="J8423">
        <v>42</v>
      </c>
      <c r="K8423">
        <v>2</v>
      </c>
      <c r="L8423" t="s">
        <v>17</v>
      </c>
    </row>
    <row r="8424" spans="1:12" x14ac:dyDescent="0.25">
      <c r="A8424">
        <v>17287</v>
      </c>
      <c r="B8424" t="s">
        <v>26</v>
      </c>
      <c r="C8424">
        <v>8</v>
      </c>
      <c r="D8424">
        <v>2019</v>
      </c>
      <c r="E8424" t="s">
        <v>12</v>
      </c>
      <c r="F8424" t="s">
        <v>13</v>
      </c>
      <c r="G8424" t="s">
        <v>14</v>
      </c>
      <c r="H8424" t="str">
        <f t="shared" si="131"/>
        <v>17287|Fall|Reading</v>
      </c>
      <c r="I8424">
        <v>214</v>
      </c>
      <c r="J8424">
        <v>39</v>
      </c>
      <c r="K8424">
        <v>2</v>
      </c>
      <c r="L8424">
        <v>4</v>
      </c>
    </row>
    <row r="8425" spans="1:12" x14ac:dyDescent="0.25">
      <c r="A8425">
        <v>17287</v>
      </c>
      <c r="B8425" t="s">
        <v>26</v>
      </c>
      <c r="C8425">
        <v>8</v>
      </c>
      <c r="D8425">
        <v>2019</v>
      </c>
      <c r="E8425" t="s">
        <v>12</v>
      </c>
      <c r="F8425" t="s">
        <v>13</v>
      </c>
      <c r="G8425" t="s">
        <v>15</v>
      </c>
      <c r="H8425" t="str">
        <f t="shared" si="131"/>
        <v>17287|Fall|Math</v>
      </c>
      <c r="I8425">
        <v>212</v>
      </c>
      <c r="J8425">
        <v>17</v>
      </c>
      <c r="K8425">
        <v>1</v>
      </c>
      <c r="L8425">
        <v>5</v>
      </c>
    </row>
    <row r="8426" spans="1:12" x14ac:dyDescent="0.25">
      <c r="A8426">
        <v>17287</v>
      </c>
      <c r="B8426" t="s">
        <v>26</v>
      </c>
      <c r="C8426">
        <v>8</v>
      </c>
      <c r="D8426">
        <v>2019</v>
      </c>
      <c r="E8426" t="s">
        <v>12</v>
      </c>
      <c r="F8426" t="s">
        <v>16</v>
      </c>
      <c r="G8426" t="s">
        <v>14</v>
      </c>
      <c r="H8426" t="str">
        <f t="shared" si="131"/>
        <v>17287|Spring|Reading</v>
      </c>
      <c r="I8426">
        <v>210</v>
      </c>
      <c r="J8426">
        <v>26</v>
      </c>
      <c r="K8426">
        <v>2</v>
      </c>
      <c r="L8426" t="s">
        <v>17</v>
      </c>
    </row>
    <row r="8427" spans="1:12" x14ac:dyDescent="0.25">
      <c r="A8427">
        <v>17287</v>
      </c>
      <c r="B8427" t="s">
        <v>26</v>
      </c>
      <c r="C8427">
        <v>8</v>
      </c>
      <c r="D8427">
        <v>2019</v>
      </c>
      <c r="E8427" t="s">
        <v>12</v>
      </c>
      <c r="F8427" t="s">
        <v>16</v>
      </c>
      <c r="G8427" t="s">
        <v>15</v>
      </c>
      <c r="H8427" t="str">
        <f t="shared" si="131"/>
        <v>17287|Spring|Math</v>
      </c>
      <c r="I8427">
        <v>212</v>
      </c>
      <c r="J8427">
        <v>16</v>
      </c>
      <c r="K8427">
        <v>1</v>
      </c>
      <c r="L8427" t="s">
        <v>17</v>
      </c>
    </row>
    <row r="8428" spans="1:12" x14ac:dyDescent="0.25">
      <c r="A8428">
        <v>12490</v>
      </c>
      <c r="B8428" t="s">
        <v>26</v>
      </c>
      <c r="C8428">
        <v>8</v>
      </c>
      <c r="D8428">
        <v>2019</v>
      </c>
      <c r="E8428" t="s">
        <v>19</v>
      </c>
      <c r="F8428" t="s">
        <v>13</v>
      </c>
      <c r="G8428" t="s">
        <v>14</v>
      </c>
      <c r="H8428" t="str">
        <f t="shared" si="131"/>
        <v>12490|Fall|Reading</v>
      </c>
      <c r="I8428">
        <v>228</v>
      </c>
      <c r="J8428">
        <v>74</v>
      </c>
      <c r="K8428">
        <v>3</v>
      </c>
      <c r="L8428">
        <v>2</v>
      </c>
    </row>
    <row r="8429" spans="1:12" x14ac:dyDescent="0.25">
      <c r="A8429">
        <v>12490</v>
      </c>
      <c r="B8429" t="s">
        <v>26</v>
      </c>
      <c r="C8429">
        <v>8</v>
      </c>
      <c r="D8429">
        <v>2019</v>
      </c>
      <c r="E8429" t="s">
        <v>19</v>
      </c>
      <c r="F8429" t="s">
        <v>13</v>
      </c>
      <c r="G8429" t="s">
        <v>15</v>
      </c>
      <c r="H8429" t="str">
        <f t="shared" si="131"/>
        <v>12490|Fall|Math</v>
      </c>
      <c r="I8429">
        <v>230</v>
      </c>
      <c r="J8429">
        <v>53</v>
      </c>
      <c r="K8429">
        <v>3</v>
      </c>
      <c r="L8429">
        <v>4</v>
      </c>
    </row>
    <row r="8430" spans="1:12" x14ac:dyDescent="0.25">
      <c r="A8430">
        <v>12490</v>
      </c>
      <c r="B8430" t="s">
        <v>26</v>
      </c>
      <c r="C8430">
        <v>8</v>
      </c>
      <c r="D8430">
        <v>2019</v>
      </c>
      <c r="E8430" t="s">
        <v>19</v>
      </c>
      <c r="F8430" t="s">
        <v>16</v>
      </c>
      <c r="G8430" t="s">
        <v>14</v>
      </c>
      <c r="H8430" t="str">
        <f t="shared" si="131"/>
        <v>12490|Spring|Reading</v>
      </c>
      <c r="I8430">
        <v>234</v>
      </c>
      <c r="J8430">
        <v>81</v>
      </c>
      <c r="K8430">
        <v>4</v>
      </c>
      <c r="L8430" t="s">
        <v>17</v>
      </c>
    </row>
    <row r="8431" spans="1:12" x14ac:dyDescent="0.25">
      <c r="A8431">
        <v>12490</v>
      </c>
      <c r="B8431" t="s">
        <v>26</v>
      </c>
      <c r="C8431">
        <v>8</v>
      </c>
      <c r="D8431">
        <v>2019</v>
      </c>
      <c r="E8431" t="s">
        <v>19</v>
      </c>
      <c r="F8431" t="s">
        <v>16</v>
      </c>
      <c r="G8431" t="s">
        <v>15</v>
      </c>
      <c r="H8431" t="str">
        <f t="shared" si="131"/>
        <v>12490|Spring|Math</v>
      </c>
      <c r="I8431">
        <v>217</v>
      </c>
      <c r="J8431">
        <v>23</v>
      </c>
      <c r="K8431">
        <v>1</v>
      </c>
      <c r="L8431" t="s">
        <v>17</v>
      </c>
    </row>
    <row r="8432" spans="1:12" x14ac:dyDescent="0.25">
      <c r="A8432">
        <v>18540</v>
      </c>
      <c r="B8432" t="s">
        <v>26</v>
      </c>
      <c r="C8432">
        <v>8</v>
      </c>
      <c r="D8432">
        <v>2019</v>
      </c>
      <c r="E8432" t="s">
        <v>19</v>
      </c>
      <c r="F8432" t="s">
        <v>13</v>
      </c>
      <c r="G8432" t="s">
        <v>14</v>
      </c>
      <c r="H8432" t="str">
        <f t="shared" si="131"/>
        <v>18540|Fall|Reading</v>
      </c>
      <c r="I8432">
        <v>225</v>
      </c>
      <c r="J8432">
        <v>67</v>
      </c>
      <c r="K8432">
        <v>3</v>
      </c>
      <c r="L8432">
        <v>2</v>
      </c>
    </row>
    <row r="8433" spans="1:12" x14ac:dyDescent="0.25">
      <c r="A8433">
        <v>18540</v>
      </c>
      <c r="B8433" t="s">
        <v>26</v>
      </c>
      <c r="C8433">
        <v>8</v>
      </c>
      <c r="D8433">
        <v>2019</v>
      </c>
      <c r="E8433" t="s">
        <v>19</v>
      </c>
      <c r="F8433" t="s">
        <v>13</v>
      </c>
      <c r="G8433" t="s">
        <v>15</v>
      </c>
      <c r="H8433" t="str">
        <f t="shared" si="131"/>
        <v>18540|Fall|Math</v>
      </c>
      <c r="I8433">
        <v>234</v>
      </c>
      <c r="J8433">
        <v>62</v>
      </c>
      <c r="K8433">
        <v>3</v>
      </c>
      <c r="L8433">
        <v>4</v>
      </c>
    </row>
    <row r="8434" spans="1:12" x14ac:dyDescent="0.25">
      <c r="A8434">
        <v>18540</v>
      </c>
      <c r="B8434" t="s">
        <v>26</v>
      </c>
      <c r="C8434">
        <v>8</v>
      </c>
      <c r="D8434">
        <v>2019</v>
      </c>
      <c r="E8434" t="s">
        <v>19</v>
      </c>
      <c r="F8434" t="s">
        <v>16</v>
      </c>
      <c r="G8434" t="s">
        <v>14</v>
      </c>
      <c r="H8434" t="str">
        <f t="shared" si="131"/>
        <v>18540|Spring|Reading</v>
      </c>
      <c r="I8434">
        <v>225</v>
      </c>
      <c r="J8434">
        <v>62</v>
      </c>
      <c r="K8434">
        <v>3</v>
      </c>
      <c r="L8434" t="s">
        <v>17</v>
      </c>
    </row>
    <row r="8435" spans="1:12" x14ac:dyDescent="0.25">
      <c r="A8435">
        <v>18540</v>
      </c>
      <c r="B8435" t="s">
        <v>26</v>
      </c>
      <c r="C8435">
        <v>8</v>
      </c>
      <c r="D8435">
        <v>2019</v>
      </c>
      <c r="E8435" t="s">
        <v>19</v>
      </c>
      <c r="F8435" t="s">
        <v>16</v>
      </c>
      <c r="G8435" t="s">
        <v>15</v>
      </c>
      <c r="H8435" t="str">
        <f t="shared" si="131"/>
        <v>18540|Spring|Math</v>
      </c>
      <c r="I8435">
        <v>231</v>
      </c>
      <c r="J8435">
        <v>50</v>
      </c>
      <c r="K8435">
        <v>3</v>
      </c>
      <c r="L8435" t="s">
        <v>17</v>
      </c>
    </row>
    <row r="8436" spans="1:12" x14ac:dyDescent="0.25">
      <c r="A8436">
        <v>24111</v>
      </c>
      <c r="B8436" t="s">
        <v>27</v>
      </c>
      <c r="C8436">
        <v>8</v>
      </c>
      <c r="D8436">
        <v>2019</v>
      </c>
      <c r="E8436" t="s">
        <v>19</v>
      </c>
      <c r="F8436" t="s">
        <v>13</v>
      </c>
      <c r="G8436" t="s">
        <v>14</v>
      </c>
      <c r="H8436" t="str">
        <f t="shared" si="131"/>
        <v>24111|Fall|Reading</v>
      </c>
      <c r="I8436">
        <v>207</v>
      </c>
      <c r="J8436">
        <v>23</v>
      </c>
      <c r="K8436">
        <v>1</v>
      </c>
      <c r="L8436">
        <v>5</v>
      </c>
    </row>
    <row r="8437" spans="1:12" x14ac:dyDescent="0.25">
      <c r="A8437">
        <v>24111</v>
      </c>
      <c r="B8437" t="s">
        <v>27</v>
      </c>
      <c r="C8437">
        <v>8</v>
      </c>
      <c r="D8437">
        <v>2019</v>
      </c>
      <c r="E8437" t="s">
        <v>19</v>
      </c>
      <c r="F8437" t="s">
        <v>13</v>
      </c>
      <c r="G8437" t="s">
        <v>15</v>
      </c>
      <c r="H8437" t="str">
        <f t="shared" si="131"/>
        <v>24111|Fall|Math</v>
      </c>
      <c r="I8437">
        <v>213</v>
      </c>
      <c r="J8437">
        <v>19</v>
      </c>
      <c r="K8437">
        <v>1</v>
      </c>
      <c r="L8437">
        <v>5</v>
      </c>
    </row>
    <row r="8438" spans="1:12" x14ac:dyDescent="0.25">
      <c r="A8438">
        <v>24111</v>
      </c>
      <c r="B8438" t="s">
        <v>27</v>
      </c>
      <c r="C8438">
        <v>8</v>
      </c>
      <c r="D8438">
        <v>2019</v>
      </c>
      <c r="E8438" t="s">
        <v>19</v>
      </c>
      <c r="F8438" t="s">
        <v>16</v>
      </c>
      <c r="G8438" t="s">
        <v>14</v>
      </c>
      <c r="H8438" t="str">
        <f t="shared" si="131"/>
        <v>24111|Spring|Reading</v>
      </c>
      <c r="I8438">
        <v>217</v>
      </c>
      <c r="J8438">
        <v>42</v>
      </c>
      <c r="K8438">
        <v>2</v>
      </c>
      <c r="L8438" t="s">
        <v>17</v>
      </c>
    </row>
    <row r="8439" spans="1:12" x14ac:dyDescent="0.25">
      <c r="A8439">
        <v>24111</v>
      </c>
      <c r="B8439" t="s">
        <v>27</v>
      </c>
      <c r="C8439">
        <v>8</v>
      </c>
      <c r="D8439">
        <v>2019</v>
      </c>
      <c r="E8439" t="s">
        <v>19</v>
      </c>
      <c r="F8439" t="s">
        <v>16</v>
      </c>
      <c r="G8439" t="s">
        <v>15</v>
      </c>
      <c r="H8439" t="str">
        <f t="shared" si="131"/>
        <v>24111|Spring|Math</v>
      </c>
      <c r="I8439">
        <v>209</v>
      </c>
      <c r="J8439">
        <v>13</v>
      </c>
      <c r="K8439">
        <v>1</v>
      </c>
      <c r="L8439" t="s">
        <v>17</v>
      </c>
    </row>
    <row r="8440" spans="1:12" x14ac:dyDescent="0.25">
      <c r="A8440">
        <v>19856</v>
      </c>
      <c r="B8440" t="s">
        <v>27</v>
      </c>
      <c r="C8440">
        <v>8</v>
      </c>
      <c r="D8440">
        <v>2019</v>
      </c>
      <c r="E8440" t="s">
        <v>19</v>
      </c>
      <c r="F8440" t="s">
        <v>13</v>
      </c>
      <c r="G8440" t="s">
        <v>14</v>
      </c>
      <c r="H8440" t="str">
        <f t="shared" si="131"/>
        <v>19856|Fall|Reading</v>
      </c>
      <c r="I8440">
        <v>220</v>
      </c>
      <c r="J8440">
        <v>55</v>
      </c>
      <c r="K8440">
        <v>3</v>
      </c>
      <c r="L8440">
        <v>3</v>
      </c>
    </row>
    <row r="8441" spans="1:12" x14ac:dyDescent="0.25">
      <c r="A8441">
        <v>19856</v>
      </c>
      <c r="B8441" t="s">
        <v>27</v>
      </c>
      <c r="C8441">
        <v>8</v>
      </c>
      <c r="D8441">
        <v>2019</v>
      </c>
      <c r="E8441" t="s">
        <v>19</v>
      </c>
      <c r="F8441" t="s">
        <v>13</v>
      </c>
      <c r="G8441" t="s">
        <v>15</v>
      </c>
      <c r="H8441" t="str">
        <f t="shared" si="131"/>
        <v>19856|Fall|Math</v>
      </c>
      <c r="I8441">
        <v>225</v>
      </c>
      <c r="J8441">
        <v>42</v>
      </c>
      <c r="K8441">
        <v>2</v>
      </c>
      <c r="L8441">
        <v>4</v>
      </c>
    </row>
    <row r="8442" spans="1:12" x14ac:dyDescent="0.25">
      <c r="A8442">
        <v>19856</v>
      </c>
      <c r="B8442" t="s">
        <v>27</v>
      </c>
      <c r="C8442">
        <v>8</v>
      </c>
      <c r="D8442">
        <v>2019</v>
      </c>
      <c r="E8442" t="s">
        <v>19</v>
      </c>
      <c r="F8442" t="s">
        <v>16</v>
      </c>
      <c r="G8442" t="s">
        <v>14</v>
      </c>
      <c r="H8442" t="str">
        <f t="shared" si="131"/>
        <v>19856|Spring|Reading</v>
      </c>
      <c r="I8442">
        <v>233</v>
      </c>
      <c r="J8442">
        <v>79</v>
      </c>
      <c r="K8442">
        <v>4</v>
      </c>
      <c r="L8442" t="s">
        <v>17</v>
      </c>
    </row>
    <row r="8443" spans="1:12" x14ac:dyDescent="0.25">
      <c r="A8443">
        <v>19856</v>
      </c>
      <c r="B8443" t="s">
        <v>27</v>
      </c>
      <c r="C8443">
        <v>8</v>
      </c>
      <c r="D8443">
        <v>2019</v>
      </c>
      <c r="E8443" t="s">
        <v>19</v>
      </c>
      <c r="F8443" t="s">
        <v>16</v>
      </c>
      <c r="G8443" t="s">
        <v>15</v>
      </c>
      <c r="H8443" t="str">
        <f t="shared" si="131"/>
        <v>19856|Spring|Math</v>
      </c>
      <c r="I8443">
        <v>235</v>
      </c>
      <c r="J8443">
        <v>58</v>
      </c>
      <c r="K8443">
        <v>3</v>
      </c>
      <c r="L8443" t="s">
        <v>17</v>
      </c>
    </row>
    <row r="8444" spans="1:12" x14ac:dyDescent="0.25">
      <c r="A8444">
        <v>18683</v>
      </c>
      <c r="B8444" t="s">
        <v>28</v>
      </c>
      <c r="C8444">
        <v>8</v>
      </c>
      <c r="D8444">
        <v>2019</v>
      </c>
      <c r="E8444" t="s">
        <v>12</v>
      </c>
      <c r="F8444" t="s">
        <v>13</v>
      </c>
      <c r="G8444" t="s">
        <v>14</v>
      </c>
      <c r="H8444" t="str">
        <f t="shared" si="131"/>
        <v>18683|Fall|Reading</v>
      </c>
      <c r="I8444">
        <v>205</v>
      </c>
      <c r="J8444">
        <v>19</v>
      </c>
      <c r="K8444">
        <v>1</v>
      </c>
      <c r="L8444">
        <v>5</v>
      </c>
    </row>
    <row r="8445" spans="1:12" x14ac:dyDescent="0.25">
      <c r="A8445">
        <v>18683</v>
      </c>
      <c r="B8445" t="s">
        <v>28</v>
      </c>
      <c r="C8445">
        <v>8</v>
      </c>
      <c r="D8445">
        <v>2019</v>
      </c>
      <c r="E8445" t="s">
        <v>12</v>
      </c>
      <c r="F8445" t="s">
        <v>13</v>
      </c>
      <c r="G8445" t="s">
        <v>15</v>
      </c>
      <c r="H8445" t="str">
        <f t="shared" si="131"/>
        <v>18683|Fall|Math</v>
      </c>
      <c r="I8445">
        <v>210</v>
      </c>
      <c r="J8445">
        <v>15</v>
      </c>
      <c r="K8445">
        <v>1</v>
      </c>
      <c r="L8445">
        <v>5</v>
      </c>
    </row>
    <row r="8446" spans="1:12" x14ac:dyDescent="0.25">
      <c r="A8446">
        <v>18683</v>
      </c>
      <c r="B8446" t="s">
        <v>28</v>
      </c>
      <c r="C8446">
        <v>8</v>
      </c>
      <c r="D8446">
        <v>2019</v>
      </c>
      <c r="E8446" t="s">
        <v>12</v>
      </c>
      <c r="F8446" t="s">
        <v>16</v>
      </c>
      <c r="G8446" t="s">
        <v>14</v>
      </c>
      <c r="H8446" t="str">
        <f t="shared" si="131"/>
        <v>18683|Spring|Reading</v>
      </c>
      <c r="I8446">
        <v>221</v>
      </c>
      <c r="J8446">
        <v>52</v>
      </c>
      <c r="K8446">
        <v>3</v>
      </c>
      <c r="L8446" t="s">
        <v>17</v>
      </c>
    </row>
    <row r="8447" spans="1:12" x14ac:dyDescent="0.25">
      <c r="A8447">
        <v>18683</v>
      </c>
      <c r="B8447" t="s">
        <v>28</v>
      </c>
      <c r="C8447">
        <v>8</v>
      </c>
      <c r="D8447">
        <v>2019</v>
      </c>
      <c r="E8447" t="s">
        <v>12</v>
      </c>
      <c r="F8447" t="s">
        <v>16</v>
      </c>
      <c r="G8447" t="s">
        <v>15</v>
      </c>
      <c r="H8447" t="str">
        <f t="shared" si="131"/>
        <v>18683|Spring|Math</v>
      </c>
      <c r="I8447">
        <v>211</v>
      </c>
      <c r="J8447">
        <v>15</v>
      </c>
      <c r="K8447">
        <v>1</v>
      </c>
      <c r="L8447" t="s">
        <v>17</v>
      </c>
    </row>
    <row r="8448" spans="1:12" x14ac:dyDescent="0.25">
      <c r="A8448">
        <v>17070</v>
      </c>
      <c r="B8448" t="s">
        <v>26</v>
      </c>
      <c r="C8448">
        <v>8</v>
      </c>
      <c r="D8448">
        <v>2019</v>
      </c>
      <c r="E8448" t="s">
        <v>12</v>
      </c>
      <c r="F8448" t="s">
        <v>13</v>
      </c>
      <c r="G8448" t="s">
        <v>14</v>
      </c>
      <c r="H8448" t="str">
        <f t="shared" si="131"/>
        <v>17070|Fall|Reading</v>
      </c>
      <c r="I8448">
        <v>212</v>
      </c>
      <c r="J8448">
        <v>34</v>
      </c>
      <c r="K8448">
        <v>2</v>
      </c>
      <c r="L8448">
        <v>4</v>
      </c>
    </row>
    <row r="8449" spans="1:12" x14ac:dyDescent="0.25">
      <c r="A8449">
        <v>17070</v>
      </c>
      <c r="B8449" t="s">
        <v>26</v>
      </c>
      <c r="C8449">
        <v>8</v>
      </c>
      <c r="D8449">
        <v>2019</v>
      </c>
      <c r="E8449" t="s">
        <v>12</v>
      </c>
      <c r="F8449" t="s">
        <v>13</v>
      </c>
      <c r="G8449" t="s">
        <v>15</v>
      </c>
      <c r="H8449" t="str">
        <f t="shared" si="131"/>
        <v>17070|Fall|Math</v>
      </c>
      <c r="I8449">
        <v>207</v>
      </c>
      <c r="J8449">
        <v>11</v>
      </c>
      <c r="K8449">
        <v>1</v>
      </c>
      <c r="L8449">
        <v>5</v>
      </c>
    </row>
    <row r="8450" spans="1:12" x14ac:dyDescent="0.25">
      <c r="A8450">
        <v>17070</v>
      </c>
      <c r="B8450" t="s">
        <v>26</v>
      </c>
      <c r="C8450">
        <v>8</v>
      </c>
      <c r="D8450">
        <v>2019</v>
      </c>
      <c r="E8450" t="s">
        <v>12</v>
      </c>
      <c r="F8450" t="s">
        <v>16</v>
      </c>
      <c r="G8450" t="s">
        <v>14</v>
      </c>
      <c r="H8450" t="str">
        <f t="shared" si="131"/>
        <v>17070|Spring|Reading</v>
      </c>
      <c r="I8450">
        <v>216</v>
      </c>
      <c r="J8450">
        <v>40</v>
      </c>
      <c r="K8450">
        <v>2</v>
      </c>
      <c r="L8450" t="s">
        <v>17</v>
      </c>
    </row>
    <row r="8451" spans="1:12" x14ac:dyDescent="0.25">
      <c r="A8451">
        <v>17070</v>
      </c>
      <c r="B8451" t="s">
        <v>26</v>
      </c>
      <c r="C8451">
        <v>8</v>
      </c>
      <c r="D8451">
        <v>2019</v>
      </c>
      <c r="E8451" t="s">
        <v>12</v>
      </c>
      <c r="F8451" t="s">
        <v>16</v>
      </c>
      <c r="G8451" t="s">
        <v>15</v>
      </c>
      <c r="H8451" t="str">
        <f t="shared" ref="H8451:H8514" si="132">A8451&amp;"|"&amp;F8451&amp;"|"&amp;G8451</f>
        <v>17070|Spring|Math</v>
      </c>
      <c r="I8451">
        <v>223</v>
      </c>
      <c r="J8451">
        <v>34</v>
      </c>
      <c r="K8451">
        <v>2</v>
      </c>
      <c r="L8451" t="s">
        <v>17</v>
      </c>
    </row>
    <row r="8452" spans="1:12" x14ac:dyDescent="0.25">
      <c r="A8452">
        <v>18730</v>
      </c>
      <c r="B8452" t="s">
        <v>27</v>
      </c>
      <c r="C8452">
        <v>8</v>
      </c>
      <c r="D8452">
        <v>2019</v>
      </c>
      <c r="E8452" t="s">
        <v>19</v>
      </c>
      <c r="F8452" t="s">
        <v>13</v>
      </c>
      <c r="G8452" t="s">
        <v>14</v>
      </c>
      <c r="H8452" t="str">
        <f t="shared" si="132"/>
        <v>18730|Fall|Reading</v>
      </c>
      <c r="I8452">
        <v>210</v>
      </c>
      <c r="J8452">
        <v>29</v>
      </c>
      <c r="K8452">
        <v>2</v>
      </c>
      <c r="L8452">
        <v>4</v>
      </c>
    </row>
    <row r="8453" spans="1:12" x14ac:dyDescent="0.25">
      <c r="A8453">
        <v>18730</v>
      </c>
      <c r="B8453" t="s">
        <v>27</v>
      </c>
      <c r="C8453">
        <v>8</v>
      </c>
      <c r="D8453">
        <v>2019</v>
      </c>
      <c r="E8453" t="s">
        <v>19</v>
      </c>
      <c r="F8453" t="s">
        <v>13</v>
      </c>
      <c r="G8453" t="s">
        <v>15</v>
      </c>
      <c r="H8453" t="str">
        <f t="shared" si="132"/>
        <v>18730|Fall|Math</v>
      </c>
      <c r="I8453">
        <v>232</v>
      </c>
      <c r="J8453">
        <v>58</v>
      </c>
      <c r="K8453">
        <v>3</v>
      </c>
      <c r="L8453">
        <v>4</v>
      </c>
    </row>
    <row r="8454" spans="1:12" x14ac:dyDescent="0.25">
      <c r="A8454">
        <v>18730</v>
      </c>
      <c r="B8454" t="s">
        <v>27</v>
      </c>
      <c r="C8454">
        <v>8</v>
      </c>
      <c r="D8454">
        <v>2019</v>
      </c>
      <c r="E8454" t="s">
        <v>19</v>
      </c>
      <c r="F8454" t="s">
        <v>16</v>
      </c>
      <c r="G8454" t="s">
        <v>14</v>
      </c>
      <c r="H8454" t="str">
        <f t="shared" si="132"/>
        <v>18730|Spring|Reading</v>
      </c>
      <c r="I8454">
        <v>223</v>
      </c>
      <c r="J8454">
        <v>57</v>
      </c>
      <c r="K8454">
        <v>3</v>
      </c>
      <c r="L8454" t="s">
        <v>17</v>
      </c>
    </row>
    <row r="8455" spans="1:12" x14ac:dyDescent="0.25">
      <c r="A8455">
        <v>18730</v>
      </c>
      <c r="B8455" t="s">
        <v>27</v>
      </c>
      <c r="C8455">
        <v>8</v>
      </c>
      <c r="D8455">
        <v>2019</v>
      </c>
      <c r="E8455" t="s">
        <v>19</v>
      </c>
      <c r="F8455" t="s">
        <v>16</v>
      </c>
      <c r="G8455" t="s">
        <v>15</v>
      </c>
      <c r="H8455" t="str">
        <f t="shared" si="132"/>
        <v>18730|Spring|Math</v>
      </c>
      <c r="I8455">
        <v>227</v>
      </c>
      <c r="J8455">
        <v>42</v>
      </c>
      <c r="K8455">
        <v>2</v>
      </c>
      <c r="L8455" t="s">
        <v>17</v>
      </c>
    </row>
    <row r="8456" spans="1:12" x14ac:dyDescent="0.25">
      <c r="A8456">
        <v>19885</v>
      </c>
      <c r="B8456" t="s">
        <v>27</v>
      </c>
      <c r="C8456">
        <v>8</v>
      </c>
      <c r="D8456">
        <v>2019</v>
      </c>
      <c r="E8456" t="s">
        <v>23</v>
      </c>
      <c r="F8456" t="s">
        <v>13</v>
      </c>
      <c r="G8456" t="s">
        <v>14</v>
      </c>
      <c r="H8456" t="str">
        <f t="shared" si="132"/>
        <v>19885|Fall|Reading</v>
      </c>
      <c r="I8456">
        <v>240</v>
      </c>
      <c r="J8456">
        <v>93</v>
      </c>
      <c r="K8456">
        <v>4</v>
      </c>
      <c r="L8456">
        <v>2</v>
      </c>
    </row>
    <row r="8457" spans="1:12" x14ac:dyDescent="0.25">
      <c r="A8457">
        <v>19885</v>
      </c>
      <c r="B8457" t="s">
        <v>27</v>
      </c>
      <c r="C8457">
        <v>8</v>
      </c>
      <c r="D8457">
        <v>2019</v>
      </c>
      <c r="E8457" t="s">
        <v>23</v>
      </c>
      <c r="F8457" t="s">
        <v>13</v>
      </c>
      <c r="G8457" t="s">
        <v>15</v>
      </c>
      <c r="H8457" t="str">
        <f t="shared" si="132"/>
        <v>19885|Fall|Math</v>
      </c>
      <c r="I8457">
        <v>244</v>
      </c>
      <c r="J8457">
        <v>81</v>
      </c>
      <c r="K8457">
        <v>4</v>
      </c>
      <c r="L8457">
        <v>3</v>
      </c>
    </row>
    <row r="8458" spans="1:12" x14ac:dyDescent="0.25">
      <c r="A8458">
        <v>19885</v>
      </c>
      <c r="B8458" t="s">
        <v>27</v>
      </c>
      <c r="C8458">
        <v>8</v>
      </c>
      <c r="D8458">
        <v>2019</v>
      </c>
      <c r="E8458" t="s">
        <v>23</v>
      </c>
      <c r="F8458" t="s">
        <v>16</v>
      </c>
      <c r="G8458" t="s">
        <v>14</v>
      </c>
      <c r="H8458" t="str">
        <f t="shared" si="132"/>
        <v>19885|Spring|Reading</v>
      </c>
      <c r="I8458">
        <v>223</v>
      </c>
      <c r="J8458">
        <v>57</v>
      </c>
      <c r="K8458">
        <v>3</v>
      </c>
      <c r="L8458" t="s">
        <v>17</v>
      </c>
    </row>
    <row r="8459" spans="1:12" x14ac:dyDescent="0.25">
      <c r="A8459">
        <v>19885</v>
      </c>
      <c r="B8459" t="s">
        <v>27</v>
      </c>
      <c r="C8459">
        <v>8</v>
      </c>
      <c r="D8459">
        <v>2019</v>
      </c>
      <c r="E8459" t="s">
        <v>23</v>
      </c>
      <c r="F8459" t="s">
        <v>16</v>
      </c>
      <c r="G8459" t="s">
        <v>15</v>
      </c>
      <c r="H8459" t="str">
        <f t="shared" si="132"/>
        <v>19885|Spring|Math</v>
      </c>
      <c r="I8459">
        <v>241</v>
      </c>
      <c r="J8459">
        <v>70</v>
      </c>
      <c r="K8459">
        <v>3</v>
      </c>
      <c r="L8459" t="s">
        <v>17</v>
      </c>
    </row>
    <row r="8460" spans="1:12" x14ac:dyDescent="0.25">
      <c r="A8460">
        <v>11529</v>
      </c>
      <c r="B8460" t="s">
        <v>28</v>
      </c>
      <c r="C8460">
        <v>8</v>
      </c>
      <c r="D8460">
        <v>2019</v>
      </c>
      <c r="E8460" t="s">
        <v>23</v>
      </c>
      <c r="F8460" t="s">
        <v>13</v>
      </c>
      <c r="G8460" t="s">
        <v>14</v>
      </c>
      <c r="H8460" t="str">
        <f t="shared" si="132"/>
        <v>11529|Fall|Reading</v>
      </c>
      <c r="I8460">
        <v>225</v>
      </c>
      <c r="J8460">
        <v>67</v>
      </c>
      <c r="K8460">
        <v>3</v>
      </c>
      <c r="L8460">
        <v>2</v>
      </c>
    </row>
    <row r="8461" spans="1:12" x14ac:dyDescent="0.25">
      <c r="A8461">
        <v>11529</v>
      </c>
      <c r="B8461" t="s">
        <v>28</v>
      </c>
      <c r="C8461">
        <v>8</v>
      </c>
      <c r="D8461">
        <v>2019</v>
      </c>
      <c r="E8461" t="s">
        <v>23</v>
      </c>
      <c r="F8461" t="s">
        <v>13</v>
      </c>
      <c r="G8461" t="s">
        <v>15</v>
      </c>
      <c r="H8461" t="str">
        <f t="shared" si="132"/>
        <v>11529|Fall|Math</v>
      </c>
      <c r="I8461">
        <v>250</v>
      </c>
      <c r="J8461">
        <v>89</v>
      </c>
      <c r="K8461">
        <v>4</v>
      </c>
      <c r="L8461">
        <v>3</v>
      </c>
    </row>
    <row r="8462" spans="1:12" x14ac:dyDescent="0.25">
      <c r="A8462">
        <v>11529</v>
      </c>
      <c r="B8462" t="s">
        <v>28</v>
      </c>
      <c r="C8462">
        <v>8</v>
      </c>
      <c r="D8462">
        <v>2019</v>
      </c>
      <c r="E8462" t="s">
        <v>23</v>
      </c>
      <c r="F8462" t="s">
        <v>16</v>
      </c>
      <c r="G8462" t="s">
        <v>14</v>
      </c>
      <c r="H8462" t="str">
        <f t="shared" si="132"/>
        <v>11529|Spring|Reading</v>
      </c>
      <c r="I8462">
        <v>239</v>
      </c>
      <c r="J8462">
        <v>89</v>
      </c>
      <c r="K8462">
        <v>4</v>
      </c>
      <c r="L8462" t="s">
        <v>17</v>
      </c>
    </row>
    <row r="8463" spans="1:12" x14ac:dyDescent="0.25">
      <c r="A8463">
        <v>11529</v>
      </c>
      <c r="B8463" t="s">
        <v>28</v>
      </c>
      <c r="C8463">
        <v>8</v>
      </c>
      <c r="D8463">
        <v>2019</v>
      </c>
      <c r="E8463" t="s">
        <v>23</v>
      </c>
      <c r="F8463" t="s">
        <v>16</v>
      </c>
      <c r="G8463" t="s">
        <v>15</v>
      </c>
      <c r="H8463" t="str">
        <f t="shared" si="132"/>
        <v>11529|Spring|Math</v>
      </c>
      <c r="I8463">
        <v>253</v>
      </c>
      <c r="J8463">
        <v>88</v>
      </c>
      <c r="K8463">
        <v>4</v>
      </c>
      <c r="L8463" t="s">
        <v>17</v>
      </c>
    </row>
    <row r="8464" spans="1:12" x14ac:dyDescent="0.25">
      <c r="A8464">
        <v>13834</v>
      </c>
      <c r="B8464" t="s">
        <v>27</v>
      </c>
      <c r="C8464">
        <v>8</v>
      </c>
      <c r="D8464">
        <v>2019</v>
      </c>
      <c r="E8464" t="s">
        <v>23</v>
      </c>
      <c r="F8464" t="s">
        <v>13</v>
      </c>
      <c r="G8464" t="s">
        <v>14</v>
      </c>
      <c r="H8464" t="str">
        <f t="shared" si="132"/>
        <v>13834|Fall|Reading</v>
      </c>
      <c r="I8464">
        <v>238</v>
      </c>
      <c r="J8464">
        <v>91</v>
      </c>
      <c r="K8464">
        <v>4</v>
      </c>
      <c r="L8464">
        <v>2</v>
      </c>
    </row>
    <row r="8465" spans="1:12" x14ac:dyDescent="0.25">
      <c r="A8465">
        <v>13834</v>
      </c>
      <c r="B8465" t="s">
        <v>27</v>
      </c>
      <c r="C8465">
        <v>8</v>
      </c>
      <c r="D8465">
        <v>2019</v>
      </c>
      <c r="E8465" t="s">
        <v>23</v>
      </c>
      <c r="F8465" t="s">
        <v>13</v>
      </c>
      <c r="G8465" t="s">
        <v>15</v>
      </c>
      <c r="H8465" t="str">
        <f t="shared" si="132"/>
        <v>13834|Fall|Math</v>
      </c>
      <c r="I8465">
        <v>245</v>
      </c>
      <c r="J8465">
        <v>82</v>
      </c>
      <c r="K8465">
        <v>4</v>
      </c>
      <c r="L8465">
        <v>3</v>
      </c>
    </row>
    <row r="8466" spans="1:12" x14ac:dyDescent="0.25">
      <c r="A8466">
        <v>13834</v>
      </c>
      <c r="B8466" t="s">
        <v>27</v>
      </c>
      <c r="C8466">
        <v>8</v>
      </c>
      <c r="D8466">
        <v>2019</v>
      </c>
      <c r="E8466" t="s">
        <v>23</v>
      </c>
      <c r="F8466" t="s">
        <v>16</v>
      </c>
      <c r="G8466" t="s">
        <v>14</v>
      </c>
      <c r="H8466" t="str">
        <f t="shared" si="132"/>
        <v>13834|Spring|Reading</v>
      </c>
      <c r="I8466">
        <v>240</v>
      </c>
      <c r="J8466">
        <v>90</v>
      </c>
      <c r="K8466">
        <v>4</v>
      </c>
      <c r="L8466" t="s">
        <v>17</v>
      </c>
    </row>
    <row r="8467" spans="1:12" x14ac:dyDescent="0.25">
      <c r="A8467">
        <v>13834</v>
      </c>
      <c r="B8467" t="s">
        <v>27</v>
      </c>
      <c r="C8467">
        <v>8</v>
      </c>
      <c r="D8467">
        <v>2019</v>
      </c>
      <c r="E8467" t="s">
        <v>23</v>
      </c>
      <c r="F8467" t="s">
        <v>16</v>
      </c>
      <c r="G8467" t="s">
        <v>15</v>
      </c>
      <c r="H8467" t="str">
        <f t="shared" si="132"/>
        <v>13834|Spring|Math</v>
      </c>
      <c r="I8467">
        <v>251</v>
      </c>
      <c r="J8467">
        <v>85</v>
      </c>
      <c r="K8467">
        <v>4</v>
      </c>
      <c r="L8467" t="s">
        <v>17</v>
      </c>
    </row>
    <row r="8468" spans="1:12" x14ac:dyDescent="0.25">
      <c r="A8468">
        <v>17748</v>
      </c>
      <c r="B8468" t="s">
        <v>27</v>
      </c>
      <c r="C8468">
        <v>8</v>
      </c>
      <c r="D8468">
        <v>2019</v>
      </c>
      <c r="E8468" t="s">
        <v>12</v>
      </c>
      <c r="F8468" t="s">
        <v>13</v>
      </c>
      <c r="G8468" t="s">
        <v>14</v>
      </c>
      <c r="H8468" t="str">
        <f t="shared" si="132"/>
        <v>17748|Fall|Reading</v>
      </c>
      <c r="I8468">
        <v>206</v>
      </c>
      <c r="J8468">
        <v>21</v>
      </c>
      <c r="K8468">
        <v>1</v>
      </c>
      <c r="L8468">
        <v>5</v>
      </c>
    </row>
    <row r="8469" spans="1:12" x14ac:dyDescent="0.25">
      <c r="A8469">
        <v>17748</v>
      </c>
      <c r="B8469" t="s">
        <v>27</v>
      </c>
      <c r="C8469">
        <v>8</v>
      </c>
      <c r="D8469">
        <v>2019</v>
      </c>
      <c r="E8469" t="s">
        <v>12</v>
      </c>
      <c r="F8469" t="s">
        <v>13</v>
      </c>
      <c r="G8469" t="s">
        <v>15</v>
      </c>
      <c r="H8469" t="str">
        <f t="shared" si="132"/>
        <v>17748|Fall|Math</v>
      </c>
      <c r="I8469">
        <v>203</v>
      </c>
      <c r="J8469">
        <v>7</v>
      </c>
      <c r="K8469">
        <v>1</v>
      </c>
      <c r="L8469">
        <v>5</v>
      </c>
    </row>
    <row r="8470" spans="1:12" x14ac:dyDescent="0.25">
      <c r="A8470">
        <v>17748</v>
      </c>
      <c r="B8470" t="s">
        <v>27</v>
      </c>
      <c r="C8470">
        <v>8</v>
      </c>
      <c r="D8470">
        <v>2019</v>
      </c>
      <c r="E8470" t="s">
        <v>12</v>
      </c>
      <c r="F8470" t="s">
        <v>16</v>
      </c>
      <c r="G8470" t="s">
        <v>14</v>
      </c>
      <c r="H8470" t="str">
        <f t="shared" si="132"/>
        <v>17748|Spring|Reading</v>
      </c>
      <c r="I8470">
        <v>208</v>
      </c>
      <c r="J8470">
        <v>22</v>
      </c>
      <c r="K8470">
        <v>1</v>
      </c>
      <c r="L8470" t="s">
        <v>17</v>
      </c>
    </row>
    <row r="8471" spans="1:12" x14ac:dyDescent="0.25">
      <c r="A8471">
        <v>17748</v>
      </c>
      <c r="B8471" t="s">
        <v>27</v>
      </c>
      <c r="C8471">
        <v>8</v>
      </c>
      <c r="D8471">
        <v>2019</v>
      </c>
      <c r="E8471" t="s">
        <v>12</v>
      </c>
      <c r="F8471" t="s">
        <v>16</v>
      </c>
      <c r="G8471" t="s">
        <v>15</v>
      </c>
      <c r="H8471" t="str">
        <f t="shared" si="132"/>
        <v>17748|Spring|Math</v>
      </c>
      <c r="I8471">
        <v>203</v>
      </c>
      <c r="J8471">
        <v>7</v>
      </c>
      <c r="K8471">
        <v>1</v>
      </c>
      <c r="L8471" t="s">
        <v>17</v>
      </c>
    </row>
    <row r="8472" spans="1:12" x14ac:dyDescent="0.25">
      <c r="A8472">
        <v>14887</v>
      </c>
      <c r="B8472" t="s">
        <v>28</v>
      </c>
      <c r="C8472">
        <v>8</v>
      </c>
      <c r="D8472">
        <v>2019</v>
      </c>
      <c r="E8472" t="s">
        <v>12</v>
      </c>
      <c r="F8472" t="s">
        <v>13</v>
      </c>
      <c r="G8472" t="s">
        <v>14</v>
      </c>
      <c r="H8472" t="str">
        <f t="shared" si="132"/>
        <v>14887|Fall|Reading</v>
      </c>
      <c r="I8472">
        <v>205</v>
      </c>
      <c r="J8472">
        <v>19</v>
      </c>
      <c r="K8472">
        <v>1</v>
      </c>
      <c r="L8472">
        <v>5</v>
      </c>
    </row>
    <row r="8473" spans="1:12" x14ac:dyDescent="0.25">
      <c r="A8473">
        <v>14887</v>
      </c>
      <c r="B8473" t="s">
        <v>28</v>
      </c>
      <c r="C8473">
        <v>8</v>
      </c>
      <c r="D8473">
        <v>2019</v>
      </c>
      <c r="E8473" t="s">
        <v>12</v>
      </c>
      <c r="F8473" t="s">
        <v>13</v>
      </c>
      <c r="G8473" t="s">
        <v>15</v>
      </c>
      <c r="H8473" t="str">
        <f t="shared" si="132"/>
        <v>14887|Fall|Math</v>
      </c>
      <c r="I8473">
        <v>201</v>
      </c>
      <c r="J8473">
        <v>6</v>
      </c>
      <c r="K8473">
        <v>1</v>
      </c>
      <c r="L8473">
        <v>5</v>
      </c>
    </row>
    <row r="8474" spans="1:12" x14ac:dyDescent="0.25">
      <c r="A8474">
        <v>14887</v>
      </c>
      <c r="B8474" t="s">
        <v>28</v>
      </c>
      <c r="C8474">
        <v>8</v>
      </c>
      <c r="D8474">
        <v>2019</v>
      </c>
      <c r="E8474" t="s">
        <v>12</v>
      </c>
      <c r="F8474" t="s">
        <v>16</v>
      </c>
      <c r="G8474" t="s">
        <v>14</v>
      </c>
      <c r="H8474" t="str">
        <f t="shared" si="132"/>
        <v>14887|Spring|Reading</v>
      </c>
      <c r="I8474">
        <v>199</v>
      </c>
      <c r="J8474">
        <v>9</v>
      </c>
      <c r="K8474">
        <v>1</v>
      </c>
      <c r="L8474" t="s">
        <v>17</v>
      </c>
    </row>
    <row r="8475" spans="1:12" x14ac:dyDescent="0.25">
      <c r="A8475">
        <v>14887</v>
      </c>
      <c r="B8475" t="s">
        <v>28</v>
      </c>
      <c r="C8475">
        <v>8</v>
      </c>
      <c r="D8475">
        <v>2019</v>
      </c>
      <c r="E8475" t="s">
        <v>12</v>
      </c>
      <c r="F8475" t="s">
        <v>16</v>
      </c>
      <c r="G8475" t="s">
        <v>15</v>
      </c>
      <c r="H8475" t="str">
        <f t="shared" si="132"/>
        <v>14887|Spring|Math</v>
      </c>
      <c r="I8475">
        <v>208</v>
      </c>
      <c r="J8475">
        <v>11</v>
      </c>
      <c r="K8475">
        <v>1</v>
      </c>
      <c r="L8475" t="s">
        <v>17</v>
      </c>
    </row>
    <row r="8476" spans="1:12" x14ac:dyDescent="0.25">
      <c r="A8476">
        <v>25596</v>
      </c>
      <c r="B8476" t="s">
        <v>26</v>
      </c>
      <c r="C8476">
        <v>8</v>
      </c>
      <c r="D8476">
        <v>2019</v>
      </c>
      <c r="E8476" t="s">
        <v>23</v>
      </c>
      <c r="F8476" t="s">
        <v>13</v>
      </c>
      <c r="G8476" t="s">
        <v>14</v>
      </c>
      <c r="H8476" t="str">
        <f t="shared" si="132"/>
        <v>25596|Fall|Reading</v>
      </c>
      <c r="I8476">
        <v>240</v>
      </c>
      <c r="J8476">
        <v>93</v>
      </c>
      <c r="K8476">
        <v>4</v>
      </c>
      <c r="L8476">
        <v>2</v>
      </c>
    </row>
    <row r="8477" spans="1:12" x14ac:dyDescent="0.25">
      <c r="A8477">
        <v>25596</v>
      </c>
      <c r="B8477" t="s">
        <v>26</v>
      </c>
      <c r="C8477">
        <v>8</v>
      </c>
      <c r="D8477">
        <v>2019</v>
      </c>
      <c r="E8477" t="s">
        <v>23</v>
      </c>
      <c r="F8477" t="s">
        <v>13</v>
      </c>
      <c r="G8477" t="s">
        <v>15</v>
      </c>
      <c r="H8477" t="str">
        <f t="shared" si="132"/>
        <v>25596|Fall|Math</v>
      </c>
      <c r="I8477">
        <v>250</v>
      </c>
      <c r="J8477">
        <v>89</v>
      </c>
      <c r="K8477">
        <v>4</v>
      </c>
      <c r="L8477">
        <v>3</v>
      </c>
    </row>
    <row r="8478" spans="1:12" x14ac:dyDescent="0.25">
      <c r="A8478">
        <v>25596</v>
      </c>
      <c r="B8478" t="s">
        <v>26</v>
      </c>
      <c r="C8478">
        <v>8</v>
      </c>
      <c r="D8478">
        <v>2019</v>
      </c>
      <c r="E8478" t="s">
        <v>23</v>
      </c>
      <c r="F8478" t="s">
        <v>16</v>
      </c>
      <c r="G8478" t="s">
        <v>14</v>
      </c>
      <c r="H8478" t="str">
        <f t="shared" si="132"/>
        <v>25596|Spring|Reading</v>
      </c>
      <c r="I8478">
        <v>250</v>
      </c>
      <c r="J8478">
        <v>97</v>
      </c>
      <c r="K8478">
        <v>4</v>
      </c>
      <c r="L8478" t="s">
        <v>17</v>
      </c>
    </row>
    <row r="8479" spans="1:12" x14ac:dyDescent="0.25">
      <c r="A8479">
        <v>25596</v>
      </c>
      <c r="B8479" t="s">
        <v>26</v>
      </c>
      <c r="C8479">
        <v>8</v>
      </c>
      <c r="D8479">
        <v>2019</v>
      </c>
      <c r="E8479" t="s">
        <v>23</v>
      </c>
      <c r="F8479" t="s">
        <v>16</v>
      </c>
      <c r="G8479" t="s">
        <v>15</v>
      </c>
      <c r="H8479" t="str">
        <f t="shared" si="132"/>
        <v>25596|Spring|Math</v>
      </c>
      <c r="I8479">
        <v>262</v>
      </c>
      <c r="J8479">
        <v>95</v>
      </c>
      <c r="K8479">
        <v>4</v>
      </c>
      <c r="L8479" t="s">
        <v>17</v>
      </c>
    </row>
    <row r="8480" spans="1:12" x14ac:dyDescent="0.25">
      <c r="A8480">
        <v>13633</v>
      </c>
      <c r="B8480" t="s">
        <v>26</v>
      </c>
      <c r="C8480">
        <v>8</v>
      </c>
      <c r="D8480">
        <v>2019</v>
      </c>
      <c r="E8480" t="s">
        <v>19</v>
      </c>
      <c r="F8480" t="s">
        <v>13</v>
      </c>
      <c r="G8480" t="s">
        <v>14</v>
      </c>
      <c r="H8480" t="str">
        <f t="shared" si="132"/>
        <v>13633|Fall|Reading</v>
      </c>
      <c r="I8480">
        <v>207</v>
      </c>
      <c r="J8480">
        <v>23</v>
      </c>
      <c r="K8480">
        <v>1</v>
      </c>
      <c r="L8480">
        <v>5</v>
      </c>
    </row>
    <row r="8481" spans="1:12" x14ac:dyDescent="0.25">
      <c r="A8481">
        <v>13633</v>
      </c>
      <c r="B8481" t="s">
        <v>26</v>
      </c>
      <c r="C8481">
        <v>8</v>
      </c>
      <c r="D8481">
        <v>2019</v>
      </c>
      <c r="E8481" t="s">
        <v>19</v>
      </c>
      <c r="F8481" t="s">
        <v>13</v>
      </c>
      <c r="G8481" t="s">
        <v>15</v>
      </c>
      <c r="H8481" t="str">
        <f t="shared" si="132"/>
        <v>13633|Fall|Math</v>
      </c>
      <c r="I8481">
        <v>224</v>
      </c>
      <c r="J8481">
        <v>40</v>
      </c>
      <c r="K8481">
        <v>2</v>
      </c>
      <c r="L8481">
        <v>4</v>
      </c>
    </row>
    <row r="8482" spans="1:12" x14ac:dyDescent="0.25">
      <c r="A8482">
        <v>13633</v>
      </c>
      <c r="B8482" t="s">
        <v>26</v>
      </c>
      <c r="C8482">
        <v>8</v>
      </c>
      <c r="D8482">
        <v>2019</v>
      </c>
      <c r="E8482" t="s">
        <v>19</v>
      </c>
      <c r="F8482" t="s">
        <v>16</v>
      </c>
      <c r="G8482" t="s">
        <v>14</v>
      </c>
      <c r="H8482" t="str">
        <f t="shared" si="132"/>
        <v>13633|Spring|Reading</v>
      </c>
      <c r="I8482">
        <v>212</v>
      </c>
      <c r="J8482">
        <v>30</v>
      </c>
      <c r="K8482">
        <v>2</v>
      </c>
      <c r="L8482" t="s">
        <v>17</v>
      </c>
    </row>
    <row r="8483" spans="1:12" x14ac:dyDescent="0.25">
      <c r="A8483">
        <v>13633</v>
      </c>
      <c r="B8483" t="s">
        <v>26</v>
      </c>
      <c r="C8483">
        <v>8</v>
      </c>
      <c r="D8483">
        <v>2019</v>
      </c>
      <c r="E8483" t="s">
        <v>19</v>
      </c>
      <c r="F8483" t="s">
        <v>16</v>
      </c>
      <c r="G8483" t="s">
        <v>15</v>
      </c>
      <c r="H8483" t="str">
        <f t="shared" si="132"/>
        <v>13633|Spring|Math</v>
      </c>
      <c r="I8483">
        <v>227</v>
      </c>
      <c r="J8483">
        <v>42</v>
      </c>
      <c r="K8483">
        <v>2</v>
      </c>
      <c r="L8483" t="s">
        <v>17</v>
      </c>
    </row>
    <row r="8484" spans="1:12" x14ac:dyDescent="0.25">
      <c r="A8484">
        <v>27971</v>
      </c>
      <c r="B8484" t="s">
        <v>27</v>
      </c>
      <c r="C8484">
        <v>8</v>
      </c>
      <c r="D8484">
        <v>2019</v>
      </c>
      <c r="E8484" t="s">
        <v>19</v>
      </c>
      <c r="F8484" t="s">
        <v>13</v>
      </c>
      <c r="G8484" t="s">
        <v>14</v>
      </c>
      <c r="H8484" t="str">
        <f t="shared" si="132"/>
        <v>27971|Fall|Reading</v>
      </c>
      <c r="I8484">
        <v>215</v>
      </c>
      <c r="J8484">
        <v>42</v>
      </c>
      <c r="K8484">
        <v>2</v>
      </c>
      <c r="L8484">
        <v>3</v>
      </c>
    </row>
    <row r="8485" spans="1:12" x14ac:dyDescent="0.25">
      <c r="A8485">
        <v>27971</v>
      </c>
      <c r="B8485" t="s">
        <v>27</v>
      </c>
      <c r="C8485">
        <v>8</v>
      </c>
      <c r="D8485">
        <v>2019</v>
      </c>
      <c r="E8485" t="s">
        <v>19</v>
      </c>
      <c r="F8485" t="s">
        <v>13</v>
      </c>
      <c r="G8485" t="s">
        <v>15</v>
      </c>
      <c r="H8485" t="str">
        <f t="shared" si="132"/>
        <v>27971|Fall|Math</v>
      </c>
      <c r="I8485">
        <v>226</v>
      </c>
      <c r="J8485">
        <v>44</v>
      </c>
      <c r="K8485">
        <v>2</v>
      </c>
      <c r="L8485">
        <v>4</v>
      </c>
    </row>
    <row r="8486" spans="1:12" x14ac:dyDescent="0.25">
      <c r="A8486">
        <v>27971</v>
      </c>
      <c r="B8486" t="s">
        <v>27</v>
      </c>
      <c r="C8486">
        <v>8</v>
      </c>
      <c r="D8486">
        <v>2019</v>
      </c>
      <c r="E8486" t="s">
        <v>19</v>
      </c>
      <c r="F8486" t="s">
        <v>16</v>
      </c>
      <c r="G8486" t="s">
        <v>14</v>
      </c>
      <c r="H8486" t="str">
        <f t="shared" si="132"/>
        <v>27971|Spring|Reading</v>
      </c>
      <c r="I8486">
        <v>230</v>
      </c>
      <c r="J8486">
        <v>74</v>
      </c>
      <c r="K8486">
        <v>3</v>
      </c>
      <c r="L8486" t="s">
        <v>17</v>
      </c>
    </row>
    <row r="8487" spans="1:12" x14ac:dyDescent="0.25">
      <c r="A8487">
        <v>27971</v>
      </c>
      <c r="B8487" t="s">
        <v>27</v>
      </c>
      <c r="C8487">
        <v>8</v>
      </c>
      <c r="D8487">
        <v>2019</v>
      </c>
      <c r="E8487" t="s">
        <v>19</v>
      </c>
      <c r="F8487" t="s">
        <v>16</v>
      </c>
      <c r="G8487" t="s">
        <v>15</v>
      </c>
      <c r="H8487" t="str">
        <f t="shared" si="132"/>
        <v>27971|Spring|Math</v>
      </c>
      <c r="I8487">
        <v>229</v>
      </c>
      <c r="J8487">
        <v>46</v>
      </c>
      <c r="K8487">
        <v>2</v>
      </c>
      <c r="L8487" t="s">
        <v>17</v>
      </c>
    </row>
    <row r="8488" spans="1:12" x14ac:dyDescent="0.25">
      <c r="A8488">
        <v>10239</v>
      </c>
      <c r="B8488" t="s">
        <v>26</v>
      </c>
      <c r="C8488">
        <v>8</v>
      </c>
      <c r="D8488">
        <v>2019</v>
      </c>
      <c r="E8488" t="s">
        <v>19</v>
      </c>
      <c r="F8488" t="s">
        <v>13</v>
      </c>
      <c r="G8488" t="s">
        <v>14</v>
      </c>
      <c r="H8488" t="str">
        <f t="shared" si="132"/>
        <v>10239|Fall|Reading</v>
      </c>
      <c r="I8488">
        <v>203</v>
      </c>
      <c r="J8488">
        <v>16</v>
      </c>
      <c r="K8488">
        <v>1</v>
      </c>
      <c r="L8488">
        <v>5</v>
      </c>
    </row>
    <row r="8489" spans="1:12" x14ac:dyDescent="0.25">
      <c r="A8489">
        <v>10239</v>
      </c>
      <c r="B8489" t="s">
        <v>26</v>
      </c>
      <c r="C8489">
        <v>8</v>
      </c>
      <c r="D8489">
        <v>2019</v>
      </c>
      <c r="E8489" t="s">
        <v>19</v>
      </c>
      <c r="F8489" t="s">
        <v>13</v>
      </c>
      <c r="G8489" t="s">
        <v>15</v>
      </c>
      <c r="H8489" t="str">
        <f t="shared" si="132"/>
        <v>10239|Fall|Math</v>
      </c>
      <c r="I8489">
        <v>220</v>
      </c>
      <c r="J8489">
        <v>31</v>
      </c>
      <c r="K8489">
        <v>2</v>
      </c>
      <c r="L8489">
        <v>4</v>
      </c>
    </row>
    <row r="8490" spans="1:12" x14ac:dyDescent="0.25">
      <c r="A8490">
        <v>10239</v>
      </c>
      <c r="B8490" t="s">
        <v>26</v>
      </c>
      <c r="C8490">
        <v>8</v>
      </c>
      <c r="D8490">
        <v>2019</v>
      </c>
      <c r="E8490" t="s">
        <v>19</v>
      </c>
      <c r="F8490" t="s">
        <v>16</v>
      </c>
      <c r="G8490" t="s">
        <v>14</v>
      </c>
      <c r="H8490" t="str">
        <f t="shared" si="132"/>
        <v>10239|Spring|Reading</v>
      </c>
      <c r="I8490">
        <v>199</v>
      </c>
      <c r="J8490">
        <v>9</v>
      </c>
      <c r="K8490">
        <v>1</v>
      </c>
      <c r="L8490" t="s">
        <v>17</v>
      </c>
    </row>
    <row r="8491" spans="1:12" x14ac:dyDescent="0.25">
      <c r="A8491">
        <v>10239</v>
      </c>
      <c r="B8491" t="s">
        <v>26</v>
      </c>
      <c r="C8491">
        <v>8</v>
      </c>
      <c r="D8491">
        <v>2019</v>
      </c>
      <c r="E8491" t="s">
        <v>19</v>
      </c>
      <c r="F8491" t="s">
        <v>16</v>
      </c>
      <c r="G8491" t="s">
        <v>15</v>
      </c>
      <c r="H8491" t="str">
        <f t="shared" si="132"/>
        <v>10239|Spring|Math</v>
      </c>
      <c r="I8491">
        <v>220</v>
      </c>
      <c r="J8491">
        <v>28</v>
      </c>
      <c r="K8491">
        <v>2</v>
      </c>
      <c r="L8491" t="s">
        <v>17</v>
      </c>
    </row>
    <row r="8492" spans="1:12" x14ac:dyDescent="0.25">
      <c r="A8492">
        <v>13599</v>
      </c>
      <c r="B8492" t="s">
        <v>26</v>
      </c>
      <c r="C8492">
        <v>8</v>
      </c>
      <c r="D8492">
        <v>2019</v>
      </c>
      <c r="E8492" t="s">
        <v>19</v>
      </c>
      <c r="F8492" t="s">
        <v>13</v>
      </c>
      <c r="G8492" t="s">
        <v>14</v>
      </c>
      <c r="H8492" t="str">
        <f t="shared" si="132"/>
        <v>13599|Fall|Reading</v>
      </c>
      <c r="I8492">
        <v>221</v>
      </c>
      <c r="J8492">
        <v>57</v>
      </c>
      <c r="K8492">
        <v>3</v>
      </c>
      <c r="L8492">
        <v>2</v>
      </c>
    </row>
    <row r="8493" spans="1:12" x14ac:dyDescent="0.25">
      <c r="A8493">
        <v>13599</v>
      </c>
      <c r="B8493" t="s">
        <v>26</v>
      </c>
      <c r="C8493">
        <v>8</v>
      </c>
      <c r="D8493">
        <v>2019</v>
      </c>
      <c r="E8493" t="s">
        <v>19</v>
      </c>
      <c r="F8493" t="s">
        <v>13</v>
      </c>
      <c r="G8493" t="s">
        <v>15</v>
      </c>
      <c r="H8493" t="str">
        <f t="shared" si="132"/>
        <v>13599|Fall|Math</v>
      </c>
      <c r="I8493">
        <v>233</v>
      </c>
      <c r="J8493">
        <v>60</v>
      </c>
      <c r="K8493">
        <v>3</v>
      </c>
      <c r="L8493">
        <v>4</v>
      </c>
    </row>
    <row r="8494" spans="1:12" x14ac:dyDescent="0.25">
      <c r="A8494">
        <v>13599</v>
      </c>
      <c r="B8494" t="s">
        <v>26</v>
      </c>
      <c r="C8494">
        <v>8</v>
      </c>
      <c r="D8494">
        <v>2019</v>
      </c>
      <c r="E8494" t="s">
        <v>19</v>
      </c>
      <c r="F8494" t="s">
        <v>16</v>
      </c>
      <c r="G8494" t="s">
        <v>14</v>
      </c>
      <c r="H8494" t="str">
        <f t="shared" si="132"/>
        <v>13599|Spring|Reading</v>
      </c>
      <c r="I8494">
        <v>226</v>
      </c>
      <c r="J8494">
        <v>65</v>
      </c>
      <c r="K8494">
        <v>3</v>
      </c>
      <c r="L8494" t="s">
        <v>17</v>
      </c>
    </row>
    <row r="8495" spans="1:12" x14ac:dyDescent="0.25">
      <c r="A8495">
        <v>13599</v>
      </c>
      <c r="B8495" t="s">
        <v>26</v>
      </c>
      <c r="C8495">
        <v>8</v>
      </c>
      <c r="D8495">
        <v>2019</v>
      </c>
      <c r="E8495" t="s">
        <v>19</v>
      </c>
      <c r="F8495" t="s">
        <v>16</v>
      </c>
      <c r="G8495" t="s">
        <v>15</v>
      </c>
      <c r="H8495" t="str">
        <f t="shared" si="132"/>
        <v>13599|Spring|Math</v>
      </c>
      <c r="I8495">
        <v>231</v>
      </c>
      <c r="J8495">
        <v>50</v>
      </c>
      <c r="K8495">
        <v>3</v>
      </c>
      <c r="L8495" t="s">
        <v>17</v>
      </c>
    </row>
    <row r="8496" spans="1:12" x14ac:dyDescent="0.25">
      <c r="A8496">
        <v>22974</v>
      </c>
      <c r="B8496" t="s">
        <v>26</v>
      </c>
      <c r="C8496">
        <v>8</v>
      </c>
      <c r="D8496">
        <v>2019</v>
      </c>
      <c r="E8496" t="s">
        <v>23</v>
      </c>
      <c r="F8496" t="s">
        <v>13</v>
      </c>
      <c r="G8496" t="s">
        <v>14</v>
      </c>
      <c r="H8496" t="str">
        <f t="shared" si="132"/>
        <v>22974|Fall|Reading</v>
      </c>
      <c r="I8496">
        <v>253</v>
      </c>
      <c r="J8496">
        <v>99</v>
      </c>
      <c r="K8496">
        <v>4</v>
      </c>
      <c r="L8496">
        <v>2</v>
      </c>
    </row>
    <row r="8497" spans="1:12" x14ac:dyDescent="0.25">
      <c r="A8497">
        <v>22974</v>
      </c>
      <c r="B8497" t="s">
        <v>26</v>
      </c>
      <c r="C8497">
        <v>8</v>
      </c>
      <c r="D8497">
        <v>2019</v>
      </c>
      <c r="E8497" t="s">
        <v>23</v>
      </c>
      <c r="F8497" t="s">
        <v>13</v>
      </c>
      <c r="G8497" t="s">
        <v>15</v>
      </c>
      <c r="H8497" t="str">
        <f t="shared" si="132"/>
        <v>22974|Fall|Math</v>
      </c>
      <c r="I8497">
        <v>253</v>
      </c>
      <c r="J8497">
        <v>92</v>
      </c>
      <c r="K8497">
        <v>4</v>
      </c>
      <c r="L8497">
        <v>3</v>
      </c>
    </row>
    <row r="8498" spans="1:12" x14ac:dyDescent="0.25">
      <c r="A8498">
        <v>22974</v>
      </c>
      <c r="B8498" t="s">
        <v>26</v>
      </c>
      <c r="C8498">
        <v>8</v>
      </c>
      <c r="D8498">
        <v>2019</v>
      </c>
      <c r="E8498" t="s">
        <v>23</v>
      </c>
      <c r="F8498" t="s">
        <v>16</v>
      </c>
      <c r="G8498" t="s">
        <v>14</v>
      </c>
      <c r="H8498" t="str">
        <f t="shared" si="132"/>
        <v>22974|Spring|Reading</v>
      </c>
      <c r="I8498">
        <v>247</v>
      </c>
      <c r="J8498">
        <v>96</v>
      </c>
      <c r="K8498">
        <v>4</v>
      </c>
      <c r="L8498" t="s">
        <v>17</v>
      </c>
    </row>
    <row r="8499" spans="1:12" x14ac:dyDescent="0.25">
      <c r="A8499">
        <v>22974</v>
      </c>
      <c r="B8499" t="s">
        <v>26</v>
      </c>
      <c r="C8499">
        <v>8</v>
      </c>
      <c r="D8499">
        <v>2019</v>
      </c>
      <c r="E8499" t="s">
        <v>23</v>
      </c>
      <c r="F8499" t="s">
        <v>16</v>
      </c>
      <c r="G8499" t="s">
        <v>15</v>
      </c>
      <c r="H8499" t="str">
        <f t="shared" si="132"/>
        <v>22974|Spring|Math</v>
      </c>
      <c r="I8499">
        <v>259</v>
      </c>
      <c r="J8499">
        <v>93</v>
      </c>
      <c r="K8499">
        <v>4</v>
      </c>
      <c r="L8499" t="s">
        <v>17</v>
      </c>
    </row>
    <row r="8500" spans="1:12" x14ac:dyDescent="0.25">
      <c r="A8500">
        <v>17396</v>
      </c>
      <c r="B8500" t="s">
        <v>28</v>
      </c>
      <c r="C8500">
        <v>8</v>
      </c>
      <c r="D8500">
        <v>2019</v>
      </c>
      <c r="E8500" t="s">
        <v>19</v>
      </c>
      <c r="F8500" t="s">
        <v>13</v>
      </c>
      <c r="G8500" t="s">
        <v>14</v>
      </c>
      <c r="H8500" t="str">
        <f t="shared" si="132"/>
        <v>17396|Fall|Reading</v>
      </c>
      <c r="I8500">
        <v>226</v>
      </c>
      <c r="J8500">
        <v>70</v>
      </c>
      <c r="K8500">
        <v>3</v>
      </c>
      <c r="L8500">
        <v>2</v>
      </c>
    </row>
    <row r="8501" spans="1:12" x14ac:dyDescent="0.25">
      <c r="A8501">
        <v>17396</v>
      </c>
      <c r="B8501" t="s">
        <v>28</v>
      </c>
      <c r="C8501">
        <v>8</v>
      </c>
      <c r="D8501">
        <v>2019</v>
      </c>
      <c r="E8501" t="s">
        <v>19</v>
      </c>
      <c r="F8501" t="s">
        <v>13</v>
      </c>
      <c r="G8501" t="s">
        <v>15</v>
      </c>
      <c r="H8501" t="str">
        <f t="shared" si="132"/>
        <v>17396|Fall|Math</v>
      </c>
      <c r="I8501">
        <v>223</v>
      </c>
      <c r="J8501">
        <v>38</v>
      </c>
      <c r="K8501">
        <v>2</v>
      </c>
      <c r="L8501">
        <v>4</v>
      </c>
    </row>
    <row r="8502" spans="1:12" x14ac:dyDescent="0.25">
      <c r="A8502">
        <v>17396</v>
      </c>
      <c r="B8502" t="s">
        <v>28</v>
      </c>
      <c r="C8502">
        <v>8</v>
      </c>
      <c r="D8502">
        <v>2019</v>
      </c>
      <c r="E8502" t="s">
        <v>19</v>
      </c>
      <c r="F8502" t="s">
        <v>16</v>
      </c>
      <c r="G8502" t="s">
        <v>14</v>
      </c>
      <c r="H8502" t="str">
        <f t="shared" si="132"/>
        <v>17396|Spring|Reading</v>
      </c>
      <c r="I8502">
        <v>230</v>
      </c>
      <c r="J8502">
        <v>74</v>
      </c>
      <c r="K8502">
        <v>3</v>
      </c>
      <c r="L8502" t="s">
        <v>17</v>
      </c>
    </row>
    <row r="8503" spans="1:12" x14ac:dyDescent="0.25">
      <c r="A8503">
        <v>17396</v>
      </c>
      <c r="B8503" t="s">
        <v>28</v>
      </c>
      <c r="C8503">
        <v>8</v>
      </c>
      <c r="D8503">
        <v>2019</v>
      </c>
      <c r="E8503" t="s">
        <v>19</v>
      </c>
      <c r="F8503" t="s">
        <v>16</v>
      </c>
      <c r="G8503" t="s">
        <v>15</v>
      </c>
      <c r="H8503" t="str">
        <f t="shared" si="132"/>
        <v>17396|Spring|Math</v>
      </c>
      <c r="I8503">
        <v>227</v>
      </c>
      <c r="J8503">
        <v>42</v>
      </c>
      <c r="K8503">
        <v>2</v>
      </c>
      <c r="L8503" t="s">
        <v>17</v>
      </c>
    </row>
    <row r="8504" spans="1:12" x14ac:dyDescent="0.25">
      <c r="A8504">
        <v>16715</v>
      </c>
      <c r="B8504" t="s">
        <v>28</v>
      </c>
      <c r="C8504">
        <v>8</v>
      </c>
      <c r="D8504">
        <v>2019</v>
      </c>
      <c r="E8504" t="s">
        <v>19</v>
      </c>
      <c r="F8504" t="s">
        <v>13</v>
      </c>
      <c r="G8504" t="s">
        <v>14</v>
      </c>
      <c r="H8504" t="str">
        <f t="shared" si="132"/>
        <v>16715|Fall|Reading</v>
      </c>
      <c r="I8504">
        <v>220</v>
      </c>
      <c r="J8504">
        <v>55</v>
      </c>
      <c r="K8504">
        <v>3</v>
      </c>
      <c r="L8504">
        <v>3</v>
      </c>
    </row>
    <row r="8505" spans="1:12" x14ac:dyDescent="0.25">
      <c r="A8505">
        <v>16715</v>
      </c>
      <c r="B8505" t="s">
        <v>28</v>
      </c>
      <c r="C8505">
        <v>8</v>
      </c>
      <c r="D8505">
        <v>2019</v>
      </c>
      <c r="E8505" t="s">
        <v>19</v>
      </c>
      <c r="F8505" t="s">
        <v>13</v>
      </c>
      <c r="G8505" t="s">
        <v>15</v>
      </c>
      <c r="H8505" t="str">
        <f t="shared" si="132"/>
        <v>16715|Fall|Math</v>
      </c>
      <c r="I8505">
        <v>238</v>
      </c>
      <c r="J8505">
        <v>70</v>
      </c>
      <c r="K8505">
        <v>3</v>
      </c>
      <c r="L8505">
        <v>3</v>
      </c>
    </row>
    <row r="8506" spans="1:12" x14ac:dyDescent="0.25">
      <c r="A8506">
        <v>16715</v>
      </c>
      <c r="B8506" t="s">
        <v>28</v>
      </c>
      <c r="C8506">
        <v>8</v>
      </c>
      <c r="D8506">
        <v>2019</v>
      </c>
      <c r="E8506" t="s">
        <v>19</v>
      </c>
      <c r="F8506" t="s">
        <v>16</v>
      </c>
      <c r="G8506" t="s">
        <v>14</v>
      </c>
      <c r="H8506" t="str">
        <f t="shared" si="132"/>
        <v>16715|Spring|Reading</v>
      </c>
      <c r="I8506">
        <v>227</v>
      </c>
      <c r="J8506">
        <v>67</v>
      </c>
      <c r="K8506">
        <v>3</v>
      </c>
      <c r="L8506" t="s">
        <v>17</v>
      </c>
    </row>
    <row r="8507" spans="1:12" x14ac:dyDescent="0.25">
      <c r="A8507">
        <v>16715</v>
      </c>
      <c r="B8507" t="s">
        <v>28</v>
      </c>
      <c r="C8507">
        <v>8</v>
      </c>
      <c r="D8507">
        <v>2019</v>
      </c>
      <c r="E8507" t="s">
        <v>19</v>
      </c>
      <c r="F8507" t="s">
        <v>16</v>
      </c>
      <c r="G8507" t="s">
        <v>15</v>
      </c>
      <c r="H8507" t="str">
        <f t="shared" si="132"/>
        <v>16715|Spring|Math</v>
      </c>
      <c r="I8507">
        <v>241</v>
      </c>
      <c r="J8507">
        <v>70</v>
      </c>
      <c r="K8507">
        <v>3</v>
      </c>
      <c r="L8507" t="s">
        <v>17</v>
      </c>
    </row>
    <row r="8508" spans="1:12" x14ac:dyDescent="0.25">
      <c r="A8508">
        <v>25038</v>
      </c>
      <c r="B8508" t="s">
        <v>26</v>
      </c>
      <c r="C8508">
        <v>8</v>
      </c>
      <c r="D8508">
        <v>2019</v>
      </c>
      <c r="E8508" t="s">
        <v>12</v>
      </c>
      <c r="F8508" t="s">
        <v>13</v>
      </c>
      <c r="G8508" t="s">
        <v>14</v>
      </c>
      <c r="H8508" t="str">
        <f t="shared" si="132"/>
        <v>25038|Fall|Reading</v>
      </c>
      <c r="I8508">
        <v>211</v>
      </c>
      <c r="J8508">
        <v>32</v>
      </c>
      <c r="K8508">
        <v>2</v>
      </c>
      <c r="L8508">
        <v>4</v>
      </c>
    </row>
    <row r="8509" spans="1:12" x14ac:dyDescent="0.25">
      <c r="A8509">
        <v>25038</v>
      </c>
      <c r="B8509" t="s">
        <v>26</v>
      </c>
      <c r="C8509">
        <v>8</v>
      </c>
      <c r="D8509">
        <v>2019</v>
      </c>
      <c r="E8509" t="s">
        <v>12</v>
      </c>
      <c r="F8509" t="s">
        <v>13</v>
      </c>
      <c r="G8509" t="s">
        <v>15</v>
      </c>
      <c r="H8509" t="str">
        <f t="shared" si="132"/>
        <v>25038|Fall|Math</v>
      </c>
      <c r="I8509">
        <v>204</v>
      </c>
      <c r="J8509">
        <v>8</v>
      </c>
      <c r="K8509">
        <v>1</v>
      </c>
      <c r="L8509">
        <v>5</v>
      </c>
    </row>
    <row r="8510" spans="1:12" x14ac:dyDescent="0.25">
      <c r="A8510">
        <v>25038</v>
      </c>
      <c r="B8510" t="s">
        <v>26</v>
      </c>
      <c r="C8510">
        <v>8</v>
      </c>
      <c r="D8510">
        <v>2019</v>
      </c>
      <c r="E8510" t="s">
        <v>12</v>
      </c>
      <c r="F8510" t="s">
        <v>16</v>
      </c>
      <c r="G8510" t="s">
        <v>14</v>
      </c>
      <c r="H8510" t="str">
        <f t="shared" si="132"/>
        <v>25038|Spring|Reading</v>
      </c>
      <c r="I8510">
        <v>211</v>
      </c>
      <c r="J8510">
        <v>28</v>
      </c>
      <c r="K8510">
        <v>2</v>
      </c>
      <c r="L8510" t="s">
        <v>17</v>
      </c>
    </row>
    <row r="8511" spans="1:12" x14ac:dyDescent="0.25">
      <c r="A8511">
        <v>25038</v>
      </c>
      <c r="B8511" t="s">
        <v>26</v>
      </c>
      <c r="C8511">
        <v>8</v>
      </c>
      <c r="D8511">
        <v>2019</v>
      </c>
      <c r="E8511" t="s">
        <v>12</v>
      </c>
      <c r="F8511" t="s">
        <v>16</v>
      </c>
      <c r="G8511" t="s">
        <v>15</v>
      </c>
      <c r="H8511" t="str">
        <f t="shared" si="132"/>
        <v>25038|Spring|Math</v>
      </c>
      <c r="I8511">
        <v>218</v>
      </c>
      <c r="J8511">
        <v>25</v>
      </c>
      <c r="K8511">
        <v>2</v>
      </c>
      <c r="L8511" t="s">
        <v>17</v>
      </c>
    </row>
    <row r="8512" spans="1:12" x14ac:dyDescent="0.25">
      <c r="A8512">
        <v>25989</v>
      </c>
      <c r="B8512" t="s">
        <v>26</v>
      </c>
      <c r="C8512">
        <v>8</v>
      </c>
      <c r="D8512">
        <v>2019</v>
      </c>
      <c r="E8512" t="s">
        <v>19</v>
      </c>
      <c r="F8512" t="s">
        <v>13</v>
      </c>
      <c r="G8512" t="s">
        <v>14</v>
      </c>
      <c r="H8512" t="str">
        <f t="shared" si="132"/>
        <v>25989|Fall|Reading</v>
      </c>
      <c r="I8512" t="s">
        <v>17</v>
      </c>
      <c r="J8512" t="s">
        <v>17</v>
      </c>
      <c r="K8512" t="s">
        <v>17</v>
      </c>
      <c r="L8512" t="s">
        <v>17</v>
      </c>
    </row>
    <row r="8513" spans="1:12" x14ac:dyDescent="0.25">
      <c r="A8513">
        <v>25989</v>
      </c>
      <c r="B8513" t="s">
        <v>26</v>
      </c>
      <c r="C8513">
        <v>8</v>
      </c>
      <c r="D8513">
        <v>2019</v>
      </c>
      <c r="E8513" t="s">
        <v>19</v>
      </c>
      <c r="F8513" t="s">
        <v>13</v>
      </c>
      <c r="G8513" t="s">
        <v>15</v>
      </c>
      <c r="H8513" t="str">
        <f t="shared" si="132"/>
        <v>25989|Fall|Math</v>
      </c>
      <c r="I8513" t="s">
        <v>17</v>
      </c>
      <c r="J8513" t="s">
        <v>17</v>
      </c>
      <c r="K8513" t="s">
        <v>17</v>
      </c>
      <c r="L8513" t="s">
        <v>17</v>
      </c>
    </row>
    <row r="8514" spans="1:12" x14ac:dyDescent="0.25">
      <c r="A8514">
        <v>25989</v>
      </c>
      <c r="B8514" t="s">
        <v>26</v>
      </c>
      <c r="C8514">
        <v>8</v>
      </c>
      <c r="D8514">
        <v>2019</v>
      </c>
      <c r="E8514" t="s">
        <v>19</v>
      </c>
      <c r="F8514" t="s">
        <v>16</v>
      </c>
      <c r="G8514" t="s">
        <v>14</v>
      </c>
      <c r="H8514" t="str">
        <f t="shared" si="132"/>
        <v>25989|Spring|Reading</v>
      </c>
      <c r="I8514">
        <v>222</v>
      </c>
      <c r="J8514">
        <v>55</v>
      </c>
      <c r="K8514">
        <v>3</v>
      </c>
      <c r="L8514" t="s">
        <v>17</v>
      </c>
    </row>
    <row r="8515" spans="1:12" x14ac:dyDescent="0.25">
      <c r="A8515">
        <v>25989</v>
      </c>
      <c r="B8515" t="s">
        <v>26</v>
      </c>
      <c r="C8515">
        <v>8</v>
      </c>
      <c r="D8515">
        <v>2019</v>
      </c>
      <c r="E8515" t="s">
        <v>19</v>
      </c>
      <c r="F8515" t="s">
        <v>16</v>
      </c>
      <c r="G8515" t="s">
        <v>15</v>
      </c>
      <c r="H8515" t="str">
        <f t="shared" ref="H8515:H8578" si="133">A8515&amp;"|"&amp;F8515&amp;"|"&amp;G8515</f>
        <v>25989|Spring|Math</v>
      </c>
      <c r="I8515">
        <v>220</v>
      </c>
      <c r="J8515">
        <v>28</v>
      </c>
      <c r="K8515">
        <v>2</v>
      </c>
      <c r="L8515" t="s">
        <v>17</v>
      </c>
    </row>
    <row r="8516" spans="1:12" x14ac:dyDescent="0.25">
      <c r="A8516">
        <v>23747</v>
      </c>
      <c r="B8516" t="s">
        <v>26</v>
      </c>
      <c r="C8516">
        <v>8</v>
      </c>
      <c r="D8516">
        <v>2019</v>
      </c>
      <c r="E8516" t="s">
        <v>19</v>
      </c>
      <c r="F8516" t="s">
        <v>13</v>
      </c>
      <c r="G8516" t="s">
        <v>14</v>
      </c>
      <c r="H8516" t="str">
        <f t="shared" si="133"/>
        <v>23747|Fall|Reading</v>
      </c>
      <c r="I8516">
        <v>216</v>
      </c>
      <c r="J8516">
        <v>44</v>
      </c>
      <c r="K8516">
        <v>2</v>
      </c>
      <c r="L8516">
        <v>3</v>
      </c>
    </row>
    <row r="8517" spans="1:12" x14ac:dyDescent="0.25">
      <c r="A8517">
        <v>23747</v>
      </c>
      <c r="B8517" t="s">
        <v>26</v>
      </c>
      <c r="C8517">
        <v>8</v>
      </c>
      <c r="D8517">
        <v>2019</v>
      </c>
      <c r="E8517" t="s">
        <v>19</v>
      </c>
      <c r="F8517" t="s">
        <v>13</v>
      </c>
      <c r="G8517" t="s">
        <v>15</v>
      </c>
      <c r="H8517" t="str">
        <f t="shared" si="133"/>
        <v>23747|Fall|Math</v>
      </c>
      <c r="I8517">
        <v>224</v>
      </c>
      <c r="J8517">
        <v>40</v>
      </c>
      <c r="K8517">
        <v>2</v>
      </c>
      <c r="L8517">
        <v>4</v>
      </c>
    </row>
    <row r="8518" spans="1:12" x14ac:dyDescent="0.25">
      <c r="A8518">
        <v>23747</v>
      </c>
      <c r="B8518" t="s">
        <v>26</v>
      </c>
      <c r="C8518">
        <v>8</v>
      </c>
      <c r="D8518">
        <v>2019</v>
      </c>
      <c r="E8518" t="s">
        <v>19</v>
      </c>
      <c r="F8518" t="s">
        <v>16</v>
      </c>
      <c r="G8518" t="s">
        <v>14</v>
      </c>
      <c r="H8518" t="str">
        <f t="shared" si="133"/>
        <v>23747|Spring|Reading</v>
      </c>
      <c r="I8518">
        <v>207</v>
      </c>
      <c r="J8518">
        <v>20</v>
      </c>
      <c r="K8518">
        <v>1</v>
      </c>
      <c r="L8518" t="s">
        <v>17</v>
      </c>
    </row>
    <row r="8519" spans="1:12" x14ac:dyDescent="0.25">
      <c r="A8519">
        <v>23747</v>
      </c>
      <c r="B8519" t="s">
        <v>26</v>
      </c>
      <c r="C8519">
        <v>8</v>
      </c>
      <c r="D8519">
        <v>2019</v>
      </c>
      <c r="E8519" t="s">
        <v>19</v>
      </c>
      <c r="F8519" t="s">
        <v>16</v>
      </c>
      <c r="G8519" t="s">
        <v>15</v>
      </c>
      <c r="H8519" t="str">
        <f t="shared" si="133"/>
        <v>23747|Spring|Math</v>
      </c>
      <c r="I8519">
        <v>209</v>
      </c>
      <c r="J8519">
        <v>13</v>
      </c>
      <c r="K8519">
        <v>1</v>
      </c>
      <c r="L8519" t="s">
        <v>17</v>
      </c>
    </row>
    <row r="8520" spans="1:12" x14ac:dyDescent="0.25">
      <c r="A8520">
        <v>27380</v>
      </c>
      <c r="B8520" t="s">
        <v>26</v>
      </c>
      <c r="C8520">
        <v>8</v>
      </c>
      <c r="D8520">
        <v>2019</v>
      </c>
      <c r="E8520" t="s">
        <v>12</v>
      </c>
      <c r="F8520" t="s">
        <v>13</v>
      </c>
      <c r="G8520" t="s">
        <v>14</v>
      </c>
      <c r="H8520" t="str">
        <f t="shared" si="133"/>
        <v>27380|Fall|Reading</v>
      </c>
      <c r="I8520">
        <v>211</v>
      </c>
      <c r="J8520">
        <v>32</v>
      </c>
      <c r="K8520">
        <v>2</v>
      </c>
      <c r="L8520">
        <v>4</v>
      </c>
    </row>
    <row r="8521" spans="1:12" x14ac:dyDescent="0.25">
      <c r="A8521">
        <v>27380</v>
      </c>
      <c r="B8521" t="s">
        <v>26</v>
      </c>
      <c r="C8521">
        <v>8</v>
      </c>
      <c r="D8521">
        <v>2019</v>
      </c>
      <c r="E8521" t="s">
        <v>12</v>
      </c>
      <c r="F8521" t="s">
        <v>13</v>
      </c>
      <c r="G8521" t="s">
        <v>15</v>
      </c>
      <c r="H8521" t="str">
        <f t="shared" si="133"/>
        <v>27380|Fall|Math</v>
      </c>
      <c r="I8521">
        <v>228</v>
      </c>
      <c r="J8521">
        <v>49</v>
      </c>
      <c r="K8521">
        <v>2</v>
      </c>
      <c r="L8521">
        <v>4</v>
      </c>
    </row>
    <row r="8522" spans="1:12" x14ac:dyDescent="0.25">
      <c r="A8522">
        <v>27380</v>
      </c>
      <c r="B8522" t="s">
        <v>26</v>
      </c>
      <c r="C8522">
        <v>8</v>
      </c>
      <c r="D8522">
        <v>2019</v>
      </c>
      <c r="E8522" t="s">
        <v>12</v>
      </c>
      <c r="F8522" t="s">
        <v>16</v>
      </c>
      <c r="G8522" t="s">
        <v>14</v>
      </c>
      <c r="H8522" t="str">
        <f t="shared" si="133"/>
        <v>27380|Spring|Reading</v>
      </c>
      <c r="I8522">
        <v>200</v>
      </c>
      <c r="J8522">
        <v>10</v>
      </c>
      <c r="K8522">
        <v>1</v>
      </c>
      <c r="L8522" t="s">
        <v>17</v>
      </c>
    </row>
    <row r="8523" spans="1:12" x14ac:dyDescent="0.25">
      <c r="A8523">
        <v>27380</v>
      </c>
      <c r="B8523" t="s">
        <v>26</v>
      </c>
      <c r="C8523">
        <v>8</v>
      </c>
      <c r="D8523">
        <v>2019</v>
      </c>
      <c r="E8523" t="s">
        <v>12</v>
      </c>
      <c r="F8523" t="s">
        <v>16</v>
      </c>
      <c r="G8523" t="s">
        <v>15</v>
      </c>
      <c r="H8523" t="str">
        <f t="shared" si="133"/>
        <v>27380|Spring|Math</v>
      </c>
      <c r="I8523">
        <v>223</v>
      </c>
      <c r="J8523">
        <v>34</v>
      </c>
      <c r="K8523">
        <v>2</v>
      </c>
      <c r="L8523" t="s">
        <v>17</v>
      </c>
    </row>
    <row r="8524" spans="1:12" x14ac:dyDescent="0.25">
      <c r="A8524">
        <v>29865</v>
      </c>
      <c r="B8524" t="s">
        <v>26</v>
      </c>
      <c r="C8524">
        <v>8</v>
      </c>
      <c r="D8524">
        <v>2019</v>
      </c>
      <c r="E8524" t="s">
        <v>19</v>
      </c>
      <c r="F8524" t="s">
        <v>13</v>
      </c>
      <c r="G8524" t="s">
        <v>14</v>
      </c>
      <c r="H8524" t="str">
        <f t="shared" si="133"/>
        <v>29865|Fall|Reading</v>
      </c>
      <c r="I8524">
        <v>215</v>
      </c>
      <c r="J8524">
        <v>42</v>
      </c>
      <c r="K8524">
        <v>2</v>
      </c>
      <c r="L8524">
        <v>3</v>
      </c>
    </row>
    <row r="8525" spans="1:12" x14ac:dyDescent="0.25">
      <c r="A8525">
        <v>29865</v>
      </c>
      <c r="B8525" t="s">
        <v>26</v>
      </c>
      <c r="C8525">
        <v>8</v>
      </c>
      <c r="D8525">
        <v>2019</v>
      </c>
      <c r="E8525" t="s">
        <v>19</v>
      </c>
      <c r="F8525" t="s">
        <v>13</v>
      </c>
      <c r="G8525" t="s">
        <v>15</v>
      </c>
      <c r="H8525" t="str">
        <f t="shared" si="133"/>
        <v>29865|Fall|Math</v>
      </c>
      <c r="I8525">
        <v>238</v>
      </c>
      <c r="J8525">
        <v>70</v>
      </c>
      <c r="K8525">
        <v>3</v>
      </c>
      <c r="L8525">
        <v>3</v>
      </c>
    </row>
    <row r="8526" spans="1:12" x14ac:dyDescent="0.25">
      <c r="A8526">
        <v>29865</v>
      </c>
      <c r="B8526" t="s">
        <v>26</v>
      </c>
      <c r="C8526">
        <v>8</v>
      </c>
      <c r="D8526">
        <v>2019</v>
      </c>
      <c r="E8526" t="s">
        <v>19</v>
      </c>
      <c r="F8526" t="s">
        <v>16</v>
      </c>
      <c r="G8526" t="s">
        <v>14</v>
      </c>
      <c r="H8526" t="str">
        <f t="shared" si="133"/>
        <v>29865|Spring|Reading</v>
      </c>
      <c r="I8526">
        <v>227</v>
      </c>
      <c r="J8526">
        <v>67</v>
      </c>
      <c r="K8526">
        <v>3</v>
      </c>
      <c r="L8526" t="s">
        <v>17</v>
      </c>
    </row>
    <row r="8527" spans="1:12" x14ac:dyDescent="0.25">
      <c r="A8527">
        <v>29865</v>
      </c>
      <c r="B8527" t="s">
        <v>26</v>
      </c>
      <c r="C8527">
        <v>8</v>
      </c>
      <c r="D8527">
        <v>2019</v>
      </c>
      <c r="E8527" t="s">
        <v>19</v>
      </c>
      <c r="F8527" t="s">
        <v>16</v>
      </c>
      <c r="G8527" t="s">
        <v>15</v>
      </c>
      <c r="H8527" t="str">
        <f t="shared" si="133"/>
        <v>29865|Spring|Math</v>
      </c>
      <c r="I8527">
        <v>236</v>
      </c>
      <c r="J8527">
        <v>60</v>
      </c>
      <c r="K8527">
        <v>3</v>
      </c>
      <c r="L8527" t="s">
        <v>17</v>
      </c>
    </row>
    <row r="8528" spans="1:12" x14ac:dyDescent="0.25">
      <c r="A8528">
        <v>13467</v>
      </c>
      <c r="B8528" t="s">
        <v>26</v>
      </c>
      <c r="C8528">
        <v>8</v>
      </c>
      <c r="D8528">
        <v>2019</v>
      </c>
      <c r="E8528" t="s">
        <v>19</v>
      </c>
      <c r="F8528" t="s">
        <v>13</v>
      </c>
      <c r="G8528" t="s">
        <v>14</v>
      </c>
      <c r="H8528" t="str">
        <f t="shared" si="133"/>
        <v>13467|Fall|Reading</v>
      </c>
      <c r="I8528">
        <v>231</v>
      </c>
      <c r="J8528">
        <v>80</v>
      </c>
      <c r="K8528">
        <v>4</v>
      </c>
      <c r="L8528">
        <v>2</v>
      </c>
    </row>
    <row r="8529" spans="1:12" x14ac:dyDescent="0.25">
      <c r="A8529">
        <v>13467</v>
      </c>
      <c r="B8529" t="s">
        <v>26</v>
      </c>
      <c r="C8529">
        <v>8</v>
      </c>
      <c r="D8529">
        <v>2019</v>
      </c>
      <c r="E8529" t="s">
        <v>19</v>
      </c>
      <c r="F8529" t="s">
        <v>13</v>
      </c>
      <c r="G8529" t="s">
        <v>15</v>
      </c>
      <c r="H8529" t="str">
        <f t="shared" si="133"/>
        <v>13467|Fall|Math</v>
      </c>
      <c r="I8529">
        <v>247</v>
      </c>
      <c r="J8529">
        <v>85</v>
      </c>
      <c r="K8529">
        <v>4</v>
      </c>
      <c r="L8529">
        <v>3</v>
      </c>
    </row>
    <row r="8530" spans="1:12" x14ac:dyDescent="0.25">
      <c r="A8530">
        <v>13467</v>
      </c>
      <c r="B8530" t="s">
        <v>26</v>
      </c>
      <c r="C8530">
        <v>8</v>
      </c>
      <c r="D8530">
        <v>2019</v>
      </c>
      <c r="E8530" t="s">
        <v>19</v>
      </c>
      <c r="F8530" t="s">
        <v>16</v>
      </c>
      <c r="G8530" t="s">
        <v>14</v>
      </c>
      <c r="H8530" t="str">
        <f t="shared" si="133"/>
        <v>13467|Spring|Reading</v>
      </c>
      <c r="I8530">
        <v>222</v>
      </c>
      <c r="J8530">
        <v>55</v>
      </c>
      <c r="K8530">
        <v>3</v>
      </c>
      <c r="L8530" t="s">
        <v>17</v>
      </c>
    </row>
    <row r="8531" spans="1:12" x14ac:dyDescent="0.25">
      <c r="A8531">
        <v>13467</v>
      </c>
      <c r="B8531" t="s">
        <v>26</v>
      </c>
      <c r="C8531">
        <v>8</v>
      </c>
      <c r="D8531">
        <v>2019</v>
      </c>
      <c r="E8531" t="s">
        <v>19</v>
      </c>
      <c r="F8531" t="s">
        <v>16</v>
      </c>
      <c r="G8531" t="s">
        <v>15</v>
      </c>
      <c r="H8531" t="str">
        <f t="shared" si="133"/>
        <v>13467|Spring|Math</v>
      </c>
      <c r="I8531">
        <v>244</v>
      </c>
      <c r="J8531">
        <v>75</v>
      </c>
      <c r="K8531">
        <v>4</v>
      </c>
      <c r="L8531" t="s">
        <v>17</v>
      </c>
    </row>
    <row r="8532" spans="1:12" x14ac:dyDescent="0.25">
      <c r="A8532">
        <v>13764</v>
      </c>
      <c r="B8532" t="s">
        <v>26</v>
      </c>
      <c r="C8532">
        <v>8</v>
      </c>
      <c r="D8532">
        <v>2019</v>
      </c>
      <c r="E8532" t="s">
        <v>19</v>
      </c>
      <c r="F8532" t="s">
        <v>13</v>
      </c>
      <c r="G8532" t="s">
        <v>14</v>
      </c>
      <c r="H8532" t="str">
        <f t="shared" si="133"/>
        <v>13764|Fall|Reading</v>
      </c>
      <c r="I8532">
        <v>229</v>
      </c>
      <c r="J8532">
        <v>76</v>
      </c>
      <c r="K8532">
        <v>4</v>
      </c>
      <c r="L8532">
        <v>2</v>
      </c>
    </row>
    <row r="8533" spans="1:12" x14ac:dyDescent="0.25">
      <c r="A8533">
        <v>13764</v>
      </c>
      <c r="B8533" t="s">
        <v>26</v>
      </c>
      <c r="C8533">
        <v>8</v>
      </c>
      <c r="D8533">
        <v>2019</v>
      </c>
      <c r="E8533" t="s">
        <v>19</v>
      </c>
      <c r="F8533" t="s">
        <v>13</v>
      </c>
      <c r="G8533" t="s">
        <v>15</v>
      </c>
      <c r="H8533" t="str">
        <f t="shared" si="133"/>
        <v>13764|Fall|Math</v>
      </c>
      <c r="I8533">
        <v>235</v>
      </c>
      <c r="J8533">
        <v>64</v>
      </c>
      <c r="K8533">
        <v>3</v>
      </c>
      <c r="L8533">
        <v>4</v>
      </c>
    </row>
    <row r="8534" spans="1:12" x14ac:dyDescent="0.25">
      <c r="A8534">
        <v>13764</v>
      </c>
      <c r="B8534" t="s">
        <v>26</v>
      </c>
      <c r="C8534">
        <v>8</v>
      </c>
      <c r="D8534">
        <v>2019</v>
      </c>
      <c r="E8534" t="s">
        <v>19</v>
      </c>
      <c r="F8534" t="s">
        <v>16</v>
      </c>
      <c r="G8534" t="s">
        <v>14</v>
      </c>
      <c r="H8534" t="str">
        <f t="shared" si="133"/>
        <v>13764|Spring|Reading</v>
      </c>
      <c r="I8534">
        <v>220</v>
      </c>
      <c r="J8534">
        <v>50</v>
      </c>
      <c r="K8534">
        <v>3</v>
      </c>
      <c r="L8534" t="s">
        <v>17</v>
      </c>
    </row>
    <row r="8535" spans="1:12" x14ac:dyDescent="0.25">
      <c r="A8535">
        <v>13764</v>
      </c>
      <c r="B8535" t="s">
        <v>26</v>
      </c>
      <c r="C8535">
        <v>8</v>
      </c>
      <c r="D8535">
        <v>2019</v>
      </c>
      <c r="E8535" t="s">
        <v>19</v>
      </c>
      <c r="F8535" t="s">
        <v>16</v>
      </c>
      <c r="G8535" t="s">
        <v>15</v>
      </c>
      <c r="H8535" t="str">
        <f t="shared" si="133"/>
        <v>13764|Spring|Math</v>
      </c>
      <c r="I8535">
        <v>227</v>
      </c>
      <c r="J8535">
        <v>42</v>
      </c>
      <c r="K8535">
        <v>2</v>
      </c>
      <c r="L8535" t="s">
        <v>17</v>
      </c>
    </row>
    <row r="8536" spans="1:12" x14ac:dyDescent="0.25">
      <c r="A8536">
        <v>13689</v>
      </c>
      <c r="B8536" t="s">
        <v>26</v>
      </c>
      <c r="C8536">
        <v>8</v>
      </c>
      <c r="D8536">
        <v>2019</v>
      </c>
      <c r="E8536" t="s">
        <v>19</v>
      </c>
      <c r="F8536" t="s">
        <v>13</v>
      </c>
      <c r="G8536" t="s">
        <v>14</v>
      </c>
      <c r="H8536" t="str">
        <f t="shared" si="133"/>
        <v>13689|Fall|Reading</v>
      </c>
      <c r="I8536">
        <v>227</v>
      </c>
      <c r="J8536">
        <v>72</v>
      </c>
      <c r="K8536">
        <v>3</v>
      </c>
      <c r="L8536">
        <v>2</v>
      </c>
    </row>
    <row r="8537" spans="1:12" x14ac:dyDescent="0.25">
      <c r="A8537">
        <v>13689</v>
      </c>
      <c r="B8537" t="s">
        <v>26</v>
      </c>
      <c r="C8537">
        <v>8</v>
      </c>
      <c r="D8537">
        <v>2019</v>
      </c>
      <c r="E8537" t="s">
        <v>19</v>
      </c>
      <c r="F8537" t="s">
        <v>13</v>
      </c>
      <c r="G8537" t="s">
        <v>15</v>
      </c>
      <c r="H8537" t="str">
        <f t="shared" si="133"/>
        <v>13689|Fall|Math</v>
      </c>
      <c r="I8537">
        <v>226</v>
      </c>
      <c r="J8537">
        <v>44</v>
      </c>
      <c r="K8537">
        <v>2</v>
      </c>
      <c r="L8537">
        <v>4</v>
      </c>
    </row>
    <row r="8538" spans="1:12" x14ac:dyDescent="0.25">
      <c r="A8538">
        <v>13689</v>
      </c>
      <c r="B8538" t="s">
        <v>26</v>
      </c>
      <c r="C8538">
        <v>8</v>
      </c>
      <c r="D8538">
        <v>2019</v>
      </c>
      <c r="E8538" t="s">
        <v>19</v>
      </c>
      <c r="F8538" t="s">
        <v>16</v>
      </c>
      <c r="G8538" t="s">
        <v>14</v>
      </c>
      <c r="H8538" t="str">
        <f t="shared" si="133"/>
        <v>13689|Spring|Reading</v>
      </c>
      <c r="I8538">
        <v>231</v>
      </c>
      <c r="J8538">
        <v>76</v>
      </c>
      <c r="K8538">
        <v>4</v>
      </c>
      <c r="L8538" t="s">
        <v>17</v>
      </c>
    </row>
    <row r="8539" spans="1:12" x14ac:dyDescent="0.25">
      <c r="A8539">
        <v>13689</v>
      </c>
      <c r="B8539" t="s">
        <v>26</v>
      </c>
      <c r="C8539">
        <v>8</v>
      </c>
      <c r="D8539">
        <v>2019</v>
      </c>
      <c r="E8539" t="s">
        <v>19</v>
      </c>
      <c r="F8539" t="s">
        <v>16</v>
      </c>
      <c r="G8539" t="s">
        <v>15</v>
      </c>
      <c r="H8539" t="str">
        <f t="shared" si="133"/>
        <v>13689|Spring|Math</v>
      </c>
      <c r="I8539">
        <v>227</v>
      </c>
      <c r="J8539">
        <v>42</v>
      </c>
      <c r="K8539">
        <v>2</v>
      </c>
      <c r="L8539" t="s">
        <v>17</v>
      </c>
    </row>
    <row r="8540" spans="1:12" x14ac:dyDescent="0.25">
      <c r="A8540">
        <v>28232</v>
      </c>
      <c r="B8540" t="s">
        <v>26</v>
      </c>
      <c r="C8540">
        <v>8</v>
      </c>
      <c r="D8540">
        <v>2019</v>
      </c>
      <c r="E8540" t="s">
        <v>23</v>
      </c>
      <c r="F8540" t="s">
        <v>13</v>
      </c>
      <c r="G8540" t="s">
        <v>14</v>
      </c>
      <c r="H8540" t="str">
        <f t="shared" si="133"/>
        <v>28232|Fall|Reading</v>
      </c>
      <c r="I8540">
        <v>218</v>
      </c>
      <c r="J8540">
        <v>50</v>
      </c>
      <c r="K8540">
        <v>3</v>
      </c>
      <c r="L8540">
        <v>3</v>
      </c>
    </row>
    <row r="8541" spans="1:12" x14ac:dyDescent="0.25">
      <c r="A8541">
        <v>28232</v>
      </c>
      <c r="B8541" t="s">
        <v>26</v>
      </c>
      <c r="C8541">
        <v>8</v>
      </c>
      <c r="D8541">
        <v>2019</v>
      </c>
      <c r="E8541" t="s">
        <v>23</v>
      </c>
      <c r="F8541" t="s">
        <v>13</v>
      </c>
      <c r="G8541" t="s">
        <v>15</v>
      </c>
      <c r="H8541" t="str">
        <f t="shared" si="133"/>
        <v>28232|Fall|Math</v>
      </c>
      <c r="I8541">
        <v>240</v>
      </c>
      <c r="J8541">
        <v>74</v>
      </c>
      <c r="K8541">
        <v>3</v>
      </c>
      <c r="L8541">
        <v>3</v>
      </c>
    </row>
    <row r="8542" spans="1:12" x14ac:dyDescent="0.25">
      <c r="A8542">
        <v>28232</v>
      </c>
      <c r="B8542" t="s">
        <v>26</v>
      </c>
      <c r="C8542">
        <v>8</v>
      </c>
      <c r="D8542">
        <v>2019</v>
      </c>
      <c r="E8542" t="s">
        <v>23</v>
      </c>
      <c r="F8542" t="s">
        <v>16</v>
      </c>
      <c r="G8542" t="s">
        <v>14</v>
      </c>
      <c r="H8542" t="str">
        <f t="shared" si="133"/>
        <v>28232|Spring|Reading</v>
      </c>
      <c r="I8542">
        <v>224</v>
      </c>
      <c r="J8542">
        <v>60</v>
      </c>
      <c r="K8542">
        <v>3</v>
      </c>
      <c r="L8542" t="s">
        <v>17</v>
      </c>
    </row>
    <row r="8543" spans="1:12" x14ac:dyDescent="0.25">
      <c r="A8543">
        <v>28232</v>
      </c>
      <c r="B8543" t="s">
        <v>26</v>
      </c>
      <c r="C8543">
        <v>8</v>
      </c>
      <c r="D8543">
        <v>2019</v>
      </c>
      <c r="E8543" t="s">
        <v>23</v>
      </c>
      <c r="F8543" t="s">
        <v>16</v>
      </c>
      <c r="G8543" t="s">
        <v>15</v>
      </c>
      <c r="H8543" t="str">
        <f t="shared" si="133"/>
        <v>28232|Spring|Math</v>
      </c>
      <c r="I8543">
        <v>243</v>
      </c>
      <c r="J8543">
        <v>74</v>
      </c>
      <c r="K8543">
        <v>3</v>
      </c>
      <c r="L8543" t="s">
        <v>17</v>
      </c>
    </row>
    <row r="8544" spans="1:12" x14ac:dyDescent="0.25">
      <c r="A8544">
        <v>19117</v>
      </c>
      <c r="B8544" t="s">
        <v>26</v>
      </c>
      <c r="C8544">
        <v>8</v>
      </c>
      <c r="D8544">
        <v>2019</v>
      </c>
      <c r="E8544" t="s">
        <v>23</v>
      </c>
      <c r="F8544" t="s">
        <v>13</v>
      </c>
      <c r="G8544" t="s">
        <v>14</v>
      </c>
      <c r="H8544" t="str">
        <f t="shared" si="133"/>
        <v>19117|Fall|Reading</v>
      </c>
      <c r="I8544">
        <v>235</v>
      </c>
      <c r="J8544">
        <v>87</v>
      </c>
      <c r="K8544">
        <v>4</v>
      </c>
      <c r="L8544">
        <v>2</v>
      </c>
    </row>
    <row r="8545" spans="1:12" x14ac:dyDescent="0.25">
      <c r="A8545">
        <v>19117</v>
      </c>
      <c r="B8545" t="s">
        <v>26</v>
      </c>
      <c r="C8545">
        <v>8</v>
      </c>
      <c r="D8545">
        <v>2019</v>
      </c>
      <c r="E8545" t="s">
        <v>23</v>
      </c>
      <c r="F8545" t="s">
        <v>13</v>
      </c>
      <c r="G8545" t="s">
        <v>15</v>
      </c>
      <c r="H8545" t="str">
        <f t="shared" si="133"/>
        <v>19117|Fall|Math</v>
      </c>
      <c r="I8545">
        <v>248</v>
      </c>
      <c r="J8545">
        <v>86</v>
      </c>
      <c r="K8545">
        <v>4</v>
      </c>
      <c r="L8545">
        <v>3</v>
      </c>
    </row>
    <row r="8546" spans="1:12" x14ac:dyDescent="0.25">
      <c r="A8546">
        <v>19117</v>
      </c>
      <c r="B8546" t="s">
        <v>26</v>
      </c>
      <c r="C8546">
        <v>8</v>
      </c>
      <c r="D8546">
        <v>2019</v>
      </c>
      <c r="E8546" t="s">
        <v>23</v>
      </c>
      <c r="F8546" t="s">
        <v>16</v>
      </c>
      <c r="G8546" t="s">
        <v>14</v>
      </c>
      <c r="H8546" t="str">
        <f t="shared" si="133"/>
        <v>19117|Spring|Reading</v>
      </c>
      <c r="I8546">
        <v>242</v>
      </c>
      <c r="J8546">
        <v>92</v>
      </c>
      <c r="K8546">
        <v>4</v>
      </c>
      <c r="L8546" t="s">
        <v>17</v>
      </c>
    </row>
    <row r="8547" spans="1:12" x14ac:dyDescent="0.25">
      <c r="A8547">
        <v>19117</v>
      </c>
      <c r="B8547" t="s">
        <v>26</v>
      </c>
      <c r="C8547">
        <v>8</v>
      </c>
      <c r="D8547">
        <v>2019</v>
      </c>
      <c r="E8547" t="s">
        <v>23</v>
      </c>
      <c r="F8547" t="s">
        <v>16</v>
      </c>
      <c r="G8547" t="s">
        <v>15</v>
      </c>
      <c r="H8547" t="str">
        <f t="shared" si="133"/>
        <v>19117|Spring|Math</v>
      </c>
      <c r="I8547">
        <v>253</v>
      </c>
      <c r="J8547">
        <v>88</v>
      </c>
      <c r="K8547">
        <v>4</v>
      </c>
      <c r="L8547" t="s">
        <v>17</v>
      </c>
    </row>
    <row r="8548" spans="1:12" x14ac:dyDescent="0.25">
      <c r="A8548">
        <v>20150</v>
      </c>
      <c r="B8548" t="s">
        <v>27</v>
      </c>
      <c r="C8548">
        <v>8</v>
      </c>
      <c r="D8548">
        <v>2019</v>
      </c>
      <c r="E8548" t="s">
        <v>19</v>
      </c>
      <c r="F8548" t="s">
        <v>13</v>
      </c>
      <c r="G8548" t="s">
        <v>14</v>
      </c>
      <c r="H8548" t="str">
        <f t="shared" si="133"/>
        <v>20150|Fall|Reading</v>
      </c>
      <c r="I8548">
        <v>203</v>
      </c>
      <c r="J8548">
        <v>16</v>
      </c>
      <c r="K8548">
        <v>1</v>
      </c>
      <c r="L8548">
        <v>5</v>
      </c>
    </row>
    <row r="8549" spans="1:12" x14ac:dyDescent="0.25">
      <c r="A8549">
        <v>20150</v>
      </c>
      <c r="B8549" t="s">
        <v>27</v>
      </c>
      <c r="C8549">
        <v>8</v>
      </c>
      <c r="D8549">
        <v>2019</v>
      </c>
      <c r="E8549" t="s">
        <v>19</v>
      </c>
      <c r="F8549" t="s">
        <v>13</v>
      </c>
      <c r="G8549" t="s">
        <v>15</v>
      </c>
      <c r="H8549" t="str">
        <f t="shared" si="133"/>
        <v>20150|Fall|Math</v>
      </c>
      <c r="I8549">
        <v>227</v>
      </c>
      <c r="J8549">
        <v>46</v>
      </c>
      <c r="K8549">
        <v>2</v>
      </c>
      <c r="L8549">
        <v>4</v>
      </c>
    </row>
    <row r="8550" spans="1:12" x14ac:dyDescent="0.25">
      <c r="A8550">
        <v>20150</v>
      </c>
      <c r="B8550" t="s">
        <v>27</v>
      </c>
      <c r="C8550">
        <v>8</v>
      </c>
      <c r="D8550">
        <v>2019</v>
      </c>
      <c r="E8550" t="s">
        <v>19</v>
      </c>
      <c r="F8550" t="s">
        <v>16</v>
      </c>
      <c r="G8550" t="s">
        <v>14</v>
      </c>
      <c r="H8550" t="str">
        <f t="shared" si="133"/>
        <v>20150|Spring|Reading</v>
      </c>
      <c r="I8550">
        <v>212</v>
      </c>
      <c r="J8550">
        <v>30</v>
      </c>
      <c r="K8550">
        <v>2</v>
      </c>
      <c r="L8550" t="s">
        <v>17</v>
      </c>
    </row>
    <row r="8551" spans="1:12" x14ac:dyDescent="0.25">
      <c r="A8551">
        <v>20150</v>
      </c>
      <c r="B8551" t="s">
        <v>27</v>
      </c>
      <c r="C8551">
        <v>8</v>
      </c>
      <c r="D8551">
        <v>2019</v>
      </c>
      <c r="E8551" t="s">
        <v>19</v>
      </c>
      <c r="F8551" t="s">
        <v>16</v>
      </c>
      <c r="G8551" t="s">
        <v>15</v>
      </c>
      <c r="H8551" t="str">
        <f t="shared" si="133"/>
        <v>20150|Spring|Math</v>
      </c>
      <c r="I8551">
        <v>229</v>
      </c>
      <c r="J8551">
        <v>46</v>
      </c>
      <c r="K8551">
        <v>2</v>
      </c>
      <c r="L8551" t="s">
        <v>17</v>
      </c>
    </row>
    <row r="8552" spans="1:12" x14ac:dyDescent="0.25">
      <c r="A8552">
        <v>25804</v>
      </c>
      <c r="B8552" t="s">
        <v>27</v>
      </c>
      <c r="C8552">
        <v>8</v>
      </c>
      <c r="D8552">
        <v>2019</v>
      </c>
      <c r="E8552" t="s">
        <v>19</v>
      </c>
      <c r="F8552" t="s">
        <v>13</v>
      </c>
      <c r="G8552" t="s">
        <v>14</v>
      </c>
      <c r="H8552" t="str">
        <f t="shared" si="133"/>
        <v>25804|Fall|Reading</v>
      </c>
      <c r="I8552">
        <v>206</v>
      </c>
      <c r="J8552">
        <v>21</v>
      </c>
      <c r="K8552">
        <v>1</v>
      </c>
      <c r="L8552">
        <v>5</v>
      </c>
    </row>
    <row r="8553" spans="1:12" x14ac:dyDescent="0.25">
      <c r="A8553">
        <v>25804</v>
      </c>
      <c r="B8553" t="s">
        <v>27</v>
      </c>
      <c r="C8553">
        <v>8</v>
      </c>
      <c r="D8553">
        <v>2019</v>
      </c>
      <c r="E8553" t="s">
        <v>19</v>
      </c>
      <c r="F8553" t="s">
        <v>13</v>
      </c>
      <c r="G8553" t="s">
        <v>15</v>
      </c>
      <c r="H8553" t="str">
        <f t="shared" si="133"/>
        <v>25804|Fall|Math</v>
      </c>
      <c r="I8553">
        <v>223</v>
      </c>
      <c r="J8553">
        <v>38</v>
      </c>
      <c r="K8553">
        <v>2</v>
      </c>
      <c r="L8553">
        <v>4</v>
      </c>
    </row>
    <row r="8554" spans="1:12" x14ac:dyDescent="0.25">
      <c r="A8554">
        <v>25804</v>
      </c>
      <c r="B8554" t="s">
        <v>27</v>
      </c>
      <c r="C8554">
        <v>8</v>
      </c>
      <c r="D8554">
        <v>2019</v>
      </c>
      <c r="E8554" t="s">
        <v>19</v>
      </c>
      <c r="F8554" t="s">
        <v>16</v>
      </c>
      <c r="G8554" t="s">
        <v>14</v>
      </c>
      <c r="H8554" t="str">
        <f t="shared" si="133"/>
        <v>25804|Spring|Reading</v>
      </c>
      <c r="I8554">
        <v>209</v>
      </c>
      <c r="J8554">
        <v>24</v>
      </c>
      <c r="K8554">
        <v>1</v>
      </c>
      <c r="L8554" t="s">
        <v>17</v>
      </c>
    </row>
    <row r="8555" spans="1:12" x14ac:dyDescent="0.25">
      <c r="A8555">
        <v>25804</v>
      </c>
      <c r="B8555" t="s">
        <v>27</v>
      </c>
      <c r="C8555">
        <v>8</v>
      </c>
      <c r="D8555">
        <v>2019</v>
      </c>
      <c r="E8555" t="s">
        <v>19</v>
      </c>
      <c r="F8555" t="s">
        <v>16</v>
      </c>
      <c r="G8555" t="s">
        <v>15</v>
      </c>
      <c r="H8555" t="str">
        <f t="shared" si="133"/>
        <v>25804|Spring|Math</v>
      </c>
      <c r="I8555">
        <v>229</v>
      </c>
      <c r="J8555">
        <v>46</v>
      </c>
      <c r="K8555">
        <v>2</v>
      </c>
      <c r="L8555" t="s">
        <v>17</v>
      </c>
    </row>
    <row r="8556" spans="1:12" x14ac:dyDescent="0.25">
      <c r="A8556">
        <v>13023</v>
      </c>
      <c r="B8556" t="s">
        <v>27</v>
      </c>
      <c r="C8556">
        <v>8</v>
      </c>
      <c r="D8556">
        <v>2019</v>
      </c>
      <c r="E8556" t="s">
        <v>23</v>
      </c>
      <c r="F8556" t="s">
        <v>13</v>
      </c>
      <c r="G8556" t="s">
        <v>14</v>
      </c>
      <c r="H8556" t="str">
        <f t="shared" si="133"/>
        <v>13023|Fall|Reading</v>
      </c>
      <c r="I8556">
        <v>216</v>
      </c>
      <c r="J8556">
        <v>44</v>
      </c>
      <c r="K8556">
        <v>2</v>
      </c>
      <c r="L8556">
        <v>3</v>
      </c>
    </row>
    <row r="8557" spans="1:12" x14ac:dyDescent="0.25">
      <c r="A8557">
        <v>13023</v>
      </c>
      <c r="B8557" t="s">
        <v>27</v>
      </c>
      <c r="C8557">
        <v>8</v>
      </c>
      <c r="D8557">
        <v>2019</v>
      </c>
      <c r="E8557" t="s">
        <v>23</v>
      </c>
      <c r="F8557" t="s">
        <v>13</v>
      </c>
      <c r="G8557" t="s">
        <v>15</v>
      </c>
      <c r="H8557" t="str">
        <f t="shared" si="133"/>
        <v>13023|Fall|Math</v>
      </c>
      <c r="I8557">
        <v>227</v>
      </c>
      <c r="J8557">
        <v>46</v>
      </c>
      <c r="K8557">
        <v>2</v>
      </c>
      <c r="L8557">
        <v>4</v>
      </c>
    </row>
    <row r="8558" spans="1:12" x14ac:dyDescent="0.25">
      <c r="A8558">
        <v>13023</v>
      </c>
      <c r="B8558" t="s">
        <v>27</v>
      </c>
      <c r="C8558">
        <v>8</v>
      </c>
      <c r="D8558">
        <v>2019</v>
      </c>
      <c r="E8558" t="s">
        <v>23</v>
      </c>
      <c r="F8558" t="s">
        <v>16</v>
      </c>
      <c r="G8558" t="s">
        <v>14</v>
      </c>
      <c r="H8558" t="str">
        <f t="shared" si="133"/>
        <v>13023|Spring|Reading</v>
      </c>
      <c r="I8558">
        <v>220</v>
      </c>
      <c r="J8558">
        <v>50</v>
      </c>
      <c r="K8558">
        <v>3</v>
      </c>
      <c r="L8558" t="s">
        <v>17</v>
      </c>
    </row>
    <row r="8559" spans="1:12" x14ac:dyDescent="0.25">
      <c r="A8559">
        <v>13023</v>
      </c>
      <c r="B8559" t="s">
        <v>27</v>
      </c>
      <c r="C8559">
        <v>8</v>
      </c>
      <c r="D8559">
        <v>2019</v>
      </c>
      <c r="E8559" t="s">
        <v>23</v>
      </c>
      <c r="F8559" t="s">
        <v>16</v>
      </c>
      <c r="G8559" t="s">
        <v>15</v>
      </c>
      <c r="H8559" t="str">
        <f t="shared" si="133"/>
        <v>13023|Spring|Math</v>
      </c>
      <c r="I8559">
        <v>226</v>
      </c>
      <c r="J8559">
        <v>40</v>
      </c>
      <c r="K8559">
        <v>2</v>
      </c>
      <c r="L8559" t="s">
        <v>17</v>
      </c>
    </row>
    <row r="8560" spans="1:12" x14ac:dyDescent="0.25">
      <c r="A8560">
        <v>23488</v>
      </c>
      <c r="B8560" t="s">
        <v>26</v>
      </c>
      <c r="C8560">
        <v>8</v>
      </c>
      <c r="D8560">
        <v>2019</v>
      </c>
      <c r="E8560" t="s">
        <v>19</v>
      </c>
      <c r="F8560" t="s">
        <v>13</v>
      </c>
      <c r="G8560" t="s">
        <v>14</v>
      </c>
      <c r="H8560" t="str">
        <f t="shared" si="133"/>
        <v>23488|Fall|Reading</v>
      </c>
      <c r="I8560">
        <v>218</v>
      </c>
      <c r="J8560">
        <v>50</v>
      </c>
      <c r="K8560">
        <v>3</v>
      </c>
      <c r="L8560">
        <v>3</v>
      </c>
    </row>
    <row r="8561" spans="1:12" x14ac:dyDescent="0.25">
      <c r="A8561">
        <v>23488</v>
      </c>
      <c r="B8561" t="s">
        <v>26</v>
      </c>
      <c r="C8561">
        <v>8</v>
      </c>
      <c r="D8561">
        <v>2019</v>
      </c>
      <c r="E8561" t="s">
        <v>19</v>
      </c>
      <c r="F8561" t="s">
        <v>13</v>
      </c>
      <c r="G8561" t="s">
        <v>15</v>
      </c>
      <c r="H8561" t="str">
        <f t="shared" si="133"/>
        <v>23488|Fall|Math</v>
      </c>
      <c r="I8561">
        <v>231</v>
      </c>
      <c r="J8561">
        <v>55</v>
      </c>
      <c r="K8561">
        <v>3</v>
      </c>
      <c r="L8561">
        <v>4</v>
      </c>
    </row>
    <row r="8562" spans="1:12" x14ac:dyDescent="0.25">
      <c r="A8562">
        <v>23488</v>
      </c>
      <c r="B8562" t="s">
        <v>26</v>
      </c>
      <c r="C8562">
        <v>8</v>
      </c>
      <c r="D8562">
        <v>2019</v>
      </c>
      <c r="E8562" t="s">
        <v>19</v>
      </c>
      <c r="F8562" t="s">
        <v>16</v>
      </c>
      <c r="G8562" t="s">
        <v>14</v>
      </c>
      <c r="H8562" t="str">
        <f t="shared" si="133"/>
        <v>23488|Spring|Reading</v>
      </c>
      <c r="I8562">
        <v>224</v>
      </c>
      <c r="J8562">
        <v>60</v>
      </c>
      <c r="K8562">
        <v>3</v>
      </c>
      <c r="L8562" t="s">
        <v>17</v>
      </c>
    </row>
    <row r="8563" spans="1:12" x14ac:dyDescent="0.25">
      <c r="A8563">
        <v>23488</v>
      </c>
      <c r="B8563" t="s">
        <v>26</v>
      </c>
      <c r="C8563">
        <v>8</v>
      </c>
      <c r="D8563">
        <v>2019</v>
      </c>
      <c r="E8563" t="s">
        <v>19</v>
      </c>
      <c r="F8563" t="s">
        <v>16</v>
      </c>
      <c r="G8563" t="s">
        <v>15</v>
      </c>
      <c r="H8563" t="str">
        <f t="shared" si="133"/>
        <v>23488|Spring|Math</v>
      </c>
      <c r="I8563">
        <v>233</v>
      </c>
      <c r="J8563">
        <v>54</v>
      </c>
      <c r="K8563">
        <v>3</v>
      </c>
      <c r="L8563" t="s">
        <v>17</v>
      </c>
    </row>
    <row r="8564" spans="1:12" x14ac:dyDescent="0.25">
      <c r="A8564">
        <v>17388</v>
      </c>
      <c r="B8564" t="s">
        <v>27</v>
      </c>
      <c r="C8564">
        <v>8</v>
      </c>
      <c r="D8564">
        <v>2019</v>
      </c>
      <c r="E8564" t="s">
        <v>19</v>
      </c>
      <c r="F8564" t="s">
        <v>13</v>
      </c>
      <c r="G8564" t="s">
        <v>14</v>
      </c>
      <c r="H8564" t="str">
        <f t="shared" si="133"/>
        <v>17388|Fall|Reading</v>
      </c>
      <c r="I8564">
        <v>209</v>
      </c>
      <c r="J8564">
        <v>27</v>
      </c>
      <c r="K8564">
        <v>2</v>
      </c>
      <c r="L8564">
        <v>4</v>
      </c>
    </row>
    <row r="8565" spans="1:12" x14ac:dyDescent="0.25">
      <c r="A8565">
        <v>17388</v>
      </c>
      <c r="B8565" t="s">
        <v>27</v>
      </c>
      <c r="C8565">
        <v>8</v>
      </c>
      <c r="D8565">
        <v>2019</v>
      </c>
      <c r="E8565" t="s">
        <v>19</v>
      </c>
      <c r="F8565" t="s">
        <v>13</v>
      </c>
      <c r="G8565" t="s">
        <v>15</v>
      </c>
      <c r="H8565" t="str">
        <f t="shared" si="133"/>
        <v>17388|Fall|Math</v>
      </c>
      <c r="I8565">
        <v>217</v>
      </c>
      <c r="J8565">
        <v>26</v>
      </c>
      <c r="K8565">
        <v>2</v>
      </c>
      <c r="L8565">
        <v>5</v>
      </c>
    </row>
    <row r="8566" spans="1:12" x14ac:dyDescent="0.25">
      <c r="A8566">
        <v>17388</v>
      </c>
      <c r="B8566" t="s">
        <v>27</v>
      </c>
      <c r="C8566">
        <v>8</v>
      </c>
      <c r="D8566">
        <v>2019</v>
      </c>
      <c r="E8566" t="s">
        <v>19</v>
      </c>
      <c r="F8566" t="s">
        <v>16</v>
      </c>
      <c r="G8566" t="s">
        <v>14</v>
      </c>
      <c r="H8566" t="str">
        <f t="shared" si="133"/>
        <v>17388|Spring|Reading</v>
      </c>
      <c r="I8566">
        <v>212</v>
      </c>
      <c r="J8566">
        <v>30</v>
      </c>
      <c r="K8566">
        <v>2</v>
      </c>
      <c r="L8566" t="s">
        <v>17</v>
      </c>
    </row>
    <row r="8567" spans="1:12" x14ac:dyDescent="0.25">
      <c r="A8567">
        <v>17388</v>
      </c>
      <c r="B8567" t="s">
        <v>27</v>
      </c>
      <c r="C8567">
        <v>8</v>
      </c>
      <c r="D8567">
        <v>2019</v>
      </c>
      <c r="E8567" t="s">
        <v>19</v>
      </c>
      <c r="F8567" t="s">
        <v>16</v>
      </c>
      <c r="G8567" t="s">
        <v>15</v>
      </c>
      <c r="H8567" t="str">
        <f t="shared" si="133"/>
        <v>17388|Spring|Math</v>
      </c>
      <c r="I8567">
        <v>227</v>
      </c>
      <c r="J8567">
        <v>42</v>
      </c>
      <c r="K8567">
        <v>2</v>
      </c>
      <c r="L8567" t="s">
        <v>17</v>
      </c>
    </row>
    <row r="8568" spans="1:12" x14ac:dyDescent="0.25">
      <c r="A8568">
        <v>24665</v>
      </c>
      <c r="B8568" t="s">
        <v>28</v>
      </c>
      <c r="C8568">
        <v>8</v>
      </c>
      <c r="D8568">
        <v>2019</v>
      </c>
      <c r="E8568" t="s">
        <v>12</v>
      </c>
      <c r="F8568" t="s">
        <v>13</v>
      </c>
      <c r="G8568" t="s">
        <v>14</v>
      </c>
      <c r="H8568" t="str">
        <f t="shared" si="133"/>
        <v>24665|Fall|Reading</v>
      </c>
      <c r="I8568">
        <v>193</v>
      </c>
      <c r="J8568">
        <v>5</v>
      </c>
      <c r="K8568">
        <v>1</v>
      </c>
      <c r="L8568">
        <v>7</v>
      </c>
    </row>
    <row r="8569" spans="1:12" x14ac:dyDescent="0.25">
      <c r="A8569">
        <v>24665</v>
      </c>
      <c r="B8569" t="s">
        <v>28</v>
      </c>
      <c r="C8569">
        <v>8</v>
      </c>
      <c r="D8569">
        <v>2019</v>
      </c>
      <c r="E8569" t="s">
        <v>12</v>
      </c>
      <c r="F8569" t="s">
        <v>13</v>
      </c>
      <c r="G8569" t="s">
        <v>15</v>
      </c>
      <c r="H8569" t="str">
        <f t="shared" si="133"/>
        <v>24665|Fall|Math</v>
      </c>
      <c r="I8569">
        <v>192</v>
      </c>
      <c r="J8569">
        <v>2</v>
      </c>
      <c r="K8569">
        <v>1</v>
      </c>
      <c r="L8569">
        <v>6</v>
      </c>
    </row>
    <row r="8570" spans="1:12" x14ac:dyDescent="0.25">
      <c r="A8570">
        <v>24665</v>
      </c>
      <c r="B8570" t="s">
        <v>28</v>
      </c>
      <c r="C8570">
        <v>8</v>
      </c>
      <c r="D8570">
        <v>2019</v>
      </c>
      <c r="E8570" t="s">
        <v>12</v>
      </c>
      <c r="F8570" t="s">
        <v>16</v>
      </c>
      <c r="G8570" t="s">
        <v>14</v>
      </c>
      <c r="H8570" t="str">
        <f t="shared" si="133"/>
        <v>24665|Spring|Reading</v>
      </c>
      <c r="I8570">
        <v>211</v>
      </c>
      <c r="J8570">
        <v>28</v>
      </c>
      <c r="K8570">
        <v>2</v>
      </c>
      <c r="L8570" t="s">
        <v>17</v>
      </c>
    </row>
    <row r="8571" spans="1:12" x14ac:dyDescent="0.25">
      <c r="A8571">
        <v>24665</v>
      </c>
      <c r="B8571" t="s">
        <v>28</v>
      </c>
      <c r="C8571">
        <v>8</v>
      </c>
      <c r="D8571">
        <v>2019</v>
      </c>
      <c r="E8571" t="s">
        <v>12</v>
      </c>
      <c r="F8571" t="s">
        <v>16</v>
      </c>
      <c r="G8571" t="s">
        <v>15</v>
      </c>
      <c r="H8571" t="str">
        <f t="shared" si="133"/>
        <v>24665|Spring|Math</v>
      </c>
      <c r="I8571">
        <v>202</v>
      </c>
      <c r="J8571">
        <v>7</v>
      </c>
      <c r="K8571">
        <v>1</v>
      </c>
      <c r="L8571" t="s">
        <v>17</v>
      </c>
    </row>
    <row r="8572" spans="1:12" x14ac:dyDescent="0.25">
      <c r="A8572">
        <v>19967</v>
      </c>
      <c r="B8572" t="s">
        <v>27</v>
      </c>
      <c r="C8572">
        <v>8</v>
      </c>
      <c r="D8572">
        <v>2019</v>
      </c>
      <c r="E8572" t="s">
        <v>22</v>
      </c>
      <c r="F8572" t="s">
        <v>13</v>
      </c>
      <c r="G8572" t="s">
        <v>14</v>
      </c>
      <c r="H8572" t="str">
        <f t="shared" si="133"/>
        <v>19967|Fall|Reading</v>
      </c>
      <c r="I8572">
        <v>205</v>
      </c>
      <c r="J8572">
        <v>19</v>
      </c>
      <c r="K8572">
        <v>1</v>
      </c>
      <c r="L8572">
        <v>5</v>
      </c>
    </row>
    <row r="8573" spans="1:12" x14ac:dyDescent="0.25">
      <c r="A8573">
        <v>19967</v>
      </c>
      <c r="B8573" t="s">
        <v>27</v>
      </c>
      <c r="C8573">
        <v>8</v>
      </c>
      <c r="D8573">
        <v>2019</v>
      </c>
      <c r="E8573" t="s">
        <v>22</v>
      </c>
      <c r="F8573" t="s">
        <v>13</v>
      </c>
      <c r="G8573" t="s">
        <v>15</v>
      </c>
      <c r="H8573" t="str">
        <f t="shared" si="133"/>
        <v>19967|Fall|Math</v>
      </c>
      <c r="I8573">
        <v>218</v>
      </c>
      <c r="J8573">
        <v>27</v>
      </c>
      <c r="K8573">
        <v>2</v>
      </c>
      <c r="L8573">
        <v>5</v>
      </c>
    </row>
    <row r="8574" spans="1:12" x14ac:dyDescent="0.25">
      <c r="A8574">
        <v>19967</v>
      </c>
      <c r="B8574" t="s">
        <v>27</v>
      </c>
      <c r="C8574">
        <v>8</v>
      </c>
      <c r="D8574">
        <v>2019</v>
      </c>
      <c r="E8574" t="s">
        <v>22</v>
      </c>
      <c r="F8574" t="s">
        <v>16</v>
      </c>
      <c r="G8574" t="s">
        <v>14</v>
      </c>
      <c r="H8574" t="str">
        <f t="shared" si="133"/>
        <v>19967|Spring|Reading</v>
      </c>
      <c r="I8574">
        <v>202</v>
      </c>
      <c r="J8574">
        <v>12</v>
      </c>
      <c r="K8574">
        <v>1</v>
      </c>
      <c r="L8574" t="s">
        <v>17</v>
      </c>
    </row>
    <row r="8575" spans="1:12" x14ac:dyDescent="0.25">
      <c r="A8575">
        <v>19967</v>
      </c>
      <c r="B8575" t="s">
        <v>27</v>
      </c>
      <c r="C8575">
        <v>8</v>
      </c>
      <c r="D8575">
        <v>2019</v>
      </c>
      <c r="E8575" t="s">
        <v>22</v>
      </c>
      <c r="F8575" t="s">
        <v>16</v>
      </c>
      <c r="G8575" t="s">
        <v>15</v>
      </c>
      <c r="H8575" t="str">
        <f t="shared" si="133"/>
        <v>19967|Spring|Math</v>
      </c>
      <c r="I8575">
        <v>219</v>
      </c>
      <c r="J8575">
        <v>27</v>
      </c>
      <c r="K8575">
        <v>2</v>
      </c>
      <c r="L8575" t="s">
        <v>17</v>
      </c>
    </row>
    <row r="8576" spans="1:12" x14ac:dyDescent="0.25">
      <c r="A8576">
        <v>12399</v>
      </c>
      <c r="B8576" t="s">
        <v>27</v>
      </c>
      <c r="C8576">
        <v>8</v>
      </c>
      <c r="D8576">
        <v>2019</v>
      </c>
      <c r="E8576" t="s">
        <v>19</v>
      </c>
      <c r="F8576" t="s">
        <v>13</v>
      </c>
      <c r="G8576" t="s">
        <v>14</v>
      </c>
      <c r="H8576" t="str">
        <f t="shared" si="133"/>
        <v>12399|Fall|Reading</v>
      </c>
      <c r="I8576">
        <v>213</v>
      </c>
      <c r="J8576">
        <v>37</v>
      </c>
      <c r="K8576">
        <v>2</v>
      </c>
      <c r="L8576">
        <v>4</v>
      </c>
    </row>
    <row r="8577" spans="1:12" x14ac:dyDescent="0.25">
      <c r="A8577">
        <v>12399</v>
      </c>
      <c r="B8577" t="s">
        <v>27</v>
      </c>
      <c r="C8577">
        <v>8</v>
      </c>
      <c r="D8577">
        <v>2019</v>
      </c>
      <c r="E8577" t="s">
        <v>19</v>
      </c>
      <c r="F8577" t="s">
        <v>13</v>
      </c>
      <c r="G8577" t="s">
        <v>15</v>
      </c>
      <c r="H8577" t="str">
        <f t="shared" si="133"/>
        <v>12399|Fall|Math</v>
      </c>
      <c r="I8577">
        <v>230</v>
      </c>
      <c r="J8577">
        <v>53</v>
      </c>
      <c r="K8577">
        <v>3</v>
      </c>
      <c r="L8577">
        <v>4</v>
      </c>
    </row>
    <row r="8578" spans="1:12" x14ac:dyDescent="0.25">
      <c r="A8578">
        <v>12399</v>
      </c>
      <c r="B8578" t="s">
        <v>27</v>
      </c>
      <c r="C8578">
        <v>8</v>
      </c>
      <c r="D8578">
        <v>2019</v>
      </c>
      <c r="E8578" t="s">
        <v>19</v>
      </c>
      <c r="F8578" t="s">
        <v>16</v>
      </c>
      <c r="G8578" t="s">
        <v>14</v>
      </c>
      <c r="H8578" t="str">
        <f t="shared" si="133"/>
        <v>12399|Spring|Reading</v>
      </c>
      <c r="I8578">
        <v>222</v>
      </c>
      <c r="J8578">
        <v>55</v>
      </c>
      <c r="K8578">
        <v>3</v>
      </c>
      <c r="L8578" t="s">
        <v>17</v>
      </c>
    </row>
    <row r="8579" spans="1:12" x14ac:dyDescent="0.25">
      <c r="A8579">
        <v>12399</v>
      </c>
      <c r="B8579" t="s">
        <v>27</v>
      </c>
      <c r="C8579">
        <v>8</v>
      </c>
      <c r="D8579">
        <v>2019</v>
      </c>
      <c r="E8579" t="s">
        <v>19</v>
      </c>
      <c r="F8579" t="s">
        <v>16</v>
      </c>
      <c r="G8579" t="s">
        <v>15</v>
      </c>
      <c r="H8579" t="str">
        <f t="shared" ref="H8579:H8642" si="134">A8579&amp;"|"&amp;F8579&amp;"|"&amp;G8579</f>
        <v>12399|Spring|Math</v>
      </c>
      <c r="I8579">
        <v>234</v>
      </c>
      <c r="J8579">
        <v>56</v>
      </c>
      <c r="K8579">
        <v>3</v>
      </c>
      <c r="L8579" t="s">
        <v>17</v>
      </c>
    </row>
    <row r="8580" spans="1:12" x14ac:dyDescent="0.25">
      <c r="A8580">
        <v>13832</v>
      </c>
      <c r="B8580" t="s">
        <v>28</v>
      </c>
      <c r="C8580">
        <v>8</v>
      </c>
      <c r="D8580">
        <v>2019</v>
      </c>
      <c r="E8580" t="s">
        <v>19</v>
      </c>
      <c r="F8580" t="s">
        <v>13</v>
      </c>
      <c r="G8580" t="s">
        <v>14</v>
      </c>
      <c r="H8580" t="str">
        <f t="shared" si="134"/>
        <v>13832|Fall|Reading</v>
      </c>
      <c r="I8580">
        <v>218</v>
      </c>
      <c r="J8580">
        <v>50</v>
      </c>
      <c r="K8580">
        <v>3</v>
      </c>
      <c r="L8580">
        <v>3</v>
      </c>
    </row>
    <row r="8581" spans="1:12" x14ac:dyDescent="0.25">
      <c r="A8581">
        <v>13832</v>
      </c>
      <c r="B8581" t="s">
        <v>28</v>
      </c>
      <c r="C8581">
        <v>8</v>
      </c>
      <c r="D8581">
        <v>2019</v>
      </c>
      <c r="E8581" t="s">
        <v>19</v>
      </c>
      <c r="F8581" t="s">
        <v>13</v>
      </c>
      <c r="G8581" t="s">
        <v>15</v>
      </c>
      <c r="H8581" t="str">
        <f t="shared" si="134"/>
        <v>13832|Fall|Math</v>
      </c>
      <c r="I8581">
        <v>215</v>
      </c>
      <c r="J8581">
        <v>22</v>
      </c>
      <c r="K8581">
        <v>1</v>
      </c>
      <c r="L8581">
        <v>5</v>
      </c>
    </row>
    <row r="8582" spans="1:12" x14ac:dyDescent="0.25">
      <c r="A8582">
        <v>13832</v>
      </c>
      <c r="B8582" t="s">
        <v>28</v>
      </c>
      <c r="C8582">
        <v>8</v>
      </c>
      <c r="D8582">
        <v>2019</v>
      </c>
      <c r="E8582" t="s">
        <v>19</v>
      </c>
      <c r="F8582" t="s">
        <v>16</v>
      </c>
      <c r="G8582" t="s">
        <v>14</v>
      </c>
      <c r="H8582" t="str">
        <f t="shared" si="134"/>
        <v>13832|Spring|Reading</v>
      </c>
      <c r="I8582">
        <v>219</v>
      </c>
      <c r="J8582">
        <v>47</v>
      </c>
      <c r="K8582">
        <v>2</v>
      </c>
      <c r="L8582" t="s">
        <v>17</v>
      </c>
    </row>
    <row r="8583" spans="1:12" x14ac:dyDescent="0.25">
      <c r="A8583">
        <v>13832</v>
      </c>
      <c r="B8583" t="s">
        <v>28</v>
      </c>
      <c r="C8583">
        <v>8</v>
      </c>
      <c r="D8583">
        <v>2019</v>
      </c>
      <c r="E8583" t="s">
        <v>19</v>
      </c>
      <c r="F8583" t="s">
        <v>16</v>
      </c>
      <c r="G8583" t="s">
        <v>15</v>
      </c>
      <c r="H8583" t="str">
        <f t="shared" si="134"/>
        <v>13832|Spring|Math</v>
      </c>
      <c r="I8583">
        <v>219</v>
      </c>
      <c r="J8583">
        <v>27</v>
      </c>
      <c r="K8583">
        <v>2</v>
      </c>
      <c r="L8583" t="s">
        <v>17</v>
      </c>
    </row>
    <row r="8584" spans="1:12" x14ac:dyDescent="0.25">
      <c r="A8584">
        <v>13377</v>
      </c>
      <c r="B8584" t="s">
        <v>27</v>
      </c>
      <c r="C8584">
        <v>8</v>
      </c>
      <c r="D8584">
        <v>2019</v>
      </c>
      <c r="E8584" t="s">
        <v>19</v>
      </c>
      <c r="F8584" t="s">
        <v>13</v>
      </c>
      <c r="G8584" t="s">
        <v>14</v>
      </c>
      <c r="H8584" t="str">
        <f t="shared" si="134"/>
        <v>13377|Fall|Reading</v>
      </c>
      <c r="I8584" t="s">
        <v>17</v>
      </c>
      <c r="J8584" t="s">
        <v>17</v>
      </c>
      <c r="K8584" t="s">
        <v>17</v>
      </c>
      <c r="L8584" t="s">
        <v>17</v>
      </c>
    </row>
    <row r="8585" spans="1:12" x14ac:dyDescent="0.25">
      <c r="A8585">
        <v>13377</v>
      </c>
      <c r="B8585" t="s">
        <v>27</v>
      </c>
      <c r="C8585">
        <v>8</v>
      </c>
      <c r="D8585">
        <v>2019</v>
      </c>
      <c r="E8585" t="s">
        <v>19</v>
      </c>
      <c r="F8585" t="s">
        <v>13</v>
      </c>
      <c r="G8585" t="s">
        <v>15</v>
      </c>
      <c r="H8585" t="str">
        <f t="shared" si="134"/>
        <v>13377|Fall|Math</v>
      </c>
      <c r="I8585" t="s">
        <v>17</v>
      </c>
      <c r="J8585" t="s">
        <v>17</v>
      </c>
      <c r="K8585" t="s">
        <v>17</v>
      </c>
      <c r="L8585" t="s">
        <v>17</v>
      </c>
    </row>
    <row r="8586" spans="1:12" x14ac:dyDescent="0.25">
      <c r="A8586">
        <v>13377</v>
      </c>
      <c r="B8586" t="s">
        <v>27</v>
      </c>
      <c r="C8586">
        <v>8</v>
      </c>
      <c r="D8586">
        <v>2019</v>
      </c>
      <c r="E8586" t="s">
        <v>19</v>
      </c>
      <c r="F8586" t="s">
        <v>16</v>
      </c>
      <c r="G8586" t="s">
        <v>14</v>
      </c>
      <c r="H8586" t="str">
        <f t="shared" si="134"/>
        <v>13377|Spring|Reading</v>
      </c>
      <c r="I8586">
        <v>209</v>
      </c>
      <c r="J8586">
        <v>24</v>
      </c>
      <c r="K8586">
        <v>1</v>
      </c>
      <c r="L8586" t="s">
        <v>17</v>
      </c>
    </row>
    <row r="8587" spans="1:12" x14ac:dyDescent="0.25">
      <c r="A8587">
        <v>13377</v>
      </c>
      <c r="B8587" t="s">
        <v>27</v>
      </c>
      <c r="C8587">
        <v>8</v>
      </c>
      <c r="D8587">
        <v>2019</v>
      </c>
      <c r="E8587" t="s">
        <v>19</v>
      </c>
      <c r="F8587" t="s">
        <v>16</v>
      </c>
      <c r="G8587" t="s">
        <v>15</v>
      </c>
      <c r="H8587" t="str">
        <f t="shared" si="134"/>
        <v>13377|Spring|Math</v>
      </c>
      <c r="I8587">
        <v>215</v>
      </c>
      <c r="J8587">
        <v>20</v>
      </c>
      <c r="K8587">
        <v>1</v>
      </c>
      <c r="L8587" t="s">
        <v>17</v>
      </c>
    </row>
    <row r="8588" spans="1:12" x14ac:dyDescent="0.25">
      <c r="A8588">
        <v>18883</v>
      </c>
      <c r="B8588" t="s">
        <v>26</v>
      </c>
      <c r="C8588">
        <v>8</v>
      </c>
      <c r="D8588">
        <v>2019</v>
      </c>
      <c r="E8588" t="s">
        <v>19</v>
      </c>
      <c r="F8588" t="s">
        <v>13</v>
      </c>
      <c r="G8588" t="s">
        <v>14</v>
      </c>
      <c r="H8588" t="str">
        <f t="shared" si="134"/>
        <v>18883|Fall|Reading</v>
      </c>
      <c r="I8588">
        <v>213</v>
      </c>
      <c r="J8588">
        <v>37</v>
      </c>
      <c r="K8588">
        <v>2</v>
      </c>
      <c r="L8588">
        <v>4</v>
      </c>
    </row>
    <row r="8589" spans="1:12" x14ac:dyDescent="0.25">
      <c r="A8589">
        <v>18883</v>
      </c>
      <c r="B8589" t="s">
        <v>26</v>
      </c>
      <c r="C8589">
        <v>8</v>
      </c>
      <c r="D8589">
        <v>2019</v>
      </c>
      <c r="E8589" t="s">
        <v>19</v>
      </c>
      <c r="F8589" t="s">
        <v>13</v>
      </c>
      <c r="G8589" t="s">
        <v>15</v>
      </c>
      <c r="H8589" t="str">
        <f t="shared" si="134"/>
        <v>18883|Fall|Math</v>
      </c>
      <c r="I8589">
        <v>220</v>
      </c>
      <c r="J8589">
        <v>31</v>
      </c>
      <c r="K8589">
        <v>2</v>
      </c>
      <c r="L8589">
        <v>4</v>
      </c>
    </row>
    <row r="8590" spans="1:12" x14ac:dyDescent="0.25">
      <c r="A8590">
        <v>18883</v>
      </c>
      <c r="B8590" t="s">
        <v>26</v>
      </c>
      <c r="C8590">
        <v>8</v>
      </c>
      <c r="D8590">
        <v>2019</v>
      </c>
      <c r="E8590" t="s">
        <v>19</v>
      </c>
      <c r="F8590" t="s">
        <v>16</v>
      </c>
      <c r="G8590" t="s">
        <v>14</v>
      </c>
      <c r="H8590" t="str">
        <f t="shared" si="134"/>
        <v>18883|Spring|Reading</v>
      </c>
      <c r="I8590">
        <v>217</v>
      </c>
      <c r="J8590">
        <v>42</v>
      </c>
      <c r="K8590">
        <v>2</v>
      </c>
      <c r="L8590" t="s">
        <v>17</v>
      </c>
    </row>
    <row r="8591" spans="1:12" x14ac:dyDescent="0.25">
      <c r="A8591">
        <v>18883</v>
      </c>
      <c r="B8591" t="s">
        <v>26</v>
      </c>
      <c r="C8591">
        <v>8</v>
      </c>
      <c r="D8591">
        <v>2019</v>
      </c>
      <c r="E8591" t="s">
        <v>19</v>
      </c>
      <c r="F8591" t="s">
        <v>16</v>
      </c>
      <c r="G8591" t="s">
        <v>15</v>
      </c>
      <c r="H8591" t="str">
        <f t="shared" si="134"/>
        <v>18883|Spring|Math</v>
      </c>
      <c r="I8591">
        <v>230</v>
      </c>
      <c r="J8591">
        <v>48</v>
      </c>
      <c r="K8591">
        <v>2</v>
      </c>
      <c r="L8591" t="s">
        <v>17</v>
      </c>
    </row>
    <row r="8592" spans="1:12" x14ac:dyDescent="0.25">
      <c r="A8592">
        <v>15366</v>
      </c>
      <c r="B8592" t="s">
        <v>26</v>
      </c>
      <c r="C8592">
        <v>8</v>
      </c>
      <c r="D8592">
        <v>2019</v>
      </c>
      <c r="E8592" t="s">
        <v>19</v>
      </c>
      <c r="F8592" t="s">
        <v>13</v>
      </c>
      <c r="G8592" t="s">
        <v>14</v>
      </c>
      <c r="H8592" t="str">
        <f t="shared" si="134"/>
        <v>15366|Fall|Reading</v>
      </c>
      <c r="I8592">
        <v>215</v>
      </c>
      <c r="J8592">
        <v>42</v>
      </c>
      <c r="K8592">
        <v>2</v>
      </c>
      <c r="L8592">
        <v>3</v>
      </c>
    </row>
    <row r="8593" spans="1:12" x14ac:dyDescent="0.25">
      <c r="A8593">
        <v>15366</v>
      </c>
      <c r="B8593" t="s">
        <v>26</v>
      </c>
      <c r="C8593">
        <v>8</v>
      </c>
      <c r="D8593">
        <v>2019</v>
      </c>
      <c r="E8593" t="s">
        <v>19</v>
      </c>
      <c r="F8593" t="s">
        <v>13</v>
      </c>
      <c r="G8593" t="s">
        <v>15</v>
      </c>
      <c r="H8593" t="str">
        <f t="shared" si="134"/>
        <v>15366|Fall|Math</v>
      </c>
      <c r="I8593">
        <v>225</v>
      </c>
      <c r="J8593">
        <v>42</v>
      </c>
      <c r="K8593">
        <v>2</v>
      </c>
      <c r="L8593">
        <v>4</v>
      </c>
    </row>
    <row r="8594" spans="1:12" x14ac:dyDescent="0.25">
      <c r="A8594">
        <v>15366</v>
      </c>
      <c r="B8594" t="s">
        <v>26</v>
      </c>
      <c r="C8594">
        <v>8</v>
      </c>
      <c r="D8594">
        <v>2019</v>
      </c>
      <c r="E8594" t="s">
        <v>19</v>
      </c>
      <c r="F8594" t="s">
        <v>16</v>
      </c>
      <c r="G8594" t="s">
        <v>14</v>
      </c>
      <c r="H8594" t="str">
        <f t="shared" si="134"/>
        <v>15366|Spring|Reading</v>
      </c>
      <c r="I8594">
        <v>218</v>
      </c>
      <c r="J8594">
        <v>45</v>
      </c>
      <c r="K8594">
        <v>2</v>
      </c>
      <c r="L8594" t="s">
        <v>17</v>
      </c>
    </row>
    <row r="8595" spans="1:12" x14ac:dyDescent="0.25">
      <c r="A8595">
        <v>15366</v>
      </c>
      <c r="B8595" t="s">
        <v>26</v>
      </c>
      <c r="C8595">
        <v>8</v>
      </c>
      <c r="D8595">
        <v>2019</v>
      </c>
      <c r="E8595" t="s">
        <v>19</v>
      </c>
      <c r="F8595" t="s">
        <v>16</v>
      </c>
      <c r="G8595" t="s">
        <v>15</v>
      </c>
      <c r="H8595" t="str">
        <f t="shared" si="134"/>
        <v>15366|Spring|Math</v>
      </c>
      <c r="I8595">
        <v>235</v>
      </c>
      <c r="J8595">
        <v>58</v>
      </c>
      <c r="K8595">
        <v>3</v>
      </c>
      <c r="L8595" t="s">
        <v>17</v>
      </c>
    </row>
    <row r="8596" spans="1:12" x14ac:dyDescent="0.25">
      <c r="A8596">
        <v>22073</v>
      </c>
      <c r="B8596" t="s">
        <v>27</v>
      </c>
      <c r="C8596">
        <v>8</v>
      </c>
      <c r="D8596">
        <v>2019</v>
      </c>
      <c r="E8596" t="s">
        <v>19</v>
      </c>
      <c r="F8596" t="s">
        <v>13</v>
      </c>
      <c r="G8596" t="s">
        <v>14</v>
      </c>
      <c r="H8596" t="str">
        <f t="shared" si="134"/>
        <v>22073|Fall|Reading</v>
      </c>
      <c r="I8596">
        <v>208</v>
      </c>
      <c r="J8596">
        <v>25</v>
      </c>
      <c r="K8596">
        <v>2</v>
      </c>
      <c r="L8596">
        <v>4</v>
      </c>
    </row>
    <row r="8597" spans="1:12" x14ac:dyDescent="0.25">
      <c r="A8597">
        <v>22073</v>
      </c>
      <c r="B8597" t="s">
        <v>27</v>
      </c>
      <c r="C8597">
        <v>8</v>
      </c>
      <c r="D8597">
        <v>2019</v>
      </c>
      <c r="E8597" t="s">
        <v>19</v>
      </c>
      <c r="F8597" t="s">
        <v>13</v>
      </c>
      <c r="G8597" t="s">
        <v>15</v>
      </c>
      <c r="H8597" t="str">
        <f t="shared" si="134"/>
        <v>22073|Fall|Math</v>
      </c>
      <c r="I8597">
        <v>217</v>
      </c>
      <c r="J8597">
        <v>26</v>
      </c>
      <c r="K8597">
        <v>2</v>
      </c>
      <c r="L8597">
        <v>5</v>
      </c>
    </row>
    <row r="8598" spans="1:12" x14ac:dyDescent="0.25">
      <c r="A8598">
        <v>22073</v>
      </c>
      <c r="B8598" t="s">
        <v>27</v>
      </c>
      <c r="C8598">
        <v>8</v>
      </c>
      <c r="D8598">
        <v>2019</v>
      </c>
      <c r="E8598" t="s">
        <v>19</v>
      </c>
      <c r="F8598" t="s">
        <v>16</v>
      </c>
      <c r="G8598" t="s">
        <v>14</v>
      </c>
      <c r="H8598" t="str">
        <f t="shared" si="134"/>
        <v>22073|Spring|Reading</v>
      </c>
      <c r="I8598">
        <v>216</v>
      </c>
      <c r="J8598">
        <v>40</v>
      </c>
      <c r="K8598">
        <v>2</v>
      </c>
      <c r="L8598" t="s">
        <v>17</v>
      </c>
    </row>
    <row r="8599" spans="1:12" x14ac:dyDescent="0.25">
      <c r="A8599">
        <v>22073</v>
      </c>
      <c r="B8599" t="s">
        <v>27</v>
      </c>
      <c r="C8599">
        <v>8</v>
      </c>
      <c r="D8599">
        <v>2019</v>
      </c>
      <c r="E8599" t="s">
        <v>19</v>
      </c>
      <c r="F8599" t="s">
        <v>16</v>
      </c>
      <c r="G8599" t="s">
        <v>15</v>
      </c>
      <c r="H8599" t="str">
        <f t="shared" si="134"/>
        <v>22073|Spring|Math</v>
      </c>
      <c r="I8599">
        <v>220</v>
      </c>
      <c r="J8599">
        <v>28</v>
      </c>
      <c r="K8599">
        <v>2</v>
      </c>
      <c r="L8599" t="s">
        <v>17</v>
      </c>
    </row>
    <row r="8600" spans="1:12" x14ac:dyDescent="0.25">
      <c r="A8600">
        <v>29768</v>
      </c>
      <c r="B8600" t="s">
        <v>26</v>
      </c>
      <c r="C8600">
        <v>8</v>
      </c>
      <c r="D8600">
        <v>2019</v>
      </c>
      <c r="E8600" t="s">
        <v>19</v>
      </c>
      <c r="F8600" t="s">
        <v>13</v>
      </c>
      <c r="G8600" t="s">
        <v>14</v>
      </c>
      <c r="H8600" t="str">
        <f t="shared" si="134"/>
        <v>29768|Fall|Reading</v>
      </c>
      <c r="I8600">
        <v>226</v>
      </c>
      <c r="J8600">
        <v>70</v>
      </c>
      <c r="K8600">
        <v>3</v>
      </c>
      <c r="L8600">
        <v>2</v>
      </c>
    </row>
    <row r="8601" spans="1:12" x14ac:dyDescent="0.25">
      <c r="A8601">
        <v>29768</v>
      </c>
      <c r="B8601" t="s">
        <v>26</v>
      </c>
      <c r="C8601">
        <v>8</v>
      </c>
      <c r="D8601">
        <v>2019</v>
      </c>
      <c r="E8601" t="s">
        <v>19</v>
      </c>
      <c r="F8601" t="s">
        <v>13</v>
      </c>
      <c r="G8601" t="s">
        <v>15</v>
      </c>
      <c r="H8601" t="str">
        <f t="shared" si="134"/>
        <v>29768|Fall|Math</v>
      </c>
      <c r="I8601">
        <v>230</v>
      </c>
      <c r="J8601">
        <v>53</v>
      </c>
      <c r="K8601">
        <v>3</v>
      </c>
      <c r="L8601">
        <v>4</v>
      </c>
    </row>
    <row r="8602" spans="1:12" x14ac:dyDescent="0.25">
      <c r="A8602">
        <v>29768</v>
      </c>
      <c r="B8602" t="s">
        <v>26</v>
      </c>
      <c r="C8602">
        <v>8</v>
      </c>
      <c r="D8602">
        <v>2019</v>
      </c>
      <c r="E8602" t="s">
        <v>19</v>
      </c>
      <c r="F8602" t="s">
        <v>16</v>
      </c>
      <c r="G8602" t="s">
        <v>14</v>
      </c>
      <c r="H8602" t="str">
        <f t="shared" si="134"/>
        <v>29768|Spring|Reading</v>
      </c>
      <c r="I8602">
        <v>232</v>
      </c>
      <c r="J8602">
        <v>78</v>
      </c>
      <c r="K8602">
        <v>4</v>
      </c>
      <c r="L8602" t="s">
        <v>17</v>
      </c>
    </row>
    <row r="8603" spans="1:12" x14ac:dyDescent="0.25">
      <c r="A8603">
        <v>29768</v>
      </c>
      <c r="B8603" t="s">
        <v>26</v>
      </c>
      <c r="C8603">
        <v>8</v>
      </c>
      <c r="D8603">
        <v>2019</v>
      </c>
      <c r="E8603" t="s">
        <v>19</v>
      </c>
      <c r="F8603" t="s">
        <v>16</v>
      </c>
      <c r="G8603" t="s">
        <v>15</v>
      </c>
      <c r="H8603" t="str">
        <f t="shared" si="134"/>
        <v>29768|Spring|Math</v>
      </c>
      <c r="I8603">
        <v>238</v>
      </c>
      <c r="J8603">
        <v>64</v>
      </c>
      <c r="K8603">
        <v>3</v>
      </c>
      <c r="L8603" t="s">
        <v>17</v>
      </c>
    </row>
    <row r="8604" spans="1:12" x14ac:dyDescent="0.25">
      <c r="A8604">
        <v>20460</v>
      </c>
      <c r="B8604" t="s">
        <v>28</v>
      </c>
      <c r="C8604">
        <v>8</v>
      </c>
      <c r="D8604">
        <v>2019</v>
      </c>
      <c r="E8604" t="s">
        <v>19</v>
      </c>
      <c r="F8604" t="s">
        <v>13</v>
      </c>
      <c r="G8604" t="s">
        <v>14</v>
      </c>
      <c r="H8604" t="str">
        <f t="shared" si="134"/>
        <v>20460|Fall|Reading</v>
      </c>
      <c r="I8604">
        <v>230</v>
      </c>
      <c r="J8604">
        <v>78</v>
      </c>
      <c r="K8604">
        <v>4</v>
      </c>
      <c r="L8604">
        <v>2</v>
      </c>
    </row>
    <row r="8605" spans="1:12" x14ac:dyDescent="0.25">
      <c r="A8605">
        <v>20460</v>
      </c>
      <c r="B8605" t="s">
        <v>28</v>
      </c>
      <c r="C8605">
        <v>8</v>
      </c>
      <c r="D8605">
        <v>2019</v>
      </c>
      <c r="E8605" t="s">
        <v>19</v>
      </c>
      <c r="F8605" t="s">
        <v>13</v>
      </c>
      <c r="G8605" t="s">
        <v>15</v>
      </c>
      <c r="H8605" t="str">
        <f t="shared" si="134"/>
        <v>20460|Fall|Math</v>
      </c>
      <c r="I8605">
        <v>231</v>
      </c>
      <c r="J8605">
        <v>55</v>
      </c>
      <c r="K8605">
        <v>3</v>
      </c>
      <c r="L8605">
        <v>4</v>
      </c>
    </row>
    <row r="8606" spans="1:12" x14ac:dyDescent="0.25">
      <c r="A8606">
        <v>20460</v>
      </c>
      <c r="B8606" t="s">
        <v>28</v>
      </c>
      <c r="C8606">
        <v>8</v>
      </c>
      <c r="D8606">
        <v>2019</v>
      </c>
      <c r="E8606" t="s">
        <v>19</v>
      </c>
      <c r="F8606" t="s">
        <v>16</v>
      </c>
      <c r="G8606" t="s">
        <v>14</v>
      </c>
      <c r="H8606" t="str">
        <f t="shared" si="134"/>
        <v>20460|Spring|Reading</v>
      </c>
      <c r="I8606">
        <v>220</v>
      </c>
      <c r="J8606">
        <v>50</v>
      </c>
      <c r="K8606">
        <v>3</v>
      </c>
      <c r="L8606" t="s">
        <v>17</v>
      </c>
    </row>
    <row r="8607" spans="1:12" x14ac:dyDescent="0.25">
      <c r="A8607">
        <v>20460</v>
      </c>
      <c r="B8607" t="s">
        <v>28</v>
      </c>
      <c r="C8607">
        <v>8</v>
      </c>
      <c r="D8607">
        <v>2019</v>
      </c>
      <c r="E8607" t="s">
        <v>19</v>
      </c>
      <c r="F8607" t="s">
        <v>16</v>
      </c>
      <c r="G8607" t="s">
        <v>15</v>
      </c>
      <c r="H8607" t="str">
        <f t="shared" si="134"/>
        <v>20460|Spring|Math</v>
      </c>
      <c r="I8607">
        <v>232</v>
      </c>
      <c r="J8607">
        <v>52</v>
      </c>
      <c r="K8607">
        <v>3</v>
      </c>
      <c r="L8607" t="s">
        <v>17</v>
      </c>
    </row>
    <row r="8608" spans="1:12" x14ac:dyDescent="0.25">
      <c r="A8608">
        <v>17572</v>
      </c>
      <c r="B8608" t="s">
        <v>26</v>
      </c>
      <c r="C8608">
        <v>8</v>
      </c>
      <c r="D8608">
        <v>2019</v>
      </c>
      <c r="E8608" t="s">
        <v>19</v>
      </c>
      <c r="F8608" t="s">
        <v>13</v>
      </c>
      <c r="G8608" t="s">
        <v>14</v>
      </c>
      <c r="H8608" t="str">
        <f t="shared" si="134"/>
        <v>17572|Fall|Reading</v>
      </c>
      <c r="I8608">
        <v>234</v>
      </c>
      <c r="J8608">
        <v>85</v>
      </c>
      <c r="K8608">
        <v>4</v>
      </c>
      <c r="L8608">
        <v>2</v>
      </c>
    </row>
    <row r="8609" spans="1:12" x14ac:dyDescent="0.25">
      <c r="A8609">
        <v>17572</v>
      </c>
      <c r="B8609" t="s">
        <v>26</v>
      </c>
      <c r="C8609">
        <v>8</v>
      </c>
      <c r="D8609">
        <v>2019</v>
      </c>
      <c r="E8609" t="s">
        <v>19</v>
      </c>
      <c r="F8609" t="s">
        <v>13</v>
      </c>
      <c r="G8609" t="s">
        <v>15</v>
      </c>
      <c r="H8609" t="str">
        <f t="shared" si="134"/>
        <v>17572|Fall|Math</v>
      </c>
      <c r="I8609">
        <v>239</v>
      </c>
      <c r="J8609">
        <v>72</v>
      </c>
      <c r="K8609">
        <v>3</v>
      </c>
      <c r="L8609">
        <v>3</v>
      </c>
    </row>
    <row r="8610" spans="1:12" x14ac:dyDescent="0.25">
      <c r="A8610">
        <v>17572</v>
      </c>
      <c r="B8610" t="s">
        <v>26</v>
      </c>
      <c r="C8610">
        <v>8</v>
      </c>
      <c r="D8610">
        <v>2019</v>
      </c>
      <c r="E8610" t="s">
        <v>19</v>
      </c>
      <c r="F8610" t="s">
        <v>16</v>
      </c>
      <c r="G8610" t="s">
        <v>14</v>
      </c>
      <c r="H8610" t="str">
        <f t="shared" si="134"/>
        <v>17572|Spring|Reading</v>
      </c>
      <c r="I8610">
        <v>232</v>
      </c>
      <c r="J8610">
        <v>78</v>
      </c>
      <c r="K8610">
        <v>4</v>
      </c>
      <c r="L8610" t="s">
        <v>17</v>
      </c>
    </row>
    <row r="8611" spans="1:12" x14ac:dyDescent="0.25">
      <c r="A8611">
        <v>17572</v>
      </c>
      <c r="B8611" t="s">
        <v>26</v>
      </c>
      <c r="C8611">
        <v>8</v>
      </c>
      <c r="D8611">
        <v>2019</v>
      </c>
      <c r="E8611" t="s">
        <v>19</v>
      </c>
      <c r="F8611" t="s">
        <v>16</v>
      </c>
      <c r="G8611" t="s">
        <v>15</v>
      </c>
      <c r="H8611" t="str">
        <f t="shared" si="134"/>
        <v>17572|Spring|Math</v>
      </c>
      <c r="I8611">
        <v>241</v>
      </c>
      <c r="J8611">
        <v>70</v>
      </c>
      <c r="K8611">
        <v>3</v>
      </c>
      <c r="L8611" t="s">
        <v>17</v>
      </c>
    </row>
    <row r="8612" spans="1:12" x14ac:dyDescent="0.25">
      <c r="A8612">
        <v>14914</v>
      </c>
      <c r="B8612" t="s">
        <v>28</v>
      </c>
      <c r="C8612">
        <v>8</v>
      </c>
      <c r="D8612">
        <v>2019</v>
      </c>
      <c r="E8612" t="s">
        <v>19</v>
      </c>
      <c r="F8612" t="s">
        <v>13</v>
      </c>
      <c r="G8612" t="s">
        <v>14</v>
      </c>
      <c r="H8612" t="str">
        <f t="shared" si="134"/>
        <v>14914|Fall|Reading</v>
      </c>
      <c r="I8612">
        <v>218</v>
      </c>
      <c r="J8612">
        <v>50</v>
      </c>
      <c r="K8612">
        <v>3</v>
      </c>
      <c r="L8612">
        <v>3</v>
      </c>
    </row>
    <row r="8613" spans="1:12" x14ac:dyDescent="0.25">
      <c r="A8613">
        <v>14914</v>
      </c>
      <c r="B8613" t="s">
        <v>28</v>
      </c>
      <c r="C8613">
        <v>8</v>
      </c>
      <c r="D8613">
        <v>2019</v>
      </c>
      <c r="E8613" t="s">
        <v>19</v>
      </c>
      <c r="F8613" t="s">
        <v>13</v>
      </c>
      <c r="G8613" t="s">
        <v>15</v>
      </c>
      <c r="H8613" t="str">
        <f t="shared" si="134"/>
        <v>14914|Fall|Math</v>
      </c>
      <c r="I8613">
        <v>222</v>
      </c>
      <c r="J8613">
        <v>35</v>
      </c>
      <c r="K8613">
        <v>2</v>
      </c>
      <c r="L8613">
        <v>4</v>
      </c>
    </row>
    <row r="8614" spans="1:12" x14ac:dyDescent="0.25">
      <c r="A8614">
        <v>14914</v>
      </c>
      <c r="B8614" t="s">
        <v>28</v>
      </c>
      <c r="C8614">
        <v>8</v>
      </c>
      <c r="D8614">
        <v>2019</v>
      </c>
      <c r="E8614" t="s">
        <v>19</v>
      </c>
      <c r="F8614" t="s">
        <v>16</v>
      </c>
      <c r="G8614" t="s">
        <v>14</v>
      </c>
      <c r="H8614" t="str">
        <f t="shared" si="134"/>
        <v>14914|Spring|Reading</v>
      </c>
      <c r="I8614">
        <v>230</v>
      </c>
      <c r="J8614">
        <v>74</v>
      </c>
      <c r="K8614">
        <v>3</v>
      </c>
      <c r="L8614" t="s">
        <v>17</v>
      </c>
    </row>
    <row r="8615" spans="1:12" x14ac:dyDescent="0.25">
      <c r="A8615">
        <v>14914</v>
      </c>
      <c r="B8615" t="s">
        <v>28</v>
      </c>
      <c r="C8615">
        <v>8</v>
      </c>
      <c r="D8615">
        <v>2019</v>
      </c>
      <c r="E8615" t="s">
        <v>19</v>
      </c>
      <c r="F8615" t="s">
        <v>16</v>
      </c>
      <c r="G8615" t="s">
        <v>15</v>
      </c>
      <c r="H8615" t="str">
        <f t="shared" si="134"/>
        <v>14914|Spring|Math</v>
      </c>
      <c r="I8615">
        <v>241</v>
      </c>
      <c r="J8615">
        <v>70</v>
      </c>
      <c r="K8615">
        <v>3</v>
      </c>
      <c r="L8615" t="s">
        <v>17</v>
      </c>
    </row>
    <row r="8616" spans="1:12" x14ac:dyDescent="0.25">
      <c r="A8616">
        <v>14410</v>
      </c>
      <c r="B8616" t="s">
        <v>28</v>
      </c>
      <c r="C8616">
        <v>8</v>
      </c>
      <c r="D8616">
        <v>2019</v>
      </c>
      <c r="E8616" t="s">
        <v>19</v>
      </c>
      <c r="F8616" t="s">
        <v>13</v>
      </c>
      <c r="G8616" t="s">
        <v>14</v>
      </c>
      <c r="H8616" t="str">
        <f t="shared" si="134"/>
        <v>14410|Fall|Reading</v>
      </c>
      <c r="I8616">
        <v>237</v>
      </c>
      <c r="J8616">
        <v>89</v>
      </c>
      <c r="K8616">
        <v>4</v>
      </c>
      <c r="L8616">
        <v>2</v>
      </c>
    </row>
    <row r="8617" spans="1:12" x14ac:dyDescent="0.25">
      <c r="A8617">
        <v>14410</v>
      </c>
      <c r="B8617" t="s">
        <v>28</v>
      </c>
      <c r="C8617">
        <v>8</v>
      </c>
      <c r="D8617">
        <v>2019</v>
      </c>
      <c r="E8617" t="s">
        <v>19</v>
      </c>
      <c r="F8617" t="s">
        <v>13</v>
      </c>
      <c r="G8617" t="s">
        <v>15</v>
      </c>
      <c r="H8617" t="str">
        <f t="shared" si="134"/>
        <v>14410|Fall|Math</v>
      </c>
      <c r="I8617">
        <v>245</v>
      </c>
      <c r="J8617">
        <v>82</v>
      </c>
      <c r="K8617">
        <v>4</v>
      </c>
      <c r="L8617">
        <v>3</v>
      </c>
    </row>
    <row r="8618" spans="1:12" x14ac:dyDescent="0.25">
      <c r="A8618">
        <v>14410</v>
      </c>
      <c r="B8618" t="s">
        <v>28</v>
      </c>
      <c r="C8618">
        <v>8</v>
      </c>
      <c r="D8618">
        <v>2019</v>
      </c>
      <c r="E8618" t="s">
        <v>19</v>
      </c>
      <c r="F8618" t="s">
        <v>16</v>
      </c>
      <c r="G8618" t="s">
        <v>14</v>
      </c>
      <c r="H8618" t="str">
        <f t="shared" si="134"/>
        <v>14410|Spring|Reading</v>
      </c>
      <c r="I8618">
        <v>240</v>
      </c>
      <c r="J8618">
        <v>90</v>
      </c>
      <c r="K8618">
        <v>4</v>
      </c>
      <c r="L8618" t="s">
        <v>17</v>
      </c>
    </row>
    <row r="8619" spans="1:12" x14ac:dyDescent="0.25">
      <c r="A8619">
        <v>14410</v>
      </c>
      <c r="B8619" t="s">
        <v>28</v>
      </c>
      <c r="C8619">
        <v>8</v>
      </c>
      <c r="D8619">
        <v>2019</v>
      </c>
      <c r="E8619" t="s">
        <v>19</v>
      </c>
      <c r="F8619" t="s">
        <v>16</v>
      </c>
      <c r="G8619" t="s">
        <v>15</v>
      </c>
      <c r="H8619" t="str">
        <f t="shared" si="134"/>
        <v>14410|Spring|Math</v>
      </c>
      <c r="I8619">
        <v>252</v>
      </c>
      <c r="J8619">
        <v>87</v>
      </c>
      <c r="K8619">
        <v>4</v>
      </c>
      <c r="L8619" t="s">
        <v>17</v>
      </c>
    </row>
    <row r="8620" spans="1:12" x14ac:dyDescent="0.25">
      <c r="A8620">
        <v>16934</v>
      </c>
      <c r="B8620" t="s">
        <v>28</v>
      </c>
      <c r="C8620">
        <v>8</v>
      </c>
      <c r="D8620">
        <v>2019</v>
      </c>
      <c r="E8620" t="s">
        <v>12</v>
      </c>
      <c r="F8620" t="s">
        <v>13</v>
      </c>
      <c r="G8620" t="s">
        <v>14</v>
      </c>
      <c r="H8620" t="str">
        <f t="shared" si="134"/>
        <v>16934|Fall|Reading</v>
      </c>
      <c r="I8620">
        <v>209</v>
      </c>
      <c r="J8620">
        <v>27</v>
      </c>
      <c r="K8620">
        <v>2</v>
      </c>
      <c r="L8620">
        <v>4</v>
      </c>
    </row>
    <row r="8621" spans="1:12" x14ac:dyDescent="0.25">
      <c r="A8621">
        <v>16934</v>
      </c>
      <c r="B8621" t="s">
        <v>28</v>
      </c>
      <c r="C8621">
        <v>8</v>
      </c>
      <c r="D8621">
        <v>2019</v>
      </c>
      <c r="E8621" t="s">
        <v>12</v>
      </c>
      <c r="F8621" t="s">
        <v>13</v>
      </c>
      <c r="G8621" t="s">
        <v>15</v>
      </c>
      <c r="H8621" t="str">
        <f t="shared" si="134"/>
        <v>16934|Fall|Math</v>
      </c>
      <c r="I8621">
        <v>208</v>
      </c>
      <c r="J8621">
        <v>12</v>
      </c>
      <c r="K8621">
        <v>1</v>
      </c>
      <c r="L8621">
        <v>5</v>
      </c>
    </row>
    <row r="8622" spans="1:12" x14ac:dyDescent="0.25">
      <c r="A8622">
        <v>16934</v>
      </c>
      <c r="B8622" t="s">
        <v>28</v>
      </c>
      <c r="C8622">
        <v>8</v>
      </c>
      <c r="D8622">
        <v>2019</v>
      </c>
      <c r="E8622" t="s">
        <v>12</v>
      </c>
      <c r="F8622" t="s">
        <v>16</v>
      </c>
      <c r="G8622" t="s">
        <v>14</v>
      </c>
      <c r="H8622" t="str">
        <f t="shared" si="134"/>
        <v>16934|Spring|Reading</v>
      </c>
      <c r="I8622">
        <v>203</v>
      </c>
      <c r="J8622">
        <v>14</v>
      </c>
      <c r="K8622">
        <v>1</v>
      </c>
      <c r="L8622" t="s">
        <v>17</v>
      </c>
    </row>
    <row r="8623" spans="1:12" x14ac:dyDescent="0.25">
      <c r="A8623">
        <v>16934</v>
      </c>
      <c r="B8623" t="s">
        <v>28</v>
      </c>
      <c r="C8623">
        <v>8</v>
      </c>
      <c r="D8623">
        <v>2019</v>
      </c>
      <c r="E8623" t="s">
        <v>12</v>
      </c>
      <c r="F8623" t="s">
        <v>16</v>
      </c>
      <c r="G8623" t="s">
        <v>15</v>
      </c>
      <c r="H8623" t="str">
        <f t="shared" si="134"/>
        <v>16934|Spring|Math</v>
      </c>
      <c r="I8623">
        <v>221</v>
      </c>
      <c r="J8623">
        <v>30</v>
      </c>
      <c r="K8623">
        <v>2</v>
      </c>
      <c r="L8623" t="s">
        <v>17</v>
      </c>
    </row>
    <row r="8624" spans="1:12" x14ac:dyDescent="0.25">
      <c r="A8624">
        <v>16170</v>
      </c>
      <c r="B8624" t="s">
        <v>26</v>
      </c>
      <c r="C8624">
        <v>8</v>
      </c>
      <c r="D8624">
        <v>2019</v>
      </c>
      <c r="E8624" t="s">
        <v>12</v>
      </c>
      <c r="F8624" t="s">
        <v>13</v>
      </c>
      <c r="G8624" t="s">
        <v>14</v>
      </c>
      <c r="H8624" t="str">
        <f t="shared" si="134"/>
        <v>16170|Fall|Reading</v>
      </c>
      <c r="I8624" t="s">
        <v>17</v>
      </c>
      <c r="J8624" t="s">
        <v>17</v>
      </c>
      <c r="K8624" t="s">
        <v>17</v>
      </c>
      <c r="L8624" t="s">
        <v>17</v>
      </c>
    </row>
    <row r="8625" spans="1:12" x14ac:dyDescent="0.25">
      <c r="A8625">
        <v>16170</v>
      </c>
      <c r="B8625" t="s">
        <v>26</v>
      </c>
      <c r="C8625">
        <v>8</v>
      </c>
      <c r="D8625">
        <v>2019</v>
      </c>
      <c r="E8625" t="s">
        <v>12</v>
      </c>
      <c r="F8625" t="s">
        <v>13</v>
      </c>
      <c r="G8625" t="s">
        <v>15</v>
      </c>
      <c r="H8625" t="str">
        <f t="shared" si="134"/>
        <v>16170|Fall|Math</v>
      </c>
      <c r="I8625" t="s">
        <v>17</v>
      </c>
      <c r="J8625" t="s">
        <v>17</v>
      </c>
      <c r="K8625" t="s">
        <v>17</v>
      </c>
      <c r="L8625" t="s">
        <v>17</v>
      </c>
    </row>
    <row r="8626" spans="1:12" x14ac:dyDescent="0.25">
      <c r="A8626">
        <v>16170</v>
      </c>
      <c r="B8626" t="s">
        <v>26</v>
      </c>
      <c r="C8626">
        <v>8</v>
      </c>
      <c r="D8626">
        <v>2019</v>
      </c>
      <c r="E8626" t="s">
        <v>12</v>
      </c>
      <c r="F8626" t="s">
        <v>16</v>
      </c>
      <c r="G8626" t="s">
        <v>14</v>
      </c>
      <c r="H8626" t="str">
        <f t="shared" si="134"/>
        <v>16170|Spring|Reading</v>
      </c>
      <c r="I8626">
        <v>194</v>
      </c>
      <c r="J8626">
        <v>5</v>
      </c>
      <c r="K8626">
        <v>1</v>
      </c>
      <c r="L8626" t="s">
        <v>17</v>
      </c>
    </row>
    <row r="8627" spans="1:12" x14ac:dyDescent="0.25">
      <c r="A8627">
        <v>16170</v>
      </c>
      <c r="B8627" t="s">
        <v>26</v>
      </c>
      <c r="C8627">
        <v>8</v>
      </c>
      <c r="D8627">
        <v>2019</v>
      </c>
      <c r="E8627" t="s">
        <v>12</v>
      </c>
      <c r="F8627" t="s">
        <v>16</v>
      </c>
      <c r="G8627" t="s">
        <v>15</v>
      </c>
      <c r="H8627" t="str">
        <f t="shared" si="134"/>
        <v>16170|Spring|Math</v>
      </c>
      <c r="I8627">
        <v>176</v>
      </c>
      <c r="J8627">
        <v>1</v>
      </c>
      <c r="K8627">
        <v>1</v>
      </c>
      <c r="L8627" t="s">
        <v>17</v>
      </c>
    </row>
    <row r="8628" spans="1:12" x14ac:dyDescent="0.25">
      <c r="A8628">
        <v>29889</v>
      </c>
      <c r="B8628" t="s">
        <v>28</v>
      </c>
      <c r="C8628">
        <v>8</v>
      </c>
      <c r="D8628">
        <v>2019</v>
      </c>
      <c r="E8628" t="s">
        <v>19</v>
      </c>
      <c r="F8628" t="s">
        <v>13</v>
      </c>
      <c r="G8628" t="s">
        <v>14</v>
      </c>
      <c r="H8628" t="str">
        <f t="shared" si="134"/>
        <v>29889|Fall|Reading</v>
      </c>
      <c r="I8628">
        <v>213</v>
      </c>
      <c r="J8628">
        <v>37</v>
      </c>
      <c r="K8628">
        <v>2</v>
      </c>
      <c r="L8628">
        <v>4</v>
      </c>
    </row>
    <row r="8629" spans="1:12" x14ac:dyDescent="0.25">
      <c r="A8629">
        <v>29889</v>
      </c>
      <c r="B8629" t="s">
        <v>28</v>
      </c>
      <c r="C8629">
        <v>8</v>
      </c>
      <c r="D8629">
        <v>2019</v>
      </c>
      <c r="E8629" t="s">
        <v>19</v>
      </c>
      <c r="F8629" t="s">
        <v>13</v>
      </c>
      <c r="G8629" t="s">
        <v>15</v>
      </c>
      <c r="H8629" t="str">
        <f t="shared" si="134"/>
        <v>29889|Fall|Math</v>
      </c>
      <c r="I8629">
        <v>220</v>
      </c>
      <c r="J8629">
        <v>31</v>
      </c>
      <c r="K8629">
        <v>2</v>
      </c>
      <c r="L8629">
        <v>4</v>
      </c>
    </row>
    <row r="8630" spans="1:12" x14ac:dyDescent="0.25">
      <c r="A8630">
        <v>29889</v>
      </c>
      <c r="B8630" t="s">
        <v>28</v>
      </c>
      <c r="C8630">
        <v>8</v>
      </c>
      <c r="D8630">
        <v>2019</v>
      </c>
      <c r="E8630" t="s">
        <v>19</v>
      </c>
      <c r="F8630" t="s">
        <v>16</v>
      </c>
      <c r="G8630" t="s">
        <v>14</v>
      </c>
      <c r="H8630" t="str">
        <f t="shared" si="134"/>
        <v>29889|Spring|Reading</v>
      </c>
      <c r="I8630">
        <v>214</v>
      </c>
      <c r="J8630">
        <v>35</v>
      </c>
      <c r="K8630">
        <v>2</v>
      </c>
      <c r="L8630" t="s">
        <v>17</v>
      </c>
    </row>
    <row r="8631" spans="1:12" x14ac:dyDescent="0.25">
      <c r="A8631">
        <v>29889</v>
      </c>
      <c r="B8631" t="s">
        <v>28</v>
      </c>
      <c r="C8631">
        <v>8</v>
      </c>
      <c r="D8631">
        <v>2019</v>
      </c>
      <c r="E8631" t="s">
        <v>19</v>
      </c>
      <c r="F8631" t="s">
        <v>16</v>
      </c>
      <c r="G8631" t="s">
        <v>15</v>
      </c>
      <c r="H8631" t="str">
        <f t="shared" si="134"/>
        <v>29889|Spring|Math</v>
      </c>
      <c r="I8631">
        <v>227</v>
      </c>
      <c r="J8631">
        <v>42</v>
      </c>
      <c r="K8631">
        <v>2</v>
      </c>
      <c r="L8631" t="s">
        <v>17</v>
      </c>
    </row>
    <row r="8632" spans="1:12" x14ac:dyDescent="0.25">
      <c r="A8632">
        <v>16823</v>
      </c>
      <c r="B8632" t="s">
        <v>28</v>
      </c>
      <c r="C8632">
        <v>8</v>
      </c>
      <c r="D8632">
        <v>2019</v>
      </c>
      <c r="E8632" t="s">
        <v>12</v>
      </c>
      <c r="F8632" t="s">
        <v>13</v>
      </c>
      <c r="G8632" t="s">
        <v>14</v>
      </c>
      <c r="H8632" t="str">
        <f t="shared" si="134"/>
        <v>16823|Fall|Reading</v>
      </c>
      <c r="I8632">
        <v>218</v>
      </c>
      <c r="J8632">
        <v>50</v>
      </c>
      <c r="K8632">
        <v>3</v>
      </c>
      <c r="L8632">
        <v>3</v>
      </c>
    </row>
    <row r="8633" spans="1:12" x14ac:dyDescent="0.25">
      <c r="A8633">
        <v>16823</v>
      </c>
      <c r="B8633" t="s">
        <v>28</v>
      </c>
      <c r="C8633">
        <v>8</v>
      </c>
      <c r="D8633">
        <v>2019</v>
      </c>
      <c r="E8633" t="s">
        <v>12</v>
      </c>
      <c r="F8633" t="s">
        <v>13</v>
      </c>
      <c r="G8633" t="s">
        <v>15</v>
      </c>
      <c r="H8633" t="str">
        <f t="shared" si="134"/>
        <v>16823|Fall|Math</v>
      </c>
      <c r="I8633">
        <v>235</v>
      </c>
      <c r="J8633">
        <v>64</v>
      </c>
      <c r="K8633">
        <v>3</v>
      </c>
      <c r="L8633">
        <v>4</v>
      </c>
    </row>
    <row r="8634" spans="1:12" x14ac:dyDescent="0.25">
      <c r="A8634">
        <v>16823</v>
      </c>
      <c r="B8634" t="s">
        <v>28</v>
      </c>
      <c r="C8634">
        <v>8</v>
      </c>
      <c r="D8634">
        <v>2019</v>
      </c>
      <c r="E8634" t="s">
        <v>12</v>
      </c>
      <c r="F8634" t="s">
        <v>16</v>
      </c>
      <c r="G8634" t="s">
        <v>14</v>
      </c>
      <c r="H8634" t="str">
        <f t="shared" si="134"/>
        <v>16823|Spring|Reading</v>
      </c>
      <c r="I8634">
        <v>210</v>
      </c>
      <c r="J8634">
        <v>26</v>
      </c>
      <c r="K8634">
        <v>2</v>
      </c>
      <c r="L8634" t="s">
        <v>17</v>
      </c>
    </row>
    <row r="8635" spans="1:12" x14ac:dyDescent="0.25">
      <c r="A8635">
        <v>16823</v>
      </c>
      <c r="B8635" t="s">
        <v>28</v>
      </c>
      <c r="C8635">
        <v>8</v>
      </c>
      <c r="D8635">
        <v>2019</v>
      </c>
      <c r="E8635" t="s">
        <v>12</v>
      </c>
      <c r="F8635" t="s">
        <v>16</v>
      </c>
      <c r="G8635" t="s">
        <v>15</v>
      </c>
      <c r="H8635" t="str">
        <f t="shared" si="134"/>
        <v>16823|Spring|Math</v>
      </c>
      <c r="I8635">
        <v>226</v>
      </c>
      <c r="J8635">
        <v>40</v>
      </c>
      <c r="K8635">
        <v>2</v>
      </c>
      <c r="L8635" t="s">
        <v>17</v>
      </c>
    </row>
    <row r="8636" spans="1:12" x14ac:dyDescent="0.25">
      <c r="A8636">
        <v>13850</v>
      </c>
      <c r="B8636" t="s">
        <v>28</v>
      </c>
      <c r="C8636">
        <v>8</v>
      </c>
      <c r="D8636">
        <v>2019</v>
      </c>
      <c r="E8636" t="s">
        <v>19</v>
      </c>
      <c r="F8636" t="s">
        <v>13</v>
      </c>
      <c r="G8636" t="s">
        <v>14</v>
      </c>
      <c r="H8636" t="str">
        <f t="shared" si="134"/>
        <v>13850|Fall|Reading</v>
      </c>
      <c r="I8636">
        <v>224</v>
      </c>
      <c r="J8636">
        <v>65</v>
      </c>
      <c r="K8636">
        <v>3</v>
      </c>
      <c r="L8636">
        <v>2</v>
      </c>
    </row>
    <row r="8637" spans="1:12" x14ac:dyDescent="0.25">
      <c r="A8637">
        <v>13850</v>
      </c>
      <c r="B8637" t="s">
        <v>28</v>
      </c>
      <c r="C8637">
        <v>8</v>
      </c>
      <c r="D8637">
        <v>2019</v>
      </c>
      <c r="E8637" t="s">
        <v>19</v>
      </c>
      <c r="F8637" t="s">
        <v>13</v>
      </c>
      <c r="G8637" t="s">
        <v>15</v>
      </c>
      <c r="H8637" t="str">
        <f t="shared" si="134"/>
        <v>13850|Fall|Math</v>
      </c>
      <c r="I8637">
        <v>236</v>
      </c>
      <c r="J8637">
        <v>66</v>
      </c>
      <c r="K8637">
        <v>3</v>
      </c>
      <c r="L8637">
        <v>3</v>
      </c>
    </row>
    <row r="8638" spans="1:12" x14ac:dyDescent="0.25">
      <c r="A8638">
        <v>13850</v>
      </c>
      <c r="B8638" t="s">
        <v>28</v>
      </c>
      <c r="C8638">
        <v>8</v>
      </c>
      <c r="D8638">
        <v>2019</v>
      </c>
      <c r="E8638" t="s">
        <v>19</v>
      </c>
      <c r="F8638" t="s">
        <v>16</v>
      </c>
      <c r="G8638" t="s">
        <v>14</v>
      </c>
      <c r="H8638" t="str">
        <f t="shared" si="134"/>
        <v>13850|Spring|Reading</v>
      </c>
      <c r="I8638">
        <v>222</v>
      </c>
      <c r="J8638">
        <v>55</v>
      </c>
      <c r="K8638">
        <v>3</v>
      </c>
      <c r="L8638" t="s">
        <v>17</v>
      </c>
    </row>
    <row r="8639" spans="1:12" x14ac:dyDescent="0.25">
      <c r="A8639">
        <v>13850</v>
      </c>
      <c r="B8639" t="s">
        <v>28</v>
      </c>
      <c r="C8639">
        <v>8</v>
      </c>
      <c r="D8639">
        <v>2019</v>
      </c>
      <c r="E8639" t="s">
        <v>19</v>
      </c>
      <c r="F8639" t="s">
        <v>16</v>
      </c>
      <c r="G8639" t="s">
        <v>15</v>
      </c>
      <c r="H8639" t="str">
        <f t="shared" si="134"/>
        <v>13850|Spring|Math</v>
      </c>
      <c r="I8639">
        <v>239</v>
      </c>
      <c r="J8639">
        <v>66</v>
      </c>
      <c r="K8639">
        <v>3</v>
      </c>
      <c r="L8639" t="s">
        <v>17</v>
      </c>
    </row>
    <row r="8640" spans="1:12" x14ac:dyDescent="0.25">
      <c r="A8640">
        <v>24786</v>
      </c>
      <c r="B8640" t="s">
        <v>28</v>
      </c>
      <c r="C8640">
        <v>8</v>
      </c>
      <c r="D8640">
        <v>2019</v>
      </c>
      <c r="E8640" t="s">
        <v>19</v>
      </c>
      <c r="F8640" t="s">
        <v>13</v>
      </c>
      <c r="G8640" t="s">
        <v>14</v>
      </c>
      <c r="H8640" t="str">
        <f t="shared" si="134"/>
        <v>24786|Fall|Reading</v>
      </c>
      <c r="I8640">
        <v>215</v>
      </c>
      <c r="J8640">
        <v>42</v>
      </c>
      <c r="K8640">
        <v>2</v>
      </c>
      <c r="L8640">
        <v>3</v>
      </c>
    </row>
    <row r="8641" spans="1:12" x14ac:dyDescent="0.25">
      <c r="A8641">
        <v>24786</v>
      </c>
      <c r="B8641" t="s">
        <v>28</v>
      </c>
      <c r="C8641">
        <v>8</v>
      </c>
      <c r="D8641">
        <v>2019</v>
      </c>
      <c r="E8641" t="s">
        <v>19</v>
      </c>
      <c r="F8641" t="s">
        <v>13</v>
      </c>
      <c r="G8641" t="s">
        <v>15</v>
      </c>
      <c r="H8641" t="str">
        <f t="shared" si="134"/>
        <v>24786|Fall|Math</v>
      </c>
      <c r="I8641">
        <v>237</v>
      </c>
      <c r="J8641">
        <v>68</v>
      </c>
      <c r="K8641">
        <v>3</v>
      </c>
      <c r="L8641">
        <v>3</v>
      </c>
    </row>
    <row r="8642" spans="1:12" x14ac:dyDescent="0.25">
      <c r="A8642">
        <v>24786</v>
      </c>
      <c r="B8642" t="s">
        <v>28</v>
      </c>
      <c r="C8642">
        <v>8</v>
      </c>
      <c r="D8642">
        <v>2019</v>
      </c>
      <c r="E8642" t="s">
        <v>19</v>
      </c>
      <c r="F8642" t="s">
        <v>16</v>
      </c>
      <c r="G8642" t="s">
        <v>14</v>
      </c>
      <c r="H8642" t="str">
        <f t="shared" si="134"/>
        <v>24786|Spring|Reading</v>
      </c>
      <c r="I8642">
        <v>227</v>
      </c>
      <c r="J8642">
        <v>67</v>
      </c>
      <c r="K8642">
        <v>3</v>
      </c>
      <c r="L8642" t="s">
        <v>17</v>
      </c>
    </row>
    <row r="8643" spans="1:12" x14ac:dyDescent="0.25">
      <c r="A8643">
        <v>24786</v>
      </c>
      <c r="B8643" t="s">
        <v>28</v>
      </c>
      <c r="C8643">
        <v>8</v>
      </c>
      <c r="D8643">
        <v>2019</v>
      </c>
      <c r="E8643" t="s">
        <v>19</v>
      </c>
      <c r="F8643" t="s">
        <v>16</v>
      </c>
      <c r="G8643" t="s">
        <v>15</v>
      </c>
      <c r="H8643" t="str">
        <f t="shared" ref="H8643:H8706" si="135">A8643&amp;"|"&amp;F8643&amp;"|"&amp;G8643</f>
        <v>24786|Spring|Math</v>
      </c>
      <c r="I8643">
        <v>245</v>
      </c>
      <c r="J8643">
        <v>77</v>
      </c>
      <c r="K8643">
        <v>4</v>
      </c>
      <c r="L8643" t="s">
        <v>17</v>
      </c>
    </row>
    <row r="8644" spans="1:12" x14ac:dyDescent="0.25">
      <c r="A8644">
        <v>20670</v>
      </c>
      <c r="B8644" t="s">
        <v>28</v>
      </c>
      <c r="C8644">
        <v>8</v>
      </c>
      <c r="D8644">
        <v>2019</v>
      </c>
      <c r="E8644" t="s">
        <v>19</v>
      </c>
      <c r="F8644" t="s">
        <v>13</v>
      </c>
      <c r="G8644" t="s">
        <v>14</v>
      </c>
      <c r="H8644" t="str">
        <f t="shared" si="135"/>
        <v>20670|Fall|Reading</v>
      </c>
      <c r="I8644">
        <v>223</v>
      </c>
      <c r="J8644">
        <v>63</v>
      </c>
      <c r="K8644">
        <v>3</v>
      </c>
      <c r="L8644">
        <v>2</v>
      </c>
    </row>
    <row r="8645" spans="1:12" x14ac:dyDescent="0.25">
      <c r="A8645">
        <v>20670</v>
      </c>
      <c r="B8645" t="s">
        <v>28</v>
      </c>
      <c r="C8645">
        <v>8</v>
      </c>
      <c r="D8645">
        <v>2019</v>
      </c>
      <c r="E8645" t="s">
        <v>19</v>
      </c>
      <c r="F8645" t="s">
        <v>13</v>
      </c>
      <c r="G8645" t="s">
        <v>15</v>
      </c>
      <c r="H8645" t="str">
        <f t="shared" si="135"/>
        <v>20670|Fall|Math</v>
      </c>
      <c r="I8645">
        <v>237</v>
      </c>
      <c r="J8645">
        <v>68</v>
      </c>
      <c r="K8645">
        <v>3</v>
      </c>
      <c r="L8645">
        <v>3</v>
      </c>
    </row>
    <row r="8646" spans="1:12" x14ac:dyDescent="0.25">
      <c r="A8646">
        <v>20670</v>
      </c>
      <c r="B8646" t="s">
        <v>28</v>
      </c>
      <c r="C8646">
        <v>8</v>
      </c>
      <c r="D8646">
        <v>2019</v>
      </c>
      <c r="E8646" t="s">
        <v>19</v>
      </c>
      <c r="F8646" t="s">
        <v>16</v>
      </c>
      <c r="G8646" t="s">
        <v>14</v>
      </c>
      <c r="H8646" t="str">
        <f t="shared" si="135"/>
        <v>20670|Spring|Reading</v>
      </c>
      <c r="I8646">
        <v>219</v>
      </c>
      <c r="J8646">
        <v>47</v>
      </c>
      <c r="K8646">
        <v>2</v>
      </c>
      <c r="L8646" t="s">
        <v>17</v>
      </c>
    </row>
    <row r="8647" spans="1:12" x14ac:dyDescent="0.25">
      <c r="A8647">
        <v>20670</v>
      </c>
      <c r="B8647" t="s">
        <v>28</v>
      </c>
      <c r="C8647">
        <v>8</v>
      </c>
      <c r="D8647">
        <v>2019</v>
      </c>
      <c r="E8647" t="s">
        <v>19</v>
      </c>
      <c r="F8647" t="s">
        <v>16</v>
      </c>
      <c r="G8647" t="s">
        <v>15</v>
      </c>
      <c r="H8647" t="str">
        <f t="shared" si="135"/>
        <v>20670|Spring|Math</v>
      </c>
      <c r="I8647">
        <v>238</v>
      </c>
      <c r="J8647">
        <v>64</v>
      </c>
      <c r="K8647">
        <v>3</v>
      </c>
      <c r="L8647" t="s">
        <v>17</v>
      </c>
    </row>
    <row r="8648" spans="1:12" x14ac:dyDescent="0.25">
      <c r="A8648">
        <v>25068</v>
      </c>
      <c r="B8648" t="s">
        <v>28</v>
      </c>
      <c r="C8648">
        <v>8</v>
      </c>
      <c r="D8648">
        <v>2019</v>
      </c>
      <c r="E8648" t="s">
        <v>23</v>
      </c>
      <c r="F8648" t="s">
        <v>13</v>
      </c>
      <c r="G8648" t="s">
        <v>14</v>
      </c>
      <c r="H8648" t="str">
        <f t="shared" si="135"/>
        <v>25068|Fall|Reading</v>
      </c>
      <c r="I8648">
        <v>225</v>
      </c>
      <c r="J8648">
        <v>67</v>
      </c>
      <c r="K8648">
        <v>3</v>
      </c>
      <c r="L8648">
        <v>2</v>
      </c>
    </row>
    <row r="8649" spans="1:12" x14ac:dyDescent="0.25">
      <c r="A8649">
        <v>25068</v>
      </c>
      <c r="B8649" t="s">
        <v>28</v>
      </c>
      <c r="C8649">
        <v>8</v>
      </c>
      <c r="D8649">
        <v>2019</v>
      </c>
      <c r="E8649" t="s">
        <v>23</v>
      </c>
      <c r="F8649" t="s">
        <v>13</v>
      </c>
      <c r="G8649" t="s">
        <v>15</v>
      </c>
      <c r="H8649" t="str">
        <f t="shared" si="135"/>
        <v>25068|Fall|Math</v>
      </c>
      <c r="I8649">
        <v>238</v>
      </c>
      <c r="J8649">
        <v>70</v>
      </c>
      <c r="K8649">
        <v>3</v>
      </c>
      <c r="L8649">
        <v>3</v>
      </c>
    </row>
    <row r="8650" spans="1:12" x14ac:dyDescent="0.25">
      <c r="A8650">
        <v>25068</v>
      </c>
      <c r="B8650" t="s">
        <v>28</v>
      </c>
      <c r="C8650">
        <v>8</v>
      </c>
      <c r="D8650">
        <v>2019</v>
      </c>
      <c r="E8650" t="s">
        <v>23</v>
      </c>
      <c r="F8650" t="s">
        <v>16</v>
      </c>
      <c r="G8650" t="s">
        <v>14</v>
      </c>
      <c r="H8650" t="str">
        <f t="shared" si="135"/>
        <v>25068|Spring|Reading</v>
      </c>
      <c r="I8650">
        <v>224</v>
      </c>
      <c r="J8650">
        <v>60</v>
      </c>
      <c r="K8650">
        <v>3</v>
      </c>
      <c r="L8650" t="s">
        <v>17</v>
      </c>
    </row>
    <row r="8651" spans="1:12" x14ac:dyDescent="0.25">
      <c r="A8651">
        <v>25068</v>
      </c>
      <c r="B8651" t="s">
        <v>28</v>
      </c>
      <c r="C8651">
        <v>8</v>
      </c>
      <c r="D8651">
        <v>2019</v>
      </c>
      <c r="E8651" t="s">
        <v>23</v>
      </c>
      <c r="F8651" t="s">
        <v>16</v>
      </c>
      <c r="G8651" t="s">
        <v>15</v>
      </c>
      <c r="H8651" t="str">
        <f t="shared" si="135"/>
        <v>25068|Spring|Math</v>
      </c>
      <c r="I8651">
        <v>249</v>
      </c>
      <c r="J8651">
        <v>83</v>
      </c>
      <c r="K8651">
        <v>4</v>
      </c>
      <c r="L8651" t="s">
        <v>17</v>
      </c>
    </row>
    <row r="8652" spans="1:12" x14ac:dyDescent="0.25">
      <c r="A8652">
        <v>21004</v>
      </c>
      <c r="B8652" t="s">
        <v>27</v>
      </c>
      <c r="C8652">
        <v>8</v>
      </c>
      <c r="D8652">
        <v>2019</v>
      </c>
      <c r="E8652" t="s">
        <v>12</v>
      </c>
      <c r="F8652" t="s">
        <v>13</v>
      </c>
      <c r="G8652" t="s">
        <v>14</v>
      </c>
      <c r="H8652" t="str">
        <f t="shared" si="135"/>
        <v>21004|Fall|Reading</v>
      </c>
      <c r="I8652">
        <v>219</v>
      </c>
      <c r="J8652">
        <v>52</v>
      </c>
      <c r="K8652">
        <v>3</v>
      </c>
      <c r="L8652">
        <v>3</v>
      </c>
    </row>
    <row r="8653" spans="1:12" x14ac:dyDescent="0.25">
      <c r="A8653">
        <v>21004</v>
      </c>
      <c r="B8653" t="s">
        <v>27</v>
      </c>
      <c r="C8653">
        <v>8</v>
      </c>
      <c r="D8653">
        <v>2019</v>
      </c>
      <c r="E8653" t="s">
        <v>12</v>
      </c>
      <c r="F8653" t="s">
        <v>13</v>
      </c>
      <c r="G8653" t="s">
        <v>15</v>
      </c>
      <c r="H8653" t="str">
        <f t="shared" si="135"/>
        <v>21004|Fall|Math</v>
      </c>
      <c r="I8653">
        <v>199</v>
      </c>
      <c r="J8653">
        <v>5</v>
      </c>
      <c r="K8653">
        <v>1</v>
      </c>
      <c r="L8653">
        <v>6</v>
      </c>
    </row>
    <row r="8654" spans="1:12" x14ac:dyDescent="0.25">
      <c r="A8654">
        <v>21004</v>
      </c>
      <c r="B8654" t="s">
        <v>27</v>
      </c>
      <c r="C8654">
        <v>8</v>
      </c>
      <c r="D8654">
        <v>2019</v>
      </c>
      <c r="E8654" t="s">
        <v>12</v>
      </c>
      <c r="F8654" t="s">
        <v>16</v>
      </c>
      <c r="G8654" t="s">
        <v>14</v>
      </c>
      <c r="H8654" t="str">
        <f t="shared" si="135"/>
        <v>21004|Spring|Reading</v>
      </c>
      <c r="I8654">
        <v>210</v>
      </c>
      <c r="J8654">
        <v>26</v>
      </c>
      <c r="K8654">
        <v>2</v>
      </c>
      <c r="L8654" t="s">
        <v>17</v>
      </c>
    </row>
    <row r="8655" spans="1:12" x14ac:dyDescent="0.25">
      <c r="A8655">
        <v>21004</v>
      </c>
      <c r="B8655" t="s">
        <v>27</v>
      </c>
      <c r="C8655">
        <v>8</v>
      </c>
      <c r="D8655">
        <v>2019</v>
      </c>
      <c r="E8655" t="s">
        <v>12</v>
      </c>
      <c r="F8655" t="s">
        <v>16</v>
      </c>
      <c r="G8655" t="s">
        <v>15</v>
      </c>
      <c r="H8655" t="str">
        <f t="shared" si="135"/>
        <v>21004|Spring|Math</v>
      </c>
      <c r="I8655">
        <v>229</v>
      </c>
      <c r="J8655">
        <v>46</v>
      </c>
      <c r="K8655">
        <v>2</v>
      </c>
      <c r="L8655" t="s">
        <v>17</v>
      </c>
    </row>
    <row r="8656" spans="1:12" x14ac:dyDescent="0.25">
      <c r="A8656">
        <v>28940</v>
      </c>
      <c r="B8656" t="s">
        <v>26</v>
      </c>
      <c r="C8656">
        <v>8</v>
      </c>
      <c r="D8656">
        <v>2019</v>
      </c>
      <c r="E8656" t="s">
        <v>19</v>
      </c>
      <c r="F8656" t="s">
        <v>13</v>
      </c>
      <c r="G8656" t="s">
        <v>14</v>
      </c>
      <c r="H8656" t="str">
        <f t="shared" si="135"/>
        <v>28940|Fall|Reading</v>
      </c>
      <c r="I8656">
        <v>217</v>
      </c>
      <c r="J8656">
        <v>47</v>
      </c>
      <c r="K8656">
        <v>2</v>
      </c>
      <c r="L8656">
        <v>3</v>
      </c>
    </row>
    <row r="8657" spans="1:12" x14ac:dyDescent="0.25">
      <c r="A8657">
        <v>28940</v>
      </c>
      <c r="B8657" t="s">
        <v>26</v>
      </c>
      <c r="C8657">
        <v>8</v>
      </c>
      <c r="D8657">
        <v>2019</v>
      </c>
      <c r="E8657" t="s">
        <v>19</v>
      </c>
      <c r="F8657" t="s">
        <v>13</v>
      </c>
      <c r="G8657" t="s">
        <v>15</v>
      </c>
      <c r="H8657" t="str">
        <f t="shared" si="135"/>
        <v>28940|Fall|Math</v>
      </c>
      <c r="I8657">
        <v>231</v>
      </c>
      <c r="J8657">
        <v>55</v>
      </c>
      <c r="K8657">
        <v>3</v>
      </c>
      <c r="L8657">
        <v>4</v>
      </c>
    </row>
    <row r="8658" spans="1:12" x14ac:dyDescent="0.25">
      <c r="A8658">
        <v>28940</v>
      </c>
      <c r="B8658" t="s">
        <v>26</v>
      </c>
      <c r="C8658">
        <v>8</v>
      </c>
      <c r="D8658">
        <v>2019</v>
      </c>
      <c r="E8658" t="s">
        <v>19</v>
      </c>
      <c r="F8658" t="s">
        <v>16</v>
      </c>
      <c r="G8658" t="s">
        <v>14</v>
      </c>
      <c r="H8658" t="str">
        <f t="shared" si="135"/>
        <v>28940|Spring|Reading</v>
      </c>
      <c r="I8658">
        <v>221</v>
      </c>
      <c r="J8658">
        <v>52</v>
      </c>
      <c r="K8658">
        <v>3</v>
      </c>
      <c r="L8658" t="s">
        <v>17</v>
      </c>
    </row>
    <row r="8659" spans="1:12" x14ac:dyDescent="0.25">
      <c r="A8659">
        <v>28940</v>
      </c>
      <c r="B8659" t="s">
        <v>26</v>
      </c>
      <c r="C8659">
        <v>8</v>
      </c>
      <c r="D8659">
        <v>2019</v>
      </c>
      <c r="E8659" t="s">
        <v>19</v>
      </c>
      <c r="F8659" t="s">
        <v>16</v>
      </c>
      <c r="G8659" t="s">
        <v>15</v>
      </c>
      <c r="H8659" t="str">
        <f t="shared" si="135"/>
        <v>28940|Spring|Math</v>
      </c>
      <c r="I8659">
        <v>231</v>
      </c>
      <c r="J8659">
        <v>50</v>
      </c>
      <c r="K8659">
        <v>3</v>
      </c>
      <c r="L8659" t="s">
        <v>17</v>
      </c>
    </row>
    <row r="8660" spans="1:12" x14ac:dyDescent="0.25">
      <c r="A8660">
        <v>14177</v>
      </c>
      <c r="B8660" t="s">
        <v>26</v>
      </c>
      <c r="C8660">
        <v>8</v>
      </c>
      <c r="D8660">
        <v>2019</v>
      </c>
      <c r="E8660" t="s">
        <v>19</v>
      </c>
      <c r="F8660" t="s">
        <v>13</v>
      </c>
      <c r="G8660" t="s">
        <v>14</v>
      </c>
      <c r="H8660" t="str">
        <f t="shared" si="135"/>
        <v>14177|Fall|Reading</v>
      </c>
      <c r="I8660">
        <v>200</v>
      </c>
      <c r="J8660">
        <v>12</v>
      </c>
      <c r="K8660">
        <v>1</v>
      </c>
      <c r="L8660">
        <v>6</v>
      </c>
    </row>
    <row r="8661" spans="1:12" x14ac:dyDescent="0.25">
      <c r="A8661">
        <v>14177</v>
      </c>
      <c r="B8661" t="s">
        <v>26</v>
      </c>
      <c r="C8661">
        <v>8</v>
      </c>
      <c r="D8661">
        <v>2019</v>
      </c>
      <c r="E8661" t="s">
        <v>19</v>
      </c>
      <c r="F8661" t="s">
        <v>13</v>
      </c>
      <c r="G8661" t="s">
        <v>15</v>
      </c>
      <c r="H8661" t="str">
        <f t="shared" si="135"/>
        <v>14177|Fall|Math</v>
      </c>
      <c r="I8661">
        <v>226</v>
      </c>
      <c r="J8661">
        <v>44</v>
      </c>
      <c r="K8661">
        <v>2</v>
      </c>
      <c r="L8661">
        <v>4</v>
      </c>
    </row>
    <row r="8662" spans="1:12" x14ac:dyDescent="0.25">
      <c r="A8662">
        <v>14177</v>
      </c>
      <c r="B8662" t="s">
        <v>26</v>
      </c>
      <c r="C8662">
        <v>8</v>
      </c>
      <c r="D8662">
        <v>2019</v>
      </c>
      <c r="E8662" t="s">
        <v>19</v>
      </c>
      <c r="F8662" t="s">
        <v>16</v>
      </c>
      <c r="G8662" t="s">
        <v>14</v>
      </c>
      <c r="H8662" t="str">
        <f t="shared" si="135"/>
        <v>14177|Spring|Reading</v>
      </c>
      <c r="I8662">
        <v>231</v>
      </c>
      <c r="J8662">
        <v>76</v>
      </c>
      <c r="K8662">
        <v>4</v>
      </c>
      <c r="L8662" t="s">
        <v>17</v>
      </c>
    </row>
    <row r="8663" spans="1:12" x14ac:dyDescent="0.25">
      <c r="A8663">
        <v>14177</v>
      </c>
      <c r="B8663" t="s">
        <v>26</v>
      </c>
      <c r="C8663">
        <v>8</v>
      </c>
      <c r="D8663">
        <v>2019</v>
      </c>
      <c r="E8663" t="s">
        <v>19</v>
      </c>
      <c r="F8663" t="s">
        <v>16</v>
      </c>
      <c r="G8663" t="s">
        <v>15</v>
      </c>
      <c r="H8663" t="str">
        <f t="shared" si="135"/>
        <v>14177|Spring|Math</v>
      </c>
      <c r="I8663">
        <v>223</v>
      </c>
      <c r="J8663">
        <v>34</v>
      </c>
      <c r="K8663">
        <v>2</v>
      </c>
      <c r="L8663" t="s">
        <v>17</v>
      </c>
    </row>
    <row r="8664" spans="1:12" x14ac:dyDescent="0.25">
      <c r="A8664">
        <v>13501</v>
      </c>
      <c r="B8664" t="s">
        <v>28</v>
      </c>
      <c r="C8664">
        <v>8</v>
      </c>
      <c r="D8664">
        <v>2019</v>
      </c>
      <c r="E8664" t="s">
        <v>19</v>
      </c>
      <c r="F8664" t="s">
        <v>13</v>
      </c>
      <c r="G8664" t="s">
        <v>14</v>
      </c>
      <c r="H8664" t="str">
        <f t="shared" si="135"/>
        <v>13501|Fall|Reading</v>
      </c>
      <c r="I8664">
        <v>217</v>
      </c>
      <c r="J8664">
        <v>47</v>
      </c>
      <c r="K8664">
        <v>2</v>
      </c>
      <c r="L8664">
        <v>3</v>
      </c>
    </row>
    <row r="8665" spans="1:12" x14ac:dyDescent="0.25">
      <c r="A8665">
        <v>13501</v>
      </c>
      <c r="B8665" t="s">
        <v>28</v>
      </c>
      <c r="C8665">
        <v>8</v>
      </c>
      <c r="D8665">
        <v>2019</v>
      </c>
      <c r="E8665" t="s">
        <v>19</v>
      </c>
      <c r="F8665" t="s">
        <v>13</v>
      </c>
      <c r="G8665" t="s">
        <v>15</v>
      </c>
      <c r="H8665" t="str">
        <f t="shared" si="135"/>
        <v>13501|Fall|Math</v>
      </c>
      <c r="I8665">
        <v>229</v>
      </c>
      <c r="J8665">
        <v>51</v>
      </c>
      <c r="K8665">
        <v>3</v>
      </c>
      <c r="L8665">
        <v>4</v>
      </c>
    </row>
    <row r="8666" spans="1:12" x14ac:dyDescent="0.25">
      <c r="A8666">
        <v>13501</v>
      </c>
      <c r="B8666" t="s">
        <v>28</v>
      </c>
      <c r="C8666">
        <v>8</v>
      </c>
      <c r="D8666">
        <v>2019</v>
      </c>
      <c r="E8666" t="s">
        <v>19</v>
      </c>
      <c r="F8666" t="s">
        <v>16</v>
      </c>
      <c r="G8666" t="s">
        <v>14</v>
      </c>
      <c r="H8666" t="str">
        <f t="shared" si="135"/>
        <v>13501|Spring|Reading</v>
      </c>
      <c r="I8666">
        <v>223</v>
      </c>
      <c r="J8666">
        <v>57</v>
      </c>
      <c r="K8666">
        <v>3</v>
      </c>
      <c r="L8666" t="s">
        <v>17</v>
      </c>
    </row>
    <row r="8667" spans="1:12" x14ac:dyDescent="0.25">
      <c r="A8667">
        <v>13501</v>
      </c>
      <c r="B8667" t="s">
        <v>28</v>
      </c>
      <c r="C8667">
        <v>8</v>
      </c>
      <c r="D8667">
        <v>2019</v>
      </c>
      <c r="E8667" t="s">
        <v>19</v>
      </c>
      <c r="F8667" t="s">
        <v>16</v>
      </c>
      <c r="G8667" t="s">
        <v>15</v>
      </c>
      <c r="H8667" t="str">
        <f t="shared" si="135"/>
        <v>13501|Spring|Math</v>
      </c>
      <c r="I8667" t="s">
        <v>17</v>
      </c>
      <c r="J8667" t="s">
        <v>17</v>
      </c>
      <c r="K8667" t="s">
        <v>17</v>
      </c>
      <c r="L8667" t="s">
        <v>17</v>
      </c>
    </row>
    <row r="8668" spans="1:12" x14ac:dyDescent="0.25">
      <c r="A8668">
        <v>28986</v>
      </c>
      <c r="B8668" t="s">
        <v>27</v>
      </c>
      <c r="C8668">
        <v>8</v>
      </c>
      <c r="D8668">
        <v>2019</v>
      </c>
      <c r="E8668" t="s">
        <v>19</v>
      </c>
      <c r="F8668" t="s">
        <v>13</v>
      </c>
      <c r="G8668" t="s">
        <v>14</v>
      </c>
      <c r="H8668" t="str">
        <f t="shared" si="135"/>
        <v>28986|Fall|Reading</v>
      </c>
      <c r="I8668">
        <v>211</v>
      </c>
      <c r="J8668">
        <v>32</v>
      </c>
      <c r="K8668">
        <v>2</v>
      </c>
      <c r="L8668">
        <v>4</v>
      </c>
    </row>
    <row r="8669" spans="1:12" x14ac:dyDescent="0.25">
      <c r="A8669">
        <v>28986</v>
      </c>
      <c r="B8669" t="s">
        <v>27</v>
      </c>
      <c r="C8669">
        <v>8</v>
      </c>
      <c r="D8669">
        <v>2019</v>
      </c>
      <c r="E8669" t="s">
        <v>19</v>
      </c>
      <c r="F8669" t="s">
        <v>13</v>
      </c>
      <c r="G8669" t="s">
        <v>15</v>
      </c>
      <c r="H8669" t="str">
        <f t="shared" si="135"/>
        <v>28986|Fall|Math</v>
      </c>
      <c r="I8669">
        <v>218</v>
      </c>
      <c r="J8669">
        <v>27</v>
      </c>
      <c r="K8669">
        <v>2</v>
      </c>
      <c r="L8669">
        <v>5</v>
      </c>
    </row>
    <row r="8670" spans="1:12" x14ac:dyDescent="0.25">
      <c r="A8670">
        <v>28986</v>
      </c>
      <c r="B8670" t="s">
        <v>27</v>
      </c>
      <c r="C8670">
        <v>8</v>
      </c>
      <c r="D8670">
        <v>2019</v>
      </c>
      <c r="E8670" t="s">
        <v>19</v>
      </c>
      <c r="F8670" t="s">
        <v>16</v>
      </c>
      <c r="G8670" t="s">
        <v>14</v>
      </c>
      <c r="H8670" t="str">
        <f t="shared" si="135"/>
        <v>28986|Spring|Reading</v>
      </c>
      <c r="I8670">
        <v>219</v>
      </c>
      <c r="J8670">
        <v>47</v>
      </c>
      <c r="K8670">
        <v>2</v>
      </c>
      <c r="L8670" t="s">
        <v>17</v>
      </c>
    </row>
    <row r="8671" spans="1:12" x14ac:dyDescent="0.25">
      <c r="A8671">
        <v>28986</v>
      </c>
      <c r="B8671" t="s">
        <v>27</v>
      </c>
      <c r="C8671">
        <v>8</v>
      </c>
      <c r="D8671">
        <v>2019</v>
      </c>
      <c r="E8671" t="s">
        <v>19</v>
      </c>
      <c r="F8671" t="s">
        <v>16</v>
      </c>
      <c r="G8671" t="s">
        <v>15</v>
      </c>
      <c r="H8671" t="str">
        <f t="shared" si="135"/>
        <v>28986|Spring|Math</v>
      </c>
      <c r="I8671">
        <v>236</v>
      </c>
      <c r="J8671">
        <v>60</v>
      </c>
      <c r="K8671">
        <v>3</v>
      </c>
      <c r="L8671" t="s">
        <v>17</v>
      </c>
    </row>
    <row r="8672" spans="1:12" x14ac:dyDescent="0.25">
      <c r="A8672">
        <v>25999</v>
      </c>
      <c r="B8672" t="s">
        <v>27</v>
      </c>
      <c r="C8672">
        <v>8</v>
      </c>
      <c r="D8672">
        <v>2019</v>
      </c>
      <c r="E8672" t="s">
        <v>19</v>
      </c>
      <c r="F8672" t="s">
        <v>13</v>
      </c>
      <c r="G8672" t="s">
        <v>14</v>
      </c>
      <c r="H8672" t="str">
        <f t="shared" si="135"/>
        <v>25999|Fall|Reading</v>
      </c>
      <c r="I8672">
        <v>193</v>
      </c>
      <c r="J8672">
        <v>5</v>
      </c>
      <c r="K8672">
        <v>1</v>
      </c>
      <c r="L8672">
        <v>7</v>
      </c>
    </row>
    <row r="8673" spans="1:12" x14ac:dyDescent="0.25">
      <c r="A8673">
        <v>25999</v>
      </c>
      <c r="B8673" t="s">
        <v>27</v>
      </c>
      <c r="C8673">
        <v>8</v>
      </c>
      <c r="D8673">
        <v>2019</v>
      </c>
      <c r="E8673" t="s">
        <v>19</v>
      </c>
      <c r="F8673" t="s">
        <v>13</v>
      </c>
      <c r="G8673" t="s">
        <v>15</v>
      </c>
      <c r="H8673" t="str">
        <f t="shared" si="135"/>
        <v>25999|Fall|Math</v>
      </c>
      <c r="I8673">
        <v>209</v>
      </c>
      <c r="J8673">
        <v>13</v>
      </c>
      <c r="K8673">
        <v>1</v>
      </c>
      <c r="L8673">
        <v>5</v>
      </c>
    </row>
    <row r="8674" spans="1:12" x14ac:dyDescent="0.25">
      <c r="A8674">
        <v>25999</v>
      </c>
      <c r="B8674" t="s">
        <v>27</v>
      </c>
      <c r="C8674">
        <v>8</v>
      </c>
      <c r="D8674">
        <v>2019</v>
      </c>
      <c r="E8674" t="s">
        <v>19</v>
      </c>
      <c r="F8674" t="s">
        <v>16</v>
      </c>
      <c r="G8674" t="s">
        <v>14</v>
      </c>
      <c r="H8674" t="str">
        <f t="shared" si="135"/>
        <v>25999|Spring|Reading</v>
      </c>
      <c r="I8674">
        <v>207</v>
      </c>
      <c r="J8674">
        <v>23</v>
      </c>
      <c r="K8674">
        <v>1</v>
      </c>
      <c r="L8674" t="s">
        <v>17</v>
      </c>
    </row>
    <row r="8675" spans="1:12" x14ac:dyDescent="0.25">
      <c r="A8675">
        <v>25999</v>
      </c>
      <c r="B8675" t="s">
        <v>27</v>
      </c>
      <c r="C8675">
        <v>8</v>
      </c>
      <c r="D8675">
        <v>2019</v>
      </c>
      <c r="E8675" t="s">
        <v>19</v>
      </c>
      <c r="F8675" t="s">
        <v>16</v>
      </c>
      <c r="G8675" t="s">
        <v>15</v>
      </c>
      <c r="H8675" t="str">
        <f t="shared" si="135"/>
        <v>25999|Spring|Math</v>
      </c>
      <c r="I8675">
        <v>214</v>
      </c>
      <c r="J8675">
        <v>20</v>
      </c>
      <c r="K8675">
        <v>1</v>
      </c>
      <c r="L8675" t="s">
        <v>17</v>
      </c>
    </row>
    <row r="8676" spans="1:12" x14ac:dyDescent="0.25">
      <c r="A8676">
        <v>17104</v>
      </c>
      <c r="B8676" t="s">
        <v>27</v>
      </c>
      <c r="C8676">
        <v>8</v>
      </c>
      <c r="D8676">
        <v>2019</v>
      </c>
      <c r="E8676" t="s">
        <v>19</v>
      </c>
      <c r="F8676" t="s">
        <v>13</v>
      </c>
      <c r="G8676" t="s">
        <v>14</v>
      </c>
      <c r="H8676" t="str">
        <f t="shared" si="135"/>
        <v>17104|Fall|Reading</v>
      </c>
      <c r="I8676">
        <v>177</v>
      </c>
      <c r="J8676">
        <v>1</v>
      </c>
      <c r="K8676">
        <v>1</v>
      </c>
      <c r="L8676">
        <v>9</v>
      </c>
    </row>
    <row r="8677" spans="1:12" x14ac:dyDescent="0.25">
      <c r="A8677">
        <v>17104</v>
      </c>
      <c r="B8677" t="s">
        <v>27</v>
      </c>
      <c r="C8677">
        <v>8</v>
      </c>
      <c r="D8677">
        <v>2019</v>
      </c>
      <c r="E8677" t="s">
        <v>19</v>
      </c>
      <c r="F8677" t="s">
        <v>13</v>
      </c>
      <c r="G8677" t="s">
        <v>15</v>
      </c>
      <c r="H8677" t="str">
        <f t="shared" si="135"/>
        <v>17104|Fall|Math</v>
      </c>
      <c r="I8677">
        <v>205</v>
      </c>
      <c r="J8677">
        <v>9</v>
      </c>
      <c r="K8677">
        <v>1</v>
      </c>
      <c r="L8677">
        <v>5</v>
      </c>
    </row>
    <row r="8678" spans="1:12" x14ac:dyDescent="0.25">
      <c r="A8678">
        <v>17104</v>
      </c>
      <c r="B8678" t="s">
        <v>27</v>
      </c>
      <c r="C8678">
        <v>8</v>
      </c>
      <c r="D8678">
        <v>2019</v>
      </c>
      <c r="E8678" t="s">
        <v>19</v>
      </c>
      <c r="F8678" t="s">
        <v>16</v>
      </c>
      <c r="G8678" t="s">
        <v>14</v>
      </c>
      <c r="H8678" t="str">
        <f t="shared" si="135"/>
        <v>17104|Spring|Reading</v>
      </c>
      <c r="I8678">
        <v>209</v>
      </c>
      <c r="J8678">
        <v>24</v>
      </c>
      <c r="K8678">
        <v>1</v>
      </c>
      <c r="L8678" t="s">
        <v>17</v>
      </c>
    </row>
    <row r="8679" spans="1:12" x14ac:dyDescent="0.25">
      <c r="A8679">
        <v>17104</v>
      </c>
      <c r="B8679" t="s">
        <v>27</v>
      </c>
      <c r="C8679">
        <v>8</v>
      </c>
      <c r="D8679">
        <v>2019</v>
      </c>
      <c r="E8679" t="s">
        <v>19</v>
      </c>
      <c r="F8679" t="s">
        <v>16</v>
      </c>
      <c r="G8679" t="s">
        <v>15</v>
      </c>
      <c r="H8679" t="str">
        <f t="shared" si="135"/>
        <v>17104|Spring|Math</v>
      </c>
      <c r="I8679">
        <v>207</v>
      </c>
      <c r="J8679">
        <v>11</v>
      </c>
      <c r="K8679">
        <v>1</v>
      </c>
      <c r="L8679" t="s">
        <v>17</v>
      </c>
    </row>
    <row r="8680" spans="1:12" x14ac:dyDescent="0.25">
      <c r="A8680">
        <v>28448</v>
      </c>
      <c r="B8680" t="s">
        <v>26</v>
      </c>
      <c r="C8680">
        <v>8</v>
      </c>
      <c r="D8680">
        <v>2019</v>
      </c>
      <c r="E8680" t="s">
        <v>19</v>
      </c>
      <c r="F8680" t="s">
        <v>13</v>
      </c>
      <c r="G8680" t="s">
        <v>14</v>
      </c>
      <c r="H8680" t="str">
        <f t="shared" si="135"/>
        <v>28448|Fall|Reading</v>
      </c>
      <c r="I8680">
        <v>242</v>
      </c>
      <c r="J8680">
        <v>94</v>
      </c>
      <c r="K8680">
        <v>4</v>
      </c>
      <c r="L8680">
        <v>2</v>
      </c>
    </row>
    <row r="8681" spans="1:12" x14ac:dyDescent="0.25">
      <c r="A8681">
        <v>28448</v>
      </c>
      <c r="B8681" t="s">
        <v>26</v>
      </c>
      <c r="C8681">
        <v>8</v>
      </c>
      <c r="D8681">
        <v>2019</v>
      </c>
      <c r="E8681" t="s">
        <v>19</v>
      </c>
      <c r="F8681" t="s">
        <v>13</v>
      </c>
      <c r="G8681" t="s">
        <v>15</v>
      </c>
      <c r="H8681" t="str">
        <f t="shared" si="135"/>
        <v>28448|Fall|Math</v>
      </c>
      <c r="I8681">
        <v>237</v>
      </c>
      <c r="J8681">
        <v>68</v>
      </c>
      <c r="K8681">
        <v>3</v>
      </c>
      <c r="L8681">
        <v>3</v>
      </c>
    </row>
    <row r="8682" spans="1:12" x14ac:dyDescent="0.25">
      <c r="A8682">
        <v>28448</v>
      </c>
      <c r="B8682" t="s">
        <v>26</v>
      </c>
      <c r="C8682">
        <v>8</v>
      </c>
      <c r="D8682">
        <v>2019</v>
      </c>
      <c r="E8682" t="s">
        <v>19</v>
      </c>
      <c r="F8682" t="s">
        <v>16</v>
      </c>
      <c r="G8682" t="s">
        <v>14</v>
      </c>
      <c r="H8682" t="str">
        <f t="shared" si="135"/>
        <v>28448|Spring|Reading</v>
      </c>
      <c r="I8682">
        <v>225</v>
      </c>
      <c r="J8682">
        <v>62</v>
      </c>
      <c r="K8682">
        <v>3</v>
      </c>
      <c r="L8682" t="s">
        <v>17</v>
      </c>
    </row>
    <row r="8683" spans="1:12" x14ac:dyDescent="0.25">
      <c r="A8683">
        <v>28448</v>
      </c>
      <c r="B8683" t="s">
        <v>26</v>
      </c>
      <c r="C8683">
        <v>8</v>
      </c>
      <c r="D8683">
        <v>2019</v>
      </c>
      <c r="E8683" t="s">
        <v>19</v>
      </c>
      <c r="F8683" t="s">
        <v>16</v>
      </c>
      <c r="G8683" t="s">
        <v>15</v>
      </c>
      <c r="H8683" t="str">
        <f t="shared" si="135"/>
        <v>28448|Spring|Math</v>
      </c>
      <c r="I8683">
        <v>245</v>
      </c>
      <c r="J8683">
        <v>77</v>
      </c>
      <c r="K8683">
        <v>4</v>
      </c>
      <c r="L8683" t="s">
        <v>17</v>
      </c>
    </row>
    <row r="8684" spans="1:12" x14ac:dyDescent="0.25">
      <c r="A8684">
        <v>22029</v>
      </c>
      <c r="B8684" t="s">
        <v>27</v>
      </c>
      <c r="C8684">
        <v>8</v>
      </c>
      <c r="D8684">
        <v>2019</v>
      </c>
      <c r="E8684" t="s">
        <v>19</v>
      </c>
      <c r="F8684" t="s">
        <v>13</v>
      </c>
      <c r="G8684" t="s">
        <v>14</v>
      </c>
      <c r="H8684" t="str">
        <f t="shared" si="135"/>
        <v>22029|Fall|Reading</v>
      </c>
      <c r="I8684">
        <v>224</v>
      </c>
      <c r="J8684">
        <v>65</v>
      </c>
      <c r="K8684">
        <v>3</v>
      </c>
      <c r="L8684">
        <v>2</v>
      </c>
    </row>
    <row r="8685" spans="1:12" x14ac:dyDescent="0.25">
      <c r="A8685">
        <v>22029</v>
      </c>
      <c r="B8685" t="s">
        <v>27</v>
      </c>
      <c r="C8685">
        <v>8</v>
      </c>
      <c r="D8685">
        <v>2019</v>
      </c>
      <c r="E8685" t="s">
        <v>19</v>
      </c>
      <c r="F8685" t="s">
        <v>13</v>
      </c>
      <c r="G8685" t="s">
        <v>15</v>
      </c>
      <c r="H8685" t="str">
        <f t="shared" si="135"/>
        <v>22029|Fall|Math</v>
      </c>
      <c r="I8685">
        <v>212</v>
      </c>
      <c r="J8685">
        <v>17</v>
      </c>
      <c r="K8685">
        <v>1</v>
      </c>
      <c r="L8685">
        <v>5</v>
      </c>
    </row>
    <row r="8686" spans="1:12" x14ac:dyDescent="0.25">
      <c r="A8686">
        <v>22029</v>
      </c>
      <c r="B8686" t="s">
        <v>27</v>
      </c>
      <c r="C8686">
        <v>8</v>
      </c>
      <c r="D8686">
        <v>2019</v>
      </c>
      <c r="E8686" t="s">
        <v>19</v>
      </c>
      <c r="F8686" t="s">
        <v>16</v>
      </c>
      <c r="G8686" t="s">
        <v>14</v>
      </c>
      <c r="H8686" t="str">
        <f t="shared" si="135"/>
        <v>22029|Spring|Reading</v>
      </c>
      <c r="I8686">
        <v>218</v>
      </c>
      <c r="J8686">
        <v>45</v>
      </c>
      <c r="K8686">
        <v>2</v>
      </c>
      <c r="L8686" t="s">
        <v>17</v>
      </c>
    </row>
    <row r="8687" spans="1:12" x14ac:dyDescent="0.25">
      <c r="A8687">
        <v>22029</v>
      </c>
      <c r="B8687" t="s">
        <v>27</v>
      </c>
      <c r="C8687">
        <v>8</v>
      </c>
      <c r="D8687">
        <v>2019</v>
      </c>
      <c r="E8687" t="s">
        <v>19</v>
      </c>
      <c r="F8687" t="s">
        <v>16</v>
      </c>
      <c r="G8687" t="s">
        <v>15</v>
      </c>
      <c r="H8687" t="str">
        <f t="shared" si="135"/>
        <v>22029|Spring|Math</v>
      </c>
      <c r="I8687">
        <v>204</v>
      </c>
      <c r="J8687">
        <v>8</v>
      </c>
      <c r="K8687">
        <v>1</v>
      </c>
      <c r="L8687" t="s">
        <v>17</v>
      </c>
    </row>
    <row r="8688" spans="1:12" x14ac:dyDescent="0.25">
      <c r="A8688">
        <v>16870</v>
      </c>
      <c r="B8688" t="s">
        <v>27</v>
      </c>
      <c r="C8688">
        <v>8</v>
      </c>
      <c r="D8688">
        <v>2019</v>
      </c>
      <c r="E8688" t="s">
        <v>19</v>
      </c>
      <c r="F8688" t="s">
        <v>13</v>
      </c>
      <c r="G8688" t="s">
        <v>14</v>
      </c>
      <c r="H8688" t="str">
        <f t="shared" si="135"/>
        <v>16870|Fall|Reading</v>
      </c>
      <c r="I8688">
        <v>199</v>
      </c>
      <c r="J8688">
        <v>10</v>
      </c>
      <c r="K8688">
        <v>1</v>
      </c>
      <c r="L8688">
        <v>6</v>
      </c>
    </row>
    <row r="8689" spans="1:12" x14ac:dyDescent="0.25">
      <c r="A8689">
        <v>16870</v>
      </c>
      <c r="B8689" t="s">
        <v>27</v>
      </c>
      <c r="C8689">
        <v>8</v>
      </c>
      <c r="D8689">
        <v>2019</v>
      </c>
      <c r="E8689" t="s">
        <v>19</v>
      </c>
      <c r="F8689" t="s">
        <v>13</v>
      </c>
      <c r="G8689" t="s">
        <v>15</v>
      </c>
      <c r="H8689" t="str">
        <f t="shared" si="135"/>
        <v>16870|Fall|Math</v>
      </c>
      <c r="I8689">
        <v>219</v>
      </c>
      <c r="J8689">
        <v>29</v>
      </c>
      <c r="K8689">
        <v>2</v>
      </c>
      <c r="L8689">
        <v>4</v>
      </c>
    </row>
    <row r="8690" spans="1:12" x14ac:dyDescent="0.25">
      <c r="A8690">
        <v>16870</v>
      </c>
      <c r="B8690" t="s">
        <v>27</v>
      </c>
      <c r="C8690">
        <v>8</v>
      </c>
      <c r="D8690">
        <v>2019</v>
      </c>
      <c r="E8690" t="s">
        <v>19</v>
      </c>
      <c r="F8690" t="s">
        <v>16</v>
      </c>
      <c r="G8690" t="s">
        <v>14</v>
      </c>
      <c r="H8690" t="str">
        <f t="shared" si="135"/>
        <v>16870|Spring|Reading</v>
      </c>
      <c r="I8690">
        <v>202</v>
      </c>
      <c r="J8690">
        <v>13</v>
      </c>
      <c r="K8690">
        <v>1</v>
      </c>
      <c r="L8690" t="s">
        <v>17</v>
      </c>
    </row>
    <row r="8691" spans="1:12" x14ac:dyDescent="0.25">
      <c r="A8691">
        <v>16870</v>
      </c>
      <c r="B8691" t="s">
        <v>27</v>
      </c>
      <c r="C8691">
        <v>8</v>
      </c>
      <c r="D8691">
        <v>2019</v>
      </c>
      <c r="E8691" t="s">
        <v>19</v>
      </c>
      <c r="F8691" t="s">
        <v>16</v>
      </c>
      <c r="G8691" t="s">
        <v>15</v>
      </c>
      <c r="H8691" t="str">
        <f t="shared" si="135"/>
        <v>16870|Spring|Math</v>
      </c>
      <c r="I8691">
        <v>213</v>
      </c>
      <c r="J8691">
        <v>17</v>
      </c>
      <c r="K8691">
        <v>1</v>
      </c>
      <c r="L8691" t="s">
        <v>17</v>
      </c>
    </row>
    <row r="8692" spans="1:12" x14ac:dyDescent="0.25">
      <c r="A8692">
        <v>20957</v>
      </c>
      <c r="B8692" t="s">
        <v>25</v>
      </c>
      <c r="C8692">
        <v>8</v>
      </c>
      <c r="D8692">
        <v>2019</v>
      </c>
      <c r="E8692" t="s">
        <v>21</v>
      </c>
      <c r="F8692" t="s">
        <v>13</v>
      </c>
      <c r="G8692" t="s">
        <v>14</v>
      </c>
      <c r="H8692" t="str">
        <f t="shared" si="135"/>
        <v>20957|Fall|Reading</v>
      </c>
      <c r="I8692">
        <v>197</v>
      </c>
      <c r="J8692">
        <v>8</v>
      </c>
      <c r="K8692">
        <v>1</v>
      </c>
      <c r="L8692">
        <v>6</v>
      </c>
    </row>
    <row r="8693" spans="1:12" x14ac:dyDescent="0.25">
      <c r="A8693">
        <v>20957</v>
      </c>
      <c r="B8693" t="s">
        <v>25</v>
      </c>
      <c r="C8693">
        <v>8</v>
      </c>
      <c r="D8693">
        <v>2019</v>
      </c>
      <c r="E8693" t="s">
        <v>21</v>
      </c>
      <c r="F8693" t="s">
        <v>13</v>
      </c>
      <c r="G8693" t="s">
        <v>15</v>
      </c>
      <c r="H8693" t="str">
        <f t="shared" si="135"/>
        <v>20957|Fall|Math</v>
      </c>
      <c r="I8693">
        <v>238</v>
      </c>
      <c r="J8693">
        <v>70</v>
      </c>
      <c r="K8693">
        <v>3</v>
      </c>
      <c r="L8693">
        <v>3</v>
      </c>
    </row>
    <row r="8694" spans="1:12" x14ac:dyDescent="0.25">
      <c r="A8694">
        <v>20957</v>
      </c>
      <c r="B8694" t="s">
        <v>25</v>
      </c>
      <c r="C8694">
        <v>8</v>
      </c>
      <c r="D8694">
        <v>2019</v>
      </c>
      <c r="E8694" t="s">
        <v>21</v>
      </c>
      <c r="F8694" t="s">
        <v>16</v>
      </c>
      <c r="G8694" t="s">
        <v>14</v>
      </c>
      <c r="H8694" t="str">
        <f t="shared" si="135"/>
        <v>20957|Spring|Reading</v>
      </c>
      <c r="I8694">
        <v>212</v>
      </c>
      <c r="J8694">
        <v>30</v>
      </c>
      <c r="K8694">
        <v>2</v>
      </c>
      <c r="L8694" t="s">
        <v>17</v>
      </c>
    </row>
    <row r="8695" spans="1:12" x14ac:dyDescent="0.25">
      <c r="A8695">
        <v>20957</v>
      </c>
      <c r="B8695" t="s">
        <v>25</v>
      </c>
      <c r="C8695">
        <v>8</v>
      </c>
      <c r="D8695">
        <v>2019</v>
      </c>
      <c r="E8695" t="s">
        <v>21</v>
      </c>
      <c r="F8695" t="s">
        <v>16</v>
      </c>
      <c r="G8695" t="s">
        <v>15</v>
      </c>
      <c r="H8695" t="str">
        <f t="shared" si="135"/>
        <v>20957|Spring|Math</v>
      </c>
      <c r="I8695">
        <v>238</v>
      </c>
      <c r="J8695">
        <v>64</v>
      </c>
      <c r="K8695">
        <v>3</v>
      </c>
      <c r="L8695" t="s">
        <v>17</v>
      </c>
    </row>
    <row r="8696" spans="1:12" x14ac:dyDescent="0.25">
      <c r="A8696">
        <v>25677</v>
      </c>
      <c r="B8696" t="s">
        <v>25</v>
      </c>
      <c r="C8696">
        <v>8</v>
      </c>
      <c r="D8696">
        <v>2019</v>
      </c>
      <c r="E8696" t="s">
        <v>19</v>
      </c>
      <c r="F8696" t="s">
        <v>13</v>
      </c>
      <c r="G8696" t="s">
        <v>14</v>
      </c>
      <c r="H8696" t="str">
        <f t="shared" si="135"/>
        <v>25677|Fall|Reading</v>
      </c>
      <c r="I8696">
        <v>210</v>
      </c>
      <c r="J8696">
        <v>29</v>
      </c>
      <c r="K8696">
        <v>2</v>
      </c>
      <c r="L8696">
        <v>4</v>
      </c>
    </row>
    <row r="8697" spans="1:12" x14ac:dyDescent="0.25">
      <c r="A8697">
        <v>25677</v>
      </c>
      <c r="B8697" t="s">
        <v>25</v>
      </c>
      <c r="C8697">
        <v>8</v>
      </c>
      <c r="D8697">
        <v>2019</v>
      </c>
      <c r="E8697" t="s">
        <v>19</v>
      </c>
      <c r="F8697" t="s">
        <v>13</v>
      </c>
      <c r="G8697" t="s">
        <v>15</v>
      </c>
      <c r="H8697" t="str">
        <f t="shared" si="135"/>
        <v>25677|Fall|Math</v>
      </c>
      <c r="I8697">
        <v>243</v>
      </c>
      <c r="J8697">
        <v>79</v>
      </c>
      <c r="K8697">
        <v>4</v>
      </c>
      <c r="L8697">
        <v>3</v>
      </c>
    </row>
    <row r="8698" spans="1:12" x14ac:dyDescent="0.25">
      <c r="A8698">
        <v>25677</v>
      </c>
      <c r="B8698" t="s">
        <v>25</v>
      </c>
      <c r="C8698">
        <v>8</v>
      </c>
      <c r="D8698">
        <v>2019</v>
      </c>
      <c r="E8698" t="s">
        <v>19</v>
      </c>
      <c r="F8698" t="s">
        <v>16</v>
      </c>
      <c r="G8698" t="s">
        <v>14</v>
      </c>
      <c r="H8698" t="str">
        <f t="shared" si="135"/>
        <v>25677|Spring|Reading</v>
      </c>
      <c r="I8698">
        <v>224</v>
      </c>
      <c r="J8698">
        <v>60</v>
      </c>
      <c r="K8698">
        <v>3</v>
      </c>
      <c r="L8698" t="s">
        <v>17</v>
      </c>
    </row>
    <row r="8699" spans="1:12" x14ac:dyDescent="0.25">
      <c r="A8699">
        <v>25677</v>
      </c>
      <c r="B8699" t="s">
        <v>25</v>
      </c>
      <c r="C8699">
        <v>8</v>
      </c>
      <c r="D8699">
        <v>2019</v>
      </c>
      <c r="E8699" t="s">
        <v>19</v>
      </c>
      <c r="F8699" t="s">
        <v>16</v>
      </c>
      <c r="G8699" t="s">
        <v>15</v>
      </c>
      <c r="H8699" t="str">
        <f t="shared" si="135"/>
        <v>25677|Spring|Math</v>
      </c>
      <c r="I8699">
        <v>248</v>
      </c>
      <c r="J8699">
        <v>81</v>
      </c>
      <c r="K8699">
        <v>4</v>
      </c>
      <c r="L8699" t="s">
        <v>17</v>
      </c>
    </row>
    <row r="8700" spans="1:12" x14ac:dyDescent="0.25">
      <c r="A8700">
        <v>21038</v>
      </c>
      <c r="B8700" t="s">
        <v>25</v>
      </c>
      <c r="C8700">
        <v>8</v>
      </c>
      <c r="D8700">
        <v>2019</v>
      </c>
      <c r="E8700" t="s">
        <v>23</v>
      </c>
      <c r="F8700" t="s">
        <v>13</v>
      </c>
      <c r="G8700" t="s">
        <v>14</v>
      </c>
      <c r="H8700" t="str">
        <f t="shared" si="135"/>
        <v>21038|Fall|Reading</v>
      </c>
      <c r="I8700">
        <v>233</v>
      </c>
      <c r="J8700">
        <v>84</v>
      </c>
      <c r="K8700">
        <v>4</v>
      </c>
      <c r="L8700">
        <v>2</v>
      </c>
    </row>
    <row r="8701" spans="1:12" x14ac:dyDescent="0.25">
      <c r="A8701">
        <v>21038</v>
      </c>
      <c r="B8701" t="s">
        <v>25</v>
      </c>
      <c r="C8701">
        <v>8</v>
      </c>
      <c r="D8701">
        <v>2019</v>
      </c>
      <c r="E8701" t="s">
        <v>23</v>
      </c>
      <c r="F8701" t="s">
        <v>13</v>
      </c>
      <c r="G8701" t="s">
        <v>15</v>
      </c>
      <c r="H8701" t="str">
        <f t="shared" si="135"/>
        <v>21038|Fall|Math</v>
      </c>
      <c r="I8701">
        <v>234</v>
      </c>
      <c r="J8701">
        <v>62</v>
      </c>
      <c r="K8701">
        <v>3</v>
      </c>
      <c r="L8701">
        <v>4</v>
      </c>
    </row>
    <row r="8702" spans="1:12" x14ac:dyDescent="0.25">
      <c r="A8702">
        <v>21038</v>
      </c>
      <c r="B8702" t="s">
        <v>25</v>
      </c>
      <c r="C8702">
        <v>8</v>
      </c>
      <c r="D8702">
        <v>2019</v>
      </c>
      <c r="E8702" t="s">
        <v>23</v>
      </c>
      <c r="F8702" t="s">
        <v>16</v>
      </c>
      <c r="G8702" t="s">
        <v>14</v>
      </c>
      <c r="H8702" t="str">
        <f t="shared" si="135"/>
        <v>21038|Spring|Reading</v>
      </c>
      <c r="I8702">
        <v>230</v>
      </c>
      <c r="J8702">
        <v>74</v>
      </c>
      <c r="K8702">
        <v>3</v>
      </c>
      <c r="L8702" t="s">
        <v>17</v>
      </c>
    </row>
    <row r="8703" spans="1:12" x14ac:dyDescent="0.25">
      <c r="A8703">
        <v>21038</v>
      </c>
      <c r="B8703" t="s">
        <v>25</v>
      </c>
      <c r="C8703">
        <v>8</v>
      </c>
      <c r="D8703">
        <v>2019</v>
      </c>
      <c r="E8703" t="s">
        <v>23</v>
      </c>
      <c r="F8703" t="s">
        <v>16</v>
      </c>
      <c r="G8703" t="s">
        <v>15</v>
      </c>
      <c r="H8703" t="str">
        <f t="shared" si="135"/>
        <v>21038|Spring|Math</v>
      </c>
      <c r="I8703">
        <v>230</v>
      </c>
      <c r="J8703">
        <v>48</v>
      </c>
      <c r="K8703">
        <v>2</v>
      </c>
      <c r="L8703" t="s">
        <v>17</v>
      </c>
    </row>
    <row r="8704" spans="1:12" x14ac:dyDescent="0.25">
      <c r="A8704">
        <v>26875</v>
      </c>
      <c r="B8704" t="s">
        <v>25</v>
      </c>
      <c r="C8704">
        <v>8</v>
      </c>
      <c r="D8704">
        <v>2019</v>
      </c>
      <c r="E8704" t="s">
        <v>19</v>
      </c>
      <c r="F8704" t="s">
        <v>13</v>
      </c>
      <c r="G8704" t="s">
        <v>14</v>
      </c>
      <c r="H8704" t="str">
        <f t="shared" si="135"/>
        <v>26875|Fall|Reading</v>
      </c>
      <c r="I8704">
        <v>231</v>
      </c>
      <c r="J8704">
        <v>80</v>
      </c>
      <c r="K8704">
        <v>4</v>
      </c>
      <c r="L8704">
        <v>2</v>
      </c>
    </row>
    <row r="8705" spans="1:12" x14ac:dyDescent="0.25">
      <c r="A8705">
        <v>26875</v>
      </c>
      <c r="B8705" t="s">
        <v>25</v>
      </c>
      <c r="C8705">
        <v>8</v>
      </c>
      <c r="D8705">
        <v>2019</v>
      </c>
      <c r="E8705" t="s">
        <v>19</v>
      </c>
      <c r="F8705" t="s">
        <v>13</v>
      </c>
      <c r="G8705" t="s">
        <v>15</v>
      </c>
      <c r="H8705" t="str">
        <f t="shared" si="135"/>
        <v>26875|Fall|Math</v>
      </c>
      <c r="I8705">
        <v>238</v>
      </c>
      <c r="J8705">
        <v>70</v>
      </c>
      <c r="K8705">
        <v>3</v>
      </c>
      <c r="L8705">
        <v>3</v>
      </c>
    </row>
    <row r="8706" spans="1:12" x14ac:dyDescent="0.25">
      <c r="A8706">
        <v>26875</v>
      </c>
      <c r="B8706" t="s">
        <v>25</v>
      </c>
      <c r="C8706">
        <v>8</v>
      </c>
      <c r="D8706">
        <v>2019</v>
      </c>
      <c r="E8706" t="s">
        <v>19</v>
      </c>
      <c r="F8706" t="s">
        <v>16</v>
      </c>
      <c r="G8706" t="s">
        <v>14</v>
      </c>
      <c r="H8706" t="str">
        <f t="shared" si="135"/>
        <v>26875|Spring|Reading</v>
      </c>
      <c r="I8706">
        <v>226</v>
      </c>
      <c r="J8706">
        <v>65</v>
      </c>
      <c r="K8706">
        <v>3</v>
      </c>
      <c r="L8706" t="s">
        <v>17</v>
      </c>
    </row>
    <row r="8707" spans="1:12" x14ac:dyDescent="0.25">
      <c r="A8707">
        <v>26875</v>
      </c>
      <c r="B8707" t="s">
        <v>25</v>
      </c>
      <c r="C8707">
        <v>8</v>
      </c>
      <c r="D8707">
        <v>2019</v>
      </c>
      <c r="E8707" t="s">
        <v>19</v>
      </c>
      <c r="F8707" t="s">
        <v>16</v>
      </c>
      <c r="G8707" t="s">
        <v>15</v>
      </c>
      <c r="H8707" t="str">
        <f t="shared" ref="H8707:H8770" si="136">A8707&amp;"|"&amp;F8707&amp;"|"&amp;G8707</f>
        <v>26875|Spring|Math</v>
      </c>
      <c r="I8707">
        <v>241</v>
      </c>
      <c r="J8707">
        <v>70</v>
      </c>
      <c r="K8707">
        <v>3</v>
      </c>
      <c r="L8707" t="s">
        <v>17</v>
      </c>
    </row>
    <row r="8708" spans="1:12" x14ac:dyDescent="0.25">
      <c r="A8708">
        <v>24311</v>
      </c>
      <c r="B8708" t="s">
        <v>25</v>
      </c>
      <c r="C8708">
        <v>8</v>
      </c>
      <c r="D8708">
        <v>2019</v>
      </c>
      <c r="E8708" t="s">
        <v>21</v>
      </c>
      <c r="F8708" t="s">
        <v>13</v>
      </c>
      <c r="G8708" t="s">
        <v>14</v>
      </c>
      <c r="H8708" t="str">
        <f t="shared" si="136"/>
        <v>24311|Fall|Reading</v>
      </c>
      <c r="I8708">
        <v>203</v>
      </c>
      <c r="J8708">
        <v>16</v>
      </c>
      <c r="K8708">
        <v>1</v>
      </c>
      <c r="L8708">
        <v>5</v>
      </c>
    </row>
    <row r="8709" spans="1:12" x14ac:dyDescent="0.25">
      <c r="A8709">
        <v>24311</v>
      </c>
      <c r="B8709" t="s">
        <v>25</v>
      </c>
      <c r="C8709">
        <v>8</v>
      </c>
      <c r="D8709">
        <v>2019</v>
      </c>
      <c r="E8709" t="s">
        <v>21</v>
      </c>
      <c r="F8709" t="s">
        <v>13</v>
      </c>
      <c r="G8709" t="s">
        <v>15</v>
      </c>
      <c r="H8709" t="str">
        <f t="shared" si="136"/>
        <v>24311|Fall|Math</v>
      </c>
      <c r="I8709">
        <v>218</v>
      </c>
      <c r="J8709">
        <v>28</v>
      </c>
      <c r="K8709">
        <v>2</v>
      </c>
      <c r="L8709">
        <v>5</v>
      </c>
    </row>
    <row r="8710" spans="1:12" x14ac:dyDescent="0.25">
      <c r="A8710">
        <v>24311</v>
      </c>
      <c r="B8710" t="s">
        <v>25</v>
      </c>
      <c r="C8710">
        <v>8</v>
      </c>
      <c r="D8710">
        <v>2019</v>
      </c>
      <c r="E8710" t="s">
        <v>21</v>
      </c>
      <c r="F8710" t="s">
        <v>16</v>
      </c>
      <c r="G8710" t="s">
        <v>14</v>
      </c>
      <c r="H8710" t="str">
        <f t="shared" si="136"/>
        <v>24311|Spring|Reading</v>
      </c>
      <c r="I8710">
        <v>205</v>
      </c>
      <c r="J8710">
        <v>17</v>
      </c>
      <c r="K8710">
        <v>1</v>
      </c>
      <c r="L8710" t="s">
        <v>17</v>
      </c>
    </row>
    <row r="8711" spans="1:12" x14ac:dyDescent="0.25">
      <c r="A8711">
        <v>24311</v>
      </c>
      <c r="B8711" t="s">
        <v>25</v>
      </c>
      <c r="C8711">
        <v>8</v>
      </c>
      <c r="D8711">
        <v>2019</v>
      </c>
      <c r="E8711" t="s">
        <v>21</v>
      </c>
      <c r="F8711" t="s">
        <v>16</v>
      </c>
      <c r="G8711" t="s">
        <v>15</v>
      </c>
      <c r="H8711" t="str">
        <f t="shared" si="136"/>
        <v>24311|Spring|Math</v>
      </c>
      <c r="I8711">
        <v>209</v>
      </c>
      <c r="J8711">
        <v>13</v>
      </c>
      <c r="K8711">
        <v>1</v>
      </c>
      <c r="L8711" t="s">
        <v>17</v>
      </c>
    </row>
    <row r="8712" spans="1:12" x14ac:dyDescent="0.25">
      <c r="A8712">
        <v>24789</v>
      </c>
      <c r="B8712" t="s">
        <v>25</v>
      </c>
      <c r="C8712">
        <v>8</v>
      </c>
      <c r="D8712">
        <v>2019</v>
      </c>
      <c r="E8712" t="s">
        <v>23</v>
      </c>
      <c r="F8712" t="s">
        <v>13</v>
      </c>
      <c r="G8712" t="s">
        <v>14</v>
      </c>
      <c r="H8712" t="str">
        <f t="shared" si="136"/>
        <v>24789|Fall|Reading</v>
      </c>
      <c r="I8712">
        <v>233</v>
      </c>
      <c r="J8712">
        <v>84</v>
      </c>
      <c r="K8712">
        <v>4</v>
      </c>
      <c r="L8712">
        <v>2</v>
      </c>
    </row>
    <row r="8713" spans="1:12" x14ac:dyDescent="0.25">
      <c r="A8713">
        <v>24789</v>
      </c>
      <c r="B8713" t="s">
        <v>25</v>
      </c>
      <c r="C8713">
        <v>8</v>
      </c>
      <c r="D8713">
        <v>2019</v>
      </c>
      <c r="E8713" t="s">
        <v>23</v>
      </c>
      <c r="F8713" t="s">
        <v>13</v>
      </c>
      <c r="G8713" t="s">
        <v>15</v>
      </c>
      <c r="H8713" t="str">
        <f t="shared" si="136"/>
        <v>24789|Fall|Math</v>
      </c>
      <c r="I8713">
        <v>246</v>
      </c>
      <c r="J8713">
        <v>84</v>
      </c>
      <c r="K8713">
        <v>4</v>
      </c>
      <c r="L8713">
        <v>3</v>
      </c>
    </row>
    <row r="8714" spans="1:12" x14ac:dyDescent="0.25">
      <c r="A8714">
        <v>24789</v>
      </c>
      <c r="B8714" t="s">
        <v>25</v>
      </c>
      <c r="C8714">
        <v>8</v>
      </c>
      <c r="D8714">
        <v>2019</v>
      </c>
      <c r="E8714" t="s">
        <v>23</v>
      </c>
      <c r="F8714" t="s">
        <v>16</v>
      </c>
      <c r="G8714" t="s">
        <v>14</v>
      </c>
      <c r="H8714" t="str">
        <f t="shared" si="136"/>
        <v>24789|Spring|Reading</v>
      </c>
      <c r="I8714">
        <v>227</v>
      </c>
      <c r="J8714">
        <v>67</v>
      </c>
      <c r="K8714">
        <v>3</v>
      </c>
      <c r="L8714" t="s">
        <v>17</v>
      </c>
    </row>
    <row r="8715" spans="1:12" x14ac:dyDescent="0.25">
      <c r="A8715">
        <v>24789</v>
      </c>
      <c r="B8715" t="s">
        <v>25</v>
      </c>
      <c r="C8715">
        <v>8</v>
      </c>
      <c r="D8715">
        <v>2019</v>
      </c>
      <c r="E8715" t="s">
        <v>23</v>
      </c>
      <c r="F8715" t="s">
        <v>16</v>
      </c>
      <c r="G8715" t="s">
        <v>15</v>
      </c>
      <c r="H8715" t="str">
        <f t="shared" si="136"/>
        <v>24789|Spring|Math</v>
      </c>
      <c r="I8715">
        <v>249</v>
      </c>
      <c r="J8715">
        <v>83</v>
      </c>
      <c r="K8715">
        <v>4</v>
      </c>
      <c r="L8715" t="s">
        <v>17</v>
      </c>
    </row>
    <row r="8716" spans="1:12" x14ac:dyDescent="0.25">
      <c r="A8716">
        <v>29473</v>
      </c>
      <c r="B8716" t="s">
        <v>25</v>
      </c>
      <c r="C8716">
        <v>8</v>
      </c>
      <c r="D8716">
        <v>2019</v>
      </c>
      <c r="E8716" t="s">
        <v>23</v>
      </c>
      <c r="F8716" t="s">
        <v>13</v>
      </c>
      <c r="G8716" t="s">
        <v>14</v>
      </c>
      <c r="H8716" t="str">
        <f t="shared" si="136"/>
        <v>29473|Fall|Reading</v>
      </c>
      <c r="I8716">
        <v>243</v>
      </c>
      <c r="J8716">
        <v>95</v>
      </c>
      <c r="K8716">
        <v>4</v>
      </c>
      <c r="L8716">
        <v>2</v>
      </c>
    </row>
    <row r="8717" spans="1:12" x14ac:dyDescent="0.25">
      <c r="A8717">
        <v>29473</v>
      </c>
      <c r="B8717" t="s">
        <v>25</v>
      </c>
      <c r="C8717">
        <v>8</v>
      </c>
      <c r="D8717">
        <v>2019</v>
      </c>
      <c r="E8717" t="s">
        <v>23</v>
      </c>
      <c r="F8717" t="s">
        <v>13</v>
      </c>
      <c r="G8717" t="s">
        <v>15</v>
      </c>
      <c r="H8717" t="str">
        <f t="shared" si="136"/>
        <v>29473|Fall|Math</v>
      </c>
      <c r="I8717">
        <v>259</v>
      </c>
      <c r="J8717">
        <v>96</v>
      </c>
      <c r="K8717">
        <v>4</v>
      </c>
      <c r="L8717">
        <v>2</v>
      </c>
    </row>
    <row r="8718" spans="1:12" x14ac:dyDescent="0.25">
      <c r="A8718">
        <v>29473</v>
      </c>
      <c r="B8718" t="s">
        <v>25</v>
      </c>
      <c r="C8718">
        <v>8</v>
      </c>
      <c r="D8718">
        <v>2019</v>
      </c>
      <c r="E8718" t="s">
        <v>23</v>
      </c>
      <c r="F8718" t="s">
        <v>16</v>
      </c>
      <c r="G8718" t="s">
        <v>14</v>
      </c>
      <c r="H8718" t="str">
        <f t="shared" si="136"/>
        <v>29473|Spring|Reading</v>
      </c>
      <c r="I8718">
        <v>249</v>
      </c>
      <c r="J8718">
        <v>97</v>
      </c>
      <c r="K8718">
        <v>4</v>
      </c>
      <c r="L8718" t="s">
        <v>17</v>
      </c>
    </row>
    <row r="8719" spans="1:12" x14ac:dyDescent="0.25">
      <c r="A8719">
        <v>29473</v>
      </c>
      <c r="B8719" t="s">
        <v>25</v>
      </c>
      <c r="C8719">
        <v>8</v>
      </c>
      <c r="D8719">
        <v>2019</v>
      </c>
      <c r="E8719" t="s">
        <v>23</v>
      </c>
      <c r="F8719" t="s">
        <v>16</v>
      </c>
      <c r="G8719" t="s">
        <v>15</v>
      </c>
      <c r="H8719" t="str">
        <f t="shared" si="136"/>
        <v>29473|Spring|Math</v>
      </c>
      <c r="I8719">
        <v>269</v>
      </c>
      <c r="J8719">
        <v>98</v>
      </c>
      <c r="K8719">
        <v>4</v>
      </c>
      <c r="L8719" t="s">
        <v>17</v>
      </c>
    </row>
    <row r="8720" spans="1:12" x14ac:dyDescent="0.25">
      <c r="A8720">
        <v>10898</v>
      </c>
      <c r="B8720" t="s">
        <v>25</v>
      </c>
      <c r="C8720">
        <v>8</v>
      </c>
      <c r="D8720">
        <v>2019</v>
      </c>
      <c r="E8720" t="s">
        <v>19</v>
      </c>
      <c r="F8720" t="s">
        <v>13</v>
      </c>
      <c r="G8720" t="s">
        <v>14</v>
      </c>
      <c r="H8720" t="str">
        <f t="shared" si="136"/>
        <v>10898|Fall|Reading</v>
      </c>
      <c r="I8720">
        <v>233</v>
      </c>
      <c r="J8720">
        <v>84</v>
      </c>
      <c r="K8720">
        <v>4</v>
      </c>
      <c r="L8720">
        <v>2</v>
      </c>
    </row>
    <row r="8721" spans="1:12" x14ac:dyDescent="0.25">
      <c r="A8721">
        <v>10898</v>
      </c>
      <c r="B8721" t="s">
        <v>25</v>
      </c>
      <c r="C8721">
        <v>8</v>
      </c>
      <c r="D8721">
        <v>2019</v>
      </c>
      <c r="E8721" t="s">
        <v>19</v>
      </c>
      <c r="F8721" t="s">
        <v>13</v>
      </c>
      <c r="G8721" t="s">
        <v>15</v>
      </c>
      <c r="H8721" t="str">
        <f t="shared" si="136"/>
        <v>10898|Fall|Math</v>
      </c>
      <c r="I8721">
        <v>239</v>
      </c>
      <c r="J8721">
        <v>72</v>
      </c>
      <c r="K8721">
        <v>3</v>
      </c>
      <c r="L8721">
        <v>3</v>
      </c>
    </row>
    <row r="8722" spans="1:12" x14ac:dyDescent="0.25">
      <c r="A8722">
        <v>10898</v>
      </c>
      <c r="B8722" t="s">
        <v>25</v>
      </c>
      <c r="C8722">
        <v>8</v>
      </c>
      <c r="D8722">
        <v>2019</v>
      </c>
      <c r="E8722" t="s">
        <v>19</v>
      </c>
      <c r="F8722" t="s">
        <v>16</v>
      </c>
      <c r="G8722" t="s">
        <v>14</v>
      </c>
      <c r="H8722" t="str">
        <f t="shared" si="136"/>
        <v>10898|Spring|Reading</v>
      </c>
      <c r="I8722">
        <v>232</v>
      </c>
      <c r="J8722">
        <v>78</v>
      </c>
      <c r="K8722">
        <v>4</v>
      </c>
      <c r="L8722" t="s">
        <v>17</v>
      </c>
    </row>
    <row r="8723" spans="1:12" x14ac:dyDescent="0.25">
      <c r="A8723">
        <v>10898</v>
      </c>
      <c r="B8723" t="s">
        <v>25</v>
      </c>
      <c r="C8723">
        <v>8</v>
      </c>
      <c r="D8723">
        <v>2019</v>
      </c>
      <c r="E8723" t="s">
        <v>19</v>
      </c>
      <c r="F8723" t="s">
        <v>16</v>
      </c>
      <c r="G8723" t="s">
        <v>15</v>
      </c>
      <c r="H8723" t="str">
        <f t="shared" si="136"/>
        <v>10898|Spring|Math</v>
      </c>
      <c r="I8723">
        <v>248</v>
      </c>
      <c r="J8723">
        <v>81</v>
      </c>
      <c r="K8723">
        <v>4</v>
      </c>
      <c r="L8723" t="s">
        <v>17</v>
      </c>
    </row>
    <row r="8724" spans="1:12" x14ac:dyDescent="0.25">
      <c r="A8724">
        <v>27590</v>
      </c>
      <c r="B8724" t="s">
        <v>25</v>
      </c>
      <c r="C8724">
        <v>8</v>
      </c>
      <c r="D8724">
        <v>2019</v>
      </c>
      <c r="E8724" t="s">
        <v>23</v>
      </c>
      <c r="F8724" t="s">
        <v>13</v>
      </c>
      <c r="G8724" t="s">
        <v>14</v>
      </c>
      <c r="H8724" t="str">
        <f t="shared" si="136"/>
        <v>27590|Fall|Reading</v>
      </c>
      <c r="I8724">
        <v>220</v>
      </c>
      <c r="J8724">
        <v>55</v>
      </c>
      <c r="K8724">
        <v>3</v>
      </c>
      <c r="L8724">
        <v>3</v>
      </c>
    </row>
    <row r="8725" spans="1:12" x14ac:dyDescent="0.25">
      <c r="A8725">
        <v>27590</v>
      </c>
      <c r="B8725" t="s">
        <v>25</v>
      </c>
      <c r="C8725">
        <v>8</v>
      </c>
      <c r="D8725">
        <v>2019</v>
      </c>
      <c r="E8725" t="s">
        <v>23</v>
      </c>
      <c r="F8725" t="s">
        <v>13</v>
      </c>
      <c r="G8725" t="s">
        <v>15</v>
      </c>
      <c r="H8725" t="str">
        <f t="shared" si="136"/>
        <v>27590|Fall|Math</v>
      </c>
      <c r="I8725">
        <v>233</v>
      </c>
      <c r="J8725">
        <v>60</v>
      </c>
      <c r="K8725">
        <v>3</v>
      </c>
      <c r="L8725">
        <v>4</v>
      </c>
    </row>
    <row r="8726" spans="1:12" x14ac:dyDescent="0.25">
      <c r="A8726">
        <v>27590</v>
      </c>
      <c r="B8726" t="s">
        <v>25</v>
      </c>
      <c r="C8726">
        <v>8</v>
      </c>
      <c r="D8726">
        <v>2019</v>
      </c>
      <c r="E8726" t="s">
        <v>23</v>
      </c>
      <c r="F8726" t="s">
        <v>16</v>
      </c>
      <c r="G8726" t="s">
        <v>14</v>
      </c>
      <c r="H8726" t="str">
        <f t="shared" si="136"/>
        <v>27590|Spring|Reading</v>
      </c>
      <c r="I8726">
        <v>221</v>
      </c>
      <c r="J8726">
        <v>52</v>
      </c>
      <c r="K8726">
        <v>3</v>
      </c>
      <c r="L8726" t="s">
        <v>17</v>
      </c>
    </row>
    <row r="8727" spans="1:12" x14ac:dyDescent="0.25">
      <c r="A8727">
        <v>27590</v>
      </c>
      <c r="B8727" t="s">
        <v>25</v>
      </c>
      <c r="C8727">
        <v>8</v>
      </c>
      <c r="D8727">
        <v>2019</v>
      </c>
      <c r="E8727" t="s">
        <v>23</v>
      </c>
      <c r="F8727" t="s">
        <v>16</v>
      </c>
      <c r="G8727" t="s">
        <v>15</v>
      </c>
      <c r="H8727" t="str">
        <f t="shared" si="136"/>
        <v>27590|Spring|Math</v>
      </c>
      <c r="I8727">
        <v>238</v>
      </c>
      <c r="J8727">
        <v>64</v>
      </c>
      <c r="K8727">
        <v>3</v>
      </c>
      <c r="L8727" t="s">
        <v>17</v>
      </c>
    </row>
    <row r="8728" spans="1:12" x14ac:dyDescent="0.25">
      <c r="A8728">
        <v>13535</v>
      </c>
      <c r="B8728" t="s">
        <v>25</v>
      </c>
      <c r="C8728">
        <v>8</v>
      </c>
      <c r="D8728">
        <v>2019</v>
      </c>
      <c r="E8728" t="s">
        <v>19</v>
      </c>
      <c r="F8728" t="s">
        <v>13</v>
      </c>
      <c r="G8728" t="s">
        <v>14</v>
      </c>
      <c r="H8728" t="str">
        <f t="shared" si="136"/>
        <v>13535|Fall|Reading</v>
      </c>
      <c r="I8728" t="s">
        <v>17</v>
      </c>
      <c r="J8728" t="s">
        <v>17</v>
      </c>
      <c r="K8728" t="s">
        <v>17</v>
      </c>
      <c r="L8728" t="s">
        <v>17</v>
      </c>
    </row>
    <row r="8729" spans="1:12" x14ac:dyDescent="0.25">
      <c r="A8729">
        <v>13535</v>
      </c>
      <c r="B8729" t="s">
        <v>25</v>
      </c>
      <c r="C8729">
        <v>8</v>
      </c>
      <c r="D8729">
        <v>2019</v>
      </c>
      <c r="E8729" t="s">
        <v>19</v>
      </c>
      <c r="F8729" t="s">
        <v>13</v>
      </c>
      <c r="G8729" t="s">
        <v>15</v>
      </c>
      <c r="H8729" t="str">
        <f t="shared" si="136"/>
        <v>13535|Fall|Math</v>
      </c>
      <c r="I8729" t="s">
        <v>17</v>
      </c>
      <c r="J8729" t="s">
        <v>17</v>
      </c>
      <c r="K8729" t="s">
        <v>17</v>
      </c>
      <c r="L8729" t="s">
        <v>17</v>
      </c>
    </row>
    <row r="8730" spans="1:12" x14ac:dyDescent="0.25">
      <c r="A8730">
        <v>13535</v>
      </c>
      <c r="B8730" t="s">
        <v>25</v>
      </c>
      <c r="C8730">
        <v>8</v>
      </c>
      <c r="D8730">
        <v>2019</v>
      </c>
      <c r="E8730" t="s">
        <v>19</v>
      </c>
      <c r="F8730" t="s">
        <v>16</v>
      </c>
      <c r="G8730" t="s">
        <v>14</v>
      </c>
      <c r="H8730" t="str">
        <f t="shared" si="136"/>
        <v>13535|Spring|Reading</v>
      </c>
      <c r="I8730">
        <v>230</v>
      </c>
      <c r="J8730">
        <v>74</v>
      </c>
      <c r="K8730">
        <v>3</v>
      </c>
      <c r="L8730" t="s">
        <v>17</v>
      </c>
    </row>
    <row r="8731" spans="1:12" x14ac:dyDescent="0.25">
      <c r="A8731">
        <v>13535</v>
      </c>
      <c r="B8731" t="s">
        <v>25</v>
      </c>
      <c r="C8731">
        <v>8</v>
      </c>
      <c r="D8731">
        <v>2019</v>
      </c>
      <c r="E8731" t="s">
        <v>19</v>
      </c>
      <c r="F8731" t="s">
        <v>16</v>
      </c>
      <c r="G8731" t="s">
        <v>15</v>
      </c>
      <c r="H8731" t="str">
        <f t="shared" si="136"/>
        <v>13535|Spring|Math</v>
      </c>
      <c r="I8731">
        <v>241</v>
      </c>
      <c r="J8731">
        <v>70</v>
      </c>
      <c r="K8731">
        <v>3</v>
      </c>
      <c r="L8731" t="s">
        <v>17</v>
      </c>
    </row>
    <row r="8732" spans="1:12" x14ac:dyDescent="0.25">
      <c r="A8732">
        <v>15085</v>
      </c>
      <c r="B8732" t="s">
        <v>25</v>
      </c>
      <c r="C8732">
        <v>8</v>
      </c>
      <c r="D8732">
        <v>2019</v>
      </c>
      <c r="E8732" t="s">
        <v>19</v>
      </c>
      <c r="F8732" t="s">
        <v>13</v>
      </c>
      <c r="G8732" t="s">
        <v>14</v>
      </c>
      <c r="H8732" t="str">
        <f t="shared" si="136"/>
        <v>15085|Fall|Reading</v>
      </c>
      <c r="I8732">
        <v>221</v>
      </c>
      <c r="J8732">
        <v>57</v>
      </c>
      <c r="K8732">
        <v>3</v>
      </c>
      <c r="L8732">
        <v>2</v>
      </c>
    </row>
    <row r="8733" spans="1:12" x14ac:dyDescent="0.25">
      <c r="A8733">
        <v>15085</v>
      </c>
      <c r="B8733" t="s">
        <v>25</v>
      </c>
      <c r="C8733">
        <v>8</v>
      </c>
      <c r="D8733">
        <v>2019</v>
      </c>
      <c r="E8733" t="s">
        <v>19</v>
      </c>
      <c r="F8733" t="s">
        <v>13</v>
      </c>
      <c r="G8733" t="s">
        <v>15</v>
      </c>
      <c r="H8733" t="str">
        <f t="shared" si="136"/>
        <v>15085|Fall|Math</v>
      </c>
      <c r="I8733">
        <v>250</v>
      </c>
      <c r="J8733">
        <v>89</v>
      </c>
      <c r="K8733">
        <v>4</v>
      </c>
      <c r="L8733">
        <v>3</v>
      </c>
    </row>
    <row r="8734" spans="1:12" x14ac:dyDescent="0.25">
      <c r="A8734">
        <v>15085</v>
      </c>
      <c r="B8734" t="s">
        <v>25</v>
      </c>
      <c r="C8734">
        <v>8</v>
      </c>
      <c r="D8734">
        <v>2019</v>
      </c>
      <c r="E8734" t="s">
        <v>19</v>
      </c>
      <c r="F8734" t="s">
        <v>16</v>
      </c>
      <c r="G8734" t="s">
        <v>14</v>
      </c>
      <c r="H8734" t="str">
        <f t="shared" si="136"/>
        <v>15085|Spring|Reading</v>
      </c>
      <c r="I8734">
        <v>224</v>
      </c>
      <c r="J8734">
        <v>60</v>
      </c>
      <c r="K8734">
        <v>3</v>
      </c>
      <c r="L8734" t="s">
        <v>17</v>
      </c>
    </row>
    <row r="8735" spans="1:12" x14ac:dyDescent="0.25">
      <c r="A8735">
        <v>15085</v>
      </c>
      <c r="B8735" t="s">
        <v>25</v>
      </c>
      <c r="C8735">
        <v>8</v>
      </c>
      <c r="D8735">
        <v>2019</v>
      </c>
      <c r="E8735" t="s">
        <v>19</v>
      </c>
      <c r="F8735" t="s">
        <v>16</v>
      </c>
      <c r="G8735" t="s">
        <v>15</v>
      </c>
      <c r="H8735" t="str">
        <f t="shared" si="136"/>
        <v>15085|Spring|Math</v>
      </c>
      <c r="I8735">
        <v>251</v>
      </c>
      <c r="J8735">
        <v>85</v>
      </c>
      <c r="K8735">
        <v>4</v>
      </c>
      <c r="L8735" t="s">
        <v>17</v>
      </c>
    </row>
    <row r="8736" spans="1:12" x14ac:dyDescent="0.25">
      <c r="A8736">
        <v>18068</v>
      </c>
      <c r="B8736" t="s">
        <v>25</v>
      </c>
      <c r="C8736">
        <v>8</v>
      </c>
      <c r="D8736">
        <v>2019</v>
      </c>
      <c r="E8736" t="s">
        <v>19</v>
      </c>
      <c r="F8736" t="s">
        <v>13</v>
      </c>
      <c r="G8736" t="s">
        <v>14</v>
      </c>
      <c r="H8736" t="str">
        <f t="shared" si="136"/>
        <v>18068|Fall|Reading</v>
      </c>
      <c r="I8736">
        <v>222</v>
      </c>
      <c r="J8736">
        <v>60</v>
      </c>
      <c r="K8736">
        <v>3</v>
      </c>
      <c r="L8736">
        <v>2</v>
      </c>
    </row>
    <row r="8737" spans="1:12" x14ac:dyDescent="0.25">
      <c r="A8737">
        <v>18068</v>
      </c>
      <c r="B8737" t="s">
        <v>25</v>
      </c>
      <c r="C8737">
        <v>8</v>
      </c>
      <c r="D8737">
        <v>2019</v>
      </c>
      <c r="E8737" t="s">
        <v>19</v>
      </c>
      <c r="F8737" t="s">
        <v>13</v>
      </c>
      <c r="G8737" t="s">
        <v>15</v>
      </c>
      <c r="H8737" t="str">
        <f t="shared" si="136"/>
        <v>18068|Fall|Math</v>
      </c>
      <c r="I8737">
        <v>228</v>
      </c>
      <c r="J8737">
        <v>49</v>
      </c>
      <c r="K8737">
        <v>2</v>
      </c>
      <c r="L8737">
        <v>4</v>
      </c>
    </row>
    <row r="8738" spans="1:12" x14ac:dyDescent="0.25">
      <c r="A8738">
        <v>18068</v>
      </c>
      <c r="B8738" t="s">
        <v>25</v>
      </c>
      <c r="C8738">
        <v>8</v>
      </c>
      <c r="D8738">
        <v>2019</v>
      </c>
      <c r="E8738" t="s">
        <v>19</v>
      </c>
      <c r="F8738" t="s">
        <v>16</v>
      </c>
      <c r="G8738" t="s">
        <v>14</v>
      </c>
      <c r="H8738" t="str">
        <f t="shared" si="136"/>
        <v>18068|Spring|Reading</v>
      </c>
      <c r="I8738">
        <v>222</v>
      </c>
      <c r="J8738">
        <v>55</v>
      </c>
      <c r="K8738">
        <v>3</v>
      </c>
      <c r="L8738" t="s">
        <v>17</v>
      </c>
    </row>
    <row r="8739" spans="1:12" x14ac:dyDescent="0.25">
      <c r="A8739">
        <v>18068</v>
      </c>
      <c r="B8739" t="s">
        <v>25</v>
      </c>
      <c r="C8739">
        <v>8</v>
      </c>
      <c r="D8739">
        <v>2019</v>
      </c>
      <c r="E8739" t="s">
        <v>19</v>
      </c>
      <c r="F8739" t="s">
        <v>16</v>
      </c>
      <c r="G8739" t="s">
        <v>15</v>
      </c>
      <c r="H8739" t="str">
        <f t="shared" si="136"/>
        <v>18068|Spring|Math</v>
      </c>
      <c r="I8739">
        <v>232</v>
      </c>
      <c r="J8739">
        <v>52</v>
      </c>
      <c r="K8739">
        <v>3</v>
      </c>
      <c r="L8739" t="s">
        <v>17</v>
      </c>
    </row>
    <row r="8740" spans="1:12" x14ac:dyDescent="0.25">
      <c r="A8740">
        <v>13384</v>
      </c>
      <c r="B8740" t="s">
        <v>25</v>
      </c>
      <c r="C8740">
        <v>8</v>
      </c>
      <c r="D8740">
        <v>2019</v>
      </c>
      <c r="E8740" t="s">
        <v>23</v>
      </c>
      <c r="F8740" t="s">
        <v>13</v>
      </c>
      <c r="G8740" t="s">
        <v>14</v>
      </c>
      <c r="H8740" t="str">
        <f t="shared" si="136"/>
        <v>13384|Fall|Reading</v>
      </c>
      <c r="I8740">
        <v>230</v>
      </c>
      <c r="J8740">
        <v>78</v>
      </c>
      <c r="K8740">
        <v>4</v>
      </c>
      <c r="L8740">
        <v>2</v>
      </c>
    </row>
    <row r="8741" spans="1:12" x14ac:dyDescent="0.25">
      <c r="A8741">
        <v>13384</v>
      </c>
      <c r="B8741" t="s">
        <v>25</v>
      </c>
      <c r="C8741">
        <v>8</v>
      </c>
      <c r="D8741">
        <v>2019</v>
      </c>
      <c r="E8741" t="s">
        <v>23</v>
      </c>
      <c r="F8741" t="s">
        <v>13</v>
      </c>
      <c r="G8741" t="s">
        <v>15</v>
      </c>
      <c r="H8741" t="str">
        <f t="shared" si="136"/>
        <v>13384|Fall|Math</v>
      </c>
      <c r="I8741">
        <v>238</v>
      </c>
      <c r="J8741">
        <v>70</v>
      </c>
      <c r="K8741">
        <v>3</v>
      </c>
      <c r="L8741">
        <v>3</v>
      </c>
    </row>
    <row r="8742" spans="1:12" x14ac:dyDescent="0.25">
      <c r="A8742">
        <v>13384</v>
      </c>
      <c r="B8742" t="s">
        <v>25</v>
      </c>
      <c r="C8742">
        <v>8</v>
      </c>
      <c r="D8742">
        <v>2019</v>
      </c>
      <c r="E8742" t="s">
        <v>23</v>
      </c>
      <c r="F8742" t="s">
        <v>16</v>
      </c>
      <c r="G8742" t="s">
        <v>14</v>
      </c>
      <c r="H8742" t="str">
        <f t="shared" si="136"/>
        <v>13384|Spring|Reading</v>
      </c>
      <c r="I8742">
        <v>233</v>
      </c>
      <c r="J8742">
        <v>79</v>
      </c>
      <c r="K8742">
        <v>4</v>
      </c>
      <c r="L8742" t="s">
        <v>17</v>
      </c>
    </row>
    <row r="8743" spans="1:12" x14ac:dyDescent="0.25">
      <c r="A8743">
        <v>13384</v>
      </c>
      <c r="B8743" t="s">
        <v>25</v>
      </c>
      <c r="C8743">
        <v>8</v>
      </c>
      <c r="D8743">
        <v>2019</v>
      </c>
      <c r="E8743" t="s">
        <v>23</v>
      </c>
      <c r="F8743" t="s">
        <v>16</v>
      </c>
      <c r="G8743" t="s">
        <v>15</v>
      </c>
      <c r="H8743" t="str">
        <f t="shared" si="136"/>
        <v>13384|Spring|Math</v>
      </c>
      <c r="I8743">
        <v>235</v>
      </c>
      <c r="J8743">
        <v>58</v>
      </c>
      <c r="K8743">
        <v>3</v>
      </c>
      <c r="L8743" t="s">
        <v>17</v>
      </c>
    </row>
    <row r="8744" spans="1:12" x14ac:dyDescent="0.25">
      <c r="A8744">
        <v>16693</v>
      </c>
      <c r="B8744" t="s">
        <v>25</v>
      </c>
      <c r="C8744">
        <v>8</v>
      </c>
      <c r="D8744">
        <v>2019</v>
      </c>
      <c r="E8744" t="s">
        <v>21</v>
      </c>
      <c r="F8744" t="s">
        <v>13</v>
      </c>
      <c r="G8744" t="s">
        <v>14</v>
      </c>
      <c r="H8744" t="str">
        <f t="shared" si="136"/>
        <v>16693|Fall|Reading</v>
      </c>
      <c r="I8744">
        <v>188</v>
      </c>
      <c r="J8744">
        <v>2</v>
      </c>
      <c r="K8744">
        <v>1</v>
      </c>
      <c r="L8744">
        <v>7</v>
      </c>
    </row>
    <row r="8745" spans="1:12" x14ac:dyDescent="0.25">
      <c r="A8745">
        <v>16693</v>
      </c>
      <c r="B8745" t="s">
        <v>25</v>
      </c>
      <c r="C8745">
        <v>8</v>
      </c>
      <c r="D8745">
        <v>2019</v>
      </c>
      <c r="E8745" t="s">
        <v>21</v>
      </c>
      <c r="F8745" t="s">
        <v>13</v>
      </c>
      <c r="G8745" t="s">
        <v>15</v>
      </c>
      <c r="H8745" t="str">
        <f t="shared" si="136"/>
        <v>16693|Fall|Math</v>
      </c>
      <c r="I8745">
        <v>203</v>
      </c>
      <c r="J8745">
        <v>7</v>
      </c>
      <c r="K8745">
        <v>1</v>
      </c>
      <c r="L8745">
        <v>5</v>
      </c>
    </row>
    <row r="8746" spans="1:12" x14ac:dyDescent="0.25">
      <c r="A8746">
        <v>16693</v>
      </c>
      <c r="B8746" t="s">
        <v>25</v>
      </c>
      <c r="C8746">
        <v>8</v>
      </c>
      <c r="D8746">
        <v>2019</v>
      </c>
      <c r="E8746" t="s">
        <v>21</v>
      </c>
      <c r="F8746" t="s">
        <v>16</v>
      </c>
      <c r="G8746" t="s">
        <v>14</v>
      </c>
      <c r="H8746" t="str">
        <f t="shared" si="136"/>
        <v>16693|Spring|Reading</v>
      </c>
      <c r="I8746">
        <v>189</v>
      </c>
      <c r="J8746">
        <v>2</v>
      </c>
      <c r="K8746">
        <v>1</v>
      </c>
      <c r="L8746" t="s">
        <v>17</v>
      </c>
    </row>
    <row r="8747" spans="1:12" x14ac:dyDescent="0.25">
      <c r="A8747">
        <v>16693</v>
      </c>
      <c r="B8747" t="s">
        <v>25</v>
      </c>
      <c r="C8747">
        <v>8</v>
      </c>
      <c r="D8747">
        <v>2019</v>
      </c>
      <c r="E8747" t="s">
        <v>21</v>
      </c>
      <c r="F8747" t="s">
        <v>16</v>
      </c>
      <c r="G8747" t="s">
        <v>15</v>
      </c>
      <c r="H8747" t="str">
        <f t="shared" si="136"/>
        <v>16693|Spring|Math</v>
      </c>
      <c r="I8747">
        <v>205</v>
      </c>
      <c r="J8747">
        <v>9</v>
      </c>
      <c r="K8747">
        <v>1</v>
      </c>
      <c r="L8747" t="s">
        <v>17</v>
      </c>
    </row>
    <row r="8748" spans="1:12" x14ac:dyDescent="0.25">
      <c r="A8748">
        <v>18014</v>
      </c>
      <c r="B8748" t="s">
        <v>25</v>
      </c>
      <c r="C8748">
        <v>8</v>
      </c>
      <c r="D8748">
        <v>2019</v>
      </c>
      <c r="E8748" t="s">
        <v>19</v>
      </c>
      <c r="F8748" t="s">
        <v>13</v>
      </c>
      <c r="G8748" t="s">
        <v>14</v>
      </c>
      <c r="H8748" t="str">
        <f t="shared" si="136"/>
        <v>18014|Fall|Reading</v>
      </c>
      <c r="I8748">
        <v>227</v>
      </c>
      <c r="J8748">
        <v>72</v>
      </c>
      <c r="K8748">
        <v>3</v>
      </c>
      <c r="L8748">
        <v>2</v>
      </c>
    </row>
    <row r="8749" spans="1:12" x14ac:dyDescent="0.25">
      <c r="A8749">
        <v>18014</v>
      </c>
      <c r="B8749" t="s">
        <v>25</v>
      </c>
      <c r="C8749">
        <v>8</v>
      </c>
      <c r="D8749">
        <v>2019</v>
      </c>
      <c r="E8749" t="s">
        <v>19</v>
      </c>
      <c r="F8749" t="s">
        <v>13</v>
      </c>
      <c r="G8749" t="s">
        <v>15</v>
      </c>
      <c r="H8749" t="str">
        <f t="shared" si="136"/>
        <v>18014|Fall|Math</v>
      </c>
      <c r="I8749">
        <v>226</v>
      </c>
      <c r="J8749">
        <v>44</v>
      </c>
      <c r="K8749">
        <v>2</v>
      </c>
      <c r="L8749">
        <v>4</v>
      </c>
    </row>
    <row r="8750" spans="1:12" x14ac:dyDescent="0.25">
      <c r="A8750">
        <v>18014</v>
      </c>
      <c r="B8750" t="s">
        <v>25</v>
      </c>
      <c r="C8750">
        <v>8</v>
      </c>
      <c r="D8750">
        <v>2019</v>
      </c>
      <c r="E8750" t="s">
        <v>19</v>
      </c>
      <c r="F8750" t="s">
        <v>16</v>
      </c>
      <c r="G8750" t="s">
        <v>14</v>
      </c>
      <c r="H8750" t="str">
        <f t="shared" si="136"/>
        <v>18014|Spring|Reading</v>
      </c>
      <c r="I8750">
        <v>223</v>
      </c>
      <c r="J8750">
        <v>57</v>
      </c>
      <c r="K8750">
        <v>3</v>
      </c>
      <c r="L8750" t="s">
        <v>17</v>
      </c>
    </row>
    <row r="8751" spans="1:12" x14ac:dyDescent="0.25">
      <c r="A8751">
        <v>18014</v>
      </c>
      <c r="B8751" t="s">
        <v>25</v>
      </c>
      <c r="C8751">
        <v>8</v>
      </c>
      <c r="D8751">
        <v>2019</v>
      </c>
      <c r="E8751" t="s">
        <v>19</v>
      </c>
      <c r="F8751" t="s">
        <v>16</v>
      </c>
      <c r="G8751" t="s">
        <v>15</v>
      </c>
      <c r="H8751" t="str">
        <f t="shared" si="136"/>
        <v>18014|Spring|Math</v>
      </c>
      <c r="I8751">
        <v>236</v>
      </c>
      <c r="J8751">
        <v>60</v>
      </c>
      <c r="K8751">
        <v>3</v>
      </c>
      <c r="L8751" t="s">
        <v>17</v>
      </c>
    </row>
    <row r="8752" spans="1:12" x14ac:dyDescent="0.25">
      <c r="A8752">
        <v>26939</v>
      </c>
      <c r="B8752" t="s">
        <v>25</v>
      </c>
      <c r="C8752">
        <v>8</v>
      </c>
      <c r="D8752">
        <v>2019</v>
      </c>
      <c r="E8752" t="s">
        <v>19</v>
      </c>
      <c r="F8752" t="s">
        <v>13</v>
      </c>
      <c r="G8752" t="s">
        <v>14</v>
      </c>
      <c r="H8752" t="str">
        <f t="shared" si="136"/>
        <v>26939|Fall|Reading</v>
      </c>
      <c r="I8752">
        <v>218</v>
      </c>
      <c r="J8752">
        <v>50</v>
      </c>
      <c r="K8752">
        <v>3</v>
      </c>
      <c r="L8752">
        <v>3</v>
      </c>
    </row>
    <row r="8753" spans="1:12" x14ac:dyDescent="0.25">
      <c r="A8753">
        <v>26939</v>
      </c>
      <c r="B8753" t="s">
        <v>25</v>
      </c>
      <c r="C8753">
        <v>8</v>
      </c>
      <c r="D8753">
        <v>2019</v>
      </c>
      <c r="E8753" t="s">
        <v>19</v>
      </c>
      <c r="F8753" t="s">
        <v>13</v>
      </c>
      <c r="G8753" t="s">
        <v>15</v>
      </c>
      <c r="H8753" t="str">
        <f t="shared" si="136"/>
        <v>26939|Fall|Math</v>
      </c>
      <c r="I8753">
        <v>229</v>
      </c>
      <c r="J8753">
        <v>51</v>
      </c>
      <c r="K8753">
        <v>3</v>
      </c>
      <c r="L8753">
        <v>4</v>
      </c>
    </row>
    <row r="8754" spans="1:12" x14ac:dyDescent="0.25">
      <c r="A8754">
        <v>26939</v>
      </c>
      <c r="B8754" t="s">
        <v>25</v>
      </c>
      <c r="C8754">
        <v>8</v>
      </c>
      <c r="D8754">
        <v>2019</v>
      </c>
      <c r="E8754" t="s">
        <v>19</v>
      </c>
      <c r="F8754" t="s">
        <v>16</v>
      </c>
      <c r="G8754" t="s">
        <v>14</v>
      </c>
      <c r="H8754" t="str">
        <f t="shared" si="136"/>
        <v>26939|Spring|Reading</v>
      </c>
      <c r="I8754">
        <v>225</v>
      </c>
      <c r="J8754">
        <v>62</v>
      </c>
      <c r="K8754">
        <v>3</v>
      </c>
      <c r="L8754" t="s">
        <v>17</v>
      </c>
    </row>
    <row r="8755" spans="1:12" x14ac:dyDescent="0.25">
      <c r="A8755">
        <v>26939</v>
      </c>
      <c r="B8755" t="s">
        <v>25</v>
      </c>
      <c r="C8755">
        <v>8</v>
      </c>
      <c r="D8755">
        <v>2019</v>
      </c>
      <c r="E8755" t="s">
        <v>19</v>
      </c>
      <c r="F8755" t="s">
        <v>16</v>
      </c>
      <c r="G8755" t="s">
        <v>15</v>
      </c>
      <c r="H8755" t="str">
        <f t="shared" si="136"/>
        <v>26939|Spring|Math</v>
      </c>
      <c r="I8755">
        <v>243</v>
      </c>
      <c r="J8755">
        <v>74</v>
      </c>
      <c r="K8755">
        <v>3</v>
      </c>
      <c r="L8755" t="s">
        <v>17</v>
      </c>
    </row>
    <row r="8756" spans="1:12" x14ac:dyDescent="0.25">
      <c r="A8756">
        <v>28282</v>
      </c>
      <c r="B8756" t="s">
        <v>25</v>
      </c>
      <c r="C8756">
        <v>8</v>
      </c>
      <c r="D8756">
        <v>2019</v>
      </c>
      <c r="E8756" t="s">
        <v>21</v>
      </c>
      <c r="F8756" t="s">
        <v>13</v>
      </c>
      <c r="G8756" t="s">
        <v>14</v>
      </c>
      <c r="H8756" t="str">
        <f t="shared" si="136"/>
        <v>28282|Fall|Reading</v>
      </c>
      <c r="I8756">
        <v>241</v>
      </c>
      <c r="J8756">
        <v>93</v>
      </c>
      <c r="K8756">
        <v>4</v>
      </c>
      <c r="L8756">
        <v>2</v>
      </c>
    </row>
    <row r="8757" spans="1:12" x14ac:dyDescent="0.25">
      <c r="A8757">
        <v>28282</v>
      </c>
      <c r="B8757" t="s">
        <v>25</v>
      </c>
      <c r="C8757">
        <v>8</v>
      </c>
      <c r="D8757">
        <v>2019</v>
      </c>
      <c r="E8757" t="s">
        <v>21</v>
      </c>
      <c r="F8757" t="s">
        <v>13</v>
      </c>
      <c r="G8757" t="s">
        <v>15</v>
      </c>
      <c r="H8757" t="str">
        <f t="shared" si="136"/>
        <v>28282|Fall|Math</v>
      </c>
      <c r="I8757">
        <v>245</v>
      </c>
      <c r="J8757">
        <v>82</v>
      </c>
      <c r="K8757">
        <v>4</v>
      </c>
      <c r="L8757">
        <v>3</v>
      </c>
    </row>
    <row r="8758" spans="1:12" x14ac:dyDescent="0.25">
      <c r="A8758">
        <v>28282</v>
      </c>
      <c r="B8758" t="s">
        <v>25</v>
      </c>
      <c r="C8758">
        <v>8</v>
      </c>
      <c r="D8758">
        <v>2019</v>
      </c>
      <c r="E8758" t="s">
        <v>21</v>
      </c>
      <c r="F8758" t="s">
        <v>16</v>
      </c>
      <c r="G8758" t="s">
        <v>14</v>
      </c>
      <c r="H8758" t="str">
        <f t="shared" si="136"/>
        <v>28282|Spring|Reading</v>
      </c>
      <c r="I8758">
        <v>239</v>
      </c>
      <c r="J8758">
        <v>89</v>
      </c>
      <c r="K8758">
        <v>4</v>
      </c>
      <c r="L8758" t="s">
        <v>17</v>
      </c>
    </row>
    <row r="8759" spans="1:12" x14ac:dyDescent="0.25">
      <c r="A8759">
        <v>28282</v>
      </c>
      <c r="B8759" t="s">
        <v>25</v>
      </c>
      <c r="C8759">
        <v>8</v>
      </c>
      <c r="D8759">
        <v>2019</v>
      </c>
      <c r="E8759" t="s">
        <v>21</v>
      </c>
      <c r="F8759" t="s">
        <v>16</v>
      </c>
      <c r="G8759" t="s">
        <v>15</v>
      </c>
      <c r="H8759" t="str">
        <f t="shared" si="136"/>
        <v>28282|Spring|Math</v>
      </c>
      <c r="I8759">
        <v>248</v>
      </c>
      <c r="J8759">
        <v>81</v>
      </c>
      <c r="K8759">
        <v>4</v>
      </c>
      <c r="L8759" t="s">
        <v>17</v>
      </c>
    </row>
    <row r="8760" spans="1:12" x14ac:dyDescent="0.25">
      <c r="A8760">
        <v>17792</v>
      </c>
      <c r="B8760" t="s">
        <v>25</v>
      </c>
      <c r="C8760">
        <v>8</v>
      </c>
      <c r="D8760">
        <v>2019</v>
      </c>
      <c r="E8760" t="s">
        <v>19</v>
      </c>
      <c r="F8760" t="s">
        <v>13</v>
      </c>
      <c r="G8760" t="s">
        <v>14</v>
      </c>
      <c r="H8760" t="str">
        <f t="shared" si="136"/>
        <v>17792|Fall|Reading</v>
      </c>
      <c r="I8760">
        <v>208</v>
      </c>
      <c r="J8760">
        <v>25</v>
      </c>
      <c r="K8760">
        <v>2</v>
      </c>
      <c r="L8760">
        <v>4</v>
      </c>
    </row>
    <row r="8761" spans="1:12" x14ac:dyDescent="0.25">
      <c r="A8761">
        <v>17792</v>
      </c>
      <c r="B8761" t="s">
        <v>25</v>
      </c>
      <c r="C8761">
        <v>8</v>
      </c>
      <c r="D8761">
        <v>2019</v>
      </c>
      <c r="E8761" t="s">
        <v>19</v>
      </c>
      <c r="F8761" t="s">
        <v>13</v>
      </c>
      <c r="G8761" t="s">
        <v>15</v>
      </c>
      <c r="H8761" t="str">
        <f t="shared" si="136"/>
        <v>17792|Fall|Math</v>
      </c>
      <c r="I8761">
        <v>226</v>
      </c>
      <c r="J8761">
        <v>44</v>
      </c>
      <c r="K8761">
        <v>2</v>
      </c>
      <c r="L8761">
        <v>4</v>
      </c>
    </row>
    <row r="8762" spans="1:12" x14ac:dyDescent="0.25">
      <c r="A8762">
        <v>17792</v>
      </c>
      <c r="B8762" t="s">
        <v>25</v>
      </c>
      <c r="C8762">
        <v>8</v>
      </c>
      <c r="D8762">
        <v>2019</v>
      </c>
      <c r="E8762" t="s">
        <v>19</v>
      </c>
      <c r="F8762" t="s">
        <v>16</v>
      </c>
      <c r="G8762" t="s">
        <v>14</v>
      </c>
      <c r="H8762" t="str">
        <f t="shared" si="136"/>
        <v>17792|Spring|Reading</v>
      </c>
      <c r="I8762">
        <v>221</v>
      </c>
      <c r="J8762">
        <v>52</v>
      </c>
      <c r="K8762">
        <v>3</v>
      </c>
      <c r="L8762" t="s">
        <v>17</v>
      </c>
    </row>
    <row r="8763" spans="1:12" x14ac:dyDescent="0.25">
      <c r="A8763">
        <v>17792</v>
      </c>
      <c r="B8763" t="s">
        <v>25</v>
      </c>
      <c r="C8763">
        <v>8</v>
      </c>
      <c r="D8763">
        <v>2019</v>
      </c>
      <c r="E8763" t="s">
        <v>19</v>
      </c>
      <c r="F8763" t="s">
        <v>16</v>
      </c>
      <c r="G8763" t="s">
        <v>15</v>
      </c>
      <c r="H8763" t="str">
        <f t="shared" si="136"/>
        <v>17792|Spring|Math</v>
      </c>
      <c r="I8763">
        <v>230</v>
      </c>
      <c r="J8763">
        <v>48</v>
      </c>
      <c r="K8763">
        <v>2</v>
      </c>
      <c r="L8763" t="s">
        <v>17</v>
      </c>
    </row>
    <row r="8764" spans="1:12" x14ac:dyDescent="0.25">
      <c r="A8764">
        <v>16821</v>
      </c>
      <c r="B8764" t="s">
        <v>25</v>
      </c>
      <c r="C8764">
        <v>8</v>
      </c>
      <c r="D8764">
        <v>2019</v>
      </c>
      <c r="E8764" t="s">
        <v>19</v>
      </c>
      <c r="F8764" t="s">
        <v>13</v>
      </c>
      <c r="G8764" t="s">
        <v>14</v>
      </c>
      <c r="H8764" t="str">
        <f t="shared" si="136"/>
        <v>16821|Fall|Reading</v>
      </c>
      <c r="I8764">
        <v>224</v>
      </c>
      <c r="J8764">
        <v>65</v>
      </c>
      <c r="K8764">
        <v>3</v>
      </c>
      <c r="L8764">
        <v>2</v>
      </c>
    </row>
    <row r="8765" spans="1:12" x14ac:dyDescent="0.25">
      <c r="A8765">
        <v>16821</v>
      </c>
      <c r="B8765" t="s">
        <v>25</v>
      </c>
      <c r="C8765">
        <v>8</v>
      </c>
      <c r="D8765">
        <v>2019</v>
      </c>
      <c r="E8765" t="s">
        <v>19</v>
      </c>
      <c r="F8765" t="s">
        <v>13</v>
      </c>
      <c r="G8765" t="s">
        <v>15</v>
      </c>
      <c r="H8765" t="str">
        <f t="shared" si="136"/>
        <v>16821|Fall|Math</v>
      </c>
      <c r="I8765">
        <v>245</v>
      </c>
      <c r="J8765">
        <v>82</v>
      </c>
      <c r="K8765">
        <v>4</v>
      </c>
      <c r="L8765">
        <v>3</v>
      </c>
    </row>
    <row r="8766" spans="1:12" x14ac:dyDescent="0.25">
      <c r="A8766">
        <v>16821</v>
      </c>
      <c r="B8766" t="s">
        <v>25</v>
      </c>
      <c r="C8766">
        <v>8</v>
      </c>
      <c r="D8766">
        <v>2019</v>
      </c>
      <c r="E8766" t="s">
        <v>19</v>
      </c>
      <c r="F8766" t="s">
        <v>16</v>
      </c>
      <c r="G8766" t="s">
        <v>14</v>
      </c>
      <c r="H8766" t="str">
        <f t="shared" si="136"/>
        <v>16821|Spring|Reading</v>
      </c>
      <c r="I8766">
        <v>234</v>
      </c>
      <c r="J8766">
        <v>81</v>
      </c>
      <c r="K8766">
        <v>4</v>
      </c>
      <c r="L8766" t="s">
        <v>17</v>
      </c>
    </row>
    <row r="8767" spans="1:12" x14ac:dyDescent="0.25">
      <c r="A8767">
        <v>16821</v>
      </c>
      <c r="B8767" t="s">
        <v>25</v>
      </c>
      <c r="C8767">
        <v>8</v>
      </c>
      <c r="D8767">
        <v>2019</v>
      </c>
      <c r="E8767" t="s">
        <v>19</v>
      </c>
      <c r="F8767" t="s">
        <v>16</v>
      </c>
      <c r="G8767" t="s">
        <v>15</v>
      </c>
      <c r="H8767" t="str">
        <f t="shared" si="136"/>
        <v>16821|Spring|Math</v>
      </c>
      <c r="I8767">
        <v>247</v>
      </c>
      <c r="J8767">
        <v>80</v>
      </c>
      <c r="K8767">
        <v>4</v>
      </c>
      <c r="L8767" t="s">
        <v>17</v>
      </c>
    </row>
    <row r="8768" spans="1:12" x14ac:dyDescent="0.25">
      <c r="A8768">
        <v>21894</v>
      </c>
      <c r="B8768" t="s">
        <v>25</v>
      </c>
      <c r="C8768">
        <v>8</v>
      </c>
      <c r="D8768">
        <v>2019</v>
      </c>
      <c r="E8768" t="s">
        <v>19</v>
      </c>
      <c r="F8768" t="s">
        <v>13</v>
      </c>
      <c r="G8768" t="s">
        <v>14</v>
      </c>
      <c r="H8768" t="str">
        <f t="shared" si="136"/>
        <v>21894|Fall|Reading</v>
      </c>
      <c r="I8768">
        <v>232</v>
      </c>
      <c r="J8768">
        <v>82</v>
      </c>
      <c r="K8768">
        <v>4</v>
      </c>
      <c r="L8768">
        <v>2</v>
      </c>
    </row>
    <row r="8769" spans="1:12" x14ac:dyDescent="0.25">
      <c r="A8769">
        <v>21894</v>
      </c>
      <c r="B8769" t="s">
        <v>25</v>
      </c>
      <c r="C8769">
        <v>8</v>
      </c>
      <c r="D8769">
        <v>2019</v>
      </c>
      <c r="E8769" t="s">
        <v>19</v>
      </c>
      <c r="F8769" t="s">
        <v>13</v>
      </c>
      <c r="G8769" t="s">
        <v>15</v>
      </c>
      <c r="H8769" t="str">
        <f t="shared" si="136"/>
        <v>21894|Fall|Math</v>
      </c>
      <c r="I8769">
        <v>234</v>
      </c>
      <c r="J8769">
        <v>62</v>
      </c>
      <c r="K8769">
        <v>3</v>
      </c>
      <c r="L8769">
        <v>4</v>
      </c>
    </row>
    <row r="8770" spans="1:12" x14ac:dyDescent="0.25">
      <c r="A8770">
        <v>21894</v>
      </c>
      <c r="B8770" t="s">
        <v>25</v>
      </c>
      <c r="C8770">
        <v>8</v>
      </c>
      <c r="D8770">
        <v>2019</v>
      </c>
      <c r="E8770" t="s">
        <v>19</v>
      </c>
      <c r="F8770" t="s">
        <v>16</v>
      </c>
      <c r="G8770" t="s">
        <v>14</v>
      </c>
      <c r="H8770" t="str">
        <f t="shared" si="136"/>
        <v>21894|Spring|Reading</v>
      </c>
      <c r="I8770">
        <v>226</v>
      </c>
      <c r="J8770">
        <v>65</v>
      </c>
      <c r="K8770">
        <v>3</v>
      </c>
      <c r="L8770" t="s">
        <v>17</v>
      </c>
    </row>
    <row r="8771" spans="1:12" x14ac:dyDescent="0.25">
      <c r="A8771">
        <v>21894</v>
      </c>
      <c r="B8771" t="s">
        <v>25</v>
      </c>
      <c r="C8771">
        <v>8</v>
      </c>
      <c r="D8771">
        <v>2019</v>
      </c>
      <c r="E8771" t="s">
        <v>19</v>
      </c>
      <c r="F8771" t="s">
        <v>16</v>
      </c>
      <c r="G8771" t="s">
        <v>15</v>
      </c>
      <c r="H8771" t="str">
        <f t="shared" ref="H8771:H8834" si="137">A8771&amp;"|"&amp;F8771&amp;"|"&amp;G8771</f>
        <v>21894|Spring|Math</v>
      </c>
      <c r="I8771">
        <v>236</v>
      </c>
      <c r="J8771">
        <v>60</v>
      </c>
      <c r="K8771">
        <v>3</v>
      </c>
      <c r="L8771" t="s">
        <v>17</v>
      </c>
    </row>
    <row r="8772" spans="1:12" x14ac:dyDescent="0.25">
      <c r="A8772">
        <v>27605</v>
      </c>
      <c r="B8772" t="s">
        <v>25</v>
      </c>
      <c r="C8772">
        <v>8</v>
      </c>
      <c r="D8772">
        <v>2019</v>
      </c>
      <c r="E8772" t="s">
        <v>19</v>
      </c>
      <c r="F8772" t="s">
        <v>13</v>
      </c>
      <c r="G8772" t="s">
        <v>14</v>
      </c>
      <c r="H8772" t="str">
        <f t="shared" si="137"/>
        <v>27605|Fall|Reading</v>
      </c>
      <c r="I8772">
        <v>219</v>
      </c>
      <c r="J8772">
        <v>52</v>
      </c>
      <c r="K8772">
        <v>3</v>
      </c>
      <c r="L8772">
        <v>3</v>
      </c>
    </row>
    <row r="8773" spans="1:12" x14ac:dyDescent="0.25">
      <c r="A8773">
        <v>27605</v>
      </c>
      <c r="B8773" t="s">
        <v>25</v>
      </c>
      <c r="C8773">
        <v>8</v>
      </c>
      <c r="D8773">
        <v>2019</v>
      </c>
      <c r="E8773" t="s">
        <v>19</v>
      </c>
      <c r="F8773" t="s">
        <v>13</v>
      </c>
      <c r="G8773" t="s">
        <v>15</v>
      </c>
      <c r="H8773" t="str">
        <f t="shared" si="137"/>
        <v>27605|Fall|Math</v>
      </c>
      <c r="I8773">
        <v>235</v>
      </c>
      <c r="J8773">
        <v>64</v>
      </c>
      <c r="K8773">
        <v>3</v>
      </c>
      <c r="L8773">
        <v>4</v>
      </c>
    </row>
    <row r="8774" spans="1:12" x14ac:dyDescent="0.25">
      <c r="A8774">
        <v>27605</v>
      </c>
      <c r="B8774" t="s">
        <v>25</v>
      </c>
      <c r="C8774">
        <v>8</v>
      </c>
      <c r="D8774">
        <v>2019</v>
      </c>
      <c r="E8774" t="s">
        <v>19</v>
      </c>
      <c r="F8774" t="s">
        <v>16</v>
      </c>
      <c r="G8774" t="s">
        <v>14</v>
      </c>
      <c r="H8774" t="str">
        <f t="shared" si="137"/>
        <v>27605|Spring|Reading</v>
      </c>
      <c r="I8774">
        <v>217</v>
      </c>
      <c r="J8774">
        <v>42</v>
      </c>
      <c r="K8774">
        <v>2</v>
      </c>
      <c r="L8774" t="s">
        <v>17</v>
      </c>
    </row>
    <row r="8775" spans="1:12" x14ac:dyDescent="0.25">
      <c r="A8775">
        <v>27605</v>
      </c>
      <c r="B8775" t="s">
        <v>25</v>
      </c>
      <c r="C8775">
        <v>8</v>
      </c>
      <c r="D8775">
        <v>2019</v>
      </c>
      <c r="E8775" t="s">
        <v>19</v>
      </c>
      <c r="F8775" t="s">
        <v>16</v>
      </c>
      <c r="G8775" t="s">
        <v>15</v>
      </c>
      <c r="H8775" t="str">
        <f t="shared" si="137"/>
        <v>27605|Spring|Math</v>
      </c>
      <c r="I8775">
        <v>237</v>
      </c>
      <c r="J8775">
        <v>62</v>
      </c>
      <c r="K8775">
        <v>3</v>
      </c>
      <c r="L8775" t="s">
        <v>17</v>
      </c>
    </row>
    <row r="8776" spans="1:12" x14ac:dyDescent="0.25">
      <c r="A8776">
        <v>29764</v>
      </c>
      <c r="B8776" t="s">
        <v>25</v>
      </c>
      <c r="C8776">
        <v>8</v>
      </c>
      <c r="D8776">
        <v>2019</v>
      </c>
      <c r="E8776" t="s">
        <v>23</v>
      </c>
      <c r="F8776" t="s">
        <v>13</v>
      </c>
      <c r="G8776" t="s">
        <v>14</v>
      </c>
      <c r="H8776" t="str">
        <f t="shared" si="137"/>
        <v>29764|Fall|Reading</v>
      </c>
      <c r="I8776">
        <v>229</v>
      </c>
      <c r="J8776">
        <v>76</v>
      </c>
      <c r="K8776">
        <v>4</v>
      </c>
      <c r="L8776">
        <v>2</v>
      </c>
    </row>
    <row r="8777" spans="1:12" x14ac:dyDescent="0.25">
      <c r="A8777">
        <v>29764</v>
      </c>
      <c r="B8777" t="s">
        <v>25</v>
      </c>
      <c r="C8777">
        <v>8</v>
      </c>
      <c r="D8777">
        <v>2019</v>
      </c>
      <c r="E8777" t="s">
        <v>23</v>
      </c>
      <c r="F8777" t="s">
        <v>13</v>
      </c>
      <c r="G8777" t="s">
        <v>15</v>
      </c>
      <c r="H8777" t="str">
        <f t="shared" si="137"/>
        <v>29764|Fall|Math</v>
      </c>
      <c r="I8777">
        <v>245</v>
      </c>
      <c r="J8777">
        <v>82</v>
      </c>
      <c r="K8777">
        <v>4</v>
      </c>
      <c r="L8777">
        <v>3</v>
      </c>
    </row>
    <row r="8778" spans="1:12" x14ac:dyDescent="0.25">
      <c r="A8778">
        <v>29764</v>
      </c>
      <c r="B8778" t="s">
        <v>25</v>
      </c>
      <c r="C8778">
        <v>8</v>
      </c>
      <c r="D8778">
        <v>2019</v>
      </c>
      <c r="E8778" t="s">
        <v>23</v>
      </c>
      <c r="F8778" t="s">
        <v>16</v>
      </c>
      <c r="G8778" t="s">
        <v>14</v>
      </c>
      <c r="H8778" t="str">
        <f t="shared" si="137"/>
        <v>29764|Spring|Reading</v>
      </c>
      <c r="I8778">
        <v>235</v>
      </c>
      <c r="J8778">
        <v>83</v>
      </c>
      <c r="K8778">
        <v>4</v>
      </c>
      <c r="L8778" t="s">
        <v>17</v>
      </c>
    </row>
    <row r="8779" spans="1:12" x14ac:dyDescent="0.25">
      <c r="A8779">
        <v>29764</v>
      </c>
      <c r="B8779" t="s">
        <v>25</v>
      </c>
      <c r="C8779">
        <v>8</v>
      </c>
      <c r="D8779">
        <v>2019</v>
      </c>
      <c r="E8779" t="s">
        <v>23</v>
      </c>
      <c r="F8779" t="s">
        <v>16</v>
      </c>
      <c r="G8779" t="s">
        <v>15</v>
      </c>
      <c r="H8779" t="str">
        <f t="shared" si="137"/>
        <v>29764|Spring|Math</v>
      </c>
      <c r="I8779">
        <v>253</v>
      </c>
      <c r="J8779">
        <v>88</v>
      </c>
      <c r="K8779">
        <v>4</v>
      </c>
      <c r="L8779" t="s">
        <v>17</v>
      </c>
    </row>
    <row r="8780" spans="1:12" x14ac:dyDescent="0.25">
      <c r="A8780">
        <v>24020</v>
      </c>
      <c r="B8780" t="s">
        <v>25</v>
      </c>
      <c r="C8780">
        <v>8</v>
      </c>
      <c r="D8780">
        <v>2019</v>
      </c>
      <c r="E8780" t="s">
        <v>19</v>
      </c>
      <c r="F8780" t="s">
        <v>13</v>
      </c>
      <c r="G8780" t="s">
        <v>14</v>
      </c>
      <c r="H8780" t="str">
        <f t="shared" si="137"/>
        <v>24020|Fall|Reading</v>
      </c>
      <c r="I8780">
        <v>209</v>
      </c>
      <c r="J8780">
        <v>27</v>
      </c>
      <c r="K8780">
        <v>2</v>
      </c>
      <c r="L8780">
        <v>4</v>
      </c>
    </row>
    <row r="8781" spans="1:12" x14ac:dyDescent="0.25">
      <c r="A8781">
        <v>24020</v>
      </c>
      <c r="B8781" t="s">
        <v>25</v>
      </c>
      <c r="C8781">
        <v>8</v>
      </c>
      <c r="D8781">
        <v>2019</v>
      </c>
      <c r="E8781" t="s">
        <v>19</v>
      </c>
      <c r="F8781" t="s">
        <v>13</v>
      </c>
      <c r="G8781" t="s">
        <v>15</v>
      </c>
      <c r="H8781" t="str">
        <f t="shared" si="137"/>
        <v>24020|Fall|Math</v>
      </c>
      <c r="I8781">
        <v>226</v>
      </c>
      <c r="J8781">
        <v>44</v>
      </c>
      <c r="K8781">
        <v>2</v>
      </c>
      <c r="L8781">
        <v>4</v>
      </c>
    </row>
    <row r="8782" spans="1:12" x14ac:dyDescent="0.25">
      <c r="A8782">
        <v>24020</v>
      </c>
      <c r="B8782" t="s">
        <v>25</v>
      </c>
      <c r="C8782">
        <v>8</v>
      </c>
      <c r="D8782">
        <v>2019</v>
      </c>
      <c r="E8782" t="s">
        <v>19</v>
      </c>
      <c r="F8782" t="s">
        <v>16</v>
      </c>
      <c r="G8782" t="s">
        <v>14</v>
      </c>
      <c r="H8782" t="str">
        <f t="shared" si="137"/>
        <v>24020|Spring|Reading</v>
      </c>
      <c r="I8782">
        <v>218</v>
      </c>
      <c r="J8782">
        <v>45</v>
      </c>
      <c r="K8782">
        <v>2</v>
      </c>
      <c r="L8782" t="s">
        <v>17</v>
      </c>
    </row>
    <row r="8783" spans="1:12" x14ac:dyDescent="0.25">
      <c r="A8783">
        <v>24020</v>
      </c>
      <c r="B8783" t="s">
        <v>25</v>
      </c>
      <c r="C8783">
        <v>8</v>
      </c>
      <c r="D8783">
        <v>2019</v>
      </c>
      <c r="E8783" t="s">
        <v>19</v>
      </c>
      <c r="F8783" t="s">
        <v>16</v>
      </c>
      <c r="G8783" t="s">
        <v>15</v>
      </c>
      <c r="H8783" t="str">
        <f t="shared" si="137"/>
        <v>24020|Spring|Math</v>
      </c>
      <c r="I8783">
        <v>230</v>
      </c>
      <c r="J8783">
        <v>48</v>
      </c>
      <c r="K8783">
        <v>2</v>
      </c>
      <c r="L8783" t="s">
        <v>17</v>
      </c>
    </row>
    <row r="8784" spans="1:12" x14ac:dyDescent="0.25">
      <c r="A8784">
        <v>14211</v>
      </c>
      <c r="B8784" t="s">
        <v>25</v>
      </c>
      <c r="C8784">
        <v>8</v>
      </c>
      <c r="D8784">
        <v>2019</v>
      </c>
      <c r="E8784" t="s">
        <v>23</v>
      </c>
      <c r="F8784" t="s">
        <v>13</v>
      </c>
      <c r="G8784" t="s">
        <v>14</v>
      </c>
      <c r="H8784" t="str">
        <f t="shared" si="137"/>
        <v>14211|Fall|Reading</v>
      </c>
      <c r="I8784">
        <v>240</v>
      </c>
      <c r="J8784">
        <v>93</v>
      </c>
      <c r="K8784">
        <v>4</v>
      </c>
      <c r="L8784">
        <v>2</v>
      </c>
    </row>
    <row r="8785" spans="1:12" x14ac:dyDescent="0.25">
      <c r="A8785">
        <v>14211</v>
      </c>
      <c r="B8785" t="s">
        <v>25</v>
      </c>
      <c r="C8785">
        <v>8</v>
      </c>
      <c r="D8785">
        <v>2019</v>
      </c>
      <c r="E8785" t="s">
        <v>23</v>
      </c>
      <c r="F8785" t="s">
        <v>13</v>
      </c>
      <c r="G8785" t="s">
        <v>15</v>
      </c>
      <c r="H8785" t="str">
        <f t="shared" si="137"/>
        <v>14211|Fall|Math</v>
      </c>
      <c r="I8785">
        <v>252</v>
      </c>
      <c r="J8785">
        <v>91</v>
      </c>
      <c r="K8785">
        <v>4</v>
      </c>
      <c r="L8785">
        <v>3</v>
      </c>
    </row>
    <row r="8786" spans="1:12" x14ac:dyDescent="0.25">
      <c r="A8786">
        <v>14211</v>
      </c>
      <c r="B8786" t="s">
        <v>25</v>
      </c>
      <c r="C8786">
        <v>8</v>
      </c>
      <c r="D8786">
        <v>2019</v>
      </c>
      <c r="E8786" t="s">
        <v>23</v>
      </c>
      <c r="F8786" t="s">
        <v>16</v>
      </c>
      <c r="G8786" t="s">
        <v>14</v>
      </c>
      <c r="H8786" t="str">
        <f t="shared" si="137"/>
        <v>14211|Spring|Reading</v>
      </c>
      <c r="I8786">
        <v>246</v>
      </c>
      <c r="J8786">
        <v>95</v>
      </c>
      <c r="K8786">
        <v>4</v>
      </c>
      <c r="L8786" t="s">
        <v>17</v>
      </c>
    </row>
    <row r="8787" spans="1:12" x14ac:dyDescent="0.25">
      <c r="A8787">
        <v>14211</v>
      </c>
      <c r="B8787" t="s">
        <v>25</v>
      </c>
      <c r="C8787">
        <v>8</v>
      </c>
      <c r="D8787">
        <v>2019</v>
      </c>
      <c r="E8787" t="s">
        <v>23</v>
      </c>
      <c r="F8787" t="s">
        <v>16</v>
      </c>
      <c r="G8787" t="s">
        <v>15</v>
      </c>
      <c r="H8787" t="str">
        <f t="shared" si="137"/>
        <v>14211|Spring|Math</v>
      </c>
      <c r="I8787">
        <v>265</v>
      </c>
      <c r="J8787">
        <v>96</v>
      </c>
      <c r="K8787">
        <v>4</v>
      </c>
      <c r="L8787" t="s">
        <v>17</v>
      </c>
    </row>
    <row r="8788" spans="1:12" x14ac:dyDescent="0.25">
      <c r="A8788">
        <v>28157</v>
      </c>
      <c r="B8788" t="s">
        <v>25</v>
      </c>
      <c r="C8788">
        <v>8</v>
      </c>
      <c r="D8788">
        <v>2019</v>
      </c>
      <c r="E8788" t="s">
        <v>19</v>
      </c>
      <c r="F8788" t="s">
        <v>13</v>
      </c>
      <c r="G8788" t="s">
        <v>14</v>
      </c>
      <c r="H8788" t="str">
        <f t="shared" si="137"/>
        <v>28157|Fall|Reading</v>
      </c>
      <c r="I8788">
        <v>224</v>
      </c>
      <c r="J8788">
        <v>65</v>
      </c>
      <c r="K8788">
        <v>3</v>
      </c>
      <c r="L8788">
        <v>2</v>
      </c>
    </row>
    <row r="8789" spans="1:12" x14ac:dyDescent="0.25">
      <c r="A8789">
        <v>28157</v>
      </c>
      <c r="B8789" t="s">
        <v>25</v>
      </c>
      <c r="C8789">
        <v>8</v>
      </c>
      <c r="D8789">
        <v>2019</v>
      </c>
      <c r="E8789" t="s">
        <v>19</v>
      </c>
      <c r="F8789" t="s">
        <v>13</v>
      </c>
      <c r="G8789" t="s">
        <v>15</v>
      </c>
      <c r="H8789" t="str">
        <f t="shared" si="137"/>
        <v>28157|Fall|Math</v>
      </c>
      <c r="I8789">
        <v>231</v>
      </c>
      <c r="J8789">
        <v>55</v>
      </c>
      <c r="K8789">
        <v>3</v>
      </c>
      <c r="L8789">
        <v>4</v>
      </c>
    </row>
    <row r="8790" spans="1:12" x14ac:dyDescent="0.25">
      <c r="A8790">
        <v>28157</v>
      </c>
      <c r="B8790" t="s">
        <v>25</v>
      </c>
      <c r="C8790">
        <v>8</v>
      </c>
      <c r="D8790">
        <v>2019</v>
      </c>
      <c r="E8790" t="s">
        <v>19</v>
      </c>
      <c r="F8790" t="s">
        <v>16</v>
      </c>
      <c r="G8790" t="s">
        <v>14</v>
      </c>
      <c r="H8790" t="str">
        <f t="shared" si="137"/>
        <v>28157|Spring|Reading</v>
      </c>
      <c r="I8790">
        <v>227</v>
      </c>
      <c r="J8790">
        <v>67</v>
      </c>
      <c r="K8790">
        <v>3</v>
      </c>
      <c r="L8790" t="s">
        <v>17</v>
      </c>
    </row>
    <row r="8791" spans="1:12" x14ac:dyDescent="0.25">
      <c r="A8791">
        <v>28157</v>
      </c>
      <c r="B8791" t="s">
        <v>25</v>
      </c>
      <c r="C8791">
        <v>8</v>
      </c>
      <c r="D8791">
        <v>2019</v>
      </c>
      <c r="E8791" t="s">
        <v>19</v>
      </c>
      <c r="F8791" t="s">
        <v>16</v>
      </c>
      <c r="G8791" t="s">
        <v>15</v>
      </c>
      <c r="H8791" t="str">
        <f t="shared" si="137"/>
        <v>28157|Spring|Math</v>
      </c>
      <c r="I8791">
        <v>234</v>
      </c>
      <c r="J8791">
        <v>56</v>
      </c>
      <c r="K8791">
        <v>3</v>
      </c>
      <c r="L8791" t="s">
        <v>17</v>
      </c>
    </row>
    <row r="8792" spans="1:12" x14ac:dyDescent="0.25">
      <c r="A8792">
        <v>14247</v>
      </c>
      <c r="B8792" t="s">
        <v>25</v>
      </c>
      <c r="C8792">
        <v>8</v>
      </c>
      <c r="D8792">
        <v>2019</v>
      </c>
      <c r="E8792" t="s">
        <v>21</v>
      </c>
      <c r="F8792" t="s">
        <v>13</v>
      </c>
      <c r="G8792" t="s">
        <v>14</v>
      </c>
      <c r="H8792" t="str">
        <f t="shared" si="137"/>
        <v>14247|Fall|Reading</v>
      </c>
      <c r="I8792">
        <v>221</v>
      </c>
      <c r="J8792">
        <v>57</v>
      </c>
      <c r="K8792">
        <v>3</v>
      </c>
      <c r="L8792">
        <v>2</v>
      </c>
    </row>
    <row r="8793" spans="1:12" x14ac:dyDescent="0.25">
      <c r="A8793">
        <v>14247</v>
      </c>
      <c r="B8793" t="s">
        <v>25</v>
      </c>
      <c r="C8793">
        <v>8</v>
      </c>
      <c r="D8793">
        <v>2019</v>
      </c>
      <c r="E8793" t="s">
        <v>21</v>
      </c>
      <c r="F8793" t="s">
        <v>13</v>
      </c>
      <c r="G8793" t="s">
        <v>15</v>
      </c>
      <c r="H8793" t="str">
        <f t="shared" si="137"/>
        <v>14247|Fall|Math</v>
      </c>
      <c r="I8793">
        <v>226</v>
      </c>
      <c r="J8793">
        <v>44</v>
      </c>
      <c r="K8793">
        <v>2</v>
      </c>
      <c r="L8793">
        <v>4</v>
      </c>
    </row>
    <row r="8794" spans="1:12" x14ac:dyDescent="0.25">
      <c r="A8794">
        <v>14247</v>
      </c>
      <c r="B8794" t="s">
        <v>25</v>
      </c>
      <c r="C8794">
        <v>8</v>
      </c>
      <c r="D8794">
        <v>2019</v>
      </c>
      <c r="E8794" t="s">
        <v>21</v>
      </c>
      <c r="F8794" t="s">
        <v>16</v>
      </c>
      <c r="G8794" t="s">
        <v>14</v>
      </c>
      <c r="H8794" t="str">
        <f t="shared" si="137"/>
        <v>14247|Spring|Reading</v>
      </c>
      <c r="I8794">
        <v>225</v>
      </c>
      <c r="J8794">
        <v>62</v>
      </c>
      <c r="K8794">
        <v>3</v>
      </c>
      <c r="L8794" t="s">
        <v>17</v>
      </c>
    </row>
    <row r="8795" spans="1:12" x14ac:dyDescent="0.25">
      <c r="A8795">
        <v>14247</v>
      </c>
      <c r="B8795" t="s">
        <v>25</v>
      </c>
      <c r="C8795">
        <v>8</v>
      </c>
      <c r="D8795">
        <v>2019</v>
      </c>
      <c r="E8795" t="s">
        <v>21</v>
      </c>
      <c r="F8795" t="s">
        <v>16</v>
      </c>
      <c r="G8795" t="s">
        <v>15</v>
      </c>
      <c r="H8795" t="str">
        <f t="shared" si="137"/>
        <v>14247|Spring|Math</v>
      </c>
      <c r="I8795">
        <v>231</v>
      </c>
      <c r="J8795">
        <v>50</v>
      </c>
      <c r="K8795">
        <v>3</v>
      </c>
      <c r="L8795" t="s">
        <v>17</v>
      </c>
    </row>
    <row r="8796" spans="1:12" x14ac:dyDescent="0.25">
      <c r="A8796">
        <v>16329</v>
      </c>
      <c r="B8796" t="s">
        <v>25</v>
      </c>
      <c r="C8796">
        <v>8</v>
      </c>
      <c r="D8796">
        <v>2019</v>
      </c>
      <c r="E8796" t="s">
        <v>23</v>
      </c>
      <c r="F8796" t="s">
        <v>13</v>
      </c>
      <c r="G8796" t="s">
        <v>14</v>
      </c>
      <c r="H8796" t="str">
        <f t="shared" si="137"/>
        <v>16329|Fall|Reading</v>
      </c>
      <c r="I8796">
        <v>237</v>
      </c>
      <c r="J8796">
        <v>89</v>
      </c>
      <c r="K8796">
        <v>4</v>
      </c>
      <c r="L8796">
        <v>2</v>
      </c>
    </row>
    <row r="8797" spans="1:12" x14ac:dyDescent="0.25">
      <c r="A8797">
        <v>16329</v>
      </c>
      <c r="B8797" t="s">
        <v>25</v>
      </c>
      <c r="C8797">
        <v>8</v>
      </c>
      <c r="D8797">
        <v>2019</v>
      </c>
      <c r="E8797" t="s">
        <v>23</v>
      </c>
      <c r="F8797" t="s">
        <v>13</v>
      </c>
      <c r="G8797" t="s">
        <v>15</v>
      </c>
      <c r="H8797" t="str">
        <f t="shared" si="137"/>
        <v>16329|Fall|Math</v>
      </c>
      <c r="I8797">
        <v>250</v>
      </c>
      <c r="J8797">
        <v>89</v>
      </c>
      <c r="K8797">
        <v>4</v>
      </c>
      <c r="L8797">
        <v>3</v>
      </c>
    </row>
    <row r="8798" spans="1:12" x14ac:dyDescent="0.25">
      <c r="A8798">
        <v>16329</v>
      </c>
      <c r="B8798" t="s">
        <v>25</v>
      </c>
      <c r="C8798">
        <v>8</v>
      </c>
      <c r="D8798">
        <v>2019</v>
      </c>
      <c r="E8798" t="s">
        <v>23</v>
      </c>
      <c r="F8798" t="s">
        <v>16</v>
      </c>
      <c r="G8798" t="s">
        <v>14</v>
      </c>
      <c r="H8798" t="str">
        <f t="shared" si="137"/>
        <v>16329|Spring|Reading</v>
      </c>
      <c r="I8798">
        <v>232</v>
      </c>
      <c r="J8798">
        <v>78</v>
      </c>
      <c r="K8798">
        <v>4</v>
      </c>
      <c r="L8798" t="s">
        <v>17</v>
      </c>
    </row>
    <row r="8799" spans="1:12" x14ac:dyDescent="0.25">
      <c r="A8799">
        <v>16329</v>
      </c>
      <c r="B8799" t="s">
        <v>25</v>
      </c>
      <c r="C8799">
        <v>8</v>
      </c>
      <c r="D8799">
        <v>2019</v>
      </c>
      <c r="E8799" t="s">
        <v>23</v>
      </c>
      <c r="F8799" t="s">
        <v>16</v>
      </c>
      <c r="G8799" t="s">
        <v>15</v>
      </c>
      <c r="H8799" t="str">
        <f t="shared" si="137"/>
        <v>16329|Spring|Math</v>
      </c>
      <c r="I8799">
        <v>261</v>
      </c>
      <c r="J8799">
        <v>94</v>
      </c>
      <c r="K8799">
        <v>4</v>
      </c>
      <c r="L8799" t="s">
        <v>17</v>
      </c>
    </row>
    <row r="8800" spans="1:12" x14ac:dyDescent="0.25">
      <c r="A8800">
        <v>20274</v>
      </c>
      <c r="B8800" t="s">
        <v>25</v>
      </c>
      <c r="C8800">
        <v>8</v>
      </c>
      <c r="D8800">
        <v>2019</v>
      </c>
      <c r="E8800" t="s">
        <v>19</v>
      </c>
      <c r="F8800" t="s">
        <v>13</v>
      </c>
      <c r="G8800" t="s">
        <v>14</v>
      </c>
      <c r="H8800" t="str">
        <f t="shared" si="137"/>
        <v>20274|Fall|Reading</v>
      </c>
      <c r="I8800">
        <v>222</v>
      </c>
      <c r="J8800">
        <v>60</v>
      </c>
      <c r="K8800">
        <v>3</v>
      </c>
      <c r="L8800">
        <v>2</v>
      </c>
    </row>
    <row r="8801" spans="1:12" x14ac:dyDescent="0.25">
      <c r="A8801">
        <v>20274</v>
      </c>
      <c r="B8801" t="s">
        <v>25</v>
      </c>
      <c r="C8801">
        <v>8</v>
      </c>
      <c r="D8801">
        <v>2019</v>
      </c>
      <c r="E8801" t="s">
        <v>19</v>
      </c>
      <c r="F8801" t="s">
        <v>13</v>
      </c>
      <c r="G8801" t="s">
        <v>15</v>
      </c>
      <c r="H8801" t="str">
        <f t="shared" si="137"/>
        <v>20274|Fall|Math</v>
      </c>
      <c r="I8801">
        <v>235</v>
      </c>
      <c r="J8801">
        <v>64</v>
      </c>
      <c r="K8801">
        <v>3</v>
      </c>
      <c r="L8801">
        <v>4</v>
      </c>
    </row>
    <row r="8802" spans="1:12" x14ac:dyDescent="0.25">
      <c r="A8802">
        <v>20274</v>
      </c>
      <c r="B8802" t="s">
        <v>25</v>
      </c>
      <c r="C8802">
        <v>8</v>
      </c>
      <c r="D8802">
        <v>2019</v>
      </c>
      <c r="E8802" t="s">
        <v>19</v>
      </c>
      <c r="F8802" t="s">
        <v>16</v>
      </c>
      <c r="G8802" t="s">
        <v>14</v>
      </c>
      <c r="H8802" t="str">
        <f t="shared" si="137"/>
        <v>20274|Spring|Reading</v>
      </c>
      <c r="I8802">
        <v>226</v>
      </c>
      <c r="J8802">
        <v>65</v>
      </c>
      <c r="K8802">
        <v>3</v>
      </c>
      <c r="L8802" t="s">
        <v>17</v>
      </c>
    </row>
    <row r="8803" spans="1:12" x14ac:dyDescent="0.25">
      <c r="A8803">
        <v>20274</v>
      </c>
      <c r="B8803" t="s">
        <v>25</v>
      </c>
      <c r="C8803">
        <v>8</v>
      </c>
      <c r="D8803">
        <v>2019</v>
      </c>
      <c r="E8803" t="s">
        <v>19</v>
      </c>
      <c r="F8803" t="s">
        <v>16</v>
      </c>
      <c r="G8803" t="s">
        <v>15</v>
      </c>
      <c r="H8803" t="str">
        <f t="shared" si="137"/>
        <v>20274|Spring|Math</v>
      </c>
      <c r="I8803">
        <v>241</v>
      </c>
      <c r="J8803">
        <v>70</v>
      </c>
      <c r="K8803">
        <v>3</v>
      </c>
      <c r="L8803" t="s">
        <v>17</v>
      </c>
    </row>
    <row r="8804" spans="1:12" x14ac:dyDescent="0.25">
      <c r="A8804">
        <v>22545</v>
      </c>
      <c r="B8804" t="s">
        <v>25</v>
      </c>
      <c r="C8804">
        <v>8</v>
      </c>
      <c r="D8804">
        <v>2019</v>
      </c>
      <c r="E8804" t="s">
        <v>19</v>
      </c>
      <c r="F8804" t="s">
        <v>13</v>
      </c>
      <c r="G8804" t="s">
        <v>14</v>
      </c>
      <c r="H8804" t="str">
        <f t="shared" si="137"/>
        <v>22545|Fall|Reading</v>
      </c>
      <c r="I8804">
        <v>228</v>
      </c>
      <c r="J8804">
        <v>74</v>
      </c>
      <c r="K8804">
        <v>3</v>
      </c>
      <c r="L8804">
        <v>2</v>
      </c>
    </row>
    <row r="8805" spans="1:12" x14ac:dyDescent="0.25">
      <c r="A8805">
        <v>22545</v>
      </c>
      <c r="B8805" t="s">
        <v>25</v>
      </c>
      <c r="C8805">
        <v>8</v>
      </c>
      <c r="D8805">
        <v>2019</v>
      </c>
      <c r="E8805" t="s">
        <v>19</v>
      </c>
      <c r="F8805" t="s">
        <v>13</v>
      </c>
      <c r="G8805" t="s">
        <v>15</v>
      </c>
      <c r="H8805" t="str">
        <f t="shared" si="137"/>
        <v>22545|Fall|Math</v>
      </c>
      <c r="I8805">
        <v>239</v>
      </c>
      <c r="J8805">
        <v>72</v>
      </c>
      <c r="K8805">
        <v>3</v>
      </c>
      <c r="L8805">
        <v>3</v>
      </c>
    </row>
    <row r="8806" spans="1:12" x14ac:dyDescent="0.25">
      <c r="A8806">
        <v>22545</v>
      </c>
      <c r="B8806" t="s">
        <v>25</v>
      </c>
      <c r="C8806">
        <v>8</v>
      </c>
      <c r="D8806">
        <v>2019</v>
      </c>
      <c r="E8806" t="s">
        <v>19</v>
      </c>
      <c r="F8806" t="s">
        <v>16</v>
      </c>
      <c r="G8806" t="s">
        <v>14</v>
      </c>
      <c r="H8806" t="str">
        <f t="shared" si="137"/>
        <v>22545|Spring|Reading</v>
      </c>
      <c r="I8806">
        <v>227</v>
      </c>
      <c r="J8806">
        <v>67</v>
      </c>
      <c r="K8806">
        <v>3</v>
      </c>
      <c r="L8806" t="s">
        <v>17</v>
      </c>
    </row>
    <row r="8807" spans="1:12" x14ac:dyDescent="0.25">
      <c r="A8807">
        <v>22545</v>
      </c>
      <c r="B8807" t="s">
        <v>25</v>
      </c>
      <c r="C8807">
        <v>8</v>
      </c>
      <c r="D8807">
        <v>2019</v>
      </c>
      <c r="E8807" t="s">
        <v>19</v>
      </c>
      <c r="F8807" t="s">
        <v>16</v>
      </c>
      <c r="G8807" t="s">
        <v>15</v>
      </c>
      <c r="H8807" t="str">
        <f t="shared" si="137"/>
        <v>22545|Spring|Math</v>
      </c>
      <c r="I8807">
        <v>246</v>
      </c>
      <c r="J8807">
        <v>79</v>
      </c>
      <c r="K8807">
        <v>4</v>
      </c>
      <c r="L8807" t="s">
        <v>17</v>
      </c>
    </row>
    <row r="8808" spans="1:12" x14ac:dyDescent="0.25">
      <c r="A8808">
        <v>27973</v>
      </c>
      <c r="B8808" t="s">
        <v>25</v>
      </c>
      <c r="C8808">
        <v>8</v>
      </c>
      <c r="D8808">
        <v>2019</v>
      </c>
      <c r="E8808" t="s">
        <v>23</v>
      </c>
      <c r="F8808" t="s">
        <v>13</v>
      </c>
      <c r="G8808" t="s">
        <v>14</v>
      </c>
      <c r="H8808" t="str">
        <f t="shared" si="137"/>
        <v>27973|Fall|Reading</v>
      </c>
      <c r="I8808">
        <v>255</v>
      </c>
      <c r="J8808">
        <v>99</v>
      </c>
      <c r="K8808">
        <v>4</v>
      </c>
      <c r="L8808">
        <v>2</v>
      </c>
    </row>
    <row r="8809" spans="1:12" x14ac:dyDescent="0.25">
      <c r="A8809">
        <v>27973</v>
      </c>
      <c r="B8809" t="s">
        <v>25</v>
      </c>
      <c r="C8809">
        <v>8</v>
      </c>
      <c r="D8809">
        <v>2019</v>
      </c>
      <c r="E8809" t="s">
        <v>23</v>
      </c>
      <c r="F8809" t="s">
        <v>13</v>
      </c>
      <c r="G8809" t="s">
        <v>15</v>
      </c>
      <c r="H8809" t="str">
        <f t="shared" si="137"/>
        <v>27973|Fall|Math</v>
      </c>
      <c r="I8809">
        <v>238</v>
      </c>
      <c r="J8809">
        <v>70</v>
      </c>
      <c r="K8809">
        <v>3</v>
      </c>
      <c r="L8809">
        <v>3</v>
      </c>
    </row>
    <row r="8810" spans="1:12" x14ac:dyDescent="0.25">
      <c r="A8810">
        <v>27973</v>
      </c>
      <c r="B8810" t="s">
        <v>25</v>
      </c>
      <c r="C8810">
        <v>8</v>
      </c>
      <c r="D8810">
        <v>2019</v>
      </c>
      <c r="E8810" t="s">
        <v>23</v>
      </c>
      <c r="F8810" t="s">
        <v>16</v>
      </c>
      <c r="G8810" t="s">
        <v>14</v>
      </c>
      <c r="H8810" t="str">
        <f t="shared" si="137"/>
        <v>27973|Spring|Reading</v>
      </c>
      <c r="I8810">
        <v>250</v>
      </c>
      <c r="J8810">
        <v>97</v>
      </c>
      <c r="K8810">
        <v>4</v>
      </c>
      <c r="L8810" t="s">
        <v>17</v>
      </c>
    </row>
    <row r="8811" spans="1:12" x14ac:dyDescent="0.25">
      <c r="A8811">
        <v>27973</v>
      </c>
      <c r="B8811" t="s">
        <v>25</v>
      </c>
      <c r="C8811">
        <v>8</v>
      </c>
      <c r="D8811">
        <v>2019</v>
      </c>
      <c r="E8811" t="s">
        <v>23</v>
      </c>
      <c r="F8811" t="s">
        <v>16</v>
      </c>
      <c r="G8811" t="s">
        <v>15</v>
      </c>
      <c r="H8811" t="str">
        <f t="shared" si="137"/>
        <v>27973|Spring|Math</v>
      </c>
      <c r="I8811">
        <v>232</v>
      </c>
      <c r="J8811">
        <v>52</v>
      </c>
      <c r="K8811">
        <v>3</v>
      </c>
      <c r="L8811" t="s">
        <v>17</v>
      </c>
    </row>
    <row r="8812" spans="1:12" x14ac:dyDescent="0.25">
      <c r="A8812">
        <v>12749</v>
      </c>
      <c r="B8812" t="s">
        <v>25</v>
      </c>
      <c r="C8812">
        <v>8</v>
      </c>
      <c r="D8812">
        <v>2019</v>
      </c>
      <c r="E8812" t="s">
        <v>21</v>
      </c>
      <c r="F8812" t="s">
        <v>13</v>
      </c>
      <c r="G8812" t="s">
        <v>14</v>
      </c>
      <c r="H8812" t="str">
        <f t="shared" si="137"/>
        <v>12749|Fall|Reading</v>
      </c>
      <c r="I8812">
        <v>223</v>
      </c>
      <c r="J8812">
        <v>63</v>
      </c>
      <c r="K8812">
        <v>3</v>
      </c>
      <c r="L8812">
        <v>2</v>
      </c>
    </row>
    <row r="8813" spans="1:12" x14ac:dyDescent="0.25">
      <c r="A8813">
        <v>12749</v>
      </c>
      <c r="B8813" t="s">
        <v>25</v>
      </c>
      <c r="C8813">
        <v>8</v>
      </c>
      <c r="D8813">
        <v>2019</v>
      </c>
      <c r="E8813" t="s">
        <v>21</v>
      </c>
      <c r="F8813" t="s">
        <v>13</v>
      </c>
      <c r="G8813" t="s">
        <v>15</v>
      </c>
      <c r="H8813" t="str">
        <f t="shared" si="137"/>
        <v>12749|Fall|Math</v>
      </c>
      <c r="I8813">
        <v>239</v>
      </c>
      <c r="J8813">
        <v>72</v>
      </c>
      <c r="K8813">
        <v>3</v>
      </c>
      <c r="L8813">
        <v>3</v>
      </c>
    </row>
    <row r="8814" spans="1:12" x14ac:dyDescent="0.25">
      <c r="A8814">
        <v>12749</v>
      </c>
      <c r="B8814" t="s">
        <v>25</v>
      </c>
      <c r="C8814">
        <v>8</v>
      </c>
      <c r="D8814">
        <v>2019</v>
      </c>
      <c r="E8814" t="s">
        <v>21</v>
      </c>
      <c r="F8814" t="s">
        <v>16</v>
      </c>
      <c r="G8814" t="s">
        <v>14</v>
      </c>
      <c r="H8814" t="str">
        <f t="shared" si="137"/>
        <v>12749|Spring|Reading</v>
      </c>
      <c r="I8814">
        <v>226</v>
      </c>
      <c r="J8814">
        <v>65</v>
      </c>
      <c r="K8814">
        <v>3</v>
      </c>
      <c r="L8814" t="s">
        <v>17</v>
      </c>
    </row>
    <row r="8815" spans="1:12" x14ac:dyDescent="0.25">
      <c r="A8815">
        <v>12749</v>
      </c>
      <c r="B8815" t="s">
        <v>25</v>
      </c>
      <c r="C8815">
        <v>8</v>
      </c>
      <c r="D8815">
        <v>2019</v>
      </c>
      <c r="E8815" t="s">
        <v>21</v>
      </c>
      <c r="F8815" t="s">
        <v>16</v>
      </c>
      <c r="G8815" t="s">
        <v>15</v>
      </c>
      <c r="H8815" t="str">
        <f t="shared" si="137"/>
        <v>12749|Spring|Math</v>
      </c>
      <c r="I8815">
        <v>248</v>
      </c>
      <c r="J8815">
        <v>81</v>
      </c>
      <c r="K8815">
        <v>4</v>
      </c>
      <c r="L8815" t="s">
        <v>17</v>
      </c>
    </row>
    <row r="8816" spans="1:12" x14ac:dyDescent="0.25">
      <c r="A8816">
        <v>16371</v>
      </c>
      <c r="B8816" t="s">
        <v>25</v>
      </c>
      <c r="C8816">
        <v>8</v>
      </c>
      <c r="D8816">
        <v>2019</v>
      </c>
      <c r="E8816" t="s">
        <v>19</v>
      </c>
      <c r="F8816" t="s">
        <v>13</v>
      </c>
      <c r="G8816" t="s">
        <v>14</v>
      </c>
      <c r="H8816" t="str">
        <f t="shared" si="137"/>
        <v>16371|Fall|Reading</v>
      </c>
      <c r="I8816">
        <v>235</v>
      </c>
      <c r="J8816">
        <v>87</v>
      </c>
      <c r="K8816">
        <v>4</v>
      </c>
      <c r="L8816">
        <v>2</v>
      </c>
    </row>
    <row r="8817" spans="1:12" x14ac:dyDescent="0.25">
      <c r="A8817">
        <v>16371</v>
      </c>
      <c r="B8817" t="s">
        <v>25</v>
      </c>
      <c r="C8817">
        <v>8</v>
      </c>
      <c r="D8817">
        <v>2019</v>
      </c>
      <c r="E8817" t="s">
        <v>19</v>
      </c>
      <c r="F8817" t="s">
        <v>13</v>
      </c>
      <c r="G8817" t="s">
        <v>15</v>
      </c>
      <c r="H8817" t="str">
        <f t="shared" si="137"/>
        <v>16371|Fall|Math</v>
      </c>
      <c r="I8817">
        <v>245</v>
      </c>
      <c r="J8817">
        <v>82</v>
      </c>
      <c r="K8817">
        <v>4</v>
      </c>
      <c r="L8817">
        <v>3</v>
      </c>
    </row>
    <row r="8818" spans="1:12" x14ac:dyDescent="0.25">
      <c r="A8818">
        <v>16371</v>
      </c>
      <c r="B8818" t="s">
        <v>25</v>
      </c>
      <c r="C8818">
        <v>8</v>
      </c>
      <c r="D8818">
        <v>2019</v>
      </c>
      <c r="E8818" t="s">
        <v>19</v>
      </c>
      <c r="F8818" t="s">
        <v>16</v>
      </c>
      <c r="G8818" t="s">
        <v>14</v>
      </c>
      <c r="H8818" t="str">
        <f t="shared" si="137"/>
        <v>16371|Spring|Reading</v>
      </c>
      <c r="I8818">
        <v>236</v>
      </c>
      <c r="J8818">
        <v>84</v>
      </c>
      <c r="K8818">
        <v>4</v>
      </c>
      <c r="L8818" t="s">
        <v>17</v>
      </c>
    </row>
    <row r="8819" spans="1:12" x14ac:dyDescent="0.25">
      <c r="A8819">
        <v>16371</v>
      </c>
      <c r="B8819" t="s">
        <v>25</v>
      </c>
      <c r="C8819">
        <v>8</v>
      </c>
      <c r="D8819">
        <v>2019</v>
      </c>
      <c r="E8819" t="s">
        <v>19</v>
      </c>
      <c r="F8819" t="s">
        <v>16</v>
      </c>
      <c r="G8819" t="s">
        <v>15</v>
      </c>
      <c r="H8819" t="str">
        <f t="shared" si="137"/>
        <v>16371|Spring|Math</v>
      </c>
      <c r="I8819">
        <v>247</v>
      </c>
      <c r="J8819">
        <v>80</v>
      </c>
      <c r="K8819">
        <v>4</v>
      </c>
      <c r="L8819" t="s">
        <v>17</v>
      </c>
    </row>
    <row r="8820" spans="1:12" x14ac:dyDescent="0.25">
      <c r="A8820">
        <v>28614</v>
      </c>
      <c r="B8820" t="s">
        <v>25</v>
      </c>
      <c r="C8820">
        <v>8</v>
      </c>
      <c r="D8820">
        <v>2019</v>
      </c>
      <c r="E8820" t="s">
        <v>19</v>
      </c>
      <c r="F8820" t="s">
        <v>13</v>
      </c>
      <c r="G8820" t="s">
        <v>14</v>
      </c>
      <c r="H8820" t="str">
        <f t="shared" si="137"/>
        <v>28614|Fall|Reading</v>
      </c>
      <c r="I8820">
        <v>216</v>
      </c>
      <c r="J8820">
        <v>44</v>
      </c>
      <c r="K8820">
        <v>2</v>
      </c>
      <c r="L8820">
        <v>3</v>
      </c>
    </row>
    <row r="8821" spans="1:12" x14ac:dyDescent="0.25">
      <c r="A8821">
        <v>28614</v>
      </c>
      <c r="B8821" t="s">
        <v>25</v>
      </c>
      <c r="C8821">
        <v>8</v>
      </c>
      <c r="D8821">
        <v>2019</v>
      </c>
      <c r="E8821" t="s">
        <v>19</v>
      </c>
      <c r="F8821" t="s">
        <v>13</v>
      </c>
      <c r="G8821" t="s">
        <v>15</v>
      </c>
      <c r="H8821" t="str">
        <f t="shared" si="137"/>
        <v>28614|Fall|Math</v>
      </c>
      <c r="I8821">
        <v>238</v>
      </c>
      <c r="J8821">
        <v>70</v>
      </c>
      <c r="K8821">
        <v>3</v>
      </c>
      <c r="L8821">
        <v>3</v>
      </c>
    </row>
    <row r="8822" spans="1:12" x14ac:dyDescent="0.25">
      <c r="A8822">
        <v>28614</v>
      </c>
      <c r="B8822" t="s">
        <v>25</v>
      </c>
      <c r="C8822">
        <v>8</v>
      </c>
      <c r="D8822">
        <v>2019</v>
      </c>
      <c r="E8822" t="s">
        <v>19</v>
      </c>
      <c r="F8822" t="s">
        <v>16</v>
      </c>
      <c r="G8822" t="s">
        <v>14</v>
      </c>
      <c r="H8822" t="str">
        <f t="shared" si="137"/>
        <v>28614|Spring|Reading</v>
      </c>
      <c r="I8822">
        <v>223</v>
      </c>
      <c r="J8822">
        <v>57</v>
      </c>
      <c r="K8822">
        <v>3</v>
      </c>
      <c r="L8822" t="s">
        <v>17</v>
      </c>
    </row>
    <row r="8823" spans="1:12" x14ac:dyDescent="0.25">
      <c r="A8823">
        <v>28614</v>
      </c>
      <c r="B8823" t="s">
        <v>25</v>
      </c>
      <c r="C8823">
        <v>8</v>
      </c>
      <c r="D8823">
        <v>2019</v>
      </c>
      <c r="E8823" t="s">
        <v>19</v>
      </c>
      <c r="F8823" t="s">
        <v>16</v>
      </c>
      <c r="G8823" t="s">
        <v>15</v>
      </c>
      <c r="H8823" t="str">
        <f t="shared" si="137"/>
        <v>28614|Spring|Math</v>
      </c>
      <c r="I8823">
        <v>255</v>
      </c>
      <c r="J8823">
        <v>90</v>
      </c>
      <c r="K8823">
        <v>4</v>
      </c>
      <c r="L8823" t="s">
        <v>17</v>
      </c>
    </row>
    <row r="8824" spans="1:12" x14ac:dyDescent="0.25">
      <c r="A8824">
        <v>22515</v>
      </c>
      <c r="B8824" t="s">
        <v>25</v>
      </c>
      <c r="C8824">
        <v>8</v>
      </c>
      <c r="D8824">
        <v>2019</v>
      </c>
      <c r="E8824" t="s">
        <v>21</v>
      </c>
      <c r="F8824" t="s">
        <v>13</v>
      </c>
      <c r="G8824" t="s">
        <v>14</v>
      </c>
      <c r="H8824" t="str">
        <f t="shared" si="137"/>
        <v>22515|Fall|Reading</v>
      </c>
      <c r="I8824">
        <v>211</v>
      </c>
      <c r="J8824">
        <v>32</v>
      </c>
      <c r="K8824">
        <v>2</v>
      </c>
      <c r="L8824">
        <v>4</v>
      </c>
    </row>
    <row r="8825" spans="1:12" x14ac:dyDescent="0.25">
      <c r="A8825">
        <v>22515</v>
      </c>
      <c r="B8825" t="s">
        <v>25</v>
      </c>
      <c r="C8825">
        <v>8</v>
      </c>
      <c r="D8825">
        <v>2019</v>
      </c>
      <c r="E8825" t="s">
        <v>21</v>
      </c>
      <c r="F8825" t="s">
        <v>13</v>
      </c>
      <c r="G8825" t="s">
        <v>15</v>
      </c>
      <c r="H8825" t="str">
        <f t="shared" si="137"/>
        <v>22515|Fall|Math</v>
      </c>
      <c r="I8825">
        <v>240</v>
      </c>
      <c r="J8825">
        <v>74</v>
      </c>
      <c r="K8825">
        <v>3</v>
      </c>
      <c r="L8825">
        <v>3</v>
      </c>
    </row>
    <row r="8826" spans="1:12" x14ac:dyDescent="0.25">
      <c r="A8826">
        <v>22515</v>
      </c>
      <c r="B8826" t="s">
        <v>25</v>
      </c>
      <c r="C8826">
        <v>8</v>
      </c>
      <c r="D8826">
        <v>2019</v>
      </c>
      <c r="E8826" t="s">
        <v>21</v>
      </c>
      <c r="F8826" t="s">
        <v>16</v>
      </c>
      <c r="G8826" t="s">
        <v>14</v>
      </c>
      <c r="H8826" t="str">
        <f t="shared" si="137"/>
        <v>22515|Spring|Reading</v>
      </c>
      <c r="I8826">
        <v>214</v>
      </c>
      <c r="J8826">
        <v>35</v>
      </c>
      <c r="K8826">
        <v>2</v>
      </c>
      <c r="L8826" t="s">
        <v>17</v>
      </c>
    </row>
    <row r="8827" spans="1:12" x14ac:dyDescent="0.25">
      <c r="A8827">
        <v>22515</v>
      </c>
      <c r="B8827" t="s">
        <v>25</v>
      </c>
      <c r="C8827">
        <v>8</v>
      </c>
      <c r="D8827">
        <v>2019</v>
      </c>
      <c r="E8827" t="s">
        <v>21</v>
      </c>
      <c r="F8827" t="s">
        <v>16</v>
      </c>
      <c r="G8827" t="s">
        <v>15</v>
      </c>
      <c r="H8827" t="str">
        <f t="shared" si="137"/>
        <v>22515|Spring|Math</v>
      </c>
      <c r="I8827">
        <v>235</v>
      </c>
      <c r="J8827">
        <v>58</v>
      </c>
      <c r="K8827">
        <v>3</v>
      </c>
      <c r="L8827" t="s">
        <v>17</v>
      </c>
    </row>
    <row r="8828" spans="1:12" x14ac:dyDescent="0.25">
      <c r="A8828">
        <v>29628</v>
      </c>
      <c r="B8828" t="s">
        <v>25</v>
      </c>
      <c r="C8828">
        <v>8</v>
      </c>
      <c r="D8828">
        <v>2019</v>
      </c>
      <c r="E8828" t="s">
        <v>19</v>
      </c>
      <c r="F8828" t="s">
        <v>13</v>
      </c>
      <c r="G8828" t="s">
        <v>14</v>
      </c>
      <c r="H8828" t="str">
        <f t="shared" si="137"/>
        <v>29628|Fall|Reading</v>
      </c>
      <c r="I8828">
        <v>227</v>
      </c>
      <c r="J8828">
        <v>72</v>
      </c>
      <c r="K8828">
        <v>3</v>
      </c>
      <c r="L8828">
        <v>2</v>
      </c>
    </row>
    <row r="8829" spans="1:12" x14ac:dyDescent="0.25">
      <c r="A8829">
        <v>29628</v>
      </c>
      <c r="B8829" t="s">
        <v>25</v>
      </c>
      <c r="C8829">
        <v>8</v>
      </c>
      <c r="D8829">
        <v>2019</v>
      </c>
      <c r="E8829" t="s">
        <v>19</v>
      </c>
      <c r="F8829" t="s">
        <v>13</v>
      </c>
      <c r="G8829" t="s">
        <v>15</v>
      </c>
      <c r="H8829" t="str">
        <f t="shared" si="137"/>
        <v>29628|Fall|Math</v>
      </c>
      <c r="I8829">
        <v>233</v>
      </c>
      <c r="J8829">
        <v>60</v>
      </c>
      <c r="K8829">
        <v>3</v>
      </c>
      <c r="L8829">
        <v>4</v>
      </c>
    </row>
    <row r="8830" spans="1:12" x14ac:dyDescent="0.25">
      <c r="A8830">
        <v>29628</v>
      </c>
      <c r="B8830" t="s">
        <v>25</v>
      </c>
      <c r="C8830">
        <v>8</v>
      </c>
      <c r="D8830">
        <v>2019</v>
      </c>
      <c r="E8830" t="s">
        <v>19</v>
      </c>
      <c r="F8830" t="s">
        <v>16</v>
      </c>
      <c r="G8830" t="s">
        <v>14</v>
      </c>
      <c r="H8830" t="str">
        <f t="shared" si="137"/>
        <v>29628|Spring|Reading</v>
      </c>
      <c r="I8830">
        <v>230</v>
      </c>
      <c r="J8830">
        <v>74</v>
      </c>
      <c r="K8830">
        <v>3</v>
      </c>
      <c r="L8830" t="s">
        <v>17</v>
      </c>
    </row>
    <row r="8831" spans="1:12" x14ac:dyDescent="0.25">
      <c r="A8831">
        <v>29628</v>
      </c>
      <c r="B8831" t="s">
        <v>25</v>
      </c>
      <c r="C8831">
        <v>8</v>
      </c>
      <c r="D8831">
        <v>2019</v>
      </c>
      <c r="E8831" t="s">
        <v>19</v>
      </c>
      <c r="F8831" t="s">
        <v>16</v>
      </c>
      <c r="G8831" t="s">
        <v>15</v>
      </c>
      <c r="H8831" t="str">
        <f t="shared" si="137"/>
        <v>29628|Spring|Math</v>
      </c>
      <c r="I8831">
        <v>237</v>
      </c>
      <c r="J8831">
        <v>62</v>
      </c>
      <c r="K8831">
        <v>3</v>
      </c>
      <c r="L8831" t="s">
        <v>17</v>
      </c>
    </row>
    <row r="8832" spans="1:12" x14ac:dyDescent="0.25">
      <c r="A8832">
        <v>24096</v>
      </c>
      <c r="B8832" t="s">
        <v>25</v>
      </c>
      <c r="C8832">
        <v>8</v>
      </c>
      <c r="D8832">
        <v>2019</v>
      </c>
      <c r="E8832" t="s">
        <v>19</v>
      </c>
      <c r="F8832" t="s">
        <v>13</v>
      </c>
      <c r="G8832" t="s">
        <v>14</v>
      </c>
      <c r="H8832" t="str">
        <f t="shared" si="137"/>
        <v>24096|Fall|Reading</v>
      </c>
      <c r="I8832">
        <v>207</v>
      </c>
      <c r="J8832">
        <v>23</v>
      </c>
      <c r="K8832">
        <v>1</v>
      </c>
      <c r="L8832">
        <v>5</v>
      </c>
    </row>
    <row r="8833" spans="1:12" x14ac:dyDescent="0.25">
      <c r="A8833">
        <v>24096</v>
      </c>
      <c r="B8833" t="s">
        <v>25</v>
      </c>
      <c r="C8833">
        <v>8</v>
      </c>
      <c r="D8833">
        <v>2019</v>
      </c>
      <c r="E8833" t="s">
        <v>19</v>
      </c>
      <c r="F8833" t="s">
        <v>13</v>
      </c>
      <c r="G8833" t="s">
        <v>15</v>
      </c>
      <c r="H8833" t="str">
        <f t="shared" si="137"/>
        <v>24096|Fall|Math</v>
      </c>
      <c r="I8833">
        <v>217</v>
      </c>
      <c r="J8833">
        <v>26</v>
      </c>
      <c r="K8833">
        <v>2</v>
      </c>
      <c r="L8833">
        <v>5</v>
      </c>
    </row>
    <row r="8834" spans="1:12" x14ac:dyDescent="0.25">
      <c r="A8834">
        <v>24096</v>
      </c>
      <c r="B8834" t="s">
        <v>25</v>
      </c>
      <c r="C8834">
        <v>8</v>
      </c>
      <c r="D8834">
        <v>2019</v>
      </c>
      <c r="E8834" t="s">
        <v>19</v>
      </c>
      <c r="F8834" t="s">
        <v>16</v>
      </c>
      <c r="G8834" t="s">
        <v>14</v>
      </c>
      <c r="H8834" t="str">
        <f t="shared" si="137"/>
        <v>24096|Spring|Reading</v>
      </c>
      <c r="I8834">
        <v>208</v>
      </c>
      <c r="J8834">
        <v>22</v>
      </c>
      <c r="K8834">
        <v>1</v>
      </c>
      <c r="L8834" t="s">
        <v>17</v>
      </c>
    </row>
    <row r="8835" spans="1:12" x14ac:dyDescent="0.25">
      <c r="A8835">
        <v>24096</v>
      </c>
      <c r="B8835" t="s">
        <v>25</v>
      </c>
      <c r="C8835">
        <v>8</v>
      </c>
      <c r="D8835">
        <v>2019</v>
      </c>
      <c r="E8835" t="s">
        <v>19</v>
      </c>
      <c r="F8835" t="s">
        <v>16</v>
      </c>
      <c r="G8835" t="s">
        <v>15</v>
      </c>
      <c r="H8835" t="str">
        <f t="shared" ref="H8835:H8898" si="138">A8835&amp;"|"&amp;F8835&amp;"|"&amp;G8835</f>
        <v>24096|Spring|Math</v>
      </c>
      <c r="I8835">
        <v>214</v>
      </c>
      <c r="J8835">
        <v>19</v>
      </c>
      <c r="K8835">
        <v>1</v>
      </c>
      <c r="L8835" t="s">
        <v>17</v>
      </c>
    </row>
    <row r="8836" spans="1:12" x14ac:dyDescent="0.25">
      <c r="A8836">
        <v>25097</v>
      </c>
      <c r="B8836" t="s">
        <v>25</v>
      </c>
      <c r="C8836">
        <v>8</v>
      </c>
      <c r="D8836">
        <v>2019</v>
      </c>
      <c r="E8836" t="s">
        <v>19</v>
      </c>
      <c r="F8836" t="s">
        <v>13</v>
      </c>
      <c r="G8836" t="s">
        <v>14</v>
      </c>
      <c r="H8836" t="str">
        <f t="shared" si="138"/>
        <v>25097|Fall|Reading</v>
      </c>
      <c r="I8836">
        <v>227</v>
      </c>
      <c r="J8836">
        <v>72</v>
      </c>
      <c r="K8836">
        <v>3</v>
      </c>
      <c r="L8836">
        <v>2</v>
      </c>
    </row>
    <row r="8837" spans="1:12" x14ac:dyDescent="0.25">
      <c r="A8837">
        <v>25097</v>
      </c>
      <c r="B8837" t="s">
        <v>25</v>
      </c>
      <c r="C8837">
        <v>8</v>
      </c>
      <c r="D8837">
        <v>2019</v>
      </c>
      <c r="E8837" t="s">
        <v>19</v>
      </c>
      <c r="F8837" t="s">
        <v>13</v>
      </c>
      <c r="G8837" t="s">
        <v>15</v>
      </c>
      <c r="H8837" t="str">
        <f t="shared" si="138"/>
        <v>25097|Fall|Math</v>
      </c>
      <c r="I8837">
        <v>245</v>
      </c>
      <c r="J8837">
        <v>82</v>
      </c>
      <c r="K8837">
        <v>4</v>
      </c>
      <c r="L8837">
        <v>3</v>
      </c>
    </row>
    <row r="8838" spans="1:12" x14ac:dyDescent="0.25">
      <c r="A8838">
        <v>25097</v>
      </c>
      <c r="B8838" t="s">
        <v>25</v>
      </c>
      <c r="C8838">
        <v>8</v>
      </c>
      <c r="D8838">
        <v>2019</v>
      </c>
      <c r="E8838" t="s">
        <v>19</v>
      </c>
      <c r="F8838" t="s">
        <v>16</v>
      </c>
      <c r="G8838" t="s">
        <v>14</v>
      </c>
      <c r="H8838" t="str">
        <f t="shared" si="138"/>
        <v>25097|Spring|Reading</v>
      </c>
      <c r="I8838">
        <v>234</v>
      </c>
      <c r="J8838">
        <v>81</v>
      </c>
      <c r="K8838">
        <v>4</v>
      </c>
      <c r="L8838" t="s">
        <v>17</v>
      </c>
    </row>
    <row r="8839" spans="1:12" x14ac:dyDescent="0.25">
      <c r="A8839">
        <v>25097</v>
      </c>
      <c r="B8839" t="s">
        <v>25</v>
      </c>
      <c r="C8839">
        <v>8</v>
      </c>
      <c r="D8839">
        <v>2019</v>
      </c>
      <c r="E8839" t="s">
        <v>19</v>
      </c>
      <c r="F8839" t="s">
        <v>16</v>
      </c>
      <c r="G8839" t="s">
        <v>15</v>
      </c>
      <c r="H8839" t="str">
        <f t="shared" si="138"/>
        <v>25097|Spring|Math</v>
      </c>
      <c r="I8839">
        <v>250</v>
      </c>
      <c r="J8839">
        <v>84</v>
      </c>
      <c r="K8839">
        <v>4</v>
      </c>
      <c r="L8839" t="s">
        <v>17</v>
      </c>
    </row>
    <row r="8840" spans="1:12" x14ac:dyDescent="0.25">
      <c r="A8840">
        <v>28671</v>
      </c>
      <c r="B8840" t="s">
        <v>25</v>
      </c>
      <c r="C8840">
        <v>8</v>
      </c>
      <c r="D8840">
        <v>2019</v>
      </c>
      <c r="E8840" t="s">
        <v>12</v>
      </c>
      <c r="F8840" t="s">
        <v>13</v>
      </c>
      <c r="G8840" t="s">
        <v>14</v>
      </c>
      <c r="H8840" t="str">
        <f t="shared" si="138"/>
        <v>28671|Fall|Reading</v>
      </c>
      <c r="I8840">
        <v>174</v>
      </c>
      <c r="J8840">
        <v>1</v>
      </c>
      <c r="K8840">
        <v>1</v>
      </c>
      <c r="L8840">
        <v>9</v>
      </c>
    </row>
    <row r="8841" spans="1:12" x14ac:dyDescent="0.25">
      <c r="A8841">
        <v>28671</v>
      </c>
      <c r="B8841" t="s">
        <v>25</v>
      </c>
      <c r="C8841">
        <v>8</v>
      </c>
      <c r="D8841">
        <v>2019</v>
      </c>
      <c r="E8841" t="s">
        <v>12</v>
      </c>
      <c r="F8841" t="s">
        <v>13</v>
      </c>
      <c r="G8841" t="s">
        <v>15</v>
      </c>
      <c r="H8841" t="str">
        <f t="shared" si="138"/>
        <v>28671|Fall|Math</v>
      </c>
      <c r="I8841">
        <v>195</v>
      </c>
      <c r="J8841">
        <v>3</v>
      </c>
      <c r="K8841">
        <v>1</v>
      </c>
      <c r="L8841">
        <v>6</v>
      </c>
    </row>
    <row r="8842" spans="1:12" x14ac:dyDescent="0.25">
      <c r="A8842">
        <v>28671</v>
      </c>
      <c r="B8842" t="s">
        <v>25</v>
      </c>
      <c r="C8842">
        <v>8</v>
      </c>
      <c r="D8842">
        <v>2019</v>
      </c>
      <c r="E8842" t="s">
        <v>12</v>
      </c>
      <c r="F8842" t="s">
        <v>16</v>
      </c>
      <c r="G8842" t="s">
        <v>14</v>
      </c>
      <c r="H8842" t="str">
        <f t="shared" si="138"/>
        <v>28671|Spring|Reading</v>
      </c>
      <c r="I8842">
        <v>197</v>
      </c>
      <c r="J8842">
        <v>7</v>
      </c>
      <c r="K8842">
        <v>1</v>
      </c>
      <c r="L8842" t="s">
        <v>17</v>
      </c>
    </row>
    <row r="8843" spans="1:12" x14ac:dyDescent="0.25">
      <c r="A8843">
        <v>28671</v>
      </c>
      <c r="B8843" t="s">
        <v>25</v>
      </c>
      <c r="C8843">
        <v>8</v>
      </c>
      <c r="D8843">
        <v>2019</v>
      </c>
      <c r="E8843" t="s">
        <v>12</v>
      </c>
      <c r="F8843" t="s">
        <v>16</v>
      </c>
      <c r="G8843" t="s">
        <v>15</v>
      </c>
      <c r="H8843" t="str">
        <f t="shared" si="138"/>
        <v>28671|Spring|Math</v>
      </c>
      <c r="I8843">
        <v>195</v>
      </c>
      <c r="J8843">
        <v>3</v>
      </c>
      <c r="K8843">
        <v>1</v>
      </c>
      <c r="L8843" t="s">
        <v>17</v>
      </c>
    </row>
    <row r="8844" spans="1:12" x14ac:dyDescent="0.25">
      <c r="A8844">
        <v>10595</v>
      </c>
      <c r="B8844" t="s">
        <v>25</v>
      </c>
      <c r="C8844">
        <v>8</v>
      </c>
      <c r="D8844">
        <v>2019</v>
      </c>
      <c r="E8844" t="s">
        <v>23</v>
      </c>
      <c r="F8844" t="s">
        <v>13</v>
      </c>
      <c r="G8844" t="s">
        <v>14</v>
      </c>
      <c r="H8844" t="str">
        <f t="shared" si="138"/>
        <v>10595|Fall|Reading</v>
      </c>
      <c r="I8844">
        <v>234</v>
      </c>
      <c r="J8844">
        <v>85</v>
      </c>
      <c r="K8844">
        <v>4</v>
      </c>
      <c r="L8844">
        <v>2</v>
      </c>
    </row>
    <row r="8845" spans="1:12" x14ac:dyDescent="0.25">
      <c r="A8845">
        <v>10595</v>
      </c>
      <c r="B8845" t="s">
        <v>25</v>
      </c>
      <c r="C8845">
        <v>8</v>
      </c>
      <c r="D8845">
        <v>2019</v>
      </c>
      <c r="E8845" t="s">
        <v>23</v>
      </c>
      <c r="F8845" t="s">
        <v>13</v>
      </c>
      <c r="G8845" t="s">
        <v>15</v>
      </c>
      <c r="H8845" t="str">
        <f t="shared" si="138"/>
        <v>10595|Fall|Math</v>
      </c>
      <c r="I8845">
        <v>249</v>
      </c>
      <c r="J8845">
        <v>88</v>
      </c>
      <c r="K8845">
        <v>4</v>
      </c>
      <c r="L8845">
        <v>3</v>
      </c>
    </row>
    <row r="8846" spans="1:12" x14ac:dyDescent="0.25">
      <c r="A8846">
        <v>10595</v>
      </c>
      <c r="B8846" t="s">
        <v>25</v>
      </c>
      <c r="C8846">
        <v>8</v>
      </c>
      <c r="D8846">
        <v>2019</v>
      </c>
      <c r="E8846" t="s">
        <v>23</v>
      </c>
      <c r="F8846" t="s">
        <v>16</v>
      </c>
      <c r="G8846" t="s">
        <v>14</v>
      </c>
      <c r="H8846" t="str">
        <f t="shared" si="138"/>
        <v>10595|Spring|Reading</v>
      </c>
      <c r="I8846">
        <v>240</v>
      </c>
      <c r="J8846">
        <v>90</v>
      </c>
      <c r="K8846">
        <v>4</v>
      </c>
      <c r="L8846" t="s">
        <v>17</v>
      </c>
    </row>
    <row r="8847" spans="1:12" x14ac:dyDescent="0.25">
      <c r="A8847">
        <v>10595</v>
      </c>
      <c r="B8847" t="s">
        <v>25</v>
      </c>
      <c r="C8847">
        <v>8</v>
      </c>
      <c r="D8847">
        <v>2019</v>
      </c>
      <c r="E8847" t="s">
        <v>23</v>
      </c>
      <c r="F8847" t="s">
        <v>16</v>
      </c>
      <c r="G8847" t="s">
        <v>15</v>
      </c>
      <c r="H8847" t="str">
        <f t="shared" si="138"/>
        <v>10595|Spring|Math</v>
      </c>
      <c r="I8847">
        <v>249</v>
      </c>
      <c r="J8847">
        <v>83</v>
      </c>
      <c r="K8847">
        <v>4</v>
      </c>
      <c r="L8847" t="s">
        <v>17</v>
      </c>
    </row>
    <row r="8848" spans="1:12" x14ac:dyDescent="0.25">
      <c r="A8848">
        <v>28025</v>
      </c>
      <c r="B8848" t="s">
        <v>25</v>
      </c>
      <c r="C8848">
        <v>8</v>
      </c>
      <c r="D8848">
        <v>2019</v>
      </c>
      <c r="E8848" t="s">
        <v>23</v>
      </c>
      <c r="F8848" t="s">
        <v>13</v>
      </c>
      <c r="G8848" t="s">
        <v>14</v>
      </c>
      <c r="H8848" t="str">
        <f t="shared" si="138"/>
        <v>28025|Fall|Reading</v>
      </c>
      <c r="I8848">
        <v>244</v>
      </c>
      <c r="J8848">
        <v>96</v>
      </c>
      <c r="K8848">
        <v>4</v>
      </c>
      <c r="L8848">
        <v>2</v>
      </c>
    </row>
    <row r="8849" spans="1:12" x14ac:dyDescent="0.25">
      <c r="A8849">
        <v>28025</v>
      </c>
      <c r="B8849" t="s">
        <v>25</v>
      </c>
      <c r="C8849">
        <v>8</v>
      </c>
      <c r="D8849">
        <v>2019</v>
      </c>
      <c r="E8849" t="s">
        <v>23</v>
      </c>
      <c r="F8849" t="s">
        <v>13</v>
      </c>
      <c r="G8849" t="s">
        <v>15</v>
      </c>
      <c r="H8849" t="str">
        <f t="shared" si="138"/>
        <v>28025|Fall|Math</v>
      </c>
      <c r="I8849">
        <v>252</v>
      </c>
      <c r="J8849">
        <v>91</v>
      </c>
      <c r="K8849">
        <v>4</v>
      </c>
      <c r="L8849">
        <v>3</v>
      </c>
    </row>
    <row r="8850" spans="1:12" x14ac:dyDescent="0.25">
      <c r="A8850">
        <v>28025</v>
      </c>
      <c r="B8850" t="s">
        <v>25</v>
      </c>
      <c r="C8850">
        <v>8</v>
      </c>
      <c r="D8850">
        <v>2019</v>
      </c>
      <c r="E8850" t="s">
        <v>23</v>
      </c>
      <c r="F8850" t="s">
        <v>16</v>
      </c>
      <c r="G8850" t="s">
        <v>14</v>
      </c>
      <c r="H8850" t="str">
        <f t="shared" si="138"/>
        <v>28025|Spring|Reading</v>
      </c>
      <c r="I8850">
        <v>243</v>
      </c>
      <c r="J8850">
        <v>93</v>
      </c>
      <c r="K8850">
        <v>4</v>
      </c>
      <c r="L8850" t="s">
        <v>17</v>
      </c>
    </row>
    <row r="8851" spans="1:12" x14ac:dyDescent="0.25">
      <c r="A8851">
        <v>28025</v>
      </c>
      <c r="B8851" t="s">
        <v>25</v>
      </c>
      <c r="C8851">
        <v>8</v>
      </c>
      <c r="D8851">
        <v>2019</v>
      </c>
      <c r="E8851" t="s">
        <v>23</v>
      </c>
      <c r="F8851" t="s">
        <v>16</v>
      </c>
      <c r="G8851" t="s">
        <v>15</v>
      </c>
      <c r="H8851" t="str">
        <f t="shared" si="138"/>
        <v>28025|Spring|Math</v>
      </c>
      <c r="I8851">
        <v>259</v>
      </c>
      <c r="J8851">
        <v>93</v>
      </c>
      <c r="K8851">
        <v>4</v>
      </c>
      <c r="L8851" t="s">
        <v>17</v>
      </c>
    </row>
    <row r="8852" spans="1:12" x14ac:dyDescent="0.25">
      <c r="A8852">
        <v>14465</v>
      </c>
      <c r="B8852" t="s">
        <v>25</v>
      </c>
      <c r="C8852">
        <v>8</v>
      </c>
      <c r="D8852">
        <v>2019</v>
      </c>
      <c r="E8852" t="s">
        <v>19</v>
      </c>
      <c r="F8852" t="s">
        <v>13</v>
      </c>
      <c r="G8852" t="s">
        <v>14</v>
      </c>
      <c r="H8852" t="str">
        <f t="shared" si="138"/>
        <v>14465|Fall|Reading</v>
      </c>
      <c r="I8852">
        <v>228</v>
      </c>
      <c r="J8852">
        <v>74</v>
      </c>
      <c r="K8852">
        <v>3</v>
      </c>
      <c r="L8852">
        <v>2</v>
      </c>
    </row>
    <row r="8853" spans="1:12" x14ac:dyDescent="0.25">
      <c r="A8853">
        <v>14465</v>
      </c>
      <c r="B8853" t="s">
        <v>25</v>
      </c>
      <c r="C8853">
        <v>8</v>
      </c>
      <c r="D8853">
        <v>2019</v>
      </c>
      <c r="E8853" t="s">
        <v>19</v>
      </c>
      <c r="F8853" t="s">
        <v>13</v>
      </c>
      <c r="G8853" t="s">
        <v>15</v>
      </c>
      <c r="H8853" t="str">
        <f t="shared" si="138"/>
        <v>14465|Fall|Math</v>
      </c>
      <c r="I8853">
        <v>247</v>
      </c>
      <c r="J8853">
        <v>85</v>
      </c>
      <c r="K8853">
        <v>4</v>
      </c>
      <c r="L8853">
        <v>3</v>
      </c>
    </row>
    <row r="8854" spans="1:12" x14ac:dyDescent="0.25">
      <c r="A8854">
        <v>14465</v>
      </c>
      <c r="B8854" t="s">
        <v>25</v>
      </c>
      <c r="C8854">
        <v>8</v>
      </c>
      <c r="D8854">
        <v>2019</v>
      </c>
      <c r="E8854" t="s">
        <v>19</v>
      </c>
      <c r="F8854" t="s">
        <v>16</v>
      </c>
      <c r="G8854" t="s">
        <v>14</v>
      </c>
      <c r="H8854" t="str">
        <f t="shared" si="138"/>
        <v>14465|Spring|Reading</v>
      </c>
      <c r="I8854">
        <v>234</v>
      </c>
      <c r="J8854">
        <v>81</v>
      </c>
      <c r="K8854">
        <v>4</v>
      </c>
      <c r="L8854" t="s">
        <v>17</v>
      </c>
    </row>
    <row r="8855" spans="1:12" x14ac:dyDescent="0.25">
      <c r="A8855">
        <v>14465</v>
      </c>
      <c r="B8855" t="s">
        <v>25</v>
      </c>
      <c r="C8855">
        <v>8</v>
      </c>
      <c r="D8855">
        <v>2019</v>
      </c>
      <c r="E8855" t="s">
        <v>19</v>
      </c>
      <c r="F8855" t="s">
        <v>16</v>
      </c>
      <c r="G8855" t="s">
        <v>15</v>
      </c>
      <c r="H8855" t="str">
        <f t="shared" si="138"/>
        <v>14465|Spring|Math</v>
      </c>
      <c r="I8855">
        <v>246</v>
      </c>
      <c r="J8855">
        <v>79</v>
      </c>
      <c r="K8855">
        <v>4</v>
      </c>
      <c r="L8855" t="s">
        <v>17</v>
      </c>
    </row>
    <row r="8856" spans="1:12" x14ac:dyDescent="0.25">
      <c r="A8856">
        <v>27549</v>
      </c>
      <c r="B8856" t="s">
        <v>25</v>
      </c>
      <c r="C8856">
        <v>8</v>
      </c>
      <c r="D8856">
        <v>2019</v>
      </c>
      <c r="E8856">
        <v>504</v>
      </c>
      <c r="F8856" t="s">
        <v>13</v>
      </c>
      <c r="G8856" t="s">
        <v>14</v>
      </c>
      <c r="H8856" t="str">
        <f t="shared" si="138"/>
        <v>27549|Fall|Reading</v>
      </c>
      <c r="I8856">
        <v>209</v>
      </c>
      <c r="J8856">
        <v>27</v>
      </c>
      <c r="K8856">
        <v>2</v>
      </c>
      <c r="L8856">
        <v>4</v>
      </c>
    </row>
    <row r="8857" spans="1:12" x14ac:dyDescent="0.25">
      <c r="A8857">
        <v>27549</v>
      </c>
      <c r="B8857" t="s">
        <v>25</v>
      </c>
      <c r="C8857">
        <v>8</v>
      </c>
      <c r="D8857">
        <v>2019</v>
      </c>
      <c r="E8857">
        <v>504</v>
      </c>
      <c r="F8857" t="s">
        <v>13</v>
      </c>
      <c r="G8857" t="s">
        <v>15</v>
      </c>
      <c r="H8857" t="str">
        <f t="shared" si="138"/>
        <v>27549|Fall|Math</v>
      </c>
      <c r="I8857">
        <v>221</v>
      </c>
      <c r="J8857">
        <v>33</v>
      </c>
      <c r="K8857">
        <v>2</v>
      </c>
      <c r="L8857">
        <v>4</v>
      </c>
    </row>
    <row r="8858" spans="1:12" x14ac:dyDescent="0.25">
      <c r="A8858">
        <v>27549</v>
      </c>
      <c r="B8858" t="s">
        <v>25</v>
      </c>
      <c r="C8858">
        <v>8</v>
      </c>
      <c r="D8858">
        <v>2019</v>
      </c>
      <c r="E8858">
        <v>504</v>
      </c>
      <c r="F8858" t="s">
        <v>16</v>
      </c>
      <c r="G8858" t="s">
        <v>14</v>
      </c>
      <c r="H8858" t="str">
        <f t="shared" si="138"/>
        <v>27549|Spring|Reading</v>
      </c>
      <c r="I8858">
        <v>222</v>
      </c>
      <c r="J8858">
        <v>60</v>
      </c>
      <c r="K8858">
        <v>3</v>
      </c>
      <c r="L8858" t="s">
        <v>17</v>
      </c>
    </row>
    <row r="8859" spans="1:12" x14ac:dyDescent="0.25">
      <c r="A8859">
        <v>27549</v>
      </c>
      <c r="B8859" t="s">
        <v>25</v>
      </c>
      <c r="C8859">
        <v>8</v>
      </c>
      <c r="D8859">
        <v>2019</v>
      </c>
      <c r="E8859">
        <v>504</v>
      </c>
      <c r="F8859" t="s">
        <v>16</v>
      </c>
      <c r="G8859" t="s">
        <v>15</v>
      </c>
      <c r="H8859" t="str">
        <f t="shared" si="138"/>
        <v>27549|Spring|Math</v>
      </c>
      <c r="I8859">
        <v>225</v>
      </c>
      <c r="J8859">
        <v>42</v>
      </c>
      <c r="K8859">
        <v>2</v>
      </c>
      <c r="L8859" t="s">
        <v>17</v>
      </c>
    </row>
    <row r="8860" spans="1:12" x14ac:dyDescent="0.25">
      <c r="A8860">
        <v>27052</v>
      </c>
      <c r="B8860" t="s">
        <v>25</v>
      </c>
      <c r="C8860">
        <v>8</v>
      </c>
      <c r="D8860">
        <v>2019</v>
      </c>
      <c r="E8860" t="s">
        <v>19</v>
      </c>
      <c r="F8860" t="s">
        <v>13</v>
      </c>
      <c r="G8860" t="s">
        <v>14</v>
      </c>
      <c r="H8860" t="str">
        <f t="shared" si="138"/>
        <v>27052|Fall|Reading</v>
      </c>
      <c r="I8860">
        <v>226</v>
      </c>
      <c r="J8860">
        <v>70</v>
      </c>
      <c r="K8860">
        <v>3</v>
      </c>
      <c r="L8860">
        <v>2</v>
      </c>
    </row>
    <row r="8861" spans="1:12" x14ac:dyDescent="0.25">
      <c r="A8861">
        <v>27052</v>
      </c>
      <c r="B8861" t="s">
        <v>25</v>
      </c>
      <c r="C8861">
        <v>8</v>
      </c>
      <c r="D8861">
        <v>2019</v>
      </c>
      <c r="E8861" t="s">
        <v>19</v>
      </c>
      <c r="F8861" t="s">
        <v>13</v>
      </c>
      <c r="G8861" t="s">
        <v>15</v>
      </c>
      <c r="H8861" t="str">
        <f t="shared" si="138"/>
        <v>27052|Fall|Math</v>
      </c>
      <c r="I8861">
        <v>229</v>
      </c>
      <c r="J8861">
        <v>51</v>
      </c>
      <c r="K8861">
        <v>3</v>
      </c>
      <c r="L8861">
        <v>4</v>
      </c>
    </row>
    <row r="8862" spans="1:12" x14ac:dyDescent="0.25">
      <c r="A8862">
        <v>27052</v>
      </c>
      <c r="B8862" t="s">
        <v>25</v>
      </c>
      <c r="C8862">
        <v>8</v>
      </c>
      <c r="D8862">
        <v>2019</v>
      </c>
      <c r="E8862" t="s">
        <v>19</v>
      </c>
      <c r="F8862" t="s">
        <v>16</v>
      </c>
      <c r="G8862" t="s">
        <v>14</v>
      </c>
      <c r="H8862" t="str">
        <f t="shared" si="138"/>
        <v>27052|Spring|Reading</v>
      </c>
      <c r="I8862">
        <v>227</v>
      </c>
      <c r="J8862">
        <v>67</v>
      </c>
      <c r="K8862">
        <v>3</v>
      </c>
      <c r="L8862" t="s">
        <v>17</v>
      </c>
    </row>
    <row r="8863" spans="1:12" x14ac:dyDescent="0.25">
      <c r="A8863">
        <v>27052</v>
      </c>
      <c r="B8863" t="s">
        <v>25</v>
      </c>
      <c r="C8863">
        <v>8</v>
      </c>
      <c r="D8863">
        <v>2019</v>
      </c>
      <c r="E8863" t="s">
        <v>19</v>
      </c>
      <c r="F8863" t="s">
        <v>16</v>
      </c>
      <c r="G8863" t="s">
        <v>15</v>
      </c>
      <c r="H8863" t="str">
        <f t="shared" si="138"/>
        <v>27052|Spring|Math</v>
      </c>
      <c r="I8863">
        <v>237</v>
      </c>
      <c r="J8863">
        <v>62</v>
      </c>
      <c r="K8863">
        <v>3</v>
      </c>
      <c r="L8863" t="s">
        <v>17</v>
      </c>
    </row>
    <row r="8864" spans="1:12" x14ac:dyDescent="0.25">
      <c r="A8864">
        <v>17152</v>
      </c>
      <c r="B8864" t="s">
        <v>25</v>
      </c>
      <c r="C8864">
        <v>8</v>
      </c>
      <c r="D8864">
        <v>2019</v>
      </c>
      <c r="E8864" t="s">
        <v>23</v>
      </c>
      <c r="F8864" t="s">
        <v>13</v>
      </c>
      <c r="G8864" t="s">
        <v>14</v>
      </c>
      <c r="H8864" t="str">
        <f t="shared" si="138"/>
        <v>17152|Fall|Reading</v>
      </c>
      <c r="I8864" t="s">
        <v>17</v>
      </c>
      <c r="J8864" t="s">
        <v>17</v>
      </c>
      <c r="K8864" t="s">
        <v>17</v>
      </c>
      <c r="L8864" t="s">
        <v>17</v>
      </c>
    </row>
    <row r="8865" spans="1:12" x14ac:dyDescent="0.25">
      <c r="A8865">
        <v>17152</v>
      </c>
      <c r="B8865" t="s">
        <v>25</v>
      </c>
      <c r="C8865">
        <v>8</v>
      </c>
      <c r="D8865">
        <v>2019</v>
      </c>
      <c r="E8865" t="s">
        <v>23</v>
      </c>
      <c r="F8865" t="s">
        <v>13</v>
      </c>
      <c r="G8865" t="s">
        <v>15</v>
      </c>
      <c r="H8865" t="str">
        <f t="shared" si="138"/>
        <v>17152|Fall|Math</v>
      </c>
      <c r="I8865" t="s">
        <v>17</v>
      </c>
      <c r="J8865" t="s">
        <v>17</v>
      </c>
      <c r="K8865" t="s">
        <v>17</v>
      </c>
      <c r="L8865" t="s">
        <v>17</v>
      </c>
    </row>
    <row r="8866" spans="1:12" x14ac:dyDescent="0.25">
      <c r="A8866">
        <v>17152</v>
      </c>
      <c r="B8866" t="s">
        <v>25</v>
      </c>
      <c r="C8866">
        <v>8</v>
      </c>
      <c r="D8866">
        <v>2019</v>
      </c>
      <c r="E8866" t="s">
        <v>23</v>
      </c>
      <c r="F8866" t="s">
        <v>16</v>
      </c>
      <c r="G8866" t="s">
        <v>14</v>
      </c>
      <c r="H8866" t="str">
        <f t="shared" si="138"/>
        <v>17152|Spring|Reading</v>
      </c>
      <c r="I8866">
        <v>239</v>
      </c>
      <c r="J8866">
        <v>89</v>
      </c>
      <c r="K8866">
        <v>4</v>
      </c>
      <c r="L8866" t="s">
        <v>17</v>
      </c>
    </row>
    <row r="8867" spans="1:12" x14ac:dyDescent="0.25">
      <c r="A8867">
        <v>17152</v>
      </c>
      <c r="B8867" t="s">
        <v>25</v>
      </c>
      <c r="C8867">
        <v>8</v>
      </c>
      <c r="D8867">
        <v>2019</v>
      </c>
      <c r="E8867" t="s">
        <v>23</v>
      </c>
      <c r="F8867" t="s">
        <v>16</v>
      </c>
      <c r="G8867" t="s">
        <v>15</v>
      </c>
      <c r="H8867" t="str">
        <f t="shared" si="138"/>
        <v>17152|Spring|Math</v>
      </c>
      <c r="I8867">
        <v>266</v>
      </c>
      <c r="J8867">
        <v>97</v>
      </c>
      <c r="K8867">
        <v>4</v>
      </c>
      <c r="L8867" t="s">
        <v>17</v>
      </c>
    </row>
    <row r="8868" spans="1:12" x14ac:dyDescent="0.25">
      <c r="A8868">
        <v>21716</v>
      </c>
      <c r="B8868" t="s">
        <v>25</v>
      </c>
      <c r="C8868">
        <v>8</v>
      </c>
      <c r="D8868">
        <v>2019</v>
      </c>
      <c r="E8868" t="s">
        <v>19</v>
      </c>
      <c r="F8868" t="s">
        <v>13</v>
      </c>
      <c r="G8868" t="s">
        <v>14</v>
      </c>
      <c r="H8868" t="str">
        <f t="shared" si="138"/>
        <v>21716|Fall|Reading</v>
      </c>
      <c r="I8868">
        <v>217</v>
      </c>
      <c r="J8868">
        <v>47</v>
      </c>
      <c r="K8868">
        <v>2</v>
      </c>
      <c r="L8868">
        <v>3</v>
      </c>
    </row>
    <row r="8869" spans="1:12" x14ac:dyDescent="0.25">
      <c r="A8869">
        <v>21716</v>
      </c>
      <c r="B8869" t="s">
        <v>25</v>
      </c>
      <c r="C8869">
        <v>8</v>
      </c>
      <c r="D8869">
        <v>2019</v>
      </c>
      <c r="E8869" t="s">
        <v>19</v>
      </c>
      <c r="F8869" t="s">
        <v>13</v>
      </c>
      <c r="G8869" t="s">
        <v>15</v>
      </c>
      <c r="H8869" t="str">
        <f t="shared" si="138"/>
        <v>21716|Fall|Math</v>
      </c>
      <c r="I8869">
        <v>247</v>
      </c>
      <c r="J8869">
        <v>85</v>
      </c>
      <c r="K8869">
        <v>4</v>
      </c>
      <c r="L8869">
        <v>3</v>
      </c>
    </row>
    <row r="8870" spans="1:12" x14ac:dyDescent="0.25">
      <c r="A8870">
        <v>21716</v>
      </c>
      <c r="B8870" t="s">
        <v>25</v>
      </c>
      <c r="C8870">
        <v>8</v>
      </c>
      <c r="D8870">
        <v>2019</v>
      </c>
      <c r="E8870" t="s">
        <v>19</v>
      </c>
      <c r="F8870" t="s">
        <v>16</v>
      </c>
      <c r="G8870" t="s">
        <v>14</v>
      </c>
      <c r="H8870" t="str">
        <f t="shared" si="138"/>
        <v>21716|Spring|Reading</v>
      </c>
      <c r="I8870">
        <v>227</v>
      </c>
      <c r="J8870">
        <v>67</v>
      </c>
      <c r="K8870">
        <v>3</v>
      </c>
      <c r="L8870" t="s">
        <v>17</v>
      </c>
    </row>
    <row r="8871" spans="1:12" x14ac:dyDescent="0.25">
      <c r="A8871">
        <v>21716</v>
      </c>
      <c r="B8871" t="s">
        <v>25</v>
      </c>
      <c r="C8871">
        <v>8</v>
      </c>
      <c r="D8871">
        <v>2019</v>
      </c>
      <c r="E8871" t="s">
        <v>19</v>
      </c>
      <c r="F8871" t="s">
        <v>16</v>
      </c>
      <c r="G8871" t="s">
        <v>15</v>
      </c>
      <c r="H8871" t="str">
        <f t="shared" si="138"/>
        <v>21716|Spring|Math</v>
      </c>
      <c r="I8871">
        <v>253</v>
      </c>
      <c r="J8871">
        <v>88</v>
      </c>
      <c r="K8871">
        <v>4</v>
      </c>
      <c r="L8871" t="s">
        <v>17</v>
      </c>
    </row>
    <row r="8872" spans="1:12" x14ac:dyDescent="0.25">
      <c r="A8872">
        <v>21810</v>
      </c>
      <c r="B8872" t="s">
        <v>25</v>
      </c>
      <c r="C8872">
        <v>8</v>
      </c>
      <c r="D8872">
        <v>2019</v>
      </c>
      <c r="E8872" t="s">
        <v>23</v>
      </c>
      <c r="F8872" t="s">
        <v>13</v>
      </c>
      <c r="G8872" t="s">
        <v>14</v>
      </c>
      <c r="H8872" t="str">
        <f t="shared" si="138"/>
        <v>21810|Fall|Reading</v>
      </c>
      <c r="I8872">
        <v>242</v>
      </c>
      <c r="J8872">
        <v>94</v>
      </c>
      <c r="K8872">
        <v>4</v>
      </c>
      <c r="L8872">
        <v>2</v>
      </c>
    </row>
    <row r="8873" spans="1:12" x14ac:dyDescent="0.25">
      <c r="A8873">
        <v>21810</v>
      </c>
      <c r="B8873" t="s">
        <v>25</v>
      </c>
      <c r="C8873">
        <v>8</v>
      </c>
      <c r="D8873">
        <v>2019</v>
      </c>
      <c r="E8873" t="s">
        <v>23</v>
      </c>
      <c r="F8873" t="s">
        <v>13</v>
      </c>
      <c r="G8873" t="s">
        <v>15</v>
      </c>
      <c r="H8873" t="str">
        <f t="shared" si="138"/>
        <v>21810|Fall|Math</v>
      </c>
      <c r="I8873">
        <v>255</v>
      </c>
      <c r="J8873">
        <v>93</v>
      </c>
      <c r="K8873">
        <v>4</v>
      </c>
      <c r="L8873">
        <v>2</v>
      </c>
    </row>
    <row r="8874" spans="1:12" x14ac:dyDescent="0.25">
      <c r="A8874">
        <v>21810</v>
      </c>
      <c r="B8874" t="s">
        <v>25</v>
      </c>
      <c r="C8874">
        <v>8</v>
      </c>
      <c r="D8874">
        <v>2019</v>
      </c>
      <c r="E8874" t="s">
        <v>23</v>
      </c>
      <c r="F8874" t="s">
        <v>16</v>
      </c>
      <c r="G8874" t="s">
        <v>14</v>
      </c>
      <c r="H8874" t="str">
        <f t="shared" si="138"/>
        <v>21810|Spring|Reading</v>
      </c>
      <c r="I8874">
        <v>251</v>
      </c>
      <c r="J8874">
        <v>97</v>
      </c>
      <c r="K8874">
        <v>4</v>
      </c>
      <c r="L8874" t="s">
        <v>17</v>
      </c>
    </row>
    <row r="8875" spans="1:12" x14ac:dyDescent="0.25">
      <c r="A8875">
        <v>21810</v>
      </c>
      <c r="B8875" t="s">
        <v>25</v>
      </c>
      <c r="C8875">
        <v>8</v>
      </c>
      <c r="D8875">
        <v>2019</v>
      </c>
      <c r="E8875" t="s">
        <v>23</v>
      </c>
      <c r="F8875" t="s">
        <v>16</v>
      </c>
      <c r="G8875" t="s">
        <v>15</v>
      </c>
      <c r="H8875" t="str">
        <f t="shared" si="138"/>
        <v>21810|Spring|Math</v>
      </c>
      <c r="I8875">
        <v>262</v>
      </c>
      <c r="J8875">
        <v>95</v>
      </c>
      <c r="K8875">
        <v>4</v>
      </c>
      <c r="L8875" t="s">
        <v>17</v>
      </c>
    </row>
    <row r="8876" spans="1:12" x14ac:dyDescent="0.25">
      <c r="A8876">
        <v>25494</v>
      </c>
      <c r="B8876" t="s">
        <v>25</v>
      </c>
      <c r="C8876">
        <v>8</v>
      </c>
      <c r="D8876">
        <v>2019</v>
      </c>
      <c r="E8876" t="s">
        <v>19</v>
      </c>
      <c r="F8876" t="s">
        <v>13</v>
      </c>
      <c r="G8876" t="s">
        <v>14</v>
      </c>
      <c r="H8876" t="str">
        <f t="shared" si="138"/>
        <v>25494|Fall|Reading</v>
      </c>
      <c r="I8876">
        <v>220</v>
      </c>
      <c r="J8876">
        <v>55</v>
      </c>
      <c r="K8876">
        <v>3</v>
      </c>
      <c r="L8876">
        <v>3</v>
      </c>
    </row>
    <row r="8877" spans="1:12" x14ac:dyDescent="0.25">
      <c r="A8877">
        <v>25494</v>
      </c>
      <c r="B8877" t="s">
        <v>25</v>
      </c>
      <c r="C8877">
        <v>8</v>
      </c>
      <c r="D8877">
        <v>2019</v>
      </c>
      <c r="E8877" t="s">
        <v>19</v>
      </c>
      <c r="F8877" t="s">
        <v>13</v>
      </c>
      <c r="G8877" t="s">
        <v>15</v>
      </c>
      <c r="H8877" t="str">
        <f t="shared" si="138"/>
        <v>25494|Fall|Math</v>
      </c>
      <c r="I8877">
        <v>231</v>
      </c>
      <c r="J8877">
        <v>55</v>
      </c>
      <c r="K8877">
        <v>3</v>
      </c>
      <c r="L8877">
        <v>4</v>
      </c>
    </row>
    <row r="8878" spans="1:12" x14ac:dyDescent="0.25">
      <c r="A8878">
        <v>25494</v>
      </c>
      <c r="B8878" t="s">
        <v>25</v>
      </c>
      <c r="C8878">
        <v>8</v>
      </c>
      <c r="D8878">
        <v>2019</v>
      </c>
      <c r="E8878" t="s">
        <v>19</v>
      </c>
      <c r="F8878" t="s">
        <v>16</v>
      </c>
      <c r="G8878" t="s">
        <v>14</v>
      </c>
      <c r="H8878" t="str">
        <f t="shared" si="138"/>
        <v>25494|Spring|Reading</v>
      </c>
      <c r="I8878">
        <v>217</v>
      </c>
      <c r="J8878">
        <v>42</v>
      </c>
      <c r="K8878">
        <v>2</v>
      </c>
      <c r="L8878" t="s">
        <v>17</v>
      </c>
    </row>
    <row r="8879" spans="1:12" x14ac:dyDescent="0.25">
      <c r="A8879">
        <v>25494</v>
      </c>
      <c r="B8879" t="s">
        <v>25</v>
      </c>
      <c r="C8879">
        <v>8</v>
      </c>
      <c r="D8879">
        <v>2019</v>
      </c>
      <c r="E8879" t="s">
        <v>19</v>
      </c>
      <c r="F8879" t="s">
        <v>16</v>
      </c>
      <c r="G8879" t="s">
        <v>15</v>
      </c>
      <c r="H8879" t="str">
        <f t="shared" si="138"/>
        <v>25494|Spring|Math</v>
      </c>
      <c r="I8879">
        <v>227</v>
      </c>
      <c r="J8879">
        <v>42</v>
      </c>
      <c r="K8879">
        <v>2</v>
      </c>
      <c r="L8879" t="s">
        <v>17</v>
      </c>
    </row>
    <row r="8880" spans="1:12" x14ac:dyDescent="0.25">
      <c r="A8880">
        <v>21795</v>
      </c>
      <c r="B8880" t="s">
        <v>25</v>
      </c>
      <c r="C8880">
        <v>8</v>
      </c>
      <c r="D8880">
        <v>2019</v>
      </c>
      <c r="E8880" t="s">
        <v>19</v>
      </c>
      <c r="F8880" t="s">
        <v>13</v>
      </c>
      <c r="G8880" t="s">
        <v>14</v>
      </c>
      <c r="H8880" t="str">
        <f t="shared" si="138"/>
        <v>21795|Fall|Reading</v>
      </c>
      <c r="I8880">
        <v>219</v>
      </c>
      <c r="J8880">
        <v>52</v>
      </c>
      <c r="K8880">
        <v>3</v>
      </c>
      <c r="L8880">
        <v>3</v>
      </c>
    </row>
    <row r="8881" spans="1:12" x14ac:dyDescent="0.25">
      <c r="A8881">
        <v>21795</v>
      </c>
      <c r="B8881" t="s">
        <v>25</v>
      </c>
      <c r="C8881">
        <v>8</v>
      </c>
      <c r="D8881">
        <v>2019</v>
      </c>
      <c r="E8881" t="s">
        <v>19</v>
      </c>
      <c r="F8881" t="s">
        <v>13</v>
      </c>
      <c r="G8881" t="s">
        <v>15</v>
      </c>
      <c r="H8881" t="str">
        <f t="shared" si="138"/>
        <v>21795|Fall|Math</v>
      </c>
      <c r="I8881">
        <v>229</v>
      </c>
      <c r="J8881">
        <v>51</v>
      </c>
      <c r="K8881">
        <v>3</v>
      </c>
      <c r="L8881">
        <v>4</v>
      </c>
    </row>
    <row r="8882" spans="1:12" x14ac:dyDescent="0.25">
      <c r="A8882">
        <v>21795</v>
      </c>
      <c r="B8882" t="s">
        <v>25</v>
      </c>
      <c r="C8882">
        <v>8</v>
      </c>
      <c r="D8882">
        <v>2019</v>
      </c>
      <c r="E8882" t="s">
        <v>19</v>
      </c>
      <c r="F8882" t="s">
        <v>16</v>
      </c>
      <c r="G8882" t="s">
        <v>14</v>
      </c>
      <c r="H8882" t="str">
        <f t="shared" si="138"/>
        <v>21795|Spring|Reading</v>
      </c>
      <c r="I8882">
        <v>221</v>
      </c>
      <c r="J8882">
        <v>52</v>
      </c>
      <c r="K8882">
        <v>3</v>
      </c>
      <c r="L8882" t="s">
        <v>17</v>
      </c>
    </row>
    <row r="8883" spans="1:12" x14ac:dyDescent="0.25">
      <c r="A8883">
        <v>21795</v>
      </c>
      <c r="B8883" t="s">
        <v>25</v>
      </c>
      <c r="C8883">
        <v>8</v>
      </c>
      <c r="D8883">
        <v>2019</v>
      </c>
      <c r="E8883" t="s">
        <v>19</v>
      </c>
      <c r="F8883" t="s">
        <v>16</v>
      </c>
      <c r="G8883" t="s">
        <v>15</v>
      </c>
      <c r="H8883" t="str">
        <f t="shared" si="138"/>
        <v>21795|Spring|Math</v>
      </c>
      <c r="I8883">
        <v>231</v>
      </c>
      <c r="J8883">
        <v>50</v>
      </c>
      <c r="K8883">
        <v>3</v>
      </c>
      <c r="L8883" t="s">
        <v>17</v>
      </c>
    </row>
    <row r="8884" spans="1:12" x14ac:dyDescent="0.25">
      <c r="A8884">
        <v>23268</v>
      </c>
      <c r="B8884" t="s">
        <v>25</v>
      </c>
      <c r="C8884">
        <v>8</v>
      </c>
      <c r="D8884">
        <v>2019</v>
      </c>
      <c r="E8884" t="s">
        <v>23</v>
      </c>
      <c r="F8884" t="s">
        <v>13</v>
      </c>
      <c r="G8884" t="s">
        <v>14</v>
      </c>
      <c r="H8884" t="str">
        <f t="shared" si="138"/>
        <v>23268|Fall|Reading</v>
      </c>
      <c r="I8884">
        <v>237</v>
      </c>
      <c r="J8884">
        <v>89</v>
      </c>
      <c r="K8884">
        <v>4</v>
      </c>
      <c r="L8884">
        <v>2</v>
      </c>
    </row>
    <row r="8885" spans="1:12" x14ac:dyDescent="0.25">
      <c r="A8885">
        <v>23268</v>
      </c>
      <c r="B8885" t="s">
        <v>25</v>
      </c>
      <c r="C8885">
        <v>8</v>
      </c>
      <c r="D8885">
        <v>2019</v>
      </c>
      <c r="E8885" t="s">
        <v>23</v>
      </c>
      <c r="F8885" t="s">
        <v>13</v>
      </c>
      <c r="G8885" t="s">
        <v>15</v>
      </c>
      <c r="H8885" t="str">
        <f t="shared" si="138"/>
        <v>23268|Fall|Math</v>
      </c>
      <c r="I8885">
        <v>256</v>
      </c>
      <c r="J8885">
        <v>94</v>
      </c>
      <c r="K8885">
        <v>4</v>
      </c>
      <c r="L8885">
        <v>2</v>
      </c>
    </row>
    <row r="8886" spans="1:12" x14ac:dyDescent="0.25">
      <c r="A8886">
        <v>23268</v>
      </c>
      <c r="B8886" t="s">
        <v>25</v>
      </c>
      <c r="C8886">
        <v>8</v>
      </c>
      <c r="D8886">
        <v>2019</v>
      </c>
      <c r="E8886" t="s">
        <v>23</v>
      </c>
      <c r="F8886" t="s">
        <v>16</v>
      </c>
      <c r="G8886" t="s">
        <v>14</v>
      </c>
      <c r="H8886" t="str">
        <f t="shared" si="138"/>
        <v>23268|Spring|Reading</v>
      </c>
      <c r="I8886">
        <v>236</v>
      </c>
      <c r="J8886">
        <v>84</v>
      </c>
      <c r="K8886">
        <v>4</v>
      </c>
      <c r="L8886" t="s">
        <v>17</v>
      </c>
    </row>
    <row r="8887" spans="1:12" x14ac:dyDescent="0.25">
      <c r="A8887">
        <v>23268</v>
      </c>
      <c r="B8887" t="s">
        <v>25</v>
      </c>
      <c r="C8887">
        <v>8</v>
      </c>
      <c r="D8887">
        <v>2019</v>
      </c>
      <c r="E8887" t="s">
        <v>23</v>
      </c>
      <c r="F8887" t="s">
        <v>16</v>
      </c>
      <c r="G8887" t="s">
        <v>15</v>
      </c>
      <c r="H8887" t="str">
        <f t="shared" si="138"/>
        <v>23268|Spring|Math</v>
      </c>
      <c r="I8887">
        <v>261</v>
      </c>
      <c r="J8887">
        <v>94</v>
      </c>
      <c r="K8887">
        <v>4</v>
      </c>
      <c r="L8887" t="s">
        <v>17</v>
      </c>
    </row>
    <row r="8888" spans="1:12" x14ac:dyDescent="0.25">
      <c r="A8888">
        <v>18452</v>
      </c>
      <c r="B8888" t="s">
        <v>25</v>
      </c>
      <c r="C8888">
        <v>8</v>
      </c>
      <c r="D8888">
        <v>2019</v>
      </c>
      <c r="E8888">
        <v>504</v>
      </c>
      <c r="F8888" t="s">
        <v>13</v>
      </c>
      <c r="G8888" t="s">
        <v>14</v>
      </c>
      <c r="H8888" t="str">
        <f t="shared" si="138"/>
        <v>18452|Fall|Reading</v>
      </c>
      <c r="I8888">
        <v>219</v>
      </c>
      <c r="J8888">
        <v>52</v>
      </c>
      <c r="K8888">
        <v>3</v>
      </c>
      <c r="L8888">
        <v>3</v>
      </c>
    </row>
    <row r="8889" spans="1:12" x14ac:dyDescent="0.25">
      <c r="A8889">
        <v>18452</v>
      </c>
      <c r="B8889" t="s">
        <v>25</v>
      </c>
      <c r="C8889">
        <v>8</v>
      </c>
      <c r="D8889">
        <v>2019</v>
      </c>
      <c r="E8889">
        <v>504</v>
      </c>
      <c r="F8889" t="s">
        <v>13</v>
      </c>
      <c r="G8889" t="s">
        <v>15</v>
      </c>
      <c r="H8889" t="str">
        <f t="shared" si="138"/>
        <v>18452|Fall|Math</v>
      </c>
      <c r="I8889">
        <v>227</v>
      </c>
      <c r="J8889">
        <v>46</v>
      </c>
      <c r="K8889">
        <v>2</v>
      </c>
      <c r="L8889">
        <v>4</v>
      </c>
    </row>
    <row r="8890" spans="1:12" x14ac:dyDescent="0.25">
      <c r="A8890">
        <v>18452</v>
      </c>
      <c r="B8890" t="s">
        <v>25</v>
      </c>
      <c r="C8890">
        <v>8</v>
      </c>
      <c r="D8890">
        <v>2019</v>
      </c>
      <c r="E8890">
        <v>504</v>
      </c>
      <c r="F8890" t="s">
        <v>16</v>
      </c>
      <c r="G8890" t="s">
        <v>14</v>
      </c>
      <c r="H8890" t="str">
        <f t="shared" si="138"/>
        <v>18452|Spring|Reading</v>
      </c>
      <c r="I8890">
        <v>226</v>
      </c>
      <c r="J8890">
        <v>65</v>
      </c>
      <c r="K8890">
        <v>3</v>
      </c>
      <c r="L8890" t="s">
        <v>17</v>
      </c>
    </row>
    <row r="8891" spans="1:12" x14ac:dyDescent="0.25">
      <c r="A8891">
        <v>18452</v>
      </c>
      <c r="B8891" t="s">
        <v>25</v>
      </c>
      <c r="C8891">
        <v>8</v>
      </c>
      <c r="D8891">
        <v>2019</v>
      </c>
      <c r="E8891">
        <v>504</v>
      </c>
      <c r="F8891" t="s">
        <v>16</v>
      </c>
      <c r="G8891" t="s">
        <v>15</v>
      </c>
      <c r="H8891" t="str">
        <f t="shared" si="138"/>
        <v>18452|Spring|Math</v>
      </c>
      <c r="I8891">
        <v>229</v>
      </c>
      <c r="J8891">
        <v>46</v>
      </c>
      <c r="K8891">
        <v>2</v>
      </c>
      <c r="L8891" t="s">
        <v>17</v>
      </c>
    </row>
    <row r="8892" spans="1:12" x14ac:dyDescent="0.25">
      <c r="A8892">
        <v>20061</v>
      </c>
      <c r="B8892" t="s">
        <v>25</v>
      </c>
      <c r="C8892">
        <v>8</v>
      </c>
      <c r="D8892">
        <v>2019</v>
      </c>
      <c r="E8892" t="s">
        <v>19</v>
      </c>
      <c r="F8892" t="s">
        <v>13</v>
      </c>
      <c r="G8892" t="s">
        <v>14</v>
      </c>
      <c r="H8892" t="str">
        <f t="shared" si="138"/>
        <v>20061|Fall|Reading</v>
      </c>
      <c r="I8892">
        <v>230</v>
      </c>
      <c r="J8892">
        <v>78</v>
      </c>
      <c r="K8892">
        <v>4</v>
      </c>
      <c r="L8892">
        <v>2</v>
      </c>
    </row>
    <row r="8893" spans="1:12" x14ac:dyDescent="0.25">
      <c r="A8893">
        <v>20061</v>
      </c>
      <c r="B8893" t="s">
        <v>25</v>
      </c>
      <c r="C8893">
        <v>8</v>
      </c>
      <c r="D8893">
        <v>2019</v>
      </c>
      <c r="E8893" t="s">
        <v>19</v>
      </c>
      <c r="F8893" t="s">
        <v>13</v>
      </c>
      <c r="G8893" t="s">
        <v>15</v>
      </c>
      <c r="H8893" t="str">
        <f t="shared" si="138"/>
        <v>20061|Fall|Math</v>
      </c>
      <c r="I8893">
        <v>237</v>
      </c>
      <c r="J8893">
        <v>68</v>
      </c>
      <c r="K8893">
        <v>3</v>
      </c>
      <c r="L8893">
        <v>3</v>
      </c>
    </row>
    <row r="8894" spans="1:12" x14ac:dyDescent="0.25">
      <c r="A8894">
        <v>20061</v>
      </c>
      <c r="B8894" t="s">
        <v>25</v>
      </c>
      <c r="C8894">
        <v>8</v>
      </c>
      <c r="D8894">
        <v>2019</v>
      </c>
      <c r="E8894" t="s">
        <v>19</v>
      </c>
      <c r="F8894" t="s">
        <v>16</v>
      </c>
      <c r="G8894" t="s">
        <v>14</v>
      </c>
      <c r="H8894" t="str">
        <f t="shared" si="138"/>
        <v>20061|Spring|Reading</v>
      </c>
      <c r="I8894">
        <v>233</v>
      </c>
      <c r="J8894">
        <v>79</v>
      </c>
      <c r="K8894">
        <v>4</v>
      </c>
      <c r="L8894" t="s">
        <v>17</v>
      </c>
    </row>
    <row r="8895" spans="1:12" x14ac:dyDescent="0.25">
      <c r="A8895">
        <v>20061</v>
      </c>
      <c r="B8895" t="s">
        <v>25</v>
      </c>
      <c r="C8895">
        <v>8</v>
      </c>
      <c r="D8895">
        <v>2019</v>
      </c>
      <c r="E8895" t="s">
        <v>19</v>
      </c>
      <c r="F8895" t="s">
        <v>16</v>
      </c>
      <c r="G8895" t="s">
        <v>15</v>
      </c>
      <c r="H8895" t="str">
        <f t="shared" si="138"/>
        <v>20061|Spring|Math</v>
      </c>
      <c r="I8895">
        <v>243</v>
      </c>
      <c r="J8895">
        <v>74</v>
      </c>
      <c r="K8895">
        <v>3</v>
      </c>
      <c r="L8895" t="s">
        <v>17</v>
      </c>
    </row>
    <row r="8896" spans="1:12" x14ac:dyDescent="0.25">
      <c r="A8896">
        <v>19855</v>
      </c>
      <c r="B8896" t="s">
        <v>25</v>
      </c>
      <c r="C8896">
        <v>8</v>
      </c>
      <c r="D8896">
        <v>2019</v>
      </c>
      <c r="E8896" t="s">
        <v>19</v>
      </c>
      <c r="F8896" t="s">
        <v>13</v>
      </c>
      <c r="G8896" t="s">
        <v>14</v>
      </c>
      <c r="H8896" t="str">
        <f t="shared" si="138"/>
        <v>19855|Fall|Reading</v>
      </c>
      <c r="I8896">
        <v>219</v>
      </c>
      <c r="J8896">
        <v>52</v>
      </c>
      <c r="K8896">
        <v>3</v>
      </c>
      <c r="L8896">
        <v>3</v>
      </c>
    </row>
    <row r="8897" spans="1:12" x14ac:dyDescent="0.25">
      <c r="A8897">
        <v>19855</v>
      </c>
      <c r="B8897" t="s">
        <v>25</v>
      </c>
      <c r="C8897">
        <v>8</v>
      </c>
      <c r="D8897">
        <v>2019</v>
      </c>
      <c r="E8897" t="s">
        <v>19</v>
      </c>
      <c r="F8897" t="s">
        <v>13</v>
      </c>
      <c r="G8897" t="s">
        <v>15</v>
      </c>
      <c r="H8897" t="str">
        <f t="shared" si="138"/>
        <v>19855|Fall|Math</v>
      </c>
      <c r="I8897">
        <v>231</v>
      </c>
      <c r="J8897">
        <v>55</v>
      </c>
      <c r="K8897">
        <v>3</v>
      </c>
      <c r="L8897">
        <v>4</v>
      </c>
    </row>
    <row r="8898" spans="1:12" x14ac:dyDescent="0.25">
      <c r="A8898">
        <v>19855</v>
      </c>
      <c r="B8898" t="s">
        <v>25</v>
      </c>
      <c r="C8898">
        <v>8</v>
      </c>
      <c r="D8898">
        <v>2019</v>
      </c>
      <c r="E8898" t="s">
        <v>19</v>
      </c>
      <c r="F8898" t="s">
        <v>16</v>
      </c>
      <c r="G8898" t="s">
        <v>14</v>
      </c>
      <c r="H8898" t="str">
        <f t="shared" si="138"/>
        <v>19855|Spring|Reading</v>
      </c>
      <c r="I8898">
        <v>221</v>
      </c>
      <c r="J8898">
        <v>52</v>
      </c>
      <c r="K8898">
        <v>3</v>
      </c>
      <c r="L8898" t="s">
        <v>17</v>
      </c>
    </row>
    <row r="8899" spans="1:12" x14ac:dyDescent="0.25">
      <c r="A8899">
        <v>19855</v>
      </c>
      <c r="B8899" t="s">
        <v>25</v>
      </c>
      <c r="C8899">
        <v>8</v>
      </c>
      <c r="D8899">
        <v>2019</v>
      </c>
      <c r="E8899" t="s">
        <v>19</v>
      </c>
      <c r="F8899" t="s">
        <v>16</v>
      </c>
      <c r="G8899" t="s">
        <v>15</v>
      </c>
      <c r="H8899" t="str">
        <f t="shared" ref="H8899:H8962" si="139">A8899&amp;"|"&amp;F8899&amp;"|"&amp;G8899</f>
        <v>19855|Spring|Math</v>
      </c>
      <c r="I8899">
        <v>230</v>
      </c>
      <c r="J8899">
        <v>48</v>
      </c>
      <c r="K8899">
        <v>2</v>
      </c>
      <c r="L8899" t="s">
        <v>17</v>
      </c>
    </row>
    <row r="8900" spans="1:12" x14ac:dyDescent="0.25">
      <c r="A8900">
        <v>13486</v>
      </c>
      <c r="B8900" t="s">
        <v>25</v>
      </c>
      <c r="C8900">
        <v>8</v>
      </c>
      <c r="D8900">
        <v>2019</v>
      </c>
      <c r="E8900" t="s">
        <v>19</v>
      </c>
      <c r="F8900" t="s">
        <v>13</v>
      </c>
      <c r="G8900" t="s">
        <v>14</v>
      </c>
      <c r="H8900" t="str">
        <f t="shared" si="139"/>
        <v>13486|Fall|Reading</v>
      </c>
      <c r="I8900">
        <v>211</v>
      </c>
      <c r="J8900">
        <v>32</v>
      </c>
      <c r="K8900">
        <v>2</v>
      </c>
      <c r="L8900">
        <v>4</v>
      </c>
    </row>
    <row r="8901" spans="1:12" x14ac:dyDescent="0.25">
      <c r="A8901">
        <v>13486</v>
      </c>
      <c r="B8901" t="s">
        <v>25</v>
      </c>
      <c r="C8901">
        <v>8</v>
      </c>
      <c r="D8901">
        <v>2019</v>
      </c>
      <c r="E8901" t="s">
        <v>19</v>
      </c>
      <c r="F8901" t="s">
        <v>13</v>
      </c>
      <c r="G8901" t="s">
        <v>15</v>
      </c>
      <c r="H8901" t="str">
        <f t="shared" si="139"/>
        <v>13486|Fall|Math</v>
      </c>
      <c r="I8901">
        <v>221</v>
      </c>
      <c r="J8901">
        <v>33</v>
      </c>
      <c r="K8901">
        <v>2</v>
      </c>
      <c r="L8901">
        <v>4</v>
      </c>
    </row>
    <row r="8902" spans="1:12" x14ac:dyDescent="0.25">
      <c r="A8902">
        <v>13486</v>
      </c>
      <c r="B8902" t="s">
        <v>25</v>
      </c>
      <c r="C8902">
        <v>8</v>
      </c>
      <c r="D8902">
        <v>2019</v>
      </c>
      <c r="E8902" t="s">
        <v>19</v>
      </c>
      <c r="F8902" t="s">
        <v>16</v>
      </c>
      <c r="G8902" t="s">
        <v>14</v>
      </c>
      <c r="H8902" t="str">
        <f t="shared" si="139"/>
        <v>13486|Spring|Reading</v>
      </c>
      <c r="I8902">
        <v>216</v>
      </c>
      <c r="J8902">
        <v>40</v>
      </c>
      <c r="K8902">
        <v>2</v>
      </c>
      <c r="L8902" t="s">
        <v>17</v>
      </c>
    </row>
    <row r="8903" spans="1:12" x14ac:dyDescent="0.25">
      <c r="A8903">
        <v>13486</v>
      </c>
      <c r="B8903" t="s">
        <v>25</v>
      </c>
      <c r="C8903">
        <v>8</v>
      </c>
      <c r="D8903">
        <v>2019</v>
      </c>
      <c r="E8903" t="s">
        <v>19</v>
      </c>
      <c r="F8903" t="s">
        <v>16</v>
      </c>
      <c r="G8903" t="s">
        <v>15</v>
      </c>
      <c r="H8903" t="str">
        <f t="shared" si="139"/>
        <v>13486|Spring|Math</v>
      </c>
      <c r="I8903">
        <v>223</v>
      </c>
      <c r="J8903">
        <v>34</v>
      </c>
      <c r="K8903">
        <v>2</v>
      </c>
      <c r="L8903" t="s">
        <v>17</v>
      </c>
    </row>
    <row r="8904" spans="1:12" x14ac:dyDescent="0.25">
      <c r="A8904">
        <v>12671</v>
      </c>
      <c r="B8904" t="s">
        <v>25</v>
      </c>
      <c r="C8904">
        <v>8</v>
      </c>
      <c r="D8904">
        <v>2019</v>
      </c>
      <c r="E8904" t="s">
        <v>19</v>
      </c>
      <c r="F8904" t="s">
        <v>13</v>
      </c>
      <c r="G8904" t="s">
        <v>14</v>
      </c>
      <c r="H8904" t="str">
        <f t="shared" si="139"/>
        <v>12671|Fall|Reading</v>
      </c>
      <c r="I8904">
        <v>221</v>
      </c>
      <c r="J8904">
        <v>57</v>
      </c>
      <c r="K8904">
        <v>3</v>
      </c>
      <c r="L8904">
        <v>2</v>
      </c>
    </row>
    <row r="8905" spans="1:12" x14ac:dyDescent="0.25">
      <c r="A8905">
        <v>12671</v>
      </c>
      <c r="B8905" t="s">
        <v>25</v>
      </c>
      <c r="C8905">
        <v>8</v>
      </c>
      <c r="D8905">
        <v>2019</v>
      </c>
      <c r="E8905" t="s">
        <v>19</v>
      </c>
      <c r="F8905" t="s">
        <v>13</v>
      </c>
      <c r="G8905" t="s">
        <v>15</v>
      </c>
      <c r="H8905" t="str">
        <f t="shared" si="139"/>
        <v>12671|Fall|Math</v>
      </c>
      <c r="I8905">
        <v>248</v>
      </c>
      <c r="J8905">
        <v>86</v>
      </c>
      <c r="K8905">
        <v>4</v>
      </c>
      <c r="L8905">
        <v>3</v>
      </c>
    </row>
    <row r="8906" spans="1:12" x14ac:dyDescent="0.25">
      <c r="A8906">
        <v>12671</v>
      </c>
      <c r="B8906" t="s">
        <v>25</v>
      </c>
      <c r="C8906">
        <v>8</v>
      </c>
      <c r="D8906">
        <v>2019</v>
      </c>
      <c r="E8906" t="s">
        <v>19</v>
      </c>
      <c r="F8906" t="s">
        <v>16</v>
      </c>
      <c r="G8906" t="s">
        <v>14</v>
      </c>
      <c r="H8906" t="str">
        <f t="shared" si="139"/>
        <v>12671|Spring|Reading</v>
      </c>
      <c r="I8906">
        <v>230</v>
      </c>
      <c r="J8906">
        <v>74</v>
      </c>
      <c r="K8906">
        <v>3</v>
      </c>
      <c r="L8906" t="s">
        <v>17</v>
      </c>
    </row>
    <row r="8907" spans="1:12" x14ac:dyDescent="0.25">
      <c r="A8907">
        <v>12671</v>
      </c>
      <c r="B8907" t="s">
        <v>25</v>
      </c>
      <c r="C8907">
        <v>8</v>
      </c>
      <c r="D8907">
        <v>2019</v>
      </c>
      <c r="E8907" t="s">
        <v>19</v>
      </c>
      <c r="F8907" t="s">
        <v>16</v>
      </c>
      <c r="G8907" t="s">
        <v>15</v>
      </c>
      <c r="H8907" t="str">
        <f t="shared" si="139"/>
        <v>12671|Spring|Math</v>
      </c>
      <c r="I8907">
        <v>253</v>
      </c>
      <c r="J8907">
        <v>88</v>
      </c>
      <c r="K8907">
        <v>4</v>
      </c>
      <c r="L8907" t="s">
        <v>17</v>
      </c>
    </row>
    <row r="8908" spans="1:12" x14ac:dyDescent="0.25">
      <c r="A8908">
        <v>16160</v>
      </c>
      <c r="B8908" t="s">
        <v>25</v>
      </c>
      <c r="C8908">
        <v>8</v>
      </c>
      <c r="D8908">
        <v>2019</v>
      </c>
      <c r="E8908" t="s">
        <v>23</v>
      </c>
      <c r="F8908" t="s">
        <v>13</v>
      </c>
      <c r="G8908" t="s">
        <v>14</v>
      </c>
      <c r="H8908" t="str">
        <f t="shared" si="139"/>
        <v>16160|Fall|Reading</v>
      </c>
      <c r="I8908">
        <v>242</v>
      </c>
      <c r="J8908">
        <v>94</v>
      </c>
      <c r="K8908">
        <v>4</v>
      </c>
      <c r="L8908">
        <v>2</v>
      </c>
    </row>
    <row r="8909" spans="1:12" x14ac:dyDescent="0.25">
      <c r="A8909">
        <v>16160</v>
      </c>
      <c r="B8909" t="s">
        <v>25</v>
      </c>
      <c r="C8909">
        <v>8</v>
      </c>
      <c r="D8909">
        <v>2019</v>
      </c>
      <c r="E8909" t="s">
        <v>23</v>
      </c>
      <c r="F8909" t="s">
        <v>13</v>
      </c>
      <c r="G8909" t="s">
        <v>15</v>
      </c>
      <c r="H8909" t="str">
        <f t="shared" si="139"/>
        <v>16160|Fall|Math</v>
      </c>
      <c r="I8909">
        <v>249</v>
      </c>
      <c r="J8909">
        <v>88</v>
      </c>
      <c r="K8909">
        <v>4</v>
      </c>
      <c r="L8909">
        <v>3</v>
      </c>
    </row>
    <row r="8910" spans="1:12" x14ac:dyDescent="0.25">
      <c r="A8910">
        <v>16160</v>
      </c>
      <c r="B8910" t="s">
        <v>25</v>
      </c>
      <c r="C8910">
        <v>8</v>
      </c>
      <c r="D8910">
        <v>2019</v>
      </c>
      <c r="E8910" t="s">
        <v>23</v>
      </c>
      <c r="F8910" t="s">
        <v>16</v>
      </c>
      <c r="G8910" t="s">
        <v>14</v>
      </c>
      <c r="H8910" t="str">
        <f t="shared" si="139"/>
        <v>16160|Spring|Reading</v>
      </c>
      <c r="I8910">
        <v>246</v>
      </c>
      <c r="J8910">
        <v>95</v>
      </c>
      <c r="K8910">
        <v>4</v>
      </c>
      <c r="L8910" t="s">
        <v>17</v>
      </c>
    </row>
    <row r="8911" spans="1:12" x14ac:dyDescent="0.25">
      <c r="A8911">
        <v>16160</v>
      </c>
      <c r="B8911" t="s">
        <v>25</v>
      </c>
      <c r="C8911">
        <v>8</v>
      </c>
      <c r="D8911">
        <v>2019</v>
      </c>
      <c r="E8911" t="s">
        <v>23</v>
      </c>
      <c r="F8911" t="s">
        <v>16</v>
      </c>
      <c r="G8911" t="s">
        <v>15</v>
      </c>
      <c r="H8911" t="str">
        <f t="shared" si="139"/>
        <v>16160|Spring|Math</v>
      </c>
      <c r="I8911">
        <v>257</v>
      </c>
      <c r="J8911">
        <v>91</v>
      </c>
      <c r="K8911">
        <v>4</v>
      </c>
      <c r="L8911" t="s">
        <v>17</v>
      </c>
    </row>
    <row r="8912" spans="1:12" x14ac:dyDescent="0.25">
      <c r="A8912">
        <v>18517</v>
      </c>
      <c r="B8912" t="s">
        <v>25</v>
      </c>
      <c r="C8912">
        <v>8</v>
      </c>
      <c r="D8912">
        <v>2019</v>
      </c>
      <c r="E8912" t="s">
        <v>23</v>
      </c>
      <c r="F8912" t="s">
        <v>13</v>
      </c>
      <c r="G8912" t="s">
        <v>14</v>
      </c>
      <c r="H8912" t="str">
        <f t="shared" si="139"/>
        <v>18517|Fall|Reading</v>
      </c>
      <c r="I8912">
        <v>235</v>
      </c>
      <c r="J8912">
        <v>87</v>
      </c>
      <c r="K8912">
        <v>4</v>
      </c>
      <c r="L8912">
        <v>2</v>
      </c>
    </row>
    <row r="8913" spans="1:12" x14ac:dyDescent="0.25">
      <c r="A8913">
        <v>18517</v>
      </c>
      <c r="B8913" t="s">
        <v>25</v>
      </c>
      <c r="C8913">
        <v>8</v>
      </c>
      <c r="D8913">
        <v>2019</v>
      </c>
      <c r="E8913" t="s">
        <v>23</v>
      </c>
      <c r="F8913" t="s">
        <v>13</v>
      </c>
      <c r="G8913" t="s">
        <v>15</v>
      </c>
      <c r="H8913" t="str">
        <f t="shared" si="139"/>
        <v>18517|Fall|Math</v>
      </c>
      <c r="I8913">
        <v>243</v>
      </c>
      <c r="J8913">
        <v>79</v>
      </c>
      <c r="K8913">
        <v>4</v>
      </c>
      <c r="L8913">
        <v>3</v>
      </c>
    </row>
    <row r="8914" spans="1:12" x14ac:dyDescent="0.25">
      <c r="A8914">
        <v>18517</v>
      </c>
      <c r="B8914" t="s">
        <v>25</v>
      </c>
      <c r="C8914">
        <v>8</v>
      </c>
      <c r="D8914">
        <v>2019</v>
      </c>
      <c r="E8914" t="s">
        <v>23</v>
      </c>
      <c r="F8914" t="s">
        <v>16</v>
      </c>
      <c r="G8914" t="s">
        <v>14</v>
      </c>
      <c r="H8914" t="str">
        <f t="shared" si="139"/>
        <v>18517|Spring|Reading</v>
      </c>
      <c r="I8914">
        <v>248</v>
      </c>
      <c r="J8914">
        <v>96</v>
      </c>
      <c r="K8914">
        <v>4</v>
      </c>
      <c r="L8914" t="s">
        <v>17</v>
      </c>
    </row>
    <row r="8915" spans="1:12" x14ac:dyDescent="0.25">
      <c r="A8915">
        <v>18517</v>
      </c>
      <c r="B8915" t="s">
        <v>25</v>
      </c>
      <c r="C8915">
        <v>8</v>
      </c>
      <c r="D8915">
        <v>2019</v>
      </c>
      <c r="E8915" t="s">
        <v>23</v>
      </c>
      <c r="F8915" t="s">
        <v>16</v>
      </c>
      <c r="G8915" t="s">
        <v>15</v>
      </c>
      <c r="H8915" t="str">
        <f t="shared" si="139"/>
        <v>18517|Spring|Math</v>
      </c>
      <c r="I8915">
        <v>247</v>
      </c>
      <c r="J8915">
        <v>80</v>
      </c>
      <c r="K8915">
        <v>4</v>
      </c>
      <c r="L8915" t="s">
        <v>17</v>
      </c>
    </row>
    <row r="8916" spans="1:12" x14ac:dyDescent="0.25">
      <c r="A8916">
        <v>17595</v>
      </c>
      <c r="B8916" t="s">
        <v>25</v>
      </c>
      <c r="C8916">
        <v>8</v>
      </c>
      <c r="D8916">
        <v>2019</v>
      </c>
      <c r="E8916" t="s">
        <v>23</v>
      </c>
      <c r="F8916" t="s">
        <v>13</v>
      </c>
      <c r="G8916" t="s">
        <v>14</v>
      </c>
      <c r="H8916" t="str">
        <f t="shared" si="139"/>
        <v>17595|Fall|Reading</v>
      </c>
      <c r="I8916">
        <v>248</v>
      </c>
      <c r="J8916">
        <v>98</v>
      </c>
      <c r="K8916">
        <v>4</v>
      </c>
      <c r="L8916">
        <v>2</v>
      </c>
    </row>
    <row r="8917" spans="1:12" x14ac:dyDescent="0.25">
      <c r="A8917">
        <v>17595</v>
      </c>
      <c r="B8917" t="s">
        <v>25</v>
      </c>
      <c r="C8917">
        <v>8</v>
      </c>
      <c r="D8917">
        <v>2019</v>
      </c>
      <c r="E8917" t="s">
        <v>23</v>
      </c>
      <c r="F8917" t="s">
        <v>13</v>
      </c>
      <c r="G8917" t="s">
        <v>15</v>
      </c>
      <c r="H8917" t="str">
        <f t="shared" si="139"/>
        <v>17595|Fall|Math</v>
      </c>
      <c r="I8917">
        <v>261</v>
      </c>
      <c r="J8917">
        <v>97</v>
      </c>
      <c r="K8917">
        <v>4</v>
      </c>
      <c r="L8917">
        <v>2</v>
      </c>
    </row>
    <row r="8918" spans="1:12" x14ac:dyDescent="0.25">
      <c r="A8918">
        <v>17595</v>
      </c>
      <c r="B8918" t="s">
        <v>25</v>
      </c>
      <c r="C8918">
        <v>8</v>
      </c>
      <c r="D8918">
        <v>2019</v>
      </c>
      <c r="E8918" t="s">
        <v>23</v>
      </c>
      <c r="F8918" t="s">
        <v>16</v>
      </c>
      <c r="G8918" t="s">
        <v>14</v>
      </c>
      <c r="H8918" t="str">
        <f t="shared" si="139"/>
        <v>17595|Spring|Reading</v>
      </c>
      <c r="I8918">
        <v>246</v>
      </c>
      <c r="J8918">
        <v>95</v>
      </c>
      <c r="K8918">
        <v>4</v>
      </c>
      <c r="L8918" t="s">
        <v>17</v>
      </c>
    </row>
    <row r="8919" spans="1:12" x14ac:dyDescent="0.25">
      <c r="A8919">
        <v>17595</v>
      </c>
      <c r="B8919" t="s">
        <v>25</v>
      </c>
      <c r="C8919">
        <v>8</v>
      </c>
      <c r="D8919">
        <v>2019</v>
      </c>
      <c r="E8919" t="s">
        <v>23</v>
      </c>
      <c r="F8919" t="s">
        <v>16</v>
      </c>
      <c r="G8919" t="s">
        <v>15</v>
      </c>
      <c r="H8919" t="str">
        <f t="shared" si="139"/>
        <v>17595|Spring|Math</v>
      </c>
      <c r="I8919">
        <v>267</v>
      </c>
      <c r="J8919">
        <v>97</v>
      </c>
      <c r="K8919">
        <v>4</v>
      </c>
      <c r="L8919" t="s">
        <v>17</v>
      </c>
    </row>
    <row r="8920" spans="1:12" x14ac:dyDescent="0.25">
      <c r="A8920">
        <v>14994</v>
      </c>
      <c r="B8920" t="s">
        <v>25</v>
      </c>
      <c r="C8920">
        <v>8</v>
      </c>
      <c r="D8920">
        <v>2019</v>
      </c>
      <c r="E8920" t="s">
        <v>19</v>
      </c>
      <c r="F8920" t="s">
        <v>13</v>
      </c>
      <c r="G8920" t="s">
        <v>14</v>
      </c>
      <c r="H8920" t="str">
        <f t="shared" si="139"/>
        <v>14994|Fall|Reading</v>
      </c>
      <c r="I8920">
        <v>213</v>
      </c>
      <c r="J8920">
        <v>37</v>
      </c>
      <c r="K8920">
        <v>2</v>
      </c>
      <c r="L8920">
        <v>4</v>
      </c>
    </row>
    <row r="8921" spans="1:12" x14ac:dyDescent="0.25">
      <c r="A8921">
        <v>14994</v>
      </c>
      <c r="B8921" t="s">
        <v>25</v>
      </c>
      <c r="C8921">
        <v>8</v>
      </c>
      <c r="D8921">
        <v>2019</v>
      </c>
      <c r="E8921" t="s">
        <v>19</v>
      </c>
      <c r="F8921" t="s">
        <v>13</v>
      </c>
      <c r="G8921" t="s">
        <v>15</v>
      </c>
      <c r="H8921" t="str">
        <f t="shared" si="139"/>
        <v>14994|Fall|Math</v>
      </c>
      <c r="I8921">
        <v>222</v>
      </c>
      <c r="J8921">
        <v>35</v>
      </c>
      <c r="K8921">
        <v>2</v>
      </c>
      <c r="L8921">
        <v>4</v>
      </c>
    </row>
    <row r="8922" spans="1:12" x14ac:dyDescent="0.25">
      <c r="A8922">
        <v>14994</v>
      </c>
      <c r="B8922" t="s">
        <v>25</v>
      </c>
      <c r="C8922">
        <v>8</v>
      </c>
      <c r="D8922">
        <v>2019</v>
      </c>
      <c r="E8922" t="s">
        <v>19</v>
      </c>
      <c r="F8922" t="s">
        <v>16</v>
      </c>
      <c r="G8922" t="s">
        <v>14</v>
      </c>
      <c r="H8922" t="str">
        <f t="shared" si="139"/>
        <v>14994|Spring|Reading</v>
      </c>
      <c r="I8922">
        <v>219</v>
      </c>
      <c r="J8922">
        <v>47</v>
      </c>
      <c r="K8922">
        <v>2</v>
      </c>
      <c r="L8922" t="s">
        <v>17</v>
      </c>
    </row>
    <row r="8923" spans="1:12" x14ac:dyDescent="0.25">
      <c r="A8923">
        <v>14994</v>
      </c>
      <c r="B8923" t="s">
        <v>25</v>
      </c>
      <c r="C8923">
        <v>8</v>
      </c>
      <c r="D8923">
        <v>2019</v>
      </c>
      <c r="E8923" t="s">
        <v>19</v>
      </c>
      <c r="F8923" t="s">
        <v>16</v>
      </c>
      <c r="G8923" t="s">
        <v>15</v>
      </c>
      <c r="H8923" t="str">
        <f t="shared" si="139"/>
        <v>14994|Spring|Math</v>
      </c>
      <c r="I8923">
        <v>231</v>
      </c>
      <c r="J8923">
        <v>50</v>
      </c>
      <c r="K8923">
        <v>3</v>
      </c>
      <c r="L8923" t="s">
        <v>17</v>
      </c>
    </row>
    <row r="8924" spans="1:12" x14ac:dyDescent="0.25">
      <c r="A8924">
        <v>15200</v>
      </c>
      <c r="B8924" t="s">
        <v>25</v>
      </c>
      <c r="C8924">
        <v>8</v>
      </c>
      <c r="D8924">
        <v>2019</v>
      </c>
      <c r="E8924" t="s">
        <v>19</v>
      </c>
      <c r="F8924" t="s">
        <v>13</v>
      </c>
      <c r="G8924" t="s">
        <v>14</v>
      </c>
      <c r="H8924" t="str">
        <f t="shared" si="139"/>
        <v>15200|Fall|Reading</v>
      </c>
      <c r="I8924">
        <v>235</v>
      </c>
      <c r="J8924">
        <v>87</v>
      </c>
      <c r="K8924">
        <v>4</v>
      </c>
      <c r="L8924">
        <v>2</v>
      </c>
    </row>
    <row r="8925" spans="1:12" x14ac:dyDescent="0.25">
      <c r="A8925">
        <v>15200</v>
      </c>
      <c r="B8925" t="s">
        <v>25</v>
      </c>
      <c r="C8925">
        <v>8</v>
      </c>
      <c r="D8925">
        <v>2019</v>
      </c>
      <c r="E8925" t="s">
        <v>19</v>
      </c>
      <c r="F8925" t="s">
        <v>13</v>
      </c>
      <c r="G8925" t="s">
        <v>15</v>
      </c>
      <c r="H8925" t="str">
        <f t="shared" si="139"/>
        <v>15200|Fall|Math</v>
      </c>
      <c r="I8925">
        <v>247</v>
      </c>
      <c r="J8925">
        <v>85</v>
      </c>
      <c r="K8925">
        <v>4</v>
      </c>
      <c r="L8925">
        <v>3</v>
      </c>
    </row>
    <row r="8926" spans="1:12" x14ac:dyDescent="0.25">
      <c r="A8926">
        <v>15200</v>
      </c>
      <c r="B8926" t="s">
        <v>25</v>
      </c>
      <c r="C8926">
        <v>8</v>
      </c>
      <c r="D8926">
        <v>2019</v>
      </c>
      <c r="E8926" t="s">
        <v>19</v>
      </c>
      <c r="F8926" t="s">
        <v>16</v>
      </c>
      <c r="G8926" t="s">
        <v>14</v>
      </c>
      <c r="H8926" t="str">
        <f t="shared" si="139"/>
        <v>15200|Spring|Reading</v>
      </c>
      <c r="I8926">
        <v>243</v>
      </c>
      <c r="J8926">
        <v>93</v>
      </c>
      <c r="K8926">
        <v>4</v>
      </c>
      <c r="L8926" t="s">
        <v>17</v>
      </c>
    </row>
    <row r="8927" spans="1:12" x14ac:dyDescent="0.25">
      <c r="A8927">
        <v>15200</v>
      </c>
      <c r="B8927" t="s">
        <v>25</v>
      </c>
      <c r="C8927">
        <v>8</v>
      </c>
      <c r="D8927">
        <v>2019</v>
      </c>
      <c r="E8927" t="s">
        <v>19</v>
      </c>
      <c r="F8927" t="s">
        <v>16</v>
      </c>
      <c r="G8927" t="s">
        <v>15</v>
      </c>
      <c r="H8927" t="str">
        <f t="shared" si="139"/>
        <v>15200|Spring|Math</v>
      </c>
      <c r="I8927">
        <v>246</v>
      </c>
      <c r="J8927">
        <v>79</v>
      </c>
      <c r="K8927">
        <v>4</v>
      </c>
      <c r="L8927" t="s">
        <v>17</v>
      </c>
    </row>
    <row r="8928" spans="1:12" x14ac:dyDescent="0.25">
      <c r="A8928">
        <v>18142</v>
      </c>
      <c r="B8928" t="s">
        <v>25</v>
      </c>
      <c r="C8928">
        <v>8</v>
      </c>
      <c r="D8928">
        <v>2019</v>
      </c>
      <c r="E8928" t="s">
        <v>12</v>
      </c>
      <c r="F8928" t="s">
        <v>13</v>
      </c>
      <c r="G8928" t="s">
        <v>14</v>
      </c>
      <c r="H8928" t="str">
        <f t="shared" si="139"/>
        <v>18142|Fall|Reading</v>
      </c>
      <c r="I8928">
        <v>211</v>
      </c>
      <c r="J8928">
        <v>32</v>
      </c>
      <c r="K8928">
        <v>2</v>
      </c>
      <c r="L8928">
        <v>4</v>
      </c>
    </row>
    <row r="8929" spans="1:12" x14ac:dyDescent="0.25">
      <c r="A8929">
        <v>18142</v>
      </c>
      <c r="B8929" t="s">
        <v>25</v>
      </c>
      <c r="C8929">
        <v>8</v>
      </c>
      <c r="D8929">
        <v>2019</v>
      </c>
      <c r="E8929" t="s">
        <v>12</v>
      </c>
      <c r="F8929" t="s">
        <v>13</v>
      </c>
      <c r="G8929" t="s">
        <v>15</v>
      </c>
      <c r="H8929" t="str">
        <f t="shared" si="139"/>
        <v>18142|Fall|Math</v>
      </c>
      <c r="I8929">
        <v>207</v>
      </c>
      <c r="J8929">
        <v>11</v>
      </c>
      <c r="K8929">
        <v>1</v>
      </c>
      <c r="L8929">
        <v>5</v>
      </c>
    </row>
    <row r="8930" spans="1:12" x14ac:dyDescent="0.25">
      <c r="A8930">
        <v>18142</v>
      </c>
      <c r="B8930" t="s">
        <v>25</v>
      </c>
      <c r="C8930">
        <v>8</v>
      </c>
      <c r="D8930">
        <v>2019</v>
      </c>
      <c r="E8930" t="s">
        <v>12</v>
      </c>
      <c r="F8930" t="s">
        <v>16</v>
      </c>
      <c r="G8930" t="s">
        <v>14</v>
      </c>
      <c r="H8930" t="str">
        <f t="shared" si="139"/>
        <v>18142|Spring|Reading</v>
      </c>
      <c r="I8930">
        <v>216</v>
      </c>
      <c r="J8930">
        <v>40</v>
      </c>
      <c r="K8930">
        <v>2</v>
      </c>
      <c r="L8930" t="s">
        <v>17</v>
      </c>
    </row>
    <row r="8931" spans="1:12" x14ac:dyDescent="0.25">
      <c r="A8931">
        <v>18142</v>
      </c>
      <c r="B8931" t="s">
        <v>25</v>
      </c>
      <c r="C8931">
        <v>8</v>
      </c>
      <c r="D8931">
        <v>2019</v>
      </c>
      <c r="E8931" t="s">
        <v>12</v>
      </c>
      <c r="F8931" t="s">
        <v>16</v>
      </c>
      <c r="G8931" t="s">
        <v>15</v>
      </c>
      <c r="H8931" t="str">
        <f t="shared" si="139"/>
        <v>18142|Spring|Math</v>
      </c>
      <c r="I8931">
        <v>217</v>
      </c>
      <c r="J8931">
        <v>23</v>
      </c>
      <c r="K8931">
        <v>1</v>
      </c>
      <c r="L8931" t="s">
        <v>17</v>
      </c>
    </row>
    <row r="8932" spans="1:12" x14ac:dyDescent="0.25">
      <c r="A8932">
        <v>25776</v>
      </c>
      <c r="B8932" t="s">
        <v>25</v>
      </c>
      <c r="C8932">
        <v>8</v>
      </c>
      <c r="D8932">
        <v>2019</v>
      </c>
      <c r="E8932" t="s">
        <v>19</v>
      </c>
      <c r="F8932" t="s">
        <v>13</v>
      </c>
      <c r="G8932" t="s">
        <v>14</v>
      </c>
      <c r="H8932" t="str">
        <f t="shared" si="139"/>
        <v>25776|Fall|Reading</v>
      </c>
      <c r="I8932">
        <v>226</v>
      </c>
      <c r="J8932">
        <v>70</v>
      </c>
      <c r="K8932">
        <v>3</v>
      </c>
      <c r="L8932">
        <v>2</v>
      </c>
    </row>
    <row r="8933" spans="1:12" x14ac:dyDescent="0.25">
      <c r="A8933">
        <v>25776</v>
      </c>
      <c r="B8933" t="s">
        <v>25</v>
      </c>
      <c r="C8933">
        <v>8</v>
      </c>
      <c r="D8933">
        <v>2019</v>
      </c>
      <c r="E8933" t="s">
        <v>19</v>
      </c>
      <c r="F8933" t="s">
        <v>13</v>
      </c>
      <c r="G8933" t="s">
        <v>15</v>
      </c>
      <c r="H8933" t="str">
        <f t="shared" si="139"/>
        <v>25776|Fall|Math</v>
      </c>
      <c r="I8933">
        <v>243</v>
      </c>
      <c r="J8933">
        <v>79</v>
      </c>
      <c r="K8933">
        <v>4</v>
      </c>
      <c r="L8933">
        <v>3</v>
      </c>
    </row>
    <row r="8934" spans="1:12" x14ac:dyDescent="0.25">
      <c r="A8934">
        <v>25776</v>
      </c>
      <c r="B8934" t="s">
        <v>25</v>
      </c>
      <c r="C8934">
        <v>8</v>
      </c>
      <c r="D8934">
        <v>2019</v>
      </c>
      <c r="E8934" t="s">
        <v>19</v>
      </c>
      <c r="F8934" t="s">
        <v>16</v>
      </c>
      <c r="G8934" t="s">
        <v>14</v>
      </c>
      <c r="H8934" t="str">
        <f t="shared" si="139"/>
        <v>25776|Spring|Reading</v>
      </c>
      <c r="I8934">
        <v>225</v>
      </c>
      <c r="J8934">
        <v>62</v>
      </c>
      <c r="K8934">
        <v>3</v>
      </c>
      <c r="L8934" t="s">
        <v>17</v>
      </c>
    </row>
    <row r="8935" spans="1:12" x14ac:dyDescent="0.25">
      <c r="A8935">
        <v>25776</v>
      </c>
      <c r="B8935" t="s">
        <v>25</v>
      </c>
      <c r="C8935">
        <v>8</v>
      </c>
      <c r="D8935">
        <v>2019</v>
      </c>
      <c r="E8935" t="s">
        <v>19</v>
      </c>
      <c r="F8935" t="s">
        <v>16</v>
      </c>
      <c r="G8935" t="s">
        <v>15</v>
      </c>
      <c r="H8935" t="str">
        <f t="shared" si="139"/>
        <v>25776|Spring|Math</v>
      </c>
      <c r="I8935">
        <v>256</v>
      </c>
      <c r="J8935">
        <v>91</v>
      </c>
      <c r="K8935">
        <v>4</v>
      </c>
      <c r="L8935" t="s">
        <v>17</v>
      </c>
    </row>
    <row r="8936" spans="1:12" x14ac:dyDescent="0.25">
      <c r="A8936">
        <v>19717</v>
      </c>
      <c r="B8936" t="s">
        <v>25</v>
      </c>
      <c r="C8936">
        <v>8</v>
      </c>
      <c r="D8936">
        <v>2019</v>
      </c>
      <c r="E8936" t="s">
        <v>21</v>
      </c>
      <c r="F8936" t="s">
        <v>13</v>
      </c>
      <c r="G8936" t="s">
        <v>14</v>
      </c>
      <c r="H8936" t="str">
        <f t="shared" si="139"/>
        <v>19717|Fall|Reading</v>
      </c>
      <c r="I8936">
        <v>216</v>
      </c>
      <c r="J8936">
        <v>44</v>
      </c>
      <c r="K8936">
        <v>2</v>
      </c>
      <c r="L8936">
        <v>3</v>
      </c>
    </row>
    <row r="8937" spans="1:12" x14ac:dyDescent="0.25">
      <c r="A8937">
        <v>19717</v>
      </c>
      <c r="B8937" t="s">
        <v>25</v>
      </c>
      <c r="C8937">
        <v>8</v>
      </c>
      <c r="D8937">
        <v>2019</v>
      </c>
      <c r="E8937" t="s">
        <v>21</v>
      </c>
      <c r="F8937" t="s">
        <v>13</v>
      </c>
      <c r="G8937" t="s">
        <v>15</v>
      </c>
      <c r="H8937" t="str">
        <f t="shared" si="139"/>
        <v>19717|Fall|Math</v>
      </c>
      <c r="I8937">
        <v>225</v>
      </c>
      <c r="J8937">
        <v>42</v>
      </c>
      <c r="K8937">
        <v>2</v>
      </c>
      <c r="L8937">
        <v>4</v>
      </c>
    </row>
    <row r="8938" spans="1:12" x14ac:dyDescent="0.25">
      <c r="A8938">
        <v>19717</v>
      </c>
      <c r="B8938" t="s">
        <v>25</v>
      </c>
      <c r="C8938">
        <v>8</v>
      </c>
      <c r="D8938">
        <v>2019</v>
      </c>
      <c r="E8938" t="s">
        <v>21</v>
      </c>
      <c r="F8938" t="s">
        <v>16</v>
      </c>
      <c r="G8938" t="s">
        <v>14</v>
      </c>
      <c r="H8938" t="str">
        <f t="shared" si="139"/>
        <v>19717|Spring|Reading</v>
      </c>
      <c r="I8938">
        <v>229</v>
      </c>
      <c r="J8938">
        <v>71</v>
      </c>
      <c r="K8938">
        <v>3</v>
      </c>
      <c r="L8938" t="s">
        <v>17</v>
      </c>
    </row>
    <row r="8939" spans="1:12" x14ac:dyDescent="0.25">
      <c r="A8939">
        <v>19717</v>
      </c>
      <c r="B8939" t="s">
        <v>25</v>
      </c>
      <c r="C8939">
        <v>8</v>
      </c>
      <c r="D8939">
        <v>2019</v>
      </c>
      <c r="E8939" t="s">
        <v>21</v>
      </c>
      <c r="F8939" t="s">
        <v>16</v>
      </c>
      <c r="G8939" t="s">
        <v>15</v>
      </c>
      <c r="H8939" t="str">
        <f t="shared" si="139"/>
        <v>19717|Spring|Math</v>
      </c>
      <c r="I8939">
        <v>237</v>
      </c>
      <c r="J8939">
        <v>62</v>
      </c>
      <c r="K8939">
        <v>3</v>
      </c>
      <c r="L8939" t="s">
        <v>17</v>
      </c>
    </row>
    <row r="8940" spans="1:12" x14ac:dyDescent="0.25">
      <c r="A8940">
        <v>24774</v>
      </c>
      <c r="B8940" t="s">
        <v>25</v>
      </c>
      <c r="C8940">
        <v>8</v>
      </c>
      <c r="D8940">
        <v>2019</v>
      </c>
      <c r="E8940" t="s">
        <v>12</v>
      </c>
      <c r="F8940" t="s">
        <v>13</v>
      </c>
      <c r="G8940" t="s">
        <v>14</v>
      </c>
      <c r="H8940" t="str">
        <f t="shared" si="139"/>
        <v>24774|Fall|Reading</v>
      </c>
      <c r="I8940">
        <v>222</v>
      </c>
      <c r="J8940">
        <v>60</v>
      </c>
      <c r="K8940">
        <v>3</v>
      </c>
      <c r="L8940">
        <v>2</v>
      </c>
    </row>
    <row r="8941" spans="1:12" x14ac:dyDescent="0.25">
      <c r="A8941">
        <v>24774</v>
      </c>
      <c r="B8941" t="s">
        <v>25</v>
      </c>
      <c r="C8941">
        <v>8</v>
      </c>
      <c r="D8941">
        <v>2019</v>
      </c>
      <c r="E8941" t="s">
        <v>12</v>
      </c>
      <c r="F8941" t="s">
        <v>13</v>
      </c>
      <c r="G8941" t="s">
        <v>15</v>
      </c>
      <c r="H8941" t="str">
        <f t="shared" si="139"/>
        <v>24774|Fall|Math</v>
      </c>
      <c r="I8941">
        <v>234</v>
      </c>
      <c r="J8941">
        <v>62</v>
      </c>
      <c r="K8941">
        <v>3</v>
      </c>
      <c r="L8941">
        <v>4</v>
      </c>
    </row>
    <row r="8942" spans="1:12" x14ac:dyDescent="0.25">
      <c r="A8942">
        <v>24774</v>
      </c>
      <c r="B8942" t="s">
        <v>25</v>
      </c>
      <c r="C8942">
        <v>8</v>
      </c>
      <c r="D8942">
        <v>2019</v>
      </c>
      <c r="E8942" t="s">
        <v>12</v>
      </c>
      <c r="F8942" t="s">
        <v>16</v>
      </c>
      <c r="G8942" t="s">
        <v>14</v>
      </c>
      <c r="H8942" t="str">
        <f t="shared" si="139"/>
        <v>24774|Spring|Reading</v>
      </c>
      <c r="I8942">
        <v>227</v>
      </c>
      <c r="J8942">
        <v>67</v>
      </c>
      <c r="K8942">
        <v>3</v>
      </c>
      <c r="L8942" t="s">
        <v>17</v>
      </c>
    </row>
    <row r="8943" spans="1:12" x14ac:dyDescent="0.25">
      <c r="A8943">
        <v>24774</v>
      </c>
      <c r="B8943" t="s">
        <v>25</v>
      </c>
      <c r="C8943">
        <v>8</v>
      </c>
      <c r="D8943">
        <v>2019</v>
      </c>
      <c r="E8943" t="s">
        <v>12</v>
      </c>
      <c r="F8943" t="s">
        <v>16</v>
      </c>
      <c r="G8943" t="s">
        <v>15</v>
      </c>
      <c r="H8943" t="str">
        <f t="shared" si="139"/>
        <v>24774|Spring|Math</v>
      </c>
      <c r="I8943">
        <v>228</v>
      </c>
      <c r="J8943">
        <v>44</v>
      </c>
      <c r="K8943">
        <v>2</v>
      </c>
      <c r="L8943" t="s">
        <v>17</v>
      </c>
    </row>
    <row r="8944" spans="1:12" x14ac:dyDescent="0.25">
      <c r="A8944">
        <v>11379</v>
      </c>
      <c r="B8944" t="s">
        <v>25</v>
      </c>
      <c r="C8944">
        <v>8</v>
      </c>
      <c r="D8944">
        <v>2019</v>
      </c>
      <c r="E8944" t="s">
        <v>23</v>
      </c>
      <c r="F8944" t="s">
        <v>13</v>
      </c>
      <c r="G8944" t="s">
        <v>14</v>
      </c>
      <c r="H8944" t="str">
        <f t="shared" si="139"/>
        <v>11379|Fall|Reading</v>
      </c>
      <c r="I8944">
        <v>220</v>
      </c>
      <c r="J8944">
        <v>55</v>
      </c>
      <c r="K8944">
        <v>3</v>
      </c>
      <c r="L8944">
        <v>3</v>
      </c>
    </row>
    <row r="8945" spans="1:12" x14ac:dyDescent="0.25">
      <c r="A8945">
        <v>11379</v>
      </c>
      <c r="B8945" t="s">
        <v>25</v>
      </c>
      <c r="C8945">
        <v>8</v>
      </c>
      <c r="D8945">
        <v>2019</v>
      </c>
      <c r="E8945" t="s">
        <v>23</v>
      </c>
      <c r="F8945" t="s">
        <v>13</v>
      </c>
      <c r="G8945" t="s">
        <v>15</v>
      </c>
      <c r="H8945" t="str">
        <f t="shared" si="139"/>
        <v>11379|Fall|Math</v>
      </c>
      <c r="I8945">
        <v>232</v>
      </c>
      <c r="J8945">
        <v>58</v>
      </c>
      <c r="K8945">
        <v>3</v>
      </c>
      <c r="L8945">
        <v>4</v>
      </c>
    </row>
    <row r="8946" spans="1:12" x14ac:dyDescent="0.25">
      <c r="A8946">
        <v>11379</v>
      </c>
      <c r="B8946" t="s">
        <v>25</v>
      </c>
      <c r="C8946">
        <v>8</v>
      </c>
      <c r="D8946">
        <v>2019</v>
      </c>
      <c r="E8946" t="s">
        <v>23</v>
      </c>
      <c r="F8946" t="s">
        <v>16</v>
      </c>
      <c r="G8946" t="s">
        <v>14</v>
      </c>
      <c r="H8946" t="str">
        <f t="shared" si="139"/>
        <v>11379|Spring|Reading</v>
      </c>
      <c r="I8946">
        <v>226</v>
      </c>
      <c r="J8946">
        <v>65</v>
      </c>
      <c r="K8946">
        <v>3</v>
      </c>
      <c r="L8946" t="s">
        <v>17</v>
      </c>
    </row>
    <row r="8947" spans="1:12" x14ac:dyDescent="0.25">
      <c r="A8947">
        <v>11379</v>
      </c>
      <c r="B8947" t="s">
        <v>25</v>
      </c>
      <c r="C8947">
        <v>8</v>
      </c>
      <c r="D8947">
        <v>2019</v>
      </c>
      <c r="E8947" t="s">
        <v>23</v>
      </c>
      <c r="F8947" t="s">
        <v>16</v>
      </c>
      <c r="G8947" t="s">
        <v>15</v>
      </c>
      <c r="H8947" t="str">
        <f t="shared" si="139"/>
        <v>11379|Spring|Math</v>
      </c>
      <c r="I8947">
        <v>232</v>
      </c>
      <c r="J8947">
        <v>52</v>
      </c>
      <c r="K8947">
        <v>3</v>
      </c>
      <c r="L8947" t="s">
        <v>17</v>
      </c>
    </row>
    <row r="8948" spans="1:12" x14ac:dyDescent="0.25">
      <c r="A8948">
        <v>14850</v>
      </c>
      <c r="B8948" t="s">
        <v>25</v>
      </c>
      <c r="C8948">
        <v>8</v>
      </c>
      <c r="D8948">
        <v>2019</v>
      </c>
      <c r="E8948" t="s">
        <v>12</v>
      </c>
      <c r="F8948" t="s">
        <v>13</v>
      </c>
      <c r="G8948" t="s">
        <v>14</v>
      </c>
      <c r="H8948" t="str">
        <f t="shared" si="139"/>
        <v>14850|Fall|Reading</v>
      </c>
      <c r="I8948">
        <v>213</v>
      </c>
      <c r="J8948">
        <v>37</v>
      </c>
      <c r="K8948">
        <v>2</v>
      </c>
      <c r="L8948">
        <v>4</v>
      </c>
    </row>
    <row r="8949" spans="1:12" x14ac:dyDescent="0.25">
      <c r="A8949">
        <v>14850</v>
      </c>
      <c r="B8949" t="s">
        <v>25</v>
      </c>
      <c r="C8949">
        <v>8</v>
      </c>
      <c r="D8949">
        <v>2019</v>
      </c>
      <c r="E8949" t="s">
        <v>12</v>
      </c>
      <c r="F8949" t="s">
        <v>13</v>
      </c>
      <c r="G8949" t="s">
        <v>15</v>
      </c>
      <c r="H8949" t="str">
        <f t="shared" si="139"/>
        <v>14850|Fall|Math</v>
      </c>
      <c r="I8949">
        <v>205</v>
      </c>
      <c r="J8949">
        <v>9</v>
      </c>
      <c r="K8949">
        <v>1</v>
      </c>
      <c r="L8949">
        <v>5</v>
      </c>
    </row>
    <row r="8950" spans="1:12" x14ac:dyDescent="0.25">
      <c r="A8950">
        <v>14850</v>
      </c>
      <c r="B8950" t="s">
        <v>25</v>
      </c>
      <c r="C8950">
        <v>8</v>
      </c>
      <c r="D8950">
        <v>2019</v>
      </c>
      <c r="E8950" t="s">
        <v>12</v>
      </c>
      <c r="F8950" t="s">
        <v>16</v>
      </c>
      <c r="G8950" t="s">
        <v>14</v>
      </c>
      <c r="H8950" t="str">
        <f t="shared" si="139"/>
        <v>14850|Spring|Reading</v>
      </c>
      <c r="I8950">
        <v>217</v>
      </c>
      <c r="J8950">
        <v>42</v>
      </c>
      <c r="K8950">
        <v>2</v>
      </c>
      <c r="L8950" t="s">
        <v>17</v>
      </c>
    </row>
    <row r="8951" spans="1:12" x14ac:dyDescent="0.25">
      <c r="A8951">
        <v>14850</v>
      </c>
      <c r="B8951" t="s">
        <v>25</v>
      </c>
      <c r="C8951">
        <v>8</v>
      </c>
      <c r="D8951">
        <v>2019</v>
      </c>
      <c r="E8951" t="s">
        <v>12</v>
      </c>
      <c r="F8951" t="s">
        <v>16</v>
      </c>
      <c r="G8951" t="s">
        <v>15</v>
      </c>
      <c r="H8951" t="str">
        <f t="shared" si="139"/>
        <v>14850|Spring|Math</v>
      </c>
      <c r="I8951">
        <v>217</v>
      </c>
      <c r="J8951">
        <v>23</v>
      </c>
      <c r="K8951">
        <v>1</v>
      </c>
      <c r="L8951" t="s">
        <v>17</v>
      </c>
    </row>
    <row r="8952" spans="1:12" x14ac:dyDescent="0.25">
      <c r="A8952">
        <v>19159</v>
      </c>
      <c r="B8952" t="s">
        <v>25</v>
      </c>
      <c r="C8952">
        <v>8</v>
      </c>
      <c r="D8952">
        <v>2019</v>
      </c>
      <c r="E8952" t="s">
        <v>19</v>
      </c>
      <c r="F8952" t="s">
        <v>13</v>
      </c>
      <c r="G8952" t="s">
        <v>14</v>
      </c>
      <c r="H8952" t="str">
        <f t="shared" si="139"/>
        <v>19159|Fall|Reading</v>
      </c>
      <c r="I8952">
        <v>208</v>
      </c>
      <c r="J8952">
        <v>25</v>
      </c>
      <c r="K8952">
        <v>2</v>
      </c>
      <c r="L8952">
        <v>4</v>
      </c>
    </row>
    <row r="8953" spans="1:12" x14ac:dyDescent="0.25">
      <c r="A8953">
        <v>19159</v>
      </c>
      <c r="B8953" t="s">
        <v>25</v>
      </c>
      <c r="C8953">
        <v>8</v>
      </c>
      <c r="D8953">
        <v>2019</v>
      </c>
      <c r="E8953" t="s">
        <v>19</v>
      </c>
      <c r="F8953" t="s">
        <v>13</v>
      </c>
      <c r="G8953" t="s">
        <v>15</v>
      </c>
      <c r="H8953" t="str">
        <f t="shared" si="139"/>
        <v>19159|Fall|Math</v>
      </c>
      <c r="I8953">
        <v>218</v>
      </c>
      <c r="J8953">
        <v>27</v>
      </c>
      <c r="K8953">
        <v>2</v>
      </c>
      <c r="L8953">
        <v>5</v>
      </c>
    </row>
    <row r="8954" spans="1:12" x14ac:dyDescent="0.25">
      <c r="A8954">
        <v>19159</v>
      </c>
      <c r="B8954" t="s">
        <v>25</v>
      </c>
      <c r="C8954">
        <v>8</v>
      </c>
      <c r="D8954">
        <v>2019</v>
      </c>
      <c r="E8954" t="s">
        <v>19</v>
      </c>
      <c r="F8954" t="s">
        <v>16</v>
      </c>
      <c r="G8954" t="s">
        <v>14</v>
      </c>
      <c r="H8954" t="str">
        <f t="shared" si="139"/>
        <v>19159|Spring|Reading</v>
      </c>
      <c r="I8954">
        <v>203</v>
      </c>
      <c r="J8954">
        <v>16</v>
      </c>
      <c r="K8954">
        <v>1</v>
      </c>
      <c r="L8954" t="s">
        <v>17</v>
      </c>
    </row>
    <row r="8955" spans="1:12" x14ac:dyDescent="0.25">
      <c r="A8955">
        <v>19159</v>
      </c>
      <c r="B8955" t="s">
        <v>25</v>
      </c>
      <c r="C8955">
        <v>8</v>
      </c>
      <c r="D8955">
        <v>2019</v>
      </c>
      <c r="E8955" t="s">
        <v>19</v>
      </c>
      <c r="F8955" t="s">
        <v>16</v>
      </c>
      <c r="G8955" t="s">
        <v>15</v>
      </c>
      <c r="H8955" t="str">
        <f t="shared" si="139"/>
        <v>19159|Spring|Math</v>
      </c>
      <c r="I8955">
        <v>232</v>
      </c>
      <c r="J8955">
        <v>58</v>
      </c>
      <c r="K8955">
        <v>3</v>
      </c>
      <c r="L8955" t="s">
        <v>17</v>
      </c>
    </row>
    <row r="8956" spans="1:12" x14ac:dyDescent="0.25">
      <c r="A8956">
        <v>27326</v>
      </c>
      <c r="B8956" t="s">
        <v>25</v>
      </c>
      <c r="C8956">
        <v>8</v>
      </c>
      <c r="D8956">
        <v>2019</v>
      </c>
      <c r="E8956" t="s">
        <v>19</v>
      </c>
      <c r="F8956" t="s">
        <v>13</v>
      </c>
      <c r="G8956" t="s">
        <v>14</v>
      </c>
      <c r="H8956" t="str">
        <f t="shared" si="139"/>
        <v>27326|Fall|Reading</v>
      </c>
      <c r="I8956">
        <v>239</v>
      </c>
      <c r="J8956">
        <v>92</v>
      </c>
      <c r="K8956">
        <v>4</v>
      </c>
      <c r="L8956">
        <v>2</v>
      </c>
    </row>
    <row r="8957" spans="1:12" x14ac:dyDescent="0.25">
      <c r="A8957">
        <v>27326</v>
      </c>
      <c r="B8957" t="s">
        <v>25</v>
      </c>
      <c r="C8957">
        <v>8</v>
      </c>
      <c r="D8957">
        <v>2019</v>
      </c>
      <c r="E8957" t="s">
        <v>19</v>
      </c>
      <c r="F8957" t="s">
        <v>13</v>
      </c>
      <c r="G8957" t="s">
        <v>15</v>
      </c>
      <c r="H8957" t="str">
        <f t="shared" si="139"/>
        <v>27326|Fall|Math</v>
      </c>
      <c r="I8957">
        <v>247</v>
      </c>
      <c r="J8957">
        <v>85</v>
      </c>
      <c r="K8957">
        <v>4</v>
      </c>
      <c r="L8957">
        <v>3</v>
      </c>
    </row>
    <row r="8958" spans="1:12" x14ac:dyDescent="0.25">
      <c r="A8958">
        <v>27326</v>
      </c>
      <c r="B8958" t="s">
        <v>25</v>
      </c>
      <c r="C8958">
        <v>8</v>
      </c>
      <c r="D8958">
        <v>2019</v>
      </c>
      <c r="E8958" t="s">
        <v>19</v>
      </c>
      <c r="F8958" t="s">
        <v>16</v>
      </c>
      <c r="G8958" t="s">
        <v>14</v>
      </c>
      <c r="H8958" t="str">
        <f t="shared" si="139"/>
        <v>27326|Spring|Reading</v>
      </c>
      <c r="I8958">
        <v>248</v>
      </c>
      <c r="J8958">
        <v>96</v>
      </c>
      <c r="K8958">
        <v>4</v>
      </c>
      <c r="L8958" t="s">
        <v>17</v>
      </c>
    </row>
    <row r="8959" spans="1:12" x14ac:dyDescent="0.25">
      <c r="A8959">
        <v>27326</v>
      </c>
      <c r="B8959" t="s">
        <v>25</v>
      </c>
      <c r="C8959">
        <v>8</v>
      </c>
      <c r="D8959">
        <v>2019</v>
      </c>
      <c r="E8959" t="s">
        <v>19</v>
      </c>
      <c r="F8959" t="s">
        <v>16</v>
      </c>
      <c r="G8959" t="s">
        <v>15</v>
      </c>
      <c r="H8959" t="str">
        <f t="shared" si="139"/>
        <v>27326|Spring|Math</v>
      </c>
      <c r="I8959">
        <v>251</v>
      </c>
      <c r="J8959">
        <v>85</v>
      </c>
      <c r="K8959">
        <v>4</v>
      </c>
      <c r="L8959" t="s">
        <v>17</v>
      </c>
    </row>
    <row r="8960" spans="1:12" x14ac:dyDescent="0.25">
      <c r="A8960">
        <v>16805</v>
      </c>
      <c r="B8960" t="s">
        <v>25</v>
      </c>
      <c r="C8960">
        <v>8</v>
      </c>
      <c r="D8960">
        <v>2019</v>
      </c>
      <c r="E8960" t="s">
        <v>19</v>
      </c>
      <c r="F8960" t="s">
        <v>13</v>
      </c>
      <c r="G8960" t="s">
        <v>14</v>
      </c>
      <c r="H8960" t="str">
        <f t="shared" si="139"/>
        <v>16805|Fall|Reading</v>
      </c>
      <c r="I8960">
        <v>222</v>
      </c>
      <c r="J8960">
        <v>60</v>
      </c>
      <c r="K8960">
        <v>3</v>
      </c>
      <c r="L8960">
        <v>2</v>
      </c>
    </row>
    <row r="8961" spans="1:12" x14ac:dyDescent="0.25">
      <c r="A8961">
        <v>16805</v>
      </c>
      <c r="B8961" t="s">
        <v>25</v>
      </c>
      <c r="C8961">
        <v>8</v>
      </c>
      <c r="D8961">
        <v>2019</v>
      </c>
      <c r="E8961" t="s">
        <v>19</v>
      </c>
      <c r="F8961" t="s">
        <v>13</v>
      </c>
      <c r="G8961" t="s">
        <v>15</v>
      </c>
      <c r="H8961" t="str">
        <f t="shared" si="139"/>
        <v>16805|Fall|Math</v>
      </c>
      <c r="I8961">
        <v>236</v>
      </c>
      <c r="J8961">
        <v>66</v>
      </c>
      <c r="K8961">
        <v>3</v>
      </c>
      <c r="L8961">
        <v>3</v>
      </c>
    </row>
    <row r="8962" spans="1:12" x14ac:dyDescent="0.25">
      <c r="A8962">
        <v>16805</v>
      </c>
      <c r="B8962" t="s">
        <v>25</v>
      </c>
      <c r="C8962">
        <v>8</v>
      </c>
      <c r="D8962">
        <v>2019</v>
      </c>
      <c r="E8962" t="s">
        <v>19</v>
      </c>
      <c r="F8962" t="s">
        <v>16</v>
      </c>
      <c r="G8962" t="s">
        <v>14</v>
      </c>
      <c r="H8962" t="str">
        <f t="shared" si="139"/>
        <v>16805|Spring|Reading</v>
      </c>
      <c r="I8962">
        <v>220</v>
      </c>
      <c r="J8962">
        <v>50</v>
      </c>
      <c r="K8962">
        <v>3</v>
      </c>
      <c r="L8962" t="s">
        <v>17</v>
      </c>
    </row>
    <row r="8963" spans="1:12" x14ac:dyDescent="0.25">
      <c r="A8963">
        <v>16805</v>
      </c>
      <c r="B8963" t="s">
        <v>25</v>
      </c>
      <c r="C8963">
        <v>8</v>
      </c>
      <c r="D8963">
        <v>2019</v>
      </c>
      <c r="E8963" t="s">
        <v>19</v>
      </c>
      <c r="F8963" t="s">
        <v>16</v>
      </c>
      <c r="G8963" t="s">
        <v>15</v>
      </c>
      <c r="H8963" t="str">
        <f t="shared" ref="H8963:H9026" si="140">A8963&amp;"|"&amp;F8963&amp;"|"&amp;G8963</f>
        <v>16805|Spring|Math</v>
      </c>
      <c r="I8963">
        <v>236</v>
      </c>
      <c r="J8963">
        <v>60</v>
      </c>
      <c r="K8963">
        <v>3</v>
      </c>
      <c r="L8963" t="s">
        <v>17</v>
      </c>
    </row>
    <row r="8964" spans="1:12" x14ac:dyDescent="0.25">
      <c r="A8964">
        <v>23972</v>
      </c>
      <c r="B8964" t="s">
        <v>25</v>
      </c>
      <c r="C8964">
        <v>8</v>
      </c>
      <c r="D8964">
        <v>2019</v>
      </c>
      <c r="E8964" t="s">
        <v>19</v>
      </c>
      <c r="F8964" t="s">
        <v>13</v>
      </c>
      <c r="G8964" t="s">
        <v>14</v>
      </c>
      <c r="H8964" t="str">
        <f t="shared" si="140"/>
        <v>23972|Fall|Reading</v>
      </c>
      <c r="I8964">
        <v>225</v>
      </c>
      <c r="J8964">
        <v>67</v>
      </c>
      <c r="K8964">
        <v>3</v>
      </c>
      <c r="L8964">
        <v>2</v>
      </c>
    </row>
    <row r="8965" spans="1:12" x14ac:dyDescent="0.25">
      <c r="A8965">
        <v>23972</v>
      </c>
      <c r="B8965" t="s">
        <v>25</v>
      </c>
      <c r="C8965">
        <v>8</v>
      </c>
      <c r="D8965">
        <v>2019</v>
      </c>
      <c r="E8965" t="s">
        <v>19</v>
      </c>
      <c r="F8965" t="s">
        <v>13</v>
      </c>
      <c r="G8965" t="s">
        <v>15</v>
      </c>
      <c r="H8965" t="str">
        <f t="shared" si="140"/>
        <v>23972|Fall|Math</v>
      </c>
      <c r="I8965">
        <v>227</v>
      </c>
      <c r="J8965">
        <v>46</v>
      </c>
      <c r="K8965">
        <v>2</v>
      </c>
      <c r="L8965">
        <v>4</v>
      </c>
    </row>
    <row r="8966" spans="1:12" x14ac:dyDescent="0.25">
      <c r="A8966">
        <v>23972</v>
      </c>
      <c r="B8966" t="s">
        <v>25</v>
      </c>
      <c r="C8966">
        <v>8</v>
      </c>
      <c r="D8966">
        <v>2019</v>
      </c>
      <c r="E8966" t="s">
        <v>19</v>
      </c>
      <c r="F8966" t="s">
        <v>16</v>
      </c>
      <c r="G8966" t="s">
        <v>14</v>
      </c>
      <c r="H8966" t="str">
        <f t="shared" si="140"/>
        <v>23972|Spring|Reading</v>
      </c>
      <c r="I8966">
        <v>230</v>
      </c>
      <c r="J8966">
        <v>74</v>
      </c>
      <c r="K8966">
        <v>3</v>
      </c>
      <c r="L8966" t="s">
        <v>17</v>
      </c>
    </row>
    <row r="8967" spans="1:12" x14ac:dyDescent="0.25">
      <c r="A8967">
        <v>23972</v>
      </c>
      <c r="B8967" t="s">
        <v>25</v>
      </c>
      <c r="C8967">
        <v>8</v>
      </c>
      <c r="D8967">
        <v>2019</v>
      </c>
      <c r="E8967" t="s">
        <v>19</v>
      </c>
      <c r="F8967" t="s">
        <v>16</v>
      </c>
      <c r="G8967" t="s">
        <v>15</v>
      </c>
      <c r="H8967" t="str">
        <f t="shared" si="140"/>
        <v>23972|Spring|Math</v>
      </c>
      <c r="I8967">
        <v>225</v>
      </c>
      <c r="J8967">
        <v>38</v>
      </c>
      <c r="K8967">
        <v>2</v>
      </c>
      <c r="L8967" t="s">
        <v>17</v>
      </c>
    </row>
    <row r="8968" spans="1:12" x14ac:dyDescent="0.25">
      <c r="A8968">
        <v>15397</v>
      </c>
      <c r="B8968" t="s">
        <v>25</v>
      </c>
      <c r="C8968">
        <v>8</v>
      </c>
      <c r="D8968">
        <v>2019</v>
      </c>
      <c r="E8968" t="s">
        <v>19</v>
      </c>
      <c r="F8968" t="s">
        <v>13</v>
      </c>
      <c r="G8968" t="s">
        <v>14</v>
      </c>
      <c r="H8968" t="str">
        <f t="shared" si="140"/>
        <v>15397|Fall|Reading</v>
      </c>
      <c r="I8968">
        <v>231</v>
      </c>
      <c r="J8968">
        <v>80</v>
      </c>
      <c r="K8968">
        <v>4</v>
      </c>
      <c r="L8968">
        <v>2</v>
      </c>
    </row>
    <row r="8969" spans="1:12" x14ac:dyDescent="0.25">
      <c r="A8969">
        <v>15397</v>
      </c>
      <c r="B8969" t="s">
        <v>25</v>
      </c>
      <c r="C8969">
        <v>8</v>
      </c>
      <c r="D8969">
        <v>2019</v>
      </c>
      <c r="E8969" t="s">
        <v>19</v>
      </c>
      <c r="F8969" t="s">
        <v>13</v>
      </c>
      <c r="G8969" t="s">
        <v>15</v>
      </c>
      <c r="H8969" t="str">
        <f t="shared" si="140"/>
        <v>15397|Fall|Math</v>
      </c>
      <c r="I8969">
        <v>247</v>
      </c>
      <c r="J8969">
        <v>85</v>
      </c>
      <c r="K8969">
        <v>4</v>
      </c>
      <c r="L8969">
        <v>3</v>
      </c>
    </row>
    <row r="8970" spans="1:12" x14ac:dyDescent="0.25">
      <c r="A8970">
        <v>15397</v>
      </c>
      <c r="B8970" t="s">
        <v>25</v>
      </c>
      <c r="C8970">
        <v>8</v>
      </c>
      <c r="D8970">
        <v>2019</v>
      </c>
      <c r="E8970" t="s">
        <v>19</v>
      </c>
      <c r="F8970" t="s">
        <v>16</v>
      </c>
      <c r="G8970" t="s">
        <v>14</v>
      </c>
      <c r="H8970" t="str">
        <f t="shared" si="140"/>
        <v>15397|Spring|Reading</v>
      </c>
      <c r="I8970">
        <v>244</v>
      </c>
      <c r="J8970">
        <v>94</v>
      </c>
      <c r="K8970">
        <v>4</v>
      </c>
      <c r="L8970" t="s">
        <v>17</v>
      </c>
    </row>
    <row r="8971" spans="1:12" x14ac:dyDescent="0.25">
      <c r="A8971">
        <v>15397</v>
      </c>
      <c r="B8971" t="s">
        <v>25</v>
      </c>
      <c r="C8971">
        <v>8</v>
      </c>
      <c r="D8971">
        <v>2019</v>
      </c>
      <c r="E8971" t="s">
        <v>19</v>
      </c>
      <c r="F8971" t="s">
        <v>16</v>
      </c>
      <c r="G8971" t="s">
        <v>15</v>
      </c>
      <c r="H8971" t="str">
        <f t="shared" si="140"/>
        <v>15397|Spring|Math</v>
      </c>
      <c r="I8971">
        <v>257</v>
      </c>
      <c r="J8971">
        <v>91</v>
      </c>
      <c r="K8971">
        <v>4</v>
      </c>
      <c r="L8971" t="s">
        <v>17</v>
      </c>
    </row>
    <row r="8972" spans="1:12" x14ac:dyDescent="0.25">
      <c r="A8972">
        <v>13984</v>
      </c>
      <c r="B8972" t="s">
        <v>27</v>
      </c>
      <c r="C8972">
        <v>8</v>
      </c>
      <c r="D8972">
        <v>2019</v>
      </c>
      <c r="E8972" t="s">
        <v>23</v>
      </c>
      <c r="F8972" t="s">
        <v>13</v>
      </c>
      <c r="G8972" t="s">
        <v>14</v>
      </c>
      <c r="H8972" t="str">
        <f t="shared" si="140"/>
        <v>13984|Fall|Reading</v>
      </c>
      <c r="I8972">
        <v>224</v>
      </c>
      <c r="J8972">
        <v>65</v>
      </c>
      <c r="K8972">
        <v>3</v>
      </c>
      <c r="L8972">
        <v>2</v>
      </c>
    </row>
    <row r="8973" spans="1:12" x14ac:dyDescent="0.25">
      <c r="A8973">
        <v>13984</v>
      </c>
      <c r="B8973" t="s">
        <v>27</v>
      </c>
      <c r="C8973">
        <v>8</v>
      </c>
      <c r="D8973">
        <v>2019</v>
      </c>
      <c r="E8973" t="s">
        <v>23</v>
      </c>
      <c r="F8973" t="s">
        <v>13</v>
      </c>
      <c r="G8973" t="s">
        <v>15</v>
      </c>
      <c r="H8973" t="str">
        <f t="shared" si="140"/>
        <v>13984|Fall|Math</v>
      </c>
      <c r="I8973">
        <v>243</v>
      </c>
      <c r="J8973">
        <v>79</v>
      </c>
      <c r="K8973">
        <v>4</v>
      </c>
      <c r="L8973">
        <v>3</v>
      </c>
    </row>
    <row r="8974" spans="1:12" x14ac:dyDescent="0.25">
      <c r="A8974">
        <v>13984</v>
      </c>
      <c r="B8974" t="s">
        <v>27</v>
      </c>
      <c r="C8974">
        <v>8</v>
      </c>
      <c r="D8974">
        <v>2019</v>
      </c>
      <c r="E8974" t="s">
        <v>23</v>
      </c>
      <c r="F8974" t="s">
        <v>16</v>
      </c>
      <c r="G8974" t="s">
        <v>14</v>
      </c>
      <c r="H8974" t="str">
        <f t="shared" si="140"/>
        <v>13984|Spring|Reading</v>
      </c>
      <c r="I8974">
        <v>223</v>
      </c>
      <c r="J8974">
        <v>57</v>
      </c>
      <c r="K8974">
        <v>3</v>
      </c>
      <c r="L8974" t="s">
        <v>17</v>
      </c>
    </row>
    <row r="8975" spans="1:12" x14ac:dyDescent="0.25">
      <c r="A8975">
        <v>13984</v>
      </c>
      <c r="B8975" t="s">
        <v>27</v>
      </c>
      <c r="C8975">
        <v>8</v>
      </c>
      <c r="D8975">
        <v>2019</v>
      </c>
      <c r="E8975" t="s">
        <v>23</v>
      </c>
      <c r="F8975" t="s">
        <v>16</v>
      </c>
      <c r="G8975" t="s">
        <v>15</v>
      </c>
      <c r="H8975" t="str">
        <f t="shared" si="140"/>
        <v>13984|Spring|Math</v>
      </c>
      <c r="I8975">
        <v>239</v>
      </c>
      <c r="J8975">
        <v>66</v>
      </c>
      <c r="K8975">
        <v>3</v>
      </c>
      <c r="L8975" t="s">
        <v>17</v>
      </c>
    </row>
    <row r="8976" spans="1:12" x14ac:dyDescent="0.25">
      <c r="A8976">
        <v>20186</v>
      </c>
      <c r="B8976" t="s">
        <v>25</v>
      </c>
      <c r="C8976">
        <v>8</v>
      </c>
      <c r="D8976">
        <v>2019</v>
      </c>
      <c r="E8976" t="s">
        <v>19</v>
      </c>
      <c r="F8976" t="s">
        <v>13</v>
      </c>
      <c r="G8976" t="s">
        <v>14</v>
      </c>
      <c r="H8976" t="str">
        <f t="shared" si="140"/>
        <v>20186|Fall|Reading</v>
      </c>
      <c r="I8976">
        <v>227</v>
      </c>
      <c r="J8976">
        <v>72</v>
      </c>
      <c r="K8976">
        <v>3</v>
      </c>
      <c r="L8976">
        <v>2</v>
      </c>
    </row>
    <row r="8977" spans="1:12" x14ac:dyDescent="0.25">
      <c r="A8977">
        <v>20186</v>
      </c>
      <c r="B8977" t="s">
        <v>25</v>
      </c>
      <c r="C8977">
        <v>8</v>
      </c>
      <c r="D8977">
        <v>2019</v>
      </c>
      <c r="E8977" t="s">
        <v>19</v>
      </c>
      <c r="F8977" t="s">
        <v>13</v>
      </c>
      <c r="G8977" t="s">
        <v>15</v>
      </c>
      <c r="H8977" t="str">
        <f t="shared" si="140"/>
        <v>20186|Fall|Math</v>
      </c>
      <c r="I8977">
        <v>242</v>
      </c>
      <c r="J8977">
        <v>78</v>
      </c>
      <c r="K8977">
        <v>4</v>
      </c>
      <c r="L8977">
        <v>3</v>
      </c>
    </row>
    <row r="8978" spans="1:12" x14ac:dyDescent="0.25">
      <c r="A8978">
        <v>20186</v>
      </c>
      <c r="B8978" t="s">
        <v>25</v>
      </c>
      <c r="C8978">
        <v>8</v>
      </c>
      <c r="D8978">
        <v>2019</v>
      </c>
      <c r="E8978" t="s">
        <v>19</v>
      </c>
      <c r="F8978" t="s">
        <v>16</v>
      </c>
      <c r="G8978" t="s">
        <v>14</v>
      </c>
      <c r="H8978" t="str">
        <f t="shared" si="140"/>
        <v>20186|Spring|Reading</v>
      </c>
      <c r="I8978">
        <v>244</v>
      </c>
      <c r="J8978">
        <v>94</v>
      </c>
      <c r="K8978">
        <v>4</v>
      </c>
      <c r="L8978" t="s">
        <v>17</v>
      </c>
    </row>
    <row r="8979" spans="1:12" x14ac:dyDescent="0.25">
      <c r="A8979">
        <v>20186</v>
      </c>
      <c r="B8979" t="s">
        <v>25</v>
      </c>
      <c r="C8979">
        <v>8</v>
      </c>
      <c r="D8979">
        <v>2019</v>
      </c>
      <c r="E8979" t="s">
        <v>19</v>
      </c>
      <c r="F8979" t="s">
        <v>16</v>
      </c>
      <c r="G8979" t="s">
        <v>15</v>
      </c>
      <c r="H8979" t="str">
        <f t="shared" si="140"/>
        <v>20186|Spring|Math</v>
      </c>
      <c r="I8979">
        <v>243</v>
      </c>
      <c r="J8979">
        <v>74</v>
      </c>
      <c r="K8979">
        <v>3</v>
      </c>
      <c r="L8979" t="s">
        <v>17</v>
      </c>
    </row>
    <row r="8980" spans="1:12" x14ac:dyDescent="0.25">
      <c r="A8980">
        <v>19611</v>
      </c>
      <c r="B8980" t="s">
        <v>28</v>
      </c>
      <c r="C8980">
        <v>8</v>
      </c>
      <c r="D8980">
        <v>2019</v>
      </c>
      <c r="E8980" t="s">
        <v>19</v>
      </c>
      <c r="F8980" t="s">
        <v>13</v>
      </c>
      <c r="G8980" t="s">
        <v>14</v>
      </c>
      <c r="H8980" t="str">
        <f t="shared" si="140"/>
        <v>19611|Fall|Reading</v>
      </c>
      <c r="I8980" t="s">
        <v>17</v>
      </c>
      <c r="J8980" t="s">
        <v>17</v>
      </c>
      <c r="K8980" t="s">
        <v>17</v>
      </c>
      <c r="L8980" t="s">
        <v>17</v>
      </c>
    </row>
    <row r="8981" spans="1:12" x14ac:dyDescent="0.25">
      <c r="A8981">
        <v>19611</v>
      </c>
      <c r="B8981" t="s">
        <v>28</v>
      </c>
      <c r="C8981">
        <v>8</v>
      </c>
      <c r="D8981">
        <v>2019</v>
      </c>
      <c r="E8981" t="s">
        <v>19</v>
      </c>
      <c r="F8981" t="s">
        <v>13</v>
      </c>
      <c r="G8981" t="s">
        <v>15</v>
      </c>
      <c r="H8981" t="str">
        <f t="shared" si="140"/>
        <v>19611|Fall|Math</v>
      </c>
      <c r="I8981" t="s">
        <v>17</v>
      </c>
      <c r="J8981" t="s">
        <v>17</v>
      </c>
      <c r="K8981" t="s">
        <v>17</v>
      </c>
      <c r="L8981" t="s">
        <v>17</v>
      </c>
    </row>
    <row r="8982" spans="1:12" x14ac:dyDescent="0.25">
      <c r="A8982">
        <v>19611</v>
      </c>
      <c r="B8982" t="s">
        <v>28</v>
      </c>
      <c r="C8982">
        <v>8</v>
      </c>
      <c r="D8982">
        <v>2019</v>
      </c>
      <c r="E8982" t="s">
        <v>19</v>
      </c>
      <c r="F8982" t="s">
        <v>16</v>
      </c>
      <c r="G8982" t="s">
        <v>14</v>
      </c>
      <c r="H8982" t="str">
        <f t="shared" si="140"/>
        <v>19611|Spring|Reading</v>
      </c>
      <c r="I8982">
        <v>214</v>
      </c>
      <c r="J8982">
        <v>35</v>
      </c>
      <c r="K8982">
        <v>2</v>
      </c>
      <c r="L8982" t="s">
        <v>17</v>
      </c>
    </row>
    <row r="8983" spans="1:12" x14ac:dyDescent="0.25">
      <c r="A8983">
        <v>19611</v>
      </c>
      <c r="B8983" t="s">
        <v>28</v>
      </c>
      <c r="C8983">
        <v>8</v>
      </c>
      <c r="D8983">
        <v>2019</v>
      </c>
      <c r="E8983" t="s">
        <v>19</v>
      </c>
      <c r="F8983" t="s">
        <v>16</v>
      </c>
      <c r="G8983" t="s">
        <v>15</v>
      </c>
      <c r="H8983" t="str">
        <f t="shared" si="140"/>
        <v>19611|Spring|Math</v>
      </c>
      <c r="I8983">
        <v>209</v>
      </c>
      <c r="J8983">
        <v>13</v>
      </c>
      <c r="K8983">
        <v>1</v>
      </c>
      <c r="L8983" t="s">
        <v>17</v>
      </c>
    </row>
    <row r="8984" spans="1:12" x14ac:dyDescent="0.25">
      <c r="A8984">
        <v>26993</v>
      </c>
      <c r="B8984" t="s">
        <v>25</v>
      </c>
      <c r="C8984">
        <v>8</v>
      </c>
      <c r="D8984">
        <v>2019</v>
      </c>
      <c r="E8984">
        <v>504</v>
      </c>
      <c r="F8984" t="s">
        <v>13</v>
      </c>
      <c r="G8984" t="s">
        <v>14</v>
      </c>
      <c r="H8984" t="str">
        <f t="shared" si="140"/>
        <v>26993|Fall|Reading</v>
      </c>
      <c r="I8984">
        <v>237</v>
      </c>
      <c r="J8984">
        <v>89</v>
      </c>
      <c r="K8984">
        <v>4</v>
      </c>
      <c r="L8984">
        <v>2</v>
      </c>
    </row>
    <row r="8985" spans="1:12" x14ac:dyDescent="0.25">
      <c r="A8985">
        <v>26993</v>
      </c>
      <c r="B8985" t="s">
        <v>25</v>
      </c>
      <c r="C8985">
        <v>8</v>
      </c>
      <c r="D8985">
        <v>2019</v>
      </c>
      <c r="E8985">
        <v>504</v>
      </c>
      <c r="F8985" t="s">
        <v>13</v>
      </c>
      <c r="G8985" t="s">
        <v>15</v>
      </c>
      <c r="H8985" t="str">
        <f t="shared" si="140"/>
        <v>26993|Fall|Math</v>
      </c>
      <c r="I8985">
        <v>245</v>
      </c>
      <c r="J8985">
        <v>82</v>
      </c>
      <c r="K8985">
        <v>4</v>
      </c>
      <c r="L8985">
        <v>3</v>
      </c>
    </row>
    <row r="8986" spans="1:12" x14ac:dyDescent="0.25">
      <c r="A8986">
        <v>26993</v>
      </c>
      <c r="B8986" t="s">
        <v>25</v>
      </c>
      <c r="C8986">
        <v>8</v>
      </c>
      <c r="D8986">
        <v>2019</v>
      </c>
      <c r="E8986">
        <v>504</v>
      </c>
      <c r="F8986" t="s">
        <v>16</v>
      </c>
      <c r="G8986" t="s">
        <v>14</v>
      </c>
      <c r="H8986" t="str">
        <f t="shared" si="140"/>
        <v>26993|Spring|Reading</v>
      </c>
      <c r="I8986">
        <v>237</v>
      </c>
      <c r="J8986">
        <v>86</v>
      </c>
      <c r="K8986">
        <v>4</v>
      </c>
      <c r="L8986" t="s">
        <v>17</v>
      </c>
    </row>
    <row r="8987" spans="1:12" x14ac:dyDescent="0.25">
      <c r="A8987">
        <v>26993</v>
      </c>
      <c r="B8987" t="s">
        <v>25</v>
      </c>
      <c r="C8987">
        <v>8</v>
      </c>
      <c r="D8987">
        <v>2019</v>
      </c>
      <c r="E8987">
        <v>504</v>
      </c>
      <c r="F8987" t="s">
        <v>16</v>
      </c>
      <c r="G8987" t="s">
        <v>15</v>
      </c>
      <c r="H8987" t="str">
        <f t="shared" si="140"/>
        <v>26993|Spring|Math</v>
      </c>
      <c r="I8987">
        <v>241</v>
      </c>
      <c r="J8987">
        <v>70</v>
      </c>
      <c r="K8987">
        <v>3</v>
      </c>
      <c r="L8987" t="s">
        <v>17</v>
      </c>
    </row>
    <row r="8988" spans="1:12" x14ac:dyDescent="0.25">
      <c r="A8988">
        <v>11261</v>
      </c>
      <c r="B8988" t="s">
        <v>26</v>
      </c>
      <c r="C8988">
        <v>8</v>
      </c>
      <c r="D8988">
        <v>2019</v>
      </c>
      <c r="E8988" t="s">
        <v>23</v>
      </c>
      <c r="F8988" t="s">
        <v>13</v>
      </c>
      <c r="G8988" t="s">
        <v>14</v>
      </c>
      <c r="H8988" t="str">
        <f t="shared" si="140"/>
        <v>11261|Fall|Reading</v>
      </c>
      <c r="I8988">
        <v>251</v>
      </c>
      <c r="J8988">
        <v>98</v>
      </c>
      <c r="K8988">
        <v>4</v>
      </c>
      <c r="L8988">
        <v>2</v>
      </c>
    </row>
    <row r="8989" spans="1:12" x14ac:dyDescent="0.25">
      <c r="A8989">
        <v>11261</v>
      </c>
      <c r="B8989" t="s">
        <v>26</v>
      </c>
      <c r="C8989">
        <v>8</v>
      </c>
      <c r="D8989">
        <v>2019</v>
      </c>
      <c r="E8989" t="s">
        <v>23</v>
      </c>
      <c r="F8989" t="s">
        <v>13</v>
      </c>
      <c r="G8989" t="s">
        <v>15</v>
      </c>
      <c r="H8989" t="str">
        <f t="shared" si="140"/>
        <v>11261|Fall|Math</v>
      </c>
      <c r="I8989">
        <v>260</v>
      </c>
      <c r="J8989">
        <v>96</v>
      </c>
      <c r="K8989">
        <v>4</v>
      </c>
      <c r="L8989">
        <v>2</v>
      </c>
    </row>
    <row r="8990" spans="1:12" x14ac:dyDescent="0.25">
      <c r="A8990">
        <v>11261</v>
      </c>
      <c r="B8990" t="s">
        <v>26</v>
      </c>
      <c r="C8990">
        <v>8</v>
      </c>
      <c r="D8990">
        <v>2019</v>
      </c>
      <c r="E8990" t="s">
        <v>23</v>
      </c>
      <c r="F8990" t="s">
        <v>16</v>
      </c>
      <c r="G8990" t="s">
        <v>14</v>
      </c>
      <c r="H8990" t="str">
        <f t="shared" si="140"/>
        <v>11261|Spring|Reading</v>
      </c>
      <c r="I8990">
        <v>244</v>
      </c>
      <c r="J8990">
        <v>94</v>
      </c>
      <c r="K8990">
        <v>4</v>
      </c>
      <c r="L8990" t="s">
        <v>17</v>
      </c>
    </row>
    <row r="8991" spans="1:12" x14ac:dyDescent="0.25">
      <c r="A8991">
        <v>11261</v>
      </c>
      <c r="B8991" t="s">
        <v>26</v>
      </c>
      <c r="C8991">
        <v>8</v>
      </c>
      <c r="D8991">
        <v>2019</v>
      </c>
      <c r="E8991" t="s">
        <v>23</v>
      </c>
      <c r="F8991" t="s">
        <v>16</v>
      </c>
      <c r="G8991" t="s">
        <v>15</v>
      </c>
      <c r="H8991" t="str">
        <f t="shared" si="140"/>
        <v>11261|Spring|Math</v>
      </c>
      <c r="I8991">
        <v>262</v>
      </c>
      <c r="J8991">
        <v>95</v>
      </c>
      <c r="K8991">
        <v>4</v>
      </c>
      <c r="L8991" t="s">
        <v>17</v>
      </c>
    </row>
    <row r="8992" spans="1:12" x14ac:dyDescent="0.25">
      <c r="A8992">
        <v>11134</v>
      </c>
      <c r="B8992" t="s">
        <v>25</v>
      </c>
      <c r="C8992">
        <v>8</v>
      </c>
      <c r="D8992">
        <v>2019</v>
      </c>
      <c r="E8992" t="s">
        <v>19</v>
      </c>
      <c r="F8992" t="s">
        <v>13</v>
      </c>
      <c r="G8992" t="s">
        <v>14</v>
      </c>
      <c r="H8992" t="str">
        <f t="shared" si="140"/>
        <v>11134|Fall|Reading</v>
      </c>
      <c r="I8992" t="s">
        <v>17</v>
      </c>
      <c r="J8992" t="s">
        <v>17</v>
      </c>
      <c r="K8992" t="s">
        <v>17</v>
      </c>
      <c r="L8992" t="s">
        <v>17</v>
      </c>
    </row>
    <row r="8993" spans="1:12" x14ac:dyDescent="0.25">
      <c r="A8993">
        <v>11134</v>
      </c>
      <c r="B8993" t="s">
        <v>25</v>
      </c>
      <c r="C8993">
        <v>8</v>
      </c>
      <c r="D8993">
        <v>2019</v>
      </c>
      <c r="E8993" t="s">
        <v>19</v>
      </c>
      <c r="F8993" t="s">
        <v>13</v>
      </c>
      <c r="G8993" t="s">
        <v>15</v>
      </c>
      <c r="H8993" t="str">
        <f t="shared" si="140"/>
        <v>11134|Fall|Math</v>
      </c>
      <c r="I8993" t="s">
        <v>17</v>
      </c>
      <c r="J8993" t="s">
        <v>17</v>
      </c>
      <c r="K8993" t="s">
        <v>17</v>
      </c>
      <c r="L8993" t="s">
        <v>17</v>
      </c>
    </row>
    <row r="8994" spans="1:12" x14ac:dyDescent="0.25">
      <c r="A8994">
        <v>11134</v>
      </c>
      <c r="B8994" t="s">
        <v>25</v>
      </c>
      <c r="C8994">
        <v>8</v>
      </c>
      <c r="D8994">
        <v>2019</v>
      </c>
      <c r="E8994" t="s">
        <v>19</v>
      </c>
      <c r="F8994" t="s">
        <v>16</v>
      </c>
      <c r="G8994" t="s">
        <v>14</v>
      </c>
      <c r="H8994" t="str">
        <f t="shared" si="140"/>
        <v>11134|Spring|Reading</v>
      </c>
      <c r="I8994">
        <v>229</v>
      </c>
      <c r="J8994">
        <v>71</v>
      </c>
      <c r="K8994">
        <v>3</v>
      </c>
      <c r="L8994" t="s">
        <v>17</v>
      </c>
    </row>
    <row r="8995" spans="1:12" x14ac:dyDescent="0.25">
      <c r="A8995">
        <v>11134</v>
      </c>
      <c r="B8995" t="s">
        <v>25</v>
      </c>
      <c r="C8995">
        <v>8</v>
      </c>
      <c r="D8995">
        <v>2019</v>
      </c>
      <c r="E8995" t="s">
        <v>19</v>
      </c>
      <c r="F8995" t="s">
        <v>16</v>
      </c>
      <c r="G8995" t="s">
        <v>15</v>
      </c>
      <c r="H8995" t="str">
        <f t="shared" si="140"/>
        <v>11134|Spring|Math</v>
      </c>
      <c r="I8995">
        <v>226</v>
      </c>
      <c r="J8995">
        <v>40</v>
      </c>
      <c r="K8995">
        <v>2</v>
      </c>
      <c r="L8995" t="s">
        <v>17</v>
      </c>
    </row>
    <row r="8996" spans="1:12" x14ac:dyDescent="0.25">
      <c r="A8996">
        <v>20056</v>
      </c>
      <c r="B8996" t="s">
        <v>25</v>
      </c>
      <c r="C8996">
        <v>8</v>
      </c>
      <c r="D8996">
        <v>2019</v>
      </c>
      <c r="E8996" t="s">
        <v>19</v>
      </c>
      <c r="F8996" t="s">
        <v>13</v>
      </c>
      <c r="G8996" t="s">
        <v>14</v>
      </c>
      <c r="H8996" t="str">
        <f t="shared" si="140"/>
        <v>20056|Fall|Reading</v>
      </c>
      <c r="I8996" t="s">
        <v>17</v>
      </c>
      <c r="J8996" t="s">
        <v>17</v>
      </c>
      <c r="K8996" t="s">
        <v>17</v>
      </c>
      <c r="L8996" t="s">
        <v>17</v>
      </c>
    </row>
    <row r="8997" spans="1:12" x14ac:dyDescent="0.25">
      <c r="A8997">
        <v>20056</v>
      </c>
      <c r="B8997" t="s">
        <v>25</v>
      </c>
      <c r="C8997">
        <v>8</v>
      </c>
      <c r="D8997">
        <v>2019</v>
      </c>
      <c r="E8997" t="s">
        <v>19</v>
      </c>
      <c r="F8997" t="s">
        <v>13</v>
      </c>
      <c r="G8997" t="s">
        <v>15</v>
      </c>
      <c r="H8997" t="str">
        <f t="shared" si="140"/>
        <v>20056|Fall|Math</v>
      </c>
      <c r="I8997" t="s">
        <v>17</v>
      </c>
      <c r="J8997" t="s">
        <v>17</v>
      </c>
      <c r="K8997" t="s">
        <v>17</v>
      </c>
      <c r="L8997" t="s">
        <v>17</v>
      </c>
    </row>
    <row r="8998" spans="1:12" x14ac:dyDescent="0.25">
      <c r="A8998">
        <v>20056</v>
      </c>
      <c r="B8998" t="s">
        <v>25</v>
      </c>
      <c r="C8998">
        <v>8</v>
      </c>
      <c r="D8998">
        <v>2019</v>
      </c>
      <c r="E8998" t="s">
        <v>19</v>
      </c>
      <c r="F8998" t="s">
        <v>16</v>
      </c>
      <c r="G8998" t="s">
        <v>14</v>
      </c>
      <c r="H8998" t="str">
        <f t="shared" si="140"/>
        <v>20056|Spring|Reading</v>
      </c>
      <c r="I8998">
        <v>226</v>
      </c>
      <c r="J8998">
        <v>65</v>
      </c>
      <c r="K8998">
        <v>3</v>
      </c>
      <c r="L8998" t="s">
        <v>17</v>
      </c>
    </row>
    <row r="8999" spans="1:12" x14ac:dyDescent="0.25">
      <c r="A8999">
        <v>20056</v>
      </c>
      <c r="B8999" t="s">
        <v>25</v>
      </c>
      <c r="C8999">
        <v>8</v>
      </c>
      <c r="D8999">
        <v>2019</v>
      </c>
      <c r="E8999" t="s">
        <v>19</v>
      </c>
      <c r="F8999" t="s">
        <v>16</v>
      </c>
      <c r="G8999" t="s">
        <v>15</v>
      </c>
      <c r="H8999" t="str">
        <f t="shared" si="140"/>
        <v>20056|Spring|Math</v>
      </c>
      <c r="I8999">
        <v>217</v>
      </c>
      <c r="J8999">
        <v>23</v>
      </c>
      <c r="K8999">
        <v>1</v>
      </c>
      <c r="L8999" t="s">
        <v>17</v>
      </c>
    </row>
    <row r="9000" spans="1:12" x14ac:dyDescent="0.25">
      <c r="A9000">
        <v>19638</v>
      </c>
      <c r="B9000" t="s">
        <v>25</v>
      </c>
      <c r="C9000">
        <v>8</v>
      </c>
      <c r="D9000">
        <v>2019</v>
      </c>
      <c r="E9000" t="s">
        <v>12</v>
      </c>
      <c r="F9000" t="s">
        <v>13</v>
      </c>
      <c r="G9000" t="s">
        <v>14</v>
      </c>
      <c r="H9000" t="str">
        <f t="shared" si="140"/>
        <v>19638|Fall|Reading</v>
      </c>
      <c r="I9000" t="s">
        <v>17</v>
      </c>
      <c r="J9000" t="s">
        <v>17</v>
      </c>
      <c r="K9000" t="s">
        <v>17</v>
      </c>
      <c r="L9000" t="s">
        <v>17</v>
      </c>
    </row>
    <row r="9001" spans="1:12" x14ac:dyDescent="0.25">
      <c r="A9001">
        <v>19638</v>
      </c>
      <c r="B9001" t="s">
        <v>25</v>
      </c>
      <c r="C9001">
        <v>8</v>
      </c>
      <c r="D9001">
        <v>2019</v>
      </c>
      <c r="E9001" t="s">
        <v>12</v>
      </c>
      <c r="F9001" t="s">
        <v>13</v>
      </c>
      <c r="G9001" t="s">
        <v>15</v>
      </c>
      <c r="H9001" t="str">
        <f t="shared" si="140"/>
        <v>19638|Fall|Math</v>
      </c>
      <c r="I9001" t="s">
        <v>17</v>
      </c>
      <c r="J9001" t="s">
        <v>17</v>
      </c>
      <c r="K9001" t="s">
        <v>17</v>
      </c>
      <c r="L9001" t="s">
        <v>17</v>
      </c>
    </row>
    <row r="9002" spans="1:12" x14ac:dyDescent="0.25">
      <c r="A9002">
        <v>19638</v>
      </c>
      <c r="B9002" t="s">
        <v>25</v>
      </c>
      <c r="C9002">
        <v>8</v>
      </c>
      <c r="D9002">
        <v>2019</v>
      </c>
      <c r="E9002" t="s">
        <v>12</v>
      </c>
      <c r="F9002" t="s">
        <v>16</v>
      </c>
      <c r="G9002" t="s">
        <v>14</v>
      </c>
      <c r="H9002" t="str">
        <f t="shared" si="140"/>
        <v>19638|Spring|Reading</v>
      </c>
      <c r="I9002">
        <v>213</v>
      </c>
      <c r="J9002">
        <v>33</v>
      </c>
      <c r="K9002">
        <v>2</v>
      </c>
      <c r="L9002" t="s">
        <v>17</v>
      </c>
    </row>
    <row r="9003" spans="1:12" x14ac:dyDescent="0.25">
      <c r="A9003">
        <v>19638</v>
      </c>
      <c r="B9003" t="s">
        <v>25</v>
      </c>
      <c r="C9003">
        <v>8</v>
      </c>
      <c r="D9003">
        <v>2019</v>
      </c>
      <c r="E9003" t="s">
        <v>12</v>
      </c>
      <c r="F9003" t="s">
        <v>16</v>
      </c>
      <c r="G9003" t="s">
        <v>15</v>
      </c>
      <c r="H9003" t="str">
        <f t="shared" si="140"/>
        <v>19638|Spring|Math</v>
      </c>
      <c r="I9003">
        <v>217</v>
      </c>
      <c r="J9003">
        <v>23</v>
      </c>
      <c r="K9003">
        <v>1</v>
      </c>
      <c r="L9003" t="s">
        <v>17</v>
      </c>
    </row>
    <row r="9004" spans="1:12" x14ac:dyDescent="0.25">
      <c r="A9004">
        <v>23414</v>
      </c>
      <c r="B9004" t="s">
        <v>26</v>
      </c>
      <c r="C9004">
        <v>8</v>
      </c>
      <c r="D9004">
        <v>2019</v>
      </c>
      <c r="E9004" t="s">
        <v>19</v>
      </c>
      <c r="F9004" t="s">
        <v>13</v>
      </c>
      <c r="G9004" t="s">
        <v>14</v>
      </c>
      <c r="H9004" t="str">
        <f t="shared" si="140"/>
        <v>23414|Fall|Reading</v>
      </c>
      <c r="I9004">
        <v>226</v>
      </c>
      <c r="J9004">
        <v>70</v>
      </c>
      <c r="K9004">
        <v>3</v>
      </c>
      <c r="L9004">
        <v>2</v>
      </c>
    </row>
    <row r="9005" spans="1:12" x14ac:dyDescent="0.25">
      <c r="A9005">
        <v>23414</v>
      </c>
      <c r="B9005" t="s">
        <v>26</v>
      </c>
      <c r="C9005">
        <v>8</v>
      </c>
      <c r="D9005">
        <v>2019</v>
      </c>
      <c r="E9005" t="s">
        <v>19</v>
      </c>
      <c r="F9005" t="s">
        <v>13</v>
      </c>
      <c r="G9005" t="s">
        <v>15</v>
      </c>
      <c r="H9005" t="str">
        <f t="shared" si="140"/>
        <v>23414|Fall|Math</v>
      </c>
      <c r="I9005">
        <v>230</v>
      </c>
      <c r="J9005">
        <v>53</v>
      </c>
      <c r="K9005">
        <v>3</v>
      </c>
      <c r="L9005">
        <v>4</v>
      </c>
    </row>
    <row r="9006" spans="1:12" x14ac:dyDescent="0.25">
      <c r="A9006">
        <v>23414</v>
      </c>
      <c r="B9006" t="s">
        <v>26</v>
      </c>
      <c r="C9006">
        <v>8</v>
      </c>
      <c r="D9006">
        <v>2019</v>
      </c>
      <c r="E9006" t="s">
        <v>19</v>
      </c>
      <c r="F9006" t="s">
        <v>16</v>
      </c>
      <c r="G9006" t="s">
        <v>14</v>
      </c>
      <c r="H9006" t="str">
        <f t="shared" si="140"/>
        <v>23414|Spring|Reading</v>
      </c>
      <c r="I9006">
        <v>227</v>
      </c>
      <c r="J9006">
        <v>67</v>
      </c>
      <c r="K9006">
        <v>3</v>
      </c>
      <c r="L9006" t="s">
        <v>17</v>
      </c>
    </row>
    <row r="9007" spans="1:12" x14ac:dyDescent="0.25">
      <c r="A9007">
        <v>23414</v>
      </c>
      <c r="B9007" t="s">
        <v>26</v>
      </c>
      <c r="C9007">
        <v>8</v>
      </c>
      <c r="D9007">
        <v>2019</v>
      </c>
      <c r="E9007" t="s">
        <v>19</v>
      </c>
      <c r="F9007" t="s">
        <v>16</v>
      </c>
      <c r="G9007" t="s">
        <v>15</v>
      </c>
      <c r="H9007" t="str">
        <f t="shared" si="140"/>
        <v>23414|Spring|Math</v>
      </c>
      <c r="I9007">
        <v>235</v>
      </c>
      <c r="J9007">
        <v>58</v>
      </c>
      <c r="K9007">
        <v>3</v>
      </c>
      <c r="L9007" t="s">
        <v>17</v>
      </c>
    </row>
    <row r="9008" spans="1:12" x14ac:dyDescent="0.25">
      <c r="A9008">
        <v>26940</v>
      </c>
      <c r="B9008" t="s">
        <v>26</v>
      </c>
      <c r="C9008">
        <v>8</v>
      </c>
      <c r="D9008">
        <v>2019</v>
      </c>
      <c r="E9008" t="s">
        <v>12</v>
      </c>
      <c r="F9008" t="s">
        <v>13</v>
      </c>
      <c r="G9008" t="s">
        <v>14</v>
      </c>
      <c r="H9008" t="str">
        <f t="shared" si="140"/>
        <v>26940|Fall|Reading</v>
      </c>
      <c r="I9008">
        <v>205</v>
      </c>
      <c r="J9008">
        <v>19</v>
      </c>
      <c r="K9008">
        <v>1</v>
      </c>
      <c r="L9008">
        <v>5</v>
      </c>
    </row>
    <row r="9009" spans="1:12" x14ac:dyDescent="0.25">
      <c r="A9009">
        <v>26940</v>
      </c>
      <c r="B9009" t="s">
        <v>26</v>
      </c>
      <c r="C9009">
        <v>8</v>
      </c>
      <c r="D9009">
        <v>2019</v>
      </c>
      <c r="E9009" t="s">
        <v>12</v>
      </c>
      <c r="F9009" t="s">
        <v>13</v>
      </c>
      <c r="G9009" t="s">
        <v>15</v>
      </c>
      <c r="H9009" t="str">
        <f t="shared" si="140"/>
        <v>26940|Fall|Math</v>
      </c>
      <c r="I9009">
        <v>230</v>
      </c>
      <c r="J9009">
        <v>53</v>
      </c>
      <c r="K9009">
        <v>3</v>
      </c>
      <c r="L9009">
        <v>4</v>
      </c>
    </row>
    <row r="9010" spans="1:12" x14ac:dyDescent="0.25">
      <c r="A9010">
        <v>26940</v>
      </c>
      <c r="B9010" t="s">
        <v>26</v>
      </c>
      <c r="C9010">
        <v>8</v>
      </c>
      <c r="D9010">
        <v>2019</v>
      </c>
      <c r="E9010" t="s">
        <v>12</v>
      </c>
      <c r="F9010" t="s">
        <v>16</v>
      </c>
      <c r="G9010" t="s">
        <v>14</v>
      </c>
      <c r="H9010" t="str">
        <f t="shared" si="140"/>
        <v>26940|Spring|Reading</v>
      </c>
      <c r="I9010">
        <v>214</v>
      </c>
      <c r="J9010">
        <v>35</v>
      </c>
      <c r="K9010">
        <v>2</v>
      </c>
      <c r="L9010" t="s">
        <v>17</v>
      </c>
    </row>
    <row r="9011" spans="1:12" x14ac:dyDescent="0.25">
      <c r="A9011">
        <v>26940</v>
      </c>
      <c r="B9011" t="s">
        <v>26</v>
      </c>
      <c r="C9011">
        <v>8</v>
      </c>
      <c r="D9011">
        <v>2019</v>
      </c>
      <c r="E9011" t="s">
        <v>12</v>
      </c>
      <c r="F9011" t="s">
        <v>16</v>
      </c>
      <c r="G9011" t="s">
        <v>15</v>
      </c>
      <c r="H9011" t="str">
        <f t="shared" si="140"/>
        <v>26940|Spring|Math</v>
      </c>
      <c r="I9011">
        <v>241</v>
      </c>
      <c r="J9011">
        <v>70</v>
      </c>
      <c r="K9011">
        <v>3</v>
      </c>
      <c r="L9011" t="s">
        <v>17</v>
      </c>
    </row>
    <row r="9012" spans="1:12" x14ac:dyDescent="0.25">
      <c r="A9012">
        <v>27633</v>
      </c>
      <c r="B9012" t="s">
        <v>26</v>
      </c>
      <c r="C9012">
        <v>8</v>
      </c>
      <c r="D9012">
        <v>2019</v>
      </c>
      <c r="E9012" t="s">
        <v>23</v>
      </c>
      <c r="F9012" t="s">
        <v>13</v>
      </c>
      <c r="G9012" t="s">
        <v>14</v>
      </c>
      <c r="H9012" t="str">
        <f t="shared" si="140"/>
        <v>27633|Fall|Reading</v>
      </c>
      <c r="I9012">
        <v>243</v>
      </c>
      <c r="J9012">
        <v>95</v>
      </c>
      <c r="K9012">
        <v>4</v>
      </c>
      <c r="L9012">
        <v>2</v>
      </c>
    </row>
    <row r="9013" spans="1:12" x14ac:dyDescent="0.25">
      <c r="A9013">
        <v>27633</v>
      </c>
      <c r="B9013" t="s">
        <v>26</v>
      </c>
      <c r="C9013">
        <v>8</v>
      </c>
      <c r="D9013">
        <v>2019</v>
      </c>
      <c r="E9013" t="s">
        <v>23</v>
      </c>
      <c r="F9013" t="s">
        <v>13</v>
      </c>
      <c r="G9013" t="s">
        <v>15</v>
      </c>
      <c r="H9013" t="str">
        <f t="shared" si="140"/>
        <v>27633|Fall|Math</v>
      </c>
      <c r="I9013">
        <v>254</v>
      </c>
      <c r="J9013">
        <v>92</v>
      </c>
      <c r="K9013">
        <v>4</v>
      </c>
      <c r="L9013">
        <v>2</v>
      </c>
    </row>
    <row r="9014" spans="1:12" x14ac:dyDescent="0.25">
      <c r="A9014">
        <v>27633</v>
      </c>
      <c r="B9014" t="s">
        <v>26</v>
      </c>
      <c r="C9014">
        <v>8</v>
      </c>
      <c r="D9014">
        <v>2019</v>
      </c>
      <c r="E9014" t="s">
        <v>23</v>
      </c>
      <c r="F9014" t="s">
        <v>16</v>
      </c>
      <c r="G9014" t="s">
        <v>14</v>
      </c>
      <c r="H9014" t="str">
        <f t="shared" si="140"/>
        <v>27633|Spring|Reading</v>
      </c>
      <c r="I9014">
        <v>244</v>
      </c>
      <c r="J9014">
        <v>94</v>
      </c>
      <c r="K9014">
        <v>4</v>
      </c>
      <c r="L9014" t="s">
        <v>17</v>
      </c>
    </row>
    <row r="9015" spans="1:12" x14ac:dyDescent="0.25">
      <c r="A9015">
        <v>27633</v>
      </c>
      <c r="B9015" t="s">
        <v>26</v>
      </c>
      <c r="C9015">
        <v>8</v>
      </c>
      <c r="D9015">
        <v>2019</v>
      </c>
      <c r="E9015" t="s">
        <v>23</v>
      </c>
      <c r="F9015" t="s">
        <v>16</v>
      </c>
      <c r="G9015" t="s">
        <v>15</v>
      </c>
      <c r="H9015" t="str">
        <f t="shared" si="140"/>
        <v>27633|Spring|Math</v>
      </c>
      <c r="I9015">
        <v>262</v>
      </c>
      <c r="J9015">
        <v>95</v>
      </c>
      <c r="K9015">
        <v>4</v>
      </c>
      <c r="L9015" t="s">
        <v>17</v>
      </c>
    </row>
    <row r="9016" spans="1:12" x14ac:dyDescent="0.25">
      <c r="A9016">
        <v>16701</v>
      </c>
      <c r="B9016" t="s">
        <v>28</v>
      </c>
      <c r="C9016">
        <v>8</v>
      </c>
      <c r="D9016">
        <v>2019</v>
      </c>
      <c r="E9016" t="s">
        <v>12</v>
      </c>
      <c r="F9016" t="s">
        <v>13</v>
      </c>
      <c r="G9016" t="s">
        <v>14</v>
      </c>
      <c r="H9016" t="str">
        <f t="shared" si="140"/>
        <v>16701|Fall|Reading</v>
      </c>
      <c r="I9016" t="s">
        <v>17</v>
      </c>
      <c r="J9016" t="s">
        <v>17</v>
      </c>
      <c r="K9016" t="s">
        <v>17</v>
      </c>
      <c r="L9016" t="s">
        <v>17</v>
      </c>
    </row>
    <row r="9017" spans="1:12" x14ac:dyDescent="0.25">
      <c r="A9017">
        <v>16701</v>
      </c>
      <c r="B9017" t="s">
        <v>28</v>
      </c>
      <c r="C9017">
        <v>8</v>
      </c>
      <c r="D9017">
        <v>2019</v>
      </c>
      <c r="E9017" t="s">
        <v>12</v>
      </c>
      <c r="F9017" t="s">
        <v>13</v>
      </c>
      <c r="G9017" t="s">
        <v>15</v>
      </c>
      <c r="H9017" t="str">
        <f t="shared" si="140"/>
        <v>16701|Fall|Math</v>
      </c>
      <c r="I9017" t="s">
        <v>17</v>
      </c>
      <c r="J9017" t="s">
        <v>17</v>
      </c>
      <c r="K9017" t="s">
        <v>17</v>
      </c>
      <c r="L9017" t="s">
        <v>17</v>
      </c>
    </row>
    <row r="9018" spans="1:12" x14ac:dyDescent="0.25">
      <c r="A9018">
        <v>16701</v>
      </c>
      <c r="B9018" t="s">
        <v>28</v>
      </c>
      <c r="C9018">
        <v>8</v>
      </c>
      <c r="D9018">
        <v>2019</v>
      </c>
      <c r="E9018" t="s">
        <v>12</v>
      </c>
      <c r="F9018" t="s">
        <v>16</v>
      </c>
      <c r="G9018" t="s">
        <v>14</v>
      </c>
      <c r="H9018" t="str">
        <f t="shared" si="140"/>
        <v>16701|Spring|Reading</v>
      </c>
      <c r="I9018">
        <v>188</v>
      </c>
      <c r="J9018">
        <v>2</v>
      </c>
      <c r="K9018">
        <v>1</v>
      </c>
      <c r="L9018" t="s">
        <v>17</v>
      </c>
    </row>
    <row r="9019" spans="1:12" x14ac:dyDescent="0.25">
      <c r="A9019">
        <v>16701</v>
      </c>
      <c r="B9019" t="s">
        <v>28</v>
      </c>
      <c r="C9019">
        <v>8</v>
      </c>
      <c r="D9019">
        <v>2019</v>
      </c>
      <c r="E9019" t="s">
        <v>12</v>
      </c>
      <c r="F9019" t="s">
        <v>16</v>
      </c>
      <c r="G9019" t="s">
        <v>15</v>
      </c>
      <c r="H9019" t="str">
        <f t="shared" si="140"/>
        <v>16701|Spring|Math</v>
      </c>
      <c r="I9019">
        <v>196</v>
      </c>
      <c r="J9019">
        <v>3</v>
      </c>
      <c r="K9019">
        <v>1</v>
      </c>
      <c r="L9019" t="s">
        <v>17</v>
      </c>
    </row>
    <row r="9020" spans="1:12" x14ac:dyDescent="0.25">
      <c r="A9020">
        <v>25788</v>
      </c>
      <c r="B9020" t="s">
        <v>27</v>
      </c>
      <c r="C9020">
        <v>8</v>
      </c>
      <c r="D9020">
        <v>2019</v>
      </c>
      <c r="E9020" t="s">
        <v>19</v>
      </c>
      <c r="F9020" t="s">
        <v>13</v>
      </c>
      <c r="G9020" t="s">
        <v>14</v>
      </c>
      <c r="H9020" t="str">
        <f t="shared" si="140"/>
        <v>25788|Fall|Reading</v>
      </c>
      <c r="I9020">
        <v>221</v>
      </c>
      <c r="J9020">
        <v>57</v>
      </c>
      <c r="K9020">
        <v>3</v>
      </c>
      <c r="L9020">
        <v>2</v>
      </c>
    </row>
    <row r="9021" spans="1:12" x14ac:dyDescent="0.25">
      <c r="A9021">
        <v>25788</v>
      </c>
      <c r="B9021" t="s">
        <v>27</v>
      </c>
      <c r="C9021">
        <v>8</v>
      </c>
      <c r="D9021">
        <v>2019</v>
      </c>
      <c r="E9021" t="s">
        <v>19</v>
      </c>
      <c r="F9021" t="s">
        <v>13</v>
      </c>
      <c r="G9021" t="s">
        <v>15</v>
      </c>
      <c r="H9021" t="str">
        <f t="shared" si="140"/>
        <v>25788|Fall|Math</v>
      </c>
      <c r="I9021">
        <v>222</v>
      </c>
      <c r="J9021">
        <v>36</v>
      </c>
      <c r="K9021">
        <v>2</v>
      </c>
      <c r="L9021">
        <v>4</v>
      </c>
    </row>
    <row r="9022" spans="1:12" x14ac:dyDescent="0.25">
      <c r="A9022">
        <v>25788</v>
      </c>
      <c r="B9022" t="s">
        <v>27</v>
      </c>
      <c r="C9022">
        <v>8</v>
      </c>
      <c r="D9022">
        <v>2019</v>
      </c>
      <c r="E9022" t="s">
        <v>19</v>
      </c>
      <c r="F9022" t="s">
        <v>16</v>
      </c>
      <c r="G9022" t="s">
        <v>14</v>
      </c>
      <c r="H9022" t="str">
        <f t="shared" si="140"/>
        <v>25788|Spring|Reading</v>
      </c>
      <c r="I9022">
        <v>217</v>
      </c>
      <c r="J9022">
        <v>42</v>
      </c>
      <c r="K9022">
        <v>2</v>
      </c>
      <c r="L9022" t="s">
        <v>17</v>
      </c>
    </row>
    <row r="9023" spans="1:12" x14ac:dyDescent="0.25">
      <c r="A9023">
        <v>25788</v>
      </c>
      <c r="B9023" t="s">
        <v>27</v>
      </c>
      <c r="C9023">
        <v>8</v>
      </c>
      <c r="D9023">
        <v>2019</v>
      </c>
      <c r="E9023" t="s">
        <v>19</v>
      </c>
      <c r="F9023" t="s">
        <v>16</v>
      </c>
      <c r="G9023" t="s">
        <v>15</v>
      </c>
      <c r="H9023" t="str">
        <f t="shared" si="140"/>
        <v>25788|Spring|Math</v>
      </c>
      <c r="I9023">
        <v>241</v>
      </c>
      <c r="J9023">
        <v>70</v>
      </c>
      <c r="K9023">
        <v>3</v>
      </c>
      <c r="L9023" t="s">
        <v>17</v>
      </c>
    </row>
    <row r="9024" spans="1:12" x14ac:dyDescent="0.25">
      <c r="A9024">
        <v>11489</v>
      </c>
      <c r="B9024" t="s">
        <v>26</v>
      </c>
      <c r="C9024">
        <v>8</v>
      </c>
      <c r="D9024">
        <v>2019</v>
      </c>
      <c r="E9024" t="s">
        <v>19</v>
      </c>
      <c r="F9024" t="s">
        <v>13</v>
      </c>
      <c r="G9024" t="s">
        <v>14</v>
      </c>
      <c r="H9024" t="str">
        <f t="shared" si="140"/>
        <v>11489|Fall|Reading</v>
      </c>
      <c r="I9024">
        <v>211</v>
      </c>
      <c r="J9024">
        <v>32</v>
      </c>
      <c r="K9024">
        <v>2</v>
      </c>
      <c r="L9024">
        <v>4</v>
      </c>
    </row>
    <row r="9025" spans="1:12" x14ac:dyDescent="0.25">
      <c r="A9025">
        <v>11489</v>
      </c>
      <c r="B9025" t="s">
        <v>26</v>
      </c>
      <c r="C9025">
        <v>8</v>
      </c>
      <c r="D9025">
        <v>2019</v>
      </c>
      <c r="E9025" t="s">
        <v>19</v>
      </c>
      <c r="F9025" t="s">
        <v>13</v>
      </c>
      <c r="G9025" t="s">
        <v>15</v>
      </c>
      <c r="H9025" t="str">
        <f t="shared" si="140"/>
        <v>11489|Fall|Math</v>
      </c>
      <c r="I9025">
        <v>218</v>
      </c>
      <c r="J9025">
        <v>27</v>
      </c>
      <c r="K9025">
        <v>2</v>
      </c>
      <c r="L9025">
        <v>5</v>
      </c>
    </row>
    <row r="9026" spans="1:12" x14ac:dyDescent="0.25">
      <c r="A9026">
        <v>11489</v>
      </c>
      <c r="B9026" t="s">
        <v>26</v>
      </c>
      <c r="C9026">
        <v>8</v>
      </c>
      <c r="D9026">
        <v>2019</v>
      </c>
      <c r="E9026" t="s">
        <v>19</v>
      </c>
      <c r="F9026" t="s">
        <v>16</v>
      </c>
      <c r="G9026" t="s">
        <v>14</v>
      </c>
      <c r="H9026" t="str">
        <f t="shared" si="140"/>
        <v>11489|Spring|Reading</v>
      </c>
      <c r="I9026">
        <v>212</v>
      </c>
      <c r="J9026">
        <v>30</v>
      </c>
      <c r="K9026">
        <v>2</v>
      </c>
      <c r="L9026" t="s">
        <v>17</v>
      </c>
    </row>
    <row r="9027" spans="1:12" x14ac:dyDescent="0.25">
      <c r="A9027">
        <v>11489</v>
      </c>
      <c r="B9027" t="s">
        <v>26</v>
      </c>
      <c r="C9027">
        <v>8</v>
      </c>
      <c r="D9027">
        <v>2019</v>
      </c>
      <c r="E9027" t="s">
        <v>19</v>
      </c>
      <c r="F9027" t="s">
        <v>16</v>
      </c>
      <c r="G9027" t="s">
        <v>15</v>
      </c>
      <c r="H9027" t="str">
        <f t="shared" ref="H9027:H9090" si="141">A9027&amp;"|"&amp;F9027&amp;"|"&amp;G9027</f>
        <v>11489|Spring|Math</v>
      </c>
      <c r="I9027">
        <v>218</v>
      </c>
      <c r="J9027">
        <v>25</v>
      </c>
      <c r="K9027">
        <v>2</v>
      </c>
      <c r="L9027" t="s">
        <v>17</v>
      </c>
    </row>
    <row r="9028" spans="1:12" x14ac:dyDescent="0.25">
      <c r="A9028">
        <v>12640</v>
      </c>
      <c r="B9028" t="s">
        <v>28</v>
      </c>
      <c r="C9028">
        <v>8</v>
      </c>
      <c r="D9028">
        <v>2019</v>
      </c>
      <c r="E9028" t="s">
        <v>19</v>
      </c>
      <c r="F9028" t="s">
        <v>13</v>
      </c>
      <c r="G9028" t="s">
        <v>14</v>
      </c>
      <c r="H9028" t="str">
        <f t="shared" si="141"/>
        <v>12640|Fall|Reading</v>
      </c>
      <c r="I9028">
        <v>240</v>
      </c>
      <c r="J9028">
        <v>93</v>
      </c>
      <c r="K9028">
        <v>4</v>
      </c>
      <c r="L9028">
        <v>2</v>
      </c>
    </row>
    <row r="9029" spans="1:12" x14ac:dyDescent="0.25">
      <c r="A9029">
        <v>12640</v>
      </c>
      <c r="B9029" t="s">
        <v>28</v>
      </c>
      <c r="C9029">
        <v>8</v>
      </c>
      <c r="D9029">
        <v>2019</v>
      </c>
      <c r="E9029" t="s">
        <v>19</v>
      </c>
      <c r="F9029" t="s">
        <v>13</v>
      </c>
      <c r="G9029" t="s">
        <v>15</v>
      </c>
      <c r="H9029" t="str">
        <f t="shared" si="141"/>
        <v>12640|Fall|Math</v>
      </c>
      <c r="I9029">
        <v>247</v>
      </c>
      <c r="J9029">
        <v>85</v>
      </c>
      <c r="K9029">
        <v>4</v>
      </c>
      <c r="L9029">
        <v>3</v>
      </c>
    </row>
    <row r="9030" spans="1:12" x14ac:dyDescent="0.25">
      <c r="A9030">
        <v>12640</v>
      </c>
      <c r="B9030" t="s">
        <v>28</v>
      </c>
      <c r="C9030">
        <v>8</v>
      </c>
      <c r="D9030">
        <v>2019</v>
      </c>
      <c r="E9030" t="s">
        <v>19</v>
      </c>
      <c r="F9030" t="s">
        <v>16</v>
      </c>
      <c r="G9030" t="s">
        <v>14</v>
      </c>
      <c r="H9030" t="str">
        <f t="shared" si="141"/>
        <v>12640|Spring|Reading</v>
      </c>
      <c r="I9030">
        <v>240</v>
      </c>
      <c r="J9030">
        <v>90</v>
      </c>
      <c r="K9030">
        <v>4</v>
      </c>
      <c r="L9030" t="s">
        <v>17</v>
      </c>
    </row>
    <row r="9031" spans="1:12" x14ac:dyDescent="0.25">
      <c r="A9031">
        <v>12640</v>
      </c>
      <c r="B9031" t="s">
        <v>28</v>
      </c>
      <c r="C9031">
        <v>8</v>
      </c>
      <c r="D9031">
        <v>2019</v>
      </c>
      <c r="E9031" t="s">
        <v>19</v>
      </c>
      <c r="F9031" t="s">
        <v>16</v>
      </c>
      <c r="G9031" t="s">
        <v>15</v>
      </c>
      <c r="H9031" t="str">
        <f t="shared" si="141"/>
        <v>12640|Spring|Math</v>
      </c>
      <c r="I9031">
        <v>253</v>
      </c>
      <c r="J9031">
        <v>88</v>
      </c>
      <c r="K9031">
        <v>4</v>
      </c>
      <c r="L9031" t="s">
        <v>17</v>
      </c>
    </row>
    <row r="9032" spans="1:12" x14ac:dyDescent="0.25">
      <c r="A9032">
        <v>13566</v>
      </c>
      <c r="B9032" t="s">
        <v>27</v>
      </c>
      <c r="C9032">
        <v>8</v>
      </c>
      <c r="D9032">
        <v>2019</v>
      </c>
      <c r="E9032" t="s">
        <v>23</v>
      </c>
      <c r="F9032" t="s">
        <v>13</v>
      </c>
      <c r="G9032" t="s">
        <v>14</v>
      </c>
      <c r="H9032" t="str">
        <f t="shared" si="141"/>
        <v>13566|Fall|Reading</v>
      </c>
      <c r="I9032">
        <v>222</v>
      </c>
      <c r="J9032">
        <v>60</v>
      </c>
      <c r="K9032">
        <v>3</v>
      </c>
      <c r="L9032">
        <v>2</v>
      </c>
    </row>
    <row r="9033" spans="1:12" x14ac:dyDescent="0.25">
      <c r="A9033">
        <v>13566</v>
      </c>
      <c r="B9033" t="s">
        <v>27</v>
      </c>
      <c r="C9033">
        <v>8</v>
      </c>
      <c r="D9033">
        <v>2019</v>
      </c>
      <c r="E9033" t="s">
        <v>23</v>
      </c>
      <c r="F9033" t="s">
        <v>13</v>
      </c>
      <c r="G9033" t="s">
        <v>15</v>
      </c>
      <c r="H9033" t="str">
        <f t="shared" si="141"/>
        <v>13566|Fall|Math</v>
      </c>
      <c r="I9033">
        <v>220</v>
      </c>
      <c r="J9033">
        <v>31</v>
      </c>
      <c r="K9033">
        <v>2</v>
      </c>
      <c r="L9033">
        <v>4</v>
      </c>
    </row>
    <row r="9034" spans="1:12" x14ac:dyDescent="0.25">
      <c r="A9034">
        <v>13566</v>
      </c>
      <c r="B9034" t="s">
        <v>27</v>
      </c>
      <c r="C9034">
        <v>8</v>
      </c>
      <c r="D9034">
        <v>2019</v>
      </c>
      <c r="E9034" t="s">
        <v>23</v>
      </c>
      <c r="F9034" t="s">
        <v>16</v>
      </c>
      <c r="G9034" t="s">
        <v>14</v>
      </c>
      <c r="H9034" t="str">
        <f t="shared" si="141"/>
        <v>13566|Spring|Reading</v>
      </c>
      <c r="I9034">
        <v>218</v>
      </c>
      <c r="J9034">
        <v>45</v>
      </c>
      <c r="K9034">
        <v>2</v>
      </c>
      <c r="L9034" t="s">
        <v>17</v>
      </c>
    </row>
    <row r="9035" spans="1:12" x14ac:dyDescent="0.25">
      <c r="A9035">
        <v>13566</v>
      </c>
      <c r="B9035" t="s">
        <v>27</v>
      </c>
      <c r="C9035">
        <v>8</v>
      </c>
      <c r="D9035">
        <v>2019</v>
      </c>
      <c r="E9035" t="s">
        <v>23</v>
      </c>
      <c r="F9035" t="s">
        <v>16</v>
      </c>
      <c r="G9035" t="s">
        <v>15</v>
      </c>
      <c r="H9035" t="str">
        <f t="shared" si="141"/>
        <v>13566|Spring|Math</v>
      </c>
      <c r="I9035">
        <v>228</v>
      </c>
      <c r="J9035">
        <v>44</v>
      </c>
      <c r="K9035">
        <v>2</v>
      </c>
      <c r="L9035" t="s">
        <v>17</v>
      </c>
    </row>
    <row r="9036" spans="1:12" x14ac:dyDescent="0.25">
      <c r="A9036">
        <v>29850</v>
      </c>
      <c r="B9036" t="s">
        <v>28</v>
      </c>
      <c r="C9036">
        <v>8</v>
      </c>
      <c r="D9036">
        <v>2019</v>
      </c>
      <c r="E9036" t="s">
        <v>19</v>
      </c>
      <c r="F9036" t="s">
        <v>13</v>
      </c>
      <c r="G9036" t="s">
        <v>14</v>
      </c>
      <c r="H9036" t="str">
        <f t="shared" si="141"/>
        <v>29850|Fall|Reading</v>
      </c>
      <c r="I9036">
        <v>227</v>
      </c>
      <c r="J9036">
        <v>72</v>
      </c>
      <c r="K9036">
        <v>3</v>
      </c>
      <c r="L9036">
        <v>2</v>
      </c>
    </row>
    <row r="9037" spans="1:12" x14ac:dyDescent="0.25">
      <c r="A9037">
        <v>29850</v>
      </c>
      <c r="B9037" t="s">
        <v>28</v>
      </c>
      <c r="C9037">
        <v>8</v>
      </c>
      <c r="D9037">
        <v>2019</v>
      </c>
      <c r="E9037" t="s">
        <v>19</v>
      </c>
      <c r="F9037" t="s">
        <v>13</v>
      </c>
      <c r="G9037" t="s">
        <v>15</v>
      </c>
      <c r="H9037" t="str">
        <f t="shared" si="141"/>
        <v>29850|Fall|Math</v>
      </c>
      <c r="I9037">
        <v>237</v>
      </c>
      <c r="J9037">
        <v>68</v>
      </c>
      <c r="K9037">
        <v>3</v>
      </c>
      <c r="L9037">
        <v>3</v>
      </c>
    </row>
    <row r="9038" spans="1:12" x14ac:dyDescent="0.25">
      <c r="A9038">
        <v>29850</v>
      </c>
      <c r="B9038" t="s">
        <v>28</v>
      </c>
      <c r="C9038">
        <v>8</v>
      </c>
      <c r="D9038">
        <v>2019</v>
      </c>
      <c r="E9038" t="s">
        <v>19</v>
      </c>
      <c r="F9038" t="s">
        <v>16</v>
      </c>
      <c r="G9038" t="s">
        <v>14</v>
      </c>
      <c r="H9038" t="str">
        <f t="shared" si="141"/>
        <v>29850|Spring|Reading</v>
      </c>
      <c r="I9038">
        <v>234</v>
      </c>
      <c r="J9038">
        <v>81</v>
      </c>
      <c r="K9038">
        <v>4</v>
      </c>
      <c r="L9038" t="s">
        <v>17</v>
      </c>
    </row>
    <row r="9039" spans="1:12" x14ac:dyDescent="0.25">
      <c r="A9039">
        <v>29850</v>
      </c>
      <c r="B9039" t="s">
        <v>28</v>
      </c>
      <c r="C9039">
        <v>8</v>
      </c>
      <c r="D9039">
        <v>2019</v>
      </c>
      <c r="E9039" t="s">
        <v>19</v>
      </c>
      <c r="F9039" t="s">
        <v>16</v>
      </c>
      <c r="G9039" t="s">
        <v>15</v>
      </c>
      <c r="H9039" t="str">
        <f t="shared" si="141"/>
        <v>29850|Spring|Math</v>
      </c>
      <c r="I9039">
        <v>248</v>
      </c>
      <c r="J9039">
        <v>81</v>
      </c>
      <c r="K9039">
        <v>4</v>
      </c>
      <c r="L9039" t="s">
        <v>17</v>
      </c>
    </row>
    <row r="9040" spans="1:12" x14ac:dyDescent="0.25">
      <c r="A9040">
        <v>18021</v>
      </c>
      <c r="B9040" t="s">
        <v>27</v>
      </c>
      <c r="C9040">
        <v>8</v>
      </c>
      <c r="D9040">
        <v>2019</v>
      </c>
      <c r="E9040" t="s">
        <v>12</v>
      </c>
      <c r="F9040" t="s">
        <v>13</v>
      </c>
      <c r="G9040" t="s">
        <v>14</v>
      </c>
      <c r="H9040" t="str">
        <f t="shared" si="141"/>
        <v>18021|Fall|Reading</v>
      </c>
      <c r="I9040">
        <v>213</v>
      </c>
      <c r="J9040">
        <v>37</v>
      </c>
      <c r="K9040">
        <v>2</v>
      </c>
      <c r="L9040">
        <v>4</v>
      </c>
    </row>
    <row r="9041" spans="1:12" x14ac:dyDescent="0.25">
      <c r="A9041">
        <v>18021</v>
      </c>
      <c r="B9041" t="s">
        <v>27</v>
      </c>
      <c r="C9041">
        <v>8</v>
      </c>
      <c r="D9041">
        <v>2019</v>
      </c>
      <c r="E9041" t="s">
        <v>12</v>
      </c>
      <c r="F9041" t="s">
        <v>13</v>
      </c>
      <c r="G9041" t="s">
        <v>15</v>
      </c>
      <c r="H9041" t="str">
        <f t="shared" si="141"/>
        <v>18021|Fall|Math</v>
      </c>
      <c r="I9041">
        <v>209</v>
      </c>
      <c r="J9041">
        <v>13</v>
      </c>
      <c r="K9041">
        <v>1</v>
      </c>
      <c r="L9041">
        <v>5</v>
      </c>
    </row>
    <row r="9042" spans="1:12" x14ac:dyDescent="0.25">
      <c r="A9042">
        <v>18021</v>
      </c>
      <c r="B9042" t="s">
        <v>27</v>
      </c>
      <c r="C9042">
        <v>8</v>
      </c>
      <c r="D9042">
        <v>2019</v>
      </c>
      <c r="E9042" t="s">
        <v>12</v>
      </c>
      <c r="F9042" t="s">
        <v>16</v>
      </c>
      <c r="G9042" t="s">
        <v>14</v>
      </c>
      <c r="H9042" t="str">
        <f t="shared" si="141"/>
        <v>18021|Spring|Reading</v>
      </c>
      <c r="I9042">
        <v>204</v>
      </c>
      <c r="J9042">
        <v>15</v>
      </c>
      <c r="K9042">
        <v>1</v>
      </c>
      <c r="L9042" t="s">
        <v>17</v>
      </c>
    </row>
    <row r="9043" spans="1:12" x14ac:dyDescent="0.25">
      <c r="A9043">
        <v>18021</v>
      </c>
      <c r="B9043" t="s">
        <v>27</v>
      </c>
      <c r="C9043">
        <v>8</v>
      </c>
      <c r="D9043">
        <v>2019</v>
      </c>
      <c r="E9043" t="s">
        <v>12</v>
      </c>
      <c r="F9043" t="s">
        <v>16</v>
      </c>
      <c r="G9043" t="s">
        <v>15</v>
      </c>
      <c r="H9043" t="str">
        <f t="shared" si="141"/>
        <v>18021|Spring|Math</v>
      </c>
      <c r="I9043">
        <v>209</v>
      </c>
      <c r="J9043">
        <v>13</v>
      </c>
      <c r="K9043">
        <v>1</v>
      </c>
      <c r="L9043" t="s">
        <v>17</v>
      </c>
    </row>
    <row r="9044" spans="1:12" x14ac:dyDescent="0.25">
      <c r="A9044">
        <v>26458</v>
      </c>
      <c r="B9044" t="s">
        <v>26</v>
      </c>
      <c r="C9044">
        <v>8</v>
      </c>
      <c r="D9044">
        <v>2019</v>
      </c>
      <c r="E9044" t="s">
        <v>23</v>
      </c>
      <c r="F9044" t="s">
        <v>13</v>
      </c>
      <c r="G9044" t="s">
        <v>14</v>
      </c>
      <c r="H9044" t="str">
        <f t="shared" si="141"/>
        <v>26458|Fall|Reading</v>
      </c>
      <c r="I9044">
        <v>241</v>
      </c>
      <c r="J9044">
        <v>93</v>
      </c>
      <c r="K9044">
        <v>4</v>
      </c>
      <c r="L9044">
        <v>2</v>
      </c>
    </row>
    <row r="9045" spans="1:12" x14ac:dyDescent="0.25">
      <c r="A9045">
        <v>26458</v>
      </c>
      <c r="B9045" t="s">
        <v>26</v>
      </c>
      <c r="C9045">
        <v>8</v>
      </c>
      <c r="D9045">
        <v>2019</v>
      </c>
      <c r="E9045" t="s">
        <v>23</v>
      </c>
      <c r="F9045" t="s">
        <v>13</v>
      </c>
      <c r="G9045" t="s">
        <v>15</v>
      </c>
      <c r="H9045" t="str">
        <f t="shared" si="141"/>
        <v>26458|Fall|Math</v>
      </c>
      <c r="I9045">
        <v>241</v>
      </c>
      <c r="J9045">
        <v>76</v>
      </c>
      <c r="K9045">
        <v>4</v>
      </c>
      <c r="L9045">
        <v>3</v>
      </c>
    </row>
    <row r="9046" spans="1:12" x14ac:dyDescent="0.25">
      <c r="A9046">
        <v>26458</v>
      </c>
      <c r="B9046" t="s">
        <v>26</v>
      </c>
      <c r="C9046">
        <v>8</v>
      </c>
      <c r="D9046">
        <v>2019</v>
      </c>
      <c r="E9046" t="s">
        <v>23</v>
      </c>
      <c r="F9046" t="s">
        <v>16</v>
      </c>
      <c r="G9046" t="s">
        <v>14</v>
      </c>
      <c r="H9046" t="str">
        <f t="shared" si="141"/>
        <v>26458|Spring|Reading</v>
      </c>
      <c r="I9046">
        <v>241</v>
      </c>
      <c r="J9046">
        <v>91</v>
      </c>
      <c r="K9046">
        <v>4</v>
      </c>
      <c r="L9046" t="s">
        <v>17</v>
      </c>
    </row>
    <row r="9047" spans="1:12" x14ac:dyDescent="0.25">
      <c r="A9047">
        <v>26458</v>
      </c>
      <c r="B9047" t="s">
        <v>26</v>
      </c>
      <c r="C9047">
        <v>8</v>
      </c>
      <c r="D9047">
        <v>2019</v>
      </c>
      <c r="E9047" t="s">
        <v>23</v>
      </c>
      <c r="F9047" t="s">
        <v>16</v>
      </c>
      <c r="G9047" t="s">
        <v>15</v>
      </c>
      <c r="H9047" t="str">
        <f t="shared" si="141"/>
        <v>26458|Spring|Math</v>
      </c>
      <c r="I9047">
        <v>247</v>
      </c>
      <c r="J9047">
        <v>80</v>
      </c>
      <c r="K9047">
        <v>4</v>
      </c>
      <c r="L9047" t="s">
        <v>17</v>
      </c>
    </row>
    <row r="9048" spans="1:12" x14ac:dyDescent="0.25">
      <c r="A9048">
        <v>20976</v>
      </c>
      <c r="B9048" t="s">
        <v>28</v>
      </c>
      <c r="C9048">
        <v>8</v>
      </c>
      <c r="D9048">
        <v>2019</v>
      </c>
      <c r="E9048" t="s">
        <v>19</v>
      </c>
      <c r="F9048" t="s">
        <v>13</v>
      </c>
      <c r="G9048" t="s">
        <v>14</v>
      </c>
      <c r="H9048" t="str">
        <f t="shared" si="141"/>
        <v>20976|Fall|Reading</v>
      </c>
      <c r="I9048">
        <v>219</v>
      </c>
      <c r="J9048">
        <v>52</v>
      </c>
      <c r="K9048">
        <v>3</v>
      </c>
      <c r="L9048">
        <v>3</v>
      </c>
    </row>
    <row r="9049" spans="1:12" x14ac:dyDescent="0.25">
      <c r="A9049">
        <v>20976</v>
      </c>
      <c r="B9049" t="s">
        <v>28</v>
      </c>
      <c r="C9049">
        <v>8</v>
      </c>
      <c r="D9049">
        <v>2019</v>
      </c>
      <c r="E9049" t="s">
        <v>19</v>
      </c>
      <c r="F9049" t="s">
        <v>13</v>
      </c>
      <c r="G9049" t="s">
        <v>15</v>
      </c>
      <c r="H9049" t="str">
        <f t="shared" si="141"/>
        <v>20976|Fall|Math</v>
      </c>
      <c r="I9049">
        <v>230</v>
      </c>
      <c r="J9049">
        <v>53</v>
      </c>
      <c r="K9049">
        <v>3</v>
      </c>
      <c r="L9049">
        <v>4</v>
      </c>
    </row>
    <row r="9050" spans="1:12" x14ac:dyDescent="0.25">
      <c r="A9050">
        <v>20976</v>
      </c>
      <c r="B9050" t="s">
        <v>28</v>
      </c>
      <c r="C9050">
        <v>8</v>
      </c>
      <c r="D9050">
        <v>2019</v>
      </c>
      <c r="E9050" t="s">
        <v>19</v>
      </c>
      <c r="F9050" t="s">
        <v>16</v>
      </c>
      <c r="G9050" t="s">
        <v>14</v>
      </c>
      <c r="H9050" t="str">
        <f t="shared" si="141"/>
        <v>20976|Spring|Reading</v>
      </c>
      <c r="I9050">
        <v>230</v>
      </c>
      <c r="J9050">
        <v>74</v>
      </c>
      <c r="K9050">
        <v>3</v>
      </c>
      <c r="L9050" t="s">
        <v>17</v>
      </c>
    </row>
    <row r="9051" spans="1:12" x14ac:dyDescent="0.25">
      <c r="A9051">
        <v>20976</v>
      </c>
      <c r="B9051" t="s">
        <v>28</v>
      </c>
      <c r="C9051">
        <v>8</v>
      </c>
      <c r="D9051">
        <v>2019</v>
      </c>
      <c r="E9051" t="s">
        <v>19</v>
      </c>
      <c r="F9051" t="s">
        <v>16</v>
      </c>
      <c r="G9051" t="s">
        <v>15</v>
      </c>
      <c r="H9051" t="str">
        <f t="shared" si="141"/>
        <v>20976|Spring|Math</v>
      </c>
      <c r="I9051">
        <v>249</v>
      </c>
      <c r="J9051">
        <v>83</v>
      </c>
      <c r="K9051">
        <v>4</v>
      </c>
      <c r="L9051" t="s">
        <v>17</v>
      </c>
    </row>
    <row r="9052" spans="1:12" x14ac:dyDescent="0.25">
      <c r="A9052">
        <v>13544</v>
      </c>
      <c r="B9052" t="s">
        <v>28</v>
      </c>
      <c r="C9052">
        <v>8</v>
      </c>
      <c r="D9052">
        <v>2019</v>
      </c>
      <c r="E9052" t="s">
        <v>19</v>
      </c>
      <c r="F9052" t="s">
        <v>13</v>
      </c>
      <c r="G9052" t="s">
        <v>14</v>
      </c>
      <c r="H9052" t="str">
        <f t="shared" si="141"/>
        <v>13544|Fall|Reading</v>
      </c>
      <c r="I9052" t="s">
        <v>17</v>
      </c>
      <c r="J9052" t="s">
        <v>17</v>
      </c>
      <c r="K9052" t="s">
        <v>17</v>
      </c>
      <c r="L9052" t="s">
        <v>17</v>
      </c>
    </row>
    <row r="9053" spans="1:12" x14ac:dyDescent="0.25">
      <c r="A9053">
        <v>13544</v>
      </c>
      <c r="B9053" t="s">
        <v>28</v>
      </c>
      <c r="C9053">
        <v>8</v>
      </c>
      <c r="D9053">
        <v>2019</v>
      </c>
      <c r="E9053" t="s">
        <v>19</v>
      </c>
      <c r="F9053" t="s">
        <v>13</v>
      </c>
      <c r="G9053" t="s">
        <v>15</v>
      </c>
      <c r="H9053" t="str">
        <f t="shared" si="141"/>
        <v>13544|Fall|Math</v>
      </c>
      <c r="I9053" t="s">
        <v>17</v>
      </c>
      <c r="J9053" t="s">
        <v>17</v>
      </c>
      <c r="K9053" t="s">
        <v>17</v>
      </c>
      <c r="L9053" t="s">
        <v>17</v>
      </c>
    </row>
    <row r="9054" spans="1:12" x14ac:dyDescent="0.25">
      <c r="A9054">
        <v>13544</v>
      </c>
      <c r="B9054" t="s">
        <v>28</v>
      </c>
      <c r="C9054">
        <v>8</v>
      </c>
      <c r="D9054">
        <v>2019</v>
      </c>
      <c r="E9054" t="s">
        <v>19</v>
      </c>
      <c r="F9054" t="s">
        <v>16</v>
      </c>
      <c r="G9054" t="s">
        <v>14</v>
      </c>
      <c r="H9054" t="str">
        <f t="shared" si="141"/>
        <v>13544|Spring|Reading</v>
      </c>
      <c r="I9054">
        <v>219</v>
      </c>
      <c r="J9054">
        <v>47</v>
      </c>
      <c r="K9054">
        <v>2</v>
      </c>
      <c r="L9054" t="s">
        <v>17</v>
      </c>
    </row>
    <row r="9055" spans="1:12" x14ac:dyDescent="0.25">
      <c r="A9055">
        <v>13544</v>
      </c>
      <c r="B9055" t="s">
        <v>28</v>
      </c>
      <c r="C9055">
        <v>8</v>
      </c>
      <c r="D9055">
        <v>2019</v>
      </c>
      <c r="E9055" t="s">
        <v>19</v>
      </c>
      <c r="F9055" t="s">
        <v>16</v>
      </c>
      <c r="G9055" t="s">
        <v>15</v>
      </c>
      <c r="H9055" t="str">
        <f t="shared" si="141"/>
        <v>13544|Spring|Math</v>
      </c>
      <c r="I9055">
        <v>227</v>
      </c>
      <c r="J9055">
        <v>42</v>
      </c>
      <c r="K9055">
        <v>2</v>
      </c>
      <c r="L9055" t="s">
        <v>17</v>
      </c>
    </row>
    <row r="9056" spans="1:12" x14ac:dyDescent="0.25">
      <c r="A9056">
        <v>14035</v>
      </c>
      <c r="B9056" t="s">
        <v>28</v>
      </c>
      <c r="C9056">
        <v>8</v>
      </c>
      <c r="D9056">
        <v>2019</v>
      </c>
      <c r="E9056" t="s">
        <v>19</v>
      </c>
      <c r="F9056" t="s">
        <v>13</v>
      </c>
      <c r="G9056" t="s">
        <v>14</v>
      </c>
      <c r="H9056" t="str">
        <f t="shared" si="141"/>
        <v>14035|Fall|Reading</v>
      </c>
      <c r="I9056">
        <v>209</v>
      </c>
      <c r="J9056">
        <v>27</v>
      </c>
      <c r="K9056">
        <v>2</v>
      </c>
      <c r="L9056">
        <v>4</v>
      </c>
    </row>
    <row r="9057" spans="1:12" x14ac:dyDescent="0.25">
      <c r="A9057">
        <v>14035</v>
      </c>
      <c r="B9057" t="s">
        <v>28</v>
      </c>
      <c r="C9057">
        <v>8</v>
      </c>
      <c r="D9057">
        <v>2019</v>
      </c>
      <c r="E9057" t="s">
        <v>19</v>
      </c>
      <c r="F9057" t="s">
        <v>13</v>
      </c>
      <c r="G9057" t="s">
        <v>15</v>
      </c>
      <c r="H9057" t="str">
        <f t="shared" si="141"/>
        <v>14035|Fall|Math</v>
      </c>
      <c r="I9057">
        <v>213</v>
      </c>
      <c r="J9057">
        <v>19</v>
      </c>
      <c r="K9057">
        <v>1</v>
      </c>
      <c r="L9057">
        <v>5</v>
      </c>
    </row>
    <row r="9058" spans="1:12" x14ac:dyDescent="0.25">
      <c r="A9058">
        <v>14035</v>
      </c>
      <c r="B9058" t="s">
        <v>28</v>
      </c>
      <c r="C9058">
        <v>8</v>
      </c>
      <c r="D9058">
        <v>2019</v>
      </c>
      <c r="E9058" t="s">
        <v>19</v>
      </c>
      <c r="F9058" t="s">
        <v>16</v>
      </c>
      <c r="G9058" t="s">
        <v>14</v>
      </c>
      <c r="H9058" t="str">
        <f t="shared" si="141"/>
        <v>14035|Spring|Reading</v>
      </c>
      <c r="I9058">
        <v>211</v>
      </c>
      <c r="J9058">
        <v>32</v>
      </c>
      <c r="K9058">
        <v>2</v>
      </c>
      <c r="L9058" t="s">
        <v>17</v>
      </c>
    </row>
    <row r="9059" spans="1:12" x14ac:dyDescent="0.25">
      <c r="A9059">
        <v>14035</v>
      </c>
      <c r="B9059" t="s">
        <v>28</v>
      </c>
      <c r="C9059">
        <v>8</v>
      </c>
      <c r="D9059">
        <v>2019</v>
      </c>
      <c r="E9059" t="s">
        <v>19</v>
      </c>
      <c r="F9059" t="s">
        <v>16</v>
      </c>
      <c r="G9059" t="s">
        <v>15</v>
      </c>
      <c r="H9059" t="str">
        <f t="shared" si="141"/>
        <v>14035|Spring|Math</v>
      </c>
      <c r="I9059">
        <v>218</v>
      </c>
      <c r="J9059">
        <v>27</v>
      </c>
      <c r="K9059">
        <v>2</v>
      </c>
      <c r="L9059" t="s">
        <v>17</v>
      </c>
    </row>
    <row r="9060" spans="1:12" x14ac:dyDescent="0.25">
      <c r="A9060">
        <v>17143</v>
      </c>
      <c r="B9060" t="s">
        <v>27</v>
      </c>
      <c r="C9060">
        <v>8</v>
      </c>
      <c r="D9060">
        <v>2019</v>
      </c>
      <c r="E9060" t="s">
        <v>19</v>
      </c>
      <c r="F9060" t="s">
        <v>13</v>
      </c>
      <c r="G9060" t="s">
        <v>14</v>
      </c>
      <c r="H9060" t="str">
        <f t="shared" si="141"/>
        <v>17143|Fall|Reading</v>
      </c>
      <c r="I9060">
        <v>224</v>
      </c>
      <c r="J9060">
        <v>65</v>
      </c>
      <c r="K9060">
        <v>3</v>
      </c>
      <c r="L9060">
        <v>2</v>
      </c>
    </row>
    <row r="9061" spans="1:12" x14ac:dyDescent="0.25">
      <c r="A9061">
        <v>17143</v>
      </c>
      <c r="B9061" t="s">
        <v>27</v>
      </c>
      <c r="C9061">
        <v>8</v>
      </c>
      <c r="D9061">
        <v>2019</v>
      </c>
      <c r="E9061" t="s">
        <v>19</v>
      </c>
      <c r="F9061" t="s">
        <v>13</v>
      </c>
      <c r="G9061" t="s">
        <v>15</v>
      </c>
      <c r="H9061" t="str">
        <f t="shared" si="141"/>
        <v>17143|Fall|Math</v>
      </c>
      <c r="I9061">
        <v>208</v>
      </c>
      <c r="J9061">
        <v>12</v>
      </c>
      <c r="K9061">
        <v>1</v>
      </c>
      <c r="L9061">
        <v>5</v>
      </c>
    </row>
    <row r="9062" spans="1:12" x14ac:dyDescent="0.25">
      <c r="A9062">
        <v>17143</v>
      </c>
      <c r="B9062" t="s">
        <v>27</v>
      </c>
      <c r="C9062">
        <v>8</v>
      </c>
      <c r="D9062">
        <v>2019</v>
      </c>
      <c r="E9062" t="s">
        <v>19</v>
      </c>
      <c r="F9062" t="s">
        <v>16</v>
      </c>
      <c r="G9062" t="s">
        <v>14</v>
      </c>
      <c r="H9062" t="str">
        <f t="shared" si="141"/>
        <v>17143|Spring|Reading</v>
      </c>
      <c r="I9062">
        <v>228</v>
      </c>
      <c r="J9062">
        <v>69</v>
      </c>
      <c r="K9062">
        <v>3</v>
      </c>
      <c r="L9062" t="s">
        <v>17</v>
      </c>
    </row>
    <row r="9063" spans="1:12" x14ac:dyDescent="0.25">
      <c r="A9063">
        <v>17143</v>
      </c>
      <c r="B9063" t="s">
        <v>27</v>
      </c>
      <c r="C9063">
        <v>8</v>
      </c>
      <c r="D9063">
        <v>2019</v>
      </c>
      <c r="E9063" t="s">
        <v>19</v>
      </c>
      <c r="F9063" t="s">
        <v>16</v>
      </c>
      <c r="G9063" t="s">
        <v>15</v>
      </c>
      <c r="H9063" t="str">
        <f t="shared" si="141"/>
        <v>17143|Spring|Math</v>
      </c>
      <c r="I9063">
        <v>210</v>
      </c>
      <c r="J9063">
        <v>14</v>
      </c>
      <c r="K9063">
        <v>1</v>
      </c>
      <c r="L9063" t="s">
        <v>17</v>
      </c>
    </row>
    <row r="9064" spans="1:12" x14ac:dyDescent="0.25">
      <c r="A9064">
        <v>23251</v>
      </c>
      <c r="B9064" t="s">
        <v>27</v>
      </c>
      <c r="C9064">
        <v>8</v>
      </c>
      <c r="D9064">
        <v>2019</v>
      </c>
      <c r="E9064" t="s">
        <v>19</v>
      </c>
      <c r="F9064" t="s">
        <v>13</v>
      </c>
      <c r="G9064" t="s">
        <v>14</v>
      </c>
      <c r="H9064" t="str">
        <f t="shared" si="141"/>
        <v>23251|Fall|Reading</v>
      </c>
      <c r="I9064">
        <v>217</v>
      </c>
      <c r="J9064">
        <v>47</v>
      </c>
      <c r="K9064">
        <v>2</v>
      </c>
      <c r="L9064">
        <v>3</v>
      </c>
    </row>
    <row r="9065" spans="1:12" x14ac:dyDescent="0.25">
      <c r="A9065">
        <v>23251</v>
      </c>
      <c r="B9065" t="s">
        <v>27</v>
      </c>
      <c r="C9065">
        <v>8</v>
      </c>
      <c r="D9065">
        <v>2019</v>
      </c>
      <c r="E9065" t="s">
        <v>19</v>
      </c>
      <c r="F9065" t="s">
        <v>13</v>
      </c>
      <c r="G9065" t="s">
        <v>15</v>
      </c>
      <c r="H9065" t="str">
        <f t="shared" si="141"/>
        <v>23251|Fall|Math</v>
      </c>
      <c r="I9065">
        <v>215</v>
      </c>
      <c r="J9065">
        <v>22</v>
      </c>
      <c r="K9065">
        <v>1</v>
      </c>
      <c r="L9065">
        <v>5</v>
      </c>
    </row>
    <row r="9066" spans="1:12" x14ac:dyDescent="0.25">
      <c r="A9066">
        <v>23251</v>
      </c>
      <c r="B9066" t="s">
        <v>27</v>
      </c>
      <c r="C9066">
        <v>8</v>
      </c>
      <c r="D9066">
        <v>2019</v>
      </c>
      <c r="E9066" t="s">
        <v>19</v>
      </c>
      <c r="F9066" t="s">
        <v>16</v>
      </c>
      <c r="G9066" t="s">
        <v>14</v>
      </c>
      <c r="H9066" t="str">
        <f t="shared" si="141"/>
        <v>23251|Spring|Reading</v>
      </c>
      <c r="I9066">
        <v>217</v>
      </c>
      <c r="J9066">
        <v>42</v>
      </c>
      <c r="K9066">
        <v>2</v>
      </c>
      <c r="L9066" t="s">
        <v>17</v>
      </c>
    </row>
    <row r="9067" spans="1:12" x14ac:dyDescent="0.25">
      <c r="A9067">
        <v>23251</v>
      </c>
      <c r="B9067" t="s">
        <v>27</v>
      </c>
      <c r="C9067">
        <v>8</v>
      </c>
      <c r="D9067">
        <v>2019</v>
      </c>
      <c r="E9067" t="s">
        <v>19</v>
      </c>
      <c r="F9067" t="s">
        <v>16</v>
      </c>
      <c r="G9067" t="s">
        <v>15</v>
      </c>
      <c r="H9067" t="str">
        <f t="shared" si="141"/>
        <v>23251|Spring|Math</v>
      </c>
      <c r="I9067">
        <v>222</v>
      </c>
      <c r="J9067">
        <v>32</v>
      </c>
      <c r="K9067">
        <v>2</v>
      </c>
      <c r="L9067" t="s">
        <v>17</v>
      </c>
    </row>
    <row r="9068" spans="1:12" x14ac:dyDescent="0.25">
      <c r="A9068">
        <v>14385</v>
      </c>
      <c r="B9068" t="s">
        <v>28</v>
      </c>
      <c r="C9068">
        <v>8</v>
      </c>
      <c r="D9068">
        <v>2019</v>
      </c>
      <c r="E9068" t="s">
        <v>19</v>
      </c>
      <c r="F9068" t="s">
        <v>13</v>
      </c>
      <c r="G9068" t="s">
        <v>14</v>
      </c>
      <c r="H9068" t="str">
        <f t="shared" si="141"/>
        <v>14385|Fall|Reading</v>
      </c>
      <c r="I9068" t="s">
        <v>17</v>
      </c>
      <c r="J9068" t="s">
        <v>17</v>
      </c>
      <c r="K9068" t="s">
        <v>17</v>
      </c>
      <c r="L9068" t="s">
        <v>17</v>
      </c>
    </row>
    <row r="9069" spans="1:12" x14ac:dyDescent="0.25">
      <c r="A9069">
        <v>14385</v>
      </c>
      <c r="B9069" t="s">
        <v>28</v>
      </c>
      <c r="C9069">
        <v>8</v>
      </c>
      <c r="D9069">
        <v>2019</v>
      </c>
      <c r="E9069" t="s">
        <v>19</v>
      </c>
      <c r="F9069" t="s">
        <v>13</v>
      </c>
      <c r="G9069" t="s">
        <v>15</v>
      </c>
      <c r="H9069" t="str">
        <f t="shared" si="141"/>
        <v>14385|Fall|Math</v>
      </c>
      <c r="I9069" t="s">
        <v>17</v>
      </c>
      <c r="J9069" t="s">
        <v>17</v>
      </c>
      <c r="K9069" t="s">
        <v>17</v>
      </c>
      <c r="L9069" t="s">
        <v>17</v>
      </c>
    </row>
    <row r="9070" spans="1:12" x14ac:dyDescent="0.25">
      <c r="A9070">
        <v>14385</v>
      </c>
      <c r="B9070" t="s">
        <v>28</v>
      </c>
      <c r="C9070">
        <v>8</v>
      </c>
      <c r="D9070">
        <v>2019</v>
      </c>
      <c r="E9070" t="s">
        <v>19</v>
      </c>
      <c r="F9070" t="s">
        <v>16</v>
      </c>
      <c r="G9070" t="s">
        <v>14</v>
      </c>
      <c r="H9070" t="str">
        <f t="shared" si="141"/>
        <v>14385|Spring|Reading</v>
      </c>
      <c r="I9070">
        <v>220</v>
      </c>
      <c r="J9070">
        <v>50</v>
      </c>
      <c r="K9070">
        <v>3</v>
      </c>
      <c r="L9070" t="s">
        <v>17</v>
      </c>
    </row>
    <row r="9071" spans="1:12" x14ac:dyDescent="0.25">
      <c r="A9071">
        <v>14385</v>
      </c>
      <c r="B9071" t="s">
        <v>28</v>
      </c>
      <c r="C9071">
        <v>8</v>
      </c>
      <c r="D9071">
        <v>2019</v>
      </c>
      <c r="E9071" t="s">
        <v>19</v>
      </c>
      <c r="F9071" t="s">
        <v>16</v>
      </c>
      <c r="G9071" t="s">
        <v>15</v>
      </c>
      <c r="H9071" t="str">
        <f t="shared" si="141"/>
        <v>14385|Spring|Math</v>
      </c>
      <c r="I9071">
        <v>228</v>
      </c>
      <c r="J9071">
        <v>44</v>
      </c>
      <c r="K9071">
        <v>2</v>
      </c>
      <c r="L9071" t="s">
        <v>17</v>
      </c>
    </row>
    <row r="9072" spans="1:12" x14ac:dyDescent="0.25">
      <c r="A9072">
        <v>20705</v>
      </c>
      <c r="B9072" t="s">
        <v>28</v>
      </c>
      <c r="C9072">
        <v>8</v>
      </c>
      <c r="D9072">
        <v>2019</v>
      </c>
      <c r="E9072" t="s">
        <v>19</v>
      </c>
      <c r="F9072" t="s">
        <v>13</v>
      </c>
      <c r="G9072" t="s">
        <v>14</v>
      </c>
      <c r="H9072" t="str">
        <f t="shared" si="141"/>
        <v>20705|Fall|Reading</v>
      </c>
      <c r="I9072" t="s">
        <v>17</v>
      </c>
      <c r="J9072" t="s">
        <v>17</v>
      </c>
      <c r="K9072" t="s">
        <v>17</v>
      </c>
      <c r="L9072" t="s">
        <v>17</v>
      </c>
    </row>
    <row r="9073" spans="1:12" x14ac:dyDescent="0.25">
      <c r="A9073">
        <v>20705</v>
      </c>
      <c r="B9073" t="s">
        <v>28</v>
      </c>
      <c r="C9073">
        <v>8</v>
      </c>
      <c r="D9073">
        <v>2019</v>
      </c>
      <c r="E9073" t="s">
        <v>19</v>
      </c>
      <c r="F9073" t="s">
        <v>13</v>
      </c>
      <c r="G9073" t="s">
        <v>15</v>
      </c>
      <c r="H9073" t="str">
        <f t="shared" si="141"/>
        <v>20705|Fall|Math</v>
      </c>
      <c r="I9073" t="s">
        <v>17</v>
      </c>
      <c r="J9073" t="s">
        <v>17</v>
      </c>
      <c r="K9073" t="s">
        <v>17</v>
      </c>
      <c r="L9073" t="s">
        <v>17</v>
      </c>
    </row>
    <row r="9074" spans="1:12" x14ac:dyDescent="0.25">
      <c r="A9074">
        <v>20705</v>
      </c>
      <c r="B9074" t="s">
        <v>28</v>
      </c>
      <c r="C9074">
        <v>8</v>
      </c>
      <c r="D9074">
        <v>2019</v>
      </c>
      <c r="E9074" t="s">
        <v>19</v>
      </c>
      <c r="F9074" t="s">
        <v>16</v>
      </c>
      <c r="G9074" t="s">
        <v>14</v>
      </c>
      <c r="H9074" t="str">
        <f t="shared" si="141"/>
        <v>20705|Spring|Reading</v>
      </c>
      <c r="I9074">
        <v>219</v>
      </c>
      <c r="J9074">
        <v>47</v>
      </c>
      <c r="K9074">
        <v>2</v>
      </c>
      <c r="L9074" t="s">
        <v>17</v>
      </c>
    </row>
    <row r="9075" spans="1:12" x14ac:dyDescent="0.25">
      <c r="A9075">
        <v>20705</v>
      </c>
      <c r="B9075" t="s">
        <v>28</v>
      </c>
      <c r="C9075">
        <v>8</v>
      </c>
      <c r="D9075">
        <v>2019</v>
      </c>
      <c r="E9075" t="s">
        <v>19</v>
      </c>
      <c r="F9075" t="s">
        <v>16</v>
      </c>
      <c r="G9075" t="s">
        <v>15</v>
      </c>
      <c r="H9075" t="str">
        <f t="shared" si="141"/>
        <v>20705|Spring|Math</v>
      </c>
      <c r="I9075">
        <v>233</v>
      </c>
      <c r="J9075">
        <v>54</v>
      </c>
      <c r="K9075">
        <v>3</v>
      </c>
      <c r="L9075" t="s">
        <v>17</v>
      </c>
    </row>
    <row r="9076" spans="1:12" x14ac:dyDescent="0.25">
      <c r="A9076">
        <v>21682</v>
      </c>
      <c r="B9076" t="s">
        <v>27</v>
      </c>
      <c r="C9076">
        <v>8</v>
      </c>
      <c r="D9076">
        <v>2019</v>
      </c>
      <c r="E9076" t="s">
        <v>19</v>
      </c>
      <c r="F9076" t="s">
        <v>13</v>
      </c>
      <c r="G9076" t="s">
        <v>14</v>
      </c>
      <c r="H9076" t="str">
        <f t="shared" si="141"/>
        <v>21682|Fall|Reading</v>
      </c>
      <c r="I9076">
        <v>210</v>
      </c>
      <c r="J9076">
        <v>30</v>
      </c>
      <c r="K9076">
        <v>2</v>
      </c>
      <c r="L9076">
        <v>4</v>
      </c>
    </row>
    <row r="9077" spans="1:12" x14ac:dyDescent="0.25">
      <c r="A9077">
        <v>21682</v>
      </c>
      <c r="B9077" t="s">
        <v>27</v>
      </c>
      <c r="C9077">
        <v>8</v>
      </c>
      <c r="D9077">
        <v>2019</v>
      </c>
      <c r="E9077" t="s">
        <v>19</v>
      </c>
      <c r="F9077" t="s">
        <v>13</v>
      </c>
      <c r="G9077" t="s">
        <v>15</v>
      </c>
      <c r="H9077" t="str">
        <f t="shared" si="141"/>
        <v>21682|Fall|Math</v>
      </c>
      <c r="I9077">
        <v>215</v>
      </c>
      <c r="J9077">
        <v>22</v>
      </c>
      <c r="K9077">
        <v>1</v>
      </c>
      <c r="L9077">
        <v>5</v>
      </c>
    </row>
    <row r="9078" spans="1:12" x14ac:dyDescent="0.25">
      <c r="A9078">
        <v>21682</v>
      </c>
      <c r="B9078" t="s">
        <v>27</v>
      </c>
      <c r="C9078">
        <v>8</v>
      </c>
      <c r="D9078">
        <v>2019</v>
      </c>
      <c r="E9078" t="s">
        <v>19</v>
      </c>
      <c r="F9078" t="s">
        <v>16</v>
      </c>
      <c r="G9078" t="s">
        <v>14</v>
      </c>
      <c r="H9078" t="str">
        <f t="shared" si="141"/>
        <v>21682|Spring|Reading</v>
      </c>
      <c r="I9078">
        <v>216</v>
      </c>
      <c r="J9078">
        <v>40</v>
      </c>
      <c r="K9078">
        <v>2</v>
      </c>
      <c r="L9078" t="s">
        <v>17</v>
      </c>
    </row>
    <row r="9079" spans="1:12" x14ac:dyDescent="0.25">
      <c r="A9079">
        <v>21682</v>
      </c>
      <c r="B9079" t="s">
        <v>27</v>
      </c>
      <c r="C9079">
        <v>8</v>
      </c>
      <c r="D9079">
        <v>2019</v>
      </c>
      <c r="E9079" t="s">
        <v>19</v>
      </c>
      <c r="F9079" t="s">
        <v>16</v>
      </c>
      <c r="G9079" t="s">
        <v>15</v>
      </c>
      <c r="H9079" t="str">
        <f t="shared" si="141"/>
        <v>21682|Spring|Math</v>
      </c>
      <c r="I9079">
        <v>221</v>
      </c>
      <c r="J9079">
        <v>30</v>
      </c>
      <c r="K9079">
        <v>2</v>
      </c>
      <c r="L9079" t="s">
        <v>17</v>
      </c>
    </row>
    <row r="9080" spans="1:12" x14ac:dyDescent="0.25">
      <c r="A9080">
        <v>23823</v>
      </c>
      <c r="B9080" t="s">
        <v>28</v>
      </c>
      <c r="C9080">
        <v>8</v>
      </c>
      <c r="D9080">
        <v>2019</v>
      </c>
      <c r="E9080" t="s">
        <v>19</v>
      </c>
      <c r="F9080" t="s">
        <v>13</v>
      </c>
      <c r="G9080" t="s">
        <v>14</v>
      </c>
      <c r="H9080" t="str">
        <f t="shared" si="141"/>
        <v>23823|Fall|Reading</v>
      </c>
      <c r="I9080">
        <v>236</v>
      </c>
      <c r="J9080">
        <v>88</v>
      </c>
      <c r="K9080">
        <v>4</v>
      </c>
      <c r="L9080">
        <v>2</v>
      </c>
    </row>
    <row r="9081" spans="1:12" x14ac:dyDescent="0.25">
      <c r="A9081">
        <v>23823</v>
      </c>
      <c r="B9081" t="s">
        <v>28</v>
      </c>
      <c r="C9081">
        <v>8</v>
      </c>
      <c r="D9081">
        <v>2019</v>
      </c>
      <c r="E9081" t="s">
        <v>19</v>
      </c>
      <c r="F9081" t="s">
        <v>13</v>
      </c>
      <c r="G9081" t="s">
        <v>15</v>
      </c>
      <c r="H9081" t="str">
        <f t="shared" si="141"/>
        <v>23823|Fall|Math</v>
      </c>
      <c r="I9081">
        <v>250</v>
      </c>
      <c r="J9081">
        <v>89</v>
      </c>
      <c r="K9081">
        <v>4</v>
      </c>
      <c r="L9081">
        <v>3</v>
      </c>
    </row>
    <row r="9082" spans="1:12" x14ac:dyDescent="0.25">
      <c r="A9082">
        <v>23823</v>
      </c>
      <c r="B9082" t="s">
        <v>28</v>
      </c>
      <c r="C9082">
        <v>8</v>
      </c>
      <c r="D9082">
        <v>2019</v>
      </c>
      <c r="E9082" t="s">
        <v>19</v>
      </c>
      <c r="F9082" t="s">
        <v>16</v>
      </c>
      <c r="G9082" t="s">
        <v>14</v>
      </c>
      <c r="H9082" t="str">
        <f t="shared" si="141"/>
        <v>23823|Spring|Reading</v>
      </c>
      <c r="I9082">
        <v>231</v>
      </c>
      <c r="J9082">
        <v>76</v>
      </c>
      <c r="K9082">
        <v>4</v>
      </c>
      <c r="L9082" t="s">
        <v>17</v>
      </c>
    </row>
    <row r="9083" spans="1:12" x14ac:dyDescent="0.25">
      <c r="A9083">
        <v>23823</v>
      </c>
      <c r="B9083" t="s">
        <v>28</v>
      </c>
      <c r="C9083">
        <v>8</v>
      </c>
      <c r="D9083">
        <v>2019</v>
      </c>
      <c r="E9083" t="s">
        <v>19</v>
      </c>
      <c r="F9083" t="s">
        <v>16</v>
      </c>
      <c r="G9083" t="s">
        <v>15</v>
      </c>
      <c r="H9083" t="str">
        <f t="shared" si="141"/>
        <v>23823|Spring|Math</v>
      </c>
      <c r="I9083">
        <v>237</v>
      </c>
      <c r="J9083">
        <v>62</v>
      </c>
      <c r="K9083">
        <v>3</v>
      </c>
      <c r="L9083" t="s">
        <v>17</v>
      </c>
    </row>
    <row r="9084" spans="1:12" x14ac:dyDescent="0.25">
      <c r="A9084">
        <v>27165</v>
      </c>
      <c r="B9084" t="s">
        <v>28</v>
      </c>
      <c r="C9084">
        <v>8</v>
      </c>
      <c r="D9084">
        <v>2019</v>
      </c>
      <c r="E9084" t="s">
        <v>23</v>
      </c>
      <c r="F9084" t="s">
        <v>13</v>
      </c>
      <c r="G9084" t="s">
        <v>14</v>
      </c>
      <c r="H9084" t="str">
        <f t="shared" si="141"/>
        <v>27165|Fall|Reading</v>
      </c>
      <c r="I9084">
        <v>234</v>
      </c>
      <c r="J9084">
        <v>85</v>
      </c>
      <c r="K9084">
        <v>4</v>
      </c>
      <c r="L9084">
        <v>2</v>
      </c>
    </row>
    <row r="9085" spans="1:12" x14ac:dyDescent="0.25">
      <c r="A9085">
        <v>27165</v>
      </c>
      <c r="B9085" t="s">
        <v>28</v>
      </c>
      <c r="C9085">
        <v>8</v>
      </c>
      <c r="D9085">
        <v>2019</v>
      </c>
      <c r="E9085" t="s">
        <v>23</v>
      </c>
      <c r="F9085" t="s">
        <v>13</v>
      </c>
      <c r="G9085" t="s">
        <v>15</v>
      </c>
      <c r="H9085" t="str">
        <f t="shared" si="141"/>
        <v>27165|Fall|Math</v>
      </c>
      <c r="I9085">
        <v>243</v>
      </c>
      <c r="J9085">
        <v>79</v>
      </c>
      <c r="K9085">
        <v>4</v>
      </c>
      <c r="L9085">
        <v>3</v>
      </c>
    </row>
    <row r="9086" spans="1:12" x14ac:dyDescent="0.25">
      <c r="A9086">
        <v>27165</v>
      </c>
      <c r="B9086" t="s">
        <v>28</v>
      </c>
      <c r="C9086">
        <v>8</v>
      </c>
      <c r="D9086">
        <v>2019</v>
      </c>
      <c r="E9086" t="s">
        <v>23</v>
      </c>
      <c r="F9086" t="s">
        <v>16</v>
      </c>
      <c r="G9086" t="s">
        <v>14</v>
      </c>
      <c r="H9086" t="str">
        <f t="shared" si="141"/>
        <v>27165|Spring|Reading</v>
      </c>
      <c r="I9086">
        <v>234</v>
      </c>
      <c r="J9086">
        <v>81</v>
      </c>
      <c r="K9086">
        <v>4</v>
      </c>
      <c r="L9086" t="s">
        <v>17</v>
      </c>
    </row>
    <row r="9087" spans="1:12" x14ac:dyDescent="0.25">
      <c r="A9087">
        <v>27165</v>
      </c>
      <c r="B9087" t="s">
        <v>28</v>
      </c>
      <c r="C9087">
        <v>8</v>
      </c>
      <c r="D9087">
        <v>2019</v>
      </c>
      <c r="E9087" t="s">
        <v>23</v>
      </c>
      <c r="F9087" t="s">
        <v>16</v>
      </c>
      <c r="G9087" t="s">
        <v>15</v>
      </c>
      <c r="H9087" t="str">
        <f t="shared" si="141"/>
        <v>27165|Spring|Math</v>
      </c>
      <c r="I9087">
        <v>244</v>
      </c>
      <c r="J9087">
        <v>75</v>
      </c>
      <c r="K9087">
        <v>4</v>
      </c>
      <c r="L9087" t="s">
        <v>17</v>
      </c>
    </row>
    <row r="9088" spans="1:12" x14ac:dyDescent="0.25">
      <c r="A9088">
        <v>21532</v>
      </c>
      <c r="B9088" t="s">
        <v>26</v>
      </c>
      <c r="C9088">
        <v>8</v>
      </c>
      <c r="D9088">
        <v>2019</v>
      </c>
      <c r="E9088" t="s">
        <v>23</v>
      </c>
      <c r="F9088" t="s">
        <v>13</v>
      </c>
      <c r="G9088" t="s">
        <v>14</v>
      </c>
      <c r="H9088" t="str">
        <f t="shared" si="141"/>
        <v>21532|Fall|Reading</v>
      </c>
      <c r="I9088">
        <v>219</v>
      </c>
      <c r="J9088">
        <v>52</v>
      </c>
      <c r="K9088">
        <v>3</v>
      </c>
      <c r="L9088">
        <v>3</v>
      </c>
    </row>
    <row r="9089" spans="1:12" x14ac:dyDescent="0.25">
      <c r="A9089">
        <v>21532</v>
      </c>
      <c r="B9089" t="s">
        <v>26</v>
      </c>
      <c r="C9089">
        <v>8</v>
      </c>
      <c r="D9089">
        <v>2019</v>
      </c>
      <c r="E9089" t="s">
        <v>23</v>
      </c>
      <c r="F9089" t="s">
        <v>13</v>
      </c>
      <c r="G9089" t="s">
        <v>15</v>
      </c>
      <c r="H9089" t="str">
        <f t="shared" si="141"/>
        <v>21532|Fall|Math</v>
      </c>
      <c r="I9089">
        <v>222</v>
      </c>
      <c r="J9089">
        <v>36</v>
      </c>
      <c r="K9089">
        <v>2</v>
      </c>
      <c r="L9089">
        <v>4</v>
      </c>
    </row>
    <row r="9090" spans="1:12" x14ac:dyDescent="0.25">
      <c r="A9090">
        <v>21532</v>
      </c>
      <c r="B9090" t="s">
        <v>26</v>
      </c>
      <c r="C9090">
        <v>8</v>
      </c>
      <c r="D9090">
        <v>2019</v>
      </c>
      <c r="E9090" t="s">
        <v>23</v>
      </c>
      <c r="F9090" t="s">
        <v>16</v>
      </c>
      <c r="G9090" t="s">
        <v>14</v>
      </c>
      <c r="H9090" t="str">
        <f t="shared" si="141"/>
        <v>21532|Spring|Reading</v>
      </c>
      <c r="I9090">
        <v>231</v>
      </c>
      <c r="J9090">
        <v>76</v>
      </c>
      <c r="K9090">
        <v>4</v>
      </c>
      <c r="L9090" t="s">
        <v>17</v>
      </c>
    </row>
    <row r="9091" spans="1:12" x14ac:dyDescent="0.25">
      <c r="A9091">
        <v>21532</v>
      </c>
      <c r="B9091" t="s">
        <v>26</v>
      </c>
      <c r="C9091">
        <v>8</v>
      </c>
      <c r="D9091">
        <v>2019</v>
      </c>
      <c r="E9091" t="s">
        <v>23</v>
      </c>
      <c r="F9091" t="s">
        <v>16</v>
      </c>
      <c r="G9091" t="s">
        <v>15</v>
      </c>
      <c r="H9091" t="str">
        <f t="shared" ref="H9091:H9154" si="142">A9091&amp;"|"&amp;F9091&amp;"|"&amp;G9091</f>
        <v>21532|Spring|Math</v>
      </c>
      <c r="I9091">
        <v>229</v>
      </c>
      <c r="J9091">
        <v>46</v>
      </c>
      <c r="K9091">
        <v>2</v>
      </c>
      <c r="L9091" t="s">
        <v>17</v>
      </c>
    </row>
    <row r="9092" spans="1:12" x14ac:dyDescent="0.25">
      <c r="A9092">
        <v>29461</v>
      </c>
      <c r="B9092" t="s">
        <v>28</v>
      </c>
      <c r="C9092">
        <v>8</v>
      </c>
      <c r="D9092">
        <v>2019</v>
      </c>
      <c r="E9092" t="s">
        <v>23</v>
      </c>
      <c r="F9092" t="s">
        <v>13</v>
      </c>
      <c r="G9092" t="s">
        <v>14</v>
      </c>
      <c r="H9092" t="str">
        <f t="shared" si="142"/>
        <v>29461|Fall|Reading</v>
      </c>
      <c r="I9092" t="s">
        <v>17</v>
      </c>
      <c r="J9092" t="s">
        <v>17</v>
      </c>
      <c r="K9092" t="s">
        <v>17</v>
      </c>
      <c r="L9092" t="s">
        <v>17</v>
      </c>
    </row>
    <row r="9093" spans="1:12" x14ac:dyDescent="0.25">
      <c r="A9093">
        <v>29461</v>
      </c>
      <c r="B9093" t="s">
        <v>28</v>
      </c>
      <c r="C9093">
        <v>8</v>
      </c>
      <c r="D9093">
        <v>2019</v>
      </c>
      <c r="E9093" t="s">
        <v>23</v>
      </c>
      <c r="F9093" t="s">
        <v>13</v>
      </c>
      <c r="G9093" t="s">
        <v>15</v>
      </c>
      <c r="H9093" t="str">
        <f t="shared" si="142"/>
        <v>29461|Fall|Math</v>
      </c>
      <c r="I9093" t="s">
        <v>17</v>
      </c>
      <c r="J9093" t="s">
        <v>17</v>
      </c>
      <c r="K9093" t="s">
        <v>17</v>
      </c>
      <c r="L9093" t="s">
        <v>17</v>
      </c>
    </row>
    <row r="9094" spans="1:12" x14ac:dyDescent="0.25">
      <c r="A9094">
        <v>29461</v>
      </c>
      <c r="B9094" t="s">
        <v>28</v>
      </c>
      <c r="C9094">
        <v>8</v>
      </c>
      <c r="D9094">
        <v>2019</v>
      </c>
      <c r="E9094" t="s">
        <v>23</v>
      </c>
      <c r="F9094" t="s">
        <v>16</v>
      </c>
      <c r="G9094" t="s">
        <v>14</v>
      </c>
      <c r="H9094" t="str">
        <f t="shared" si="142"/>
        <v>29461|Spring|Reading</v>
      </c>
      <c r="I9094">
        <v>235</v>
      </c>
      <c r="J9094">
        <v>83</v>
      </c>
      <c r="K9094">
        <v>4</v>
      </c>
      <c r="L9094" t="s">
        <v>17</v>
      </c>
    </row>
    <row r="9095" spans="1:12" x14ac:dyDescent="0.25">
      <c r="A9095">
        <v>29461</v>
      </c>
      <c r="B9095" t="s">
        <v>28</v>
      </c>
      <c r="C9095">
        <v>8</v>
      </c>
      <c r="D9095">
        <v>2019</v>
      </c>
      <c r="E9095" t="s">
        <v>23</v>
      </c>
      <c r="F9095" t="s">
        <v>16</v>
      </c>
      <c r="G9095" t="s">
        <v>15</v>
      </c>
      <c r="H9095" t="str">
        <f t="shared" si="142"/>
        <v>29461|Spring|Math</v>
      </c>
      <c r="I9095">
        <v>236</v>
      </c>
      <c r="J9095">
        <v>60</v>
      </c>
      <c r="K9095">
        <v>3</v>
      </c>
      <c r="L9095" t="s">
        <v>17</v>
      </c>
    </row>
    <row r="9096" spans="1:12" x14ac:dyDescent="0.25">
      <c r="A9096">
        <v>21496</v>
      </c>
      <c r="B9096" t="s">
        <v>26</v>
      </c>
      <c r="C9096">
        <v>8</v>
      </c>
      <c r="D9096">
        <v>2019</v>
      </c>
      <c r="E9096" t="s">
        <v>19</v>
      </c>
      <c r="F9096" t="s">
        <v>13</v>
      </c>
      <c r="G9096" t="s">
        <v>14</v>
      </c>
      <c r="H9096" t="str">
        <f t="shared" si="142"/>
        <v>21496|Fall|Reading</v>
      </c>
      <c r="I9096">
        <v>198</v>
      </c>
      <c r="J9096">
        <v>9</v>
      </c>
      <c r="K9096">
        <v>1</v>
      </c>
      <c r="L9096">
        <v>6</v>
      </c>
    </row>
    <row r="9097" spans="1:12" x14ac:dyDescent="0.25">
      <c r="A9097">
        <v>21496</v>
      </c>
      <c r="B9097" t="s">
        <v>26</v>
      </c>
      <c r="C9097">
        <v>8</v>
      </c>
      <c r="D9097">
        <v>2019</v>
      </c>
      <c r="E9097" t="s">
        <v>19</v>
      </c>
      <c r="F9097" t="s">
        <v>13</v>
      </c>
      <c r="G9097" t="s">
        <v>15</v>
      </c>
      <c r="H9097" t="str">
        <f t="shared" si="142"/>
        <v>21496|Fall|Math</v>
      </c>
      <c r="I9097">
        <v>208</v>
      </c>
      <c r="J9097">
        <v>12</v>
      </c>
      <c r="K9097">
        <v>1</v>
      </c>
      <c r="L9097">
        <v>5</v>
      </c>
    </row>
    <row r="9098" spans="1:12" x14ac:dyDescent="0.25">
      <c r="A9098">
        <v>21496</v>
      </c>
      <c r="B9098" t="s">
        <v>26</v>
      </c>
      <c r="C9098">
        <v>8</v>
      </c>
      <c r="D9098">
        <v>2019</v>
      </c>
      <c r="E9098" t="s">
        <v>19</v>
      </c>
      <c r="F9098" t="s">
        <v>16</v>
      </c>
      <c r="G9098" t="s">
        <v>14</v>
      </c>
      <c r="H9098" t="str">
        <f t="shared" si="142"/>
        <v>21496|Spring|Reading</v>
      </c>
      <c r="I9098">
        <v>202</v>
      </c>
      <c r="J9098">
        <v>13</v>
      </c>
      <c r="K9098">
        <v>1</v>
      </c>
      <c r="L9098" t="s">
        <v>17</v>
      </c>
    </row>
    <row r="9099" spans="1:12" x14ac:dyDescent="0.25">
      <c r="A9099">
        <v>21496</v>
      </c>
      <c r="B9099" t="s">
        <v>26</v>
      </c>
      <c r="C9099">
        <v>8</v>
      </c>
      <c r="D9099">
        <v>2019</v>
      </c>
      <c r="E9099" t="s">
        <v>19</v>
      </c>
      <c r="F9099" t="s">
        <v>16</v>
      </c>
      <c r="G9099" t="s">
        <v>15</v>
      </c>
      <c r="H9099" t="str">
        <f t="shared" si="142"/>
        <v>21496|Spring|Math</v>
      </c>
      <c r="I9099">
        <v>205</v>
      </c>
      <c r="J9099">
        <v>9</v>
      </c>
      <c r="K9099">
        <v>1</v>
      </c>
      <c r="L9099" t="s">
        <v>17</v>
      </c>
    </row>
    <row r="9100" spans="1:12" x14ac:dyDescent="0.25">
      <c r="A9100">
        <v>15470</v>
      </c>
      <c r="B9100" t="s">
        <v>26</v>
      </c>
      <c r="C9100">
        <v>8</v>
      </c>
      <c r="D9100">
        <v>2019</v>
      </c>
      <c r="E9100" t="s">
        <v>19</v>
      </c>
      <c r="F9100" t="s">
        <v>13</v>
      </c>
      <c r="G9100" t="s">
        <v>14</v>
      </c>
      <c r="H9100" t="str">
        <f t="shared" si="142"/>
        <v>15470|Fall|Reading</v>
      </c>
      <c r="I9100">
        <v>244</v>
      </c>
      <c r="J9100">
        <v>96</v>
      </c>
      <c r="K9100">
        <v>4</v>
      </c>
      <c r="L9100">
        <v>2</v>
      </c>
    </row>
    <row r="9101" spans="1:12" x14ac:dyDescent="0.25">
      <c r="A9101">
        <v>15470</v>
      </c>
      <c r="B9101" t="s">
        <v>26</v>
      </c>
      <c r="C9101">
        <v>8</v>
      </c>
      <c r="D9101">
        <v>2019</v>
      </c>
      <c r="E9101" t="s">
        <v>19</v>
      </c>
      <c r="F9101" t="s">
        <v>13</v>
      </c>
      <c r="G9101" t="s">
        <v>15</v>
      </c>
      <c r="H9101" t="str">
        <f t="shared" si="142"/>
        <v>15470|Fall|Math</v>
      </c>
      <c r="I9101">
        <v>240</v>
      </c>
      <c r="J9101">
        <v>74</v>
      </c>
      <c r="K9101">
        <v>3</v>
      </c>
      <c r="L9101">
        <v>3</v>
      </c>
    </row>
    <row r="9102" spans="1:12" x14ac:dyDescent="0.25">
      <c r="A9102">
        <v>15470</v>
      </c>
      <c r="B9102" t="s">
        <v>26</v>
      </c>
      <c r="C9102">
        <v>8</v>
      </c>
      <c r="D9102">
        <v>2019</v>
      </c>
      <c r="E9102" t="s">
        <v>19</v>
      </c>
      <c r="F9102" t="s">
        <v>16</v>
      </c>
      <c r="G9102" t="s">
        <v>14</v>
      </c>
      <c r="H9102" t="str">
        <f t="shared" si="142"/>
        <v>15470|Spring|Reading</v>
      </c>
      <c r="I9102">
        <v>240</v>
      </c>
      <c r="J9102">
        <v>90</v>
      </c>
      <c r="K9102">
        <v>4</v>
      </c>
      <c r="L9102" t="s">
        <v>17</v>
      </c>
    </row>
    <row r="9103" spans="1:12" x14ac:dyDescent="0.25">
      <c r="A9103">
        <v>15470</v>
      </c>
      <c r="B9103" t="s">
        <v>26</v>
      </c>
      <c r="C9103">
        <v>8</v>
      </c>
      <c r="D9103">
        <v>2019</v>
      </c>
      <c r="E9103" t="s">
        <v>19</v>
      </c>
      <c r="F9103" t="s">
        <v>16</v>
      </c>
      <c r="G9103" t="s">
        <v>15</v>
      </c>
      <c r="H9103" t="str">
        <f t="shared" si="142"/>
        <v>15470|Spring|Math</v>
      </c>
      <c r="I9103">
        <v>254</v>
      </c>
      <c r="J9103">
        <v>89</v>
      </c>
      <c r="K9103">
        <v>4</v>
      </c>
      <c r="L9103" t="s">
        <v>17</v>
      </c>
    </row>
    <row r="9104" spans="1:12" x14ac:dyDescent="0.25">
      <c r="A9104">
        <v>26566</v>
      </c>
      <c r="B9104" t="s">
        <v>28</v>
      </c>
      <c r="C9104">
        <v>8</v>
      </c>
      <c r="D9104">
        <v>2019</v>
      </c>
      <c r="E9104" t="s">
        <v>23</v>
      </c>
      <c r="F9104" t="s">
        <v>13</v>
      </c>
      <c r="G9104" t="s">
        <v>14</v>
      </c>
      <c r="H9104" t="str">
        <f t="shared" si="142"/>
        <v>26566|Fall|Reading</v>
      </c>
      <c r="I9104" t="s">
        <v>17</v>
      </c>
      <c r="J9104" t="s">
        <v>17</v>
      </c>
      <c r="K9104" t="s">
        <v>17</v>
      </c>
      <c r="L9104" t="s">
        <v>17</v>
      </c>
    </row>
    <row r="9105" spans="1:12" x14ac:dyDescent="0.25">
      <c r="A9105">
        <v>26566</v>
      </c>
      <c r="B9105" t="s">
        <v>28</v>
      </c>
      <c r="C9105">
        <v>8</v>
      </c>
      <c r="D9105">
        <v>2019</v>
      </c>
      <c r="E9105" t="s">
        <v>23</v>
      </c>
      <c r="F9105" t="s">
        <v>13</v>
      </c>
      <c r="G9105" t="s">
        <v>15</v>
      </c>
      <c r="H9105" t="str">
        <f t="shared" si="142"/>
        <v>26566|Fall|Math</v>
      </c>
      <c r="I9105" t="s">
        <v>17</v>
      </c>
      <c r="J9105" t="s">
        <v>17</v>
      </c>
      <c r="K9105" t="s">
        <v>17</v>
      </c>
      <c r="L9105" t="s">
        <v>17</v>
      </c>
    </row>
    <row r="9106" spans="1:12" x14ac:dyDescent="0.25">
      <c r="A9106">
        <v>26566</v>
      </c>
      <c r="B9106" t="s">
        <v>28</v>
      </c>
      <c r="C9106">
        <v>8</v>
      </c>
      <c r="D9106">
        <v>2019</v>
      </c>
      <c r="E9106" t="s">
        <v>23</v>
      </c>
      <c r="F9106" t="s">
        <v>16</v>
      </c>
      <c r="G9106" t="s">
        <v>14</v>
      </c>
      <c r="H9106" t="str">
        <f t="shared" si="142"/>
        <v>26566|Spring|Reading</v>
      </c>
      <c r="I9106">
        <v>216</v>
      </c>
      <c r="J9106">
        <v>40</v>
      </c>
      <c r="K9106">
        <v>2</v>
      </c>
      <c r="L9106" t="s">
        <v>17</v>
      </c>
    </row>
    <row r="9107" spans="1:12" x14ac:dyDescent="0.25">
      <c r="A9107">
        <v>26566</v>
      </c>
      <c r="B9107" t="s">
        <v>28</v>
      </c>
      <c r="C9107">
        <v>8</v>
      </c>
      <c r="D9107">
        <v>2019</v>
      </c>
      <c r="E9107" t="s">
        <v>23</v>
      </c>
      <c r="F9107" t="s">
        <v>16</v>
      </c>
      <c r="G9107" t="s">
        <v>15</v>
      </c>
      <c r="H9107" t="str">
        <f t="shared" si="142"/>
        <v>26566|Spring|Math</v>
      </c>
      <c r="I9107">
        <v>242</v>
      </c>
      <c r="J9107">
        <v>72</v>
      </c>
      <c r="K9107">
        <v>3</v>
      </c>
      <c r="L9107" t="s">
        <v>17</v>
      </c>
    </row>
    <row r="9108" spans="1:12" x14ac:dyDescent="0.25">
      <c r="A9108">
        <v>27658</v>
      </c>
      <c r="B9108" t="s">
        <v>27</v>
      </c>
      <c r="C9108">
        <v>8</v>
      </c>
      <c r="D9108">
        <v>2019</v>
      </c>
      <c r="E9108" t="s">
        <v>19</v>
      </c>
      <c r="F9108" t="s">
        <v>13</v>
      </c>
      <c r="G9108" t="s">
        <v>14</v>
      </c>
      <c r="H9108" t="str">
        <f t="shared" si="142"/>
        <v>27658|Fall|Reading</v>
      </c>
      <c r="I9108">
        <v>214</v>
      </c>
      <c r="J9108">
        <v>39</v>
      </c>
      <c r="K9108">
        <v>2</v>
      </c>
      <c r="L9108">
        <v>4</v>
      </c>
    </row>
    <row r="9109" spans="1:12" x14ac:dyDescent="0.25">
      <c r="A9109">
        <v>27658</v>
      </c>
      <c r="B9109" t="s">
        <v>27</v>
      </c>
      <c r="C9109">
        <v>8</v>
      </c>
      <c r="D9109">
        <v>2019</v>
      </c>
      <c r="E9109" t="s">
        <v>19</v>
      </c>
      <c r="F9109" t="s">
        <v>13</v>
      </c>
      <c r="G9109" t="s">
        <v>15</v>
      </c>
      <c r="H9109" t="str">
        <f t="shared" si="142"/>
        <v>27658|Fall|Math</v>
      </c>
      <c r="I9109">
        <v>238</v>
      </c>
      <c r="J9109">
        <v>70</v>
      </c>
      <c r="K9109">
        <v>3</v>
      </c>
      <c r="L9109">
        <v>3</v>
      </c>
    </row>
    <row r="9110" spans="1:12" x14ac:dyDescent="0.25">
      <c r="A9110">
        <v>27658</v>
      </c>
      <c r="B9110" t="s">
        <v>27</v>
      </c>
      <c r="C9110">
        <v>8</v>
      </c>
      <c r="D9110">
        <v>2019</v>
      </c>
      <c r="E9110" t="s">
        <v>19</v>
      </c>
      <c r="F9110" t="s">
        <v>16</v>
      </c>
      <c r="G9110" t="s">
        <v>14</v>
      </c>
      <c r="H9110" t="str">
        <f t="shared" si="142"/>
        <v>27658|Spring|Reading</v>
      </c>
      <c r="I9110">
        <v>212</v>
      </c>
      <c r="J9110">
        <v>30</v>
      </c>
      <c r="K9110">
        <v>2</v>
      </c>
      <c r="L9110" t="s">
        <v>17</v>
      </c>
    </row>
    <row r="9111" spans="1:12" x14ac:dyDescent="0.25">
      <c r="A9111">
        <v>27658</v>
      </c>
      <c r="B9111" t="s">
        <v>27</v>
      </c>
      <c r="C9111">
        <v>8</v>
      </c>
      <c r="D9111">
        <v>2019</v>
      </c>
      <c r="E9111" t="s">
        <v>19</v>
      </c>
      <c r="F9111" t="s">
        <v>16</v>
      </c>
      <c r="G9111" t="s">
        <v>15</v>
      </c>
      <c r="H9111" t="str">
        <f t="shared" si="142"/>
        <v>27658|Spring|Math</v>
      </c>
      <c r="I9111">
        <v>229</v>
      </c>
      <c r="J9111">
        <v>46</v>
      </c>
      <c r="K9111">
        <v>2</v>
      </c>
      <c r="L9111" t="s">
        <v>17</v>
      </c>
    </row>
    <row r="9112" spans="1:12" x14ac:dyDescent="0.25">
      <c r="A9112">
        <v>19133</v>
      </c>
      <c r="B9112" t="s">
        <v>27</v>
      </c>
      <c r="C9112">
        <v>8</v>
      </c>
      <c r="D9112">
        <v>2019</v>
      </c>
      <c r="E9112" t="s">
        <v>19</v>
      </c>
      <c r="F9112" t="s">
        <v>13</v>
      </c>
      <c r="G9112" t="s">
        <v>14</v>
      </c>
      <c r="H9112" t="str">
        <f t="shared" si="142"/>
        <v>19133|Fall|Reading</v>
      </c>
      <c r="I9112">
        <v>212</v>
      </c>
      <c r="J9112">
        <v>34</v>
      </c>
      <c r="K9112">
        <v>2</v>
      </c>
      <c r="L9112">
        <v>4</v>
      </c>
    </row>
    <row r="9113" spans="1:12" x14ac:dyDescent="0.25">
      <c r="A9113">
        <v>19133</v>
      </c>
      <c r="B9113" t="s">
        <v>27</v>
      </c>
      <c r="C9113">
        <v>8</v>
      </c>
      <c r="D9113">
        <v>2019</v>
      </c>
      <c r="E9113" t="s">
        <v>19</v>
      </c>
      <c r="F9113" t="s">
        <v>13</v>
      </c>
      <c r="G9113" t="s">
        <v>15</v>
      </c>
      <c r="H9113" t="str">
        <f t="shared" si="142"/>
        <v>19133|Fall|Math</v>
      </c>
      <c r="I9113">
        <v>215</v>
      </c>
      <c r="J9113">
        <v>22</v>
      </c>
      <c r="K9113">
        <v>1</v>
      </c>
      <c r="L9113">
        <v>5</v>
      </c>
    </row>
    <row r="9114" spans="1:12" x14ac:dyDescent="0.25">
      <c r="A9114">
        <v>19133</v>
      </c>
      <c r="B9114" t="s">
        <v>27</v>
      </c>
      <c r="C9114">
        <v>8</v>
      </c>
      <c r="D9114">
        <v>2019</v>
      </c>
      <c r="E9114" t="s">
        <v>19</v>
      </c>
      <c r="F9114" t="s">
        <v>16</v>
      </c>
      <c r="G9114" t="s">
        <v>14</v>
      </c>
      <c r="H9114" t="str">
        <f t="shared" si="142"/>
        <v>19133|Spring|Reading</v>
      </c>
      <c r="I9114">
        <v>218</v>
      </c>
      <c r="J9114">
        <v>45</v>
      </c>
      <c r="K9114">
        <v>2</v>
      </c>
      <c r="L9114" t="s">
        <v>17</v>
      </c>
    </row>
    <row r="9115" spans="1:12" x14ac:dyDescent="0.25">
      <c r="A9115">
        <v>19133</v>
      </c>
      <c r="B9115" t="s">
        <v>27</v>
      </c>
      <c r="C9115">
        <v>8</v>
      </c>
      <c r="D9115">
        <v>2019</v>
      </c>
      <c r="E9115" t="s">
        <v>19</v>
      </c>
      <c r="F9115" t="s">
        <v>16</v>
      </c>
      <c r="G9115" t="s">
        <v>15</v>
      </c>
      <c r="H9115" t="str">
        <f t="shared" si="142"/>
        <v>19133|Spring|Math</v>
      </c>
      <c r="I9115">
        <v>210</v>
      </c>
      <c r="J9115">
        <v>14</v>
      </c>
      <c r="K9115">
        <v>1</v>
      </c>
      <c r="L9115" t="s">
        <v>17</v>
      </c>
    </row>
    <row r="9116" spans="1:12" x14ac:dyDescent="0.25">
      <c r="A9116">
        <v>17519</v>
      </c>
      <c r="B9116" t="s">
        <v>27</v>
      </c>
      <c r="C9116">
        <v>8</v>
      </c>
      <c r="D9116">
        <v>2019</v>
      </c>
      <c r="E9116" t="s">
        <v>19</v>
      </c>
      <c r="F9116" t="s">
        <v>13</v>
      </c>
      <c r="G9116" t="s">
        <v>14</v>
      </c>
      <c r="H9116" t="str">
        <f t="shared" si="142"/>
        <v>17519|Fall|Reading</v>
      </c>
      <c r="I9116">
        <v>205</v>
      </c>
      <c r="J9116">
        <v>19</v>
      </c>
      <c r="K9116">
        <v>1</v>
      </c>
      <c r="L9116">
        <v>5</v>
      </c>
    </row>
    <row r="9117" spans="1:12" x14ac:dyDescent="0.25">
      <c r="A9117">
        <v>17519</v>
      </c>
      <c r="B9117" t="s">
        <v>27</v>
      </c>
      <c r="C9117">
        <v>8</v>
      </c>
      <c r="D9117">
        <v>2019</v>
      </c>
      <c r="E9117" t="s">
        <v>19</v>
      </c>
      <c r="F9117" t="s">
        <v>13</v>
      </c>
      <c r="G9117" t="s">
        <v>15</v>
      </c>
      <c r="H9117" t="str">
        <f t="shared" si="142"/>
        <v>17519|Fall|Math</v>
      </c>
      <c r="I9117">
        <v>229</v>
      </c>
      <c r="J9117">
        <v>51</v>
      </c>
      <c r="K9117">
        <v>3</v>
      </c>
      <c r="L9117">
        <v>4</v>
      </c>
    </row>
    <row r="9118" spans="1:12" x14ac:dyDescent="0.25">
      <c r="A9118">
        <v>17519</v>
      </c>
      <c r="B9118" t="s">
        <v>27</v>
      </c>
      <c r="C9118">
        <v>8</v>
      </c>
      <c r="D9118">
        <v>2019</v>
      </c>
      <c r="E9118" t="s">
        <v>19</v>
      </c>
      <c r="F9118" t="s">
        <v>16</v>
      </c>
      <c r="G9118" t="s">
        <v>14</v>
      </c>
      <c r="H9118" t="str">
        <f t="shared" si="142"/>
        <v>17519|Spring|Reading</v>
      </c>
      <c r="I9118">
        <v>224</v>
      </c>
      <c r="J9118">
        <v>60</v>
      </c>
      <c r="K9118">
        <v>3</v>
      </c>
      <c r="L9118" t="s">
        <v>17</v>
      </c>
    </row>
    <row r="9119" spans="1:12" x14ac:dyDescent="0.25">
      <c r="A9119">
        <v>17519</v>
      </c>
      <c r="B9119" t="s">
        <v>27</v>
      </c>
      <c r="C9119">
        <v>8</v>
      </c>
      <c r="D9119">
        <v>2019</v>
      </c>
      <c r="E9119" t="s">
        <v>19</v>
      </c>
      <c r="F9119" t="s">
        <v>16</v>
      </c>
      <c r="G9119" t="s">
        <v>15</v>
      </c>
      <c r="H9119" t="str">
        <f t="shared" si="142"/>
        <v>17519|Spring|Math</v>
      </c>
      <c r="I9119">
        <v>221</v>
      </c>
      <c r="J9119">
        <v>30</v>
      </c>
      <c r="K9119">
        <v>2</v>
      </c>
      <c r="L9119" t="s">
        <v>17</v>
      </c>
    </row>
    <row r="9120" spans="1:12" x14ac:dyDescent="0.25">
      <c r="A9120">
        <v>16182</v>
      </c>
      <c r="B9120" t="s">
        <v>26</v>
      </c>
      <c r="C9120">
        <v>8</v>
      </c>
      <c r="D9120">
        <v>2019</v>
      </c>
      <c r="E9120" t="s">
        <v>19</v>
      </c>
      <c r="F9120" t="s">
        <v>13</v>
      </c>
      <c r="G9120" t="s">
        <v>14</v>
      </c>
      <c r="H9120" t="str">
        <f t="shared" si="142"/>
        <v>16182|Fall|Reading</v>
      </c>
      <c r="I9120">
        <v>232</v>
      </c>
      <c r="J9120">
        <v>82</v>
      </c>
      <c r="K9120">
        <v>4</v>
      </c>
      <c r="L9120">
        <v>2</v>
      </c>
    </row>
    <row r="9121" spans="1:12" x14ac:dyDescent="0.25">
      <c r="A9121">
        <v>16182</v>
      </c>
      <c r="B9121" t="s">
        <v>26</v>
      </c>
      <c r="C9121">
        <v>8</v>
      </c>
      <c r="D9121">
        <v>2019</v>
      </c>
      <c r="E9121" t="s">
        <v>19</v>
      </c>
      <c r="F9121" t="s">
        <v>13</v>
      </c>
      <c r="G9121" t="s">
        <v>15</v>
      </c>
      <c r="H9121" t="str">
        <f t="shared" si="142"/>
        <v>16182|Fall|Math</v>
      </c>
      <c r="I9121">
        <v>230</v>
      </c>
      <c r="J9121">
        <v>53</v>
      </c>
      <c r="K9121">
        <v>3</v>
      </c>
      <c r="L9121">
        <v>4</v>
      </c>
    </row>
    <row r="9122" spans="1:12" x14ac:dyDescent="0.25">
      <c r="A9122">
        <v>16182</v>
      </c>
      <c r="B9122" t="s">
        <v>26</v>
      </c>
      <c r="C9122">
        <v>8</v>
      </c>
      <c r="D9122">
        <v>2019</v>
      </c>
      <c r="E9122" t="s">
        <v>19</v>
      </c>
      <c r="F9122" t="s">
        <v>16</v>
      </c>
      <c r="G9122" t="s">
        <v>14</v>
      </c>
      <c r="H9122" t="str">
        <f t="shared" si="142"/>
        <v>16182|Spring|Reading</v>
      </c>
      <c r="I9122">
        <v>225</v>
      </c>
      <c r="J9122">
        <v>62</v>
      </c>
      <c r="K9122">
        <v>3</v>
      </c>
      <c r="L9122" t="s">
        <v>17</v>
      </c>
    </row>
    <row r="9123" spans="1:12" x14ac:dyDescent="0.25">
      <c r="A9123">
        <v>16182</v>
      </c>
      <c r="B9123" t="s">
        <v>26</v>
      </c>
      <c r="C9123">
        <v>8</v>
      </c>
      <c r="D9123">
        <v>2019</v>
      </c>
      <c r="E9123" t="s">
        <v>19</v>
      </c>
      <c r="F9123" t="s">
        <v>16</v>
      </c>
      <c r="G9123" t="s">
        <v>15</v>
      </c>
      <c r="H9123" t="str">
        <f t="shared" si="142"/>
        <v>16182|Spring|Math</v>
      </c>
      <c r="I9123">
        <v>231</v>
      </c>
      <c r="J9123">
        <v>50</v>
      </c>
      <c r="K9123">
        <v>3</v>
      </c>
      <c r="L9123" t="s">
        <v>17</v>
      </c>
    </row>
    <row r="9124" spans="1:12" x14ac:dyDescent="0.25">
      <c r="A9124">
        <v>19362</v>
      </c>
      <c r="B9124" t="s">
        <v>28</v>
      </c>
      <c r="C9124">
        <v>8</v>
      </c>
      <c r="D9124">
        <v>2019</v>
      </c>
      <c r="E9124" t="s">
        <v>19</v>
      </c>
      <c r="F9124" t="s">
        <v>13</v>
      </c>
      <c r="G9124" t="s">
        <v>14</v>
      </c>
      <c r="H9124" t="str">
        <f t="shared" si="142"/>
        <v>19362|Fall|Reading</v>
      </c>
      <c r="I9124" t="s">
        <v>17</v>
      </c>
      <c r="J9124" t="s">
        <v>17</v>
      </c>
      <c r="K9124" t="s">
        <v>17</v>
      </c>
      <c r="L9124" t="s">
        <v>17</v>
      </c>
    </row>
    <row r="9125" spans="1:12" x14ac:dyDescent="0.25">
      <c r="A9125">
        <v>19362</v>
      </c>
      <c r="B9125" t="s">
        <v>28</v>
      </c>
      <c r="C9125">
        <v>8</v>
      </c>
      <c r="D9125">
        <v>2019</v>
      </c>
      <c r="E9125" t="s">
        <v>19</v>
      </c>
      <c r="F9125" t="s">
        <v>13</v>
      </c>
      <c r="G9125" t="s">
        <v>15</v>
      </c>
      <c r="H9125" t="str">
        <f t="shared" si="142"/>
        <v>19362|Fall|Math</v>
      </c>
      <c r="I9125" t="s">
        <v>17</v>
      </c>
      <c r="J9125" t="s">
        <v>17</v>
      </c>
      <c r="K9125" t="s">
        <v>17</v>
      </c>
      <c r="L9125" t="s">
        <v>17</v>
      </c>
    </row>
    <row r="9126" spans="1:12" x14ac:dyDescent="0.25">
      <c r="A9126">
        <v>19362</v>
      </c>
      <c r="B9126" t="s">
        <v>28</v>
      </c>
      <c r="C9126">
        <v>8</v>
      </c>
      <c r="D9126">
        <v>2019</v>
      </c>
      <c r="E9126" t="s">
        <v>19</v>
      </c>
      <c r="F9126" t="s">
        <v>16</v>
      </c>
      <c r="G9126" t="s">
        <v>14</v>
      </c>
      <c r="H9126" t="str">
        <f t="shared" si="142"/>
        <v>19362|Spring|Reading</v>
      </c>
      <c r="I9126">
        <v>210</v>
      </c>
      <c r="J9126">
        <v>26</v>
      </c>
      <c r="K9126">
        <v>2</v>
      </c>
      <c r="L9126" t="s">
        <v>17</v>
      </c>
    </row>
    <row r="9127" spans="1:12" x14ac:dyDescent="0.25">
      <c r="A9127">
        <v>19362</v>
      </c>
      <c r="B9127" t="s">
        <v>28</v>
      </c>
      <c r="C9127">
        <v>8</v>
      </c>
      <c r="D9127">
        <v>2019</v>
      </c>
      <c r="E9127" t="s">
        <v>19</v>
      </c>
      <c r="F9127" t="s">
        <v>16</v>
      </c>
      <c r="G9127" t="s">
        <v>15</v>
      </c>
      <c r="H9127" t="str">
        <f t="shared" si="142"/>
        <v>19362|Spring|Math</v>
      </c>
      <c r="I9127">
        <v>202</v>
      </c>
      <c r="J9127">
        <v>7</v>
      </c>
      <c r="K9127">
        <v>1</v>
      </c>
      <c r="L9127" t="s">
        <v>17</v>
      </c>
    </row>
    <row r="9128" spans="1:12" x14ac:dyDescent="0.25">
      <c r="A9128">
        <v>10672</v>
      </c>
      <c r="B9128" t="s">
        <v>27</v>
      </c>
      <c r="C9128">
        <v>8</v>
      </c>
      <c r="D9128">
        <v>2019</v>
      </c>
      <c r="E9128" t="s">
        <v>19</v>
      </c>
      <c r="F9128" t="s">
        <v>13</v>
      </c>
      <c r="G9128" t="s">
        <v>14</v>
      </c>
      <c r="H9128" t="str">
        <f t="shared" si="142"/>
        <v>10672|Fall|Reading</v>
      </c>
      <c r="I9128">
        <v>210</v>
      </c>
      <c r="J9128">
        <v>29</v>
      </c>
      <c r="K9128">
        <v>2</v>
      </c>
      <c r="L9128">
        <v>4</v>
      </c>
    </row>
    <row r="9129" spans="1:12" x14ac:dyDescent="0.25">
      <c r="A9129">
        <v>10672</v>
      </c>
      <c r="B9129" t="s">
        <v>27</v>
      </c>
      <c r="C9129">
        <v>8</v>
      </c>
      <c r="D9129">
        <v>2019</v>
      </c>
      <c r="E9129" t="s">
        <v>19</v>
      </c>
      <c r="F9129" t="s">
        <v>13</v>
      </c>
      <c r="G9129" t="s">
        <v>15</v>
      </c>
      <c r="H9129" t="str">
        <f t="shared" si="142"/>
        <v>10672|Fall|Math</v>
      </c>
      <c r="I9129">
        <v>217</v>
      </c>
      <c r="J9129">
        <v>26</v>
      </c>
      <c r="K9129">
        <v>2</v>
      </c>
      <c r="L9129">
        <v>5</v>
      </c>
    </row>
    <row r="9130" spans="1:12" x14ac:dyDescent="0.25">
      <c r="A9130">
        <v>10672</v>
      </c>
      <c r="B9130" t="s">
        <v>27</v>
      </c>
      <c r="C9130">
        <v>8</v>
      </c>
      <c r="D9130">
        <v>2019</v>
      </c>
      <c r="E9130" t="s">
        <v>19</v>
      </c>
      <c r="F9130" t="s">
        <v>16</v>
      </c>
      <c r="G9130" t="s">
        <v>14</v>
      </c>
      <c r="H9130" t="str">
        <f t="shared" si="142"/>
        <v>10672|Spring|Reading</v>
      </c>
      <c r="I9130">
        <v>217</v>
      </c>
      <c r="J9130">
        <v>42</v>
      </c>
      <c r="K9130">
        <v>2</v>
      </c>
      <c r="L9130" t="s">
        <v>17</v>
      </c>
    </row>
    <row r="9131" spans="1:12" x14ac:dyDescent="0.25">
      <c r="A9131">
        <v>10672</v>
      </c>
      <c r="B9131" t="s">
        <v>27</v>
      </c>
      <c r="C9131">
        <v>8</v>
      </c>
      <c r="D9131">
        <v>2019</v>
      </c>
      <c r="E9131" t="s">
        <v>19</v>
      </c>
      <c r="F9131" t="s">
        <v>16</v>
      </c>
      <c r="G9131" t="s">
        <v>15</v>
      </c>
      <c r="H9131" t="str">
        <f t="shared" si="142"/>
        <v>10672|Spring|Math</v>
      </c>
      <c r="I9131">
        <v>233</v>
      </c>
      <c r="J9131">
        <v>54</v>
      </c>
      <c r="K9131">
        <v>3</v>
      </c>
      <c r="L9131" t="s">
        <v>17</v>
      </c>
    </row>
    <row r="9132" spans="1:12" x14ac:dyDescent="0.25">
      <c r="A9132">
        <v>29391</v>
      </c>
      <c r="B9132" t="s">
        <v>28</v>
      </c>
      <c r="C9132">
        <v>8</v>
      </c>
      <c r="D9132">
        <v>2019</v>
      </c>
      <c r="E9132" t="s">
        <v>19</v>
      </c>
      <c r="F9132" t="s">
        <v>13</v>
      </c>
      <c r="G9132" t="s">
        <v>14</v>
      </c>
      <c r="H9132" t="str">
        <f t="shared" si="142"/>
        <v>29391|Fall|Reading</v>
      </c>
      <c r="I9132">
        <v>221</v>
      </c>
      <c r="J9132">
        <v>57</v>
      </c>
      <c r="K9132">
        <v>3</v>
      </c>
      <c r="L9132">
        <v>2</v>
      </c>
    </row>
    <row r="9133" spans="1:12" x14ac:dyDescent="0.25">
      <c r="A9133">
        <v>29391</v>
      </c>
      <c r="B9133" t="s">
        <v>28</v>
      </c>
      <c r="C9133">
        <v>8</v>
      </c>
      <c r="D9133">
        <v>2019</v>
      </c>
      <c r="E9133" t="s">
        <v>19</v>
      </c>
      <c r="F9133" t="s">
        <v>13</v>
      </c>
      <c r="G9133" t="s">
        <v>15</v>
      </c>
      <c r="H9133" t="str">
        <f t="shared" si="142"/>
        <v>29391|Fall|Math</v>
      </c>
      <c r="I9133">
        <v>230</v>
      </c>
      <c r="J9133">
        <v>53</v>
      </c>
      <c r="K9133">
        <v>3</v>
      </c>
      <c r="L9133">
        <v>4</v>
      </c>
    </row>
    <row r="9134" spans="1:12" x14ac:dyDescent="0.25">
      <c r="A9134">
        <v>29391</v>
      </c>
      <c r="B9134" t="s">
        <v>28</v>
      </c>
      <c r="C9134">
        <v>8</v>
      </c>
      <c r="D9134">
        <v>2019</v>
      </c>
      <c r="E9134" t="s">
        <v>19</v>
      </c>
      <c r="F9134" t="s">
        <v>16</v>
      </c>
      <c r="G9134" t="s">
        <v>14</v>
      </c>
      <c r="H9134" t="str">
        <f t="shared" si="142"/>
        <v>29391|Spring|Reading</v>
      </c>
      <c r="I9134">
        <v>236</v>
      </c>
      <c r="J9134">
        <v>84</v>
      </c>
      <c r="K9134">
        <v>4</v>
      </c>
      <c r="L9134" t="s">
        <v>17</v>
      </c>
    </row>
    <row r="9135" spans="1:12" x14ac:dyDescent="0.25">
      <c r="A9135">
        <v>29391</v>
      </c>
      <c r="B9135" t="s">
        <v>28</v>
      </c>
      <c r="C9135">
        <v>8</v>
      </c>
      <c r="D9135">
        <v>2019</v>
      </c>
      <c r="E9135" t="s">
        <v>19</v>
      </c>
      <c r="F9135" t="s">
        <v>16</v>
      </c>
      <c r="G9135" t="s">
        <v>15</v>
      </c>
      <c r="H9135" t="str">
        <f t="shared" si="142"/>
        <v>29391|Spring|Math</v>
      </c>
      <c r="I9135">
        <v>238</v>
      </c>
      <c r="J9135">
        <v>64</v>
      </c>
      <c r="K9135">
        <v>3</v>
      </c>
      <c r="L9135" t="s">
        <v>17</v>
      </c>
    </row>
    <row r="9136" spans="1:12" x14ac:dyDescent="0.25">
      <c r="A9136">
        <v>15768</v>
      </c>
      <c r="B9136" t="s">
        <v>28</v>
      </c>
      <c r="C9136">
        <v>8</v>
      </c>
      <c r="D9136">
        <v>2019</v>
      </c>
      <c r="E9136" t="s">
        <v>19</v>
      </c>
      <c r="F9136" t="s">
        <v>13</v>
      </c>
      <c r="G9136" t="s">
        <v>14</v>
      </c>
      <c r="H9136" t="str">
        <f t="shared" si="142"/>
        <v>15768|Fall|Reading</v>
      </c>
      <c r="I9136">
        <v>234</v>
      </c>
      <c r="J9136">
        <v>85</v>
      </c>
      <c r="K9136">
        <v>4</v>
      </c>
      <c r="L9136">
        <v>2</v>
      </c>
    </row>
    <row r="9137" spans="1:12" x14ac:dyDescent="0.25">
      <c r="A9137">
        <v>15768</v>
      </c>
      <c r="B9137" t="s">
        <v>28</v>
      </c>
      <c r="C9137">
        <v>8</v>
      </c>
      <c r="D9137">
        <v>2019</v>
      </c>
      <c r="E9137" t="s">
        <v>19</v>
      </c>
      <c r="F9137" t="s">
        <v>13</v>
      </c>
      <c r="G9137" t="s">
        <v>15</v>
      </c>
      <c r="H9137" t="str">
        <f t="shared" si="142"/>
        <v>15768|Fall|Math</v>
      </c>
      <c r="I9137">
        <v>250</v>
      </c>
      <c r="J9137">
        <v>89</v>
      </c>
      <c r="K9137">
        <v>4</v>
      </c>
      <c r="L9137">
        <v>3</v>
      </c>
    </row>
    <row r="9138" spans="1:12" x14ac:dyDescent="0.25">
      <c r="A9138">
        <v>15768</v>
      </c>
      <c r="B9138" t="s">
        <v>28</v>
      </c>
      <c r="C9138">
        <v>8</v>
      </c>
      <c r="D9138">
        <v>2019</v>
      </c>
      <c r="E9138" t="s">
        <v>19</v>
      </c>
      <c r="F9138" t="s">
        <v>16</v>
      </c>
      <c r="G9138" t="s">
        <v>14</v>
      </c>
      <c r="H9138" t="str">
        <f t="shared" si="142"/>
        <v>15768|Spring|Reading</v>
      </c>
      <c r="I9138">
        <v>242</v>
      </c>
      <c r="J9138">
        <v>92</v>
      </c>
      <c r="K9138">
        <v>4</v>
      </c>
      <c r="L9138" t="s">
        <v>17</v>
      </c>
    </row>
    <row r="9139" spans="1:12" x14ac:dyDescent="0.25">
      <c r="A9139">
        <v>15768</v>
      </c>
      <c r="B9139" t="s">
        <v>28</v>
      </c>
      <c r="C9139">
        <v>8</v>
      </c>
      <c r="D9139">
        <v>2019</v>
      </c>
      <c r="E9139" t="s">
        <v>19</v>
      </c>
      <c r="F9139" t="s">
        <v>16</v>
      </c>
      <c r="G9139" t="s">
        <v>15</v>
      </c>
      <c r="H9139" t="str">
        <f t="shared" si="142"/>
        <v>15768|Spring|Math</v>
      </c>
      <c r="I9139">
        <v>246</v>
      </c>
      <c r="J9139">
        <v>79</v>
      </c>
      <c r="K9139">
        <v>4</v>
      </c>
      <c r="L9139" t="s">
        <v>17</v>
      </c>
    </row>
    <row r="9140" spans="1:12" x14ac:dyDescent="0.25">
      <c r="A9140">
        <v>29297</v>
      </c>
      <c r="B9140" t="s">
        <v>27</v>
      </c>
      <c r="C9140">
        <v>8</v>
      </c>
      <c r="D9140">
        <v>2019</v>
      </c>
      <c r="E9140" t="s">
        <v>19</v>
      </c>
      <c r="F9140" t="s">
        <v>13</v>
      </c>
      <c r="G9140" t="s">
        <v>14</v>
      </c>
      <c r="H9140" t="str">
        <f t="shared" si="142"/>
        <v>29297|Fall|Reading</v>
      </c>
      <c r="I9140">
        <v>212</v>
      </c>
      <c r="J9140">
        <v>34</v>
      </c>
      <c r="K9140">
        <v>2</v>
      </c>
      <c r="L9140">
        <v>4</v>
      </c>
    </row>
    <row r="9141" spans="1:12" x14ac:dyDescent="0.25">
      <c r="A9141">
        <v>29297</v>
      </c>
      <c r="B9141" t="s">
        <v>27</v>
      </c>
      <c r="C9141">
        <v>8</v>
      </c>
      <c r="D9141">
        <v>2019</v>
      </c>
      <c r="E9141" t="s">
        <v>19</v>
      </c>
      <c r="F9141" t="s">
        <v>13</v>
      </c>
      <c r="G9141" t="s">
        <v>15</v>
      </c>
      <c r="H9141" t="str">
        <f t="shared" si="142"/>
        <v>29297|Fall|Math</v>
      </c>
      <c r="I9141">
        <v>221</v>
      </c>
      <c r="J9141">
        <v>33</v>
      </c>
      <c r="K9141">
        <v>2</v>
      </c>
      <c r="L9141">
        <v>4</v>
      </c>
    </row>
    <row r="9142" spans="1:12" x14ac:dyDescent="0.25">
      <c r="A9142">
        <v>29297</v>
      </c>
      <c r="B9142" t="s">
        <v>27</v>
      </c>
      <c r="C9142">
        <v>8</v>
      </c>
      <c r="D9142">
        <v>2019</v>
      </c>
      <c r="E9142" t="s">
        <v>19</v>
      </c>
      <c r="F9142" t="s">
        <v>16</v>
      </c>
      <c r="G9142" t="s">
        <v>14</v>
      </c>
      <c r="H9142" t="str">
        <f t="shared" si="142"/>
        <v>29297|Spring|Reading</v>
      </c>
      <c r="I9142">
        <v>217</v>
      </c>
      <c r="J9142">
        <v>42</v>
      </c>
      <c r="K9142">
        <v>2</v>
      </c>
      <c r="L9142" t="s">
        <v>17</v>
      </c>
    </row>
    <row r="9143" spans="1:12" x14ac:dyDescent="0.25">
      <c r="A9143">
        <v>29297</v>
      </c>
      <c r="B9143" t="s">
        <v>27</v>
      </c>
      <c r="C9143">
        <v>8</v>
      </c>
      <c r="D9143">
        <v>2019</v>
      </c>
      <c r="E9143" t="s">
        <v>19</v>
      </c>
      <c r="F9143" t="s">
        <v>16</v>
      </c>
      <c r="G9143" t="s">
        <v>15</v>
      </c>
      <c r="H9143" t="str">
        <f t="shared" si="142"/>
        <v>29297|Spring|Math</v>
      </c>
      <c r="I9143">
        <v>225</v>
      </c>
      <c r="J9143">
        <v>38</v>
      </c>
      <c r="K9143">
        <v>2</v>
      </c>
      <c r="L9143" t="s">
        <v>17</v>
      </c>
    </row>
    <row r="9144" spans="1:12" x14ac:dyDescent="0.25">
      <c r="A9144">
        <v>14547</v>
      </c>
      <c r="B9144" t="s">
        <v>27</v>
      </c>
      <c r="C9144">
        <v>8</v>
      </c>
      <c r="D9144">
        <v>2019</v>
      </c>
      <c r="E9144" t="s">
        <v>19</v>
      </c>
      <c r="F9144" t="s">
        <v>13</v>
      </c>
      <c r="G9144" t="s">
        <v>14</v>
      </c>
      <c r="H9144" t="str">
        <f t="shared" si="142"/>
        <v>14547|Fall|Reading</v>
      </c>
      <c r="I9144">
        <v>181</v>
      </c>
      <c r="J9144">
        <v>1</v>
      </c>
      <c r="K9144">
        <v>1</v>
      </c>
      <c r="L9144">
        <v>8</v>
      </c>
    </row>
    <row r="9145" spans="1:12" x14ac:dyDescent="0.25">
      <c r="A9145">
        <v>14547</v>
      </c>
      <c r="B9145" t="s">
        <v>27</v>
      </c>
      <c r="C9145">
        <v>8</v>
      </c>
      <c r="D9145">
        <v>2019</v>
      </c>
      <c r="E9145" t="s">
        <v>19</v>
      </c>
      <c r="F9145" t="s">
        <v>13</v>
      </c>
      <c r="G9145" t="s">
        <v>15</v>
      </c>
      <c r="H9145" t="str">
        <f t="shared" si="142"/>
        <v>14547|Fall|Math</v>
      </c>
      <c r="I9145">
        <v>196</v>
      </c>
      <c r="J9145">
        <v>3</v>
      </c>
      <c r="K9145">
        <v>1</v>
      </c>
      <c r="L9145">
        <v>6</v>
      </c>
    </row>
    <row r="9146" spans="1:12" x14ac:dyDescent="0.25">
      <c r="A9146">
        <v>14547</v>
      </c>
      <c r="B9146" t="s">
        <v>27</v>
      </c>
      <c r="C9146">
        <v>8</v>
      </c>
      <c r="D9146">
        <v>2019</v>
      </c>
      <c r="E9146" t="s">
        <v>19</v>
      </c>
      <c r="F9146" t="s">
        <v>16</v>
      </c>
      <c r="G9146" t="s">
        <v>14</v>
      </c>
      <c r="H9146" t="str">
        <f t="shared" si="142"/>
        <v>14547|Spring|Reading</v>
      </c>
      <c r="I9146">
        <v>202</v>
      </c>
      <c r="J9146">
        <v>14</v>
      </c>
      <c r="K9146">
        <v>1</v>
      </c>
      <c r="L9146" t="s">
        <v>17</v>
      </c>
    </row>
    <row r="9147" spans="1:12" x14ac:dyDescent="0.25">
      <c r="A9147">
        <v>14547</v>
      </c>
      <c r="B9147" t="s">
        <v>27</v>
      </c>
      <c r="C9147">
        <v>8</v>
      </c>
      <c r="D9147">
        <v>2019</v>
      </c>
      <c r="E9147" t="s">
        <v>19</v>
      </c>
      <c r="F9147" t="s">
        <v>16</v>
      </c>
      <c r="G9147" t="s">
        <v>15</v>
      </c>
      <c r="H9147" t="str">
        <f t="shared" si="142"/>
        <v>14547|Spring|Math</v>
      </c>
      <c r="I9147">
        <v>194</v>
      </c>
      <c r="J9147">
        <v>3</v>
      </c>
      <c r="K9147">
        <v>1</v>
      </c>
      <c r="L9147" t="s">
        <v>17</v>
      </c>
    </row>
    <row r="9148" spans="1:12" x14ac:dyDescent="0.25">
      <c r="A9148">
        <v>22934</v>
      </c>
      <c r="B9148" t="s">
        <v>28</v>
      </c>
      <c r="C9148">
        <v>8</v>
      </c>
      <c r="D9148">
        <v>2019</v>
      </c>
      <c r="E9148" t="s">
        <v>19</v>
      </c>
      <c r="F9148" t="s">
        <v>13</v>
      </c>
      <c r="G9148" t="s">
        <v>14</v>
      </c>
      <c r="H9148" t="str">
        <f t="shared" si="142"/>
        <v>22934|Fall|Reading</v>
      </c>
      <c r="I9148">
        <v>237</v>
      </c>
      <c r="J9148">
        <v>89</v>
      </c>
      <c r="K9148">
        <v>4</v>
      </c>
      <c r="L9148">
        <v>2</v>
      </c>
    </row>
    <row r="9149" spans="1:12" x14ac:dyDescent="0.25">
      <c r="A9149">
        <v>22934</v>
      </c>
      <c r="B9149" t="s">
        <v>28</v>
      </c>
      <c r="C9149">
        <v>8</v>
      </c>
      <c r="D9149">
        <v>2019</v>
      </c>
      <c r="E9149" t="s">
        <v>19</v>
      </c>
      <c r="F9149" t="s">
        <v>13</v>
      </c>
      <c r="G9149" t="s">
        <v>15</v>
      </c>
      <c r="H9149" t="str">
        <f t="shared" si="142"/>
        <v>22934|Fall|Math</v>
      </c>
      <c r="I9149">
        <v>234</v>
      </c>
      <c r="J9149">
        <v>62</v>
      </c>
      <c r="K9149">
        <v>3</v>
      </c>
      <c r="L9149">
        <v>4</v>
      </c>
    </row>
    <row r="9150" spans="1:12" x14ac:dyDescent="0.25">
      <c r="A9150">
        <v>22934</v>
      </c>
      <c r="B9150" t="s">
        <v>28</v>
      </c>
      <c r="C9150">
        <v>8</v>
      </c>
      <c r="D9150">
        <v>2019</v>
      </c>
      <c r="E9150" t="s">
        <v>19</v>
      </c>
      <c r="F9150" t="s">
        <v>16</v>
      </c>
      <c r="G9150" t="s">
        <v>14</v>
      </c>
      <c r="H9150" t="str">
        <f t="shared" si="142"/>
        <v>22934|Spring|Reading</v>
      </c>
      <c r="I9150">
        <v>237</v>
      </c>
      <c r="J9150">
        <v>86</v>
      </c>
      <c r="K9150">
        <v>4</v>
      </c>
      <c r="L9150" t="s">
        <v>17</v>
      </c>
    </row>
    <row r="9151" spans="1:12" x14ac:dyDescent="0.25">
      <c r="A9151">
        <v>22934</v>
      </c>
      <c r="B9151" t="s">
        <v>28</v>
      </c>
      <c r="C9151">
        <v>8</v>
      </c>
      <c r="D9151">
        <v>2019</v>
      </c>
      <c r="E9151" t="s">
        <v>19</v>
      </c>
      <c r="F9151" t="s">
        <v>16</v>
      </c>
      <c r="G9151" t="s">
        <v>15</v>
      </c>
      <c r="H9151" t="str">
        <f t="shared" si="142"/>
        <v>22934|Spring|Math</v>
      </c>
      <c r="I9151">
        <v>231</v>
      </c>
      <c r="J9151">
        <v>50</v>
      </c>
      <c r="K9151">
        <v>3</v>
      </c>
      <c r="L9151" t="s">
        <v>17</v>
      </c>
    </row>
    <row r="9152" spans="1:12" x14ac:dyDescent="0.25">
      <c r="A9152">
        <v>10967</v>
      </c>
      <c r="B9152" t="s">
        <v>28</v>
      </c>
      <c r="C9152">
        <v>8</v>
      </c>
      <c r="D9152">
        <v>2019</v>
      </c>
      <c r="E9152" t="s">
        <v>23</v>
      </c>
      <c r="F9152" t="s">
        <v>13</v>
      </c>
      <c r="G9152" t="s">
        <v>14</v>
      </c>
      <c r="H9152" t="str">
        <f t="shared" si="142"/>
        <v>10967|Fall|Reading</v>
      </c>
      <c r="I9152">
        <v>242</v>
      </c>
      <c r="J9152">
        <v>94</v>
      </c>
      <c r="K9152">
        <v>4</v>
      </c>
      <c r="L9152">
        <v>2</v>
      </c>
    </row>
    <row r="9153" spans="1:12" x14ac:dyDescent="0.25">
      <c r="A9153">
        <v>10967</v>
      </c>
      <c r="B9153" t="s">
        <v>28</v>
      </c>
      <c r="C9153">
        <v>8</v>
      </c>
      <c r="D9153">
        <v>2019</v>
      </c>
      <c r="E9153" t="s">
        <v>23</v>
      </c>
      <c r="F9153" t="s">
        <v>13</v>
      </c>
      <c r="G9153" t="s">
        <v>15</v>
      </c>
      <c r="H9153" t="str">
        <f t="shared" si="142"/>
        <v>10967|Fall|Math</v>
      </c>
      <c r="I9153">
        <v>239</v>
      </c>
      <c r="J9153">
        <v>72</v>
      </c>
      <c r="K9153">
        <v>3</v>
      </c>
      <c r="L9153">
        <v>3</v>
      </c>
    </row>
    <row r="9154" spans="1:12" x14ac:dyDescent="0.25">
      <c r="A9154">
        <v>10967</v>
      </c>
      <c r="B9154" t="s">
        <v>28</v>
      </c>
      <c r="C9154">
        <v>8</v>
      </c>
      <c r="D9154">
        <v>2019</v>
      </c>
      <c r="E9154" t="s">
        <v>23</v>
      </c>
      <c r="F9154" t="s">
        <v>16</v>
      </c>
      <c r="G9154" t="s">
        <v>14</v>
      </c>
      <c r="H9154" t="str">
        <f t="shared" si="142"/>
        <v>10967|Spring|Reading</v>
      </c>
      <c r="I9154">
        <v>251</v>
      </c>
      <c r="J9154">
        <v>98</v>
      </c>
      <c r="K9154">
        <v>4</v>
      </c>
      <c r="L9154" t="s">
        <v>17</v>
      </c>
    </row>
    <row r="9155" spans="1:12" x14ac:dyDescent="0.25">
      <c r="A9155">
        <v>10967</v>
      </c>
      <c r="B9155" t="s">
        <v>28</v>
      </c>
      <c r="C9155">
        <v>8</v>
      </c>
      <c r="D9155">
        <v>2019</v>
      </c>
      <c r="E9155" t="s">
        <v>23</v>
      </c>
      <c r="F9155" t="s">
        <v>16</v>
      </c>
      <c r="G9155" t="s">
        <v>15</v>
      </c>
      <c r="H9155" t="str">
        <f t="shared" ref="H9155:H9218" si="143">A9155&amp;"|"&amp;F9155&amp;"|"&amp;G9155</f>
        <v>10967|Spring|Math</v>
      </c>
      <c r="I9155">
        <v>236</v>
      </c>
      <c r="J9155">
        <v>60</v>
      </c>
      <c r="K9155">
        <v>3</v>
      </c>
      <c r="L9155" t="s">
        <v>17</v>
      </c>
    </row>
    <row r="9156" spans="1:12" x14ac:dyDescent="0.25">
      <c r="A9156">
        <v>10052</v>
      </c>
      <c r="B9156" t="s">
        <v>26</v>
      </c>
      <c r="C9156">
        <v>8</v>
      </c>
      <c r="D9156">
        <v>2019</v>
      </c>
      <c r="E9156" t="s">
        <v>19</v>
      </c>
      <c r="F9156" t="s">
        <v>13</v>
      </c>
      <c r="G9156" t="s">
        <v>14</v>
      </c>
      <c r="H9156" t="str">
        <f t="shared" si="143"/>
        <v>10052|Fall|Reading</v>
      </c>
      <c r="I9156">
        <v>218</v>
      </c>
      <c r="J9156">
        <v>50</v>
      </c>
      <c r="K9156">
        <v>3</v>
      </c>
      <c r="L9156">
        <v>3</v>
      </c>
    </row>
    <row r="9157" spans="1:12" x14ac:dyDescent="0.25">
      <c r="A9157">
        <v>10052</v>
      </c>
      <c r="B9157" t="s">
        <v>26</v>
      </c>
      <c r="C9157">
        <v>8</v>
      </c>
      <c r="D9157">
        <v>2019</v>
      </c>
      <c r="E9157" t="s">
        <v>19</v>
      </c>
      <c r="F9157" t="s">
        <v>13</v>
      </c>
      <c r="G9157" t="s">
        <v>15</v>
      </c>
      <c r="H9157" t="str">
        <f t="shared" si="143"/>
        <v>10052|Fall|Math</v>
      </c>
      <c r="I9157">
        <v>224</v>
      </c>
      <c r="J9157">
        <v>40</v>
      </c>
      <c r="K9157">
        <v>2</v>
      </c>
      <c r="L9157">
        <v>4</v>
      </c>
    </row>
    <row r="9158" spans="1:12" x14ac:dyDescent="0.25">
      <c r="A9158">
        <v>10052</v>
      </c>
      <c r="B9158" t="s">
        <v>26</v>
      </c>
      <c r="C9158">
        <v>8</v>
      </c>
      <c r="D9158">
        <v>2019</v>
      </c>
      <c r="E9158" t="s">
        <v>19</v>
      </c>
      <c r="F9158" t="s">
        <v>16</v>
      </c>
      <c r="G9158" t="s">
        <v>14</v>
      </c>
      <c r="H9158" t="str">
        <f t="shared" si="143"/>
        <v>10052|Spring|Reading</v>
      </c>
      <c r="I9158">
        <v>214</v>
      </c>
      <c r="J9158">
        <v>35</v>
      </c>
      <c r="K9158">
        <v>2</v>
      </c>
      <c r="L9158" t="s">
        <v>17</v>
      </c>
    </row>
    <row r="9159" spans="1:12" x14ac:dyDescent="0.25">
      <c r="A9159">
        <v>10052</v>
      </c>
      <c r="B9159" t="s">
        <v>26</v>
      </c>
      <c r="C9159">
        <v>8</v>
      </c>
      <c r="D9159">
        <v>2019</v>
      </c>
      <c r="E9159" t="s">
        <v>19</v>
      </c>
      <c r="F9159" t="s">
        <v>16</v>
      </c>
      <c r="G9159" t="s">
        <v>15</v>
      </c>
      <c r="H9159" t="str">
        <f t="shared" si="143"/>
        <v>10052|Spring|Math</v>
      </c>
      <c r="I9159">
        <v>241</v>
      </c>
      <c r="J9159">
        <v>70</v>
      </c>
      <c r="K9159">
        <v>3</v>
      </c>
      <c r="L9159" t="s">
        <v>17</v>
      </c>
    </row>
    <row r="9160" spans="1:12" x14ac:dyDescent="0.25">
      <c r="A9160">
        <v>12103</v>
      </c>
      <c r="B9160" t="s">
        <v>26</v>
      </c>
      <c r="C9160">
        <v>8</v>
      </c>
      <c r="D9160">
        <v>2019</v>
      </c>
      <c r="E9160" t="s">
        <v>19</v>
      </c>
      <c r="F9160" t="s">
        <v>13</v>
      </c>
      <c r="G9160" t="s">
        <v>14</v>
      </c>
      <c r="H9160" t="str">
        <f t="shared" si="143"/>
        <v>12103|Fall|Reading</v>
      </c>
      <c r="I9160">
        <v>214</v>
      </c>
      <c r="J9160">
        <v>39</v>
      </c>
      <c r="K9160">
        <v>2</v>
      </c>
      <c r="L9160">
        <v>4</v>
      </c>
    </row>
    <row r="9161" spans="1:12" x14ac:dyDescent="0.25">
      <c r="A9161">
        <v>12103</v>
      </c>
      <c r="B9161" t="s">
        <v>26</v>
      </c>
      <c r="C9161">
        <v>8</v>
      </c>
      <c r="D9161">
        <v>2019</v>
      </c>
      <c r="E9161" t="s">
        <v>19</v>
      </c>
      <c r="F9161" t="s">
        <v>13</v>
      </c>
      <c r="G9161" t="s">
        <v>15</v>
      </c>
      <c r="H9161" t="str">
        <f t="shared" si="143"/>
        <v>12103|Fall|Math</v>
      </c>
      <c r="I9161">
        <v>227</v>
      </c>
      <c r="J9161">
        <v>46</v>
      </c>
      <c r="K9161">
        <v>2</v>
      </c>
      <c r="L9161">
        <v>4</v>
      </c>
    </row>
    <row r="9162" spans="1:12" x14ac:dyDescent="0.25">
      <c r="A9162">
        <v>12103</v>
      </c>
      <c r="B9162" t="s">
        <v>26</v>
      </c>
      <c r="C9162">
        <v>8</v>
      </c>
      <c r="D9162">
        <v>2019</v>
      </c>
      <c r="E9162" t="s">
        <v>19</v>
      </c>
      <c r="F9162" t="s">
        <v>16</v>
      </c>
      <c r="G9162" t="s">
        <v>14</v>
      </c>
      <c r="H9162" t="str">
        <f t="shared" si="143"/>
        <v>12103|Spring|Reading</v>
      </c>
      <c r="I9162">
        <v>208</v>
      </c>
      <c r="J9162">
        <v>22</v>
      </c>
      <c r="K9162">
        <v>1</v>
      </c>
      <c r="L9162" t="s">
        <v>17</v>
      </c>
    </row>
    <row r="9163" spans="1:12" x14ac:dyDescent="0.25">
      <c r="A9163">
        <v>12103</v>
      </c>
      <c r="B9163" t="s">
        <v>26</v>
      </c>
      <c r="C9163">
        <v>8</v>
      </c>
      <c r="D9163">
        <v>2019</v>
      </c>
      <c r="E9163" t="s">
        <v>19</v>
      </c>
      <c r="F9163" t="s">
        <v>16</v>
      </c>
      <c r="G9163" t="s">
        <v>15</v>
      </c>
      <c r="H9163" t="str">
        <f t="shared" si="143"/>
        <v>12103|Spring|Math</v>
      </c>
      <c r="I9163">
        <v>231</v>
      </c>
      <c r="J9163">
        <v>50</v>
      </c>
      <c r="K9163">
        <v>3</v>
      </c>
      <c r="L9163" t="s">
        <v>17</v>
      </c>
    </row>
    <row r="9164" spans="1:12" x14ac:dyDescent="0.25">
      <c r="A9164">
        <v>20856</v>
      </c>
      <c r="B9164" t="s">
        <v>26</v>
      </c>
      <c r="C9164">
        <v>8</v>
      </c>
      <c r="D9164">
        <v>2019</v>
      </c>
      <c r="E9164" t="s">
        <v>19</v>
      </c>
      <c r="F9164" t="s">
        <v>13</v>
      </c>
      <c r="G9164" t="s">
        <v>14</v>
      </c>
      <c r="H9164" t="str">
        <f t="shared" si="143"/>
        <v>20856|Fall|Reading</v>
      </c>
      <c r="I9164">
        <v>212</v>
      </c>
      <c r="J9164">
        <v>34</v>
      </c>
      <c r="K9164">
        <v>2</v>
      </c>
      <c r="L9164">
        <v>4</v>
      </c>
    </row>
    <row r="9165" spans="1:12" x14ac:dyDescent="0.25">
      <c r="A9165">
        <v>20856</v>
      </c>
      <c r="B9165" t="s">
        <v>26</v>
      </c>
      <c r="C9165">
        <v>8</v>
      </c>
      <c r="D9165">
        <v>2019</v>
      </c>
      <c r="E9165" t="s">
        <v>19</v>
      </c>
      <c r="F9165" t="s">
        <v>13</v>
      </c>
      <c r="G9165" t="s">
        <v>15</v>
      </c>
      <c r="H9165" t="str">
        <f t="shared" si="143"/>
        <v>20856|Fall|Math</v>
      </c>
      <c r="I9165">
        <v>225</v>
      </c>
      <c r="J9165">
        <v>42</v>
      </c>
      <c r="K9165">
        <v>2</v>
      </c>
      <c r="L9165">
        <v>4</v>
      </c>
    </row>
    <row r="9166" spans="1:12" x14ac:dyDescent="0.25">
      <c r="A9166">
        <v>20856</v>
      </c>
      <c r="B9166" t="s">
        <v>26</v>
      </c>
      <c r="C9166">
        <v>8</v>
      </c>
      <c r="D9166">
        <v>2019</v>
      </c>
      <c r="E9166" t="s">
        <v>19</v>
      </c>
      <c r="F9166" t="s">
        <v>16</v>
      </c>
      <c r="G9166" t="s">
        <v>14</v>
      </c>
      <c r="H9166" t="str">
        <f t="shared" si="143"/>
        <v>20856|Spring|Reading</v>
      </c>
      <c r="I9166">
        <v>208</v>
      </c>
      <c r="J9166">
        <v>22</v>
      </c>
      <c r="K9166">
        <v>1</v>
      </c>
      <c r="L9166" t="s">
        <v>17</v>
      </c>
    </row>
    <row r="9167" spans="1:12" x14ac:dyDescent="0.25">
      <c r="A9167">
        <v>20856</v>
      </c>
      <c r="B9167" t="s">
        <v>26</v>
      </c>
      <c r="C9167">
        <v>8</v>
      </c>
      <c r="D9167">
        <v>2019</v>
      </c>
      <c r="E9167" t="s">
        <v>19</v>
      </c>
      <c r="F9167" t="s">
        <v>16</v>
      </c>
      <c r="G9167" t="s">
        <v>15</v>
      </c>
      <c r="H9167" t="str">
        <f t="shared" si="143"/>
        <v>20856|Spring|Math</v>
      </c>
      <c r="I9167">
        <v>227</v>
      </c>
      <c r="J9167">
        <v>42</v>
      </c>
      <c r="K9167">
        <v>2</v>
      </c>
      <c r="L9167" t="s">
        <v>17</v>
      </c>
    </row>
    <row r="9168" spans="1:12" x14ac:dyDescent="0.25">
      <c r="A9168">
        <v>27527</v>
      </c>
      <c r="B9168" t="s">
        <v>27</v>
      </c>
      <c r="C9168">
        <v>8</v>
      </c>
      <c r="D9168">
        <v>2019</v>
      </c>
      <c r="E9168" t="s">
        <v>19</v>
      </c>
      <c r="F9168" t="s">
        <v>13</v>
      </c>
      <c r="G9168" t="s">
        <v>14</v>
      </c>
      <c r="H9168" t="str">
        <f t="shared" si="143"/>
        <v>27527|Fall|Reading</v>
      </c>
      <c r="I9168">
        <v>206</v>
      </c>
      <c r="J9168">
        <v>21</v>
      </c>
      <c r="K9168">
        <v>1</v>
      </c>
      <c r="L9168">
        <v>5</v>
      </c>
    </row>
    <row r="9169" spans="1:12" x14ac:dyDescent="0.25">
      <c r="A9169">
        <v>27527</v>
      </c>
      <c r="B9169" t="s">
        <v>27</v>
      </c>
      <c r="C9169">
        <v>8</v>
      </c>
      <c r="D9169">
        <v>2019</v>
      </c>
      <c r="E9169" t="s">
        <v>19</v>
      </c>
      <c r="F9169" t="s">
        <v>13</v>
      </c>
      <c r="G9169" t="s">
        <v>15</v>
      </c>
      <c r="H9169" t="str">
        <f t="shared" si="143"/>
        <v>27527|Fall|Math</v>
      </c>
      <c r="I9169">
        <v>237</v>
      </c>
      <c r="J9169">
        <v>68</v>
      </c>
      <c r="K9169">
        <v>3</v>
      </c>
      <c r="L9169">
        <v>3</v>
      </c>
    </row>
    <row r="9170" spans="1:12" x14ac:dyDescent="0.25">
      <c r="A9170">
        <v>27527</v>
      </c>
      <c r="B9170" t="s">
        <v>27</v>
      </c>
      <c r="C9170">
        <v>8</v>
      </c>
      <c r="D9170">
        <v>2019</v>
      </c>
      <c r="E9170" t="s">
        <v>19</v>
      </c>
      <c r="F9170" t="s">
        <v>16</v>
      </c>
      <c r="G9170" t="s">
        <v>14</v>
      </c>
      <c r="H9170" t="str">
        <f t="shared" si="143"/>
        <v>27527|Spring|Reading</v>
      </c>
      <c r="I9170">
        <v>217</v>
      </c>
      <c r="J9170">
        <v>42</v>
      </c>
      <c r="K9170">
        <v>2</v>
      </c>
      <c r="L9170" t="s">
        <v>17</v>
      </c>
    </row>
    <row r="9171" spans="1:12" x14ac:dyDescent="0.25">
      <c r="A9171">
        <v>27527</v>
      </c>
      <c r="B9171" t="s">
        <v>27</v>
      </c>
      <c r="C9171">
        <v>8</v>
      </c>
      <c r="D9171">
        <v>2019</v>
      </c>
      <c r="E9171" t="s">
        <v>19</v>
      </c>
      <c r="F9171" t="s">
        <v>16</v>
      </c>
      <c r="G9171" t="s">
        <v>15</v>
      </c>
      <c r="H9171" t="str">
        <f t="shared" si="143"/>
        <v>27527|Spring|Math</v>
      </c>
      <c r="I9171">
        <v>238</v>
      </c>
      <c r="J9171">
        <v>64</v>
      </c>
      <c r="K9171">
        <v>3</v>
      </c>
      <c r="L9171" t="s">
        <v>17</v>
      </c>
    </row>
    <row r="9172" spans="1:12" x14ac:dyDescent="0.25">
      <c r="A9172">
        <v>20496</v>
      </c>
      <c r="B9172" t="s">
        <v>27</v>
      </c>
      <c r="C9172">
        <v>8</v>
      </c>
      <c r="D9172">
        <v>2019</v>
      </c>
      <c r="E9172" t="s">
        <v>12</v>
      </c>
      <c r="F9172" t="s">
        <v>13</v>
      </c>
      <c r="G9172" t="s">
        <v>14</v>
      </c>
      <c r="H9172" t="str">
        <f t="shared" si="143"/>
        <v>20496|Fall|Reading</v>
      </c>
      <c r="I9172">
        <v>195</v>
      </c>
      <c r="J9172">
        <v>6</v>
      </c>
      <c r="K9172">
        <v>1</v>
      </c>
      <c r="L9172">
        <v>6</v>
      </c>
    </row>
    <row r="9173" spans="1:12" x14ac:dyDescent="0.25">
      <c r="A9173">
        <v>20496</v>
      </c>
      <c r="B9173" t="s">
        <v>27</v>
      </c>
      <c r="C9173">
        <v>8</v>
      </c>
      <c r="D9173">
        <v>2019</v>
      </c>
      <c r="E9173" t="s">
        <v>12</v>
      </c>
      <c r="F9173" t="s">
        <v>13</v>
      </c>
      <c r="G9173" t="s">
        <v>15</v>
      </c>
      <c r="H9173" t="str">
        <f t="shared" si="143"/>
        <v>20496|Fall|Math</v>
      </c>
      <c r="I9173">
        <v>218</v>
      </c>
      <c r="J9173">
        <v>27</v>
      </c>
      <c r="K9173">
        <v>2</v>
      </c>
      <c r="L9173">
        <v>5</v>
      </c>
    </row>
    <row r="9174" spans="1:12" x14ac:dyDescent="0.25">
      <c r="A9174">
        <v>20496</v>
      </c>
      <c r="B9174" t="s">
        <v>27</v>
      </c>
      <c r="C9174">
        <v>8</v>
      </c>
      <c r="D9174">
        <v>2019</v>
      </c>
      <c r="E9174" t="s">
        <v>12</v>
      </c>
      <c r="F9174" t="s">
        <v>16</v>
      </c>
      <c r="G9174" t="s">
        <v>14</v>
      </c>
      <c r="H9174" t="str">
        <f t="shared" si="143"/>
        <v>20496|Spring|Reading</v>
      </c>
      <c r="I9174">
        <v>188</v>
      </c>
      <c r="J9174">
        <v>2</v>
      </c>
      <c r="K9174">
        <v>1</v>
      </c>
      <c r="L9174" t="s">
        <v>17</v>
      </c>
    </row>
    <row r="9175" spans="1:12" x14ac:dyDescent="0.25">
      <c r="A9175">
        <v>20496</v>
      </c>
      <c r="B9175" t="s">
        <v>27</v>
      </c>
      <c r="C9175">
        <v>8</v>
      </c>
      <c r="D9175">
        <v>2019</v>
      </c>
      <c r="E9175" t="s">
        <v>12</v>
      </c>
      <c r="F9175" t="s">
        <v>16</v>
      </c>
      <c r="G9175" t="s">
        <v>15</v>
      </c>
      <c r="H9175" t="str">
        <f t="shared" si="143"/>
        <v>20496|Spring|Math</v>
      </c>
      <c r="I9175">
        <v>204</v>
      </c>
      <c r="J9175">
        <v>8</v>
      </c>
      <c r="K9175">
        <v>1</v>
      </c>
      <c r="L9175" t="s">
        <v>17</v>
      </c>
    </row>
    <row r="9176" spans="1:12" x14ac:dyDescent="0.25">
      <c r="A9176">
        <v>17829</v>
      </c>
      <c r="B9176" t="s">
        <v>26</v>
      </c>
      <c r="C9176">
        <v>8</v>
      </c>
      <c r="D9176">
        <v>2019</v>
      </c>
      <c r="E9176" t="s">
        <v>19</v>
      </c>
      <c r="F9176" t="s">
        <v>13</v>
      </c>
      <c r="G9176" t="s">
        <v>14</v>
      </c>
      <c r="H9176" t="str">
        <f t="shared" si="143"/>
        <v>17829|Fall|Reading</v>
      </c>
      <c r="I9176">
        <v>223</v>
      </c>
      <c r="J9176">
        <v>63</v>
      </c>
      <c r="K9176">
        <v>3</v>
      </c>
      <c r="L9176">
        <v>2</v>
      </c>
    </row>
    <row r="9177" spans="1:12" x14ac:dyDescent="0.25">
      <c r="A9177">
        <v>17829</v>
      </c>
      <c r="B9177" t="s">
        <v>26</v>
      </c>
      <c r="C9177">
        <v>8</v>
      </c>
      <c r="D9177">
        <v>2019</v>
      </c>
      <c r="E9177" t="s">
        <v>19</v>
      </c>
      <c r="F9177" t="s">
        <v>13</v>
      </c>
      <c r="G9177" t="s">
        <v>15</v>
      </c>
      <c r="H9177" t="str">
        <f t="shared" si="143"/>
        <v>17829|Fall|Math</v>
      </c>
      <c r="I9177">
        <v>231</v>
      </c>
      <c r="J9177">
        <v>55</v>
      </c>
      <c r="K9177">
        <v>3</v>
      </c>
      <c r="L9177">
        <v>4</v>
      </c>
    </row>
    <row r="9178" spans="1:12" x14ac:dyDescent="0.25">
      <c r="A9178">
        <v>17829</v>
      </c>
      <c r="B9178" t="s">
        <v>26</v>
      </c>
      <c r="C9178">
        <v>8</v>
      </c>
      <c r="D9178">
        <v>2019</v>
      </c>
      <c r="E9178" t="s">
        <v>19</v>
      </c>
      <c r="F9178" t="s">
        <v>16</v>
      </c>
      <c r="G9178" t="s">
        <v>14</v>
      </c>
      <c r="H9178" t="str">
        <f t="shared" si="143"/>
        <v>17829|Spring|Reading</v>
      </c>
      <c r="I9178">
        <v>229</v>
      </c>
      <c r="J9178">
        <v>71</v>
      </c>
      <c r="K9178">
        <v>3</v>
      </c>
      <c r="L9178" t="s">
        <v>17</v>
      </c>
    </row>
    <row r="9179" spans="1:12" x14ac:dyDescent="0.25">
      <c r="A9179">
        <v>17829</v>
      </c>
      <c r="B9179" t="s">
        <v>26</v>
      </c>
      <c r="C9179">
        <v>8</v>
      </c>
      <c r="D9179">
        <v>2019</v>
      </c>
      <c r="E9179" t="s">
        <v>19</v>
      </c>
      <c r="F9179" t="s">
        <v>16</v>
      </c>
      <c r="G9179" t="s">
        <v>15</v>
      </c>
      <c r="H9179" t="str">
        <f t="shared" si="143"/>
        <v>17829|Spring|Math</v>
      </c>
      <c r="I9179">
        <v>237</v>
      </c>
      <c r="J9179">
        <v>62</v>
      </c>
      <c r="K9179">
        <v>3</v>
      </c>
      <c r="L9179" t="s">
        <v>17</v>
      </c>
    </row>
    <row r="9180" spans="1:12" x14ac:dyDescent="0.25">
      <c r="A9180">
        <v>25856</v>
      </c>
      <c r="B9180" t="s">
        <v>28</v>
      </c>
      <c r="C9180">
        <v>8</v>
      </c>
      <c r="D9180">
        <v>2019</v>
      </c>
      <c r="E9180" t="s">
        <v>19</v>
      </c>
      <c r="F9180" t="s">
        <v>13</v>
      </c>
      <c r="G9180" t="s">
        <v>14</v>
      </c>
      <c r="H9180" t="str">
        <f t="shared" si="143"/>
        <v>25856|Fall|Reading</v>
      </c>
      <c r="I9180" t="s">
        <v>17</v>
      </c>
      <c r="J9180" t="s">
        <v>17</v>
      </c>
      <c r="K9180" t="s">
        <v>17</v>
      </c>
      <c r="L9180" t="s">
        <v>17</v>
      </c>
    </row>
    <row r="9181" spans="1:12" x14ac:dyDescent="0.25">
      <c r="A9181">
        <v>25856</v>
      </c>
      <c r="B9181" t="s">
        <v>28</v>
      </c>
      <c r="C9181">
        <v>8</v>
      </c>
      <c r="D9181">
        <v>2019</v>
      </c>
      <c r="E9181" t="s">
        <v>19</v>
      </c>
      <c r="F9181" t="s">
        <v>13</v>
      </c>
      <c r="G9181" t="s">
        <v>15</v>
      </c>
      <c r="H9181" t="str">
        <f t="shared" si="143"/>
        <v>25856|Fall|Math</v>
      </c>
      <c r="I9181" t="s">
        <v>17</v>
      </c>
      <c r="J9181" t="s">
        <v>17</v>
      </c>
      <c r="K9181" t="s">
        <v>17</v>
      </c>
      <c r="L9181" t="s">
        <v>17</v>
      </c>
    </row>
    <row r="9182" spans="1:12" x14ac:dyDescent="0.25">
      <c r="A9182">
        <v>25856</v>
      </c>
      <c r="B9182" t="s">
        <v>28</v>
      </c>
      <c r="C9182">
        <v>8</v>
      </c>
      <c r="D9182">
        <v>2019</v>
      </c>
      <c r="E9182" t="s">
        <v>19</v>
      </c>
      <c r="F9182" t="s">
        <v>16</v>
      </c>
      <c r="G9182" t="s">
        <v>14</v>
      </c>
      <c r="H9182" t="str">
        <f t="shared" si="143"/>
        <v>25856|Spring|Reading</v>
      </c>
      <c r="I9182">
        <v>228</v>
      </c>
      <c r="J9182">
        <v>69</v>
      </c>
      <c r="K9182">
        <v>3</v>
      </c>
      <c r="L9182" t="s">
        <v>17</v>
      </c>
    </row>
    <row r="9183" spans="1:12" x14ac:dyDescent="0.25">
      <c r="A9183">
        <v>25856</v>
      </c>
      <c r="B9183" t="s">
        <v>28</v>
      </c>
      <c r="C9183">
        <v>8</v>
      </c>
      <c r="D9183">
        <v>2019</v>
      </c>
      <c r="E9183" t="s">
        <v>19</v>
      </c>
      <c r="F9183" t="s">
        <v>16</v>
      </c>
      <c r="G9183" t="s">
        <v>15</v>
      </c>
      <c r="H9183" t="str">
        <f t="shared" si="143"/>
        <v>25856|Spring|Math</v>
      </c>
      <c r="I9183">
        <v>233</v>
      </c>
      <c r="J9183">
        <v>54</v>
      </c>
      <c r="K9183">
        <v>3</v>
      </c>
      <c r="L9183" t="s">
        <v>17</v>
      </c>
    </row>
    <row r="9184" spans="1:12" x14ac:dyDescent="0.25">
      <c r="A9184">
        <v>12315</v>
      </c>
      <c r="B9184" t="s">
        <v>26</v>
      </c>
      <c r="C9184">
        <v>8</v>
      </c>
      <c r="D9184">
        <v>2019</v>
      </c>
      <c r="E9184" t="s">
        <v>19</v>
      </c>
      <c r="F9184" t="s">
        <v>13</v>
      </c>
      <c r="G9184" t="s">
        <v>14</v>
      </c>
      <c r="H9184" t="str">
        <f t="shared" si="143"/>
        <v>12315|Fall|Reading</v>
      </c>
      <c r="I9184">
        <v>228</v>
      </c>
      <c r="J9184">
        <v>74</v>
      </c>
      <c r="K9184">
        <v>3</v>
      </c>
      <c r="L9184">
        <v>2</v>
      </c>
    </row>
    <row r="9185" spans="1:12" x14ac:dyDescent="0.25">
      <c r="A9185">
        <v>12315</v>
      </c>
      <c r="B9185" t="s">
        <v>26</v>
      </c>
      <c r="C9185">
        <v>8</v>
      </c>
      <c r="D9185">
        <v>2019</v>
      </c>
      <c r="E9185" t="s">
        <v>19</v>
      </c>
      <c r="F9185" t="s">
        <v>13</v>
      </c>
      <c r="G9185" t="s">
        <v>15</v>
      </c>
      <c r="H9185" t="str">
        <f t="shared" si="143"/>
        <v>12315|Fall|Math</v>
      </c>
      <c r="I9185">
        <v>249</v>
      </c>
      <c r="J9185">
        <v>88</v>
      </c>
      <c r="K9185">
        <v>4</v>
      </c>
      <c r="L9185">
        <v>3</v>
      </c>
    </row>
    <row r="9186" spans="1:12" x14ac:dyDescent="0.25">
      <c r="A9186">
        <v>12315</v>
      </c>
      <c r="B9186" t="s">
        <v>26</v>
      </c>
      <c r="C9186">
        <v>8</v>
      </c>
      <c r="D9186">
        <v>2019</v>
      </c>
      <c r="E9186" t="s">
        <v>19</v>
      </c>
      <c r="F9186" t="s">
        <v>16</v>
      </c>
      <c r="G9186" t="s">
        <v>14</v>
      </c>
      <c r="H9186" t="str">
        <f t="shared" si="143"/>
        <v>12315|Spring|Reading</v>
      </c>
      <c r="I9186">
        <v>223</v>
      </c>
      <c r="J9186">
        <v>57</v>
      </c>
      <c r="K9186">
        <v>3</v>
      </c>
      <c r="L9186" t="s">
        <v>17</v>
      </c>
    </row>
    <row r="9187" spans="1:12" x14ac:dyDescent="0.25">
      <c r="A9187">
        <v>12315</v>
      </c>
      <c r="B9187" t="s">
        <v>26</v>
      </c>
      <c r="C9187">
        <v>8</v>
      </c>
      <c r="D9187">
        <v>2019</v>
      </c>
      <c r="E9187" t="s">
        <v>19</v>
      </c>
      <c r="F9187" t="s">
        <v>16</v>
      </c>
      <c r="G9187" t="s">
        <v>15</v>
      </c>
      <c r="H9187" t="str">
        <f t="shared" si="143"/>
        <v>12315|Spring|Math</v>
      </c>
      <c r="I9187">
        <v>257</v>
      </c>
      <c r="J9187">
        <v>91</v>
      </c>
      <c r="K9187">
        <v>4</v>
      </c>
      <c r="L9187" t="s">
        <v>17</v>
      </c>
    </row>
    <row r="9188" spans="1:12" x14ac:dyDescent="0.25">
      <c r="A9188">
        <v>10979</v>
      </c>
      <c r="B9188" t="s">
        <v>28</v>
      </c>
      <c r="C9188">
        <v>8</v>
      </c>
      <c r="D9188">
        <v>2019</v>
      </c>
      <c r="E9188" t="s">
        <v>19</v>
      </c>
      <c r="F9188" t="s">
        <v>13</v>
      </c>
      <c r="G9188" t="s">
        <v>14</v>
      </c>
      <c r="H9188" t="str">
        <f t="shared" si="143"/>
        <v>10979|Fall|Reading</v>
      </c>
      <c r="I9188">
        <v>215</v>
      </c>
      <c r="J9188">
        <v>42</v>
      </c>
      <c r="K9188">
        <v>2</v>
      </c>
      <c r="L9188">
        <v>3</v>
      </c>
    </row>
    <row r="9189" spans="1:12" x14ac:dyDescent="0.25">
      <c r="A9189">
        <v>10979</v>
      </c>
      <c r="B9189" t="s">
        <v>28</v>
      </c>
      <c r="C9189">
        <v>8</v>
      </c>
      <c r="D9189">
        <v>2019</v>
      </c>
      <c r="E9189" t="s">
        <v>19</v>
      </c>
      <c r="F9189" t="s">
        <v>13</v>
      </c>
      <c r="G9189" t="s">
        <v>15</v>
      </c>
      <c r="H9189" t="str">
        <f t="shared" si="143"/>
        <v>10979|Fall|Math</v>
      </c>
      <c r="I9189">
        <v>226</v>
      </c>
      <c r="J9189">
        <v>44</v>
      </c>
      <c r="K9189">
        <v>2</v>
      </c>
      <c r="L9189">
        <v>4</v>
      </c>
    </row>
    <row r="9190" spans="1:12" x14ac:dyDescent="0.25">
      <c r="A9190">
        <v>10979</v>
      </c>
      <c r="B9190" t="s">
        <v>28</v>
      </c>
      <c r="C9190">
        <v>8</v>
      </c>
      <c r="D9190">
        <v>2019</v>
      </c>
      <c r="E9190" t="s">
        <v>19</v>
      </c>
      <c r="F9190" t="s">
        <v>16</v>
      </c>
      <c r="G9190" t="s">
        <v>14</v>
      </c>
      <c r="H9190" t="str">
        <f t="shared" si="143"/>
        <v>10979|Spring|Reading</v>
      </c>
      <c r="I9190">
        <v>227</v>
      </c>
      <c r="J9190">
        <v>67</v>
      </c>
      <c r="K9190">
        <v>3</v>
      </c>
      <c r="L9190" t="s">
        <v>17</v>
      </c>
    </row>
    <row r="9191" spans="1:12" x14ac:dyDescent="0.25">
      <c r="A9191">
        <v>10979</v>
      </c>
      <c r="B9191" t="s">
        <v>28</v>
      </c>
      <c r="C9191">
        <v>8</v>
      </c>
      <c r="D9191">
        <v>2019</v>
      </c>
      <c r="E9191" t="s">
        <v>19</v>
      </c>
      <c r="F9191" t="s">
        <v>16</v>
      </c>
      <c r="G9191" t="s">
        <v>15</v>
      </c>
      <c r="H9191" t="str">
        <f t="shared" si="143"/>
        <v>10979|Spring|Math</v>
      </c>
      <c r="I9191">
        <v>229</v>
      </c>
      <c r="J9191">
        <v>46</v>
      </c>
      <c r="K9191">
        <v>2</v>
      </c>
      <c r="L9191" t="s">
        <v>17</v>
      </c>
    </row>
    <row r="9192" spans="1:12" x14ac:dyDescent="0.25">
      <c r="A9192">
        <v>22457</v>
      </c>
      <c r="B9192" t="s">
        <v>28</v>
      </c>
      <c r="C9192">
        <v>8</v>
      </c>
      <c r="D9192">
        <v>2019</v>
      </c>
      <c r="E9192" t="s">
        <v>19</v>
      </c>
      <c r="F9192" t="s">
        <v>13</v>
      </c>
      <c r="G9192" t="s">
        <v>14</v>
      </c>
      <c r="H9192" t="str">
        <f t="shared" si="143"/>
        <v>22457|Fall|Reading</v>
      </c>
      <c r="I9192">
        <v>222</v>
      </c>
      <c r="J9192">
        <v>60</v>
      </c>
      <c r="K9192">
        <v>3</v>
      </c>
      <c r="L9192">
        <v>2</v>
      </c>
    </row>
    <row r="9193" spans="1:12" x14ac:dyDescent="0.25">
      <c r="A9193">
        <v>22457</v>
      </c>
      <c r="B9193" t="s">
        <v>28</v>
      </c>
      <c r="C9193">
        <v>8</v>
      </c>
      <c r="D9193">
        <v>2019</v>
      </c>
      <c r="E9193" t="s">
        <v>19</v>
      </c>
      <c r="F9193" t="s">
        <v>13</v>
      </c>
      <c r="G9193" t="s">
        <v>15</v>
      </c>
      <c r="H9193" t="str">
        <f t="shared" si="143"/>
        <v>22457|Fall|Math</v>
      </c>
      <c r="I9193">
        <v>236</v>
      </c>
      <c r="J9193">
        <v>66</v>
      </c>
      <c r="K9193">
        <v>3</v>
      </c>
      <c r="L9193">
        <v>3</v>
      </c>
    </row>
    <row r="9194" spans="1:12" x14ac:dyDescent="0.25">
      <c r="A9194">
        <v>22457</v>
      </c>
      <c r="B9194" t="s">
        <v>28</v>
      </c>
      <c r="C9194">
        <v>8</v>
      </c>
      <c r="D9194">
        <v>2019</v>
      </c>
      <c r="E9194" t="s">
        <v>19</v>
      </c>
      <c r="F9194" t="s">
        <v>16</v>
      </c>
      <c r="G9194" t="s">
        <v>14</v>
      </c>
      <c r="H9194" t="str">
        <f t="shared" si="143"/>
        <v>22457|Spring|Reading</v>
      </c>
      <c r="I9194">
        <v>226</v>
      </c>
      <c r="J9194">
        <v>65</v>
      </c>
      <c r="K9194">
        <v>3</v>
      </c>
      <c r="L9194" t="s">
        <v>17</v>
      </c>
    </row>
    <row r="9195" spans="1:12" x14ac:dyDescent="0.25">
      <c r="A9195">
        <v>22457</v>
      </c>
      <c r="B9195" t="s">
        <v>28</v>
      </c>
      <c r="C9195">
        <v>8</v>
      </c>
      <c r="D9195">
        <v>2019</v>
      </c>
      <c r="E9195" t="s">
        <v>19</v>
      </c>
      <c r="F9195" t="s">
        <v>16</v>
      </c>
      <c r="G9195" t="s">
        <v>15</v>
      </c>
      <c r="H9195" t="str">
        <f t="shared" si="143"/>
        <v>22457|Spring|Math</v>
      </c>
      <c r="I9195">
        <v>241</v>
      </c>
      <c r="J9195">
        <v>70</v>
      </c>
      <c r="K9195">
        <v>3</v>
      </c>
      <c r="L9195" t="s">
        <v>17</v>
      </c>
    </row>
    <row r="9196" spans="1:12" x14ac:dyDescent="0.25">
      <c r="A9196">
        <v>10328</v>
      </c>
      <c r="B9196" t="s">
        <v>28</v>
      </c>
      <c r="C9196">
        <v>8</v>
      </c>
      <c r="D9196">
        <v>2019</v>
      </c>
      <c r="E9196" t="s">
        <v>12</v>
      </c>
      <c r="F9196" t="s">
        <v>13</v>
      </c>
      <c r="G9196" t="s">
        <v>14</v>
      </c>
      <c r="H9196" t="str">
        <f t="shared" si="143"/>
        <v>10328|Fall|Reading</v>
      </c>
      <c r="I9196">
        <v>165</v>
      </c>
      <c r="J9196">
        <v>1</v>
      </c>
      <c r="K9196">
        <v>1</v>
      </c>
      <c r="L9196">
        <v>11</v>
      </c>
    </row>
    <row r="9197" spans="1:12" x14ac:dyDescent="0.25">
      <c r="A9197">
        <v>10328</v>
      </c>
      <c r="B9197" t="s">
        <v>28</v>
      </c>
      <c r="C9197">
        <v>8</v>
      </c>
      <c r="D9197">
        <v>2019</v>
      </c>
      <c r="E9197" t="s">
        <v>12</v>
      </c>
      <c r="F9197" t="s">
        <v>13</v>
      </c>
      <c r="G9197" t="s">
        <v>15</v>
      </c>
      <c r="H9197" t="str">
        <f t="shared" si="143"/>
        <v>10328|Fall|Math</v>
      </c>
      <c r="I9197">
        <v>176</v>
      </c>
      <c r="J9197">
        <v>1</v>
      </c>
      <c r="K9197">
        <v>1</v>
      </c>
      <c r="L9197">
        <v>7</v>
      </c>
    </row>
    <row r="9198" spans="1:12" x14ac:dyDescent="0.25">
      <c r="A9198">
        <v>10328</v>
      </c>
      <c r="B9198" t="s">
        <v>28</v>
      </c>
      <c r="C9198">
        <v>8</v>
      </c>
      <c r="D9198">
        <v>2019</v>
      </c>
      <c r="E9198" t="s">
        <v>12</v>
      </c>
      <c r="F9198" t="s">
        <v>16</v>
      </c>
      <c r="G9198" t="s">
        <v>14</v>
      </c>
      <c r="H9198" t="str">
        <f t="shared" si="143"/>
        <v>10328|Spring|Reading</v>
      </c>
      <c r="I9198">
        <v>192</v>
      </c>
      <c r="J9198">
        <v>4</v>
      </c>
      <c r="K9198">
        <v>1</v>
      </c>
      <c r="L9198" t="s">
        <v>17</v>
      </c>
    </row>
    <row r="9199" spans="1:12" x14ac:dyDescent="0.25">
      <c r="A9199">
        <v>10328</v>
      </c>
      <c r="B9199" t="s">
        <v>28</v>
      </c>
      <c r="C9199">
        <v>8</v>
      </c>
      <c r="D9199">
        <v>2019</v>
      </c>
      <c r="E9199" t="s">
        <v>12</v>
      </c>
      <c r="F9199" t="s">
        <v>16</v>
      </c>
      <c r="G9199" t="s">
        <v>15</v>
      </c>
      <c r="H9199" t="str">
        <f t="shared" si="143"/>
        <v>10328|Spring|Math</v>
      </c>
      <c r="I9199">
        <v>200</v>
      </c>
      <c r="J9199">
        <v>5</v>
      </c>
      <c r="K9199">
        <v>1</v>
      </c>
      <c r="L9199" t="s">
        <v>17</v>
      </c>
    </row>
    <row r="9200" spans="1:12" x14ac:dyDescent="0.25">
      <c r="A9200">
        <v>28621</v>
      </c>
      <c r="B9200" t="s">
        <v>26</v>
      </c>
      <c r="C9200">
        <v>8</v>
      </c>
      <c r="D9200">
        <v>2019</v>
      </c>
      <c r="E9200" t="s">
        <v>19</v>
      </c>
      <c r="F9200" t="s">
        <v>13</v>
      </c>
      <c r="G9200" t="s">
        <v>14</v>
      </c>
      <c r="H9200" t="str">
        <f t="shared" si="143"/>
        <v>28621|Fall|Reading</v>
      </c>
      <c r="I9200">
        <v>232</v>
      </c>
      <c r="J9200">
        <v>82</v>
      </c>
      <c r="K9200">
        <v>4</v>
      </c>
      <c r="L9200">
        <v>2</v>
      </c>
    </row>
    <row r="9201" spans="1:12" x14ac:dyDescent="0.25">
      <c r="A9201">
        <v>28621</v>
      </c>
      <c r="B9201" t="s">
        <v>26</v>
      </c>
      <c r="C9201">
        <v>8</v>
      </c>
      <c r="D9201">
        <v>2019</v>
      </c>
      <c r="E9201" t="s">
        <v>19</v>
      </c>
      <c r="F9201" t="s">
        <v>13</v>
      </c>
      <c r="G9201" t="s">
        <v>15</v>
      </c>
      <c r="H9201" t="str">
        <f t="shared" si="143"/>
        <v>28621|Fall|Math</v>
      </c>
      <c r="I9201">
        <v>245</v>
      </c>
      <c r="J9201">
        <v>82</v>
      </c>
      <c r="K9201">
        <v>4</v>
      </c>
      <c r="L9201">
        <v>3</v>
      </c>
    </row>
    <row r="9202" spans="1:12" x14ac:dyDescent="0.25">
      <c r="A9202">
        <v>28621</v>
      </c>
      <c r="B9202" t="s">
        <v>26</v>
      </c>
      <c r="C9202">
        <v>8</v>
      </c>
      <c r="D9202">
        <v>2019</v>
      </c>
      <c r="E9202" t="s">
        <v>19</v>
      </c>
      <c r="F9202" t="s">
        <v>16</v>
      </c>
      <c r="G9202" t="s">
        <v>14</v>
      </c>
      <c r="H9202" t="str">
        <f t="shared" si="143"/>
        <v>28621|Spring|Reading</v>
      </c>
      <c r="I9202">
        <v>235</v>
      </c>
      <c r="J9202">
        <v>83</v>
      </c>
      <c r="K9202">
        <v>4</v>
      </c>
      <c r="L9202" t="s">
        <v>17</v>
      </c>
    </row>
    <row r="9203" spans="1:12" x14ac:dyDescent="0.25">
      <c r="A9203">
        <v>28621</v>
      </c>
      <c r="B9203" t="s">
        <v>26</v>
      </c>
      <c r="C9203">
        <v>8</v>
      </c>
      <c r="D9203">
        <v>2019</v>
      </c>
      <c r="E9203" t="s">
        <v>19</v>
      </c>
      <c r="F9203" t="s">
        <v>16</v>
      </c>
      <c r="G9203" t="s">
        <v>15</v>
      </c>
      <c r="H9203" t="str">
        <f t="shared" si="143"/>
        <v>28621|Spring|Math</v>
      </c>
      <c r="I9203">
        <v>246</v>
      </c>
      <c r="J9203">
        <v>79</v>
      </c>
      <c r="K9203">
        <v>4</v>
      </c>
      <c r="L9203" t="s">
        <v>17</v>
      </c>
    </row>
    <row r="9204" spans="1:12" x14ac:dyDescent="0.25">
      <c r="A9204">
        <v>14940</v>
      </c>
      <c r="B9204" t="s">
        <v>28</v>
      </c>
      <c r="C9204">
        <v>8</v>
      </c>
      <c r="D9204">
        <v>2019</v>
      </c>
      <c r="E9204" t="s">
        <v>19</v>
      </c>
      <c r="F9204" t="s">
        <v>13</v>
      </c>
      <c r="G9204" t="s">
        <v>14</v>
      </c>
      <c r="H9204" t="str">
        <f t="shared" si="143"/>
        <v>14940|Fall|Reading</v>
      </c>
      <c r="I9204">
        <v>225</v>
      </c>
      <c r="J9204">
        <v>67</v>
      </c>
      <c r="K9204">
        <v>3</v>
      </c>
      <c r="L9204">
        <v>2</v>
      </c>
    </row>
    <row r="9205" spans="1:12" x14ac:dyDescent="0.25">
      <c r="A9205">
        <v>14940</v>
      </c>
      <c r="B9205" t="s">
        <v>28</v>
      </c>
      <c r="C9205">
        <v>8</v>
      </c>
      <c r="D9205">
        <v>2019</v>
      </c>
      <c r="E9205" t="s">
        <v>19</v>
      </c>
      <c r="F9205" t="s">
        <v>13</v>
      </c>
      <c r="G9205" t="s">
        <v>15</v>
      </c>
      <c r="H9205" t="str">
        <f t="shared" si="143"/>
        <v>14940|Fall|Math</v>
      </c>
      <c r="I9205">
        <v>231</v>
      </c>
      <c r="J9205">
        <v>55</v>
      </c>
      <c r="K9205">
        <v>3</v>
      </c>
      <c r="L9205">
        <v>4</v>
      </c>
    </row>
    <row r="9206" spans="1:12" x14ac:dyDescent="0.25">
      <c r="A9206">
        <v>14940</v>
      </c>
      <c r="B9206" t="s">
        <v>28</v>
      </c>
      <c r="C9206">
        <v>8</v>
      </c>
      <c r="D9206">
        <v>2019</v>
      </c>
      <c r="E9206" t="s">
        <v>19</v>
      </c>
      <c r="F9206" t="s">
        <v>16</v>
      </c>
      <c r="G9206" t="s">
        <v>14</v>
      </c>
      <c r="H9206" t="str">
        <f t="shared" si="143"/>
        <v>14940|Spring|Reading</v>
      </c>
      <c r="I9206">
        <v>234</v>
      </c>
      <c r="J9206">
        <v>81</v>
      </c>
      <c r="K9206">
        <v>4</v>
      </c>
      <c r="L9206" t="s">
        <v>17</v>
      </c>
    </row>
    <row r="9207" spans="1:12" x14ac:dyDescent="0.25">
      <c r="A9207">
        <v>14940</v>
      </c>
      <c r="B9207" t="s">
        <v>28</v>
      </c>
      <c r="C9207">
        <v>8</v>
      </c>
      <c r="D9207">
        <v>2019</v>
      </c>
      <c r="E9207" t="s">
        <v>19</v>
      </c>
      <c r="F9207" t="s">
        <v>16</v>
      </c>
      <c r="G9207" t="s">
        <v>15</v>
      </c>
      <c r="H9207" t="str">
        <f t="shared" si="143"/>
        <v>14940|Spring|Math</v>
      </c>
      <c r="I9207">
        <v>232</v>
      </c>
      <c r="J9207">
        <v>52</v>
      </c>
      <c r="K9207">
        <v>3</v>
      </c>
      <c r="L9207" t="s">
        <v>17</v>
      </c>
    </row>
    <row r="9208" spans="1:12" x14ac:dyDescent="0.25">
      <c r="A9208">
        <v>15663</v>
      </c>
      <c r="B9208" t="s">
        <v>26</v>
      </c>
      <c r="C9208">
        <v>8</v>
      </c>
      <c r="D9208">
        <v>2019</v>
      </c>
      <c r="E9208" t="s">
        <v>19</v>
      </c>
      <c r="F9208" t="s">
        <v>13</v>
      </c>
      <c r="G9208" t="s">
        <v>14</v>
      </c>
      <c r="H9208" t="str">
        <f t="shared" si="143"/>
        <v>15663|Fall|Reading</v>
      </c>
      <c r="I9208">
        <v>217</v>
      </c>
      <c r="J9208">
        <v>47</v>
      </c>
      <c r="K9208">
        <v>2</v>
      </c>
      <c r="L9208">
        <v>3</v>
      </c>
    </row>
    <row r="9209" spans="1:12" x14ac:dyDescent="0.25">
      <c r="A9209">
        <v>15663</v>
      </c>
      <c r="B9209" t="s">
        <v>26</v>
      </c>
      <c r="C9209">
        <v>8</v>
      </c>
      <c r="D9209">
        <v>2019</v>
      </c>
      <c r="E9209" t="s">
        <v>19</v>
      </c>
      <c r="F9209" t="s">
        <v>13</v>
      </c>
      <c r="G9209" t="s">
        <v>15</v>
      </c>
      <c r="H9209" t="str">
        <f t="shared" si="143"/>
        <v>15663|Fall|Math</v>
      </c>
      <c r="I9209">
        <v>215</v>
      </c>
      <c r="J9209">
        <v>22</v>
      </c>
      <c r="K9209">
        <v>1</v>
      </c>
      <c r="L9209">
        <v>5</v>
      </c>
    </row>
    <row r="9210" spans="1:12" x14ac:dyDescent="0.25">
      <c r="A9210">
        <v>15663</v>
      </c>
      <c r="B9210" t="s">
        <v>26</v>
      </c>
      <c r="C9210">
        <v>8</v>
      </c>
      <c r="D9210">
        <v>2019</v>
      </c>
      <c r="E9210" t="s">
        <v>19</v>
      </c>
      <c r="F9210" t="s">
        <v>16</v>
      </c>
      <c r="G9210" t="s">
        <v>14</v>
      </c>
      <c r="H9210" t="str">
        <f t="shared" si="143"/>
        <v>15663|Spring|Reading</v>
      </c>
      <c r="I9210">
        <v>229</v>
      </c>
      <c r="J9210">
        <v>72</v>
      </c>
      <c r="K9210">
        <v>3</v>
      </c>
      <c r="L9210" t="s">
        <v>17</v>
      </c>
    </row>
    <row r="9211" spans="1:12" x14ac:dyDescent="0.25">
      <c r="A9211">
        <v>15663</v>
      </c>
      <c r="B9211" t="s">
        <v>26</v>
      </c>
      <c r="C9211">
        <v>8</v>
      </c>
      <c r="D9211">
        <v>2019</v>
      </c>
      <c r="E9211" t="s">
        <v>19</v>
      </c>
      <c r="F9211" t="s">
        <v>16</v>
      </c>
      <c r="G9211" t="s">
        <v>15</v>
      </c>
      <c r="H9211" t="str">
        <f t="shared" si="143"/>
        <v>15663|Spring|Math</v>
      </c>
      <c r="I9211">
        <v>218</v>
      </c>
      <c r="J9211">
        <v>25</v>
      </c>
      <c r="K9211">
        <v>2</v>
      </c>
      <c r="L9211" t="s">
        <v>17</v>
      </c>
    </row>
    <row r="9212" spans="1:12" x14ac:dyDescent="0.25">
      <c r="A9212">
        <v>17538</v>
      </c>
      <c r="B9212" t="s">
        <v>28</v>
      </c>
      <c r="C9212">
        <v>8</v>
      </c>
      <c r="D9212">
        <v>2019</v>
      </c>
      <c r="E9212" t="s">
        <v>19</v>
      </c>
      <c r="F9212" t="s">
        <v>13</v>
      </c>
      <c r="G9212" t="s">
        <v>14</v>
      </c>
      <c r="H9212" t="str">
        <f t="shared" si="143"/>
        <v>17538|Fall|Reading</v>
      </c>
      <c r="I9212">
        <v>217</v>
      </c>
      <c r="J9212">
        <v>47</v>
      </c>
      <c r="K9212">
        <v>2</v>
      </c>
      <c r="L9212">
        <v>3</v>
      </c>
    </row>
    <row r="9213" spans="1:12" x14ac:dyDescent="0.25">
      <c r="A9213">
        <v>17538</v>
      </c>
      <c r="B9213" t="s">
        <v>28</v>
      </c>
      <c r="C9213">
        <v>8</v>
      </c>
      <c r="D9213">
        <v>2019</v>
      </c>
      <c r="E9213" t="s">
        <v>19</v>
      </c>
      <c r="F9213" t="s">
        <v>13</v>
      </c>
      <c r="G9213" t="s">
        <v>15</v>
      </c>
      <c r="H9213" t="str">
        <f t="shared" si="143"/>
        <v>17538|Fall|Math</v>
      </c>
      <c r="I9213">
        <v>225</v>
      </c>
      <c r="J9213">
        <v>42</v>
      </c>
      <c r="K9213">
        <v>2</v>
      </c>
      <c r="L9213">
        <v>4</v>
      </c>
    </row>
    <row r="9214" spans="1:12" x14ac:dyDescent="0.25">
      <c r="A9214">
        <v>17538</v>
      </c>
      <c r="B9214" t="s">
        <v>28</v>
      </c>
      <c r="C9214">
        <v>8</v>
      </c>
      <c r="D9214">
        <v>2019</v>
      </c>
      <c r="E9214" t="s">
        <v>19</v>
      </c>
      <c r="F9214" t="s">
        <v>16</v>
      </c>
      <c r="G9214" t="s">
        <v>14</v>
      </c>
      <c r="H9214" t="str">
        <f t="shared" si="143"/>
        <v>17538|Spring|Reading</v>
      </c>
      <c r="I9214">
        <v>226</v>
      </c>
      <c r="J9214">
        <v>65</v>
      </c>
      <c r="K9214">
        <v>3</v>
      </c>
      <c r="L9214" t="s">
        <v>17</v>
      </c>
    </row>
    <row r="9215" spans="1:12" x14ac:dyDescent="0.25">
      <c r="A9215">
        <v>17538</v>
      </c>
      <c r="B9215" t="s">
        <v>28</v>
      </c>
      <c r="C9215">
        <v>8</v>
      </c>
      <c r="D9215">
        <v>2019</v>
      </c>
      <c r="E9215" t="s">
        <v>19</v>
      </c>
      <c r="F9215" t="s">
        <v>16</v>
      </c>
      <c r="G9215" t="s">
        <v>15</v>
      </c>
      <c r="H9215" t="str">
        <f t="shared" si="143"/>
        <v>17538|Spring|Math</v>
      </c>
      <c r="I9215">
        <v>231</v>
      </c>
      <c r="J9215">
        <v>50</v>
      </c>
      <c r="K9215">
        <v>3</v>
      </c>
      <c r="L9215" t="s">
        <v>17</v>
      </c>
    </row>
    <row r="9216" spans="1:12" x14ac:dyDescent="0.25">
      <c r="A9216">
        <v>24553</v>
      </c>
      <c r="B9216" t="s">
        <v>26</v>
      </c>
      <c r="C9216">
        <v>8</v>
      </c>
      <c r="D9216">
        <v>2019</v>
      </c>
      <c r="E9216" t="s">
        <v>19</v>
      </c>
      <c r="F9216" t="s">
        <v>13</v>
      </c>
      <c r="G9216" t="s">
        <v>14</v>
      </c>
      <c r="H9216" t="str">
        <f t="shared" si="143"/>
        <v>24553|Fall|Reading</v>
      </c>
      <c r="I9216">
        <v>226</v>
      </c>
      <c r="J9216">
        <v>70</v>
      </c>
      <c r="K9216">
        <v>3</v>
      </c>
      <c r="L9216">
        <v>2</v>
      </c>
    </row>
    <row r="9217" spans="1:12" x14ac:dyDescent="0.25">
      <c r="A9217">
        <v>24553</v>
      </c>
      <c r="B9217" t="s">
        <v>26</v>
      </c>
      <c r="C9217">
        <v>8</v>
      </c>
      <c r="D9217">
        <v>2019</v>
      </c>
      <c r="E9217" t="s">
        <v>19</v>
      </c>
      <c r="F9217" t="s">
        <v>13</v>
      </c>
      <c r="G9217" t="s">
        <v>15</v>
      </c>
      <c r="H9217" t="str">
        <f t="shared" si="143"/>
        <v>24553|Fall|Math</v>
      </c>
      <c r="I9217">
        <v>244</v>
      </c>
      <c r="J9217">
        <v>81</v>
      </c>
      <c r="K9217">
        <v>4</v>
      </c>
      <c r="L9217">
        <v>3</v>
      </c>
    </row>
    <row r="9218" spans="1:12" x14ac:dyDescent="0.25">
      <c r="A9218">
        <v>24553</v>
      </c>
      <c r="B9218" t="s">
        <v>26</v>
      </c>
      <c r="C9218">
        <v>8</v>
      </c>
      <c r="D9218">
        <v>2019</v>
      </c>
      <c r="E9218" t="s">
        <v>19</v>
      </c>
      <c r="F9218" t="s">
        <v>16</v>
      </c>
      <c r="G9218" t="s">
        <v>14</v>
      </c>
      <c r="H9218" t="str">
        <f t="shared" si="143"/>
        <v>24553|Spring|Reading</v>
      </c>
      <c r="I9218">
        <v>228</v>
      </c>
      <c r="J9218">
        <v>69</v>
      </c>
      <c r="K9218">
        <v>3</v>
      </c>
      <c r="L9218" t="s">
        <v>17</v>
      </c>
    </row>
    <row r="9219" spans="1:12" x14ac:dyDescent="0.25">
      <c r="A9219">
        <v>24553</v>
      </c>
      <c r="B9219" t="s">
        <v>26</v>
      </c>
      <c r="C9219">
        <v>8</v>
      </c>
      <c r="D9219">
        <v>2019</v>
      </c>
      <c r="E9219" t="s">
        <v>19</v>
      </c>
      <c r="F9219" t="s">
        <v>16</v>
      </c>
      <c r="G9219" t="s">
        <v>15</v>
      </c>
      <c r="H9219" t="str">
        <f t="shared" ref="H9219:H9282" si="144">A9219&amp;"|"&amp;F9219&amp;"|"&amp;G9219</f>
        <v>24553|Spring|Math</v>
      </c>
      <c r="I9219">
        <v>243</v>
      </c>
      <c r="J9219">
        <v>74</v>
      </c>
      <c r="K9219">
        <v>3</v>
      </c>
      <c r="L9219" t="s">
        <v>17</v>
      </c>
    </row>
    <row r="9220" spans="1:12" x14ac:dyDescent="0.25">
      <c r="A9220">
        <v>20146</v>
      </c>
      <c r="B9220" t="s">
        <v>28</v>
      </c>
      <c r="C9220">
        <v>8</v>
      </c>
      <c r="D9220">
        <v>2019</v>
      </c>
      <c r="E9220" t="s">
        <v>19</v>
      </c>
      <c r="F9220" t="s">
        <v>13</v>
      </c>
      <c r="G9220" t="s">
        <v>14</v>
      </c>
      <c r="H9220" t="str">
        <f t="shared" si="144"/>
        <v>20146|Fall|Reading</v>
      </c>
      <c r="I9220">
        <v>229</v>
      </c>
      <c r="J9220">
        <v>76</v>
      </c>
      <c r="K9220">
        <v>4</v>
      </c>
      <c r="L9220">
        <v>2</v>
      </c>
    </row>
    <row r="9221" spans="1:12" x14ac:dyDescent="0.25">
      <c r="A9221">
        <v>20146</v>
      </c>
      <c r="B9221" t="s">
        <v>28</v>
      </c>
      <c r="C9221">
        <v>8</v>
      </c>
      <c r="D9221">
        <v>2019</v>
      </c>
      <c r="E9221" t="s">
        <v>19</v>
      </c>
      <c r="F9221" t="s">
        <v>13</v>
      </c>
      <c r="G9221" t="s">
        <v>15</v>
      </c>
      <c r="H9221" t="str">
        <f t="shared" si="144"/>
        <v>20146|Fall|Math</v>
      </c>
      <c r="I9221">
        <v>244</v>
      </c>
      <c r="J9221">
        <v>81</v>
      </c>
      <c r="K9221">
        <v>4</v>
      </c>
      <c r="L9221">
        <v>3</v>
      </c>
    </row>
    <row r="9222" spans="1:12" x14ac:dyDescent="0.25">
      <c r="A9222">
        <v>20146</v>
      </c>
      <c r="B9222" t="s">
        <v>28</v>
      </c>
      <c r="C9222">
        <v>8</v>
      </c>
      <c r="D9222">
        <v>2019</v>
      </c>
      <c r="E9222" t="s">
        <v>19</v>
      </c>
      <c r="F9222" t="s">
        <v>16</v>
      </c>
      <c r="G9222" t="s">
        <v>14</v>
      </c>
      <c r="H9222" t="str">
        <f t="shared" si="144"/>
        <v>20146|Spring|Reading</v>
      </c>
      <c r="I9222">
        <v>231</v>
      </c>
      <c r="J9222">
        <v>76</v>
      </c>
      <c r="K9222">
        <v>4</v>
      </c>
      <c r="L9222" t="s">
        <v>17</v>
      </c>
    </row>
    <row r="9223" spans="1:12" x14ac:dyDescent="0.25">
      <c r="A9223">
        <v>20146</v>
      </c>
      <c r="B9223" t="s">
        <v>28</v>
      </c>
      <c r="C9223">
        <v>8</v>
      </c>
      <c r="D9223">
        <v>2019</v>
      </c>
      <c r="E9223" t="s">
        <v>19</v>
      </c>
      <c r="F9223" t="s">
        <v>16</v>
      </c>
      <c r="G9223" t="s">
        <v>15</v>
      </c>
      <c r="H9223" t="str">
        <f t="shared" si="144"/>
        <v>20146|Spring|Math</v>
      </c>
      <c r="I9223">
        <v>247</v>
      </c>
      <c r="J9223">
        <v>80</v>
      </c>
      <c r="K9223">
        <v>4</v>
      </c>
      <c r="L9223" t="s">
        <v>17</v>
      </c>
    </row>
    <row r="9224" spans="1:12" x14ac:dyDescent="0.25">
      <c r="A9224">
        <v>17046</v>
      </c>
      <c r="B9224" t="s">
        <v>28</v>
      </c>
      <c r="C9224">
        <v>8</v>
      </c>
      <c r="D9224">
        <v>2019</v>
      </c>
      <c r="E9224" t="s">
        <v>23</v>
      </c>
      <c r="F9224" t="s">
        <v>13</v>
      </c>
      <c r="G9224" t="s">
        <v>14</v>
      </c>
      <c r="H9224" t="str">
        <f t="shared" si="144"/>
        <v>17046|Fall|Reading</v>
      </c>
      <c r="I9224">
        <v>237</v>
      </c>
      <c r="J9224">
        <v>89</v>
      </c>
      <c r="K9224">
        <v>4</v>
      </c>
      <c r="L9224">
        <v>2</v>
      </c>
    </row>
    <row r="9225" spans="1:12" x14ac:dyDescent="0.25">
      <c r="A9225">
        <v>17046</v>
      </c>
      <c r="B9225" t="s">
        <v>28</v>
      </c>
      <c r="C9225">
        <v>8</v>
      </c>
      <c r="D9225">
        <v>2019</v>
      </c>
      <c r="E9225" t="s">
        <v>23</v>
      </c>
      <c r="F9225" t="s">
        <v>13</v>
      </c>
      <c r="G9225" t="s">
        <v>15</v>
      </c>
      <c r="H9225" t="str">
        <f t="shared" si="144"/>
        <v>17046|Fall|Math</v>
      </c>
      <c r="I9225">
        <v>247</v>
      </c>
      <c r="J9225">
        <v>85</v>
      </c>
      <c r="K9225">
        <v>4</v>
      </c>
      <c r="L9225">
        <v>3</v>
      </c>
    </row>
    <row r="9226" spans="1:12" x14ac:dyDescent="0.25">
      <c r="A9226">
        <v>17046</v>
      </c>
      <c r="B9226" t="s">
        <v>28</v>
      </c>
      <c r="C9226">
        <v>8</v>
      </c>
      <c r="D9226">
        <v>2019</v>
      </c>
      <c r="E9226" t="s">
        <v>23</v>
      </c>
      <c r="F9226" t="s">
        <v>16</v>
      </c>
      <c r="G9226" t="s">
        <v>14</v>
      </c>
      <c r="H9226" t="str">
        <f t="shared" si="144"/>
        <v>17046|Spring|Reading</v>
      </c>
      <c r="I9226">
        <v>241</v>
      </c>
      <c r="J9226">
        <v>91</v>
      </c>
      <c r="K9226">
        <v>4</v>
      </c>
      <c r="L9226" t="s">
        <v>17</v>
      </c>
    </row>
    <row r="9227" spans="1:12" x14ac:dyDescent="0.25">
      <c r="A9227">
        <v>17046</v>
      </c>
      <c r="B9227" t="s">
        <v>28</v>
      </c>
      <c r="C9227">
        <v>8</v>
      </c>
      <c r="D9227">
        <v>2019</v>
      </c>
      <c r="E9227" t="s">
        <v>23</v>
      </c>
      <c r="F9227" t="s">
        <v>16</v>
      </c>
      <c r="G9227" t="s">
        <v>15</v>
      </c>
      <c r="H9227" t="str">
        <f t="shared" si="144"/>
        <v>17046|Spring|Math</v>
      </c>
      <c r="I9227">
        <v>259</v>
      </c>
      <c r="J9227">
        <v>93</v>
      </c>
      <c r="K9227">
        <v>4</v>
      </c>
      <c r="L9227" t="s">
        <v>17</v>
      </c>
    </row>
    <row r="9228" spans="1:12" x14ac:dyDescent="0.25">
      <c r="A9228">
        <v>27357</v>
      </c>
      <c r="B9228" t="s">
        <v>28</v>
      </c>
      <c r="C9228">
        <v>8</v>
      </c>
      <c r="D9228">
        <v>2019</v>
      </c>
      <c r="E9228" t="s">
        <v>19</v>
      </c>
      <c r="F9228" t="s">
        <v>13</v>
      </c>
      <c r="G9228" t="s">
        <v>14</v>
      </c>
      <c r="H9228" t="str">
        <f t="shared" si="144"/>
        <v>27357|Fall|Reading</v>
      </c>
      <c r="I9228">
        <v>213</v>
      </c>
      <c r="J9228">
        <v>37</v>
      </c>
      <c r="K9228">
        <v>2</v>
      </c>
      <c r="L9228">
        <v>4</v>
      </c>
    </row>
    <row r="9229" spans="1:12" x14ac:dyDescent="0.25">
      <c r="A9229">
        <v>27357</v>
      </c>
      <c r="B9229" t="s">
        <v>28</v>
      </c>
      <c r="C9229">
        <v>8</v>
      </c>
      <c r="D9229">
        <v>2019</v>
      </c>
      <c r="E9229" t="s">
        <v>19</v>
      </c>
      <c r="F9229" t="s">
        <v>13</v>
      </c>
      <c r="G9229" t="s">
        <v>15</v>
      </c>
      <c r="H9229" t="str">
        <f t="shared" si="144"/>
        <v>27357|Fall|Math</v>
      </c>
      <c r="I9229">
        <v>219</v>
      </c>
      <c r="J9229">
        <v>29</v>
      </c>
      <c r="K9229">
        <v>2</v>
      </c>
      <c r="L9229">
        <v>4</v>
      </c>
    </row>
    <row r="9230" spans="1:12" x14ac:dyDescent="0.25">
      <c r="A9230">
        <v>27357</v>
      </c>
      <c r="B9230" t="s">
        <v>28</v>
      </c>
      <c r="C9230">
        <v>8</v>
      </c>
      <c r="D9230">
        <v>2019</v>
      </c>
      <c r="E9230" t="s">
        <v>19</v>
      </c>
      <c r="F9230" t="s">
        <v>16</v>
      </c>
      <c r="G9230" t="s">
        <v>14</v>
      </c>
      <c r="H9230" t="str">
        <f t="shared" si="144"/>
        <v>27357|Spring|Reading</v>
      </c>
      <c r="I9230">
        <v>223</v>
      </c>
      <c r="J9230">
        <v>57</v>
      </c>
      <c r="K9230">
        <v>3</v>
      </c>
      <c r="L9230" t="s">
        <v>17</v>
      </c>
    </row>
    <row r="9231" spans="1:12" x14ac:dyDescent="0.25">
      <c r="A9231">
        <v>27357</v>
      </c>
      <c r="B9231" t="s">
        <v>28</v>
      </c>
      <c r="C9231">
        <v>8</v>
      </c>
      <c r="D9231">
        <v>2019</v>
      </c>
      <c r="E9231" t="s">
        <v>19</v>
      </c>
      <c r="F9231" t="s">
        <v>16</v>
      </c>
      <c r="G9231" t="s">
        <v>15</v>
      </c>
      <c r="H9231" t="str">
        <f t="shared" si="144"/>
        <v>27357|Spring|Math</v>
      </c>
      <c r="I9231">
        <v>224</v>
      </c>
      <c r="J9231">
        <v>36</v>
      </c>
      <c r="K9231">
        <v>2</v>
      </c>
      <c r="L9231" t="s">
        <v>17</v>
      </c>
    </row>
    <row r="9232" spans="1:12" x14ac:dyDescent="0.25">
      <c r="A9232">
        <v>20195</v>
      </c>
      <c r="B9232" t="s">
        <v>27</v>
      </c>
      <c r="C9232">
        <v>8</v>
      </c>
      <c r="D9232">
        <v>2019</v>
      </c>
      <c r="E9232" t="s">
        <v>19</v>
      </c>
      <c r="F9232" t="s">
        <v>13</v>
      </c>
      <c r="G9232" t="s">
        <v>14</v>
      </c>
      <c r="H9232" t="str">
        <f t="shared" si="144"/>
        <v>20195|Fall|Reading</v>
      </c>
      <c r="I9232">
        <v>237</v>
      </c>
      <c r="J9232">
        <v>89</v>
      </c>
      <c r="K9232">
        <v>4</v>
      </c>
      <c r="L9232">
        <v>2</v>
      </c>
    </row>
    <row r="9233" spans="1:12" x14ac:dyDescent="0.25">
      <c r="A9233">
        <v>20195</v>
      </c>
      <c r="B9233" t="s">
        <v>27</v>
      </c>
      <c r="C9233">
        <v>8</v>
      </c>
      <c r="D9233">
        <v>2019</v>
      </c>
      <c r="E9233" t="s">
        <v>19</v>
      </c>
      <c r="F9233" t="s">
        <v>13</v>
      </c>
      <c r="G9233" t="s">
        <v>15</v>
      </c>
      <c r="H9233" t="str">
        <f t="shared" si="144"/>
        <v>20195|Fall|Math</v>
      </c>
      <c r="I9233">
        <v>232</v>
      </c>
      <c r="J9233">
        <v>58</v>
      </c>
      <c r="K9233">
        <v>3</v>
      </c>
      <c r="L9233">
        <v>4</v>
      </c>
    </row>
    <row r="9234" spans="1:12" x14ac:dyDescent="0.25">
      <c r="A9234">
        <v>20195</v>
      </c>
      <c r="B9234" t="s">
        <v>27</v>
      </c>
      <c r="C9234">
        <v>8</v>
      </c>
      <c r="D9234">
        <v>2019</v>
      </c>
      <c r="E9234" t="s">
        <v>19</v>
      </c>
      <c r="F9234" t="s">
        <v>16</v>
      </c>
      <c r="G9234" t="s">
        <v>14</v>
      </c>
      <c r="H9234" t="str">
        <f t="shared" si="144"/>
        <v>20195|Spring|Reading</v>
      </c>
      <c r="I9234">
        <v>243</v>
      </c>
      <c r="J9234">
        <v>93</v>
      </c>
      <c r="K9234">
        <v>4</v>
      </c>
      <c r="L9234" t="s">
        <v>17</v>
      </c>
    </row>
    <row r="9235" spans="1:12" x14ac:dyDescent="0.25">
      <c r="A9235">
        <v>20195</v>
      </c>
      <c r="B9235" t="s">
        <v>27</v>
      </c>
      <c r="C9235">
        <v>8</v>
      </c>
      <c r="D9235">
        <v>2019</v>
      </c>
      <c r="E9235" t="s">
        <v>19</v>
      </c>
      <c r="F9235" t="s">
        <v>16</v>
      </c>
      <c r="G9235" t="s">
        <v>15</v>
      </c>
      <c r="H9235" t="str">
        <f t="shared" si="144"/>
        <v>20195|Spring|Math</v>
      </c>
      <c r="I9235">
        <v>248</v>
      </c>
      <c r="J9235">
        <v>81</v>
      </c>
      <c r="K9235">
        <v>4</v>
      </c>
      <c r="L9235" t="s">
        <v>17</v>
      </c>
    </row>
    <row r="9236" spans="1:12" x14ac:dyDescent="0.25">
      <c r="A9236">
        <v>29936</v>
      </c>
      <c r="B9236" t="s">
        <v>28</v>
      </c>
      <c r="C9236">
        <v>8</v>
      </c>
      <c r="D9236">
        <v>2019</v>
      </c>
      <c r="E9236">
        <v>504</v>
      </c>
      <c r="F9236" t="s">
        <v>13</v>
      </c>
      <c r="G9236" t="s">
        <v>14</v>
      </c>
      <c r="H9236" t="str">
        <f t="shared" si="144"/>
        <v>29936|Fall|Reading</v>
      </c>
      <c r="I9236">
        <v>218</v>
      </c>
      <c r="J9236">
        <v>50</v>
      </c>
      <c r="K9236">
        <v>3</v>
      </c>
      <c r="L9236">
        <v>3</v>
      </c>
    </row>
    <row r="9237" spans="1:12" x14ac:dyDescent="0.25">
      <c r="A9237">
        <v>29936</v>
      </c>
      <c r="B9237" t="s">
        <v>28</v>
      </c>
      <c r="C9237">
        <v>8</v>
      </c>
      <c r="D9237">
        <v>2019</v>
      </c>
      <c r="E9237">
        <v>504</v>
      </c>
      <c r="F9237" t="s">
        <v>13</v>
      </c>
      <c r="G9237" t="s">
        <v>15</v>
      </c>
      <c r="H9237" t="str">
        <f t="shared" si="144"/>
        <v>29936|Fall|Math</v>
      </c>
      <c r="I9237">
        <v>220</v>
      </c>
      <c r="J9237">
        <v>31</v>
      </c>
      <c r="K9237">
        <v>2</v>
      </c>
      <c r="L9237">
        <v>4</v>
      </c>
    </row>
    <row r="9238" spans="1:12" x14ac:dyDescent="0.25">
      <c r="A9238">
        <v>29936</v>
      </c>
      <c r="B9238" t="s">
        <v>28</v>
      </c>
      <c r="C9238">
        <v>8</v>
      </c>
      <c r="D9238">
        <v>2019</v>
      </c>
      <c r="E9238">
        <v>504</v>
      </c>
      <c r="F9238" t="s">
        <v>16</v>
      </c>
      <c r="G9238" t="s">
        <v>14</v>
      </c>
      <c r="H9238" t="str">
        <f t="shared" si="144"/>
        <v>29936|Spring|Reading</v>
      </c>
      <c r="I9238">
        <v>214</v>
      </c>
      <c r="J9238">
        <v>35</v>
      </c>
      <c r="K9238">
        <v>2</v>
      </c>
      <c r="L9238" t="s">
        <v>17</v>
      </c>
    </row>
    <row r="9239" spans="1:12" x14ac:dyDescent="0.25">
      <c r="A9239">
        <v>29936</v>
      </c>
      <c r="B9239" t="s">
        <v>28</v>
      </c>
      <c r="C9239">
        <v>8</v>
      </c>
      <c r="D9239">
        <v>2019</v>
      </c>
      <c r="E9239">
        <v>504</v>
      </c>
      <c r="F9239" t="s">
        <v>16</v>
      </c>
      <c r="G9239" t="s">
        <v>15</v>
      </c>
      <c r="H9239" t="str">
        <f t="shared" si="144"/>
        <v>29936|Spring|Math</v>
      </c>
      <c r="I9239">
        <v>223</v>
      </c>
      <c r="J9239">
        <v>34</v>
      </c>
      <c r="K9239">
        <v>2</v>
      </c>
      <c r="L9239" t="s">
        <v>17</v>
      </c>
    </row>
    <row r="9240" spans="1:12" x14ac:dyDescent="0.25">
      <c r="A9240">
        <v>28313</v>
      </c>
      <c r="B9240" t="s">
        <v>26</v>
      </c>
      <c r="C9240">
        <v>8</v>
      </c>
      <c r="D9240">
        <v>2019</v>
      </c>
      <c r="E9240" t="s">
        <v>19</v>
      </c>
      <c r="F9240" t="s">
        <v>13</v>
      </c>
      <c r="G9240" t="s">
        <v>14</v>
      </c>
      <c r="H9240" t="str">
        <f t="shared" si="144"/>
        <v>28313|Fall|Reading</v>
      </c>
      <c r="I9240">
        <v>207</v>
      </c>
      <c r="J9240">
        <v>23</v>
      </c>
      <c r="K9240">
        <v>1</v>
      </c>
      <c r="L9240">
        <v>5</v>
      </c>
    </row>
    <row r="9241" spans="1:12" x14ac:dyDescent="0.25">
      <c r="A9241">
        <v>28313</v>
      </c>
      <c r="B9241" t="s">
        <v>26</v>
      </c>
      <c r="C9241">
        <v>8</v>
      </c>
      <c r="D9241">
        <v>2019</v>
      </c>
      <c r="E9241" t="s">
        <v>19</v>
      </c>
      <c r="F9241" t="s">
        <v>13</v>
      </c>
      <c r="G9241" t="s">
        <v>15</v>
      </c>
      <c r="H9241" t="str">
        <f t="shared" si="144"/>
        <v>28313|Fall|Math</v>
      </c>
      <c r="I9241">
        <v>217</v>
      </c>
      <c r="J9241">
        <v>26</v>
      </c>
      <c r="K9241">
        <v>2</v>
      </c>
      <c r="L9241">
        <v>5</v>
      </c>
    </row>
    <row r="9242" spans="1:12" x14ac:dyDescent="0.25">
      <c r="A9242">
        <v>28313</v>
      </c>
      <c r="B9242" t="s">
        <v>26</v>
      </c>
      <c r="C9242">
        <v>8</v>
      </c>
      <c r="D9242">
        <v>2019</v>
      </c>
      <c r="E9242" t="s">
        <v>19</v>
      </c>
      <c r="F9242" t="s">
        <v>16</v>
      </c>
      <c r="G9242" t="s">
        <v>14</v>
      </c>
      <c r="H9242" t="str">
        <f t="shared" si="144"/>
        <v>28313|Spring|Reading</v>
      </c>
      <c r="I9242">
        <v>208</v>
      </c>
      <c r="J9242">
        <v>22</v>
      </c>
      <c r="K9242">
        <v>1</v>
      </c>
      <c r="L9242" t="s">
        <v>17</v>
      </c>
    </row>
    <row r="9243" spans="1:12" x14ac:dyDescent="0.25">
      <c r="A9243">
        <v>28313</v>
      </c>
      <c r="B9243" t="s">
        <v>26</v>
      </c>
      <c r="C9243">
        <v>8</v>
      </c>
      <c r="D9243">
        <v>2019</v>
      </c>
      <c r="E9243" t="s">
        <v>19</v>
      </c>
      <c r="F9243" t="s">
        <v>16</v>
      </c>
      <c r="G9243" t="s">
        <v>15</v>
      </c>
      <c r="H9243" t="str">
        <f t="shared" si="144"/>
        <v>28313|Spring|Math</v>
      </c>
      <c r="I9243">
        <v>195</v>
      </c>
      <c r="J9243">
        <v>3</v>
      </c>
      <c r="K9243">
        <v>1</v>
      </c>
      <c r="L9243" t="s">
        <v>17</v>
      </c>
    </row>
    <row r="9244" spans="1:12" x14ac:dyDescent="0.25">
      <c r="A9244">
        <v>24036</v>
      </c>
      <c r="B9244" t="s">
        <v>26</v>
      </c>
      <c r="C9244">
        <v>8</v>
      </c>
      <c r="D9244">
        <v>2019</v>
      </c>
      <c r="E9244" t="s">
        <v>19</v>
      </c>
      <c r="F9244" t="s">
        <v>13</v>
      </c>
      <c r="G9244" t="s">
        <v>14</v>
      </c>
      <c r="H9244" t="str">
        <f t="shared" si="144"/>
        <v>24036|Fall|Reading</v>
      </c>
      <c r="I9244">
        <v>234</v>
      </c>
      <c r="J9244">
        <v>85</v>
      </c>
      <c r="K9244">
        <v>4</v>
      </c>
      <c r="L9244">
        <v>2</v>
      </c>
    </row>
    <row r="9245" spans="1:12" x14ac:dyDescent="0.25">
      <c r="A9245">
        <v>24036</v>
      </c>
      <c r="B9245" t="s">
        <v>26</v>
      </c>
      <c r="C9245">
        <v>8</v>
      </c>
      <c r="D9245">
        <v>2019</v>
      </c>
      <c r="E9245" t="s">
        <v>19</v>
      </c>
      <c r="F9245" t="s">
        <v>13</v>
      </c>
      <c r="G9245" t="s">
        <v>15</v>
      </c>
      <c r="H9245" t="str">
        <f t="shared" si="144"/>
        <v>24036|Fall|Math</v>
      </c>
      <c r="I9245">
        <v>251</v>
      </c>
      <c r="J9245">
        <v>90</v>
      </c>
      <c r="K9245">
        <v>4</v>
      </c>
      <c r="L9245">
        <v>3</v>
      </c>
    </row>
    <row r="9246" spans="1:12" x14ac:dyDescent="0.25">
      <c r="A9246">
        <v>24036</v>
      </c>
      <c r="B9246" t="s">
        <v>26</v>
      </c>
      <c r="C9246">
        <v>8</v>
      </c>
      <c r="D9246">
        <v>2019</v>
      </c>
      <c r="E9246" t="s">
        <v>19</v>
      </c>
      <c r="F9246" t="s">
        <v>16</v>
      </c>
      <c r="G9246" t="s">
        <v>14</v>
      </c>
      <c r="H9246" t="str">
        <f t="shared" si="144"/>
        <v>24036|Spring|Reading</v>
      </c>
      <c r="I9246">
        <v>226</v>
      </c>
      <c r="J9246">
        <v>65</v>
      </c>
      <c r="K9246">
        <v>3</v>
      </c>
      <c r="L9246" t="s">
        <v>17</v>
      </c>
    </row>
    <row r="9247" spans="1:12" x14ac:dyDescent="0.25">
      <c r="A9247">
        <v>24036</v>
      </c>
      <c r="B9247" t="s">
        <v>26</v>
      </c>
      <c r="C9247">
        <v>8</v>
      </c>
      <c r="D9247">
        <v>2019</v>
      </c>
      <c r="E9247" t="s">
        <v>19</v>
      </c>
      <c r="F9247" t="s">
        <v>16</v>
      </c>
      <c r="G9247" t="s">
        <v>15</v>
      </c>
      <c r="H9247" t="str">
        <f t="shared" si="144"/>
        <v>24036|Spring|Math</v>
      </c>
      <c r="I9247">
        <v>257</v>
      </c>
      <c r="J9247">
        <v>91</v>
      </c>
      <c r="K9247">
        <v>4</v>
      </c>
      <c r="L9247" t="s">
        <v>17</v>
      </c>
    </row>
    <row r="9248" spans="1:12" x14ac:dyDescent="0.25">
      <c r="A9248">
        <v>20215</v>
      </c>
      <c r="B9248" t="s">
        <v>26</v>
      </c>
      <c r="C9248">
        <v>8</v>
      </c>
      <c r="D9248">
        <v>2019</v>
      </c>
      <c r="E9248" t="s">
        <v>19</v>
      </c>
      <c r="F9248" t="s">
        <v>13</v>
      </c>
      <c r="G9248" t="s">
        <v>14</v>
      </c>
      <c r="H9248" t="str">
        <f t="shared" si="144"/>
        <v>20215|Fall|Reading</v>
      </c>
      <c r="I9248">
        <v>216</v>
      </c>
      <c r="J9248">
        <v>44</v>
      </c>
      <c r="K9248">
        <v>2</v>
      </c>
      <c r="L9248">
        <v>3</v>
      </c>
    </row>
    <row r="9249" spans="1:12" x14ac:dyDescent="0.25">
      <c r="A9249">
        <v>20215</v>
      </c>
      <c r="B9249" t="s">
        <v>26</v>
      </c>
      <c r="C9249">
        <v>8</v>
      </c>
      <c r="D9249">
        <v>2019</v>
      </c>
      <c r="E9249" t="s">
        <v>19</v>
      </c>
      <c r="F9249" t="s">
        <v>13</v>
      </c>
      <c r="G9249" t="s">
        <v>15</v>
      </c>
      <c r="H9249" t="str">
        <f t="shared" si="144"/>
        <v>20215|Fall|Math</v>
      </c>
      <c r="I9249">
        <v>206</v>
      </c>
      <c r="J9249">
        <v>10</v>
      </c>
      <c r="K9249">
        <v>1</v>
      </c>
      <c r="L9249">
        <v>5</v>
      </c>
    </row>
    <row r="9250" spans="1:12" x14ac:dyDescent="0.25">
      <c r="A9250">
        <v>20215</v>
      </c>
      <c r="B9250" t="s">
        <v>26</v>
      </c>
      <c r="C9250">
        <v>8</v>
      </c>
      <c r="D9250">
        <v>2019</v>
      </c>
      <c r="E9250" t="s">
        <v>19</v>
      </c>
      <c r="F9250" t="s">
        <v>16</v>
      </c>
      <c r="G9250" t="s">
        <v>14</v>
      </c>
      <c r="H9250" t="str">
        <f t="shared" si="144"/>
        <v>20215|Spring|Reading</v>
      </c>
      <c r="I9250">
        <v>219</v>
      </c>
      <c r="J9250">
        <v>47</v>
      </c>
      <c r="K9250">
        <v>2</v>
      </c>
      <c r="L9250" t="s">
        <v>17</v>
      </c>
    </row>
    <row r="9251" spans="1:12" x14ac:dyDescent="0.25">
      <c r="A9251">
        <v>20215</v>
      </c>
      <c r="B9251" t="s">
        <v>26</v>
      </c>
      <c r="C9251">
        <v>8</v>
      </c>
      <c r="D9251">
        <v>2019</v>
      </c>
      <c r="E9251" t="s">
        <v>19</v>
      </c>
      <c r="F9251" t="s">
        <v>16</v>
      </c>
      <c r="G9251" t="s">
        <v>15</v>
      </c>
      <c r="H9251" t="str">
        <f t="shared" si="144"/>
        <v>20215|Spring|Math</v>
      </c>
      <c r="I9251">
        <v>212</v>
      </c>
      <c r="J9251">
        <v>16</v>
      </c>
      <c r="K9251">
        <v>1</v>
      </c>
      <c r="L9251" t="s">
        <v>17</v>
      </c>
    </row>
    <row r="9252" spans="1:12" x14ac:dyDescent="0.25">
      <c r="A9252">
        <v>18389</v>
      </c>
      <c r="B9252" t="s">
        <v>27</v>
      </c>
      <c r="C9252">
        <v>8</v>
      </c>
      <c r="D9252">
        <v>2019</v>
      </c>
      <c r="E9252" t="s">
        <v>19</v>
      </c>
      <c r="F9252" t="s">
        <v>13</v>
      </c>
      <c r="G9252" t="s">
        <v>14</v>
      </c>
      <c r="H9252" t="str">
        <f t="shared" si="144"/>
        <v>18389|Fall|Reading</v>
      </c>
      <c r="I9252">
        <v>210</v>
      </c>
      <c r="J9252">
        <v>29</v>
      </c>
      <c r="K9252">
        <v>2</v>
      </c>
      <c r="L9252">
        <v>4</v>
      </c>
    </row>
    <row r="9253" spans="1:12" x14ac:dyDescent="0.25">
      <c r="A9253">
        <v>18389</v>
      </c>
      <c r="B9253" t="s">
        <v>27</v>
      </c>
      <c r="C9253">
        <v>8</v>
      </c>
      <c r="D9253">
        <v>2019</v>
      </c>
      <c r="E9253" t="s">
        <v>19</v>
      </c>
      <c r="F9253" t="s">
        <v>13</v>
      </c>
      <c r="G9253" t="s">
        <v>15</v>
      </c>
      <c r="H9253" t="str">
        <f t="shared" si="144"/>
        <v>18389|Fall|Math</v>
      </c>
      <c r="I9253">
        <v>236</v>
      </c>
      <c r="J9253">
        <v>66</v>
      </c>
      <c r="K9253">
        <v>3</v>
      </c>
      <c r="L9253">
        <v>3</v>
      </c>
    </row>
    <row r="9254" spans="1:12" x14ac:dyDescent="0.25">
      <c r="A9254">
        <v>18389</v>
      </c>
      <c r="B9254" t="s">
        <v>27</v>
      </c>
      <c r="C9254">
        <v>8</v>
      </c>
      <c r="D9254">
        <v>2019</v>
      </c>
      <c r="E9254" t="s">
        <v>19</v>
      </c>
      <c r="F9254" t="s">
        <v>16</v>
      </c>
      <c r="G9254" t="s">
        <v>14</v>
      </c>
      <c r="H9254" t="str">
        <f t="shared" si="144"/>
        <v>18389|Spring|Reading</v>
      </c>
      <c r="I9254">
        <v>222</v>
      </c>
      <c r="J9254">
        <v>55</v>
      </c>
      <c r="K9254">
        <v>3</v>
      </c>
      <c r="L9254" t="s">
        <v>17</v>
      </c>
    </row>
    <row r="9255" spans="1:12" x14ac:dyDescent="0.25">
      <c r="A9255">
        <v>18389</v>
      </c>
      <c r="B9255" t="s">
        <v>27</v>
      </c>
      <c r="C9255">
        <v>8</v>
      </c>
      <c r="D9255">
        <v>2019</v>
      </c>
      <c r="E9255" t="s">
        <v>19</v>
      </c>
      <c r="F9255" t="s">
        <v>16</v>
      </c>
      <c r="G9255" t="s">
        <v>15</v>
      </c>
      <c r="H9255" t="str">
        <f t="shared" si="144"/>
        <v>18389|Spring|Math</v>
      </c>
      <c r="I9255">
        <v>242</v>
      </c>
      <c r="J9255">
        <v>72</v>
      </c>
      <c r="K9255">
        <v>3</v>
      </c>
      <c r="L9255" t="s">
        <v>17</v>
      </c>
    </row>
    <row r="9256" spans="1:12" x14ac:dyDescent="0.25">
      <c r="A9256">
        <v>19085</v>
      </c>
      <c r="B9256" t="s">
        <v>27</v>
      </c>
      <c r="C9256">
        <v>8</v>
      </c>
      <c r="D9256">
        <v>2019</v>
      </c>
      <c r="E9256" t="s">
        <v>23</v>
      </c>
      <c r="F9256" t="s">
        <v>13</v>
      </c>
      <c r="G9256" t="s">
        <v>14</v>
      </c>
      <c r="H9256" t="str">
        <f t="shared" si="144"/>
        <v>19085|Fall|Reading</v>
      </c>
      <c r="I9256">
        <v>236</v>
      </c>
      <c r="J9256">
        <v>88</v>
      </c>
      <c r="K9256">
        <v>4</v>
      </c>
      <c r="L9256">
        <v>2</v>
      </c>
    </row>
    <row r="9257" spans="1:12" x14ac:dyDescent="0.25">
      <c r="A9257">
        <v>19085</v>
      </c>
      <c r="B9257" t="s">
        <v>27</v>
      </c>
      <c r="C9257">
        <v>8</v>
      </c>
      <c r="D9257">
        <v>2019</v>
      </c>
      <c r="E9257" t="s">
        <v>23</v>
      </c>
      <c r="F9257" t="s">
        <v>13</v>
      </c>
      <c r="G9257" t="s">
        <v>15</v>
      </c>
      <c r="H9257" t="str">
        <f t="shared" si="144"/>
        <v>19085|Fall|Math</v>
      </c>
      <c r="I9257">
        <v>237</v>
      </c>
      <c r="J9257">
        <v>68</v>
      </c>
      <c r="K9257">
        <v>3</v>
      </c>
      <c r="L9257">
        <v>3</v>
      </c>
    </row>
    <row r="9258" spans="1:12" x14ac:dyDescent="0.25">
      <c r="A9258">
        <v>19085</v>
      </c>
      <c r="B9258" t="s">
        <v>27</v>
      </c>
      <c r="C9258">
        <v>8</v>
      </c>
      <c r="D9258">
        <v>2019</v>
      </c>
      <c r="E9258" t="s">
        <v>23</v>
      </c>
      <c r="F9258" t="s">
        <v>16</v>
      </c>
      <c r="G9258" t="s">
        <v>14</v>
      </c>
      <c r="H9258" t="str">
        <f t="shared" si="144"/>
        <v>19085|Spring|Reading</v>
      </c>
      <c r="I9258">
        <v>241</v>
      </c>
      <c r="J9258">
        <v>91</v>
      </c>
      <c r="K9258">
        <v>4</v>
      </c>
      <c r="L9258" t="s">
        <v>17</v>
      </c>
    </row>
    <row r="9259" spans="1:12" x14ac:dyDescent="0.25">
      <c r="A9259">
        <v>19085</v>
      </c>
      <c r="B9259" t="s">
        <v>27</v>
      </c>
      <c r="C9259">
        <v>8</v>
      </c>
      <c r="D9259">
        <v>2019</v>
      </c>
      <c r="E9259" t="s">
        <v>23</v>
      </c>
      <c r="F9259" t="s">
        <v>16</v>
      </c>
      <c r="G9259" t="s">
        <v>15</v>
      </c>
      <c r="H9259" t="str">
        <f t="shared" si="144"/>
        <v>19085|Spring|Math</v>
      </c>
      <c r="I9259">
        <v>239</v>
      </c>
      <c r="J9259">
        <v>66</v>
      </c>
      <c r="K9259">
        <v>3</v>
      </c>
      <c r="L9259" t="s">
        <v>17</v>
      </c>
    </row>
    <row r="9260" spans="1:12" x14ac:dyDescent="0.25">
      <c r="A9260">
        <v>27047</v>
      </c>
      <c r="B9260" t="s">
        <v>27</v>
      </c>
      <c r="C9260">
        <v>8</v>
      </c>
      <c r="D9260">
        <v>2019</v>
      </c>
      <c r="E9260" t="s">
        <v>22</v>
      </c>
      <c r="F9260" t="s">
        <v>13</v>
      </c>
      <c r="G9260" t="s">
        <v>14</v>
      </c>
      <c r="H9260" t="str">
        <f t="shared" si="144"/>
        <v>27047|Fall|Reading</v>
      </c>
      <c r="I9260">
        <v>188</v>
      </c>
      <c r="J9260">
        <v>2</v>
      </c>
      <c r="K9260">
        <v>1</v>
      </c>
      <c r="L9260">
        <v>7</v>
      </c>
    </row>
    <row r="9261" spans="1:12" x14ac:dyDescent="0.25">
      <c r="A9261">
        <v>27047</v>
      </c>
      <c r="B9261" t="s">
        <v>27</v>
      </c>
      <c r="C9261">
        <v>8</v>
      </c>
      <c r="D9261">
        <v>2019</v>
      </c>
      <c r="E9261" t="s">
        <v>22</v>
      </c>
      <c r="F9261" t="s">
        <v>13</v>
      </c>
      <c r="G9261" t="s">
        <v>15</v>
      </c>
      <c r="H9261" t="str">
        <f t="shared" si="144"/>
        <v>27047|Fall|Math</v>
      </c>
      <c r="I9261">
        <v>224</v>
      </c>
      <c r="J9261">
        <v>40</v>
      </c>
      <c r="K9261">
        <v>2</v>
      </c>
      <c r="L9261">
        <v>4</v>
      </c>
    </row>
    <row r="9262" spans="1:12" x14ac:dyDescent="0.25">
      <c r="A9262">
        <v>27047</v>
      </c>
      <c r="B9262" t="s">
        <v>27</v>
      </c>
      <c r="C9262">
        <v>8</v>
      </c>
      <c r="D9262">
        <v>2019</v>
      </c>
      <c r="E9262" t="s">
        <v>22</v>
      </c>
      <c r="F9262" t="s">
        <v>16</v>
      </c>
      <c r="G9262" t="s">
        <v>14</v>
      </c>
      <c r="H9262" t="str">
        <f t="shared" si="144"/>
        <v>27047|Spring|Reading</v>
      </c>
      <c r="I9262">
        <v>197</v>
      </c>
      <c r="J9262">
        <v>7</v>
      </c>
      <c r="K9262">
        <v>1</v>
      </c>
      <c r="L9262" t="s">
        <v>17</v>
      </c>
    </row>
    <row r="9263" spans="1:12" x14ac:dyDescent="0.25">
      <c r="A9263">
        <v>27047</v>
      </c>
      <c r="B9263" t="s">
        <v>27</v>
      </c>
      <c r="C9263">
        <v>8</v>
      </c>
      <c r="D9263">
        <v>2019</v>
      </c>
      <c r="E9263" t="s">
        <v>22</v>
      </c>
      <c r="F9263" t="s">
        <v>16</v>
      </c>
      <c r="G9263" t="s">
        <v>15</v>
      </c>
      <c r="H9263" t="str">
        <f t="shared" si="144"/>
        <v>27047|Spring|Math</v>
      </c>
      <c r="I9263">
        <v>210</v>
      </c>
      <c r="J9263">
        <v>14</v>
      </c>
      <c r="K9263">
        <v>1</v>
      </c>
      <c r="L9263" t="s">
        <v>17</v>
      </c>
    </row>
    <row r="9264" spans="1:12" x14ac:dyDescent="0.25">
      <c r="A9264">
        <v>29136</v>
      </c>
      <c r="B9264" t="s">
        <v>27</v>
      </c>
      <c r="C9264">
        <v>8</v>
      </c>
      <c r="D9264">
        <v>2019</v>
      </c>
      <c r="E9264" t="s">
        <v>19</v>
      </c>
      <c r="F9264" t="s">
        <v>13</v>
      </c>
      <c r="G9264" t="s">
        <v>14</v>
      </c>
      <c r="H9264" t="str">
        <f t="shared" si="144"/>
        <v>29136|Fall|Reading</v>
      </c>
      <c r="I9264">
        <v>211</v>
      </c>
      <c r="J9264">
        <v>32</v>
      </c>
      <c r="K9264">
        <v>2</v>
      </c>
      <c r="L9264">
        <v>4</v>
      </c>
    </row>
    <row r="9265" spans="1:12" x14ac:dyDescent="0.25">
      <c r="A9265">
        <v>29136</v>
      </c>
      <c r="B9265" t="s">
        <v>27</v>
      </c>
      <c r="C9265">
        <v>8</v>
      </c>
      <c r="D9265">
        <v>2019</v>
      </c>
      <c r="E9265" t="s">
        <v>19</v>
      </c>
      <c r="F9265" t="s">
        <v>13</v>
      </c>
      <c r="G9265" t="s">
        <v>15</v>
      </c>
      <c r="H9265" t="str">
        <f t="shared" si="144"/>
        <v>29136|Fall|Math</v>
      </c>
      <c r="I9265" t="s">
        <v>17</v>
      </c>
      <c r="J9265" t="s">
        <v>17</v>
      </c>
      <c r="K9265" t="s">
        <v>17</v>
      </c>
      <c r="L9265" t="s">
        <v>17</v>
      </c>
    </row>
    <row r="9266" spans="1:12" x14ac:dyDescent="0.25">
      <c r="A9266">
        <v>29136</v>
      </c>
      <c r="B9266" t="s">
        <v>27</v>
      </c>
      <c r="C9266">
        <v>8</v>
      </c>
      <c r="D9266">
        <v>2019</v>
      </c>
      <c r="E9266" t="s">
        <v>19</v>
      </c>
      <c r="F9266" t="s">
        <v>16</v>
      </c>
      <c r="G9266" t="s">
        <v>14</v>
      </c>
      <c r="H9266" t="str">
        <f t="shared" si="144"/>
        <v>29136|Spring|Reading</v>
      </c>
      <c r="I9266">
        <v>230</v>
      </c>
      <c r="J9266">
        <v>74</v>
      </c>
      <c r="K9266">
        <v>3</v>
      </c>
      <c r="L9266" t="s">
        <v>17</v>
      </c>
    </row>
    <row r="9267" spans="1:12" x14ac:dyDescent="0.25">
      <c r="A9267">
        <v>29136</v>
      </c>
      <c r="B9267" t="s">
        <v>27</v>
      </c>
      <c r="C9267">
        <v>8</v>
      </c>
      <c r="D9267">
        <v>2019</v>
      </c>
      <c r="E9267" t="s">
        <v>19</v>
      </c>
      <c r="F9267" t="s">
        <v>16</v>
      </c>
      <c r="G9267" t="s">
        <v>15</v>
      </c>
      <c r="H9267" t="str">
        <f t="shared" si="144"/>
        <v>29136|Spring|Math</v>
      </c>
      <c r="I9267">
        <v>238</v>
      </c>
      <c r="J9267">
        <v>64</v>
      </c>
      <c r="K9267">
        <v>3</v>
      </c>
      <c r="L9267" t="s">
        <v>17</v>
      </c>
    </row>
    <row r="9268" spans="1:12" x14ac:dyDescent="0.25">
      <c r="A9268">
        <v>25002</v>
      </c>
      <c r="B9268" t="s">
        <v>27</v>
      </c>
      <c r="C9268">
        <v>8</v>
      </c>
      <c r="D9268">
        <v>2019</v>
      </c>
      <c r="E9268" t="s">
        <v>23</v>
      </c>
      <c r="F9268" t="s">
        <v>13</v>
      </c>
      <c r="G9268" t="s">
        <v>14</v>
      </c>
      <c r="H9268" t="str">
        <f t="shared" si="144"/>
        <v>25002|Fall|Reading</v>
      </c>
      <c r="I9268" t="s">
        <v>17</v>
      </c>
      <c r="J9268" t="s">
        <v>17</v>
      </c>
      <c r="K9268" t="s">
        <v>17</v>
      </c>
      <c r="L9268" t="s">
        <v>17</v>
      </c>
    </row>
    <row r="9269" spans="1:12" x14ac:dyDescent="0.25">
      <c r="A9269">
        <v>25002</v>
      </c>
      <c r="B9269" t="s">
        <v>27</v>
      </c>
      <c r="C9269">
        <v>8</v>
      </c>
      <c r="D9269">
        <v>2019</v>
      </c>
      <c r="E9269" t="s">
        <v>23</v>
      </c>
      <c r="F9269" t="s">
        <v>13</v>
      </c>
      <c r="G9269" t="s">
        <v>15</v>
      </c>
      <c r="H9269" t="str">
        <f t="shared" si="144"/>
        <v>25002|Fall|Math</v>
      </c>
      <c r="I9269" t="s">
        <v>17</v>
      </c>
      <c r="J9269" t="s">
        <v>17</v>
      </c>
      <c r="K9269" t="s">
        <v>17</v>
      </c>
      <c r="L9269" t="s">
        <v>17</v>
      </c>
    </row>
    <row r="9270" spans="1:12" x14ac:dyDescent="0.25">
      <c r="A9270">
        <v>25002</v>
      </c>
      <c r="B9270" t="s">
        <v>27</v>
      </c>
      <c r="C9270">
        <v>8</v>
      </c>
      <c r="D9270">
        <v>2019</v>
      </c>
      <c r="E9270" t="s">
        <v>23</v>
      </c>
      <c r="F9270" t="s">
        <v>16</v>
      </c>
      <c r="G9270" t="s">
        <v>14</v>
      </c>
      <c r="H9270" t="str">
        <f t="shared" si="144"/>
        <v>25002|Spring|Reading</v>
      </c>
      <c r="I9270">
        <v>240</v>
      </c>
      <c r="J9270">
        <v>93</v>
      </c>
      <c r="K9270">
        <v>4</v>
      </c>
      <c r="L9270" t="s">
        <v>17</v>
      </c>
    </row>
    <row r="9271" spans="1:12" x14ac:dyDescent="0.25">
      <c r="A9271">
        <v>25002</v>
      </c>
      <c r="B9271" t="s">
        <v>27</v>
      </c>
      <c r="C9271">
        <v>8</v>
      </c>
      <c r="D9271">
        <v>2019</v>
      </c>
      <c r="E9271" t="s">
        <v>23</v>
      </c>
      <c r="F9271" t="s">
        <v>16</v>
      </c>
      <c r="G9271" t="s">
        <v>15</v>
      </c>
      <c r="H9271" t="str">
        <f t="shared" si="144"/>
        <v>25002|Spring|Math</v>
      </c>
      <c r="I9271">
        <v>231</v>
      </c>
      <c r="J9271">
        <v>55</v>
      </c>
      <c r="K9271">
        <v>3</v>
      </c>
      <c r="L9271" t="s">
        <v>17</v>
      </c>
    </row>
    <row r="9272" spans="1:12" x14ac:dyDescent="0.25">
      <c r="A9272">
        <v>28097</v>
      </c>
      <c r="B9272" t="s">
        <v>28</v>
      </c>
      <c r="C9272">
        <v>8</v>
      </c>
      <c r="D9272">
        <v>2019</v>
      </c>
      <c r="E9272" t="s">
        <v>19</v>
      </c>
      <c r="F9272" t="s">
        <v>13</v>
      </c>
      <c r="G9272" t="s">
        <v>14</v>
      </c>
      <c r="H9272" t="str">
        <f t="shared" si="144"/>
        <v>28097|Fall|Reading</v>
      </c>
      <c r="I9272">
        <v>229</v>
      </c>
      <c r="J9272">
        <v>76</v>
      </c>
      <c r="K9272">
        <v>4</v>
      </c>
      <c r="L9272">
        <v>2</v>
      </c>
    </row>
    <row r="9273" spans="1:12" x14ac:dyDescent="0.25">
      <c r="A9273">
        <v>28097</v>
      </c>
      <c r="B9273" t="s">
        <v>28</v>
      </c>
      <c r="C9273">
        <v>8</v>
      </c>
      <c r="D9273">
        <v>2019</v>
      </c>
      <c r="E9273" t="s">
        <v>19</v>
      </c>
      <c r="F9273" t="s">
        <v>13</v>
      </c>
      <c r="G9273" t="s">
        <v>15</v>
      </c>
      <c r="H9273" t="str">
        <f t="shared" si="144"/>
        <v>28097|Fall|Math</v>
      </c>
      <c r="I9273">
        <v>246</v>
      </c>
      <c r="J9273">
        <v>84</v>
      </c>
      <c r="K9273">
        <v>4</v>
      </c>
      <c r="L9273">
        <v>3</v>
      </c>
    </row>
    <row r="9274" spans="1:12" x14ac:dyDescent="0.25">
      <c r="A9274">
        <v>28097</v>
      </c>
      <c r="B9274" t="s">
        <v>28</v>
      </c>
      <c r="C9274">
        <v>8</v>
      </c>
      <c r="D9274">
        <v>2019</v>
      </c>
      <c r="E9274" t="s">
        <v>19</v>
      </c>
      <c r="F9274" t="s">
        <v>16</v>
      </c>
      <c r="G9274" t="s">
        <v>14</v>
      </c>
      <c r="H9274" t="str">
        <f t="shared" si="144"/>
        <v>28097|Spring|Reading</v>
      </c>
      <c r="I9274">
        <v>231</v>
      </c>
      <c r="J9274">
        <v>76</v>
      </c>
      <c r="K9274">
        <v>4</v>
      </c>
      <c r="L9274" t="s">
        <v>17</v>
      </c>
    </row>
    <row r="9275" spans="1:12" x14ac:dyDescent="0.25">
      <c r="A9275">
        <v>28097</v>
      </c>
      <c r="B9275" t="s">
        <v>28</v>
      </c>
      <c r="C9275">
        <v>8</v>
      </c>
      <c r="D9275">
        <v>2019</v>
      </c>
      <c r="E9275" t="s">
        <v>19</v>
      </c>
      <c r="F9275" t="s">
        <v>16</v>
      </c>
      <c r="G9275" t="s">
        <v>15</v>
      </c>
      <c r="H9275" t="str">
        <f t="shared" si="144"/>
        <v>28097|Spring|Math</v>
      </c>
      <c r="I9275">
        <v>248</v>
      </c>
      <c r="J9275">
        <v>81</v>
      </c>
      <c r="K9275">
        <v>4</v>
      </c>
      <c r="L9275" t="s">
        <v>17</v>
      </c>
    </row>
    <row r="9276" spans="1:12" x14ac:dyDescent="0.25">
      <c r="A9276">
        <v>21809</v>
      </c>
      <c r="B9276" t="s">
        <v>28</v>
      </c>
      <c r="C9276">
        <v>8</v>
      </c>
      <c r="D9276">
        <v>2019</v>
      </c>
      <c r="E9276" t="s">
        <v>19</v>
      </c>
      <c r="F9276" t="s">
        <v>13</v>
      </c>
      <c r="G9276" t="s">
        <v>14</v>
      </c>
      <c r="H9276" t="str">
        <f t="shared" si="144"/>
        <v>21809|Fall|Reading</v>
      </c>
      <c r="I9276">
        <v>203</v>
      </c>
      <c r="J9276">
        <v>16</v>
      </c>
      <c r="K9276">
        <v>1</v>
      </c>
      <c r="L9276">
        <v>5</v>
      </c>
    </row>
    <row r="9277" spans="1:12" x14ac:dyDescent="0.25">
      <c r="A9277">
        <v>21809</v>
      </c>
      <c r="B9277" t="s">
        <v>28</v>
      </c>
      <c r="C9277">
        <v>8</v>
      </c>
      <c r="D9277">
        <v>2019</v>
      </c>
      <c r="E9277" t="s">
        <v>19</v>
      </c>
      <c r="F9277" t="s">
        <v>13</v>
      </c>
      <c r="G9277" t="s">
        <v>15</v>
      </c>
      <c r="H9277" t="str">
        <f t="shared" si="144"/>
        <v>21809|Fall|Math</v>
      </c>
      <c r="I9277">
        <v>224</v>
      </c>
      <c r="J9277">
        <v>40</v>
      </c>
      <c r="K9277">
        <v>2</v>
      </c>
      <c r="L9277">
        <v>4</v>
      </c>
    </row>
    <row r="9278" spans="1:12" x14ac:dyDescent="0.25">
      <c r="A9278">
        <v>21809</v>
      </c>
      <c r="B9278" t="s">
        <v>28</v>
      </c>
      <c r="C9278">
        <v>8</v>
      </c>
      <c r="D9278">
        <v>2019</v>
      </c>
      <c r="E9278" t="s">
        <v>19</v>
      </c>
      <c r="F9278" t="s">
        <v>16</v>
      </c>
      <c r="G9278" t="s">
        <v>14</v>
      </c>
      <c r="H9278" t="str">
        <f t="shared" si="144"/>
        <v>21809|Spring|Reading</v>
      </c>
      <c r="I9278">
        <v>213</v>
      </c>
      <c r="J9278">
        <v>33</v>
      </c>
      <c r="K9278">
        <v>2</v>
      </c>
      <c r="L9278" t="s">
        <v>17</v>
      </c>
    </row>
    <row r="9279" spans="1:12" x14ac:dyDescent="0.25">
      <c r="A9279">
        <v>21809</v>
      </c>
      <c r="B9279" t="s">
        <v>28</v>
      </c>
      <c r="C9279">
        <v>8</v>
      </c>
      <c r="D9279">
        <v>2019</v>
      </c>
      <c r="E9279" t="s">
        <v>19</v>
      </c>
      <c r="F9279" t="s">
        <v>16</v>
      </c>
      <c r="G9279" t="s">
        <v>15</v>
      </c>
      <c r="H9279" t="str">
        <f t="shared" si="144"/>
        <v>21809|Spring|Math</v>
      </c>
      <c r="I9279">
        <v>218</v>
      </c>
      <c r="J9279">
        <v>25</v>
      </c>
      <c r="K9279">
        <v>2</v>
      </c>
      <c r="L9279" t="s">
        <v>17</v>
      </c>
    </row>
    <row r="9280" spans="1:12" x14ac:dyDescent="0.25">
      <c r="A9280">
        <v>19511</v>
      </c>
      <c r="B9280" t="s">
        <v>26</v>
      </c>
      <c r="C9280">
        <v>8</v>
      </c>
      <c r="D9280">
        <v>2019</v>
      </c>
      <c r="E9280" t="s">
        <v>23</v>
      </c>
      <c r="F9280" t="s">
        <v>13</v>
      </c>
      <c r="G9280" t="s">
        <v>14</v>
      </c>
      <c r="H9280" t="str">
        <f t="shared" si="144"/>
        <v>19511|Fall|Reading</v>
      </c>
      <c r="I9280">
        <v>226</v>
      </c>
      <c r="J9280">
        <v>70</v>
      </c>
      <c r="K9280">
        <v>3</v>
      </c>
      <c r="L9280">
        <v>2</v>
      </c>
    </row>
    <row r="9281" spans="1:12" x14ac:dyDescent="0.25">
      <c r="A9281">
        <v>19511</v>
      </c>
      <c r="B9281" t="s">
        <v>26</v>
      </c>
      <c r="C9281">
        <v>8</v>
      </c>
      <c r="D9281">
        <v>2019</v>
      </c>
      <c r="E9281" t="s">
        <v>23</v>
      </c>
      <c r="F9281" t="s">
        <v>13</v>
      </c>
      <c r="G9281" t="s">
        <v>15</v>
      </c>
      <c r="H9281" t="str">
        <f t="shared" si="144"/>
        <v>19511|Fall|Math</v>
      </c>
      <c r="I9281">
        <v>251</v>
      </c>
      <c r="J9281">
        <v>90</v>
      </c>
      <c r="K9281">
        <v>4</v>
      </c>
      <c r="L9281">
        <v>3</v>
      </c>
    </row>
    <row r="9282" spans="1:12" x14ac:dyDescent="0.25">
      <c r="A9282">
        <v>19511</v>
      </c>
      <c r="B9282" t="s">
        <v>26</v>
      </c>
      <c r="C9282">
        <v>8</v>
      </c>
      <c r="D9282">
        <v>2019</v>
      </c>
      <c r="E9282" t="s">
        <v>23</v>
      </c>
      <c r="F9282" t="s">
        <v>16</v>
      </c>
      <c r="G9282" t="s">
        <v>14</v>
      </c>
      <c r="H9282" t="str">
        <f t="shared" si="144"/>
        <v>19511|Spring|Reading</v>
      </c>
      <c r="I9282">
        <v>237</v>
      </c>
      <c r="J9282">
        <v>86</v>
      </c>
      <c r="K9282">
        <v>4</v>
      </c>
      <c r="L9282" t="s">
        <v>17</v>
      </c>
    </row>
    <row r="9283" spans="1:12" x14ac:dyDescent="0.25">
      <c r="A9283">
        <v>19511</v>
      </c>
      <c r="B9283" t="s">
        <v>26</v>
      </c>
      <c r="C9283">
        <v>8</v>
      </c>
      <c r="D9283">
        <v>2019</v>
      </c>
      <c r="E9283" t="s">
        <v>23</v>
      </c>
      <c r="F9283" t="s">
        <v>16</v>
      </c>
      <c r="G9283" t="s">
        <v>15</v>
      </c>
      <c r="H9283" t="str">
        <f t="shared" ref="H9283:H9346" si="145">A9283&amp;"|"&amp;F9283&amp;"|"&amp;G9283</f>
        <v>19511|Spring|Math</v>
      </c>
      <c r="I9283">
        <v>251</v>
      </c>
      <c r="J9283">
        <v>85</v>
      </c>
      <c r="K9283">
        <v>4</v>
      </c>
      <c r="L9283" t="s">
        <v>17</v>
      </c>
    </row>
    <row r="9284" spans="1:12" x14ac:dyDescent="0.25">
      <c r="A9284">
        <v>11028</v>
      </c>
      <c r="B9284" t="s">
        <v>28</v>
      </c>
      <c r="C9284">
        <v>8</v>
      </c>
      <c r="D9284">
        <v>2019</v>
      </c>
      <c r="E9284" t="s">
        <v>23</v>
      </c>
      <c r="F9284" t="s">
        <v>13</v>
      </c>
      <c r="G9284" t="s">
        <v>14</v>
      </c>
      <c r="H9284" t="str">
        <f t="shared" si="145"/>
        <v>11028|Fall|Reading</v>
      </c>
      <c r="I9284">
        <v>225</v>
      </c>
      <c r="J9284">
        <v>67</v>
      </c>
      <c r="K9284">
        <v>3</v>
      </c>
      <c r="L9284">
        <v>2</v>
      </c>
    </row>
    <row r="9285" spans="1:12" x14ac:dyDescent="0.25">
      <c r="A9285">
        <v>11028</v>
      </c>
      <c r="B9285" t="s">
        <v>28</v>
      </c>
      <c r="C9285">
        <v>8</v>
      </c>
      <c r="D9285">
        <v>2019</v>
      </c>
      <c r="E9285" t="s">
        <v>23</v>
      </c>
      <c r="F9285" t="s">
        <v>13</v>
      </c>
      <c r="G9285" t="s">
        <v>15</v>
      </c>
      <c r="H9285" t="str">
        <f t="shared" si="145"/>
        <v>11028|Fall|Math</v>
      </c>
      <c r="I9285">
        <v>233</v>
      </c>
      <c r="J9285">
        <v>60</v>
      </c>
      <c r="K9285">
        <v>3</v>
      </c>
      <c r="L9285">
        <v>4</v>
      </c>
    </row>
    <row r="9286" spans="1:12" x14ac:dyDescent="0.25">
      <c r="A9286">
        <v>11028</v>
      </c>
      <c r="B9286" t="s">
        <v>28</v>
      </c>
      <c r="C9286">
        <v>8</v>
      </c>
      <c r="D9286">
        <v>2019</v>
      </c>
      <c r="E9286" t="s">
        <v>23</v>
      </c>
      <c r="F9286" t="s">
        <v>16</v>
      </c>
      <c r="G9286" t="s">
        <v>14</v>
      </c>
      <c r="H9286" t="str">
        <f t="shared" si="145"/>
        <v>11028|Spring|Reading</v>
      </c>
      <c r="I9286">
        <v>228</v>
      </c>
      <c r="J9286">
        <v>69</v>
      </c>
      <c r="K9286">
        <v>3</v>
      </c>
      <c r="L9286" t="s">
        <v>17</v>
      </c>
    </row>
    <row r="9287" spans="1:12" x14ac:dyDescent="0.25">
      <c r="A9287">
        <v>11028</v>
      </c>
      <c r="B9287" t="s">
        <v>28</v>
      </c>
      <c r="C9287">
        <v>8</v>
      </c>
      <c r="D9287">
        <v>2019</v>
      </c>
      <c r="E9287" t="s">
        <v>23</v>
      </c>
      <c r="F9287" t="s">
        <v>16</v>
      </c>
      <c r="G9287" t="s">
        <v>15</v>
      </c>
      <c r="H9287" t="str">
        <f t="shared" si="145"/>
        <v>11028|Spring|Math</v>
      </c>
      <c r="I9287">
        <v>241</v>
      </c>
      <c r="J9287">
        <v>70</v>
      </c>
      <c r="K9287">
        <v>3</v>
      </c>
      <c r="L9287" t="s">
        <v>17</v>
      </c>
    </row>
    <row r="9288" spans="1:12" x14ac:dyDescent="0.25">
      <c r="A9288">
        <v>20490</v>
      </c>
      <c r="B9288" t="s">
        <v>26</v>
      </c>
      <c r="C9288">
        <v>8</v>
      </c>
      <c r="D9288">
        <v>2019</v>
      </c>
      <c r="E9288" t="s">
        <v>19</v>
      </c>
      <c r="F9288" t="s">
        <v>13</v>
      </c>
      <c r="G9288" t="s">
        <v>14</v>
      </c>
      <c r="H9288" t="str">
        <f t="shared" si="145"/>
        <v>20490|Fall|Reading</v>
      </c>
      <c r="I9288">
        <v>237</v>
      </c>
      <c r="J9288">
        <v>89</v>
      </c>
      <c r="K9288">
        <v>4</v>
      </c>
      <c r="L9288">
        <v>2</v>
      </c>
    </row>
    <row r="9289" spans="1:12" x14ac:dyDescent="0.25">
      <c r="A9289">
        <v>20490</v>
      </c>
      <c r="B9289" t="s">
        <v>26</v>
      </c>
      <c r="C9289">
        <v>8</v>
      </c>
      <c r="D9289">
        <v>2019</v>
      </c>
      <c r="E9289" t="s">
        <v>19</v>
      </c>
      <c r="F9289" t="s">
        <v>13</v>
      </c>
      <c r="G9289" t="s">
        <v>15</v>
      </c>
      <c r="H9289" t="str">
        <f t="shared" si="145"/>
        <v>20490|Fall|Math</v>
      </c>
      <c r="I9289">
        <v>245</v>
      </c>
      <c r="J9289">
        <v>82</v>
      </c>
      <c r="K9289">
        <v>4</v>
      </c>
      <c r="L9289">
        <v>3</v>
      </c>
    </row>
    <row r="9290" spans="1:12" x14ac:dyDescent="0.25">
      <c r="A9290">
        <v>20490</v>
      </c>
      <c r="B9290" t="s">
        <v>26</v>
      </c>
      <c r="C9290">
        <v>8</v>
      </c>
      <c r="D9290">
        <v>2019</v>
      </c>
      <c r="E9290" t="s">
        <v>19</v>
      </c>
      <c r="F9290" t="s">
        <v>16</v>
      </c>
      <c r="G9290" t="s">
        <v>14</v>
      </c>
      <c r="H9290" t="str">
        <f t="shared" si="145"/>
        <v>20490|Spring|Reading</v>
      </c>
      <c r="I9290">
        <v>240</v>
      </c>
      <c r="J9290">
        <v>90</v>
      </c>
      <c r="K9290">
        <v>4</v>
      </c>
      <c r="L9290" t="s">
        <v>17</v>
      </c>
    </row>
    <row r="9291" spans="1:12" x14ac:dyDescent="0.25">
      <c r="A9291">
        <v>20490</v>
      </c>
      <c r="B9291" t="s">
        <v>26</v>
      </c>
      <c r="C9291">
        <v>8</v>
      </c>
      <c r="D9291">
        <v>2019</v>
      </c>
      <c r="E9291" t="s">
        <v>19</v>
      </c>
      <c r="F9291" t="s">
        <v>16</v>
      </c>
      <c r="G9291" t="s">
        <v>15</v>
      </c>
      <c r="H9291" t="str">
        <f t="shared" si="145"/>
        <v>20490|Spring|Math</v>
      </c>
      <c r="I9291">
        <v>256</v>
      </c>
      <c r="J9291">
        <v>91</v>
      </c>
      <c r="K9291">
        <v>4</v>
      </c>
      <c r="L9291" t="s">
        <v>17</v>
      </c>
    </row>
    <row r="9292" spans="1:12" x14ac:dyDescent="0.25">
      <c r="A9292">
        <v>28543</v>
      </c>
      <c r="B9292" t="s">
        <v>27</v>
      </c>
      <c r="C9292">
        <v>8</v>
      </c>
      <c r="D9292">
        <v>2019</v>
      </c>
      <c r="E9292" t="s">
        <v>19</v>
      </c>
      <c r="F9292" t="s">
        <v>13</v>
      </c>
      <c r="G9292" t="s">
        <v>14</v>
      </c>
      <c r="H9292" t="str">
        <f t="shared" si="145"/>
        <v>28543|Fall|Reading</v>
      </c>
      <c r="I9292" t="s">
        <v>17</v>
      </c>
      <c r="J9292" t="s">
        <v>17</v>
      </c>
      <c r="K9292" t="s">
        <v>17</v>
      </c>
      <c r="L9292" t="s">
        <v>17</v>
      </c>
    </row>
    <row r="9293" spans="1:12" x14ac:dyDescent="0.25">
      <c r="A9293">
        <v>28543</v>
      </c>
      <c r="B9293" t="s">
        <v>27</v>
      </c>
      <c r="C9293">
        <v>8</v>
      </c>
      <c r="D9293">
        <v>2019</v>
      </c>
      <c r="E9293" t="s">
        <v>19</v>
      </c>
      <c r="F9293" t="s">
        <v>16</v>
      </c>
      <c r="G9293" t="s">
        <v>14</v>
      </c>
      <c r="H9293" t="str">
        <f t="shared" si="145"/>
        <v>28543|Spring|Reading</v>
      </c>
      <c r="I9293">
        <v>205</v>
      </c>
      <c r="J9293">
        <v>17</v>
      </c>
      <c r="K9293">
        <v>1</v>
      </c>
      <c r="L9293" t="s">
        <v>17</v>
      </c>
    </row>
    <row r="9294" spans="1:12" x14ac:dyDescent="0.25">
      <c r="A9294">
        <v>21632</v>
      </c>
      <c r="B9294" t="s">
        <v>26</v>
      </c>
      <c r="C9294">
        <v>8</v>
      </c>
      <c r="D9294">
        <v>2019</v>
      </c>
      <c r="E9294" t="s">
        <v>19</v>
      </c>
      <c r="F9294" t="s">
        <v>13</v>
      </c>
      <c r="G9294" t="s">
        <v>14</v>
      </c>
      <c r="H9294" t="str">
        <f t="shared" si="145"/>
        <v>21632|Fall|Reading</v>
      </c>
      <c r="I9294">
        <v>232</v>
      </c>
      <c r="J9294">
        <v>82</v>
      </c>
      <c r="K9294">
        <v>4</v>
      </c>
      <c r="L9294">
        <v>2</v>
      </c>
    </row>
    <row r="9295" spans="1:12" x14ac:dyDescent="0.25">
      <c r="A9295">
        <v>21632</v>
      </c>
      <c r="B9295" t="s">
        <v>26</v>
      </c>
      <c r="C9295">
        <v>8</v>
      </c>
      <c r="D9295">
        <v>2019</v>
      </c>
      <c r="E9295" t="s">
        <v>19</v>
      </c>
      <c r="F9295" t="s">
        <v>13</v>
      </c>
      <c r="G9295" t="s">
        <v>15</v>
      </c>
      <c r="H9295" t="str">
        <f t="shared" si="145"/>
        <v>21632|Fall|Math</v>
      </c>
      <c r="I9295">
        <v>237</v>
      </c>
      <c r="J9295">
        <v>68</v>
      </c>
      <c r="K9295">
        <v>3</v>
      </c>
      <c r="L9295">
        <v>3</v>
      </c>
    </row>
    <row r="9296" spans="1:12" x14ac:dyDescent="0.25">
      <c r="A9296">
        <v>21632</v>
      </c>
      <c r="B9296" t="s">
        <v>26</v>
      </c>
      <c r="C9296">
        <v>8</v>
      </c>
      <c r="D9296">
        <v>2019</v>
      </c>
      <c r="E9296" t="s">
        <v>19</v>
      </c>
      <c r="F9296" t="s">
        <v>16</v>
      </c>
      <c r="G9296" t="s">
        <v>14</v>
      </c>
      <c r="H9296" t="str">
        <f t="shared" si="145"/>
        <v>21632|Spring|Reading</v>
      </c>
      <c r="I9296">
        <v>233</v>
      </c>
      <c r="J9296">
        <v>79</v>
      </c>
      <c r="K9296">
        <v>4</v>
      </c>
      <c r="L9296" t="s">
        <v>17</v>
      </c>
    </row>
    <row r="9297" spans="1:12" x14ac:dyDescent="0.25">
      <c r="A9297">
        <v>21632</v>
      </c>
      <c r="B9297" t="s">
        <v>26</v>
      </c>
      <c r="C9297">
        <v>8</v>
      </c>
      <c r="D9297">
        <v>2019</v>
      </c>
      <c r="E9297" t="s">
        <v>19</v>
      </c>
      <c r="F9297" t="s">
        <v>16</v>
      </c>
      <c r="G9297" t="s">
        <v>15</v>
      </c>
      <c r="H9297" t="str">
        <f t="shared" si="145"/>
        <v>21632|Spring|Math</v>
      </c>
      <c r="I9297">
        <v>240</v>
      </c>
      <c r="J9297">
        <v>68</v>
      </c>
      <c r="K9297">
        <v>3</v>
      </c>
      <c r="L9297" t="s">
        <v>17</v>
      </c>
    </row>
    <row r="9298" spans="1:12" x14ac:dyDescent="0.25">
      <c r="A9298">
        <v>21523</v>
      </c>
      <c r="B9298" t="s">
        <v>26</v>
      </c>
      <c r="C9298">
        <v>8</v>
      </c>
      <c r="D9298">
        <v>2019</v>
      </c>
      <c r="E9298" t="s">
        <v>19</v>
      </c>
      <c r="F9298" t="s">
        <v>13</v>
      </c>
      <c r="G9298" t="s">
        <v>14</v>
      </c>
      <c r="H9298" t="str">
        <f t="shared" si="145"/>
        <v>21523|Fall|Reading</v>
      </c>
      <c r="I9298">
        <v>217</v>
      </c>
      <c r="J9298">
        <v>47</v>
      </c>
      <c r="K9298">
        <v>2</v>
      </c>
      <c r="L9298">
        <v>3</v>
      </c>
    </row>
    <row r="9299" spans="1:12" x14ac:dyDescent="0.25">
      <c r="A9299">
        <v>21523</v>
      </c>
      <c r="B9299" t="s">
        <v>26</v>
      </c>
      <c r="C9299">
        <v>8</v>
      </c>
      <c r="D9299">
        <v>2019</v>
      </c>
      <c r="E9299" t="s">
        <v>19</v>
      </c>
      <c r="F9299" t="s">
        <v>13</v>
      </c>
      <c r="G9299" t="s">
        <v>15</v>
      </c>
      <c r="H9299" t="str">
        <f t="shared" si="145"/>
        <v>21523|Fall|Math</v>
      </c>
      <c r="I9299">
        <v>220</v>
      </c>
      <c r="J9299">
        <v>31</v>
      </c>
      <c r="K9299">
        <v>2</v>
      </c>
      <c r="L9299">
        <v>4</v>
      </c>
    </row>
    <row r="9300" spans="1:12" x14ac:dyDescent="0.25">
      <c r="A9300">
        <v>21523</v>
      </c>
      <c r="B9300" t="s">
        <v>26</v>
      </c>
      <c r="C9300">
        <v>8</v>
      </c>
      <c r="D9300">
        <v>2019</v>
      </c>
      <c r="E9300" t="s">
        <v>19</v>
      </c>
      <c r="F9300" t="s">
        <v>16</v>
      </c>
      <c r="G9300" t="s">
        <v>14</v>
      </c>
      <c r="H9300" t="str">
        <f t="shared" si="145"/>
        <v>21523|Spring|Reading</v>
      </c>
      <c r="I9300">
        <v>224</v>
      </c>
      <c r="J9300">
        <v>60</v>
      </c>
      <c r="K9300">
        <v>3</v>
      </c>
      <c r="L9300" t="s">
        <v>17</v>
      </c>
    </row>
    <row r="9301" spans="1:12" x14ac:dyDescent="0.25">
      <c r="A9301">
        <v>21523</v>
      </c>
      <c r="B9301" t="s">
        <v>26</v>
      </c>
      <c r="C9301">
        <v>8</v>
      </c>
      <c r="D9301">
        <v>2019</v>
      </c>
      <c r="E9301" t="s">
        <v>19</v>
      </c>
      <c r="F9301" t="s">
        <v>16</v>
      </c>
      <c r="G9301" t="s">
        <v>15</v>
      </c>
      <c r="H9301" t="str">
        <f t="shared" si="145"/>
        <v>21523|Spring|Math</v>
      </c>
      <c r="I9301">
        <v>224</v>
      </c>
      <c r="J9301">
        <v>36</v>
      </c>
      <c r="K9301">
        <v>2</v>
      </c>
      <c r="L9301" t="s">
        <v>17</v>
      </c>
    </row>
    <row r="9302" spans="1:12" x14ac:dyDescent="0.25">
      <c r="A9302">
        <v>11325</v>
      </c>
      <c r="B9302" t="s">
        <v>26</v>
      </c>
      <c r="C9302">
        <v>8</v>
      </c>
      <c r="D9302">
        <v>2019</v>
      </c>
      <c r="E9302" t="s">
        <v>19</v>
      </c>
      <c r="F9302" t="s">
        <v>13</v>
      </c>
      <c r="G9302" t="s">
        <v>14</v>
      </c>
      <c r="H9302" t="str">
        <f t="shared" si="145"/>
        <v>11325|Fall|Reading</v>
      </c>
      <c r="I9302">
        <v>220</v>
      </c>
      <c r="J9302">
        <v>55</v>
      </c>
      <c r="K9302">
        <v>3</v>
      </c>
      <c r="L9302">
        <v>3</v>
      </c>
    </row>
    <row r="9303" spans="1:12" x14ac:dyDescent="0.25">
      <c r="A9303">
        <v>11325</v>
      </c>
      <c r="B9303" t="s">
        <v>26</v>
      </c>
      <c r="C9303">
        <v>8</v>
      </c>
      <c r="D9303">
        <v>2019</v>
      </c>
      <c r="E9303" t="s">
        <v>19</v>
      </c>
      <c r="F9303" t="s">
        <v>13</v>
      </c>
      <c r="G9303" t="s">
        <v>15</v>
      </c>
      <c r="H9303" t="str">
        <f t="shared" si="145"/>
        <v>11325|Fall|Math</v>
      </c>
      <c r="I9303">
        <v>221</v>
      </c>
      <c r="J9303">
        <v>33</v>
      </c>
      <c r="K9303">
        <v>2</v>
      </c>
      <c r="L9303">
        <v>4</v>
      </c>
    </row>
    <row r="9304" spans="1:12" x14ac:dyDescent="0.25">
      <c r="A9304">
        <v>11325</v>
      </c>
      <c r="B9304" t="s">
        <v>26</v>
      </c>
      <c r="C9304">
        <v>8</v>
      </c>
      <c r="D9304">
        <v>2019</v>
      </c>
      <c r="E9304" t="s">
        <v>19</v>
      </c>
      <c r="F9304" t="s">
        <v>16</v>
      </c>
      <c r="G9304" t="s">
        <v>14</v>
      </c>
      <c r="H9304" t="str">
        <f t="shared" si="145"/>
        <v>11325|Spring|Reading</v>
      </c>
      <c r="I9304">
        <v>217</v>
      </c>
      <c r="J9304">
        <v>42</v>
      </c>
      <c r="K9304">
        <v>2</v>
      </c>
      <c r="L9304" t="s">
        <v>17</v>
      </c>
    </row>
    <row r="9305" spans="1:12" x14ac:dyDescent="0.25">
      <c r="A9305">
        <v>11325</v>
      </c>
      <c r="B9305" t="s">
        <v>26</v>
      </c>
      <c r="C9305">
        <v>8</v>
      </c>
      <c r="D9305">
        <v>2019</v>
      </c>
      <c r="E9305" t="s">
        <v>19</v>
      </c>
      <c r="F9305" t="s">
        <v>16</v>
      </c>
      <c r="G9305" t="s">
        <v>15</v>
      </c>
      <c r="H9305" t="str">
        <f t="shared" si="145"/>
        <v>11325|Spring|Math</v>
      </c>
      <c r="I9305">
        <v>216</v>
      </c>
      <c r="J9305">
        <v>22</v>
      </c>
      <c r="K9305">
        <v>1</v>
      </c>
      <c r="L9305" t="s">
        <v>17</v>
      </c>
    </row>
    <row r="9306" spans="1:12" x14ac:dyDescent="0.25">
      <c r="A9306">
        <v>21745</v>
      </c>
      <c r="B9306" t="s">
        <v>28</v>
      </c>
      <c r="C9306">
        <v>8</v>
      </c>
      <c r="D9306">
        <v>2019</v>
      </c>
      <c r="E9306" t="s">
        <v>19</v>
      </c>
      <c r="F9306" t="s">
        <v>13</v>
      </c>
      <c r="G9306" t="s">
        <v>14</v>
      </c>
      <c r="H9306" t="str">
        <f t="shared" si="145"/>
        <v>21745|Fall|Reading</v>
      </c>
      <c r="I9306">
        <v>215</v>
      </c>
      <c r="J9306">
        <v>42</v>
      </c>
      <c r="K9306">
        <v>2</v>
      </c>
      <c r="L9306">
        <v>3</v>
      </c>
    </row>
    <row r="9307" spans="1:12" x14ac:dyDescent="0.25">
      <c r="A9307">
        <v>21745</v>
      </c>
      <c r="B9307" t="s">
        <v>28</v>
      </c>
      <c r="C9307">
        <v>8</v>
      </c>
      <c r="D9307">
        <v>2019</v>
      </c>
      <c r="E9307" t="s">
        <v>19</v>
      </c>
      <c r="F9307" t="s">
        <v>13</v>
      </c>
      <c r="G9307" t="s">
        <v>15</v>
      </c>
      <c r="H9307" t="str">
        <f t="shared" si="145"/>
        <v>21745|Fall|Math</v>
      </c>
      <c r="I9307">
        <v>223</v>
      </c>
      <c r="J9307">
        <v>38</v>
      </c>
      <c r="K9307">
        <v>2</v>
      </c>
      <c r="L9307">
        <v>4</v>
      </c>
    </row>
    <row r="9308" spans="1:12" x14ac:dyDescent="0.25">
      <c r="A9308">
        <v>21745</v>
      </c>
      <c r="B9308" t="s">
        <v>28</v>
      </c>
      <c r="C9308">
        <v>8</v>
      </c>
      <c r="D9308">
        <v>2019</v>
      </c>
      <c r="E9308" t="s">
        <v>19</v>
      </c>
      <c r="F9308" t="s">
        <v>16</v>
      </c>
      <c r="G9308" t="s">
        <v>14</v>
      </c>
      <c r="H9308" t="str">
        <f t="shared" si="145"/>
        <v>21745|Spring|Reading</v>
      </c>
      <c r="I9308">
        <v>238</v>
      </c>
      <c r="J9308">
        <v>87</v>
      </c>
      <c r="K9308">
        <v>4</v>
      </c>
      <c r="L9308" t="s">
        <v>17</v>
      </c>
    </row>
    <row r="9309" spans="1:12" x14ac:dyDescent="0.25">
      <c r="A9309">
        <v>21745</v>
      </c>
      <c r="B9309" t="s">
        <v>28</v>
      </c>
      <c r="C9309">
        <v>8</v>
      </c>
      <c r="D9309">
        <v>2019</v>
      </c>
      <c r="E9309" t="s">
        <v>19</v>
      </c>
      <c r="F9309" t="s">
        <v>16</v>
      </c>
      <c r="G9309" t="s">
        <v>15</v>
      </c>
      <c r="H9309" t="str">
        <f t="shared" si="145"/>
        <v>21745|Spring|Math</v>
      </c>
      <c r="I9309">
        <v>229</v>
      </c>
      <c r="J9309">
        <v>46</v>
      </c>
      <c r="K9309">
        <v>2</v>
      </c>
      <c r="L9309" t="s">
        <v>17</v>
      </c>
    </row>
    <row r="9310" spans="1:12" x14ac:dyDescent="0.25">
      <c r="A9310">
        <v>29249</v>
      </c>
      <c r="B9310" t="s">
        <v>26</v>
      </c>
      <c r="C9310">
        <v>8</v>
      </c>
      <c r="D9310">
        <v>2019</v>
      </c>
      <c r="E9310" t="s">
        <v>19</v>
      </c>
      <c r="F9310" t="s">
        <v>13</v>
      </c>
      <c r="G9310" t="s">
        <v>14</v>
      </c>
      <c r="H9310" t="str">
        <f t="shared" si="145"/>
        <v>29249|Fall|Reading</v>
      </c>
      <c r="I9310">
        <v>236</v>
      </c>
      <c r="J9310">
        <v>88</v>
      </c>
      <c r="K9310">
        <v>4</v>
      </c>
      <c r="L9310">
        <v>2</v>
      </c>
    </row>
    <row r="9311" spans="1:12" x14ac:dyDescent="0.25">
      <c r="A9311">
        <v>29249</v>
      </c>
      <c r="B9311" t="s">
        <v>26</v>
      </c>
      <c r="C9311">
        <v>8</v>
      </c>
      <c r="D9311">
        <v>2019</v>
      </c>
      <c r="E9311" t="s">
        <v>19</v>
      </c>
      <c r="F9311" t="s">
        <v>13</v>
      </c>
      <c r="G9311" t="s">
        <v>15</v>
      </c>
      <c r="H9311" t="str">
        <f t="shared" si="145"/>
        <v>29249|Fall|Math</v>
      </c>
      <c r="I9311">
        <v>243</v>
      </c>
      <c r="J9311">
        <v>79</v>
      </c>
      <c r="K9311">
        <v>4</v>
      </c>
      <c r="L9311">
        <v>3</v>
      </c>
    </row>
    <row r="9312" spans="1:12" x14ac:dyDescent="0.25">
      <c r="A9312">
        <v>29249</v>
      </c>
      <c r="B9312" t="s">
        <v>26</v>
      </c>
      <c r="C9312">
        <v>8</v>
      </c>
      <c r="D9312">
        <v>2019</v>
      </c>
      <c r="E9312" t="s">
        <v>19</v>
      </c>
      <c r="F9312" t="s">
        <v>16</v>
      </c>
      <c r="G9312" t="s">
        <v>14</v>
      </c>
      <c r="H9312" t="str">
        <f t="shared" si="145"/>
        <v>29249|Spring|Reading</v>
      </c>
      <c r="I9312">
        <v>243</v>
      </c>
      <c r="J9312">
        <v>93</v>
      </c>
      <c r="K9312">
        <v>4</v>
      </c>
      <c r="L9312" t="s">
        <v>17</v>
      </c>
    </row>
    <row r="9313" spans="1:12" x14ac:dyDescent="0.25">
      <c r="A9313">
        <v>29249</v>
      </c>
      <c r="B9313" t="s">
        <v>26</v>
      </c>
      <c r="C9313">
        <v>8</v>
      </c>
      <c r="D9313">
        <v>2019</v>
      </c>
      <c r="E9313" t="s">
        <v>19</v>
      </c>
      <c r="F9313" t="s">
        <v>16</v>
      </c>
      <c r="G9313" t="s">
        <v>15</v>
      </c>
      <c r="H9313" t="str">
        <f t="shared" si="145"/>
        <v>29249|Spring|Math</v>
      </c>
      <c r="I9313">
        <v>253</v>
      </c>
      <c r="J9313">
        <v>88</v>
      </c>
      <c r="K9313">
        <v>4</v>
      </c>
      <c r="L9313" t="s">
        <v>17</v>
      </c>
    </row>
    <row r="9314" spans="1:12" x14ac:dyDescent="0.25">
      <c r="A9314">
        <v>20366</v>
      </c>
      <c r="B9314" t="s">
        <v>27</v>
      </c>
      <c r="C9314">
        <v>8</v>
      </c>
      <c r="D9314">
        <v>2019</v>
      </c>
      <c r="E9314" t="s">
        <v>19</v>
      </c>
      <c r="F9314" t="s">
        <v>13</v>
      </c>
      <c r="G9314" t="s">
        <v>14</v>
      </c>
      <c r="H9314" t="str">
        <f t="shared" si="145"/>
        <v>20366|Fall|Reading</v>
      </c>
      <c r="I9314" t="s">
        <v>17</v>
      </c>
      <c r="J9314" t="s">
        <v>17</v>
      </c>
      <c r="K9314" t="s">
        <v>17</v>
      </c>
      <c r="L9314" t="s">
        <v>17</v>
      </c>
    </row>
    <row r="9315" spans="1:12" x14ac:dyDescent="0.25">
      <c r="A9315">
        <v>20366</v>
      </c>
      <c r="B9315" t="s">
        <v>27</v>
      </c>
      <c r="C9315">
        <v>8</v>
      </c>
      <c r="D9315">
        <v>2019</v>
      </c>
      <c r="E9315" t="s">
        <v>19</v>
      </c>
      <c r="F9315" t="s">
        <v>13</v>
      </c>
      <c r="G9315" t="s">
        <v>15</v>
      </c>
      <c r="H9315" t="str">
        <f t="shared" si="145"/>
        <v>20366|Fall|Math</v>
      </c>
      <c r="I9315" t="s">
        <v>17</v>
      </c>
      <c r="J9315" t="s">
        <v>17</v>
      </c>
      <c r="K9315" t="s">
        <v>17</v>
      </c>
      <c r="L9315" t="s">
        <v>17</v>
      </c>
    </row>
    <row r="9316" spans="1:12" x14ac:dyDescent="0.25">
      <c r="A9316">
        <v>20366</v>
      </c>
      <c r="B9316" t="s">
        <v>27</v>
      </c>
      <c r="C9316">
        <v>8</v>
      </c>
      <c r="D9316">
        <v>2019</v>
      </c>
      <c r="E9316" t="s">
        <v>19</v>
      </c>
      <c r="F9316" t="s">
        <v>16</v>
      </c>
      <c r="G9316" t="s">
        <v>14</v>
      </c>
      <c r="H9316" t="str">
        <f t="shared" si="145"/>
        <v>20366|Spring|Reading</v>
      </c>
      <c r="I9316">
        <v>209</v>
      </c>
      <c r="J9316">
        <v>24</v>
      </c>
      <c r="K9316">
        <v>1</v>
      </c>
      <c r="L9316" t="s">
        <v>17</v>
      </c>
    </row>
    <row r="9317" spans="1:12" x14ac:dyDescent="0.25">
      <c r="A9317">
        <v>20366</v>
      </c>
      <c r="B9317" t="s">
        <v>27</v>
      </c>
      <c r="C9317">
        <v>8</v>
      </c>
      <c r="D9317">
        <v>2019</v>
      </c>
      <c r="E9317" t="s">
        <v>19</v>
      </c>
      <c r="F9317" t="s">
        <v>16</v>
      </c>
      <c r="G9317" t="s">
        <v>15</v>
      </c>
      <c r="H9317" t="str">
        <f t="shared" si="145"/>
        <v>20366|Spring|Math</v>
      </c>
      <c r="I9317">
        <v>223</v>
      </c>
      <c r="J9317">
        <v>34</v>
      </c>
      <c r="K9317">
        <v>2</v>
      </c>
      <c r="L9317" t="s">
        <v>17</v>
      </c>
    </row>
    <row r="9318" spans="1:12" x14ac:dyDescent="0.25">
      <c r="A9318">
        <v>14106</v>
      </c>
      <c r="B9318" t="s">
        <v>27</v>
      </c>
      <c r="C9318">
        <v>8</v>
      </c>
      <c r="D9318">
        <v>2019</v>
      </c>
      <c r="E9318" t="s">
        <v>19</v>
      </c>
      <c r="F9318" t="s">
        <v>13</v>
      </c>
      <c r="G9318" t="s">
        <v>14</v>
      </c>
      <c r="H9318" t="str">
        <f t="shared" si="145"/>
        <v>14106|Fall|Reading</v>
      </c>
      <c r="I9318" t="s">
        <v>17</v>
      </c>
      <c r="J9318" t="s">
        <v>17</v>
      </c>
      <c r="K9318" t="s">
        <v>17</v>
      </c>
      <c r="L9318" t="s">
        <v>17</v>
      </c>
    </row>
    <row r="9319" spans="1:12" x14ac:dyDescent="0.25">
      <c r="A9319">
        <v>14106</v>
      </c>
      <c r="B9319" t="s">
        <v>27</v>
      </c>
      <c r="C9319">
        <v>8</v>
      </c>
      <c r="D9319">
        <v>2019</v>
      </c>
      <c r="E9319" t="s">
        <v>19</v>
      </c>
      <c r="F9319" t="s">
        <v>13</v>
      </c>
      <c r="G9319" t="s">
        <v>15</v>
      </c>
      <c r="H9319" t="str">
        <f t="shared" si="145"/>
        <v>14106|Fall|Math</v>
      </c>
      <c r="I9319" t="s">
        <v>17</v>
      </c>
      <c r="J9319" t="s">
        <v>17</v>
      </c>
      <c r="K9319" t="s">
        <v>17</v>
      </c>
      <c r="L9319" t="s">
        <v>17</v>
      </c>
    </row>
    <row r="9320" spans="1:12" x14ac:dyDescent="0.25">
      <c r="A9320">
        <v>14106</v>
      </c>
      <c r="B9320" t="s">
        <v>27</v>
      </c>
      <c r="C9320">
        <v>8</v>
      </c>
      <c r="D9320">
        <v>2019</v>
      </c>
      <c r="E9320" t="s">
        <v>19</v>
      </c>
      <c r="F9320" t="s">
        <v>16</v>
      </c>
      <c r="G9320" t="s">
        <v>14</v>
      </c>
      <c r="H9320" t="str">
        <f t="shared" si="145"/>
        <v>14106|Spring|Reading</v>
      </c>
      <c r="I9320">
        <v>201</v>
      </c>
      <c r="J9320">
        <v>11</v>
      </c>
      <c r="K9320">
        <v>1</v>
      </c>
      <c r="L9320" t="s">
        <v>17</v>
      </c>
    </row>
    <row r="9321" spans="1:12" x14ac:dyDescent="0.25">
      <c r="A9321">
        <v>14106</v>
      </c>
      <c r="B9321" t="s">
        <v>27</v>
      </c>
      <c r="C9321">
        <v>8</v>
      </c>
      <c r="D9321">
        <v>2019</v>
      </c>
      <c r="E9321" t="s">
        <v>19</v>
      </c>
      <c r="F9321" t="s">
        <v>16</v>
      </c>
      <c r="G9321" t="s">
        <v>15</v>
      </c>
      <c r="H9321" t="str">
        <f t="shared" si="145"/>
        <v>14106|Spring|Math</v>
      </c>
      <c r="I9321">
        <v>227</v>
      </c>
      <c r="J9321">
        <v>42</v>
      </c>
      <c r="K9321">
        <v>2</v>
      </c>
      <c r="L9321" t="s">
        <v>17</v>
      </c>
    </row>
    <row r="9322" spans="1:12" x14ac:dyDescent="0.25">
      <c r="A9322">
        <v>17380</v>
      </c>
      <c r="B9322" t="s">
        <v>27</v>
      </c>
      <c r="C9322">
        <v>8</v>
      </c>
      <c r="D9322">
        <v>2019</v>
      </c>
      <c r="E9322" t="s">
        <v>23</v>
      </c>
      <c r="F9322" t="s">
        <v>13</v>
      </c>
      <c r="G9322" t="s">
        <v>14</v>
      </c>
      <c r="H9322" t="str">
        <f t="shared" si="145"/>
        <v>17380|Fall|Reading</v>
      </c>
      <c r="I9322">
        <v>219</v>
      </c>
      <c r="J9322">
        <v>52</v>
      </c>
      <c r="K9322">
        <v>3</v>
      </c>
      <c r="L9322">
        <v>3</v>
      </c>
    </row>
    <row r="9323" spans="1:12" x14ac:dyDescent="0.25">
      <c r="A9323">
        <v>17380</v>
      </c>
      <c r="B9323" t="s">
        <v>27</v>
      </c>
      <c r="C9323">
        <v>8</v>
      </c>
      <c r="D9323">
        <v>2019</v>
      </c>
      <c r="E9323" t="s">
        <v>23</v>
      </c>
      <c r="F9323" t="s">
        <v>13</v>
      </c>
      <c r="G9323" t="s">
        <v>15</v>
      </c>
      <c r="H9323" t="str">
        <f t="shared" si="145"/>
        <v>17380|Fall|Math</v>
      </c>
      <c r="I9323">
        <v>230</v>
      </c>
      <c r="J9323">
        <v>53</v>
      </c>
      <c r="K9323">
        <v>3</v>
      </c>
      <c r="L9323">
        <v>4</v>
      </c>
    </row>
    <row r="9324" spans="1:12" x14ac:dyDescent="0.25">
      <c r="A9324">
        <v>17380</v>
      </c>
      <c r="B9324" t="s">
        <v>27</v>
      </c>
      <c r="C9324">
        <v>8</v>
      </c>
      <c r="D9324">
        <v>2019</v>
      </c>
      <c r="E9324" t="s">
        <v>23</v>
      </c>
      <c r="F9324" t="s">
        <v>16</v>
      </c>
      <c r="G9324" t="s">
        <v>14</v>
      </c>
      <c r="H9324" t="str">
        <f t="shared" si="145"/>
        <v>17380|Spring|Reading</v>
      </c>
      <c r="I9324">
        <v>239</v>
      </c>
      <c r="J9324">
        <v>89</v>
      </c>
      <c r="K9324">
        <v>4</v>
      </c>
      <c r="L9324" t="s">
        <v>17</v>
      </c>
    </row>
    <row r="9325" spans="1:12" x14ac:dyDescent="0.25">
      <c r="A9325">
        <v>17380</v>
      </c>
      <c r="B9325" t="s">
        <v>27</v>
      </c>
      <c r="C9325">
        <v>8</v>
      </c>
      <c r="D9325">
        <v>2019</v>
      </c>
      <c r="E9325" t="s">
        <v>23</v>
      </c>
      <c r="F9325" t="s">
        <v>16</v>
      </c>
      <c r="G9325" t="s">
        <v>15</v>
      </c>
      <c r="H9325" t="str">
        <f t="shared" si="145"/>
        <v>17380|Spring|Math</v>
      </c>
      <c r="I9325">
        <v>255</v>
      </c>
      <c r="J9325">
        <v>90</v>
      </c>
      <c r="K9325">
        <v>4</v>
      </c>
      <c r="L9325" t="s">
        <v>17</v>
      </c>
    </row>
    <row r="9326" spans="1:12" x14ac:dyDescent="0.25">
      <c r="A9326">
        <v>18814</v>
      </c>
      <c r="B9326" t="s">
        <v>27</v>
      </c>
      <c r="C9326">
        <v>8</v>
      </c>
      <c r="D9326">
        <v>2019</v>
      </c>
      <c r="E9326" t="s">
        <v>12</v>
      </c>
      <c r="F9326" t="s">
        <v>13</v>
      </c>
      <c r="G9326" t="s">
        <v>14</v>
      </c>
      <c r="H9326" t="str">
        <f t="shared" si="145"/>
        <v>18814|Fall|Reading</v>
      </c>
      <c r="I9326">
        <v>199</v>
      </c>
      <c r="J9326">
        <v>10</v>
      </c>
      <c r="K9326">
        <v>1</v>
      </c>
      <c r="L9326">
        <v>6</v>
      </c>
    </row>
    <row r="9327" spans="1:12" x14ac:dyDescent="0.25">
      <c r="A9327">
        <v>18814</v>
      </c>
      <c r="B9327" t="s">
        <v>27</v>
      </c>
      <c r="C9327">
        <v>8</v>
      </c>
      <c r="D9327">
        <v>2019</v>
      </c>
      <c r="E9327" t="s">
        <v>12</v>
      </c>
      <c r="F9327" t="s">
        <v>13</v>
      </c>
      <c r="G9327" t="s">
        <v>15</v>
      </c>
      <c r="H9327" t="str">
        <f t="shared" si="145"/>
        <v>18814|Fall|Math</v>
      </c>
      <c r="I9327">
        <v>196</v>
      </c>
      <c r="J9327">
        <v>3</v>
      </c>
      <c r="K9327">
        <v>1</v>
      </c>
      <c r="L9327">
        <v>6</v>
      </c>
    </row>
    <row r="9328" spans="1:12" x14ac:dyDescent="0.25">
      <c r="A9328">
        <v>18814</v>
      </c>
      <c r="B9328" t="s">
        <v>27</v>
      </c>
      <c r="C9328">
        <v>8</v>
      </c>
      <c r="D9328">
        <v>2019</v>
      </c>
      <c r="E9328" t="s">
        <v>12</v>
      </c>
      <c r="F9328" t="s">
        <v>16</v>
      </c>
      <c r="G9328" t="s">
        <v>14</v>
      </c>
      <c r="H9328" t="str">
        <f t="shared" si="145"/>
        <v>18814|Spring|Reading</v>
      </c>
      <c r="I9328">
        <v>216</v>
      </c>
      <c r="J9328">
        <v>44</v>
      </c>
      <c r="K9328">
        <v>2</v>
      </c>
      <c r="L9328" t="s">
        <v>17</v>
      </c>
    </row>
    <row r="9329" spans="1:12" x14ac:dyDescent="0.25">
      <c r="A9329">
        <v>18814</v>
      </c>
      <c r="B9329" t="s">
        <v>27</v>
      </c>
      <c r="C9329">
        <v>8</v>
      </c>
      <c r="D9329">
        <v>2019</v>
      </c>
      <c r="E9329" t="s">
        <v>12</v>
      </c>
      <c r="F9329" t="s">
        <v>16</v>
      </c>
      <c r="G9329" t="s">
        <v>15</v>
      </c>
      <c r="H9329" t="str">
        <f t="shared" si="145"/>
        <v>18814|Spring|Math</v>
      </c>
      <c r="I9329">
        <v>199</v>
      </c>
      <c r="J9329">
        <v>5</v>
      </c>
      <c r="K9329">
        <v>1</v>
      </c>
      <c r="L9329" t="s">
        <v>17</v>
      </c>
    </row>
    <row r="9330" spans="1:12" x14ac:dyDescent="0.25">
      <c r="A9330">
        <v>16953</v>
      </c>
      <c r="B9330" t="s">
        <v>28</v>
      </c>
      <c r="C9330">
        <v>8</v>
      </c>
      <c r="D9330">
        <v>2019</v>
      </c>
      <c r="E9330" t="s">
        <v>19</v>
      </c>
      <c r="F9330" t="s">
        <v>13</v>
      </c>
      <c r="G9330" t="s">
        <v>14</v>
      </c>
      <c r="H9330" t="str">
        <f t="shared" si="145"/>
        <v>16953|Fall|Reading</v>
      </c>
      <c r="I9330">
        <v>219</v>
      </c>
      <c r="J9330">
        <v>52</v>
      </c>
      <c r="K9330">
        <v>3</v>
      </c>
      <c r="L9330">
        <v>3</v>
      </c>
    </row>
    <row r="9331" spans="1:12" x14ac:dyDescent="0.25">
      <c r="A9331">
        <v>16953</v>
      </c>
      <c r="B9331" t="s">
        <v>28</v>
      </c>
      <c r="C9331">
        <v>8</v>
      </c>
      <c r="D9331">
        <v>2019</v>
      </c>
      <c r="E9331" t="s">
        <v>19</v>
      </c>
      <c r="F9331" t="s">
        <v>13</v>
      </c>
      <c r="G9331" t="s">
        <v>15</v>
      </c>
      <c r="H9331" t="str">
        <f t="shared" si="145"/>
        <v>16953|Fall|Math</v>
      </c>
      <c r="I9331">
        <v>234</v>
      </c>
      <c r="J9331">
        <v>62</v>
      </c>
      <c r="K9331">
        <v>3</v>
      </c>
      <c r="L9331">
        <v>4</v>
      </c>
    </row>
    <row r="9332" spans="1:12" x14ac:dyDescent="0.25">
      <c r="A9332">
        <v>16953</v>
      </c>
      <c r="B9332" t="s">
        <v>28</v>
      </c>
      <c r="C9332">
        <v>8</v>
      </c>
      <c r="D9332">
        <v>2019</v>
      </c>
      <c r="E9332" t="s">
        <v>19</v>
      </c>
      <c r="F9332" t="s">
        <v>16</v>
      </c>
      <c r="G9332" t="s">
        <v>14</v>
      </c>
      <c r="H9332" t="str">
        <f t="shared" si="145"/>
        <v>16953|Spring|Reading</v>
      </c>
      <c r="I9332">
        <v>219</v>
      </c>
      <c r="J9332">
        <v>47</v>
      </c>
      <c r="K9332">
        <v>2</v>
      </c>
      <c r="L9332" t="s">
        <v>17</v>
      </c>
    </row>
    <row r="9333" spans="1:12" x14ac:dyDescent="0.25">
      <c r="A9333">
        <v>16953</v>
      </c>
      <c r="B9333" t="s">
        <v>28</v>
      </c>
      <c r="C9333">
        <v>8</v>
      </c>
      <c r="D9333">
        <v>2019</v>
      </c>
      <c r="E9333" t="s">
        <v>19</v>
      </c>
      <c r="F9333" t="s">
        <v>16</v>
      </c>
      <c r="G9333" t="s">
        <v>15</v>
      </c>
      <c r="H9333" t="str">
        <f t="shared" si="145"/>
        <v>16953|Spring|Math</v>
      </c>
      <c r="I9333">
        <v>228</v>
      </c>
      <c r="J9333">
        <v>44</v>
      </c>
      <c r="K9333">
        <v>2</v>
      </c>
      <c r="L9333" t="s">
        <v>17</v>
      </c>
    </row>
    <row r="9334" spans="1:12" x14ac:dyDescent="0.25">
      <c r="A9334">
        <v>12782</v>
      </c>
      <c r="B9334" t="s">
        <v>28</v>
      </c>
      <c r="C9334">
        <v>8</v>
      </c>
      <c r="D9334">
        <v>2019</v>
      </c>
      <c r="E9334" t="s">
        <v>23</v>
      </c>
      <c r="F9334" t="s">
        <v>13</v>
      </c>
      <c r="G9334" t="s">
        <v>14</v>
      </c>
      <c r="H9334" t="str">
        <f t="shared" si="145"/>
        <v>12782|Fall|Reading</v>
      </c>
      <c r="I9334">
        <v>227</v>
      </c>
      <c r="J9334">
        <v>72</v>
      </c>
      <c r="K9334">
        <v>3</v>
      </c>
      <c r="L9334">
        <v>2</v>
      </c>
    </row>
    <row r="9335" spans="1:12" x14ac:dyDescent="0.25">
      <c r="A9335">
        <v>12782</v>
      </c>
      <c r="B9335" t="s">
        <v>28</v>
      </c>
      <c r="C9335">
        <v>8</v>
      </c>
      <c r="D9335">
        <v>2019</v>
      </c>
      <c r="E9335" t="s">
        <v>23</v>
      </c>
      <c r="F9335" t="s">
        <v>13</v>
      </c>
      <c r="G9335" t="s">
        <v>15</v>
      </c>
      <c r="H9335" t="str">
        <f t="shared" si="145"/>
        <v>12782|Fall|Math</v>
      </c>
      <c r="I9335">
        <v>234</v>
      </c>
      <c r="J9335">
        <v>62</v>
      </c>
      <c r="K9335">
        <v>3</v>
      </c>
      <c r="L9335">
        <v>4</v>
      </c>
    </row>
    <row r="9336" spans="1:12" x14ac:dyDescent="0.25">
      <c r="A9336">
        <v>12782</v>
      </c>
      <c r="B9336" t="s">
        <v>28</v>
      </c>
      <c r="C9336">
        <v>8</v>
      </c>
      <c r="D9336">
        <v>2019</v>
      </c>
      <c r="E9336" t="s">
        <v>23</v>
      </c>
      <c r="F9336" t="s">
        <v>16</v>
      </c>
      <c r="G9336" t="s">
        <v>14</v>
      </c>
      <c r="H9336" t="str">
        <f t="shared" si="145"/>
        <v>12782|Spring|Reading</v>
      </c>
      <c r="I9336">
        <v>229</v>
      </c>
      <c r="J9336">
        <v>71</v>
      </c>
      <c r="K9336">
        <v>3</v>
      </c>
      <c r="L9336" t="s">
        <v>17</v>
      </c>
    </row>
    <row r="9337" spans="1:12" x14ac:dyDescent="0.25">
      <c r="A9337">
        <v>12782</v>
      </c>
      <c r="B9337" t="s">
        <v>28</v>
      </c>
      <c r="C9337">
        <v>8</v>
      </c>
      <c r="D9337">
        <v>2019</v>
      </c>
      <c r="E9337" t="s">
        <v>23</v>
      </c>
      <c r="F9337" t="s">
        <v>16</v>
      </c>
      <c r="G9337" t="s">
        <v>15</v>
      </c>
      <c r="H9337" t="str">
        <f t="shared" si="145"/>
        <v>12782|Spring|Math</v>
      </c>
      <c r="I9337">
        <v>235</v>
      </c>
      <c r="J9337">
        <v>58</v>
      </c>
      <c r="K9337">
        <v>3</v>
      </c>
      <c r="L9337" t="s">
        <v>17</v>
      </c>
    </row>
    <row r="9338" spans="1:12" x14ac:dyDescent="0.25">
      <c r="A9338">
        <v>29002</v>
      </c>
      <c r="B9338" t="s">
        <v>27</v>
      </c>
      <c r="C9338">
        <v>8</v>
      </c>
      <c r="D9338">
        <v>2019</v>
      </c>
      <c r="E9338" t="s">
        <v>19</v>
      </c>
      <c r="F9338" t="s">
        <v>13</v>
      </c>
      <c r="G9338" t="s">
        <v>14</v>
      </c>
      <c r="H9338" t="str">
        <f t="shared" si="145"/>
        <v>29002|Fall|Reading</v>
      </c>
      <c r="I9338">
        <v>215</v>
      </c>
      <c r="J9338">
        <v>42</v>
      </c>
      <c r="K9338">
        <v>2</v>
      </c>
      <c r="L9338">
        <v>3</v>
      </c>
    </row>
    <row r="9339" spans="1:12" x14ac:dyDescent="0.25">
      <c r="A9339">
        <v>29002</v>
      </c>
      <c r="B9339" t="s">
        <v>27</v>
      </c>
      <c r="C9339">
        <v>8</v>
      </c>
      <c r="D9339">
        <v>2019</v>
      </c>
      <c r="E9339" t="s">
        <v>19</v>
      </c>
      <c r="F9339" t="s">
        <v>13</v>
      </c>
      <c r="G9339" t="s">
        <v>15</v>
      </c>
      <c r="H9339" t="str">
        <f t="shared" si="145"/>
        <v>29002|Fall|Math</v>
      </c>
      <c r="I9339">
        <v>220</v>
      </c>
      <c r="J9339">
        <v>31</v>
      </c>
      <c r="K9339">
        <v>2</v>
      </c>
      <c r="L9339">
        <v>4</v>
      </c>
    </row>
    <row r="9340" spans="1:12" x14ac:dyDescent="0.25">
      <c r="A9340">
        <v>29002</v>
      </c>
      <c r="B9340" t="s">
        <v>27</v>
      </c>
      <c r="C9340">
        <v>8</v>
      </c>
      <c r="D9340">
        <v>2019</v>
      </c>
      <c r="E9340" t="s">
        <v>19</v>
      </c>
      <c r="F9340" t="s">
        <v>16</v>
      </c>
      <c r="G9340" t="s">
        <v>14</v>
      </c>
      <c r="H9340" t="str">
        <f t="shared" si="145"/>
        <v>29002|Spring|Reading</v>
      </c>
      <c r="I9340">
        <v>224</v>
      </c>
      <c r="J9340">
        <v>60</v>
      </c>
      <c r="K9340">
        <v>3</v>
      </c>
      <c r="L9340" t="s">
        <v>17</v>
      </c>
    </row>
    <row r="9341" spans="1:12" x14ac:dyDescent="0.25">
      <c r="A9341">
        <v>29002</v>
      </c>
      <c r="B9341" t="s">
        <v>27</v>
      </c>
      <c r="C9341">
        <v>8</v>
      </c>
      <c r="D9341">
        <v>2019</v>
      </c>
      <c r="E9341" t="s">
        <v>19</v>
      </c>
      <c r="F9341" t="s">
        <v>16</v>
      </c>
      <c r="G9341" t="s">
        <v>15</v>
      </c>
      <c r="H9341" t="str">
        <f t="shared" si="145"/>
        <v>29002|Spring|Math</v>
      </c>
      <c r="I9341">
        <v>228</v>
      </c>
      <c r="J9341">
        <v>44</v>
      </c>
      <c r="K9341">
        <v>2</v>
      </c>
      <c r="L9341" t="s">
        <v>17</v>
      </c>
    </row>
    <row r="9342" spans="1:12" x14ac:dyDescent="0.25">
      <c r="A9342">
        <v>12680</v>
      </c>
      <c r="B9342" t="s">
        <v>26</v>
      </c>
      <c r="C9342">
        <v>8</v>
      </c>
      <c r="D9342">
        <v>2019</v>
      </c>
      <c r="E9342" t="s">
        <v>19</v>
      </c>
      <c r="F9342" t="s">
        <v>13</v>
      </c>
      <c r="G9342" t="s">
        <v>14</v>
      </c>
      <c r="H9342" t="str">
        <f t="shared" si="145"/>
        <v>12680|Fall|Reading</v>
      </c>
      <c r="I9342">
        <v>221</v>
      </c>
      <c r="J9342">
        <v>57</v>
      </c>
      <c r="K9342">
        <v>3</v>
      </c>
      <c r="L9342">
        <v>2</v>
      </c>
    </row>
    <row r="9343" spans="1:12" x14ac:dyDescent="0.25">
      <c r="A9343">
        <v>12680</v>
      </c>
      <c r="B9343" t="s">
        <v>26</v>
      </c>
      <c r="C9343">
        <v>8</v>
      </c>
      <c r="D9343">
        <v>2019</v>
      </c>
      <c r="E9343" t="s">
        <v>19</v>
      </c>
      <c r="F9343" t="s">
        <v>13</v>
      </c>
      <c r="G9343" t="s">
        <v>15</v>
      </c>
      <c r="H9343" t="str">
        <f t="shared" si="145"/>
        <v>12680|Fall|Math</v>
      </c>
      <c r="I9343">
        <v>234</v>
      </c>
      <c r="J9343">
        <v>62</v>
      </c>
      <c r="K9343">
        <v>3</v>
      </c>
      <c r="L9343">
        <v>4</v>
      </c>
    </row>
    <row r="9344" spans="1:12" x14ac:dyDescent="0.25">
      <c r="A9344">
        <v>12680</v>
      </c>
      <c r="B9344" t="s">
        <v>26</v>
      </c>
      <c r="C9344">
        <v>8</v>
      </c>
      <c r="D9344">
        <v>2019</v>
      </c>
      <c r="E9344" t="s">
        <v>19</v>
      </c>
      <c r="F9344" t="s">
        <v>16</v>
      </c>
      <c r="G9344" t="s">
        <v>14</v>
      </c>
      <c r="H9344" t="str">
        <f t="shared" si="145"/>
        <v>12680|Spring|Reading</v>
      </c>
      <c r="I9344">
        <v>221</v>
      </c>
      <c r="J9344">
        <v>52</v>
      </c>
      <c r="K9344">
        <v>3</v>
      </c>
      <c r="L9344" t="s">
        <v>17</v>
      </c>
    </row>
    <row r="9345" spans="1:12" x14ac:dyDescent="0.25">
      <c r="A9345">
        <v>12680</v>
      </c>
      <c r="B9345" t="s">
        <v>26</v>
      </c>
      <c r="C9345">
        <v>8</v>
      </c>
      <c r="D9345">
        <v>2019</v>
      </c>
      <c r="E9345" t="s">
        <v>19</v>
      </c>
      <c r="F9345" t="s">
        <v>16</v>
      </c>
      <c r="G9345" t="s">
        <v>15</v>
      </c>
      <c r="H9345" t="str">
        <f t="shared" si="145"/>
        <v>12680|Spring|Math</v>
      </c>
      <c r="I9345">
        <v>237</v>
      </c>
      <c r="J9345">
        <v>62</v>
      </c>
      <c r="K9345">
        <v>3</v>
      </c>
      <c r="L9345" t="s">
        <v>17</v>
      </c>
    </row>
    <row r="9346" spans="1:12" x14ac:dyDescent="0.25">
      <c r="A9346">
        <v>24101</v>
      </c>
      <c r="B9346" t="s">
        <v>28</v>
      </c>
      <c r="C9346">
        <v>8</v>
      </c>
      <c r="D9346">
        <v>2019</v>
      </c>
      <c r="E9346" t="s">
        <v>19</v>
      </c>
      <c r="F9346" t="s">
        <v>13</v>
      </c>
      <c r="G9346" t="s">
        <v>14</v>
      </c>
      <c r="H9346" t="str">
        <f t="shared" si="145"/>
        <v>24101|Fall|Reading</v>
      </c>
      <c r="I9346">
        <v>230</v>
      </c>
      <c r="J9346">
        <v>78</v>
      </c>
      <c r="K9346">
        <v>4</v>
      </c>
      <c r="L9346">
        <v>2</v>
      </c>
    </row>
    <row r="9347" spans="1:12" x14ac:dyDescent="0.25">
      <c r="A9347">
        <v>24101</v>
      </c>
      <c r="B9347" t="s">
        <v>28</v>
      </c>
      <c r="C9347">
        <v>8</v>
      </c>
      <c r="D9347">
        <v>2019</v>
      </c>
      <c r="E9347" t="s">
        <v>19</v>
      </c>
      <c r="F9347" t="s">
        <v>13</v>
      </c>
      <c r="G9347" t="s">
        <v>15</v>
      </c>
      <c r="H9347" t="str">
        <f t="shared" ref="H9347:H9410" si="146">A9347&amp;"|"&amp;F9347&amp;"|"&amp;G9347</f>
        <v>24101|Fall|Math</v>
      </c>
      <c r="I9347">
        <v>233</v>
      </c>
      <c r="J9347">
        <v>60</v>
      </c>
      <c r="K9347">
        <v>3</v>
      </c>
      <c r="L9347">
        <v>4</v>
      </c>
    </row>
    <row r="9348" spans="1:12" x14ac:dyDescent="0.25">
      <c r="A9348">
        <v>24101</v>
      </c>
      <c r="B9348" t="s">
        <v>28</v>
      </c>
      <c r="C9348">
        <v>8</v>
      </c>
      <c r="D9348">
        <v>2019</v>
      </c>
      <c r="E9348" t="s">
        <v>19</v>
      </c>
      <c r="F9348" t="s">
        <v>16</v>
      </c>
      <c r="G9348" t="s">
        <v>14</v>
      </c>
      <c r="H9348" t="str">
        <f t="shared" si="146"/>
        <v>24101|Spring|Reading</v>
      </c>
      <c r="I9348">
        <v>224</v>
      </c>
      <c r="J9348">
        <v>60</v>
      </c>
      <c r="K9348">
        <v>3</v>
      </c>
      <c r="L9348" t="s">
        <v>17</v>
      </c>
    </row>
    <row r="9349" spans="1:12" x14ac:dyDescent="0.25">
      <c r="A9349">
        <v>24101</v>
      </c>
      <c r="B9349" t="s">
        <v>28</v>
      </c>
      <c r="C9349">
        <v>8</v>
      </c>
      <c r="D9349">
        <v>2019</v>
      </c>
      <c r="E9349" t="s">
        <v>19</v>
      </c>
      <c r="F9349" t="s">
        <v>16</v>
      </c>
      <c r="G9349" t="s">
        <v>15</v>
      </c>
      <c r="H9349" t="str">
        <f t="shared" si="146"/>
        <v>24101|Spring|Math</v>
      </c>
      <c r="I9349">
        <v>242</v>
      </c>
      <c r="J9349">
        <v>72</v>
      </c>
      <c r="K9349">
        <v>3</v>
      </c>
      <c r="L9349" t="s">
        <v>17</v>
      </c>
    </row>
    <row r="9350" spans="1:12" x14ac:dyDescent="0.25">
      <c r="A9350">
        <v>22120</v>
      </c>
      <c r="B9350" t="s">
        <v>27</v>
      </c>
      <c r="C9350">
        <v>8</v>
      </c>
      <c r="D9350">
        <v>2019</v>
      </c>
      <c r="E9350" t="s">
        <v>19</v>
      </c>
      <c r="F9350" t="s">
        <v>13</v>
      </c>
      <c r="G9350" t="s">
        <v>14</v>
      </c>
      <c r="H9350" t="str">
        <f t="shared" si="146"/>
        <v>22120|Fall|Reading</v>
      </c>
      <c r="I9350">
        <v>219</v>
      </c>
      <c r="J9350">
        <v>52</v>
      </c>
      <c r="K9350">
        <v>3</v>
      </c>
      <c r="L9350">
        <v>3</v>
      </c>
    </row>
    <row r="9351" spans="1:12" x14ac:dyDescent="0.25">
      <c r="A9351">
        <v>22120</v>
      </c>
      <c r="B9351" t="s">
        <v>27</v>
      </c>
      <c r="C9351">
        <v>8</v>
      </c>
      <c r="D9351">
        <v>2019</v>
      </c>
      <c r="E9351" t="s">
        <v>19</v>
      </c>
      <c r="F9351" t="s">
        <v>13</v>
      </c>
      <c r="G9351" t="s">
        <v>15</v>
      </c>
      <c r="H9351" t="str">
        <f t="shared" si="146"/>
        <v>22120|Fall|Math</v>
      </c>
      <c r="I9351">
        <v>237</v>
      </c>
      <c r="J9351">
        <v>68</v>
      </c>
      <c r="K9351">
        <v>3</v>
      </c>
      <c r="L9351">
        <v>3</v>
      </c>
    </row>
    <row r="9352" spans="1:12" x14ac:dyDescent="0.25">
      <c r="A9352">
        <v>22120</v>
      </c>
      <c r="B9352" t="s">
        <v>27</v>
      </c>
      <c r="C9352">
        <v>8</v>
      </c>
      <c r="D9352">
        <v>2019</v>
      </c>
      <c r="E9352" t="s">
        <v>19</v>
      </c>
      <c r="F9352" t="s">
        <v>16</v>
      </c>
      <c r="G9352" t="s">
        <v>14</v>
      </c>
      <c r="H9352" t="str">
        <f t="shared" si="146"/>
        <v>22120|Spring|Reading</v>
      </c>
      <c r="I9352">
        <v>222</v>
      </c>
      <c r="J9352">
        <v>55</v>
      </c>
      <c r="K9352">
        <v>3</v>
      </c>
      <c r="L9352" t="s">
        <v>17</v>
      </c>
    </row>
    <row r="9353" spans="1:12" x14ac:dyDescent="0.25">
      <c r="A9353">
        <v>22120</v>
      </c>
      <c r="B9353" t="s">
        <v>27</v>
      </c>
      <c r="C9353">
        <v>8</v>
      </c>
      <c r="D9353">
        <v>2019</v>
      </c>
      <c r="E9353" t="s">
        <v>19</v>
      </c>
      <c r="F9353" t="s">
        <v>16</v>
      </c>
      <c r="G9353" t="s">
        <v>15</v>
      </c>
      <c r="H9353" t="str">
        <f t="shared" si="146"/>
        <v>22120|Spring|Math</v>
      </c>
      <c r="I9353">
        <v>246</v>
      </c>
      <c r="J9353">
        <v>78</v>
      </c>
      <c r="K9353">
        <v>4</v>
      </c>
      <c r="L9353" t="s">
        <v>17</v>
      </c>
    </row>
    <row r="9354" spans="1:12" x14ac:dyDescent="0.25">
      <c r="A9354">
        <v>23167</v>
      </c>
      <c r="B9354" t="s">
        <v>27</v>
      </c>
      <c r="C9354">
        <v>8</v>
      </c>
      <c r="D9354">
        <v>2019</v>
      </c>
      <c r="E9354" t="s">
        <v>19</v>
      </c>
      <c r="F9354" t="s">
        <v>13</v>
      </c>
      <c r="G9354" t="s">
        <v>14</v>
      </c>
      <c r="H9354" t="str">
        <f t="shared" si="146"/>
        <v>23167|Fall|Reading</v>
      </c>
      <c r="I9354">
        <v>218</v>
      </c>
      <c r="J9354">
        <v>50</v>
      </c>
      <c r="K9354">
        <v>3</v>
      </c>
      <c r="L9354">
        <v>3</v>
      </c>
    </row>
    <row r="9355" spans="1:12" x14ac:dyDescent="0.25">
      <c r="A9355">
        <v>23167</v>
      </c>
      <c r="B9355" t="s">
        <v>27</v>
      </c>
      <c r="C9355">
        <v>8</v>
      </c>
      <c r="D9355">
        <v>2019</v>
      </c>
      <c r="E9355" t="s">
        <v>19</v>
      </c>
      <c r="F9355" t="s">
        <v>13</v>
      </c>
      <c r="G9355" t="s">
        <v>15</v>
      </c>
      <c r="H9355" t="str">
        <f t="shared" si="146"/>
        <v>23167|Fall|Math</v>
      </c>
      <c r="I9355">
        <v>212</v>
      </c>
      <c r="J9355">
        <v>17</v>
      </c>
      <c r="K9355">
        <v>1</v>
      </c>
      <c r="L9355">
        <v>5</v>
      </c>
    </row>
    <row r="9356" spans="1:12" x14ac:dyDescent="0.25">
      <c r="A9356">
        <v>23167</v>
      </c>
      <c r="B9356" t="s">
        <v>27</v>
      </c>
      <c r="C9356">
        <v>8</v>
      </c>
      <c r="D9356">
        <v>2019</v>
      </c>
      <c r="E9356" t="s">
        <v>19</v>
      </c>
      <c r="F9356" t="s">
        <v>16</v>
      </c>
      <c r="G9356" t="s">
        <v>14</v>
      </c>
      <c r="H9356" t="str">
        <f t="shared" si="146"/>
        <v>23167|Spring|Reading</v>
      </c>
      <c r="I9356">
        <v>217</v>
      </c>
      <c r="J9356">
        <v>42</v>
      </c>
      <c r="K9356">
        <v>2</v>
      </c>
      <c r="L9356" t="s">
        <v>17</v>
      </c>
    </row>
    <row r="9357" spans="1:12" x14ac:dyDescent="0.25">
      <c r="A9357">
        <v>23167</v>
      </c>
      <c r="B9357" t="s">
        <v>27</v>
      </c>
      <c r="C9357">
        <v>8</v>
      </c>
      <c r="D9357">
        <v>2019</v>
      </c>
      <c r="E9357" t="s">
        <v>19</v>
      </c>
      <c r="F9357" t="s">
        <v>16</v>
      </c>
      <c r="G9357" t="s">
        <v>15</v>
      </c>
      <c r="H9357" t="str">
        <f t="shared" si="146"/>
        <v>23167|Spring|Math</v>
      </c>
      <c r="I9357">
        <v>223</v>
      </c>
      <c r="J9357">
        <v>34</v>
      </c>
      <c r="K9357">
        <v>2</v>
      </c>
      <c r="L9357" t="s">
        <v>17</v>
      </c>
    </row>
    <row r="9358" spans="1:12" x14ac:dyDescent="0.25">
      <c r="A9358">
        <v>29694</v>
      </c>
      <c r="B9358" t="s">
        <v>26</v>
      </c>
      <c r="C9358">
        <v>8</v>
      </c>
      <c r="D9358">
        <v>2019</v>
      </c>
      <c r="E9358" t="s">
        <v>12</v>
      </c>
      <c r="F9358" t="s">
        <v>13</v>
      </c>
      <c r="G9358" t="s">
        <v>14</v>
      </c>
      <c r="H9358" t="str">
        <f t="shared" si="146"/>
        <v>29694|Fall|Reading</v>
      </c>
      <c r="I9358">
        <v>226</v>
      </c>
      <c r="J9358">
        <v>70</v>
      </c>
      <c r="K9358">
        <v>3</v>
      </c>
      <c r="L9358">
        <v>2</v>
      </c>
    </row>
    <row r="9359" spans="1:12" x14ac:dyDescent="0.25">
      <c r="A9359">
        <v>29694</v>
      </c>
      <c r="B9359" t="s">
        <v>26</v>
      </c>
      <c r="C9359">
        <v>8</v>
      </c>
      <c r="D9359">
        <v>2019</v>
      </c>
      <c r="E9359" t="s">
        <v>12</v>
      </c>
      <c r="F9359" t="s">
        <v>13</v>
      </c>
      <c r="G9359" t="s">
        <v>15</v>
      </c>
      <c r="H9359" t="str">
        <f t="shared" si="146"/>
        <v>29694|Fall|Math</v>
      </c>
      <c r="I9359">
        <v>221</v>
      </c>
      <c r="J9359">
        <v>33</v>
      </c>
      <c r="K9359">
        <v>2</v>
      </c>
      <c r="L9359">
        <v>4</v>
      </c>
    </row>
    <row r="9360" spans="1:12" x14ac:dyDescent="0.25">
      <c r="A9360">
        <v>29694</v>
      </c>
      <c r="B9360" t="s">
        <v>26</v>
      </c>
      <c r="C9360">
        <v>8</v>
      </c>
      <c r="D9360">
        <v>2019</v>
      </c>
      <c r="E9360" t="s">
        <v>12</v>
      </c>
      <c r="F9360" t="s">
        <v>16</v>
      </c>
      <c r="G9360" t="s">
        <v>14</v>
      </c>
      <c r="H9360" t="str">
        <f t="shared" si="146"/>
        <v>29694|Spring|Reading</v>
      </c>
      <c r="I9360">
        <v>218</v>
      </c>
      <c r="J9360">
        <v>45</v>
      </c>
      <c r="K9360">
        <v>2</v>
      </c>
      <c r="L9360" t="s">
        <v>17</v>
      </c>
    </row>
    <row r="9361" spans="1:12" x14ac:dyDescent="0.25">
      <c r="A9361">
        <v>29694</v>
      </c>
      <c r="B9361" t="s">
        <v>26</v>
      </c>
      <c r="C9361">
        <v>8</v>
      </c>
      <c r="D9361">
        <v>2019</v>
      </c>
      <c r="E9361" t="s">
        <v>12</v>
      </c>
      <c r="F9361" t="s">
        <v>16</v>
      </c>
      <c r="G9361" t="s">
        <v>15</v>
      </c>
      <c r="H9361" t="str">
        <f t="shared" si="146"/>
        <v>29694|Spring|Math</v>
      </c>
      <c r="I9361">
        <v>222</v>
      </c>
      <c r="J9361">
        <v>32</v>
      </c>
      <c r="K9361">
        <v>2</v>
      </c>
      <c r="L9361" t="s">
        <v>17</v>
      </c>
    </row>
    <row r="9362" spans="1:12" x14ac:dyDescent="0.25">
      <c r="A9362">
        <v>10764</v>
      </c>
      <c r="B9362" t="s">
        <v>28</v>
      </c>
      <c r="C9362">
        <v>8</v>
      </c>
      <c r="D9362">
        <v>2019</v>
      </c>
      <c r="E9362" t="s">
        <v>23</v>
      </c>
      <c r="F9362" t="s">
        <v>13</v>
      </c>
      <c r="G9362" t="s">
        <v>14</v>
      </c>
      <c r="H9362" t="str">
        <f t="shared" si="146"/>
        <v>10764|Fall|Reading</v>
      </c>
      <c r="I9362">
        <v>238</v>
      </c>
      <c r="J9362">
        <v>91</v>
      </c>
      <c r="K9362">
        <v>4</v>
      </c>
      <c r="L9362">
        <v>2</v>
      </c>
    </row>
    <row r="9363" spans="1:12" x14ac:dyDescent="0.25">
      <c r="A9363">
        <v>10764</v>
      </c>
      <c r="B9363" t="s">
        <v>28</v>
      </c>
      <c r="C9363">
        <v>8</v>
      </c>
      <c r="D9363">
        <v>2019</v>
      </c>
      <c r="E9363" t="s">
        <v>23</v>
      </c>
      <c r="F9363" t="s">
        <v>13</v>
      </c>
      <c r="G9363" t="s">
        <v>15</v>
      </c>
      <c r="H9363" t="str">
        <f t="shared" si="146"/>
        <v>10764|Fall|Math</v>
      </c>
      <c r="I9363">
        <v>247</v>
      </c>
      <c r="J9363">
        <v>85</v>
      </c>
      <c r="K9363">
        <v>4</v>
      </c>
      <c r="L9363">
        <v>3</v>
      </c>
    </row>
    <row r="9364" spans="1:12" x14ac:dyDescent="0.25">
      <c r="A9364">
        <v>10764</v>
      </c>
      <c r="B9364" t="s">
        <v>28</v>
      </c>
      <c r="C9364">
        <v>8</v>
      </c>
      <c r="D9364">
        <v>2019</v>
      </c>
      <c r="E9364" t="s">
        <v>23</v>
      </c>
      <c r="F9364" t="s">
        <v>16</v>
      </c>
      <c r="G9364" t="s">
        <v>14</v>
      </c>
      <c r="H9364" t="str">
        <f t="shared" si="146"/>
        <v>10764|Spring|Reading</v>
      </c>
      <c r="I9364">
        <v>244</v>
      </c>
      <c r="J9364">
        <v>94</v>
      </c>
      <c r="K9364">
        <v>4</v>
      </c>
      <c r="L9364" t="s">
        <v>17</v>
      </c>
    </row>
    <row r="9365" spans="1:12" x14ac:dyDescent="0.25">
      <c r="A9365">
        <v>10764</v>
      </c>
      <c r="B9365" t="s">
        <v>28</v>
      </c>
      <c r="C9365">
        <v>8</v>
      </c>
      <c r="D9365">
        <v>2019</v>
      </c>
      <c r="E9365" t="s">
        <v>23</v>
      </c>
      <c r="F9365" t="s">
        <v>16</v>
      </c>
      <c r="G9365" t="s">
        <v>15</v>
      </c>
      <c r="H9365" t="str">
        <f t="shared" si="146"/>
        <v>10764|Spring|Math</v>
      </c>
      <c r="I9365">
        <v>252</v>
      </c>
      <c r="J9365">
        <v>87</v>
      </c>
      <c r="K9365">
        <v>4</v>
      </c>
      <c r="L9365" t="s">
        <v>17</v>
      </c>
    </row>
    <row r="9366" spans="1:12" x14ac:dyDescent="0.25">
      <c r="A9366">
        <v>22599</v>
      </c>
      <c r="B9366" t="s">
        <v>28</v>
      </c>
      <c r="C9366">
        <v>8</v>
      </c>
      <c r="D9366">
        <v>2019</v>
      </c>
      <c r="E9366" t="s">
        <v>19</v>
      </c>
      <c r="F9366" t="s">
        <v>13</v>
      </c>
      <c r="G9366" t="s">
        <v>14</v>
      </c>
      <c r="H9366" t="str">
        <f t="shared" si="146"/>
        <v>22599|Fall|Reading</v>
      </c>
      <c r="I9366" t="s">
        <v>17</v>
      </c>
      <c r="J9366" t="s">
        <v>17</v>
      </c>
      <c r="K9366" t="s">
        <v>17</v>
      </c>
      <c r="L9366" t="s">
        <v>17</v>
      </c>
    </row>
    <row r="9367" spans="1:12" x14ac:dyDescent="0.25">
      <c r="A9367">
        <v>22599</v>
      </c>
      <c r="B9367" t="s">
        <v>28</v>
      </c>
      <c r="C9367">
        <v>8</v>
      </c>
      <c r="D9367">
        <v>2019</v>
      </c>
      <c r="E9367" t="s">
        <v>19</v>
      </c>
      <c r="F9367" t="s">
        <v>13</v>
      </c>
      <c r="G9367" t="s">
        <v>15</v>
      </c>
      <c r="H9367" t="str">
        <f t="shared" si="146"/>
        <v>22599|Fall|Math</v>
      </c>
      <c r="I9367" t="s">
        <v>17</v>
      </c>
      <c r="J9367" t="s">
        <v>17</v>
      </c>
      <c r="K9367" t="s">
        <v>17</v>
      </c>
      <c r="L9367" t="s">
        <v>17</v>
      </c>
    </row>
    <row r="9368" spans="1:12" x14ac:dyDescent="0.25">
      <c r="A9368">
        <v>22599</v>
      </c>
      <c r="B9368" t="s">
        <v>28</v>
      </c>
      <c r="C9368">
        <v>8</v>
      </c>
      <c r="D9368">
        <v>2019</v>
      </c>
      <c r="E9368" t="s">
        <v>19</v>
      </c>
      <c r="F9368" t="s">
        <v>16</v>
      </c>
      <c r="G9368" t="s">
        <v>14</v>
      </c>
      <c r="H9368" t="str">
        <f t="shared" si="146"/>
        <v>22599|Spring|Reading</v>
      </c>
      <c r="I9368">
        <v>230</v>
      </c>
      <c r="J9368">
        <v>74</v>
      </c>
      <c r="K9368">
        <v>3</v>
      </c>
      <c r="L9368" t="s">
        <v>17</v>
      </c>
    </row>
    <row r="9369" spans="1:12" x14ac:dyDescent="0.25">
      <c r="A9369">
        <v>22599</v>
      </c>
      <c r="B9369" t="s">
        <v>28</v>
      </c>
      <c r="C9369">
        <v>8</v>
      </c>
      <c r="D9369">
        <v>2019</v>
      </c>
      <c r="E9369" t="s">
        <v>19</v>
      </c>
      <c r="F9369" t="s">
        <v>16</v>
      </c>
      <c r="G9369" t="s">
        <v>15</v>
      </c>
      <c r="H9369" t="str">
        <f t="shared" si="146"/>
        <v>22599|Spring|Math</v>
      </c>
      <c r="I9369">
        <v>252</v>
      </c>
      <c r="J9369">
        <v>87</v>
      </c>
      <c r="K9369">
        <v>4</v>
      </c>
      <c r="L9369" t="s">
        <v>17</v>
      </c>
    </row>
    <row r="9370" spans="1:12" x14ac:dyDescent="0.25">
      <c r="A9370">
        <v>28902</v>
      </c>
      <c r="B9370" t="s">
        <v>26</v>
      </c>
      <c r="C9370">
        <v>8</v>
      </c>
      <c r="D9370">
        <v>2019</v>
      </c>
      <c r="E9370" t="s">
        <v>23</v>
      </c>
      <c r="F9370" t="s">
        <v>13</v>
      </c>
      <c r="G9370" t="s">
        <v>14</v>
      </c>
      <c r="H9370" t="str">
        <f t="shared" si="146"/>
        <v>28902|Fall|Reading</v>
      </c>
      <c r="I9370">
        <v>242</v>
      </c>
      <c r="J9370">
        <v>94</v>
      </c>
      <c r="K9370">
        <v>4</v>
      </c>
      <c r="L9370">
        <v>2</v>
      </c>
    </row>
    <row r="9371" spans="1:12" x14ac:dyDescent="0.25">
      <c r="A9371">
        <v>28902</v>
      </c>
      <c r="B9371" t="s">
        <v>26</v>
      </c>
      <c r="C9371">
        <v>8</v>
      </c>
      <c r="D9371">
        <v>2019</v>
      </c>
      <c r="E9371" t="s">
        <v>23</v>
      </c>
      <c r="F9371" t="s">
        <v>13</v>
      </c>
      <c r="G9371" t="s">
        <v>15</v>
      </c>
      <c r="H9371" t="str">
        <f t="shared" si="146"/>
        <v>28902|Fall|Math</v>
      </c>
      <c r="I9371">
        <v>241</v>
      </c>
      <c r="J9371">
        <v>76</v>
      </c>
      <c r="K9371">
        <v>4</v>
      </c>
      <c r="L9371">
        <v>3</v>
      </c>
    </row>
    <row r="9372" spans="1:12" x14ac:dyDescent="0.25">
      <c r="A9372">
        <v>28902</v>
      </c>
      <c r="B9372" t="s">
        <v>26</v>
      </c>
      <c r="C9372">
        <v>8</v>
      </c>
      <c r="D9372">
        <v>2019</v>
      </c>
      <c r="E9372" t="s">
        <v>23</v>
      </c>
      <c r="F9372" t="s">
        <v>16</v>
      </c>
      <c r="G9372" t="s">
        <v>14</v>
      </c>
      <c r="H9372" t="str">
        <f t="shared" si="146"/>
        <v>28902|Spring|Reading</v>
      </c>
      <c r="I9372">
        <v>234</v>
      </c>
      <c r="J9372">
        <v>81</v>
      </c>
      <c r="K9372">
        <v>4</v>
      </c>
      <c r="L9372" t="s">
        <v>17</v>
      </c>
    </row>
    <row r="9373" spans="1:12" x14ac:dyDescent="0.25">
      <c r="A9373">
        <v>28902</v>
      </c>
      <c r="B9373" t="s">
        <v>26</v>
      </c>
      <c r="C9373">
        <v>8</v>
      </c>
      <c r="D9373">
        <v>2019</v>
      </c>
      <c r="E9373" t="s">
        <v>23</v>
      </c>
      <c r="F9373" t="s">
        <v>16</v>
      </c>
      <c r="G9373" t="s">
        <v>15</v>
      </c>
      <c r="H9373" t="str">
        <f t="shared" si="146"/>
        <v>28902|Spring|Math</v>
      </c>
      <c r="I9373">
        <v>248</v>
      </c>
      <c r="J9373">
        <v>81</v>
      </c>
      <c r="K9373">
        <v>4</v>
      </c>
      <c r="L9373" t="s">
        <v>17</v>
      </c>
    </row>
    <row r="9374" spans="1:12" x14ac:dyDescent="0.25">
      <c r="A9374">
        <v>27338</v>
      </c>
      <c r="B9374" t="s">
        <v>28</v>
      </c>
      <c r="C9374">
        <v>8</v>
      </c>
      <c r="D9374">
        <v>2019</v>
      </c>
      <c r="E9374" t="s">
        <v>19</v>
      </c>
      <c r="F9374" t="s">
        <v>13</v>
      </c>
      <c r="G9374" t="s">
        <v>14</v>
      </c>
      <c r="H9374" t="str">
        <f t="shared" si="146"/>
        <v>27338|Fall|Reading</v>
      </c>
      <c r="I9374">
        <v>207</v>
      </c>
      <c r="J9374">
        <v>23</v>
      </c>
      <c r="K9374">
        <v>1</v>
      </c>
      <c r="L9374">
        <v>5</v>
      </c>
    </row>
    <row r="9375" spans="1:12" x14ac:dyDescent="0.25">
      <c r="A9375">
        <v>27338</v>
      </c>
      <c r="B9375" t="s">
        <v>28</v>
      </c>
      <c r="C9375">
        <v>8</v>
      </c>
      <c r="D9375">
        <v>2019</v>
      </c>
      <c r="E9375" t="s">
        <v>19</v>
      </c>
      <c r="F9375" t="s">
        <v>13</v>
      </c>
      <c r="G9375" t="s">
        <v>15</v>
      </c>
      <c r="H9375" t="str">
        <f t="shared" si="146"/>
        <v>27338|Fall|Math</v>
      </c>
      <c r="I9375">
        <v>212</v>
      </c>
      <c r="J9375">
        <v>17</v>
      </c>
      <c r="K9375">
        <v>1</v>
      </c>
      <c r="L9375">
        <v>5</v>
      </c>
    </row>
    <row r="9376" spans="1:12" x14ac:dyDescent="0.25">
      <c r="A9376">
        <v>27338</v>
      </c>
      <c r="B9376" t="s">
        <v>28</v>
      </c>
      <c r="C9376">
        <v>8</v>
      </c>
      <c r="D9376">
        <v>2019</v>
      </c>
      <c r="E9376" t="s">
        <v>19</v>
      </c>
      <c r="F9376" t="s">
        <v>16</v>
      </c>
      <c r="G9376" t="s">
        <v>14</v>
      </c>
      <c r="H9376" t="str">
        <f t="shared" si="146"/>
        <v>27338|Spring|Reading</v>
      </c>
      <c r="I9376">
        <v>220</v>
      </c>
      <c r="J9376">
        <v>50</v>
      </c>
      <c r="K9376">
        <v>3</v>
      </c>
      <c r="L9376" t="s">
        <v>17</v>
      </c>
    </row>
    <row r="9377" spans="1:12" x14ac:dyDescent="0.25">
      <c r="A9377">
        <v>27338</v>
      </c>
      <c r="B9377" t="s">
        <v>28</v>
      </c>
      <c r="C9377">
        <v>8</v>
      </c>
      <c r="D9377">
        <v>2019</v>
      </c>
      <c r="E9377" t="s">
        <v>19</v>
      </c>
      <c r="F9377" t="s">
        <v>16</v>
      </c>
      <c r="G9377" t="s">
        <v>15</v>
      </c>
      <c r="H9377" t="str">
        <f t="shared" si="146"/>
        <v>27338|Spring|Math</v>
      </c>
      <c r="I9377">
        <v>221</v>
      </c>
      <c r="J9377">
        <v>30</v>
      </c>
      <c r="K9377">
        <v>2</v>
      </c>
      <c r="L9377" t="s">
        <v>17</v>
      </c>
    </row>
    <row r="9378" spans="1:12" x14ac:dyDescent="0.25">
      <c r="A9378">
        <v>18644</v>
      </c>
      <c r="B9378" t="s">
        <v>27</v>
      </c>
      <c r="C9378">
        <v>8</v>
      </c>
      <c r="D9378">
        <v>2019</v>
      </c>
      <c r="E9378" t="s">
        <v>19</v>
      </c>
      <c r="F9378" t="s">
        <v>13</v>
      </c>
      <c r="G9378" t="s">
        <v>14</v>
      </c>
      <c r="H9378" t="str">
        <f t="shared" si="146"/>
        <v>18644|Fall|Reading</v>
      </c>
      <c r="I9378">
        <v>214</v>
      </c>
      <c r="J9378">
        <v>39</v>
      </c>
      <c r="K9378">
        <v>2</v>
      </c>
      <c r="L9378">
        <v>4</v>
      </c>
    </row>
    <row r="9379" spans="1:12" x14ac:dyDescent="0.25">
      <c r="A9379">
        <v>18644</v>
      </c>
      <c r="B9379" t="s">
        <v>27</v>
      </c>
      <c r="C9379">
        <v>8</v>
      </c>
      <c r="D9379">
        <v>2019</v>
      </c>
      <c r="E9379" t="s">
        <v>19</v>
      </c>
      <c r="F9379" t="s">
        <v>13</v>
      </c>
      <c r="G9379" t="s">
        <v>15</v>
      </c>
      <c r="H9379" t="str">
        <f t="shared" si="146"/>
        <v>18644|Fall|Math</v>
      </c>
      <c r="I9379">
        <v>222</v>
      </c>
      <c r="J9379">
        <v>35</v>
      </c>
      <c r="K9379">
        <v>2</v>
      </c>
      <c r="L9379">
        <v>4</v>
      </c>
    </row>
    <row r="9380" spans="1:12" x14ac:dyDescent="0.25">
      <c r="A9380">
        <v>18644</v>
      </c>
      <c r="B9380" t="s">
        <v>27</v>
      </c>
      <c r="C9380">
        <v>8</v>
      </c>
      <c r="D9380">
        <v>2019</v>
      </c>
      <c r="E9380" t="s">
        <v>19</v>
      </c>
      <c r="F9380" t="s">
        <v>16</v>
      </c>
      <c r="G9380" t="s">
        <v>14</v>
      </c>
      <c r="H9380" t="str">
        <f t="shared" si="146"/>
        <v>18644|Spring|Reading</v>
      </c>
      <c r="I9380">
        <v>209</v>
      </c>
      <c r="J9380">
        <v>24</v>
      </c>
      <c r="K9380">
        <v>1</v>
      </c>
      <c r="L9380" t="s">
        <v>17</v>
      </c>
    </row>
    <row r="9381" spans="1:12" x14ac:dyDescent="0.25">
      <c r="A9381">
        <v>18644</v>
      </c>
      <c r="B9381" t="s">
        <v>27</v>
      </c>
      <c r="C9381">
        <v>8</v>
      </c>
      <c r="D9381">
        <v>2019</v>
      </c>
      <c r="E9381" t="s">
        <v>19</v>
      </c>
      <c r="F9381" t="s">
        <v>16</v>
      </c>
      <c r="G9381" t="s">
        <v>15</v>
      </c>
      <c r="H9381" t="str">
        <f t="shared" si="146"/>
        <v>18644|Spring|Math</v>
      </c>
      <c r="I9381">
        <v>214</v>
      </c>
      <c r="J9381">
        <v>19</v>
      </c>
      <c r="K9381">
        <v>1</v>
      </c>
      <c r="L9381" t="s">
        <v>17</v>
      </c>
    </row>
    <row r="9382" spans="1:12" x14ac:dyDescent="0.25">
      <c r="A9382">
        <v>11213</v>
      </c>
      <c r="B9382" t="s">
        <v>27</v>
      </c>
      <c r="C9382">
        <v>8</v>
      </c>
      <c r="D9382">
        <v>2019</v>
      </c>
      <c r="E9382" t="s">
        <v>19</v>
      </c>
      <c r="F9382" t="s">
        <v>13</v>
      </c>
      <c r="G9382" t="s">
        <v>14</v>
      </c>
      <c r="H9382" t="str">
        <f t="shared" si="146"/>
        <v>11213|Fall|Reading</v>
      </c>
      <c r="I9382">
        <v>211</v>
      </c>
      <c r="J9382">
        <v>32</v>
      </c>
      <c r="K9382">
        <v>2</v>
      </c>
      <c r="L9382">
        <v>4</v>
      </c>
    </row>
    <row r="9383" spans="1:12" x14ac:dyDescent="0.25">
      <c r="A9383">
        <v>11213</v>
      </c>
      <c r="B9383" t="s">
        <v>27</v>
      </c>
      <c r="C9383">
        <v>8</v>
      </c>
      <c r="D9383">
        <v>2019</v>
      </c>
      <c r="E9383" t="s">
        <v>19</v>
      </c>
      <c r="F9383" t="s">
        <v>13</v>
      </c>
      <c r="G9383" t="s">
        <v>15</v>
      </c>
      <c r="H9383" t="str">
        <f t="shared" si="146"/>
        <v>11213|Fall|Math</v>
      </c>
      <c r="I9383">
        <v>216</v>
      </c>
      <c r="J9383">
        <v>24</v>
      </c>
      <c r="K9383">
        <v>1</v>
      </c>
      <c r="L9383">
        <v>5</v>
      </c>
    </row>
    <row r="9384" spans="1:12" x14ac:dyDescent="0.25">
      <c r="A9384">
        <v>11213</v>
      </c>
      <c r="B9384" t="s">
        <v>27</v>
      </c>
      <c r="C9384">
        <v>8</v>
      </c>
      <c r="D9384">
        <v>2019</v>
      </c>
      <c r="E9384" t="s">
        <v>19</v>
      </c>
      <c r="F9384" t="s">
        <v>16</v>
      </c>
      <c r="G9384" t="s">
        <v>14</v>
      </c>
      <c r="H9384" t="str">
        <f t="shared" si="146"/>
        <v>11213|Spring|Reading</v>
      </c>
      <c r="I9384">
        <v>219</v>
      </c>
      <c r="J9384">
        <v>47</v>
      </c>
      <c r="K9384">
        <v>2</v>
      </c>
      <c r="L9384" t="s">
        <v>17</v>
      </c>
    </row>
    <row r="9385" spans="1:12" x14ac:dyDescent="0.25">
      <c r="A9385">
        <v>11213</v>
      </c>
      <c r="B9385" t="s">
        <v>27</v>
      </c>
      <c r="C9385">
        <v>8</v>
      </c>
      <c r="D9385">
        <v>2019</v>
      </c>
      <c r="E9385" t="s">
        <v>19</v>
      </c>
      <c r="F9385" t="s">
        <v>16</v>
      </c>
      <c r="G9385" t="s">
        <v>15</v>
      </c>
      <c r="H9385" t="str">
        <f t="shared" si="146"/>
        <v>11213|Spring|Math</v>
      </c>
      <c r="I9385">
        <v>229</v>
      </c>
      <c r="J9385">
        <v>46</v>
      </c>
      <c r="K9385">
        <v>2</v>
      </c>
      <c r="L9385" t="s">
        <v>17</v>
      </c>
    </row>
    <row r="9386" spans="1:12" x14ac:dyDescent="0.25">
      <c r="A9386">
        <v>24852</v>
      </c>
      <c r="B9386" t="s">
        <v>27</v>
      </c>
      <c r="C9386">
        <v>8</v>
      </c>
      <c r="D9386">
        <v>2019</v>
      </c>
      <c r="E9386" t="s">
        <v>19</v>
      </c>
      <c r="F9386" t="s">
        <v>13</v>
      </c>
      <c r="G9386" t="s">
        <v>14</v>
      </c>
      <c r="H9386" t="str">
        <f t="shared" si="146"/>
        <v>24852|Fall|Reading</v>
      </c>
      <c r="I9386">
        <v>200</v>
      </c>
      <c r="J9386">
        <v>12</v>
      </c>
      <c r="K9386">
        <v>1</v>
      </c>
      <c r="L9386">
        <v>6</v>
      </c>
    </row>
    <row r="9387" spans="1:12" x14ac:dyDescent="0.25">
      <c r="A9387">
        <v>24852</v>
      </c>
      <c r="B9387" t="s">
        <v>27</v>
      </c>
      <c r="C9387">
        <v>8</v>
      </c>
      <c r="D9387">
        <v>2019</v>
      </c>
      <c r="E9387" t="s">
        <v>19</v>
      </c>
      <c r="F9387" t="s">
        <v>13</v>
      </c>
      <c r="G9387" t="s">
        <v>15</v>
      </c>
      <c r="H9387" t="str">
        <f t="shared" si="146"/>
        <v>24852|Fall|Math</v>
      </c>
      <c r="I9387">
        <v>233</v>
      </c>
      <c r="J9387">
        <v>60</v>
      </c>
      <c r="K9387">
        <v>3</v>
      </c>
      <c r="L9387">
        <v>4</v>
      </c>
    </row>
    <row r="9388" spans="1:12" x14ac:dyDescent="0.25">
      <c r="A9388">
        <v>24852</v>
      </c>
      <c r="B9388" t="s">
        <v>27</v>
      </c>
      <c r="C9388">
        <v>8</v>
      </c>
      <c r="D9388">
        <v>2019</v>
      </c>
      <c r="E9388" t="s">
        <v>19</v>
      </c>
      <c r="F9388" t="s">
        <v>16</v>
      </c>
      <c r="G9388" t="s">
        <v>14</v>
      </c>
      <c r="H9388" t="str">
        <f t="shared" si="146"/>
        <v>24852|Spring|Reading</v>
      </c>
      <c r="I9388">
        <v>209</v>
      </c>
      <c r="J9388">
        <v>24</v>
      </c>
      <c r="K9388">
        <v>1</v>
      </c>
      <c r="L9388" t="s">
        <v>17</v>
      </c>
    </row>
    <row r="9389" spans="1:12" x14ac:dyDescent="0.25">
      <c r="A9389">
        <v>24852</v>
      </c>
      <c r="B9389" t="s">
        <v>27</v>
      </c>
      <c r="C9389">
        <v>8</v>
      </c>
      <c r="D9389">
        <v>2019</v>
      </c>
      <c r="E9389" t="s">
        <v>19</v>
      </c>
      <c r="F9389" t="s">
        <v>16</v>
      </c>
      <c r="G9389" t="s">
        <v>15</v>
      </c>
      <c r="H9389" t="str">
        <f t="shared" si="146"/>
        <v>24852|Spring|Math</v>
      </c>
      <c r="I9389">
        <v>240</v>
      </c>
      <c r="J9389">
        <v>68</v>
      </c>
      <c r="K9389">
        <v>3</v>
      </c>
      <c r="L9389" t="s">
        <v>17</v>
      </c>
    </row>
    <row r="9390" spans="1:12" x14ac:dyDescent="0.25">
      <c r="A9390">
        <v>17001</v>
      </c>
      <c r="B9390" t="s">
        <v>27</v>
      </c>
      <c r="C9390">
        <v>8</v>
      </c>
      <c r="D9390">
        <v>2019</v>
      </c>
      <c r="E9390" t="s">
        <v>19</v>
      </c>
      <c r="F9390" t="s">
        <v>13</v>
      </c>
      <c r="G9390" t="s">
        <v>14</v>
      </c>
      <c r="H9390" t="str">
        <f t="shared" si="146"/>
        <v>17001|Fall|Reading</v>
      </c>
      <c r="I9390">
        <v>214</v>
      </c>
      <c r="J9390">
        <v>39</v>
      </c>
      <c r="K9390">
        <v>2</v>
      </c>
      <c r="L9390">
        <v>4</v>
      </c>
    </row>
    <row r="9391" spans="1:12" x14ac:dyDescent="0.25">
      <c r="A9391">
        <v>17001</v>
      </c>
      <c r="B9391" t="s">
        <v>27</v>
      </c>
      <c r="C9391">
        <v>8</v>
      </c>
      <c r="D9391">
        <v>2019</v>
      </c>
      <c r="E9391" t="s">
        <v>19</v>
      </c>
      <c r="F9391" t="s">
        <v>13</v>
      </c>
      <c r="G9391" t="s">
        <v>15</v>
      </c>
      <c r="H9391" t="str">
        <f t="shared" si="146"/>
        <v>17001|Fall|Math</v>
      </c>
      <c r="I9391">
        <v>225</v>
      </c>
      <c r="J9391">
        <v>42</v>
      </c>
      <c r="K9391">
        <v>2</v>
      </c>
      <c r="L9391">
        <v>4</v>
      </c>
    </row>
    <row r="9392" spans="1:12" x14ac:dyDescent="0.25">
      <c r="A9392">
        <v>17001</v>
      </c>
      <c r="B9392" t="s">
        <v>27</v>
      </c>
      <c r="C9392">
        <v>8</v>
      </c>
      <c r="D9392">
        <v>2019</v>
      </c>
      <c r="E9392" t="s">
        <v>19</v>
      </c>
      <c r="F9392" t="s">
        <v>16</v>
      </c>
      <c r="G9392" t="s">
        <v>14</v>
      </c>
      <c r="H9392" t="str">
        <f t="shared" si="146"/>
        <v>17001|Spring|Reading</v>
      </c>
      <c r="I9392">
        <v>216</v>
      </c>
      <c r="J9392">
        <v>40</v>
      </c>
      <c r="K9392">
        <v>2</v>
      </c>
      <c r="L9392" t="s">
        <v>17</v>
      </c>
    </row>
    <row r="9393" spans="1:12" x14ac:dyDescent="0.25">
      <c r="A9393">
        <v>17001</v>
      </c>
      <c r="B9393" t="s">
        <v>27</v>
      </c>
      <c r="C9393">
        <v>8</v>
      </c>
      <c r="D9393">
        <v>2019</v>
      </c>
      <c r="E9393" t="s">
        <v>19</v>
      </c>
      <c r="F9393" t="s">
        <v>16</v>
      </c>
      <c r="G9393" t="s">
        <v>15</v>
      </c>
      <c r="H9393" t="str">
        <f t="shared" si="146"/>
        <v>17001|Spring|Math</v>
      </c>
      <c r="I9393">
        <v>233</v>
      </c>
      <c r="J9393">
        <v>54</v>
      </c>
      <c r="K9393">
        <v>3</v>
      </c>
      <c r="L9393" t="s">
        <v>17</v>
      </c>
    </row>
    <row r="9394" spans="1:12" x14ac:dyDescent="0.25">
      <c r="A9394">
        <v>24374</v>
      </c>
      <c r="B9394" t="s">
        <v>26</v>
      </c>
      <c r="C9394">
        <v>8</v>
      </c>
      <c r="D9394">
        <v>2019</v>
      </c>
      <c r="E9394" t="s">
        <v>12</v>
      </c>
      <c r="F9394" t="s">
        <v>13</v>
      </c>
      <c r="G9394" t="s">
        <v>14</v>
      </c>
      <c r="H9394" t="str">
        <f t="shared" si="146"/>
        <v>24374|Fall|Reading</v>
      </c>
      <c r="I9394">
        <v>211</v>
      </c>
      <c r="J9394">
        <v>32</v>
      </c>
      <c r="K9394">
        <v>2</v>
      </c>
      <c r="L9394">
        <v>4</v>
      </c>
    </row>
    <row r="9395" spans="1:12" x14ac:dyDescent="0.25">
      <c r="A9395">
        <v>24374</v>
      </c>
      <c r="B9395" t="s">
        <v>26</v>
      </c>
      <c r="C9395">
        <v>8</v>
      </c>
      <c r="D9395">
        <v>2019</v>
      </c>
      <c r="E9395" t="s">
        <v>12</v>
      </c>
      <c r="F9395" t="s">
        <v>13</v>
      </c>
      <c r="G9395" t="s">
        <v>15</v>
      </c>
      <c r="H9395" t="str">
        <f t="shared" si="146"/>
        <v>24374|Fall|Math</v>
      </c>
      <c r="I9395">
        <v>223</v>
      </c>
      <c r="J9395">
        <v>38</v>
      </c>
      <c r="K9395">
        <v>2</v>
      </c>
      <c r="L9395">
        <v>4</v>
      </c>
    </row>
    <row r="9396" spans="1:12" x14ac:dyDescent="0.25">
      <c r="A9396">
        <v>24374</v>
      </c>
      <c r="B9396" t="s">
        <v>26</v>
      </c>
      <c r="C9396">
        <v>8</v>
      </c>
      <c r="D9396">
        <v>2019</v>
      </c>
      <c r="E9396" t="s">
        <v>12</v>
      </c>
      <c r="F9396" t="s">
        <v>16</v>
      </c>
      <c r="G9396" t="s">
        <v>14</v>
      </c>
      <c r="H9396" t="str">
        <f t="shared" si="146"/>
        <v>24374|Spring|Reading</v>
      </c>
      <c r="I9396">
        <v>214</v>
      </c>
      <c r="J9396">
        <v>35</v>
      </c>
      <c r="K9396">
        <v>2</v>
      </c>
      <c r="L9396" t="s">
        <v>17</v>
      </c>
    </row>
    <row r="9397" spans="1:12" x14ac:dyDescent="0.25">
      <c r="A9397">
        <v>24374</v>
      </c>
      <c r="B9397" t="s">
        <v>26</v>
      </c>
      <c r="C9397">
        <v>8</v>
      </c>
      <c r="D9397">
        <v>2019</v>
      </c>
      <c r="E9397" t="s">
        <v>12</v>
      </c>
      <c r="F9397" t="s">
        <v>16</v>
      </c>
      <c r="G9397" t="s">
        <v>15</v>
      </c>
      <c r="H9397" t="str">
        <f t="shared" si="146"/>
        <v>24374|Spring|Math</v>
      </c>
      <c r="I9397">
        <v>225</v>
      </c>
      <c r="J9397">
        <v>38</v>
      </c>
      <c r="K9397">
        <v>2</v>
      </c>
      <c r="L9397" t="s">
        <v>17</v>
      </c>
    </row>
    <row r="9398" spans="1:12" x14ac:dyDescent="0.25">
      <c r="A9398">
        <v>22086</v>
      </c>
      <c r="B9398" t="s">
        <v>26</v>
      </c>
      <c r="C9398">
        <v>8</v>
      </c>
      <c r="D9398">
        <v>2019</v>
      </c>
      <c r="E9398" t="s">
        <v>19</v>
      </c>
      <c r="F9398" t="s">
        <v>13</v>
      </c>
      <c r="G9398" t="s">
        <v>14</v>
      </c>
      <c r="H9398" t="str">
        <f t="shared" si="146"/>
        <v>22086|Fall|Reading</v>
      </c>
      <c r="I9398">
        <v>219</v>
      </c>
      <c r="J9398">
        <v>52</v>
      </c>
      <c r="K9398">
        <v>3</v>
      </c>
      <c r="L9398">
        <v>3</v>
      </c>
    </row>
    <row r="9399" spans="1:12" x14ac:dyDescent="0.25">
      <c r="A9399">
        <v>22086</v>
      </c>
      <c r="B9399" t="s">
        <v>26</v>
      </c>
      <c r="C9399">
        <v>8</v>
      </c>
      <c r="D9399">
        <v>2019</v>
      </c>
      <c r="E9399" t="s">
        <v>19</v>
      </c>
      <c r="F9399" t="s">
        <v>13</v>
      </c>
      <c r="G9399" t="s">
        <v>15</v>
      </c>
      <c r="H9399" t="str">
        <f t="shared" si="146"/>
        <v>22086|Fall|Math</v>
      </c>
      <c r="I9399">
        <v>232</v>
      </c>
      <c r="J9399">
        <v>58</v>
      </c>
      <c r="K9399">
        <v>3</v>
      </c>
      <c r="L9399">
        <v>4</v>
      </c>
    </row>
    <row r="9400" spans="1:12" x14ac:dyDescent="0.25">
      <c r="A9400">
        <v>22086</v>
      </c>
      <c r="B9400" t="s">
        <v>26</v>
      </c>
      <c r="C9400">
        <v>8</v>
      </c>
      <c r="D9400">
        <v>2019</v>
      </c>
      <c r="E9400" t="s">
        <v>19</v>
      </c>
      <c r="F9400" t="s">
        <v>16</v>
      </c>
      <c r="G9400" t="s">
        <v>14</v>
      </c>
      <c r="H9400" t="str">
        <f t="shared" si="146"/>
        <v>22086|Spring|Reading</v>
      </c>
      <c r="I9400">
        <v>220</v>
      </c>
      <c r="J9400">
        <v>50</v>
      </c>
      <c r="K9400">
        <v>3</v>
      </c>
      <c r="L9400" t="s">
        <v>17</v>
      </c>
    </row>
    <row r="9401" spans="1:12" x14ac:dyDescent="0.25">
      <c r="A9401">
        <v>22086</v>
      </c>
      <c r="B9401" t="s">
        <v>26</v>
      </c>
      <c r="C9401">
        <v>8</v>
      </c>
      <c r="D9401">
        <v>2019</v>
      </c>
      <c r="E9401" t="s">
        <v>19</v>
      </c>
      <c r="F9401" t="s">
        <v>16</v>
      </c>
      <c r="G9401" t="s">
        <v>15</v>
      </c>
      <c r="H9401" t="str">
        <f t="shared" si="146"/>
        <v>22086|Spring|Math</v>
      </c>
      <c r="I9401">
        <v>233</v>
      </c>
      <c r="J9401">
        <v>54</v>
      </c>
      <c r="K9401">
        <v>3</v>
      </c>
      <c r="L9401" t="s">
        <v>17</v>
      </c>
    </row>
    <row r="9402" spans="1:12" x14ac:dyDescent="0.25">
      <c r="A9402">
        <v>12317</v>
      </c>
      <c r="B9402" t="s">
        <v>27</v>
      </c>
      <c r="C9402">
        <v>8</v>
      </c>
      <c r="D9402">
        <v>2019</v>
      </c>
      <c r="E9402" t="s">
        <v>12</v>
      </c>
      <c r="F9402" t="s">
        <v>13</v>
      </c>
      <c r="G9402" t="s">
        <v>14</v>
      </c>
      <c r="H9402" t="str">
        <f t="shared" si="146"/>
        <v>12317|Fall|Reading</v>
      </c>
      <c r="I9402">
        <v>200</v>
      </c>
      <c r="J9402">
        <v>12</v>
      </c>
      <c r="K9402">
        <v>1</v>
      </c>
      <c r="L9402">
        <v>6</v>
      </c>
    </row>
    <row r="9403" spans="1:12" x14ac:dyDescent="0.25">
      <c r="A9403">
        <v>12317</v>
      </c>
      <c r="B9403" t="s">
        <v>27</v>
      </c>
      <c r="C9403">
        <v>8</v>
      </c>
      <c r="D9403">
        <v>2019</v>
      </c>
      <c r="E9403" t="s">
        <v>12</v>
      </c>
      <c r="F9403" t="s">
        <v>13</v>
      </c>
      <c r="G9403" t="s">
        <v>15</v>
      </c>
      <c r="H9403" t="str">
        <f t="shared" si="146"/>
        <v>12317|Fall|Math</v>
      </c>
      <c r="I9403">
        <v>213</v>
      </c>
      <c r="J9403">
        <v>19</v>
      </c>
      <c r="K9403">
        <v>1</v>
      </c>
      <c r="L9403">
        <v>5</v>
      </c>
    </row>
    <row r="9404" spans="1:12" x14ac:dyDescent="0.25">
      <c r="A9404">
        <v>12317</v>
      </c>
      <c r="B9404" t="s">
        <v>27</v>
      </c>
      <c r="C9404">
        <v>8</v>
      </c>
      <c r="D9404">
        <v>2019</v>
      </c>
      <c r="E9404" t="s">
        <v>12</v>
      </c>
      <c r="F9404" t="s">
        <v>16</v>
      </c>
      <c r="G9404" t="s">
        <v>14</v>
      </c>
      <c r="H9404" t="str">
        <f t="shared" si="146"/>
        <v>12317|Spring|Reading</v>
      </c>
      <c r="I9404">
        <v>214</v>
      </c>
      <c r="J9404">
        <v>35</v>
      </c>
      <c r="K9404">
        <v>2</v>
      </c>
      <c r="L9404" t="s">
        <v>17</v>
      </c>
    </row>
    <row r="9405" spans="1:12" x14ac:dyDescent="0.25">
      <c r="A9405">
        <v>12317</v>
      </c>
      <c r="B9405" t="s">
        <v>27</v>
      </c>
      <c r="C9405">
        <v>8</v>
      </c>
      <c r="D9405">
        <v>2019</v>
      </c>
      <c r="E9405" t="s">
        <v>12</v>
      </c>
      <c r="F9405" t="s">
        <v>16</v>
      </c>
      <c r="G9405" t="s">
        <v>15</v>
      </c>
      <c r="H9405" t="str">
        <f t="shared" si="146"/>
        <v>12317|Spring|Math</v>
      </c>
      <c r="I9405">
        <v>208</v>
      </c>
      <c r="J9405">
        <v>12</v>
      </c>
      <c r="K9405">
        <v>1</v>
      </c>
      <c r="L9405" t="s">
        <v>17</v>
      </c>
    </row>
    <row r="9406" spans="1:12" x14ac:dyDescent="0.25">
      <c r="A9406">
        <v>29161</v>
      </c>
      <c r="B9406" t="s">
        <v>26</v>
      </c>
      <c r="C9406">
        <v>8</v>
      </c>
      <c r="D9406">
        <v>2019</v>
      </c>
      <c r="E9406" t="s">
        <v>19</v>
      </c>
      <c r="F9406" t="s">
        <v>13</v>
      </c>
      <c r="G9406" t="s">
        <v>14</v>
      </c>
      <c r="H9406" t="str">
        <f t="shared" si="146"/>
        <v>29161|Fall|Reading</v>
      </c>
      <c r="I9406">
        <v>238</v>
      </c>
      <c r="J9406">
        <v>91</v>
      </c>
      <c r="K9406">
        <v>4</v>
      </c>
      <c r="L9406">
        <v>2</v>
      </c>
    </row>
    <row r="9407" spans="1:12" x14ac:dyDescent="0.25">
      <c r="A9407">
        <v>29161</v>
      </c>
      <c r="B9407" t="s">
        <v>26</v>
      </c>
      <c r="C9407">
        <v>8</v>
      </c>
      <c r="D9407">
        <v>2019</v>
      </c>
      <c r="E9407" t="s">
        <v>19</v>
      </c>
      <c r="F9407" t="s">
        <v>13</v>
      </c>
      <c r="G9407" t="s">
        <v>15</v>
      </c>
      <c r="H9407" t="str">
        <f t="shared" si="146"/>
        <v>29161|Fall|Math</v>
      </c>
      <c r="I9407">
        <v>237</v>
      </c>
      <c r="J9407">
        <v>68</v>
      </c>
      <c r="K9407">
        <v>3</v>
      </c>
      <c r="L9407">
        <v>3</v>
      </c>
    </row>
    <row r="9408" spans="1:12" x14ac:dyDescent="0.25">
      <c r="A9408">
        <v>29161</v>
      </c>
      <c r="B9408" t="s">
        <v>26</v>
      </c>
      <c r="C9408">
        <v>8</v>
      </c>
      <c r="D9408">
        <v>2019</v>
      </c>
      <c r="E9408" t="s">
        <v>19</v>
      </c>
      <c r="F9408" t="s">
        <v>16</v>
      </c>
      <c r="G9408" t="s">
        <v>14</v>
      </c>
      <c r="H9408" t="str">
        <f t="shared" si="146"/>
        <v>29161|Spring|Reading</v>
      </c>
      <c r="I9408">
        <v>241</v>
      </c>
      <c r="J9408">
        <v>91</v>
      </c>
      <c r="K9408">
        <v>4</v>
      </c>
      <c r="L9408" t="s">
        <v>17</v>
      </c>
    </row>
    <row r="9409" spans="1:12" x14ac:dyDescent="0.25">
      <c r="A9409">
        <v>29161</v>
      </c>
      <c r="B9409" t="s">
        <v>26</v>
      </c>
      <c r="C9409">
        <v>8</v>
      </c>
      <c r="D9409">
        <v>2019</v>
      </c>
      <c r="E9409" t="s">
        <v>19</v>
      </c>
      <c r="F9409" t="s">
        <v>16</v>
      </c>
      <c r="G9409" t="s">
        <v>15</v>
      </c>
      <c r="H9409" t="str">
        <f t="shared" si="146"/>
        <v>29161|Spring|Math</v>
      </c>
      <c r="I9409">
        <v>245</v>
      </c>
      <c r="J9409">
        <v>77</v>
      </c>
      <c r="K9409">
        <v>4</v>
      </c>
      <c r="L9409" t="s">
        <v>17</v>
      </c>
    </row>
    <row r="9410" spans="1:12" x14ac:dyDescent="0.25">
      <c r="A9410">
        <v>17677</v>
      </c>
      <c r="B9410" t="s">
        <v>26</v>
      </c>
      <c r="C9410">
        <v>8</v>
      </c>
      <c r="D9410">
        <v>2019</v>
      </c>
      <c r="E9410" t="s">
        <v>19</v>
      </c>
      <c r="F9410" t="s">
        <v>13</v>
      </c>
      <c r="G9410" t="s">
        <v>14</v>
      </c>
      <c r="H9410" t="str">
        <f t="shared" si="146"/>
        <v>17677|Fall|Reading</v>
      </c>
      <c r="I9410">
        <v>230</v>
      </c>
      <c r="J9410">
        <v>78</v>
      </c>
      <c r="K9410">
        <v>4</v>
      </c>
      <c r="L9410">
        <v>2</v>
      </c>
    </row>
    <row r="9411" spans="1:12" x14ac:dyDescent="0.25">
      <c r="A9411">
        <v>17677</v>
      </c>
      <c r="B9411" t="s">
        <v>26</v>
      </c>
      <c r="C9411">
        <v>8</v>
      </c>
      <c r="D9411">
        <v>2019</v>
      </c>
      <c r="E9411" t="s">
        <v>19</v>
      </c>
      <c r="F9411" t="s">
        <v>13</v>
      </c>
      <c r="G9411" t="s">
        <v>15</v>
      </c>
      <c r="H9411" t="str">
        <f t="shared" ref="H9411:H9474" si="147">A9411&amp;"|"&amp;F9411&amp;"|"&amp;G9411</f>
        <v>17677|Fall|Math</v>
      </c>
      <c r="I9411">
        <v>246</v>
      </c>
      <c r="J9411">
        <v>84</v>
      </c>
      <c r="K9411">
        <v>4</v>
      </c>
      <c r="L9411">
        <v>3</v>
      </c>
    </row>
    <row r="9412" spans="1:12" x14ac:dyDescent="0.25">
      <c r="A9412">
        <v>17677</v>
      </c>
      <c r="B9412" t="s">
        <v>26</v>
      </c>
      <c r="C9412">
        <v>8</v>
      </c>
      <c r="D9412">
        <v>2019</v>
      </c>
      <c r="E9412" t="s">
        <v>19</v>
      </c>
      <c r="F9412" t="s">
        <v>16</v>
      </c>
      <c r="G9412" t="s">
        <v>14</v>
      </c>
      <c r="H9412" t="str">
        <f t="shared" si="147"/>
        <v>17677|Spring|Reading</v>
      </c>
      <c r="I9412">
        <v>232</v>
      </c>
      <c r="J9412">
        <v>78</v>
      </c>
      <c r="K9412">
        <v>4</v>
      </c>
      <c r="L9412" t="s">
        <v>17</v>
      </c>
    </row>
    <row r="9413" spans="1:12" x14ac:dyDescent="0.25">
      <c r="A9413">
        <v>17677</v>
      </c>
      <c r="B9413" t="s">
        <v>26</v>
      </c>
      <c r="C9413">
        <v>8</v>
      </c>
      <c r="D9413">
        <v>2019</v>
      </c>
      <c r="E9413" t="s">
        <v>19</v>
      </c>
      <c r="F9413" t="s">
        <v>16</v>
      </c>
      <c r="G9413" t="s">
        <v>15</v>
      </c>
      <c r="H9413" t="str">
        <f t="shared" si="147"/>
        <v>17677|Spring|Math</v>
      </c>
      <c r="I9413">
        <v>245</v>
      </c>
      <c r="J9413">
        <v>77</v>
      </c>
      <c r="K9413">
        <v>4</v>
      </c>
      <c r="L9413" t="s">
        <v>17</v>
      </c>
    </row>
    <row r="9414" spans="1:12" x14ac:dyDescent="0.25">
      <c r="A9414">
        <v>18377</v>
      </c>
      <c r="B9414" t="s">
        <v>26</v>
      </c>
      <c r="C9414">
        <v>8</v>
      </c>
      <c r="D9414">
        <v>2019</v>
      </c>
      <c r="E9414" t="s">
        <v>19</v>
      </c>
      <c r="F9414" t="s">
        <v>13</v>
      </c>
      <c r="G9414" t="s">
        <v>14</v>
      </c>
      <c r="H9414" t="str">
        <f t="shared" si="147"/>
        <v>18377|Fall|Reading</v>
      </c>
      <c r="I9414">
        <v>225</v>
      </c>
      <c r="J9414">
        <v>67</v>
      </c>
      <c r="K9414">
        <v>3</v>
      </c>
      <c r="L9414">
        <v>2</v>
      </c>
    </row>
    <row r="9415" spans="1:12" x14ac:dyDescent="0.25">
      <c r="A9415">
        <v>18377</v>
      </c>
      <c r="B9415" t="s">
        <v>26</v>
      </c>
      <c r="C9415">
        <v>8</v>
      </c>
      <c r="D9415">
        <v>2019</v>
      </c>
      <c r="E9415" t="s">
        <v>19</v>
      </c>
      <c r="F9415" t="s">
        <v>13</v>
      </c>
      <c r="G9415" t="s">
        <v>15</v>
      </c>
      <c r="H9415" t="str">
        <f t="shared" si="147"/>
        <v>18377|Fall|Math</v>
      </c>
      <c r="I9415">
        <v>242</v>
      </c>
      <c r="J9415">
        <v>78</v>
      </c>
      <c r="K9415">
        <v>4</v>
      </c>
      <c r="L9415">
        <v>3</v>
      </c>
    </row>
    <row r="9416" spans="1:12" x14ac:dyDescent="0.25">
      <c r="A9416">
        <v>18377</v>
      </c>
      <c r="B9416" t="s">
        <v>26</v>
      </c>
      <c r="C9416">
        <v>8</v>
      </c>
      <c r="D9416">
        <v>2019</v>
      </c>
      <c r="E9416" t="s">
        <v>19</v>
      </c>
      <c r="F9416" t="s">
        <v>16</v>
      </c>
      <c r="G9416" t="s">
        <v>14</v>
      </c>
      <c r="H9416" t="str">
        <f t="shared" si="147"/>
        <v>18377|Spring|Reading</v>
      </c>
      <c r="I9416">
        <v>230</v>
      </c>
      <c r="J9416">
        <v>74</v>
      </c>
      <c r="K9416">
        <v>3</v>
      </c>
      <c r="L9416" t="s">
        <v>17</v>
      </c>
    </row>
    <row r="9417" spans="1:12" x14ac:dyDescent="0.25">
      <c r="A9417">
        <v>18377</v>
      </c>
      <c r="B9417" t="s">
        <v>26</v>
      </c>
      <c r="C9417">
        <v>8</v>
      </c>
      <c r="D9417">
        <v>2019</v>
      </c>
      <c r="E9417" t="s">
        <v>19</v>
      </c>
      <c r="F9417" t="s">
        <v>16</v>
      </c>
      <c r="G9417" t="s">
        <v>15</v>
      </c>
      <c r="H9417" t="str">
        <f t="shared" si="147"/>
        <v>18377|Spring|Math</v>
      </c>
      <c r="I9417">
        <v>248</v>
      </c>
      <c r="J9417">
        <v>81</v>
      </c>
      <c r="K9417">
        <v>4</v>
      </c>
      <c r="L9417" t="s">
        <v>17</v>
      </c>
    </row>
    <row r="9418" spans="1:12" x14ac:dyDescent="0.25">
      <c r="A9418">
        <v>17297</v>
      </c>
      <c r="B9418" t="s">
        <v>26</v>
      </c>
      <c r="C9418">
        <v>8</v>
      </c>
      <c r="D9418">
        <v>2019</v>
      </c>
      <c r="E9418" t="s">
        <v>19</v>
      </c>
      <c r="F9418" t="s">
        <v>13</v>
      </c>
      <c r="G9418" t="s">
        <v>14</v>
      </c>
      <c r="H9418" t="str">
        <f t="shared" si="147"/>
        <v>17297|Fall|Reading</v>
      </c>
      <c r="I9418">
        <v>221</v>
      </c>
      <c r="J9418">
        <v>57</v>
      </c>
      <c r="K9418">
        <v>3</v>
      </c>
      <c r="L9418">
        <v>2</v>
      </c>
    </row>
    <row r="9419" spans="1:12" x14ac:dyDescent="0.25">
      <c r="A9419">
        <v>17297</v>
      </c>
      <c r="B9419" t="s">
        <v>26</v>
      </c>
      <c r="C9419">
        <v>8</v>
      </c>
      <c r="D9419">
        <v>2019</v>
      </c>
      <c r="E9419" t="s">
        <v>19</v>
      </c>
      <c r="F9419" t="s">
        <v>13</v>
      </c>
      <c r="G9419" t="s">
        <v>15</v>
      </c>
      <c r="H9419" t="str">
        <f t="shared" si="147"/>
        <v>17297|Fall|Math</v>
      </c>
      <c r="I9419">
        <v>232</v>
      </c>
      <c r="J9419">
        <v>58</v>
      </c>
      <c r="K9419">
        <v>3</v>
      </c>
      <c r="L9419">
        <v>4</v>
      </c>
    </row>
    <row r="9420" spans="1:12" x14ac:dyDescent="0.25">
      <c r="A9420">
        <v>17297</v>
      </c>
      <c r="B9420" t="s">
        <v>26</v>
      </c>
      <c r="C9420">
        <v>8</v>
      </c>
      <c r="D9420">
        <v>2019</v>
      </c>
      <c r="E9420" t="s">
        <v>19</v>
      </c>
      <c r="F9420" t="s">
        <v>16</v>
      </c>
      <c r="G9420" t="s">
        <v>14</v>
      </c>
      <c r="H9420" t="str">
        <f t="shared" si="147"/>
        <v>17297|Spring|Reading</v>
      </c>
      <c r="I9420">
        <v>224</v>
      </c>
      <c r="J9420">
        <v>60</v>
      </c>
      <c r="K9420">
        <v>3</v>
      </c>
      <c r="L9420" t="s">
        <v>17</v>
      </c>
    </row>
    <row r="9421" spans="1:12" x14ac:dyDescent="0.25">
      <c r="A9421">
        <v>17297</v>
      </c>
      <c r="B9421" t="s">
        <v>26</v>
      </c>
      <c r="C9421">
        <v>8</v>
      </c>
      <c r="D9421">
        <v>2019</v>
      </c>
      <c r="E9421" t="s">
        <v>19</v>
      </c>
      <c r="F9421" t="s">
        <v>16</v>
      </c>
      <c r="G9421" t="s">
        <v>15</v>
      </c>
      <c r="H9421" t="str">
        <f t="shared" si="147"/>
        <v>17297|Spring|Math</v>
      </c>
      <c r="I9421">
        <v>236</v>
      </c>
      <c r="J9421">
        <v>60</v>
      </c>
      <c r="K9421">
        <v>3</v>
      </c>
      <c r="L9421" t="s">
        <v>17</v>
      </c>
    </row>
    <row r="9422" spans="1:12" x14ac:dyDescent="0.25">
      <c r="A9422">
        <v>14305</v>
      </c>
      <c r="B9422" t="s">
        <v>26</v>
      </c>
      <c r="C9422">
        <v>8</v>
      </c>
      <c r="D9422">
        <v>2019</v>
      </c>
      <c r="E9422" t="s">
        <v>12</v>
      </c>
      <c r="F9422" t="s">
        <v>13</v>
      </c>
      <c r="G9422" t="s">
        <v>14</v>
      </c>
      <c r="H9422" t="str">
        <f t="shared" si="147"/>
        <v>14305|Fall|Reading</v>
      </c>
      <c r="I9422">
        <v>216</v>
      </c>
      <c r="J9422">
        <v>44</v>
      </c>
      <c r="K9422">
        <v>2</v>
      </c>
      <c r="L9422">
        <v>3</v>
      </c>
    </row>
    <row r="9423" spans="1:12" x14ac:dyDescent="0.25">
      <c r="A9423">
        <v>14305</v>
      </c>
      <c r="B9423" t="s">
        <v>26</v>
      </c>
      <c r="C9423">
        <v>8</v>
      </c>
      <c r="D9423">
        <v>2019</v>
      </c>
      <c r="E9423" t="s">
        <v>12</v>
      </c>
      <c r="F9423" t="s">
        <v>13</v>
      </c>
      <c r="G9423" t="s">
        <v>15</v>
      </c>
      <c r="H9423" t="str">
        <f t="shared" si="147"/>
        <v>14305|Fall|Math</v>
      </c>
      <c r="I9423">
        <v>225</v>
      </c>
      <c r="J9423">
        <v>42</v>
      </c>
      <c r="K9423">
        <v>2</v>
      </c>
      <c r="L9423">
        <v>4</v>
      </c>
    </row>
    <row r="9424" spans="1:12" x14ac:dyDescent="0.25">
      <c r="A9424">
        <v>14305</v>
      </c>
      <c r="B9424" t="s">
        <v>26</v>
      </c>
      <c r="C9424">
        <v>8</v>
      </c>
      <c r="D9424">
        <v>2019</v>
      </c>
      <c r="E9424" t="s">
        <v>12</v>
      </c>
      <c r="F9424" t="s">
        <v>16</v>
      </c>
      <c r="G9424" t="s">
        <v>14</v>
      </c>
      <c r="H9424" t="str">
        <f t="shared" si="147"/>
        <v>14305|Spring|Reading</v>
      </c>
      <c r="I9424">
        <v>220</v>
      </c>
      <c r="J9424">
        <v>50</v>
      </c>
      <c r="K9424">
        <v>3</v>
      </c>
      <c r="L9424" t="s">
        <v>17</v>
      </c>
    </row>
    <row r="9425" spans="1:12" x14ac:dyDescent="0.25">
      <c r="A9425">
        <v>14305</v>
      </c>
      <c r="B9425" t="s">
        <v>26</v>
      </c>
      <c r="C9425">
        <v>8</v>
      </c>
      <c r="D9425">
        <v>2019</v>
      </c>
      <c r="E9425" t="s">
        <v>12</v>
      </c>
      <c r="F9425" t="s">
        <v>16</v>
      </c>
      <c r="G9425" t="s">
        <v>15</v>
      </c>
      <c r="H9425" t="str">
        <f t="shared" si="147"/>
        <v>14305|Spring|Math</v>
      </c>
      <c r="I9425">
        <v>224</v>
      </c>
      <c r="J9425">
        <v>36</v>
      </c>
      <c r="K9425">
        <v>2</v>
      </c>
      <c r="L9425" t="s">
        <v>17</v>
      </c>
    </row>
    <row r="9426" spans="1:12" x14ac:dyDescent="0.25">
      <c r="A9426">
        <v>10277</v>
      </c>
      <c r="B9426" t="s">
        <v>26</v>
      </c>
      <c r="C9426">
        <v>8</v>
      </c>
      <c r="D9426">
        <v>2019</v>
      </c>
      <c r="E9426" t="s">
        <v>12</v>
      </c>
      <c r="F9426" t="s">
        <v>13</v>
      </c>
      <c r="G9426" t="s">
        <v>14</v>
      </c>
      <c r="H9426" t="str">
        <f t="shared" si="147"/>
        <v>10277|Fall|Reading</v>
      </c>
      <c r="I9426">
        <v>210</v>
      </c>
      <c r="J9426">
        <v>29</v>
      </c>
      <c r="K9426">
        <v>2</v>
      </c>
      <c r="L9426">
        <v>4</v>
      </c>
    </row>
    <row r="9427" spans="1:12" x14ac:dyDescent="0.25">
      <c r="A9427">
        <v>10277</v>
      </c>
      <c r="B9427" t="s">
        <v>26</v>
      </c>
      <c r="C9427">
        <v>8</v>
      </c>
      <c r="D9427">
        <v>2019</v>
      </c>
      <c r="E9427" t="s">
        <v>12</v>
      </c>
      <c r="F9427" t="s">
        <v>13</v>
      </c>
      <c r="G9427" t="s">
        <v>15</v>
      </c>
      <c r="H9427" t="str">
        <f t="shared" si="147"/>
        <v>10277|Fall|Math</v>
      </c>
      <c r="I9427">
        <v>206</v>
      </c>
      <c r="J9427">
        <v>10</v>
      </c>
      <c r="K9427">
        <v>1</v>
      </c>
      <c r="L9427">
        <v>5</v>
      </c>
    </row>
    <row r="9428" spans="1:12" x14ac:dyDescent="0.25">
      <c r="A9428">
        <v>10277</v>
      </c>
      <c r="B9428" t="s">
        <v>26</v>
      </c>
      <c r="C9428">
        <v>8</v>
      </c>
      <c r="D9428">
        <v>2019</v>
      </c>
      <c r="E9428" t="s">
        <v>12</v>
      </c>
      <c r="F9428" t="s">
        <v>16</v>
      </c>
      <c r="G9428" t="s">
        <v>14</v>
      </c>
      <c r="H9428" t="str">
        <f t="shared" si="147"/>
        <v>10277|Spring|Reading</v>
      </c>
      <c r="I9428">
        <v>202</v>
      </c>
      <c r="J9428">
        <v>13</v>
      </c>
      <c r="K9428">
        <v>1</v>
      </c>
      <c r="L9428" t="s">
        <v>17</v>
      </c>
    </row>
    <row r="9429" spans="1:12" x14ac:dyDescent="0.25">
      <c r="A9429">
        <v>10277</v>
      </c>
      <c r="B9429" t="s">
        <v>26</v>
      </c>
      <c r="C9429">
        <v>8</v>
      </c>
      <c r="D9429">
        <v>2019</v>
      </c>
      <c r="E9429" t="s">
        <v>12</v>
      </c>
      <c r="F9429" t="s">
        <v>16</v>
      </c>
      <c r="G9429" t="s">
        <v>15</v>
      </c>
      <c r="H9429" t="str">
        <f t="shared" si="147"/>
        <v>10277|Spring|Math</v>
      </c>
      <c r="I9429">
        <v>203</v>
      </c>
      <c r="J9429">
        <v>7</v>
      </c>
      <c r="K9429">
        <v>1</v>
      </c>
      <c r="L9429" t="s">
        <v>17</v>
      </c>
    </row>
    <row r="9430" spans="1:12" x14ac:dyDescent="0.25">
      <c r="A9430">
        <v>19767</v>
      </c>
      <c r="B9430" t="s">
        <v>26</v>
      </c>
      <c r="C9430">
        <v>8</v>
      </c>
      <c r="D9430">
        <v>2019</v>
      </c>
      <c r="E9430" t="s">
        <v>23</v>
      </c>
      <c r="F9430" t="s">
        <v>13</v>
      </c>
      <c r="G9430" t="s">
        <v>14</v>
      </c>
      <c r="H9430" t="str">
        <f t="shared" si="147"/>
        <v>19767|Fall|Reading</v>
      </c>
      <c r="I9430">
        <v>231</v>
      </c>
      <c r="J9430">
        <v>80</v>
      </c>
      <c r="K9430">
        <v>4</v>
      </c>
      <c r="L9430">
        <v>2</v>
      </c>
    </row>
    <row r="9431" spans="1:12" x14ac:dyDescent="0.25">
      <c r="A9431">
        <v>19767</v>
      </c>
      <c r="B9431" t="s">
        <v>26</v>
      </c>
      <c r="C9431">
        <v>8</v>
      </c>
      <c r="D9431">
        <v>2019</v>
      </c>
      <c r="E9431" t="s">
        <v>23</v>
      </c>
      <c r="F9431" t="s">
        <v>13</v>
      </c>
      <c r="G9431" t="s">
        <v>15</v>
      </c>
      <c r="H9431" t="str">
        <f t="shared" si="147"/>
        <v>19767|Fall|Math</v>
      </c>
      <c r="I9431">
        <v>252</v>
      </c>
      <c r="J9431">
        <v>91</v>
      </c>
      <c r="K9431">
        <v>4</v>
      </c>
      <c r="L9431">
        <v>3</v>
      </c>
    </row>
    <row r="9432" spans="1:12" x14ac:dyDescent="0.25">
      <c r="A9432">
        <v>19767</v>
      </c>
      <c r="B9432" t="s">
        <v>26</v>
      </c>
      <c r="C9432">
        <v>8</v>
      </c>
      <c r="D9432">
        <v>2019</v>
      </c>
      <c r="E9432" t="s">
        <v>23</v>
      </c>
      <c r="F9432" t="s">
        <v>16</v>
      </c>
      <c r="G9432" t="s">
        <v>14</v>
      </c>
      <c r="H9432" t="str">
        <f t="shared" si="147"/>
        <v>19767|Spring|Reading</v>
      </c>
      <c r="I9432">
        <v>239</v>
      </c>
      <c r="J9432">
        <v>89</v>
      </c>
      <c r="K9432">
        <v>4</v>
      </c>
      <c r="L9432" t="s">
        <v>17</v>
      </c>
    </row>
    <row r="9433" spans="1:12" x14ac:dyDescent="0.25">
      <c r="A9433">
        <v>19767</v>
      </c>
      <c r="B9433" t="s">
        <v>26</v>
      </c>
      <c r="C9433">
        <v>8</v>
      </c>
      <c r="D9433">
        <v>2019</v>
      </c>
      <c r="E9433" t="s">
        <v>23</v>
      </c>
      <c r="F9433" t="s">
        <v>16</v>
      </c>
      <c r="G9433" t="s">
        <v>15</v>
      </c>
      <c r="H9433" t="str">
        <f t="shared" si="147"/>
        <v>19767|Spring|Math</v>
      </c>
      <c r="I9433">
        <v>255</v>
      </c>
      <c r="J9433">
        <v>90</v>
      </c>
      <c r="K9433">
        <v>4</v>
      </c>
      <c r="L9433" t="s">
        <v>17</v>
      </c>
    </row>
    <row r="9434" spans="1:12" x14ac:dyDescent="0.25">
      <c r="A9434">
        <v>15881</v>
      </c>
      <c r="B9434" t="s">
        <v>28</v>
      </c>
      <c r="C9434">
        <v>8</v>
      </c>
      <c r="D9434">
        <v>2019</v>
      </c>
      <c r="E9434" t="s">
        <v>19</v>
      </c>
      <c r="F9434" t="s">
        <v>13</v>
      </c>
      <c r="G9434" t="s">
        <v>14</v>
      </c>
      <c r="H9434" t="str">
        <f t="shared" si="147"/>
        <v>15881|Fall|Reading</v>
      </c>
      <c r="I9434">
        <v>220</v>
      </c>
      <c r="J9434">
        <v>55</v>
      </c>
      <c r="K9434">
        <v>3</v>
      </c>
      <c r="L9434">
        <v>3</v>
      </c>
    </row>
    <row r="9435" spans="1:12" x14ac:dyDescent="0.25">
      <c r="A9435">
        <v>15881</v>
      </c>
      <c r="B9435" t="s">
        <v>28</v>
      </c>
      <c r="C9435">
        <v>8</v>
      </c>
      <c r="D9435">
        <v>2019</v>
      </c>
      <c r="E9435" t="s">
        <v>19</v>
      </c>
      <c r="F9435" t="s">
        <v>13</v>
      </c>
      <c r="G9435" t="s">
        <v>15</v>
      </c>
      <c r="H9435" t="str">
        <f t="shared" si="147"/>
        <v>15881|Fall|Math</v>
      </c>
      <c r="I9435">
        <v>219</v>
      </c>
      <c r="J9435">
        <v>29</v>
      </c>
      <c r="K9435">
        <v>2</v>
      </c>
      <c r="L9435">
        <v>4</v>
      </c>
    </row>
    <row r="9436" spans="1:12" x14ac:dyDescent="0.25">
      <c r="A9436">
        <v>15881</v>
      </c>
      <c r="B9436" t="s">
        <v>28</v>
      </c>
      <c r="C9436">
        <v>8</v>
      </c>
      <c r="D9436">
        <v>2019</v>
      </c>
      <c r="E9436" t="s">
        <v>19</v>
      </c>
      <c r="F9436" t="s">
        <v>16</v>
      </c>
      <c r="G9436" t="s">
        <v>14</v>
      </c>
      <c r="H9436" t="str">
        <f t="shared" si="147"/>
        <v>15881|Spring|Reading</v>
      </c>
      <c r="I9436">
        <v>231</v>
      </c>
      <c r="J9436">
        <v>76</v>
      </c>
      <c r="K9436">
        <v>4</v>
      </c>
      <c r="L9436" t="s">
        <v>17</v>
      </c>
    </row>
    <row r="9437" spans="1:12" x14ac:dyDescent="0.25">
      <c r="A9437">
        <v>15881</v>
      </c>
      <c r="B9437" t="s">
        <v>28</v>
      </c>
      <c r="C9437">
        <v>8</v>
      </c>
      <c r="D9437">
        <v>2019</v>
      </c>
      <c r="E9437" t="s">
        <v>19</v>
      </c>
      <c r="F9437" t="s">
        <v>16</v>
      </c>
      <c r="G9437" t="s">
        <v>15</v>
      </c>
      <c r="H9437" t="str">
        <f t="shared" si="147"/>
        <v>15881|Spring|Math</v>
      </c>
      <c r="I9437">
        <v>220</v>
      </c>
      <c r="J9437">
        <v>28</v>
      </c>
      <c r="K9437">
        <v>2</v>
      </c>
      <c r="L9437" t="s">
        <v>17</v>
      </c>
    </row>
    <row r="9438" spans="1:12" x14ac:dyDescent="0.25">
      <c r="A9438">
        <v>24410</v>
      </c>
      <c r="B9438" t="s">
        <v>26</v>
      </c>
      <c r="C9438">
        <v>8</v>
      </c>
      <c r="D9438">
        <v>2019</v>
      </c>
      <c r="E9438" t="s">
        <v>19</v>
      </c>
      <c r="F9438" t="s">
        <v>13</v>
      </c>
      <c r="G9438" t="s">
        <v>14</v>
      </c>
      <c r="H9438" t="str">
        <f t="shared" si="147"/>
        <v>24410|Fall|Reading</v>
      </c>
      <c r="I9438">
        <v>229</v>
      </c>
      <c r="J9438">
        <v>76</v>
      </c>
      <c r="K9438">
        <v>4</v>
      </c>
      <c r="L9438">
        <v>2</v>
      </c>
    </row>
    <row r="9439" spans="1:12" x14ac:dyDescent="0.25">
      <c r="A9439">
        <v>24410</v>
      </c>
      <c r="B9439" t="s">
        <v>26</v>
      </c>
      <c r="C9439">
        <v>8</v>
      </c>
      <c r="D9439">
        <v>2019</v>
      </c>
      <c r="E9439" t="s">
        <v>19</v>
      </c>
      <c r="F9439" t="s">
        <v>13</v>
      </c>
      <c r="G9439" t="s">
        <v>15</v>
      </c>
      <c r="H9439" t="str">
        <f t="shared" si="147"/>
        <v>24410|Fall|Math</v>
      </c>
      <c r="I9439">
        <v>249</v>
      </c>
      <c r="J9439">
        <v>88</v>
      </c>
      <c r="K9439">
        <v>4</v>
      </c>
      <c r="L9439">
        <v>3</v>
      </c>
    </row>
    <row r="9440" spans="1:12" x14ac:dyDescent="0.25">
      <c r="A9440">
        <v>24410</v>
      </c>
      <c r="B9440" t="s">
        <v>26</v>
      </c>
      <c r="C9440">
        <v>8</v>
      </c>
      <c r="D9440">
        <v>2019</v>
      </c>
      <c r="E9440" t="s">
        <v>19</v>
      </c>
      <c r="F9440" t="s">
        <v>16</v>
      </c>
      <c r="G9440" t="s">
        <v>14</v>
      </c>
      <c r="H9440" t="str">
        <f t="shared" si="147"/>
        <v>24410|Spring|Reading</v>
      </c>
      <c r="I9440">
        <v>235</v>
      </c>
      <c r="J9440">
        <v>83</v>
      </c>
      <c r="K9440">
        <v>4</v>
      </c>
      <c r="L9440" t="s">
        <v>17</v>
      </c>
    </row>
    <row r="9441" spans="1:12" x14ac:dyDescent="0.25">
      <c r="A9441">
        <v>24410</v>
      </c>
      <c r="B9441" t="s">
        <v>26</v>
      </c>
      <c r="C9441">
        <v>8</v>
      </c>
      <c r="D9441">
        <v>2019</v>
      </c>
      <c r="E9441" t="s">
        <v>19</v>
      </c>
      <c r="F9441" t="s">
        <v>16</v>
      </c>
      <c r="G9441" t="s">
        <v>15</v>
      </c>
      <c r="H9441" t="str">
        <f t="shared" si="147"/>
        <v>24410|Spring|Math</v>
      </c>
      <c r="I9441">
        <v>248</v>
      </c>
      <c r="J9441">
        <v>81</v>
      </c>
      <c r="K9441">
        <v>4</v>
      </c>
      <c r="L9441" t="s">
        <v>17</v>
      </c>
    </row>
    <row r="9442" spans="1:12" x14ac:dyDescent="0.25">
      <c r="A9442">
        <v>11694</v>
      </c>
      <c r="B9442" t="s">
        <v>26</v>
      </c>
      <c r="C9442">
        <v>8</v>
      </c>
      <c r="D9442">
        <v>2019</v>
      </c>
      <c r="E9442" t="s">
        <v>19</v>
      </c>
      <c r="F9442" t="s">
        <v>13</v>
      </c>
      <c r="G9442" t="s">
        <v>14</v>
      </c>
      <c r="H9442" t="str">
        <f t="shared" si="147"/>
        <v>11694|Fall|Reading</v>
      </c>
      <c r="I9442">
        <v>217</v>
      </c>
      <c r="J9442">
        <v>47</v>
      </c>
      <c r="K9442">
        <v>2</v>
      </c>
      <c r="L9442">
        <v>3</v>
      </c>
    </row>
    <row r="9443" spans="1:12" x14ac:dyDescent="0.25">
      <c r="A9443">
        <v>11694</v>
      </c>
      <c r="B9443" t="s">
        <v>26</v>
      </c>
      <c r="C9443">
        <v>8</v>
      </c>
      <c r="D9443">
        <v>2019</v>
      </c>
      <c r="E9443" t="s">
        <v>19</v>
      </c>
      <c r="F9443" t="s">
        <v>13</v>
      </c>
      <c r="G9443" t="s">
        <v>15</v>
      </c>
      <c r="H9443" t="str">
        <f t="shared" si="147"/>
        <v>11694|Fall|Math</v>
      </c>
      <c r="I9443">
        <v>219</v>
      </c>
      <c r="J9443">
        <v>29</v>
      </c>
      <c r="K9443">
        <v>2</v>
      </c>
      <c r="L9443">
        <v>4</v>
      </c>
    </row>
    <row r="9444" spans="1:12" x14ac:dyDescent="0.25">
      <c r="A9444">
        <v>11694</v>
      </c>
      <c r="B9444" t="s">
        <v>26</v>
      </c>
      <c r="C9444">
        <v>8</v>
      </c>
      <c r="D9444">
        <v>2019</v>
      </c>
      <c r="E9444" t="s">
        <v>19</v>
      </c>
      <c r="F9444" t="s">
        <v>16</v>
      </c>
      <c r="G9444" t="s">
        <v>14</v>
      </c>
      <c r="H9444" t="str">
        <f t="shared" si="147"/>
        <v>11694|Spring|Reading</v>
      </c>
      <c r="I9444">
        <v>216</v>
      </c>
      <c r="J9444">
        <v>40</v>
      </c>
      <c r="K9444">
        <v>2</v>
      </c>
      <c r="L9444" t="s">
        <v>17</v>
      </c>
    </row>
    <row r="9445" spans="1:12" x14ac:dyDescent="0.25">
      <c r="A9445">
        <v>11694</v>
      </c>
      <c r="B9445" t="s">
        <v>26</v>
      </c>
      <c r="C9445">
        <v>8</v>
      </c>
      <c r="D9445">
        <v>2019</v>
      </c>
      <c r="E9445" t="s">
        <v>19</v>
      </c>
      <c r="F9445" t="s">
        <v>16</v>
      </c>
      <c r="G9445" t="s">
        <v>15</v>
      </c>
      <c r="H9445" t="str">
        <f t="shared" si="147"/>
        <v>11694|Spring|Math</v>
      </c>
      <c r="I9445">
        <v>224</v>
      </c>
      <c r="J9445">
        <v>36</v>
      </c>
      <c r="K9445">
        <v>2</v>
      </c>
      <c r="L9445" t="s">
        <v>17</v>
      </c>
    </row>
    <row r="9446" spans="1:12" x14ac:dyDescent="0.25">
      <c r="A9446">
        <v>29841</v>
      </c>
      <c r="B9446" t="s">
        <v>26</v>
      </c>
      <c r="C9446">
        <v>8</v>
      </c>
      <c r="D9446">
        <v>2019</v>
      </c>
      <c r="E9446" t="s">
        <v>19</v>
      </c>
      <c r="F9446" t="s">
        <v>13</v>
      </c>
      <c r="G9446" t="s">
        <v>14</v>
      </c>
      <c r="H9446" t="str">
        <f t="shared" si="147"/>
        <v>29841|Fall|Reading</v>
      </c>
      <c r="I9446">
        <v>224</v>
      </c>
      <c r="J9446">
        <v>65</v>
      </c>
      <c r="K9446">
        <v>3</v>
      </c>
      <c r="L9446">
        <v>2</v>
      </c>
    </row>
    <row r="9447" spans="1:12" x14ac:dyDescent="0.25">
      <c r="A9447">
        <v>29841</v>
      </c>
      <c r="B9447" t="s">
        <v>26</v>
      </c>
      <c r="C9447">
        <v>8</v>
      </c>
      <c r="D9447">
        <v>2019</v>
      </c>
      <c r="E9447" t="s">
        <v>19</v>
      </c>
      <c r="F9447" t="s">
        <v>13</v>
      </c>
      <c r="G9447" t="s">
        <v>15</v>
      </c>
      <c r="H9447" t="str">
        <f t="shared" si="147"/>
        <v>29841|Fall|Math</v>
      </c>
      <c r="I9447">
        <v>222</v>
      </c>
      <c r="J9447">
        <v>35</v>
      </c>
      <c r="K9447">
        <v>2</v>
      </c>
      <c r="L9447">
        <v>4</v>
      </c>
    </row>
    <row r="9448" spans="1:12" x14ac:dyDescent="0.25">
      <c r="A9448">
        <v>29841</v>
      </c>
      <c r="B9448" t="s">
        <v>26</v>
      </c>
      <c r="C9448">
        <v>8</v>
      </c>
      <c r="D9448">
        <v>2019</v>
      </c>
      <c r="E9448" t="s">
        <v>19</v>
      </c>
      <c r="F9448" t="s">
        <v>16</v>
      </c>
      <c r="G9448" t="s">
        <v>14</v>
      </c>
      <c r="H9448" t="str">
        <f t="shared" si="147"/>
        <v>29841|Spring|Reading</v>
      </c>
      <c r="I9448">
        <v>223</v>
      </c>
      <c r="J9448">
        <v>57</v>
      </c>
      <c r="K9448">
        <v>3</v>
      </c>
      <c r="L9448" t="s">
        <v>17</v>
      </c>
    </row>
    <row r="9449" spans="1:12" x14ac:dyDescent="0.25">
      <c r="A9449">
        <v>29841</v>
      </c>
      <c r="B9449" t="s">
        <v>26</v>
      </c>
      <c r="C9449">
        <v>8</v>
      </c>
      <c r="D9449">
        <v>2019</v>
      </c>
      <c r="E9449" t="s">
        <v>19</v>
      </c>
      <c r="F9449" t="s">
        <v>16</v>
      </c>
      <c r="G9449" t="s">
        <v>15</v>
      </c>
      <c r="H9449" t="str">
        <f t="shared" si="147"/>
        <v>29841|Spring|Math</v>
      </c>
      <c r="I9449">
        <v>230</v>
      </c>
      <c r="J9449">
        <v>48</v>
      </c>
      <c r="K9449">
        <v>2</v>
      </c>
      <c r="L9449" t="s">
        <v>17</v>
      </c>
    </row>
    <row r="9450" spans="1:12" x14ac:dyDescent="0.25">
      <c r="A9450">
        <v>19382</v>
      </c>
      <c r="B9450" t="s">
        <v>27</v>
      </c>
      <c r="C9450">
        <v>8</v>
      </c>
      <c r="D9450">
        <v>2019</v>
      </c>
      <c r="E9450" t="s">
        <v>19</v>
      </c>
      <c r="F9450" t="s">
        <v>13</v>
      </c>
      <c r="G9450" t="s">
        <v>14</v>
      </c>
      <c r="H9450" t="str">
        <f t="shared" si="147"/>
        <v>19382|Fall|Reading</v>
      </c>
      <c r="I9450">
        <v>203</v>
      </c>
      <c r="J9450">
        <v>16</v>
      </c>
      <c r="K9450">
        <v>1</v>
      </c>
      <c r="L9450">
        <v>5</v>
      </c>
    </row>
    <row r="9451" spans="1:12" x14ac:dyDescent="0.25">
      <c r="A9451">
        <v>19382</v>
      </c>
      <c r="B9451" t="s">
        <v>27</v>
      </c>
      <c r="C9451">
        <v>8</v>
      </c>
      <c r="D9451">
        <v>2019</v>
      </c>
      <c r="E9451" t="s">
        <v>19</v>
      </c>
      <c r="F9451" t="s">
        <v>13</v>
      </c>
      <c r="G9451" t="s">
        <v>15</v>
      </c>
      <c r="H9451" t="str">
        <f t="shared" si="147"/>
        <v>19382|Fall|Math</v>
      </c>
      <c r="I9451">
        <v>210</v>
      </c>
      <c r="J9451">
        <v>15</v>
      </c>
      <c r="K9451">
        <v>1</v>
      </c>
      <c r="L9451">
        <v>5</v>
      </c>
    </row>
    <row r="9452" spans="1:12" x14ac:dyDescent="0.25">
      <c r="A9452">
        <v>19382</v>
      </c>
      <c r="B9452" t="s">
        <v>27</v>
      </c>
      <c r="C9452">
        <v>8</v>
      </c>
      <c r="D9452">
        <v>2019</v>
      </c>
      <c r="E9452" t="s">
        <v>19</v>
      </c>
      <c r="F9452" t="s">
        <v>16</v>
      </c>
      <c r="G9452" t="s">
        <v>14</v>
      </c>
      <c r="H9452" t="str">
        <f t="shared" si="147"/>
        <v>19382|Spring|Reading</v>
      </c>
      <c r="I9452">
        <v>215</v>
      </c>
      <c r="J9452">
        <v>37</v>
      </c>
      <c r="K9452">
        <v>2</v>
      </c>
      <c r="L9452" t="s">
        <v>17</v>
      </c>
    </row>
    <row r="9453" spans="1:12" x14ac:dyDescent="0.25">
      <c r="A9453">
        <v>19382</v>
      </c>
      <c r="B9453" t="s">
        <v>27</v>
      </c>
      <c r="C9453">
        <v>8</v>
      </c>
      <c r="D9453">
        <v>2019</v>
      </c>
      <c r="E9453" t="s">
        <v>19</v>
      </c>
      <c r="F9453" t="s">
        <v>16</v>
      </c>
      <c r="G9453" t="s">
        <v>15</v>
      </c>
      <c r="H9453" t="str">
        <f t="shared" si="147"/>
        <v>19382|Spring|Math</v>
      </c>
      <c r="I9453">
        <v>227</v>
      </c>
      <c r="J9453">
        <v>42</v>
      </c>
      <c r="K9453">
        <v>2</v>
      </c>
      <c r="L9453" t="s">
        <v>17</v>
      </c>
    </row>
    <row r="9454" spans="1:12" x14ac:dyDescent="0.25">
      <c r="A9454">
        <v>27541</v>
      </c>
      <c r="B9454" t="s">
        <v>26</v>
      </c>
      <c r="C9454">
        <v>8</v>
      </c>
      <c r="D9454">
        <v>2019</v>
      </c>
      <c r="E9454" t="s">
        <v>19</v>
      </c>
      <c r="F9454" t="s">
        <v>13</v>
      </c>
      <c r="G9454" t="s">
        <v>14</v>
      </c>
      <c r="H9454" t="str">
        <f t="shared" si="147"/>
        <v>27541|Fall|Reading</v>
      </c>
      <c r="I9454">
        <v>213</v>
      </c>
      <c r="J9454">
        <v>37</v>
      </c>
      <c r="K9454">
        <v>2</v>
      </c>
      <c r="L9454">
        <v>4</v>
      </c>
    </row>
    <row r="9455" spans="1:12" x14ac:dyDescent="0.25">
      <c r="A9455">
        <v>27541</v>
      </c>
      <c r="B9455" t="s">
        <v>26</v>
      </c>
      <c r="C9455">
        <v>8</v>
      </c>
      <c r="D9455">
        <v>2019</v>
      </c>
      <c r="E9455" t="s">
        <v>19</v>
      </c>
      <c r="F9455" t="s">
        <v>13</v>
      </c>
      <c r="G9455" t="s">
        <v>15</v>
      </c>
      <c r="H9455" t="str">
        <f t="shared" si="147"/>
        <v>27541|Fall|Math</v>
      </c>
      <c r="I9455">
        <v>236</v>
      </c>
      <c r="J9455">
        <v>66</v>
      </c>
      <c r="K9455">
        <v>3</v>
      </c>
      <c r="L9455">
        <v>3</v>
      </c>
    </row>
    <row r="9456" spans="1:12" x14ac:dyDescent="0.25">
      <c r="A9456">
        <v>27541</v>
      </c>
      <c r="B9456" t="s">
        <v>26</v>
      </c>
      <c r="C9456">
        <v>8</v>
      </c>
      <c r="D9456">
        <v>2019</v>
      </c>
      <c r="E9456" t="s">
        <v>19</v>
      </c>
      <c r="F9456" t="s">
        <v>16</v>
      </c>
      <c r="G9456" t="s">
        <v>14</v>
      </c>
      <c r="H9456" t="str">
        <f t="shared" si="147"/>
        <v>27541|Spring|Reading</v>
      </c>
      <c r="I9456">
        <v>215</v>
      </c>
      <c r="J9456">
        <v>37</v>
      </c>
      <c r="K9456">
        <v>2</v>
      </c>
      <c r="L9456" t="s">
        <v>17</v>
      </c>
    </row>
    <row r="9457" spans="1:12" x14ac:dyDescent="0.25">
      <c r="A9457">
        <v>27541</v>
      </c>
      <c r="B9457" t="s">
        <v>26</v>
      </c>
      <c r="C9457">
        <v>8</v>
      </c>
      <c r="D9457">
        <v>2019</v>
      </c>
      <c r="E9457" t="s">
        <v>19</v>
      </c>
      <c r="F9457" t="s">
        <v>16</v>
      </c>
      <c r="G9457" t="s">
        <v>15</v>
      </c>
      <c r="H9457" t="str">
        <f t="shared" si="147"/>
        <v>27541|Spring|Math</v>
      </c>
      <c r="I9457">
        <v>230</v>
      </c>
      <c r="J9457">
        <v>48</v>
      </c>
      <c r="K9457">
        <v>2</v>
      </c>
      <c r="L9457" t="s">
        <v>17</v>
      </c>
    </row>
    <row r="9458" spans="1:12" x14ac:dyDescent="0.25">
      <c r="A9458">
        <v>22491</v>
      </c>
      <c r="B9458" t="s">
        <v>28</v>
      </c>
      <c r="C9458">
        <v>8</v>
      </c>
      <c r="D9458">
        <v>2019</v>
      </c>
      <c r="E9458" t="s">
        <v>19</v>
      </c>
      <c r="F9458" t="s">
        <v>13</v>
      </c>
      <c r="G9458" t="s">
        <v>14</v>
      </c>
      <c r="H9458" t="str">
        <f t="shared" si="147"/>
        <v>22491|Fall|Reading</v>
      </c>
      <c r="I9458">
        <v>222</v>
      </c>
      <c r="J9458">
        <v>60</v>
      </c>
      <c r="K9458">
        <v>3</v>
      </c>
      <c r="L9458">
        <v>2</v>
      </c>
    </row>
    <row r="9459" spans="1:12" x14ac:dyDescent="0.25">
      <c r="A9459">
        <v>22491</v>
      </c>
      <c r="B9459" t="s">
        <v>28</v>
      </c>
      <c r="C9459">
        <v>8</v>
      </c>
      <c r="D9459">
        <v>2019</v>
      </c>
      <c r="E9459" t="s">
        <v>19</v>
      </c>
      <c r="F9459" t="s">
        <v>13</v>
      </c>
      <c r="G9459" t="s">
        <v>15</v>
      </c>
      <c r="H9459" t="str">
        <f t="shared" si="147"/>
        <v>22491|Fall|Math</v>
      </c>
      <c r="I9459">
        <v>229</v>
      </c>
      <c r="J9459">
        <v>51</v>
      </c>
      <c r="K9459">
        <v>3</v>
      </c>
      <c r="L9459">
        <v>4</v>
      </c>
    </row>
    <row r="9460" spans="1:12" x14ac:dyDescent="0.25">
      <c r="A9460">
        <v>22491</v>
      </c>
      <c r="B9460" t="s">
        <v>28</v>
      </c>
      <c r="C9460">
        <v>8</v>
      </c>
      <c r="D9460">
        <v>2019</v>
      </c>
      <c r="E9460" t="s">
        <v>19</v>
      </c>
      <c r="F9460" t="s">
        <v>16</v>
      </c>
      <c r="G9460" t="s">
        <v>14</v>
      </c>
      <c r="H9460" t="str">
        <f t="shared" si="147"/>
        <v>22491|Spring|Reading</v>
      </c>
      <c r="I9460">
        <v>237</v>
      </c>
      <c r="J9460">
        <v>86</v>
      </c>
      <c r="K9460">
        <v>4</v>
      </c>
      <c r="L9460" t="s">
        <v>17</v>
      </c>
    </row>
    <row r="9461" spans="1:12" x14ac:dyDescent="0.25">
      <c r="A9461">
        <v>22491</v>
      </c>
      <c r="B9461" t="s">
        <v>28</v>
      </c>
      <c r="C9461">
        <v>8</v>
      </c>
      <c r="D9461">
        <v>2019</v>
      </c>
      <c r="E9461" t="s">
        <v>19</v>
      </c>
      <c r="F9461" t="s">
        <v>16</v>
      </c>
      <c r="G9461" t="s">
        <v>15</v>
      </c>
      <c r="H9461" t="str">
        <f t="shared" si="147"/>
        <v>22491|Spring|Math</v>
      </c>
      <c r="I9461">
        <v>236</v>
      </c>
      <c r="J9461">
        <v>60</v>
      </c>
      <c r="K9461">
        <v>3</v>
      </c>
      <c r="L9461" t="s">
        <v>17</v>
      </c>
    </row>
    <row r="9462" spans="1:12" x14ac:dyDescent="0.25">
      <c r="A9462">
        <v>15120</v>
      </c>
      <c r="B9462" t="s">
        <v>26</v>
      </c>
      <c r="C9462">
        <v>8</v>
      </c>
      <c r="D9462">
        <v>2019</v>
      </c>
      <c r="E9462" t="s">
        <v>19</v>
      </c>
      <c r="F9462" t="s">
        <v>13</v>
      </c>
      <c r="G9462" t="s">
        <v>14</v>
      </c>
      <c r="H9462" t="str">
        <f t="shared" si="147"/>
        <v>15120|Fall|Reading</v>
      </c>
      <c r="I9462">
        <v>227</v>
      </c>
      <c r="J9462">
        <v>72</v>
      </c>
      <c r="K9462">
        <v>3</v>
      </c>
      <c r="L9462">
        <v>2</v>
      </c>
    </row>
    <row r="9463" spans="1:12" x14ac:dyDescent="0.25">
      <c r="A9463">
        <v>15120</v>
      </c>
      <c r="B9463" t="s">
        <v>26</v>
      </c>
      <c r="C9463">
        <v>8</v>
      </c>
      <c r="D9463">
        <v>2019</v>
      </c>
      <c r="E9463" t="s">
        <v>19</v>
      </c>
      <c r="F9463" t="s">
        <v>13</v>
      </c>
      <c r="G9463" t="s">
        <v>15</v>
      </c>
      <c r="H9463" t="str">
        <f t="shared" si="147"/>
        <v>15120|Fall|Math</v>
      </c>
      <c r="I9463">
        <v>225</v>
      </c>
      <c r="J9463">
        <v>42</v>
      </c>
      <c r="K9463">
        <v>2</v>
      </c>
      <c r="L9463">
        <v>4</v>
      </c>
    </row>
    <row r="9464" spans="1:12" x14ac:dyDescent="0.25">
      <c r="A9464">
        <v>15120</v>
      </c>
      <c r="B9464" t="s">
        <v>26</v>
      </c>
      <c r="C9464">
        <v>8</v>
      </c>
      <c r="D9464">
        <v>2019</v>
      </c>
      <c r="E9464" t="s">
        <v>19</v>
      </c>
      <c r="F9464" t="s">
        <v>16</v>
      </c>
      <c r="G9464" t="s">
        <v>14</v>
      </c>
      <c r="H9464" t="str">
        <f t="shared" si="147"/>
        <v>15120|Spring|Reading</v>
      </c>
      <c r="I9464">
        <v>229</v>
      </c>
      <c r="J9464">
        <v>71</v>
      </c>
      <c r="K9464">
        <v>3</v>
      </c>
      <c r="L9464" t="s">
        <v>17</v>
      </c>
    </row>
    <row r="9465" spans="1:12" x14ac:dyDescent="0.25">
      <c r="A9465">
        <v>15120</v>
      </c>
      <c r="B9465" t="s">
        <v>26</v>
      </c>
      <c r="C9465">
        <v>8</v>
      </c>
      <c r="D9465">
        <v>2019</v>
      </c>
      <c r="E9465" t="s">
        <v>19</v>
      </c>
      <c r="F9465" t="s">
        <v>16</v>
      </c>
      <c r="G9465" t="s">
        <v>15</v>
      </c>
      <c r="H9465" t="str">
        <f t="shared" si="147"/>
        <v>15120|Spring|Math</v>
      </c>
      <c r="I9465">
        <v>230</v>
      </c>
      <c r="J9465">
        <v>48</v>
      </c>
      <c r="K9465">
        <v>2</v>
      </c>
      <c r="L9465" t="s">
        <v>17</v>
      </c>
    </row>
    <row r="9466" spans="1:12" x14ac:dyDescent="0.25">
      <c r="A9466">
        <v>14464</v>
      </c>
      <c r="B9466" t="s">
        <v>26</v>
      </c>
      <c r="C9466">
        <v>8</v>
      </c>
      <c r="D9466">
        <v>2019</v>
      </c>
      <c r="E9466" t="s">
        <v>19</v>
      </c>
      <c r="F9466" t="s">
        <v>13</v>
      </c>
      <c r="G9466" t="s">
        <v>14</v>
      </c>
      <c r="H9466" t="str">
        <f t="shared" si="147"/>
        <v>14464|Fall|Reading</v>
      </c>
      <c r="I9466">
        <v>213</v>
      </c>
      <c r="J9466">
        <v>37</v>
      </c>
      <c r="K9466">
        <v>2</v>
      </c>
      <c r="L9466">
        <v>4</v>
      </c>
    </row>
    <row r="9467" spans="1:12" x14ac:dyDescent="0.25">
      <c r="A9467">
        <v>14464</v>
      </c>
      <c r="B9467" t="s">
        <v>26</v>
      </c>
      <c r="C9467">
        <v>8</v>
      </c>
      <c r="D9467">
        <v>2019</v>
      </c>
      <c r="E9467" t="s">
        <v>19</v>
      </c>
      <c r="F9467" t="s">
        <v>13</v>
      </c>
      <c r="G9467" t="s">
        <v>15</v>
      </c>
      <c r="H9467" t="str">
        <f t="shared" si="147"/>
        <v>14464|Fall|Math</v>
      </c>
      <c r="I9467">
        <v>228</v>
      </c>
      <c r="J9467">
        <v>49</v>
      </c>
      <c r="K9467">
        <v>2</v>
      </c>
      <c r="L9467">
        <v>4</v>
      </c>
    </row>
    <row r="9468" spans="1:12" x14ac:dyDescent="0.25">
      <c r="A9468">
        <v>14464</v>
      </c>
      <c r="B9468" t="s">
        <v>26</v>
      </c>
      <c r="C9468">
        <v>8</v>
      </c>
      <c r="D9468">
        <v>2019</v>
      </c>
      <c r="E9468" t="s">
        <v>19</v>
      </c>
      <c r="F9468" t="s">
        <v>16</v>
      </c>
      <c r="G9468" t="s">
        <v>14</v>
      </c>
      <c r="H9468" t="str">
        <f t="shared" si="147"/>
        <v>14464|Spring|Reading</v>
      </c>
      <c r="I9468">
        <v>209</v>
      </c>
      <c r="J9468">
        <v>24</v>
      </c>
      <c r="K9468">
        <v>1</v>
      </c>
      <c r="L9468" t="s">
        <v>17</v>
      </c>
    </row>
    <row r="9469" spans="1:12" x14ac:dyDescent="0.25">
      <c r="A9469">
        <v>14464</v>
      </c>
      <c r="B9469" t="s">
        <v>26</v>
      </c>
      <c r="C9469">
        <v>8</v>
      </c>
      <c r="D9469">
        <v>2019</v>
      </c>
      <c r="E9469" t="s">
        <v>19</v>
      </c>
      <c r="F9469" t="s">
        <v>16</v>
      </c>
      <c r="G9469" t="s">
        <v>15</v>
      </c>
      <c r="H9469" t="str">
        <f t="shared" si="147"/>
        <v>14464|Spring|Math</v>
      </c>
      <c r="I9469">
        <v>228</v>
      </c>
      <c r="J9469">
        <v>44</v>
      </c>
      <c r="K9469">
        <v>2</v>
      </c>
      <c r="L9469" t="s">
        <v>17</v>
      </c>
    </row>
    <row r="9470" spans="1:12" x14ac:dyDescent="0.25">
      <c r="A9470">
        <v>15031</v>
      </c>
      <c r="B9470" t="s">
        <v>26</v>
      </c>
      <c r="C9470">
        <v>8</v>
      </c>
      <c r="D9470">
        <v>2019</v>
      </c>
      <c r="E9470" t="s">
        <v>23</v>
      </c>
      <c r="F9470" t="s">
        <v>13</v>
      </c>
      <c r="G9470" t="s">
        <v>14</v>
      </c>
      <c r="H9470" t="str">
        <f t="shared" si="147"/>
        <v>15031|Fall|Reading</v>
      </c>
      <c r="I9470">
        <v>230</v>
      </c>
      <c r="J9470">
        <v>78</v>
      </c>
      <c r="K9470">
        <v>4</v>
      </c>
      <c r="L9470">
        <v>2</v>
      </c>
    </row>
    <row r="9471" spans="1:12" x14ac:dyDescent="0.25">
      <c r="A9471">
        <v>15031</v>
      </c>
      <c r="B9471" t="s">
        <v>26</v>
      </c>
      <c r="C9471">
        <v>8</v>
      </c>
      <c r="D9471">
        <v>2019</v>
      </c>
      <c r="E9471" t="s">
        <v>23</v>
      </c>
      <c r="F9471" t="s">
        <v>13</v>
      </c>
      <c r="G9471" t="s">
        <v>15</v>
      </c>
      <c r="H9471" t="str">
        <f t="shared" si="147"/>
        <v>15031|Fall|Math</v>
      </c>
      <c r="I9471">
        <v>242</v>
      </c>
      <c r="J9471">
        <v>78</v>
      </c>
      <c r="K9471">
        <v>4</v>
      </c>
      <c r="L9471">
        <v>3</v>
      </c>
    </row>
    <row r="9472" spans="1:12" x14ac:dyDescent="0.25">
      <c r="A9472">
        <v>15031</v>
      </c>
      <c r="B9472" t="s">
        <v>26</v>
      </c>
      <c r="C9472">
        <v>8</v>
      </c>
      <c r="D9472">
        <v>2019</v>
      </c>
      <c r="E9472" t="s">
        <v>23</v>
      </c>
      <c r="F9472" t="s">
        <v>16</v>
      </c>
      <c r="G9472" t="s">
        <v>14</v>
      </c>
      <c r="H9472" t="str">
        <f t="shared" si="147"/>
        <v>15031|Spring|Reading</v>
      </c>
      <c r="I9472">
        <v>233</v>
      </c>
      <c r="J9472">
        <v>79</v>
      </c>
      <c r="K9472">
        <v>4</v>
      </c>
      <c r="L9472" t="s">
        <v>17</v>
      </c>
    </row>
    <row r="9473" spans="1:12" x14ac:dyDescent="0.25">
      <c r="A9473">
        <v>15031</v>
      </c>
      <c r="B9473" t="s">
        <v>26</v>
      </c>
      <c r="C9473">
        <v>8</v>
      </c>
      <c r="D9473">
        <v>2019</v>
      </c>
      <c r="E9473" t="s">
        <v>23</v>
      </c>
      <c r="F9473" t="s">
        <v>16</v>
      </c>
      <c r="G9473" t="s">
        <v>15</v>
      </c>
      <c r="H9473" t="str">
        <f t="shared" si="147"/>
        <v>15031|Spring|Math</v>
      </c>
      <c r="I9473">
        <v>240</v>
      </c>
      <c r="J9473">
        <v>68</v>
      </c>
      <c r="K9473">
        <v>3</v>
      </c>
      <c r="L9473" t="s">
        <v>17</v>
      </c>
    </row>
    <row r="9474" spans="1:12" x14ac:dyDescent="0.25">
      <c r="A9474">
        <v>19181</v>
      </c>
      <c r="B9474" t="s">
        <v>28</v>
      </c>
      <c r="C9474">
        <v>8</v>
      </c>
      <c r="D9474">
        <v>2019</v>
      </c>
      <c r="E9474" t="s">
        <v>19</v>
      </c>
      <c r="F9474" t="s">
        <v>13</v>
      </c>
      <c r="G9474" t="s">
        <v>14</v>
      </c>
      <c r="H9474" t="str">
        <f t="shared" si="147"/>
        <v>19181|Fall|Reading</v>
      </c>
      <c r="I9474">
        <v>222</v>
      </c>
      <c r="J9474">
        <v>60</v>
      </c>
      <c r="K9474">
        <v>3</v>
      </c>
      <c r="L9474">
        <v>2</v>
      </c>
    </row>
    <row r="9475" spans="1:12" x14ac:dyDescent="0.25">
      <c r="A9475">
        <v>19181</v>
      </c>
      <c r="B9475" t="s">
        <v>28</v>
      </c>
      <c r="C9475">
        <v>8</v>
      </c>
      <c r="D9475">
        <v>2019</v>
      </c>
      <c r="E9475" t="s">
        <v>19</v>
      </c>
      <c r="F9475" t="s">
        <v>13</v>
      </c>
      <c r="G9475" t="s">
        <v>15</v>
      </c>
      <c r="H9475" t="str">
        <f t="shared" ref="H9475:H9538" si="148">A9475&amp;"|"&amp;F9475&amp;"|"&amp;G9475</f>
        <v>19181|Fall|Math</v>
      </c>
      <c r="I9475">
        <v>237</v>
      </c>
      <c r="J9475">
        <v>68</v>
      </c>
      <c r="K9475">
        <v>3</v>
      </c>
      <c r="L9475">
        <v>3</v>
      </c>
    </row>
    <row r="9476" spans="1:12" x14ac:dyDescent="0.25">
      <c r="A9476">
        <v>19181</v>
      </c>
      <c r="B9476" t="s">
        <v>28</v>
      </c>
      <c r="C9476">
        <v>8</v>
      </c>
      <c r="D9476">
        <v>2019</v>
      </c>
      <c r="E9476" t="s">
        <v>19</v>
      </c>
      <c r="F9476" t="s">
        <v>16</v>
      </c>
      <c r="G9476" t="s">
        <v>14</v>
      </c>
      <c r="H9476" t="str">
        <f t="shared" si="148"/>
        <v>19181|Spring|Reading</v>
      </c>
      <c r="I9476">
        <v>237</v>
      </c>
      <c r="J9476">
        <v>86</v>
      </c>
      <c r="K9476">
        <v>4</v>
      </c>
      <c r="L9476" t="s">
        <v>17</v>
      </c>
    </row>
    <row r="9477" spans="1:12" x14ac:dyDescent="0.25">
      <c r="A9477">
        <v>19181</v>
      </c>
      <c r="B9477" t="s">
        <v>28</v>
      </c>
      <c r="C9477">
        <v>8</v>
      </c>
      <c r="D9477">
        <v>2019</v>
      </c>
      <c r="E9477" t="s">
        <v>19</v>
      </c>
      <c r="F9477" t="s">
        <v>16</v>
      </c>
      <c r="G9477" t="s">
        <v>15</v>
      </c>
      <c r="H9477" t="str">
        <f t="shared" si="148"/>
        <v>19181|Spring|Math</v>
      </c>
      <c r="I9477">
        <v>240</v>
      </c>
      <c r="J9477">
        <v>68</v>
      </c>
      <c r="K9477">
        <v>3</v>
      </c>
      <c r="L9477" t="s">
        <v>17</v>
      </c>
    </row>
    <row r="9478" spans="1:12" x14ac:dyDescent="0.25">
      <c r="A9478">
        <v>12014</v>
      </c>
      <c r="B9478" t="s">
        <v>28</v>
      </c>
      <c r="C9478">
        <v>8</v>
      </c>
      <c r="D9478">
        <v>2019</v>
      </c>
      <c r="E9478" t="s">
        <v>19</v>
      </c>
      <c r="F9478" t="s">
        <v>13</v>
      </c>
      <c r="G9478" t="s">
        <v>14</v>
      </c>
      <c r="H9478" t="str">
        <f t="shared" si="148"/>
        <v>12014|Fall|Reading</v>
      </c>
      <c r="I9478">
        <v>224</v>
      </c>
      <c r="J9478">
        <v>65</v>
      </c>
      <c r="K9478">
        <v>3</v>
      </c>
      <c r="L9478">
        <v>2</v>
      </c>
    </row>
    <row r="9479" spans="1:12" x14ac:dyDescent="0.25">
      <c r="A9479">
        <v>12014</v>
      </c>
      <c r="B9479" t="s">
        <v>28</v>
      </c>
      <c r="C9479">
        <v>8</v>
      </c>
      <c r="D9479">
        <v>2019</v>
      </c>
      <c r="E9479" t="s">
        <v>19</v>
      </c>
      <c r="F9479" t="s">
        <v>13</v>
      </c>
      <c r="G9479" t="s">
        <v>15</v>
      </c>
      <c r="H9479" t="str">
        <f t="shared" si="148"/>
        <v>12014|Fall|Math</v>
      </c>
      <c r="I9479">
        <v>233</v>
      </c>
      <c r="J9479">
        <v>60</v>
      </c>
      <c r="K9479">
        <v>3</v>
      </c>
      <c r="L9479">
        <v>4</v>
      </c>
    </row>
    <row r="9480" spans="1:12" x14ac:dyDescent="0.25">
      <c r="A9480">
        <v>12014</v>
      </c>
      <c r="B9480" t="s">
        <v>28</v>
      </c>
      <c r="C9480">
        <v>8</v>
      </c>
      <c r="D9480">
        <v>2019</v>
      </c>
      <c r="E9480" t="s">
        <v>19</v>
      </c>
      <c r="F9480" t="s">
        <v>16</v>
      </c>
      <c r="G9480" t="s">
        <v>14</v>
      </c>
      <c r="H9480" t="str">
        <f t="shared" si="148"/>
        <v>12014|Spring|Reading</v>
      </c>
      <c r="I9480">
        <v>228</v>
      </c>
      <c r="J9480">
        <v>69</v>
      </c>
      <c r="K9480">
        <v>3</v>
      </c>
      <c r="L9480" t="s">
        <v>17</v>
      </c>
    </row>
    <row r="9481" spans="1:12" x14ac:dyDescent="0.25">
      <c r="A9481">
        <v>12014</v>
      </c>
      <c r="B9481" t="s">
        <v>28</v>
      </c>
      <c r="C9481">
        <v>8</v>
      </c>
      <c r="D9481">
        <v>2019</v>
      </c>
      <c r="E9481" t="s">
        <v>19</v>
      </c>
      <c r="F9481" t="s">
        <v>16</v>
      </c>
      <c r="G9481" t="s">
        <v>15</v>
      </c>
      <c r="H9481" t="str">
        <f t="shared" si="148"/>
        <v>12014|Spring|Math</v>
      </c>
      <c r="I9481">
        <v>238</v>
      </c>
      <c r="J9481">
        <v>64</v>
      </c>
      <c r="K9481">
        <v>3</v>
      </c>
      <c r="L9481" t="s">
        <v>17</v>
      </c>
    </row>
    <row r="9482" spans="1:12" x14ac:dyDescent="0.25">
      <c r="A9482">
        <v>11921</v>
      </c>
      <c r="B9482" t="s">
        <v>28</v>
      </c>
      <c r="C9482">
        <v>8</v>
      </c>
      <c r="D9482">
        <v>2019</v>
      </c>
      <c r="E9482" t="s">
        <v>19</v>
      </c>
      <c r="F9482" t="s">
        <v>13</v>
      </c>
      <c r="G9482" t="s">
        <v>14</v>
      </c>
      <c r="H9482" t="str">
        <f t="shared" si="148"/>
        <v>11921|Fall|Reading</v>
      </c>
      <c r="I9482">
        <v>236</v>
      </c>
      <c r="J9482">
        <v>88</v>
      </c>
      <c r="K9482">
        <v>4</v>
      </c>
      <c r="L9482">
        <v>2</v>
      </c>
    </row>
    <row r="9483" spans="1:12" x14ac:dyDescent="0.25">
      <c r="A9483">
        <v>11921</v>
      </c>
      <c r="B9483" t="s">
        <v>28</v>
      </c>
      <c r="C9483">
        <v>8</v>
      </c>
      <c r="D9483">
        <v>2019</v>
      </c>
      <c r="E9483" t="s">
        <v>19</v>
      </c>
      <c r="F9483" t="s">
        <v>13</v>
      </c>
      <c r="G9483" t="s">
        <v>15</v>
      </c>
      <c r="H9483" t="str">
        <f t="shared" si="148"/>
        <v>11921|Fall|Math</v>
      </c>
      <c r="I9483">
        <v>245</v>
      </c>
      <c r="J9483">
        <v>82</v>
      </c>
      <c r="K9483">
        <v>4</v>
      </c>
      <c r="L9483">
        <v>3</v>
      </c>
    </row>
    <row r="9484" spans="1:12" x14ac:dyDescent="0.25">
      <c r="A9484">
        <v>11921</v>
      </c>
      <c r="B9484" t="s">
        <v>28</v>
      </c>
      <c r="C9484">
        <v>8</v>
      </c>
      <c r="D9484">
        <v>2019</v>
      </c>
      <c r="E9484" t="s">
        <v>19</v>
      </c>
      <c r="F9484" t="s">
        <v>16</v>
      </c>
      <c r="G9484" t="s">
        <v>14</v>
      </c>
      <c r="H9484" t="str">
        <f t="shared" si="148"/>
        <v>11921|Spring|Reading</v>
      </c>
      <c r="I9484">
        <v>239</v>
      </c>
      <c r="J9484">
        <v>89</v>
      </c>
      <c r="K9484">
        <v>4</v>
      </c>
      <c r="L9484" t="s">
        <v>17</v>
      </c>
    </row>
    <row r="9485" spans="1:12" x14ac:dyDescent="0.25">
      <c r="A9485">
        <v>11921</v>
      </c>
      <c r="B9485" t="s">
        <v>28</v>
      </c>
      <c r="C9485">
        <v>8</v>
      </c>
      <c r="D9485">
        <v>2019</v>
      </c>
      <c r="E9485" t="s">
        <v>19</v>
      </c>
      <c r="F9485" t="s">
        <v>16</v>
      </c>
      <c r="G9485" t="s">
        <v>15</v>
      </c>
      <c r="H9485" t="str">
        <f t="shared" si="148"/>
        <v>11921|Spring|Math</v>
      </c>
      <c r="I9485">
        <v>243</v>
      </c>
      <c r="J9485">
        <v>74</v>
      </c>
      <c r="K9485">
        <v>3</v>
      </c>
      <c r="L9485" t="s">
        <v>17</v>
      </c>
    </row>
    <row r="9486" spans="1:12" x14ac:dyDescent="0.25">
      <c r="A9486">
        <v>23407</v>
      </c>
      <c r="B9486" t="s">
        <v>28</v>
      </c>
      <c r="C9486">
        <v>8</v>
      </c>
      <c r="D9486">
        <v>2019</v>
      </c>
      <c r="E9486" t="s">
        <v>19</v>
      </c>
      <c r="F9486" t="s">
        <v>13</v>
      </c>
      <c r="G9486" t="s">
        <v>14</v>
      </c>
      <c r="H9486" t="str">
        <f t="shared" si="148"/>
        <v>23407|Fall|Reading</v>
      </c>
      <c r="I9486">
        <v>228</v>
      </c>
      <c r="J9486">
        <v>74</v>
      </c>
      <c r="K9486">
        <v>3</v>
      </c>
      <c r="L9486">
        <v>2</v>
      </c>
    </row>
    <row r="9487" spans="1:12" x14ac:dyDescent="0.25">
      <c r="A9487">
        <v>23407</v>
      </c>
      <c r="B9487" t="s">
        <v>28</v>
      </c>
      <c r="C9487">
        <v>8</v>
      </c>
      <c r="D9487">
        <v>2019</v>
      </c>
      <c r="E9487" t="s">
        <v>19</v>
      </c>
      <c r="F9487" t="s">
        <v>13</v>
      </c>
      <c r="G9487" t="s">
        <v>15</v>
      </c>
      <c r="H9487" t="str">
        <f t="shared" si="148"/>
        <v>23407|Fall|Math</v>
      </c>
      <c r="I9487">
        <v>235</v>
      </c>
      <c r="J9487">
        <v>64</v>
      </c>
      <c r="K9487">
        <v>3</v>
      </c>
      <c r="L9487">
        <v>4</v>
      </c>
    </row>
    <row r="9488" spans="1:12" x14ac:dyDescent="0.25">
      <c r="A9488">
        <v>23407</v>
      </c>
      <c r="B9488" t="s">
        <v>28</v>
      </c>
      <c r="C9488">
        <v>8</v>
      </c>
      <c r="D9488">
        <v>2019</v>
      </c>
      <c r="E9488" t="s">
        <v>19</v>
      </c>
      <c r="F9488" t="s">
        <v>16</v>
      </c>
      <c r="G9488" t="s">
        <v>14</v>
      </c>
      <c r="H9488" t="str">
        <f t="shared" si="148"/>
        <v>23407|Spring|Reading</v>
      </c>
      <c r="I9488">
        <v>233</v>
      </c>
      <c r="J9488">
        <v>79</v>
      </c>
      <c r="K9488">
        <v>4</v>
      </c>
      <c r="L9488" t="s">
        <v>17</v>
      </c>
    </row>
    <row r="9489" spans="1:12" x14ac:dyDescent="0.25">
      <c r="A9489">
        <v>23407</v>
      </c>
      <c r="B9489" t="s">
        <v>28</v>
      </c>
      <c r="C9489">
        <v>8</v>
      </c>
      <c r="D9489">
        <v>2019</v>
      </c>
      <c r="E9489" t="s">
        <v>19</v>
      </c>
      <c r="F9489" t="s">
        <v>16</v>
      </c>
      <c r="G9489" t="s">
        <v>15</v>
      </c>
      <c r="H9489" t="str">
        <f t="shared" si="148"/>
        <v>23407|Spring|Math</v>
      </c>
      <c r="I9489">
        <v>238</v>
      </c>
      <c r="J9489">
        <v>64</v>
      </c>
      <c r="K9489">
        <v>3</v>
      </c>
      <c r="L9489" t="s">
        <v>17</v>
      </c>
    </row>
    <row r="9490" spans="1:12" x14ac:dyDescent="0.25">
      <c r="A9490">
        <v>11745</v>
      </c>
      <c r="B9490" t="s">
        <v>28</v>
      </c>
      <c r="C9490">
        <v>8</v>
      </c>
      <c r="D9490">
        <v>2019</v>
      </c>
      <c r="E9490" t="s">
        <v>23</v>
      </c>
      <c r="F9490" t="s">
        <v>13</v>
      </c>
      <c r="G9490" t="s">
        <v>14</v>
      </c>
      <c r="H9490" t="str">
        <f t="shared" si="148"/>
        <v>11745|Fall|Reading</v>
      </c>
      <c r="I9490">
        <v>232</v>
      </c>
      <c r="J9490">
        <v>82</v>
      </c>
      <c r="K9490">
        <v>4</v>
      </c>
      <c r="L9490">
        <v>2</v>
      </c>
    </row>
    <row r="9491" spans="1:12" x14ac:dyDescent="0.25">
      <c r="A9491">
        <v>11745</v>
      </c>
      <c r="B9491" t="s">
        <v>28</v>
      </c>
      <c r="C9491">
        <v>8</v>
      </c>
      <c r="D9491">
        <v>2019</v>
      </c>
      <c r="E9491" t="s">
        <v>23</v>
      </c>
      <c r="F9491" t="s">
        <v>13</v>
      </c>
      <c r="G9491" t="s">
        <v>15</v>
      </c>
      <c r="H9491" t="str">
        <f t="shared" si="148"/>
        <v>11745|Fall|Math</v>
      </c>
      <c r="I9491">
        <v>247</v>
      </c>
      <c r="J9491">
        <v>85</v>
      </c>
      <c r="K9491">
        <v>4</v>
      </c>
      <c r="L9491">
        <v>3</v>
      </c>
    </row>
    <row r="9492" spans="1:12" x14ac:dyDescent="0.25">
      <c r="A9492">
        <v>11745</v>
      </c>
      <c r="B9492" t="s">
        <v>28</v>
      </c>
      <c r="C9492">
        <v>8</v>
      </c>
      <c r="D9492">
        <v>2019</v>
      </c>
      <c r="E9492" t="s">
        <v>23</v>
      </c>
      <c r="F9492" t="s">
        <v>16</v>
      </c>
      <c r="G9492" t="s">
        <v>14</v>
      </c>
      <c r="H9492" t="str">
        <f t="shared" si="148"/>
        <v>11745|Spring|Reading</v>
      </c>
      <c r="I9492">
        <v>239</v>
      </c>
      <c r="J9492">
        <v>89</v>
      </c>
      <c r="K9492">
        <v>4</v>
      </c>
      <c r="L9492" t="s">
        <v>17</v>
      </c>
    </row>
    <row r="9493" spans="1:12" x14ac:dyDescent="0.25">
      <c r="A9493">
        <v>11745</v>
      </c>
      <c r="B9493" t="s">
        <v>28</v>
      </c>
      <c r="C9493">
        <v>8</v>
      </c>
      <c r="D9493">
        <v>2019</v>
      </c>
      <c r="E9493" t="s">
        <v>23</v>
      </c>
      <c r="F9493" t="s">
        <v>16</v>
      </c>
      <c r="G9493" t="s">
        <v>15</v>
      </c>
      <c r="H9493" t="str">
        <f t="shared" si="148"/>
        <v>11745|Spring|Math</v>
      </c>
      <c r="I9493">
        <v>249</v>
      </c>
      <c r="J9493">
        <v>83</v>
      </c>
      <c r="K9493">
        <v>4</v>
      </c>
      <c r="L9493" t="s">
        <v>17</v>
      </c>
    </row>
    <row r="9494" spans="1:12" x14ac:dyDescent="0.25">
      <c r="A9494">
        <v>21162</v>
      </c>
      <c r="B9494" t="s">
        <v>28</v>
      </c>
      <c r="C9494">
        <v>8</v>
      </c>
      <c r="D9494">
        <v>2019</v>
      </c>
      <c r="E9494" t="s">
        <v>19</v>
      </c>
      <c r="F9494" t="s">
        <v>13</v>
      </c>
      <c r="G9494" t="s">
        <v>14</v>
      </c>
      <c r="H9494" t="str">
        <f t="shared" si="148"/>
        <v>21162|Fall|Reading</v>
      </c>
      <c r="I9494">
        <v>214</v>
      </c>
      <c r="J9494">
        <v>39</v>
      </c>
      <c r="K9494">
        <v>2</v>
      </c>
      <c r="L9494">
        <v>4</v>
      </c>
    </row>
    <row r="9495" spans="1:12" x14ac:dyDescent="0.25">
      <c r="A9495">
        <v>21162</v>
      </c>
      <c r="B9495" t="s">
        <v>28</v>
      </c>
      <c r="C9495">
        <v>8</v>
      </c>
      <c r="D9495">
        <v>2019</v>
      </c>
      <c r="E9495" t="s">
        <v>19</v>
      </c>
      <c r="F9495" t="s">
        <v>13</v>
      </c>
      <c r="G9495" t="s">
        <v>15</v>
      </c>
      <c r="H9495" t="str">
        <f t="shared" si="148"/>
        <v>21162|Fall|Math</v>
      </c>
      <c r="I9495">
        <v>229</v>
      </c>
      <c r="J9495">
        <v>51</v>
      </c>
      <c r="K9495">
        <v>3</v>
      </c>
      <c r="L9495">
        <v>4</v>
      </c>
    </row>
    <row r="9496" spans="1:12" x14ac:dyDescent="0.25">
      <c r="A9496">
        <v>21162</v>
      </c>
      <c r="B9496" t="s">
        <v>28</v>
      </c>
      <c r="C9496">
        <v>8</v>
      </c>
      <c r="D9496">
        <v>2019</v>
      </c>
      <c r="E9496" t="s">
        <v>19</v>
      </c>
      <c r="F9496" t="s">
        <v>16</v>
      </c>
      <c r="G9496" t="s">
        <v>14</v>
      </c>
      <c r="H9496" t="str">
        <f t="shared" si="148"/>
        <v>21162|Spring|Reading</v>
      </c>
      <c r="I9496">
        <v>195</v>
      </c>
      <c r="J9496">
        <v>6</v>
      </c>
      <c r="K9496">
        <v>1</v>
      </c>
      <c r="L9496" t="s">
        <v>17</v>
      </c>
    </row>
    <row r="9497" spans="1:12" x14ac:dyDescent="0.25">
      <c r="A9497">
        <v>21162</v>
      </c>
      <c r="B9497" t="s">
        <v>28</v>
      </c>
      <c r="C9497">
        <v>8</v>
      </c>
      <c r="D9497">
        <v>2019</v>
      </c>
      <c r="E9497" t="s">
        <v>19</v>
      </c>
      <c r="F9497" t="s">
        <v>16</v>
      </c>
      <c r="G9497" t="s">
        <v>15</v>
      </c>
      <c r="H9497" t="str">
        <f t="shared" si="148"/>
        <v>21162|Spring|Math</v>
      </c>
      <c r="I9497">
        <v>231</v>
      </c>
      <c r="J9497">
        <v>50</v>
      </c>
      <c r="K9497">
        <v>3</v>
      </c>
      <c r="L9497" t="s">
        <v>17</v>
      </c>
    </row>
    <row r="9498" spans="1:12" x14ac:dyDescent="0.25">
      <c r="A9498">
        <v>17343</v>
      </c>
      <c r="B9498" t="s">
        <v>28</v>
      </c>
      <c r="C9498">
        <v>8</v>
      </c>
      <c r="D9498">
        <v>2019</v>
      </c>
      <c r="E9498" t="s">
        <v>19</v>
      </c>
      <c r="F9498" t="s">
        <v>13</v>
      </c>
      <c r="G9498" t="s">
        <v>14</v>
      </c>
      <c r="H9498" t="str">
        <f t="shared" si="148"/>
        <v>17343|Fall|Reading</v>
      </c>
      <c r="I9498">
        <v>225</v>
      </c>
      <c r="J9498">
        <v>67</v>
      </c>
      <c r="K9498">
        <v>3</v>
      </c>
      <c r="L9498">
        <v>2</v>
      </c>
    </row>
    <row r="9499" spans="1:12" x14ac:dyDescent="0.25">
      <c r="A9499">
        <v>17343</v>
      </c>
      <c r="B9499" t="s">
        <v>28</v>
      </c>
      <c r="C9499">
        <v>8</v>
      </c>
      <c r="D9499">
        <v>2019</v>
      </c>
      <c r="E9499" t="s">
        <v>19</v>
      </c>
      <c r="F9499" t="s">
        <v>13</v>
      </c>
      <c r="G9499" t="s">
        <v>15</v>
      </c>
      <c r="H9499" t="str">
        <f t="shared" si="148"/>
        <v>17343|Fall|Math</v>
      </c>
      <c r="I9499">
        <v>235</v>
      </c>
      <c r="J9499">
        <v>64</v>
      </c>
      <c r="K9499">
        <v>3</v>
      </c>
      <c r="L9499">
        <v>4</v>
      </c>
    </row>
    <row r="9500" spans="1:12" x14ac:dyDescent="0.25">
      <c r="A9500">
        <v>17343</v>
      </c>
      <c r="B9500" t="s">
        <v>28</v>
      </c>
      <c r="C9500">
        <v>8</v>
      </c>
      <c r="D9500">
        <v>2019</v>
      </c>
      <c r="E9500" t="s">
        <v>19</v>
      </c>
      <c r="F9500" t="s">
        <v>16</v>
      </c>
      <c r="G9500" t="s">
        <v>14</v>
      </c>
      <c r="H9500" t="str">
        <f t="shared" si="148"/>
        <v>17343|Spring|Reading</v>
      </c>
      <c r="I9500">
        <v>229</v>
      </c>
      <c r="J9500">
        <v>71</v>
      </c>
      <c r="K9500">
        <v>3</v>
      </c>
      <c r="L9500" t="s">
        <v>17</v>
      </c>
    </row>
    <row r="9501" spans="1:12" x14ac:dyDescent="0.25">
      <c r="A9501">
        <v>17343</v>
      </c>
      <c r="B9501" t="s">
        <v>28</v>
      </c>
      <c r="C9501">
        <v>8</v>
      </c>
      <c r="D9501">
        <v>2019</v>
      </c>
      <c r="E9501" t="s">
        <v>19</v>
      </c>
      <c r="F9501" t="s">
        <v>16</v>
      </c>
      <c r="G9501" t="s">
        <v>15</v>
      </c>
      <c r="H9501" t="str">
        <f t="shared" si="148"/>
        <v>17343|Spring|Math</v>
      </c>
      <c r="I9501">
        <v>239</v>
      </c>
      <c r="J9501">
        <v>66</v>
      </c>
      <c r="K9501">
        <v>3</v>
      </c>
      <c r="L9501" t="s">
        <v>17</v>
      </c>
    </row>
    <row r="9502" spans="1:12" x14ac:dyDescent="0.25">
      <c r="A9502">
        <v>12807</v>
      </c>
      <c r="B9502" t="s">
        <v>28</v>
      </c>
      <c r="C9502">
        <v>8</v>
      </c>
      <c r="D9502">
        <v>2019</v>
      </c>
      <c r="E9502" t="s">
        <v>19</v>
      </c>
      <c r="F9502" t="s">
        <v>13</v>
      </c>
      <c r="G9502" t="s">
        <v>14</v>
      </c>
      <c r="H9502" t="str">
        <f t="shared" si="148"/>
        <v>12807|Fall|Reading</v>
      </c>
      <c r="I9502">
        <v>226</v>
      </c>
      <c r="J9502">
        <v>70</v>
      </c>
      <c r="K9502">
        <v>3</v>
      </c>
      <c r="L9502">
        <v>2</v>
      </c>
    </row>
    <row r="9503" spans="1:12" x14ac:dyDescent="0.25">
      <c r="A9503">
        <v>12807</v>
      </c>
      <c r="B9503" t="s">
        <v>28</v>
      </c>
      <c r="C9503">
        <v>8</v>
      </c>
      <c r="D9503">
        <v>2019</v>
      </c>
      <c r="E9503" t="s">
        <v>19</v>
      </c>
      <c r="F9503" t="s">
        <v>13</v>
      </c>
      <c r="G9503" t="s">
        <v>15</v>
      </c>
      <c r="H9503" t="str">
        <f t="shared" si="148"/>
        <v>12807|Fall|Math</v>
      </c>
      <c r="I9503">
        <v>245</v>
      </c>
      <c r="J9503">
        <v>82</v>
      </c>
      <c r="K9503">
        <v>4</v>
      </c>
      <c r="L9503">
        <v>3</v>
      </c>
    </row>
    <row r="9504" spans="1:12" x14ac:dyDescent="0.25">
      <c r="A9504">
        <v>12807</v>
      </c>
      <c r="B9504" t="s">
        <v>28</v>
      </c>
      <c r="C9504">
        <v>8</v>
      </c>
      <c r="D9504">
        <v>2019</v>
      </c>
      <c r="E9504" t="s">
        <v>19</v>
      </c>
      <c r="F9504" t="s">
        <v>16</v>
      </c>
      <c r="G9504" t="s">
        <v>14</v>
      </c>
      <c r="H9504" t="str">
        <f t="shared" si="148"/>
        <v>12807|Spring|Reading</v>
      </c>
      <c r="I9504">
        <v>231</v>
      </c>
      <c r="J9504">
        <v>76</v>
      </c>
      <c r="K9504">
        <v>4</v>
      </c>
      <c r="L9504" t="s">
        <v>17</v>
      </c>
    </row>
    <row r="9505" spans="1:12" x14ac:dyDescent="0.25">
      <c r="A9505">
        <v>12807</v>
      </c>
      <c r="B9505" t="s">
        <v>28</v>
      </c>
      <c r="C9505">
        <v>8</v>
      </c>
      <c r="D9505">
        <v>2019</v>
      </c>
      <c r="E9505" t="s">
        <v>19</v>
      </c>
      <c r="F9505" t="s">
        <v>16</v>
      </c>
      <c r="G9505" t="s">
        <v>15</v>
      </c>
      <c r="H9505" t="str">
        <f t="shared" si="148"/>
        <v>12807|Spring|Math</v>
      </c>
      <c r="I9505">
        <v>255</v>
      </c>
      <c r="J9505">
        <v>90</v>
      </c>
      <c r="K9505">
        <v>4</v>
      </c>
      <c r="L9505" t="s">
        <v>17</v>
      </c>
    </row>
    <row r="9506" spans="1:12" x14ac:dyDescent="0.25">
      <c r="A9506">
        <v>19989</v>
      </c>
      <c r="B9506" t="s">
        <v>27</v>
      </c>
      <c r="C9506">
        <v>8</v>
      </c>
      <c r="D9506">
        <v>2019</v>
      </c>
      <c r="E9506" t="s">
        <v>12</v>
      </c>
      <c r="F9506" t="s">
        <v>13</v>
      </c>
      <c r="G9506" t="s">
        <v>14</v>
      </c>
      <c r="H9506" t="str">
        <f t="shared" si="148"/>
        <v>19989|Fall|Reading</v>
      </c>
      <c r="I9506">
        <v>183</v>
      </c>
      <c r="J9506">
        <v>1</v>
      </c>
      <c r="K9506">
        <v>1</v>
      </c>
      <c r="L9506">
        <v>8</v>
      </c>
    </row>
    <row r="9507" spans="1:12" x14ac:dyDescent="0.25">
      <c r="A9507">
        <v>19989</v>
      </c>
      <c r="B9507" t="s">
        <v>27</v>
      </c>
      <c r="C9507">
        <v>8</v>
      </c>
      <c r="D9507">
        <v>2019</v>
      </c>
      <c r="E9507" t="s">
        <v>12</v>
      </c>
      <c r="F9507" t="s">
        <v>13</v>
      </c>
      <c r="G9507" t="s">
        <v>15</v>
      </c>
      <c r="H9507" t="str">
        <f t="shared" si="148"/>
        <v>19989|Fall|Math</v>
      </c>
      <c r="I9507">
        <v>195</v>
      </c>
      <c r="J9507">
        <v>3</v>
      </c>
      <c r="K9507">
        <v>1</v>
      </c>
      <c r="L9507">
        <v>6</v>
      </c>
    </row>
    <row r="9508" spans="1:12" x14ac:dyDescent="0.25">
      <c r="A9508">
        <v>19989</v>
      </c>
      <c r="B9508" t="s">
        <v>27</v>
      </c>
      <c r="C9508">
        <v>8</v>
      </c>
      <c r="D9508">
        <v>2019</v>
      </c>
      <c r="E9508" t="s">
        <v>12</v>
      </c>
      <c r="F9508" t="s">
        <v>16</v>
      </c>
      <c r="G9508" t="s">
        <v>14</v>
      </c>
      <c r="H9508" t="str">
        <f t="shared" si="148"/>
        <v>19989|Spring|Reading</v>
      </c>
      <c r="I9508">
        <v>192</v>
      </c>
      <c r="J9508">
        <v>4</v>
      </c>
      <c r="K9508">
        <v>1</v>
      </c>
      <c r="L9508" t="s">
        <v>17</v>
      </c>
    </row>
    <row r="9509" spans="1:12" x14ac:dyDescent="0.25">
      <c r="A9509">
        <v>19989</v>
      </c>
      <c r="B9509" t="s">
        <v>27</v>
      </c>
      <c r="C9509">
        <v>8</v>
      </c>
      <c r="D9509">
        <v>2019</v>
      </c>
      <c r="E9509" t="s">
        <v>12</v>
      </c>
      <c r="F9509" t="s">
        <v>16</v>
      </c>
      <c r="G9509" t="s">
        <v>15</v>
      </c>
      <c r="H9509" t="str">
        <f t="shared" si="148"/>
        <v>19989|Spring|Math</v>
      </c>
      <c r="I9509">
        <v>193</v>
      </c>
      <c r="J9509">
        <v>2</v>
      </c>
      <c r="K9509">
        <v>1</v>
      </c>
      <c r="L9509" t="s">
        <v>17</v>
      </c>
    </row>
    <row r="9510" spans="1:12" x14ac:dyDescent="0.25">
      <c r="A9510">
        <v>19525</v>
      </c>
      <c r="B9510" t="s">
        <v>27</v>
      </c>
      <c r="C9510">
        <v>8</v>
      </c>
      <c r="D9510">
        <v>2019</v>
      </c>
      <c r="E9510" t="s">
        <v>12</v>
      </c>
      <c r="F9510" t="s">
        <v>13</v>
      </c>
      <c r="G9510" t="s">
        <v>14</v>
      </c>
      <c r="H9510" t="str">
        <f t="shared" si="148"/>
        <v>19525|Fall|Reading</v>
      </c>
      <c r="I9510">
        <v>212</v>
      </c>
      <c r="J9510">
        <v>34</v>
      </c>
      <c r="K9510">
        <v>2</v>
      </c>
      <c r="L9510">
        <v>4</v>
      </c>
    </row>
    <row r="9511" spans="1:12" x14ac:dyDescent="0.25">
      <c r="A9511">
        <v>19525</v>
      </c>
      <c r="B9511" t="s">
        <v>27</v>
      </c>
      <c r="C9511">
        <v>8</v>
      </c>
      <c r="D9511">
        <v>2019</v>
      </c>
      <c r="E9511" t="s">
        <v>12</v>
      </c>
      <c r="F9511" t="s">
        <v>13</v>
      </c>
      <c r="G9511" t="s">
        <v>15</v>
      </c>
      <c r="H9511" t="str">
        <f t="shared" si="148"/>
        <v>19525|Fall|Math</v>
      </c>
      <c r="I9511">
        <v>178</v>
      </c>
      <c r="J9511">
        <v>1</v>
      </c>
      <c r="K9511">
        <v>1</v>
      </c>
      <c r="L9511">
        <v>7</v>
      </c>
    </row>
    <row r="9512" spans="1:12" x14ac:dyDescent="0.25">
      <c r="A9512">
        <v>19525</v>
      </c>
      <c r="B9512" t="s">
        <v>27</v>
      </c>
      <c r="C9512">
        <v>8</v>
      </c>
      <c r="D9512">
        <v>2019</v>
      </c>
      <c r="E9512" t="s">
        <v>12</v>
      </c>
      <c r="F9512" t="s">
        <v>16</v>
      </c>
      <c r="G9512" t="s">
        <v>14</v>
      </c>
      <c r="H9512" t="str">
        <f t="shared" si="148"/>
        <v>19525|Spring|Reading</v>
      </c>
      <c r="I9512">
        <v>220</v>
      </c>
      <c r="J9512">
        <v>50</v>
      </c>
      <c r="K9512">
        <v>3</v>
      </c>
      <c r="L9512" t="s">
        <v>17</v>
      </c>
    </row>
    <row r="9513" spans="1:12" x14ac:dyDescent="0.25">
      <c r="A9513">
        <v>19525</v>
      </c>
      <c r="B9513" t="s">
        <v>27</v>
      </c>
      <c r="C9513">
        <v>8</v>
      </c>
      <c r="D9513">
        <v>2019</v>
      </c>
      <c r="E9513" t="s">
        <v>12</v>
      </c>
      <c r="F9513" t="s">
        <v>16</v>
      </c>
      <c r="G9513" t="s">
        <v>15</v>
      </c>
      <c r="H9513" t="str">
        <f t="shared" si="148"/>
        <v>19525|Spring|Math</v>
      </c>
      <c r="I9513">
        <v>183</v>
      </c>
      <c r="J9513">
        <v>1</v>
      </c>
      <c r="K9513">
        <v>1</v>
      </c>
      <c r="L9513" t="s">
        <v>17</v>
      </c>
    </row>
    <row r="9514" spans="1:12" x14ac:dyDescent="0.25">
      <c r="A9514">
        <v>18126</v>
      </c>
      <c r="B9514" t="s">
        <v>28</v>
      </c>
      <c r="C9514">
        <v>8</v>
      </c>
      <c r="D9514">
        <v>2019</v>
      </c>
      <c r="E9514" t="s">
        <v>19</v>
      </c>
      <c r="F9514" t="s">
        <v>13</v>
      </c>
      <c r="G9514" t="s">
        <v>14</v>
      </c>
      <c r="H9514" t="str">
        <f t="shared" si="148"/>
        <v>18126|Fall|Reading</v>
      </c>
      <c r="I9514">
        <v>220</v>
      </c>
      <c r="J9514">
        <v>55</v>
      </c>
      <c r="K9514">
        <v>3</v>
      </c>
      <c r="L9514">
        <v>3</v>
      </c>
    </row>
    <row r="9515" spans="1:12" x14ac:dyDescent="0.25">
      <c r="A9515">
        <v>18126</v>
      </c>
      <c r="B9515" t="s">
        <v>28</v>
      </c>
      <c r="C9515">
        <v>8</v>
      </c>
      <c r="D9515">
        <v>2019</v>
      </c>
      <c r="E9515" t="s">
        <v>19</v>
      </c>
      <c r="F9515" t="s">
        <v>13</v>
      </c>
      <c r="G9515" t="s">
        <v>15</v>
      </c>
      <c r="H9515" t="str">
        <f t="shared" si="148"/>
        <v>18126|Fall|Math</v>
      </c>
      <c r="I9515">
        <v>221</v>
      </c>
      <c r="J9515">
        <v>33</v>
      </c>
      <c r="K9515">
        <v>2</v>
      </c>
      <c r="L9515">
        <v>4</v>
      </c>
    </row>
    <row r="9516" spans="1:12" x14ac:dyDescent="0.25">
      <c r="A9516">
        <v>18126</v>
      </c>
      <c r="B9516" t="s">
        <v>28</v>
      </c>
      <c r="C9516">
        <v>8</v>
      </c>
      <c r="D9516">
        <v>2019</v>
      </c>
      <c r="E9516" t="s">
        <v>19</v>
      </c>
      <c r="F9516" t="s">
        <v>16</v>
      </c>
      <c r="G9516" t="s">
        <v>14</v>
      </c>
      <c r="H9516" t="str">
        <f t="shared" si="148"/>
        <v>18126|Spring|Reading</v>
      </c>
      <c r="I9516">
        <v>218</v>
      </c>
      <c r="J9516">
        <v>45</v>
      </c>
      <c r="K9516">
        <v>2</v>
      </c>
      <c r="L9516" t="s">
        <v>17</v>
      </c>
    </row>
    <row r="9517" spans="1:12" x14ac:dyDescent="0.25">
      <c r="A9517">
        <v>18126</v>
      </c>
      <c r="B9517" t="s">
        <v>28</v>
      </c>
      <c r="C9517">
        <v>8</v>
      </c>
      <c r="D9517">
        <v>2019</v>
      </c>
      <c r="E9517" t="s">
        <v>19</v>
      </c>
      <c r="F9517" t="s">
        <v>16</v>
      </c>
      <c r="G9517" t="s">
        <v>15</v>
      </c>
      <c r="H9517" t="str">
        <f t="shared" si="148"/>
        <v>18126|Spring|Math</v>
      </c>
      <c r="I9517">
        <v>229</v>
      </c>
      <c r="J9517">
        <v>46</v>
      </c>
      <c r="K9517">
        <v>2</v>
      </c>
      <c r="L9517" t="s">
        <v>17</v>
      </c>
    </row>
    <row r="9518" spans="1:12" x14ac:dyDescent="0.25">
      <c r="A9518">
        <v>20374</v>
      </c>
      <c r="B9518" t="s">
        <v>27</v>
      </c>
      <c r="C9518">
        <v>8</v>
      </c>
      <c r="D9518">
        <v>2019</v>
      </c>
      <c r="E9518" t="s">
        <v>19</v>
      </c>
      <c r="F9518" t="s">
        <v>13</v>
      </c>
      <c r="G9518" t="s">
        <v>14</v>
      </c>
      <c r="H9518" t="str">
        <f t="shared" si="148"/>
        <v>20374|Fall|Reading</v>
      </c>
      <c r="I9518">
        <v>222</v>
      </c>
      <c r="J9518">
        <v>60</v>
      </c>
      <c r="K9518">
        <v>3</v>
      </c>
      <c r="L9518">
        <v>2</v>
      </c>
    </row>
    <row r="9519" spans="1:12" x14ac:dyDescent="0.25">
      <c r="A9519">
        <v>20374</v>
      </c>
      <c r="B9519" t="s">
        <v>27</v>
      </c>
      <c r="C9519">
        <v>8</v>
      </c>
      <c r="D9519">
        <v>2019</v>
      </c>
      <c r="E9519" t="s">
        <v>19</v>
      </c>
      <c r="F9519" t="s">
        <v>13</v>
      </c>
      <c r="G9519" t="s">
        <v>15</v>
      </c>
      <c r="H9519" t="str">
        <f t="shared" si="148"/>
        <v>20374|Fall|Math</v>
      </c>
      <c r="I9519">
        <v>217</v>
      </c>
      <c r="J9519">
        <v>26</v>
      </c>
      <c r="K9519">
        <v>2</v>
      </c>
      <c r="L9519">
        <v>5</v>
      </c>
    </row>
    <row r="9520" spans="1:12" x14ac:dyDescent="0.25">
      <c r="A9520">
        <v>20374</v>
      </c>
      <c r="B9520" t="s">
        <v>27</v>
      </c>
      <c r="C9520">
        <v>8</v>
      </c>
      <c r="D9520">
        <v>2019</v>
      </c>
      <c r="E9520" t="s">
        <v>19</v>
      </c>
      <c r="F9520" t="s">
        <v>16</v>
      </c>
      <c r="G9520" t="s">
        <v>14</v>
      </c>
      <c r="H9520" t="str">
        <f t="shared" si="148"/>
        <v>20374|Spring|Reading</v>
      </c>
      <c r="I9520">
        <v>217</v>
      </c>
      <c r="J9520">
        <v>42</v>
      </c>
      <c r="K9520">
        <v>2</v>
      </c>
      <c r="L9520" t="s">
        <v>17</v>
      </c>
    </row>
    <row r="9521" spans="1:12" x14ac:dyDescent="0.25">
      <c r="A9521">
        <v>20374</v>
      </c>
      <c r="B9521" t="s">
        <v>27</v>
      </c>
      <c r="C9521">
        <v>8</v>
      </c>
      <c r="D9521">
        <v>2019</v>
      </c>
      <c r="E9521" t="s">
        <v>19</v>
      </c>
      <c r="F9521" t="s">
        <v>16</v>
      </c>
      <c r="G9521" t="s">
        <v>15</v>
      </c>
      <c r="H9521" t="str">
        <f t="shared" si="148"/>
        <v>20374|Spring|Math</v>
      </c>
      <c r="I9521">
        <v>217</v>
      </c>
      <c r="J9521">
        <v>23</v>
      </c>
      <c r="K9521">
        <v>1</v>
      </c>
      <c r="L9521" t="s">
        <v>17</v>
      </c>
    </row>
    <row r="9522" spans="1:12" x14ac:dyDescent="0.25">
      <c r="A9522">
        <v>25333</v>
      </c>
      <c r="B9522" t="s">
        <v>28</v>
      </c>
      <c r="C9522">
        <v>8</v>
      </c>
      <c r="D9522">
        <v>2019</v>
      </c>
      <c r="E9522" t="s">
        <v>19</v>
      </c>
      <c r="F9522" t="s">
        <v>13</v>
      </c>
      <c r="G9522" t="s">
        <v>14</v>
      </c>
      <c r="H9522" t="str">
        <f t="shared" si="148"/>
        <v>25333|Fall|Reading</v>
      </c>
      <c r="I9522">
        <v>233</v>
      </c>
      <c r="J9522">
        <v>84</v>
      </c>
      <c r="K9522">
        <v>4</v>
      </c>
      <c r="L9522">
        <v>2</v>
      </c>
    </row>
    <row r="9523" spans="1:12" x14ac:dyDescent="0.25">
      <c r="A9523">
        <v>25333</v>
      </c>
      <c r="B9523" t="s">
        <v>28</v>
      </c>
      <c r="C9523">
        <v>8</v>
      </c>
      <c r="D9523">
        <v>2019</v>
      </c>
      <c r="E9523" t="s">
        <v>19</v>
      </c>
      <c r="F9523" t="s">
        <v>13</v>
      </c>
      <c r="G9523" t="s">
        <v>15</v>
      </c>
      <c r="H9523" t="str">
        <f t="shared" si="148"/>
        <v>25333|Fall|Math</v>
      </c>
      <c r="I9523">
        <v>240</v>
      </c>
      <c r="J9523">
        <v>74</v>
      </c>
      <c r="K9523">
        <v>3</v>
      </c>
      <c r="L9523">
        <v>3</v>
      </c>
    </row>
    <row r="9524" spans="1:12" x14ac:dyDescent="0.25">
      <c r="A9524">
        <v>25333</v>
      </c>
      <c r="B9524" t="s">
        <v>28</v>
      </c>
      <c r="C9524">
        <v>8</v>
      </c>
      <c r="D9524">
        <v>2019</v>
      </c>
      <c r="E9524" t="s">
        <v>19</v>
      </c>
      <c r="F9524" t="s">
        <v>16</v>
      </c>
      <c r="G9524" t="s">
        <v>14</v>
      </c>
      <c r="H9524" t="str">
        <f t="shared" si="148"/>
        <v>25333|Spring|Reading</v>
      </c>
      <c r="I9524">
        <v>234</v>
      </c>
      <c r="J9524">
        <v>81</v>
      </c>
      <c r="K9524">
        <v>4</v>
      </c>
      <c r="L9524" t="s">
        <v>17</v>
      </c>
    </row>
    <row r="9525" spans="1:12" x14ac:dyDescent="0.25">
      <c r="A9525">
        <v>25333</v>
      </c>
      <c r="B9525" t="s">
        <v>28</v>
      </c>
      <c r="C9525">
        <v>8</v>
      </c>
      <c r="D9525">
        <v>2019</v>
      </c>
      <c r="E9525" t="s">
        <v>19</v>
      </c>
      <c r="F9525" t="s">
        <v>16</v>
      </c>
      <c r="G9525" t="s">
        <v>15</v>
      </c>
      <c r="H9525" t="str">
        <f t="shared" si="148"/>
        <v>25333|Spring|Math</v>
      </c>
      <c r="I9525">
        <v>246</v>
      </c>
      <c r="J9525">
        <v>78</v>
      </c>
      <c r="K9525">
        <v>4</v>
      </c>
      <c r="L9525" t="s">
        <v>17</v>
      </c>
    </row>
    <row r="9526" spans="1:12" x14ac:dyDescent="0.25">
      <c r="A9526">
        <v>16255</v>
      </c>
      <c r="B9526" t="s">
        <v>27</v>
      </c>
      <c r="C9526">
        <v>8</v>
      </c>
      <c r="D9526">
        <v>2019</v>
      </c>
      <c r="E9526" t="s">
        <v>19</v>
      </c>
      <c r="F9526" t="s">
        <v>13</v>
      </c>
      <c r="G9526" t="s">
        <v>14</v>
      </c>
      <c r="H9526" t="str">
        <f t="shared" si="148"/>
        <v>16255|Fall|Reading</v>
      </c>
      <c r="I9526" t="s">
        <v>17</v>
      </c>
      <c r="J9526" t="s">
        <v>17</v>
      </c>
      <c r="K9526" t="s">
        <v>17</v>
      </c>
      <c r="L9526" t="s">
        <v>17</v>
      </c>
    </row>
    <row r="9527" spans="1:12" x14ac:dyDescent="0.25">
      <c r="A9527">
        <v>16255</v>
      </c>
      <c r="B9527" t="s">
        <v>27</v>
      </c>
      <c r="C9527">
        <v>8</v>
      </c>
      <c r="D9527">
        <v>2019</v>
      </c>
      <c r="E9527" t="s">
        <v>19</v>
      </c>
      <c r="F9527" t="s">
        <v>13</v>
      </c>
      <c r="G9527" t="s">
        <v>15</v>
      </c>
      <c r="H9527" t="str">
        <f t="shared" si="148"/>
        <v>16255|Fall|Math</v>
      </c>
      <c r="I9527" t="s">
        <v>17</v>
      </c>
      <c r="J9527" t="s">
        <v>17</v>
      </c>
      <c r="K9527" t="s">
        <v>17</v>
      </c>
      <c r="L9527" t="s">
        <v>17</v>
      </c>
    </row>
    <row r="9528" spans="1:12" x14ac:dyDescent="0.25">
      <c r="A9528">
        <v>16255</v>
      </c>
      <c r="B9528" t="s">
        <v>27</v>
      </c>
      <c r="C9528">
        <v>8</v>
      </c>
      <c r="D9528">
        <v>2019</v>
      </c>
      <c r="E9528" t="s">
        <v>19</v>
      </c>
      <c r="F9528" t="s">
        <v>16</v>
      </c>
      <c r="G9528" t="s">
        <v>14</v>
      </c>
      <c r="H9528" t="str">
        <f t="shared" si="148"/>
        <v>16255|Spring|Reading</v>
      </c>
      <c r="I9528">
        <v>227</v>
      </c>
      <c r="J9528">
        <v>67</v>
      </c>
      <c r="K9528">
        <v>3</v>
      </c>
      <c r="L9528" t="s">
        <v>17</v>
      </c>
    </row>
    <row r="9529" spans="1:12" x14ac:dyDescent="0.25">
      <c r="A9529">
        <v>16255</v>
      </c>
      <c r="B9529" t="s">
        <v>27</v>
      </c>
      <c r="C9529">
        <v>8</v>
      </c>
      <c r="D9529">
        <v>2019</v>
      </c>
      <c r="E9529" t="s">
        <v>19</v>
      </c>
      <c r="F9529" t="s">
        <v>16</v>
      </c>
      <c r="G9529" t="s">
        <v>15</v>
      </c>
      <c r="H9529" t="str">
        <f t="shared" si="148"/>
        <v>16255|Spring|Math</v>
      </c>
      <c r="I9529">
        <v>197</v>
      </c>
      <c r="J9529">
        <v>4</v>
      </c>
      <c r="K9529">
        <v>1</v>
      </c>
      <c r="L9529" t="s">
        <v>17</v>
      </c>
    </row>
    <row r="9530" spans="1:12" x14ac:dyDescent="0.25">
      <c r="A9530">
        <v>18684</v>
      </c>
      <c r="B9530" t="s">
        <v>28</v>
      </c>
      <c r="C9530">
        <v>8</v>
      </c>
      <c r="D9530">
        <v>2019</v>
      </c>
      <c r="E9530" t="s">
        <v>19</v>
      </c>
      <c r="F9530" t="s">
        <v>13</v>
      </c>
      <c r="G9530" t="s">
        <v>14</v>
      </c>
      <c r="H9530" t="str">
        <f t="shared" si="148"/>
        <v>18684|Fall|Reading</v>
      </c>
      <c r="I9530">
        <v>239</v>
      </c>
      <c r="J9530">
        <v>92</v>
      </c>
      <c r="K9530">
        <v>4</v>
      </c>
      <c r="L9530">
        <v>2</v>
      </c>
    </row>
    <row r="9531" spans="1:12" x14ac:dyDescent="0.25">
      <c r="A9531">
        <v>18684</v>
      </c>
      <c r="B9531" t="s">
        <v>28</v>
      </c>
      <c r="C9531">
        <v>8</v>
      </c>
      <c r="D9531">
        <v>2019</v>
      </c>
      <c r="E9531" t="s">
        <v>19</v>
      </c>
      <c r="F9531" t="s">
        <v>13</v>
      </c>
      <c r="G9531" t="s">
        <v>15</v>
      </c>
      <c r="H9531" t="str">
        <f t="shared" si="148"/>
        <v>18684|Fall|Math</v>
      </c>
      <c r="I9531">
        <v>254</v>
      </c>
      <c r="J9531">
        <v>92</v>
      </c>
      <c r="K9531">
        <v>4</v>
      </c>
      <c r="L9531">
        <v>2</v>
      </c>
    </row>
    <row r="9532" spans="1:12" x14ac:dyDescent="0.25">
      <c r="A9532">
        <v>18684</v>
      </c>
      <c r="B9532" t="s">
        <v>28</v>
      </c>
      <c r="C9532">
        <v>8</v>
      </c>
      <c r="D9532">
        <v>2019</v>
      </c>
      <c r="E9532" t="s">
        <v>19</v>
      </c>
      <c r="F9532" t="s">
        <v>16</v>
      </c>
      <c r="G9532" t="s">
        <v>14</v>
      </c>
      <c r="H9532" t="str">
        <f t="shared" si="148"/>
        <v>18684|Spring|Reading</v>
      </c>
      <c r="I9532">
        <v>241</v>
      </c>
      <c r="J9532">
        <v>91</v>
      </c>
      <c r="K9532">
        <v>4</v>
      </c>
      <c r="L9532" t="s">
        <v>17</v>
      </c>
    </row>
    <row r="9533" spans="1:12" x14ac:dyDescent="0.25">
      <c r="A9533">
        <v>18684</v>
      </c>
      <c r="B9533" t="s">
        <v>28</v>
      </c>
      <c r="C9533">
        <v>8</v>
      </c>
      <c r="D9533">
        <v>2019</v>
      </c>
      <c r="E9533" t="s">
        <v>19</v>
      </c>
      <c r="F9533" t="s">
        <v>16</v>
      </c>
      <c r="G9533" t="s">
        <v>15</v>
      </c>
      <c r="H9533" t="str">
        <f t="shared" si="148"/>
        <v>18684|Spring|Math</v>
      </c>
      <c r="I9533">
        <v>257</v>
      </c>
      <c r="J9533">
        <v>91</v>
      </c>
      <c r="K9533">
        <v>4</v>
      </c>
      <c r="L9533" t="s">
        <v>17</v>
      </c>
    </row>
    <row r="9534" spans="1:12" x14ac:dyDescent="0.25">
      <c r="A9534">
        <v>14395</v>
      </c>
      <c r="B9534" t="s">
        <v>27</v>
      </c>
      <c r="C9534">
        <v>8</v>
      </c>
      <c r="D9534">
        <v>2019</v>
      </c>
      <c r="E9534" t="s">
        <v>19</v>
      </c>
      <c r="F9534" t="s">
        <v>13</v>
      </c>
      <c r="G9534" t="s">
        <v>14</v>
      </c>
      <c r="H9534" t="str">
        <f t="shared" si="148"/>
        <v>14395|Fall|Reading</v>
      </c>
      <c r="I9534">
        <v>222</v>
      </c>
      <c r="J9534">
        <v>60</v>
      </c>
      <c r="K9534">
        <v>3</v>
      </c>
      <c r="L9534">
        <v>2</v>
      </c>
    </row>
    <row r="9535" spans="1:12" x14ac:dyDescent="0.25">
      <c r="A9535">
        <v>14395</v>
      </c>
      <c r="B9535" t="s">
        <v>27</v>
      </c>
      <c r="C9535">
        <v>8</v>
      </c>
      <c r="D9535">
        <v>2019</v>
      </c>
      <c r="E9535" t="s">
        <v>19</v>
      </c>
      <c r="F9535" t="s">
        <v>13</v>
      </c>
      <c r="G9535" t="s">
        <v>15</v>
      </c>
      <c r="H9535" t="str">
        <f t="shared" si="148"/>
        <v>14395|Fall|Math</v>
      </c>
      <c r="I9535">
        <v>235</v>
      </c>
      <c r="J9535">
        <v>64</v>
      </c>
      <c r="K9535">
        <v>3</v>
      </c>
      <c r="L9535">
        <v>4</v>
      </c>
    </row>
    <row r="9536" spans="1:12" x14ac:dyDescent="0.25">
      <c r="A9536">
        <v>14395</v>
      </c>
      <c r="B9536" t="s">
        <v>27</v>
      </c>
      <c r="C9536">
        <v>8</v>
      </c>
      <c r="D9536">
        <v>2019</v>
      </c>
      <c r="E9536" t="s">
        <v>19</v>
      </c>
      <c r="F9536" t="s">
        <v>16</v>
      </c>
      <c r="G9536" t="s">
        <v>14</v>
      </c>
      <c r="H9536" t="str">
        <f t="shared" si="148"/>
        <v>14395|Spring|Reading</v>
      </c>
      <c r="I9536">
        <v>232</v>
      </c>
      <c r="J9536">
        <v>78</v>
      </c>
      <c r="K9536">
        <v>4</v>
      </c>
      <c r="L9536" t="s">
        <v>17</v>
      </c>
    </row>
    <row r="9537" spans="1:12" x14ac:dyDescent="0.25">
      <c r="A9537">
        <v>14395</v>
      </c>
      <c r="B9537" t="s">
        <v>27</v>
      </c>
      <c r="C9537">
        <v>8</v>
      </c>
      <c r="D9537">
        <v>2019</v>
      </c>
      <c r="E9537" t="s">
        <v>19</v>
      </c>
      <c r="F9537" t="s">
        <v>16</v>
      </c>
      <c r="G9537" t="s">
        <v>15</v>
      </c>
      <c r="H9537" t="str">
        <f t="shared" si="148"/>
        <v>14395|Spring|Math</v>
      </c>
      <c r="I9537">
        <v>235</v>
      </c>
      <c r="J9537">
        <v>58</v>
      </c>
      <c r="K9537">
        <v>3</v>
      </c>
      <c r="L9537" t="s">
        <v>17</v>
      </c>
    </row>
    <row r="9538" spans="1:12" x14ac:dyDescent="0.25">
      <c r="A9538">
        <v>10166</v>
      </c>
      <c r="B9538" t="s">
        <v>28</v>
      </c>
      <c r="C9538">
        <v>8</v>
      </c>
      <c r="D9538">
        <v>2019</v>
      </c>
      <c r="E9538" t="s">
        <v>19</v>
      </c>
      <c r="F9538" t="s">
        <v>13</v>
      </c>
      <c r="G9538" t="s">
        <v>14</v>
      </c>
      <c r="H9538" t="str">
        <f t="shared" si="148"/>
        <v>10166|Fall|Reading</v>
      </c>
      <c r="I9538">
        <v>221</v>
      </c>
      <c r="J9538">
        <v>57</v>
      </c>
      <c r="K9538">
        <v>3</v>
      </c>
      <c r="L9538">
        <v>2</v>
      </c>
    </row>
    <row r="9539" spans="1:12" x14ac:dyDescent="0.25">
      <c r="A9539">
        <v>10166</v>
      </c>
      <c r="B9539" t="s">
        <v>28</v>
      </c>
      <c r="C9539">
        <v>8</v>
      </c>
      <c r="D9539">
        <v>2019</v>
      </c>
      <c r="E9539" t="s">
        <v>19</v>
      </c>
      <c r="F9539" t="s">
        <v>13</v>
      </c>
      <c r="G9539" t="s">
        <v>15</v>
      </c>
      <c r="H9539" t="str">
        <f t="shared" ref="H9539:H9602" si="149">A9539&amp;"|"&amp;F9539&amp;"|"&amp;G9539</f>
        <v>10166|Fall|Math</v>
      </c>
      <c r="I9539">
        <v>236</v>
      </c>
      <c r="J9539">
        <v>66</v>
      </c>
      <c r="K9539">
        <v>3</v>
      </c>
      <c r="L9539">
        <v>3</v>
      </c>
    </row>
    <row r="9540" spans="1:12" x14ac:dyDescent="0.25">
      <c r="A9540">
        <v>10166</v>
      </c>
      <c r="B9540" t="s">
        <v>28</v>
      </c>
      <c r="C9540">
        <v>8</v>
      </c>
      <c r="D9540">
        <v>2019</v>
      </c>
      <c r="E9540" t="s">
        <v>19</v>
      </c>
      <c r="F9540" t="s">
        <v>16</v>
      </c>
      <c r="G9540" t="s">
        <v>14</v>
      </c>
      <c r="H9540" t="str">
        <f t="shared" si="149"/>
        <v>10166|Spring|Reading</v>
      </c>
      <c r="I9540">
        <v>234</v>
      </c>
      <c r="J9540">
        <v>81</v>
      </c>
      <c r="K9540">
        <v>4</v>
      </c>
      <c r="L9540" t="s">
        <v>17</v>
      </c>
    </row>
    <row r="9541" spans="1:12" x14ac:dyDescent="0.25">
      <c r="A9541">
        <v>10166</v>
      </c>
      <c r="B9541" t="s">
        <v>28</v>
      </c>
      <c r="C9541">
        <v>8</v>
      </c>
      <c r="D9541">
        <v>2019</v>
      </c>
      <c r="E9541" t="s">
        <v>19</v>
      </c>
      <c r="F9541" t="s">
        <v>16</v>
      </c>
      <c r="G9541" t="s">
        <v>15</v>
      </c>
      <c r="H9541" t="str">
        <f t="shared" si="149"/>
        <v>10166|Spring|Math</v>
      </c>
      <c r="I9541">
        <v>237</v>
      </c>
      <c r="J9541">
        <v>62</v>
      </c>
      <c r="K9541">
        <v>3</v>
      </c>
      <c r="L9541" t="s">
        <v>17</v>
      </c>
    </row>
    <row r="9542" spans="1:12" x14ac:dyDescent="0.25">
      <c r="A9542">
        <v>25361</v>
      </c>
      <c r="B9542" t="s">
        <v>27</v>
      </c>
      <c r="C9542">
        <v>8</v>
      </c>
      <c r="D9542">
        <v>2019</v>
      </c>
      <c r="E9542" t="s">
        <v>19</v>
      </c>
      <c r="F9542" t="s">
        <v>13</v>
      </c>
      <c r="G9542" t="s">
        <v>14</v>
      </c>
      <c r="H9542" t="str">
        <f t="shared" si="149"/>
        <v>25361|Fall|Reading</v>
      </c>
      <c r="I9542">
        <v>208</v>
      </c>
      <c r="J9542">
        <v>25</v>
      </c>
      <c r="K9542">
        <v>2</v>
      </c>
      <c r="L9542">
        <v>4</v>
      </c>
    </row>
    <row r="9543" spans="1:12" x14ac:dyDescent="0.25">
      <c r="A9543">
        <v>25361</v>
      </c>
      <c r="B9543" t="s">
        <v>27</v>
      </c>
      <c r="C9543">
        <v>8</v>
      </c>
      <c r="D9543">
        <v>2019</v>
      </c>
      <c r="E9543" t="s">
        <v>19</v>
      </c>
      <c r="F9543" t="s">
        <v>13</v>
      </c>
      <c r="G9543" t="s">
        <v>15</v>
      </c>
      <c r="H9543" t="str">
        <f t="shared" si="149"/>
        <v>25361|Fall|Math</v>
      </c>
      <c r="I9543">
        <v>235</v>
      </c>
      <c r="J9543">
        <v>64</v>
      </c>
      <c r="K9543">
        <v>3</v>
      </c>
      <c r="L9543">
        <v>4</v>
      </c>
    </row>
    <row r="9544" spans="1:12" x14ac:dyDescent="0.25">
      <c r="A9544">
        <v>25361</v>
      </c>
      <c r="B9544" t="s">
        <v>27</v>
      </c>
      <c r="C9544">
        <v>8</v>
      </c>
      <c r="D9544">
        <v>2019</v>
      </c>
      <c r="E9544" t="s">
        <v>19</v>
      </c>
      <c r="F9544" t="s">
        <v>16</v>
      </c>
      <c r="G9544" t="s">
        <v>14</v>
      </c>
      <c r="H9544" t="str">
        <f t="shared" si="149"/>
        <v>25361|Spring|Reading</v>
      </c>
      <c r="I9544">
        <v>218</v>
      </c>
      <c r="J9544">
        <v>45</v>
      </c>
      <c r="K9544">
        <v>2</v>
      </c>
      <c r="L9544" t="s">
        <v>17</v>
      </c>
    </row>
    <row r="9545" spans="1:12" x14ac:dyDescent="0.25">
      <c r="A9545">
        <v>25361</v>
      </c>
      <c r="B9545" t="s">
        <v>27</v>
      </c>
      <c r="C9545">
        <v>8</v>
      </c>
      <c r="D9545">
        <v>2019</v>
      </c>
      <c r="E9545" t="s">
        <v>19</v>
      </c>
      <c r="F9545" t="s">
        <v>16</v>
      </c>
      <c r="G9545" t="s">
        <v>15</v>
      </c>
      <c r="H9545" t="str">
        <f t="shared" si="149"/>
        <v>25361|Spring|Math</v>
      </c>
      <c r="I9545">
        <v>236</v>
      </c>
      <c r="J9545">
        <v>60</v>
      </c>
      <c r="K9545">
        <v>3</v>
      </c>
      <c r="L9545" t="s">
        <v>17</v>
      </c>
    </row>
    <row r="9546" spans="1:12" x14ac:dyDescent="0.25">
      <c r="A9546">
        <v>12564</v>
      </c>
      <c r="B9546" t="s">
        <v>27</v>
      </c>
      <c r="C9546">
        <v>8</v>
      </c>
      <c r="D9546">
        <v>2019</v>
      </c>
      <c r="E9546" t="s">
        <v>19</v>
      </c>
      <c r="F9546" t="s">
        <v>13</v>
      </c>
      <c r="G9546" t="s">
        <v>14</v>
      </c>
      <c r="H9546" t="str">
        <f t="shared" si="149"/>
        <v>12564|Fall|Reading</v>
      </c>
      <c r="I9546">
        <v>202</v>
      </c>
      <c r="J9546">
        <v>14</v>
      </c>
      <c r="K9546">
        <v>1</v>
      </c>
      <c r="L9546">
        <v>5</v>
      </c>
    </row>
    <row r="9547" spans="1:12" x14ac:dyDescent="0.25">
      <c r="A9547">
        <v>12564</v>
      </c>
      <c r="B9547" t="s">
        <v>27</v>
      </c>
      <c r="C9547">
        <v>8</v>
      </c>
      <c r="D9547">
        <v>2019</v>
      </c>
      <c r="E9547" t="s">
        <v>19</v>
      </c>
      <c r="F9547" t="s">
        <v>13</v>
      </c>
      <c r="G9547" t="s">
        <v>15</v>
      </c>
      <c r="H9547" t="str">
        <f t="shared" si="149"/>
        <v>12564|Fall|Math</v>
      </c>
      <c r="I9547">
        <v>213</v>
      </c>
      <c r="J9547">
        <v>19</v>
      </c>
      <c r="K9547">
        <v>1</v>
      </c>
      <c r="L9547">
        <v>5</v>
      </c>
    </row>
    <row r="9548" spans="1:12" x14ac:dyDescent="0.25">
      <c r="A9548">
        <v>12564</v>
      </c>
      <c r="B9548" t="s">
        <v>27</v>
      </c>
      <c r="C9548">
        <v>8</v>
      </c>
      <c r="D9548">
        <v>2019</v>
      </c>
      <c r="E9548" t="s">
        <v>19</v>
      </c>
      <c r="F9548" t="s">
        <v>16</v>
      </c>
      <c r="G9548" t="s">
        <v>14</v>
      </c>
      <c r="H9548" t="str">
        <f t="shared" si="149"/>
        <v>12564|Spring|Reading</v>
      </c>
      <c r="I9548">
        <v>208</v>
      </c>
      <c r="J9548">
        <v>22</v>
      </c>
      <c r="K9548">
        <v>1</v>
      </c>
      <c r="L9548" t="s">
        <v>17</v>
      </c>
    </row>
    <row r="9549" spans="1:12" x14ac:dyDescent="0.25">
      <c r="A9549">
        <v>12564</v>
      </c>
      <c r="B9549" t="s">
        <v>27</v>
      </c>
      <c r="C9549">
        <v>8</v>
      </c>
      <c r="D9549">
        <v>2019</v>
      </c>
      <c r="E9549" t="s">
        <v>19</v>
      </c>
      <c r="F9549" t="s">
        <v>16</v>
      </c>
      <c r="G9549" t="s">
        <v>15</v>
      </c>
      <c r="H9549" t="str">
        <f t="shared" si="149"/>
        <v>12564|Spring|Math</v>
      </c>
      <c r="I9549">
        <v>198</v>
      </c>
      <c r="J9549">
        <v>4</v>
      </c>
      <c r="K9549">
        <v>1</v>
      </c>
      <c r="L9549" t="s">
        <v>17</v>
      </c>
    </row>
    <row r="9550" spans="1:12" x14ac:dyDescent="0.25">
      <c r="A9550">
        <v>16980</v>
      </c>
      <c r="B9550" t="s">
        <v>27</v>
      </c>
      <c r="C9550">
        <v>8</v>
      </c>
      <c r="D9550">
        <v>2019</v>
      </c>
      <c r="E9550" t="s">
        <v>22</v>
      </c>
      <c r="F9550" t="s">
        <v>13</v>
      </c>
      <c r="G9550" t="s">
        <v>14</v>
      </c>
      <c r="H9550" t="str">
        <f t="shared" si="149"/>
        <v>16980|Fall|Reading</v>
      </c>
      <c r="I9550">
        <v>184</v>
      </c>
      <c r="J9550">
        <v>1</v>
      </c>
      <c r="K9550">
        <v>1</v>
      </c>
      <c r="L9550">
        <v>8</v>
      </c>
    </row>
    <row r="9551" spans="1:12" x14ac:dyDescent="0.25">
      <c r="A9551">
        <v>16980</v>
      </c>
      <c r="B9551" t="s">
        <v>27</v>
      </c>
      <c r="C9551">
        <v>8</v>
      </c>
      <c r="D9551">
        <v>2019</v>
      </c>
      <c r="E9551" t="s">
        <v>22</v>
      </c>
      <c r="F9551" t="s">
        <v>13</v>
      </c>
      <c r="G9551" t="s">
        <v>15</v>
      </c>
      <c r="H9551" t="str">
        <f t="shared" si="149"/>
        <v>16980|Fall|Math</v>
      </c>
      <c r="I9551">
        <v>211</v>
      </c>
      <c r="J9551">
        <v>16</v>
      </c>
      <c r="K9551">
        <v>1</v>
      </c>
      <c r="L9551">
        <v>5</v>
      </c>
    </row>
    <row r="9552" spans="1:12" x14ac:dyDescent="0.25">
      <c r="A9552">
        <v>16980</v>
      </c>
      <c r="B9552" t="s">
        <v>27</v>
      </c>
      <c r="C9552">
        <v>8</v>
      </c>
      <c r="D9552">
        <v>2019</v>
      </c>
      <c r="E9552" t="s">
        <v>22</v>
      </c>
      <c r="F9552" t="s">
        <v>16</v>
      </c>
      <c r="G9552" t="s">
        <v>14</v>
      </c>
      <c r="H9552" t="str">
        <f t="shared" si="149"/>
        <v>16980|Spring|Reading</v>
      </c>
      <c r="I9552">
        <v>201</v>
      </c>
      <c r="J9552">
        <v>11</v>
      </c>
      <c r="K9552">
        <v>1</v>
      </c>
      <c r="L9552" t="s">
        <v>17</v>
      </c>
    </row>
    <row r="9553" spans="1:12" x14ac:dyDescent="0.25">
      <c r="A9553">
        <v>16980</v>
      </c>
      <c r="B9553" t="s">
        <v>27</v>
      </c>
      <c r="C9553">
        <v>8</v>
      </c>
      <c r="D9553">
        <v>2019</v>
      </c>
      <c r="E9553" t="s">
        <v>22</v>
      </c>
      <c r="F9553" t="s">
        <v>16</v>
      </c>
      <c r="G9553" t="s">
        <v>15</v>
      </c>
      <c r="H9553" t="str">
        <f t="shared" si="149"/>
        <v>16980|Spring|Math</v>
      </c>
      <c r="I9553">
        <v>206</v>
      </c>
      <c r="J9553">
        <v>10</v>
      </c>
      <c r="K9553">
        <v>1</v>
      </c>
      <c r="L9553" t="s">
        <v>17</v>
      </c>
    </row>
    <row r="9554" spans="1:12" x14ac:dyDescent="0.25">
      <c r="A9554">
        <v>18512</v>
      </c>
      <c r="B9554" t="s">
        <v>27</v>
      </c>
      <c r="C9554">
        <v>8</v>
      </c>
      <c r="D9554">
        <v>2019</v>
      </c>
      <c r="E9554" t="s">
        <v>19</v>
      </c>
      <c r="F9554" t="s">
        <v>13</v>
      </c>
      <c r="G9554" t="s">
        <v>14</v>
      </c>
      <c r="H9554" t="str">
        <f t="shared" si="149"/>
        <v>18512|Fall|Reading</v>
      </c>
      <c r="I9554" t="s">
        <v>17</v>
      </c>
      <c r="J9554" t="s">
        <v>17</v>
      </c>
      <c r="K9554" t="s">
        <v>17</v>
      </c>
      <c r="L9554" t="s">
        <v>17</v>
      </c>
    </row>
    <row r="9555" spans="1:12" x14ac:dyDescent="0.25">
      <c r="A9555">
        <v>18512</v>
      </c>
      <c r="B9555" t="s">
        <v>27</v>
      </c>
      <c r="C9555">
        <v>8</v>
      </c>
      <c r="D9555">
        <v>2019</v>
      </c>
      <c r="E9555" t="s">
        <v>19</v>
      </c>
      <c r="F9555" t="s">
        <v>13</v>
      </c>
      <c r="G9555" t="s">
        <v>15</v>
      </c>
      <c r="H9555" t="str">
        <f t="shared" si="149"/>
        <v>18512|Fall|Math</v>
      </c>
      <c r="I9555" t="s">
        <v>17</v>
      </c>
      <c r="J9555" t="s">
        <v>17</v>
      </c>
      <c r="K9555" t="s">
        <v>17</v>
      </c>
      <c r="L9555" t="s">
        <v>17</v>
      </c>
    </row>
    <row r="9556" spans="1:12" x14ac:dyDescent="0.25">
      <c r="A9556">
        <v>18512</v>
      </c>
      <c r="B9556" t="s">
        <v>27</v>
      </c>
      <c r="C9556">
        <v>8</v>
      </c>
      <c r="D9556">
        <v>2019</v>
      </c>
      <c r="E9556" t="s">
        <v>19</v>
      </c>
      <c r="F9556" t="s">
        <v>16</v>
      </c>
      <c r="G9556" t="s">
        <v>14</v>
      </c>
      <c r="H9556" t="str">
        <f t="shared" si="149"/>
        <v>18512|Spring|Reading</v>
      </c>
      <c r="I9556">
        <v>226</v>
      </c>
      <c r="J9556">
        <v>65</v>
      </c>
      <c r="K9556">
        <v>3</v>
      </c>
      <c r="L9556" t="s">
        <v>17</v>
      </c>
    </row>
    <row r="9557" spans="1:12" x14ac:dyDescent="0.25">
      <c r="A9557">
        <v>18512</v>
      </c>
      <c r="B9557" t="s">
        <v>27</v>
      </c>
      <c r="C9557">
        <v>8</v>
      </c>
      <c r="D9557">
        <v>2019</v>
      </c>
      <c r="E9557" t="s">
        <v>19</v>
      </c>
      <c r="F9557" t="s">
        <v>16</v>
      </c>
      <c r="G9557" t="s">
        <v>15</v>
      </c>
      <c r="H9557" t="str">
        <f t="shared" si="149"/>
        <v>18512|Spring|Math</v>
      </c>
      <c r="I9557">
        <v>219</v>
      </c>
      <c r="J9557">
        <v>27</v>
      </c>
      <c r="K9557">
        <v>2</v>
      </c>
      <c r="L9557" t="s">
        <v>17</v>
      </c>
    </row>
    <row r="9558" spans="1:12" x14ac:dyDescent="0.25">
      <c r="A9558">
        <v>22186</v>
      </c>
      <c r="B9558" t="s">
        <v>27</v>
      </c>
      <c r="C9558">
        <v>8</v>
      </c>
      <c r="D9558">
        <v>2019</v>
      </c>
      <c r="E9558" t="s">
        <v>19</v>
      </c>
      <c r="F9558" t="s">
        <v>13</v>
      </c>
      <c r="G9558" t="s">
        <v>14</v>
      </c>
      <c r="H9558" t="str">
        <f t="shared" si="149"/>
        <v>22186|Fall|Reading</v>
      </c>
      <c r="I9558">
        <v>220</v>
      </c>
      <c r="J9558">
        <v>55</v>
      </c>
      <c r="K9558">
        <v>3</v>
      </c>
      <c r="L9558">
        <v>3</v>
      </c>
    </row>
    <row r="9559" spans="1:12" x14ac:dyDescent="0.25">
      <c r="A9559">
        <v>22186</v>
      </c>
      <c r="B9559" t="s">
        <v>27</v>
      </c>
      <c r="C9559">
        <v>8</v>
      </c>
      <c r="D9559">
        <v>2019</v>
      </c>
      <c r="E9559" t="s">
        <v>19</v>
      </c>
      <c r="F9559" t="s">
        <v>13</v>
      </c>
      <c r="G9559" t="s">
        <v>15</v>
      </c>
      <c r="H9559" t="str">
        <f t="shared" si="149"/>
        <v>22186|Fall|Math</v>
      </c>
      <c r="I9559">
        <v>222</v>
      </c>
      <c r="J9559">
        <v>35</v>
      </c>
      <c r="K9559">
        <v>2</v>
      </c>
      <c r="L9559">
        <v>4</v>
      </c>
    </row>
    <row r="9560" spans="1:12" x14ac:dyDescent="0.25">
      <c r="A9560">
        <v>22186</v>
      </c>
      <c r="B9560" t="s">
        <v>27</v>
      </c>
      <c r="C9560">
        <v>8</v>
      </c>
      <c r="D9560">
        <v>2019</v>
      </c>
      <c r="E9560" t="s">
        <v>19</v>
      </c>
      <c r="F9560" t="s">
        <v>16</v>
      </c>
      <c r="G9560" t="s">
        <v>14</v>
      </c>
      <c r="H9560" t="str">
        <f t="shared" si="149"/>
        <v>22186|Spring|Reading</v>
      </c>
      <c r="I9560">
        <v>219</v>
      </c>
      <c r="J9560">
        <v>47</v>
      </c>
      <c r="K9560">
        <v>2</v>
      </c>
      <c r="L9560" t="s">
        <v>17</v>
      </c>
    </row>
    <row r="9561" spans="1:12" x14ac:dyDescent="0.25">
      <c r="A9561">
        <v>22186</v>
      </c>
      <c r="B9561" t="s">
        <v>27</v>
      </c>
      <c r="C9561">
        <v>8</v>
      </c>
      <c r="D9561">
        <v>2019</v>
      </c>
      <c r="E9561" t="s">
        <v>19</v>
      </c>
      <c r="F9561" t="s">
        <v>16</v>
      </c>
      <c r="G9561" t="s">
        <v>15</v>
      </c>
      <c r="H9561" t="str">
        <f t="shared" si="149"/>
        <v>22186|Spring|Math</v>
      </c>
      <c r="I9561">
        <v>228</v>
      </c>
      <c r="J9561">
        <v>44</v>
      </c>
      <c r="K9561">
        <v>2</v>
      </c>
      <c r="L9561" t="s">
        <v>17</v>
      </c>
    </row>
    <row r="9562" spans="1:12" x14ac:dyDescent="0.25">
      <c r="A9562">
        <v>22946</v>
      </c>
      <c r="B9562" t="s">
        <v>27</v>
      </c>
      <c r="C9562">
        <v>8</v>
      </c>
      <c r="D9562">
        <v>2019</v>
      </c>
      <c r="E9562" t="s">
        <v>12</v>
      </c>
      <c r="F9562" t="s">
        <v>13</v>
      </c>
      <c r="G9562" t="s">
        <v>14</v>
      </c>
      <c r="H9562" t="str">
        <f t="shared" si="149"/>
        <v>22946|Fall|Reading</v>
      </c>
      <c r="I9562">
        <v>197</v>
      </c>
      <c r="J9562">
        <v>8</v>
      </c>
      <c r="K9562">
        <v>1</v>
      </c>
      <c r="L9562">
        <v>6</v>
      </c>
    </row>
    <row r="9563" spans="1:12" x14ac:dyDescent="0.25">
      <c r="A9563">
        <v>22946</v>
      </c>
      <c r="B9563" t="s">
        <v>27</v>
      </c>
      <c r="C9563">
        <v>8</v>
      </c>
      <c r="D9563">
        <v>2019</v>
      </c>
      <c r="E9563" t="s">
        <v>12</v>
      </c>
      <c r="F9563" t="s">
        <v>13</v>
      </c>
      <c r="G9563" t="s">
        <v>15</v>
      </c>
      <c r="H9563" t="str">
        <f t="shared" si="149"/>
        <v>22946|Fall|Math</v>
      </c>
      <c r="I9563">
        <v>216</v>
      </c>
      <c r="J9563">
        <v>24</v>
      </c>
      <c r="K9563">
        <v>1</v>
      </c>
      <c r="L9563">
        <v>5</v>
      </c>
    </row>
    <row r="9564" spans="1:12" x14ac:dyDescent="0.25">
      <c r="A9564">
        <v>22946</v>
      </c>
      <c r="B9564" t="s">
        <v>27</v>
      </c>
      <c r="C9564">
        <v>8</v>
      </c>
      <c r="D9564">
        <v>2019</v>
      </c>
      <c r="E9564" t="s">
        <v>12</v>
      </c>
      <c r="F9564" t="s">
        <v>16</v>
      </c>
      <c r="G9564" t="s">
        <v>14</v>
      </c>
      <c r="H9564" t="str">
        <f t="shared" si="149"/>
        <v>22946|Spring|Reading</v>
      </c>
      <c r="I9564">
        <v>209</v>
      </c>
      <c r="J9564">
        <v>24</v>
      </c>
      <c r="K9564">
        <v>1</v>
      </c>
      <c r="L9564" t="s">
        <v>17</v>
      </c>
    </row>
    <row r="9565" spans="1:12" x14ac:dyDescent="0.25">
      <c r="A9565">
        <v>22946</v>
      </c>
      <c r="B9565" t="s">
        <v>27</v>
      </c>
      <c r="C9565">
        <v>8</v>
      </c>
      <c r="D9565">
        <v>2019</v>
      </c>
      <c r="E9565" t="s">
        <v>12</v>
      </c>
      <c r="F9565" t="s">
        <v>16</v>
      </c>
      <c r="G9565" t="s">
        <v>15</v>
      </c>
      <c r="H9565" t="str">
        <f t="shared" si="149"/>
        <v>22946|Spring|Math</v>
      </c>
      <c r="I9565">
        <v>203</v>
      </c>
      <c r="J9565">
        <v>7</v>
      </c>
      <c r="K9565">
        <v>1</v>
      </c>
      <c r="L9565" t="s">
        <v>17</v>
      </c>
    </row>
    <row r="9566" spans="1:12" x14ac:dyDescent="0.25">
      <c r="A9566">
        <v>12077</v>
      </c>
      <c r="B9566" t="s">
        <v>28</v>
      </c>
      <c r="C9566">
        <v>8</v>
      </c>
      <c r="D9566">
        <v>2019</v>
      </c>
      <c r="E9566" t="s">
        <v>19</v>
      </c>
      <c r="F9566" t="s">
        <v>13</v>
      </c>
      <c r="G9566" t="s">
        <v>14</v>
      </c>
      <c r="H9566" t="str">
        <f t="shared" si="149"/>
        <v>12077|Fall|Reading</v>
      </c>
      <c r="I9566">
        <v>229</v>
      </c>
      <c r="J9566">
        <v>76</v>
      </c>
      <c r="K9566">
        <v>4</v>
      </c>
      <c r="L9566">
        <v>2</v>
      </c>
    </row>
    <row r="9567" spans="1:12" x14ac:dyDescent="0.25">
      <c r="A9567">
        <v>12077</v>
      </c>
      <c r="B9567" t="s">
        <v>28</v>
      </c>
      <c r="C9567">
        <v>8</v>
      </c>
      <c r="D9567">
        <v>2019</v>
      </c>
      <c r="E9567" t="s">
        <v>19</v>
      </c>
      <c r="F9567" t="s">
        <v>13</v>
      </c>
      <c r="G9567" t="s">
        <v>15</v>
      </c>
      <c r="H9567" t="str">
        <f t="shared" si="149"/>
        <v>12077|Fall|Math</v>
      </c>
      <c r="I9567">
        <v>237</v>
      </c>
      <c r="J9567">
        <v>68</v>
      </c>
      <c r="K9567">
        <v>3</v>
      </c>
      <c r="L9567">
        <v>3</v>
      </c>
    </row>
    <row r="9568" spans="1:12" x14ac:dyDescent="0.25">
      <c r="A9568">
        <v>12077</v>
      </c>
      <c r="B9568" t="s">
        <v>28</v>
      </c>
      <c r="C9568">
        <v>8</v>
      </c>
      <c r="D9568">
        <v>2019</v>
      </c>
      <c r="E9568" t="s">
        <v>19</v>
      </c>
      <c r="F9568" t="s">
        <v>16</v>
      </c>
      <c r="G9568" t="s">
        <v>14</v>
      </c>
      <c r="H9568" t="str">
        <f t="shared" si="149"/>
        <v>12077|Spring|Reading</v>
      </c>
      <c r="I9568">
        <v>231</v>
      </c>
      <c r="J9568">
        <v>76</v>
      </c>
      <c r="K9568">
        <v>4</v>
      </c>
      <c r="L9568" t="s">
        <v>17</v>
      </c>
    </row>
    <row r="9569" spans="1:12" x14ac:dyDescent="0.25">
      <c r="A9569">
        <v>12077</v>
      </c>
      <c r="B9569" t="s">
        <v>28</v>
      </c>
      <c r="C9569">
        <v>8</v>
      </c>
      <c r="D9569">
        <v>2019</v>
      </c>
      <c r="E9569" t="s">
        <v>19</v>
      </c>
      <c r="F9569" t="s">
        <v>16</v>
      </c>
      <c r="G9569" t="s">
        <v>15</v>
      </c>
      <c r="H9569" t="str">
        <f t="shared" si="149"/>
        <v>12077|Spring|Math</v>
      </c>
      <c r="I9569">
        <v>245</v>
      </c>
      <c r="J9569">
        <v>77</v>
      </c>
      <c r="K9569">
        <v>4</v>
      </c>
      <c r="L9569" t="s">
        <v>17</v>
      </c>
    </row>
    <row r="9570" spans="1:12" x14ac:dyDescent="0.25">
      <c r="A9570">
        <v>17196</v>
      </c>
      <c r="B9570" t="s">
        <v>27</v>
      </c>
      <c r="C9570">
        <v>8</v>
      </c>
      <c r="D9570">
        <v>2019</v>
      </c>
      <c r="E9570" t="s">
        <v>19</v>
      </c>
      <c r="F9570" t="s">
        <v>13</v>
      </c>
      <c r="G9570" t="s">
        <v>14</v>
      </c>
      <c r="H9570" t="str">
        <f t="shared" si="149"/>
        <v>17196|Fall|Reading</v>
      </c>
      <c r="I9570">
        <v>206</v>
      </c>
      <c r="J9570">
        <v>21</v>
      </c>
      <c r="K9570">
        <v>1</v>
      </c>
      <c r="L9570">
        <v>5</v>
      </c>
    </row>
    <row r="9571" spans="1:12" x14ac:dyDescent="0.25">
      <c r="A9571">
        <v>17196</v>
      </c>
      <c r="B9571" t="s">
        <v>27</v>
      </c>
      <c r="C9571">
        <v>8</v>
      </c>
      <c r="D9571">
        <v>2019</v>
      </c>
      <c r="E9571" t="s">
        <v>19</v>
      </c>
      <c r="F9571" t="s">
        <v>13</v>
      </c>
      <c r="G9571" t="s">
        <v>15</v>
      </c>
      <c r="H9571" t="str">
        <f t="shared" si="149"/>
        <v>17196|Fall|Math</v>
      </c>
      <c r="I9571">
        <v>226</v>
      </c>
      <c r="J9571">
        <v>44</v>
      </c>
      <c r="K9571">
        <v>2</v>
      </c>
      <c r="L9571">
        <v>4</v>
      </c>
    </row>
    <row r="9572" spans="1:12" x14ac:dyDescent="0.25">
      <c r="A9572">
        <v>17196</v>
      </c>
      <c r="B9572" t="s">
        <v>27</v>
      </c>
      <c r="C9572">
        <v>8</v>
      </c>
      <c r="D9572">
        <v>2019</v>
      </c>
      <c r="E9572" t="s">
        <v>19</v>
      </c>
      <c r="F9572" t="s">
        <v>16</v>
      </c>
      <c r="G9572" t="s">
        <v>14</v>
      </c>
      <c r="H9572" t="str">
        <f t="shared" si="149"/>
        <v>17196|Spring|Reading</v>
      </c>
      <c r="I9572">
        <v>210</v>
      </c>
      <c r="J9572">
        <v>26</v>
      </c>
      <c r="K9572">
        <v>2</v>
      </c>
      <c r="L9572" t="s">
        <v>17</v>
      </c>
    </row>
    <row r="9573" spans="1:12" x14ac:dyDescent="0.25">
      <c r="A9573">
        <v>17196</v>
      </c>
      <c r="B9573" t="s">
        <v>27</v>
      </c>
      <c r="C9573">
        <v>8</v>
      </c>
      <c r="D9573">
        <v>2019</v>
      </c>
      <c r="E9573" t="s">
        <v>19</v>
      </c>
      <c r="F9573" t="s">
        <v>16</v>
      </c>
      <c r="G9573" t="s">
        <v>15</v>
      </c>
      <c r="H9573" t="str">
        <f t="shared" si="149"/>
        <v>17196|Spring|Math</v>
      </c>
      <c r="I9573">
        <v>233</v>
      </c>
      <c r="J9573">
        <v>54</v>
      </c>
      <c r="K9573">
        <v>3</v>
      </c>
      <c r="L9573" t="s">
        <v>17</v>
      </c>
    </row>
    <row r="9574" spans="1:12" x14ac:dyDescent="0.25">
      <c r="A9574">
        <v>26272</v>
      </c>
      <c r="B9574" t="s">
        <v>27</v>
      </c>
      <c r="C9574">
        <v>8</v>
      </c>
      <c r="D9574">
        <v>2019</v>
      </c>
      <c r="E9574" t="s">
        <v>19</v>
      </c>
      <c r="F9574" t="s">
        <v>13</v>
      </c>
      <c r="G9574" t="s">
        <v>14</v>
      </c>
      <c r="H9574" t="str">
        <f t="shared" si="149"/>
        <v>26272|Fall|Reading</v>
      </c>
      <c r="I9574" t="s">
        <v>17</v>
      </c>
      <c r="J9574" t="s">
        <v>17</v>
      </c>
      <c r="K9574" t="s">
        <v>17</v>
      </c>
      <c r="L9574" t="s">
        <v>17</v>
      </c>
    </row>
    <row r="9575" spans="1:12" x14ac:dyDescent="0.25">
      <c r="A9575">
        <v>26272</v>
      </c>
      <c r="B9575" t="s">
        <v>27</v>
      </c>
      <c r="C9575">
        <v>8</v>
      </c>
      <c r="D9575">
        <v>2019</v>
      </c>
      <c r="E9575" t="s">
        <v>19</v>
      </c>
      <c r="F9575" t="s">
        <v>13</v>
      </c>
      <c r="G9575" t="s">
        <v>15</v>
      </c>
      <c r="H9575" t="str">
        <f t="shared" si="149"/>
        <v>26272|Fall|Math</v>
      </c>
      <c r="I9575" t="s">
        <v>17</v>
      </c>
      <c r="J9575" t="s">
        <v>17</v>
      </c>
      <c r="K9575" t="s">
        <v>17</v>
      </c>
      <c r="L9575" t="s">
        <v>17</v>
      </c>
    </row>
    <row r="9576" spans="1:12" x14ac:dyDescent="0.25">
      <c r="A9576">
        <v>26272</v>
      </c>
      <c r="B9576" t="s">
        <v>27</v>
      </c>
      <c r="C9576">
        <v>8</v>
      </c>
      <c r="D9576">
        <v>2019</v>
      </c>
      <c r="E9576" t="s">
        <v>19</v>
      </c>
      <c r="F9576" t="s">
        <v>16</v>
      </c>
      <c r="G9576" t="s">
        <v>14</v>
      </c>
      <c r="H9576" t="str">
        <f t="shared" si="149"/>
        <v>26272|Spring|Reading</v>
      </c>
      <c r="I9576">
        <v>227</v>
      </c>
      <c r="J9576">
        <v>67</v>
      </c>
      <c r="K9576">
        <v>3</v>
      </c>
      <c r="L9576" t="s">
        <v>17</v>
      </c>
    </row>
    <row r="9577" spans="1:12" x14ac:dyDescent="0.25">
      <c r="A9577">
        <v>26272</v>
      </c>
      <c r="B9577" t="s">
        <v>27</v>
      </c>
      <c r="C9577">
        <v>8</v>
      </c>
      <c r="D9577">
        <v>2019</v>
      </c>
      <c r="E9577" t="s">
        <v>19</v>
      </c>
      <c r="F9577" t="s">
        <v>16</v>
      </c>
      <c r="G9577" t="s">
        <v>15</v>
      </c>
      <c r="H9577" t="str">
        <f t="shared" si="149"/>
        <v>26272|Spring|Math</v>
      </c>
      <c r="I9577">
        <v>236</v>
      </c>
      <c r="J9577">
        <v>60</v>
      </c>
      <c r="K9577">
        <v>3</v>
      </c>
      <c r="L9577" t="s">
        <v>17</v>
      </c>
    </row>
    <row r="9578" spans="1:12" x14ac:dyDescent="0.25">
      <c r="A9578">
        <v>12178</v>
      </c>
      <c r="B9578" t="s">
        <v>26</v>
      </c>
      <c r="C9578">
        <v>8</v>
      </c>
      <c r="D9578">
        <v>2019</v>
      </c>
      <c r="E9578" t="s">
        <v>19</v>
      </c>
      <c r="F9578" t="s">
        <v>13</v>
      </c>
      <c r="G9578" t="s">
        <v>14</v>
      </c>
      <c r="H9578" t="str">
        <f t="shared" si="149"/>
        <v>12178|Fall|Reading</v>
      </c>
      <c r="I9578" t="s">
        <v>17</v>
      </c>
      <c r="J9578" t="s">
        <v>17</v>
      </c>
      <c r="K9578" t="s">
        <v>17</v>
      </c>
      <c r="L9578" t="s">
        <v>17</v>
      </c>
    </row>
    <row r="9579" spans="1:12" x14ac:dyDescent="0.25">
      <c r="A9579">
        <v>12178</v>
      </c>
      <c r="B9579" t="s">
        <v>26</v>
      </c>
      <c r="C9579">
        <v>8</v>
      </c>
      <c r="D9579">
        <v>2019</v>
      </c>
      <c r="E9579" t="s">
        <v>19</v>
      </c>
      <c r="F9579" t="s">
        <v>13</v>
      </c>
      <c r="G9579" t="s">
        <v>15</v>
      </c>
      <c r="H9579" t="str">
        <f t="shared" si="149"/>
        <v>12178|Fall|Math</v>
      </c>
      <c r="I9579" t="s">
        <v>17</v>
      </c>
      <c r="J9579" t="s">
        <v>17</v>
      </c>
      <c r="K9579" t="s">
        <v>17</v>
      </c>
      <c r="L9579" t="s">
        <v>17</v>
      </c>
    </row>
    <row r="9580" spans="1:12" x14ac:dyDescent="0.25">
      <c r="A9580">
        <v>12178</v>
      </c>
      <c r="B9580" t="s">
        <v>26</v>
      </c>
      <c r="C9580">
        <v>8</v>
      </c>
      <c r="D9580">
        <v>2019</v>
      </c>
      <c r="E9580" t="s">
        <v>19</v>
      </c>
      <c r="F9580" t="s">
        <v>16</v>
      </c>
      <c r="G9580" t="s">
        <v>14</v>
      </c>
      <c r="H9580" t="str">
        <f t="shared" si="149"/>
        <v>12178|Spring|Reading</v>
      </c>
      <c r="I9580">
        <v>223</v>
      </c>
      <c r="J9580">
        <v>57</v>
      </c>
      <c r="K9580">
        <v>3</v>
      </c>
      <c r="L9580" t="s">
        <v>17</v>
      </c>
    </row>
    <row r="9581" spans="1:12" x14ac:dyDescent="0.25">
      <c r="A9581">
        <v>12178</v>
      </c>
      <c r="B9581" t="s">
        <v>26</v>
      </c>
      <c r="C9581">
        <v>8</v>
      </c>
      <c r="D9581">
        <v>2019</v>
      </c>
      <c r="E9581" t="s">
        <v>19</v>
      </c>
      <c r="F9581" t="s">
        <v>16</v>
      </c>
      <c r="G9581" t="s">
        <v>15</v>
      </c>
      <c r="H9581" t="str">
        <f t="shared" si="149"/>
        <v>12178|Spring|Math</v>
      </c>
      <c r="I9581">
        <v>239</v>
      </c>
      <c r="J9581">
        <v>66</v>
      </c>
      <c r="K9581">
        <v>3</v>
      </c>
      <c r="L9581" t="s">
        <v>17</v>
      </c>
    </row>
    <row r="9582" spans="1:12" x14ac:dyDescent="0.25">
      <c r="A9582">
        <v>27877</v>
      </c>
      <c r="B9582" t="s">
        <v>28</v>
      </c>
      <c r="C9582">
        <v>8</v>
      </c>
      <c r="D9582">
        <v>2019</v>
      </c>
      <c r="E9582" t="s">
        <v>19</v>
      </c>
      <c r="F9582" t="s">
        <v>13</v>
      </c>
      <c r="G9582" t="s">
        <v>14</v>
      </c>
      <c r="H9582" t="str">
        <f t="shared" si="149"/>
        <v>27877|Fall|Reading</v>
      </c>
      <c r="I9582" t="s">
        <v>17</v>
      </c>
      <c r="J9582" t="s">
        <v>17</v>
      </c>
      <c r="K9582" t="s">
        <v>17</v>
      </c>
      <c r="L9582" t="s">
        <v>17</v>
      </c>
    </row>
    <row r="9583" spans="1:12" x14ac:dyDescent="0.25">
      <c r="A9583">
        <v>27877</v>
      </c>
      <c r="B9583" t="s">
        <v>28</v>
      </c>
      <c r="C9583">
        <v>8</v>
      </c>
      <c r="D9583">
        <v>2019</v>
      </c>
      <c r="E9583" t="s">
        <v>19</v>
      </c>
      <c r="F9583" t="s">
        <v>13</v>
      </c>
      <c r="G9583" t="s">
        <v>15</v>
      </c>
      <c r="H9583" t="str">
        <f t="shared" si="149"/>
        <v>27877|Fall|Math</v>
      </c>
      <c r="I9583" t="s">
        <v>17</v>
      </c>
      <c r="J9583" t="s">
        <v>17</v>
      </c>
      <c r="K9583" t="s">
        <v>17</v>
      </c>
      <c r="L9583" t="s">
        <v>17</v>
      </c>
    </row>
    <row r="9584" spans="1:12" x14ac:dyDescent="0.25">
      <c r="A9584">
        <v>27877</v>
      </c>
      <c r="B9584" t="s">
        <v>28</v>
      </c>
      <c r="C9584">
        <v>8</v>
      </c>
      <c r="D9584">
        <v>2019</v>
      </c>
      <c r="E9584" t="s">
        <v>19</v>
      </c>
      <c r="F9584" t="s">
        <v>16</v>
      </c>
      <c r="G9584" t="s">
        <v>14</v>
      </c>
      <c r="H9584" t="str">
        <f t="shared" si="149"/>
        <v>27877|Spring|Reading</v>
      </c>
      <c r="I9584">
        <v>237</v>
      </c>
      <c r="J9584">
        <v>86</v>
      </c>
      <c r="K9584">
        <v>4</v>
      </c>
      <c r="L9584" t="s">
        <v>17</v>
      </c>
    </row>
    <row r="9585" spans="1:12" x14ac:dyDescent="0.25">
      <c r="A9585">
        <v>27877</v>
      </c>
      <c r="B9585" t="s">
        <v>28</v>
      </c>
      <c r="C9585">
        <v>8</v>
      </c>
      <c r="D9585">
        <v>2019</v>
      </c>
      <c r="E9585" t="s">
        <v>19</v>
      </c>
      <c r="F9585" t="s">
        <v>16</v>
      </c>
      <c r="G9585" t="s">
        <v>15</v>
      </c>
      <c r="H9585" t="str">
        <f t="shared" si="149"/>
        <v>27877|Spring|Math</v>
      </c>
      <c r="I9585">
        <v>246</v>
      </c>
      <c r="J9585">
        <v>79</v>
      </c>
      <c r="K9585">
        <v>4</v>
      </c>
      <c r="L9585" t="s">
        <v>17</v>
      </c>
    </row>
    <row r="9586" spans="1:12" x14ac:dyDescent="0.25">
      <c r="A9586">
        <v>27340</v>
      </c>
      <c r="B9586" t="s">
        <v>28</v>
      </c>
      <c r="C9586">
        <v>8</v>
      </c>
      <c r="D9586">
        <v>2019</v>
      </c>
      <c r="E9586" t="s">
        <v>19</v>
      </c>
      <c r="F9586" t="s">
        <v>13</v>
      </c>
      <c r="G9586" t="s">
        <v>14</v>
      </c>
      <c r="H9586" t="str">
        <f t="shared" si="149"/>
        <v>27340|Fall|Reading</v>
      </c>
      <c r="I9586">
        <v>210</v>
      </c>
      <c r="J9586">
        <v>30</v>
      </c>
      <c r="K9586">
        <v>2</v>
      </c>
      <c r="L9586">
        <v>4</v>
      </c>
    </row>
    <row r="9587" spans="1:12" x14ac:dyDescent="0.25">
      <c r="A9587">
        <v>27340</v>
      </c>
      <c r="B9587" t="s">
        <v>28</v>
      </c>
      <c r="C9587">
        <v>8</v>
      </c>
      <c r="D9587">
        <v>2019</v>
      </c>
      <c r="E9587" t="s">
        <v>19</v>
      </c>
      <c r="F9587" t="s">
        <v>13</v>
      </c>
      <c r="G9587" t="s">
        <v>15</v>
      </c>
      <c r="H9587" t="str">
        <f t="shared" si="149"/>
        <v>27340|Fall|Math</v>
      </c>
      <c r="I9587">
        <v>216</v>
      </c>
      <c r="J9587">
        <v>24</v>
      </c>
      <c r="K9587">
        <v>1</v>
      </c>
      <c r="L9587">
        <v>5</v>
      </c>
    </row>
    <row r="9588" spans="1:12" x14ac:dyDescent="0.25">
      <c r="A9588">
        <v>27340</v>
      </c>
      <c r="B9588" t="s">
        <v>28</v>
      </c>
      <c r="C9588">
        <v>8</v>
      </c>
      <c r="D9588">
        <v>2019</v>
      </c>
      <c r="E9588" t="s">
        <v>19</v>
      </c>
      <c r="F9588" t="s">
        <v>16</v>
      </c>
      <c r="G9588" t="s">
        <v>14</v>
      </c>
      <c r="H9588" t="str">
        <f t="shared" si="149"/>
        <v>27340|Spring|Reading</v>
      </c>
      <c r="I9588">
        <v>210</v>
      </c>
      <c r="J9588">
        <v>26</v>
      </c>
      <c r="K9588">
        <v>2</v>
      </c>
      <c r="L9588" t="s">
        <v>17</v>
      </c>
    </row>
    <row r="9589" spans="1:12" x14ac:dyDescent="0.25">
      <c r="A9589">
        <v>27340</v>
      </c>
      <c r="B9589" t="s">
        <v>28</v>
      </c>
      <c r="C9589">
        <v>8</v>
      </c>
      <c r="D9589">
        <v>2019</v>
      </c>
      <c r="E9589" t="s">
        <v>19</v>
      </c>
      <c r="F9589" t="s">
        <v>16</v>
      </c>
      <c r="G9589" t="s">
        <v>15</v>
      </c>
      <c r="H9589" t="str">
        <f t="shared" si="149"/>
        <v>27340|Spring|Math</v>
      </c>
      <c r="I9589">
        <v>220</v>
      </c>
      <c r="J9589">
        <v>28</v>
      </c>
      <c r="K9589">
        <v>2</v>
      </c>
      <c r="L9589" t="s">
        <v>17</v>
      </c>
    </row>
    <row r="9590" spans="1:12" x14ac:dyDescent="0.25">
      <c r="A9590">
        <v>10865</v>
      </c>
      <c r="B9590" t="s">
        <v>25</v>
      </c>
      <c r="C9590">
        <v>8</v>
      </c>
      <c r="D9590">
        <v>2019</v>
      </c>
      <c r="E9590" t="s">
        <v>19</v>
      </c>
      <c r="F9590" t="s">
        <v>13</v>
      </c>
      <c r="G9590" t="s">
        <v>14</v>
      </c>
      <c r="H9590" t="str">
        <f t="shared" si="149"/>
        <v>10865|Fall|Reading</v>
      </c>
      <c r="I9590">
        <v>222</v>
      </c>
      <c r="J9590">
        <v>60</v>
      </c>
      <c r="K9590">
        <v>3</v>
      </c>
      <c r="L9590">
        <v>2</v>
      </c>
    </row>
    <row r="9591" spans="1:12" x14ac:dyDescent="0.25">
      <c r="A9591">
        <v>10865</v>
      </c>
      <c r="B9591" t="s">
        <v>25</v>
      </c>
      <c r="C9591">
        <v>8</v>
      </c>
      <c r="D9591">
        <v>2019</v>
      </c>
      <c r="E9591" t="s">
        <v>19</v>
      </c>
      <c r="F9591" t="s">
        <v>13</v>
      </c>
      <c r="G9591" t="s">
        <v>15</v>
      </c>
      <c r="H9591" t="str">
        <f t="shared" si="149"/>
        <v>10865|Fall|Math</v>
      </c>
      <c r="I9591">
        <v>235</v>
      </c>
      <c r="J9591">
        <v>64</v>
      </c>
      <c r="K9591">
        <v>3</v>
      </c>
      <c r="L9591">
        <v>4</v>
      </c>
    </row>
    <row r="9592" spans="1:12" x14ac:dyDescent="0.25">
      <c r="A9592">
        <v>10865</v>
      </c>
      <c r="B9592" t="s">
        <v>25</v>
      </c>
      <c r="C9592">
        <v>8</v>
      </c>
      <c r="D9592">
        <v>2019</v>
      </c>
      <c r="E9592" t="s">
        <v>19</v>
      </c>
      <c r="F9592" t="s">
        <v>16</v>
      </c>
      <c r="G9592" t="s">
        <v>14</v>
      </c>
      <c r="H9592" t="str">
        <f t="shared" si="149"/>
        <v>10865|Spring|Reading</v>
      </c>
      <c r="I9592" t="s">
        <v>17</v>
      </c>
      <c r="J9592" t="s">
        <v>17</v>
      </c>
      <c r="K9592" t="s">
        <v>17</v>
      </c>
      <c r="L9592" t="s">
        <v>17</v>
      </c>
    </row>
    <row r="9593" spans="1:12" x14ac:dyDescent="0.25">
      <c r="A9593">
        <v>10865</v>
      </c>
      <c r="B9593" t="s">
        <v>25</v>
      </c>
      <c r="C9593">
        <v>8</v>
      </c>
      <c r="D9593">
        <v>2019</v>
      </c>
      <c r="E9593" t="s">
        <v>19</v>
      </c>
      <c r="F9593" t="s">
        <v>16</v>
      </c>
      <c r="G9593" t="s">
        <v>15</v>
      </c>
      <c r="H9593" t="str">
        <f t="shared" si="149"/>
        <v>10865|Spring|Math</v>
      </c>
      <c r="I9593" t="s">
        <v>17</v>
      </c>
      <c r="J9593" t="s">
        <v>17</v>
      </c>
      <c r="K9593" t="s">
        <v>17</v>
      </c>
      <c r="L9593" t="s">
        <v>17</v>
      </c>
    </row>
    <row r="9594" spans="1:12" x14ac:dyDescent="0.25">
      <c r="A9594">
        <v>13963</v>
      </c>
      <c r="B9594" t="s">
        <v>25</v>
      </c>
      <c r="C9594">
        <v>8</v>
      </c>
      <c r="D9594">
        <v>2019</v>
      </c>
      <c r="E9594" t="s">
        <v>19</v>
      </c>
      <c r="F9594" t="s">
        <v>13</v>
      </c>
      <c r="G9594" t="s">
        <v>14</v>
      </c>
      <c r="H9594" t="str">
        <f t="shared" si="149"/>
        <v>13963|Fall|Reading</v>
      </c>
      <c r="I9594">
        <v>206</v>
      </c>
      <c r="J9594">
        <v>21</v>
      </c>
      <c r="K9594">
        <v>1</v>
      </c>
      <c r="L9594">
        <v>5</v>
      </c>
    </row>
    <row r="9595" spans="1:12" x14ac:dyDescent="0.25">
      <c r="A9595">
        <v>13963</v>
      </c>
      <c r="B9595" t="s">
        <v>25</v>
      </c>
      <c r="C9595">
        <v>8</v>
      </c>
      <c r="D9595">
        <v>2019</v>
      </c>
      <c r="E9595" t="s">
        <v>19</v>
      </c>
      <c r="F9595" t="s">
        <v>13</v>
      </c>
      <c r="G9595" t="s">
        <v>15</v>
      </c>
      <c r="H9595" t="str">
        <f t="shared" si="149"/>
        <v>13963|Fall|Math</v>
      </c>
      <c r="I9595">
        <v>226</v>
      </c>
      <c r="J9595">
        <v>44</v>
      </c>
      <c r="K9595">
        <v>2</v>
      </c>
      <c r="L9595">
        <v>4</v>
      </c>
    </row>
    <row r="9596" spans="1:12" x14ac:dyDescent="0.25">
      <c r="A9596">
        <v>13963</v>
      </c>
      <c r="B9596" t="s">
        <v>25</v>
      </c>
      <c r="C9596">
        <v>8</v>
      </c>
      <c r="D9596">
        <v>2019</v>
      </c>
      <c r="E9596" t="s">
        <v>19</v>
      </c>
      <c r="F9596" t="s">
        <v>16</v>
      </c>
      <c r="G9596" t="s">
        <v>14</v>
      </c>
      <c r="H9596" t="str">
        <f t="shared" si="149"/>
        <v>13963|Spring|Reading</v>
      </c>
      <c r="I9596" t="s">
        <v>17</v>
      </c>
      <c r="J9596" t="s">
        <v>17</v>
      </c>
      <c r="K9596" t="s">
        <v>17</v>
      </c>
      <c r="L9596" t="s">
        <v>17</v>
      </c>
    </row>
    <row r="9597" spans="1:12" x14ac:dyDescent="0.25">
      <c r="A9597">
        <v>13963</v>
      </c>
      <c r="B9597" t="s">
        <v>25</v>
      </c>
      <c r="C9597">
        <v>8</v>
      </c>
      <c r="D9597">
        <v>2019</v>
      </c>
      <c r="E9597" t="s">
        <v>19</v>
      </c>
      <c r="F9597" t="s">
        <v>16</v>
      </c>
      <c r="G9597" t="s">
        <v>15</v>
      </c>
      <c r="H9597" t="str">
        <f t="shared" si="149"/>
        <v>13963|Spring|Math</v>
      </c>
      <c r="I9597" t="s">
        <v>17</v>
      </c>
      <c r="J9597" t="s">
        <v>17</v>
      </c>
      <c r="K9597" t="s">
        <v>17</v>
      </c>
      <c r="L9597" t="s">
        <v>17</v>
      </c>
    </row>
    <row r="9598" spans="1:12" x14ac:dyDescent="0.25">
      <c r="A9598">
        <v>14284</v>
      </c>
      <c r="B9598" t="s">
        <v>25</v>
      </c>
      <c r="C9598">
        <v>8</v>
      </c>
      <c r="D9598">
        <v>2019</v>
      </c>
      <c r="E9598" t="s">
        <v>19</v>
      </c>
      <c r="F9598" t="s">
        <v>13</v>
      </c>
      <c r="G9598" t="s">
        <v>14</v>
      </c>
      <c r="H9598" t="str">
        <f t="shared" si="149"/>
        <v>14284|Fall|Reading</v>
      </c>
      <c r="I9598">
        <v>202</v>
      </c>
      <c r="J9598">
        <v>14</v>
      </c>
      <c r="K9598">
        <v>1</v>
      </c>
      <c r="L9598">
        <v>5</v>
      </c>
    </row>
    <row r="9599" spans="1:12" x14ac:dyDescent="0.25">
      <c r="A9599">
        <v>14284</v>
      </c>
      <c r="B9599" t="s">
        <v>25</v>
      </c>
      <c r="C9599">
        <v>8</v>
      </c>
      <c r="D9599">
        <v>2019</v>
      </c>
      <c r="E9599" t="s">
        <v>19</v>
      </c>
      <c r="F9599" t="s">
        <v>13</v>
      </c>
      <c r="G9599" t="s">
        <v>15</v>
      </c>
      <c r="H9599" t="str">
        <f t="shared" si="149"/>
        <v>14284|Fall|Math</v>
      </c>
      <c r="I9599">
        <v>201</v>
      </c>
      <c r="J9599">
        <v>6</v>
      </c>
      <c r="K9599">
        <v>1</v>
      </c>
      <c r="L9599">
        <v>5</v>
      </c>
    </row>
    <row r="9600" spans="1:12" x14ac:dyDescent="0.25">
      <c r="A9600">
        <v>14284</v>
      </c>
      <c r="B9600" t="s">
        <v>25</v>
      </c>
      <c r="C9600">
        <v>8</v>
      </c>
      <c r="D9600">
        <v>2019</v>
      </c>
      <c r="E9600" t="s">
        <v>19</v>
      </c>
      <c r="F9600" t="s">
        <v>16</v>
      </c>
      <c r="G9600" t="s">
        <v>14</v>
      </c>
      <c r="H9600" t="str">
        <f t="shared" si="149"/>
        <v>14284|Spring|Reading</v>
      </c>
      <c r="I9600" t="s">
        <v>17</v>
      </c>
      <c r="J9600" t="s">
        <v>17</v>
      </c>
      <c r="K9600" t="s">
        <v>17</v>
      </c>
      <c r="L9600" t="s">
        <v>17</v>
      </c>
    </row>
    <row r="9601" spans="1:12" x14ac:dyDescent="0.25">
      <c r="A9601">
        <v>14284</v>
      </c>
      <c r="B9601" t="s">
        <v>25</v>
      </c>
      <c r="C9601">
        <v>8</v>
      </c>
      <c r="D9601">
        <v>2019</v>
      </c>
      <c r="E9601" t="s">
        <v>19</v>
      </c>
      <c r="F9601" t="s">
        <v>16</v>
      </c>
      <c r="G9601" t="s">
        <v>15</v>
      </c>
      <c r="H9601" t="str">
        <f t="shared" si="149"/>
        <v>14284|Spring|Math</v>
      </c>
      <c r="I9601" t="s">
        <v>17</v>
      </c>
      <c r="J9601" t="s">
        <v>17</v>
      </c>
      <c r="K9601" t="s">
        <v>17</v>
      </c>
      <c r="L9601" t="s">
        <v>17</v>
      </c>
    </row>
    <row r="9602" spans="1:12" x14ac:dyDescent="0.25">
      <c r="A9602">
        <v>10956</v>
      </c>
      <c r="B9602" t="s">
        <v>25</v>
      </c>
      <c r="C9602">
        <v>8</v>
      </c>
      <c r="D9602">
        <v>2019</v>
      </c>
      <c r="E9602" t="s">
        <v>19</v>
      </c>
      <c r="F9602" t="s">
        <v>13</v>
      </c>
      <c r="G9602" t="s">
        <v>14</v>
      </c>
      <c r="H9602" t="str">
        <f t="shared" si="149"/>
        <v>10956|Fall|Reading</v>
      </c>
      <c r="I9602">
        <v>208</v>
      </c>
      <c r="J9602">
        <v>25</v>
      </c>
      <c r="K9602">
        <v>2</v>
      </c>
      <c r="L9602">
        <v>4</v>
      </c>
    </row>
    <row r="9603" spans="1:12" x14ac:dyDescent="0.25">
      <c r="A9603">
        <v>10956</v>
      </c>
      <c r="B9603" t="s">
        <v>25</v>
      </c>
      <c r="C9603">
        <v>8</v>
      </c>
      <c r="D9603">
        <v>2019</v>
      </c>
      <c r="E9603" t="s">
        <v>19</v>
      </c>
      <c r="F9603" t="s">
        <v>13</v>
      </c>
      <c r="G9603" t="s">
        <v>15</v>
      </c>
      <c r="H9603" t="str">
        <f t="shared" ref="H9603:H9666" si="150">A9603&amp;"|"&amp;F9603&amp;"|"&amp;G9603</f>
        <v>10956|Fall|Math</v>
      </c>
      <c r="I9603">
        <v>212</v>
      </c>
      <c r="J9603">
        <v>17</v>
      </c>
      <c r="K9603">
        <v>1</v>
      </c>
      <c r="L9603">
        <v>5</v>
      </c>
    </row>
    <row r="9604" spans="1:12" x14ac:dyDescent="0.25">
      <c r="A9604">
        <v>10956</v>
      </c>
      <c r="B9604" t="s">
        <v>25</v>
      </c>
      <c r="C9604">
        <v>8</v>
      </c>
      <c r="D9604">
        <v>2019</v>
      </c>
      <c r="E9604" t="s">
        <v>19</v>
      </c>
      <c r="F9604" t="s">
        <v>16</v>
      </c>
      <c r="G9604" t="s">
        <v>14</v>
      </c>
      <c r="H9604" t="str">
        <f t="shared" si="150"/>
        <v>10956|Spring|Reading</v>
      </c>
      <c r="I9604" t="s">
        <v>17</v>
      </c>
      <c r="J9604" t="s">
        <v>17</v>
      </c>
      <c r="K9604" t="s">
        <v>17</v>
      </c>
      <c r="L9604" t="s">
        <v>17</v>
      </c>
    </row>
    <row r="9605" spans="1:12" x14ac:dyDescent="0.25">
      <c r="A9605">
        <v>10956</v>
      </c>
      <c r="B9605" t="s">
        <v>25</v>
      </c>
      <c r="C9605">
        <v>8</v>
      </c>
      <c r="D9605">
        <v>2019</v>
      </c>
      <c r="E9605" t="s">
        <v>19</v>
      </c>
      <c r="F9605" t="s">
        <v>16</v>
      </c>
      <c r="G9605" t="s">
        <v>15</v>
      </c>
      <c r="H9605" t="str">
        <f t="shared" si="150"/>
        <v>10956|Spring|Math</v>
      </c>
      <c r="I9605" t="s">
        <v>17</v>
      </c>
      <c r="J9605" t="s">
        <v>17</v>
      </c>
      <c r="K9605" t="s">
        <v>17</v>
      </c>
      <c r="L9605" t="s">
        <v>17</v>
      </c>
    </row>
    <row r="9606" spans="1:12" x14ac:dyDescent="0.25">
      <c r="A9606">
        <v>17498</v>
      </c>
      <c r="B9606" t="s">
        <v>25</v>
      </c>
      <c r="C9606">
        <v>8</v>
      </c>
      <c r="D9606">
        <v>2019</v>
      </c>
      <c r="E9606" t="s">
        <v>23</v>
      </c>
      <c r="F9606" t="s">
        <v>13</v>
      </c>
      <c r="G9606" t="s">
        <v>14</v>
      </c>
      <c r="H9606" t="str">
        <f t="shared" si="150"/>
        <v>17498|Fall|Reading</v>
      </c>
      <c r="I9606">
        <v>224</v>
      </c>
      <c r="J9606">
        <v>65</v>
      </c>
      <c r="K9606">
        <v>3</v>
      </c>
      <c r="L9606">
        <v>2</v>
      </c>
    </row>
    <row r="9607" spans="1:12" x14ac:dyDescent="0.25">
      <c r="A9607">
        <v>17498</v>
      </c>
      <c r="B9607" t="s">
        <v>25</v>
      </c>
      <c r="C9607">
        <v>8</v>
      </c>
      <c r="D9607">
        <v>2019</v>
      </c>
      <c r="E9607" t="s">
        <v>23</v>
      </c>
      <c r="F9607" t="s">
        <v>13</v>
      </c>
      <c r="G9607" t="s">
        <v>15</v>
      </c>
      <c r="H9607" t="str">
        <f t="shared" si="150"/>
        <v>17498|Fall|Math</v>
      </c>
      <c r="I9607">
        <v>238</v>
      </c>
      <c r="J9607">
        <v>70</v>
      </c>
      <c r="K9607">
        <v>3</v>
      </c>
      <c r="L9607">
        <v>3</v>
      </c>
    </row>
    <row r="9608" spans="1:12" x14ac:dyDescent="0.25">
      <c r="A9608">
        <v>17498</v>
      </c>
      <c r="B9608" t="s">
        <v>25</v>
      </c>
      <c r="C9608">
        <v>8</v>
      </c>
      <c r="D9608">
        <v>2019</v>
      </c>
      <c r="E9608" t="s">
        <v>23</v>
      </c>
      <c r="F9608" t="s">
        <v>16</v>
      </c>
      <c r="G9608" t="s">
        <v>14</v>
      </c>
      <c r="H9608" t="str">
        <f t="shared" si="150"/>
        <v>17498|Spring|Reading</v>
      </c>
      <c r="I9608" t="s">
        <v>17</v>
      </c>
      <c r="J9608" t="s">
        <v>17</v>
      </c>
      <c r="K9608" t="s">
        <v>17</v>
      </c>
      <c r="L9608" t="s">
        <v>17</v>
      </c>
    </row>
    <row r="9609" spans="1:12" x14ac:dyDescent="0.25">
      <c r="A9609">
        <v>17498</v>
      </c>
      <c r="B9609" t="s">
        <v>25</v>
      </c>
      <c r="C9609">
        <v>8</v>
      </c>
      <c r="D9609">
        <v>2019</v>
      </c>
      <c r="E9609" t="s">
        <v>23</v>
      </c>
      <c r="F9609" t="s">
        <v>16</v>
      </c>
      <c r="G9609" t="s">
        <v>15</v>
      </c>
      <c r="H9609" t="str">
        <f t="shared" si="150"/>
        <v>17498|Spring|Math</v>
      </c>
      <c r="I9609" t="s">
        <v>17</v>
      </c>
      <c r="J9609" t="s">
        <v>17</v>
      </c>
      <c r="K9609" t="s">
        <v>17</v>
      </c>
      <c r="L9609" t="s">
        <v>17</v>
      </c>
    </row>
    <row r="9610" spans="1:12" x14ac:dyDescent="0.25">
      <c r="A9610">
        <v>28899</v>
      </c>
      <c r="B9610" t="s">
        <v>25</v>
      </c>
      <c r="C9610">
        <v>8</v>
      </c>
      <c r="D9610">
        <v>2019</v>
      </c>
      <c r="E9610" t="s">
        <v>19</v>
      </c>
      <c r="F9610" t="s">
        <v>13</v>
      </c>
      <c r="G9610" t="s">
        <v>14</v>
      </c>
      <c r="H9610" t="str">
        <f t="shared" si="150"/>
        <v>28899|Fall|Reading</v>
      </c>
      <c r="I9610">
        <v>206</v>
      </c>
      <c r="J9610">
        <v>21</v>
      </c>
      <c r="K9610">
        <v>1</v>
      </c>
      <c r="L9610">
        <v>5</v>
      </c>
    </row>
    <row r="9611" spans="1:12" x14ac:dyDescent="0.25">
      <c r="A9611">
        <v>28899</v>
      </c>
      <c r="B9611" t="s">
        <v>25</v>
      </c>
      <c r="C9611">
        <v>8</v>
      </c>
      <c r="D9611">
        <v>2019</v>
      </c>
      <c r="E9611" t="s">
        <v>19</v>
      </c>
      <c r="F9611" t="s">
        <v>13</v>
      </c>
      <c r="G9611" t="s">
        <v>15</v>
      </c>
      <c r="H9611" t="str">
        <f t="shared" si="150"/>
        <v>28899|Fall|Math</v>
      </c>
      <c r="I9611">
        <v>234</v>
      </c>
      <c r="J9611">
        <v>62</v>
      </c>
      <c r="K9611">
        <v>3</v>
      </c>
      <c r="L9611">
        <v>4</v>
      </c>
    </row>
    <row r="9612" spans="1:12" x14ac:dyDescent="0.25">
      <c r="A9612">
        <v>28899</v>
      </c>
      <c r="B9612" t="s">
        <v>25</v>
      </c>
      <c r="C9612">
        <v>8</v>
      </c>
      <c r="D9612">
        <v>2019</v>
      </c>
      <c r="E9612" t="s">
        <v>19</v>
      </c>
      <c r="F9612" t="s">
        <v>16</v>
      </c>
      <c r="G9612" t="s">
        <v>14</v>
      </c>
      <c r="H9612" t="str">
        <f t="shared" si="150"/>
        <v>28899|Spring|Reading</v>
      </c>
      <c r="I9612" t="s">
        <v>17</v>
      </c>
      <c r="J9612" t="s">
        <v>17</v>
      </c>
      <c r="K9612" t="s">
        <v>17</v>
      </c>
      <c r="L9612" t="s">
        <v>17</v>
      </c>
    </row>
    <row r="9613" spans="1:12" x14ac:dyDescent="0.25">
      <c r="A9613">
        <v>28899</v>
      </c>
      <c r="B9613" t="s">
        <v>25</v>
      </c>
      <c r="C9613">
        <v>8</v>
      </c>
      <c r="D9613">
        <v>2019</v>
      </c>
      <c r="E9613" t="s">
        <v>19</v>
      </c>
      <c r="F9613" t="s">
        <v>16</v>
      </c>
      <c r="G9613" t="s">
        <v>15</v>
      </c>
      <c r="H9613" t="str">
        <f t="shared" si="150"/>
        <v>28899|Spring|Math</v>
      </c>
      <c r="I9613" t="s">
        <v>17</v>
      </c>
      <c r="J9613" t="s">
        <v>17</v>
      </c>
      <c r="K9613" t="s">
        <v>17</v>
      </c>
      <c r="L9613" t="s">
        <v>17</v>
      </c>
    </row>
    <row r="9614" spans="1:12" x14ac:dyDescent="0.25">
      <c r="A9614">
        <v>22930</v>
      </c>
      <c r="B9614" t="s">
        <v>26</v>
      </c>
      <c r="C9614">
        <v>8</v>
      </c>
      <c r="D9614">
        <v>2019</v>
      </c>
      <c r="E9614" t="s">
        <v>19</v>
      </c>
      <c r="F9614" t="s">
        <v>13</v>
      </c>
      <c r="G9614" t="s">
        <v>14</v>
      </c>
      <c r="H9614" t="str">
        <f t="shared" si="150"/>
        <v>22930|Fall|Reading</v>
      </c>
      <c r="I9614">
        <v>229</v>
      </c>
      <c r="J9614">
        <v>76</v>
      </c>
      <c r="K9614">
        <v>4</v>
      </c>
      <c r="L9614">
        <v>2</v>
      </c>
    </row>
    <row r="9615" spans="1:12" x14ac:dyDescent="0.25">
      <c r="A9615">
        <v>22930</v>
      </c>
      <c r="B9615" t="s">
        <v>26</v>
      </c>
      <c r="C9615">
        <v>8</v>
      </c>
      <c r="D9615">
        <v>2019</v>
      </c>
      <c r="E9615" t="s">
        <v>19</v>
      </c>
      <c r="F9615" t="s">
        <v>13</v>
      </c>
      <c r="G9615" t="s">
        <v>15</v>
      </c>
      <c r="H9615" t="str">
        <f t="shared" si="150"/>
        <v>22930|Fall|Math</v>
      </c>
      <c r="I9615">
        <v>241</v>
      </c>
      <c r="J9615">
        <v>76</v>
      </c>
      <c r="K9615">
        <v>4</v>
      </c>
      <c r="L9615">
        <v>3</v>
      </c>
    </row>
    <row r="9616" spans="1:12" x14ac:dyDescent="0.25">
      <c r="A9616">
        <v>22930</v>
      </c>
      <c r="B9616" t="s">
        <v>26</v>
      </c>
      <c r="C9616">
        <v>8</v>
      </c>
      <c r="D9616">
        <v>2019</v>
      </c>
      <c r="E9616" t="s">
        <v>19</v>
      </c>
      <c r="F9616" t="s">
        <v>16</v>
      </c>
      <c r="G9616" t="s">
        <v>14</v>
      </c>
      <c r="H9616" t="str">
        <f t="shared" si="150"/>
        <v>22930|Spring|Reading</v>
      </c>
      <c r="I9616" t="s">
        <v>17</v>
      </c>
      <c r="J9616" t="s">
        <v>17</v>
      </c>
      <c r="K9616" t="s">
        <v>17</v>
      </c>
      <c r="L9616" t="s">
        <v>17</v>
      </c>
    </row>
    <row r="9617" spans="1:12" x14ac:dyDescent="0.25">
      <c r="A9617">
        <v>22930</v>
      </c>
      <c r="B9617" t="s">
        <v>26</v>
      </c>
      <c r="C9617">
        <v>8</v>
      </c>
      <c r="D9617">
        <v>2019</v>
      </c>
      <c r="E9617" t="s">
        <v>19</v>
      </c>
      <c r="F9617" t="s">
        <v>16</v>
      </c>
      <c r="G9617" t="s">
        <v>15</v>
      </c>
      <c r="H9617" t="str">
        <f t="shared" si="150"/>
        <v>22930|Spring|Math</v>
      </c>
      <c r="I9617" t="s">
        <v>17</v>
      </c>
      <c r="J9617" t="s">
        <v>17</v>
      </c>
      <c r="K9617" t="s">
        <v>17</v>
      </c>
      <c r="L9617" t="s">
        <v>17</v>
      </c>
    </row>
    <row r="9618" spans="1:12" x14ac:dyDescent="0.25">
      <c r="A9618">
        <v>18148</v>
      </c>
      <c r="B9618" t="s">
        <v>26</v>
      </c>
      <c r="C9618">
        <v>8</v>
      </c>
      <c r="D9618">
        <v>2019</v>
      </c>
      <c r="E9618" t="s">
        <v>19</v>
      </c>
      <c r="F9618" t="s">
        <v>13</v>
      </c>
      <c r="G9618" t="s">
        <v>14</v>
      </c>
      <c r="H9618" t="str">
        <f t="shared" si="150"/>
        <v>18148|Fall|Reading</v>
      </c>
      <c r="I9618">
        <v>228</v>
      </c>
      <c r="J9618">
        <v>74</v>
      </c>
      <c r="K9618">
        <v>3</v>
      </c>
      <c r="L9618">
        <v>2</v>
      </c>
    </row>
    <row r="9619" spans="1:12" x14ac:dyDescent="0.25">
      <c r="A9619">
        <v>18148</v>
      </c>
      <c r="B9619" t="s">
        <v>26</v>
      </c>
      <c r="C9619">
        <v>8</v>
      </c>
      <c r="D9619">
        <v>2019</v>
      </c>
      <c r="E9619" t="s">
        <v>19</v>
      </c>
      <c r="F9619" t="s">
        <v>13</v>
      </c>
      <c r="G9619" t="s">
        <v>15</v>
      </c>
      <c r="H9619" t="str">
        <f t="shared" si="150"/>
        <v>18148|Fall|Math</v>
      </c>
      <c r="I9619">
        <v>237</v>
      </c>
      <c r="J9619">
        <v>68</v>
      </c>
      <c r="K9619">
        <v>3</v>
      </c>
      <c r="L9619">
        <v>3</v>
      </c>
    </row>
    <row r="9620" spans="1:12" x14ac:dyDescent="0.25">
      <c r="A9620">
        <v>18148</v>
      </c>
      <c r="B9620" t="s">
        <v>26</v>
      </c>
      <c r="C9620">
        <v>8</v>
      </c>
      <c r="D9620">
        <v>2019</v>
      </c>
      <c r="E9620" t="s">
        <v>19</v>
      </c>
      <c r="F9620" t="s">
        <v>16</v>
      </c>
      <c r="G9620" t="s">
        <v>14</v>
      </c>
      <c r="H9620" t="str">
        <f t="shared" si="150"/>
        <v>18148|Spring|Reading</v>
      </c>
      <c r="I9620" t="s">
        <v>17</v>
      </c>
      <c r="J9620" t="s">
        <v>17</v>
      </c>
      <c r="K9620" t="s">
        <v>17</v>
      </c>
      <c r="L9620" t="s">
        <v>17</v>
      </c>
    </row>
    <row r="9621" spans="1:12" x14ac:dyDescent="0.25">
      <c r="A9621">
        <v>18148</v>
      </c>
      <c r="B9621" t="s">
        <v>26</v>
      </c>
      <c r="C9621">
        <v>8</v>
      </c>
      <c r="D9621">
        <v>2019</v>
      </c>
      <c r="E9621" t="s">
        <v>19</v>
      </c>
      <c r="F9621" t="s">
        <v>16</v>
      </c>
      <c r="G9621" t="s">
        <v>15</v>
      </c>
      <c r="H9621" t="str">
        <f t="shared" si="150"/>
        <v>18148|Spring|Math</v>
      </c>
      <c r="I9621" t="s">
        <v>17</v>
      </c>
      <c r="J9621" t="s">
        <v>17</v>
      </c>
      <c r="K9621" t="s">
        <v>17</v>
      </c>
      <c r="L9621" t="s">
        <v>17</v>
      </c>
    </row>
    <row r="9622" spans="1:12" x14ac:dyDescent="0.25">
      <c r="A9622">
        <v>10633</v>
      </c>
      <c r="B9622" t="s">
        <v>26</v>
      </c>
      <c r="C9622">
        <v>8</v>
      </c>
      <c r="D9622">
        <v>2019</v>
      </c>
      <c r="E9622" t="s">
        <v>19</v>
      </c>
      <c r="F9622" t="s">
        <v>13</v>
      </c>
      <c r="G9622" t="s">
        <v>14</v>
      </c>
      <c r="H9622" t="str">
        <f t="shared" si="150"/>
        <v>10633|Fall|Reading</v>
      </c>
      <c r="I9622">
        <v>207</v>
      </c>
      <c r="J9622">
        <v>23</v>
      </c>
      <c r="K9622">
        <v>1</v>
      </c>
      <c r="L9622">
        <v>5</v>
      </c>
    </row>
    <row r="9623" spans="1:12" x14ac:dyDescent="0.25">
      <c r="A9623">
        <v>10633</v>
      </c>
      <c r="B9623" t="s">
        <v>26</v>
      </c>
      <c r="C9623">
        <v>8</v>
      </c>
      <c r="D9623">
        <v>2019</v>
      </c>
      <c r="E9623" t="s">
        <v>19</v>
      </c>
      <c r="F9623" t="s">
        <v>13</v>
      </c>
      <c r="G9623" t="s">
        <v>15</v>
      </c>
      <c r="H9623" t="str">
        <f t="shared" si="150"/>
        <v>10633|Fall|Math</v>
      </c>
      <c r="I9623">
        <v>225</v>
      </c>
      <c r="J9623">
        <v>42</v>
      </c>
      <c r="K9623">
        <v>2</v>
      </c>
      <c r="L9623">
        <v>4</v>
      </c>
    </row>
    <row r="9624" spans="1:12" x14ac:dyDescent="0.25">
      <c r="A9624">
        <v>10633</v>
      </c>
      <c r="B9624" t="s">
        <v>26</v>
      </c>
      <c r="C9624">
        <v>8</v>
      </c>
      <c r="D9624">
        <v>2019</v>
      </c>
      <c r="E9624" t="s">
        <v>19</v>
      </c>
      <c r="F9624" t="s">
        <v>16</v>
      </c>
      <c r="G9624" t="s">
        <v>14</v>
      </c>
      <c r="H9624" t="str">
        <f t="shared" si="150"/>
        <v>10633|Spring|Reading</v>
      </c>
      <c r="I9624" t="s">
        <v>17</v>
      </c>
      <c r="J9624" t="s">
        <v>17</v>
      </c>
      <c r="K9624" t="s">
        <v>17</v>
      </c>
      <c r="L9624" t="s">
        <v>17</v>
      </c>
    </row>
    <row r="9625" spans="1:12" x14ac:dyDescent="0.25">
      <c r="A9625">
        <v>10633</v>
      </c>
      <c r="B9625" t="s">
        <v>26</v>
      </c>
      <c r="C9625">
        <v>8</v>
      </c>
      <c r="D9625">
        <v>2019</v>
      </c>
      <c r="E9625" t="s">
        <v>19</v>
      </c>
      <c r="F9625" t="s">
        <v>16</v>
      </c>
      <c r="G9625" t="s">
        <v>15</v>
      </c>
      <c r="H9625" t="str">
        <f t="shared" si="150"/>
        <v>10633|Spring|Math</v>
      </c>
      <c r="I9625" t="s">
        <v>17</v>
      </c>
      <c r="J9625" t="s">
        <v>17</v>
      </c>
      <c r="K9625" t="s">
        <v>17</v>
      </c>
      <c r="L9625" t="s">
        <v>17</v>
      </c>
    </row>
    <row r="9626" spans="1:12" x14ac:dyDescent="0.25">
      <c r="A9626">
        <v>11559</v>
      </c>
      <c r="B9626" t="s">
        <v>26</v>
      </c>
      <c r="C9626">
        <v>8</v>
      </c>
      <c r="D9626">
        <v>2019</v>
      </c>
      <c r="E9626" t="s">
        <v>19</v>
      </c>
      <c r="F9626" t="s">
        <v>13</v>
      </c>
      <c r="G9626" t="s">
        <v>14</v>
      </c>
      <c r="H9626" t="str">
        <f t="shared" si="150"/>
        <v>11559|Fall|Reading</v>
      </c>
      <c r="I9626">
        <v>222</v>
      </c>
      <c r="J9626">
        <v>60</v>
      </c>
      <c r="K9626">
        <v>3</v>
      </c>
      <c r="L9626">
        <v>2</v>
      </c>
    </row>
    <row r="9627" spans="1:12" x14ac:dyDescent="0.25">
      <c r="A9627">
        <v>11559</v>
      </c>
      <c r="B9627" t="s">
        <v>26</v>
      </c>
      <c r="C9627">
        <v>8</v>
      </c>
      <c r="D9627">
        <v>2019</v>
      </c>
      <c r="E9627" t="s">
        <v>19</v>
      </c>
      <c r="F9627" t="s">
        <v>13</v>
      </c>
      <c r="G9627" t="s">
        <v>15</v>
      </c>
      <c r="H9627" t="str">
        <f t="shared" si="150"/>
        <v>11559|Fall|Math</v>
      </c>
      <c r="I9627">
        <v>202</v>
      </c>
      <c r="J9627">
        <v>7</v>
      </c>
      <c r="K9627">
        <v>1</v>
      </c>
      <c r="L9627">
        <v>5</v>
      </c>
    </row>
    <row r="9628" spans="1:12" x14ac:dyDescent="0.25">
      <c r="A9628">
        <v>11559</v>
      </c>
      <c r="B9628" t="s">
        <v>26</v>
      </c>
      <c r="C9628">
        <v>8</v>
      </c>
      <c r="D9628">
        <v>2019</v>
      </c>
      <c r="E9628" t="s">
        <v>19</v>
      </c>
      <c r="F9628" t="s">
        <v>16</v>
      </c>
      <c r="G9628" t="s">
        <v>14</v>
      </c>
      <c r="H9628" t="str">
        <f t="shared" si="150"/>
        <v>11559|Spring|Reading</v>
      </c>
      <c r="I9628" t="s">
        <v>17</v>
      </c>
      <c r="J9628" t="s">
        <v>17</v>
      </c>
      <c r="K9628" t="s">
        <v>17</v>
      </c>
      <c r="L9628" t="s">
        <v>17</v>
      </c>
    </row>
    <row r="9629" spans="1:12" x14ac:dyDescent="0.25">
      <c r="A9629">
        <v>11559</v>
      </c>
      <c r="B9629" t="s">
        <v>26</v>
      </c>
      <c r="C9629">
        <v>8</v>
      </c>
      <c r="D9629">
        <v>2019</v>
      </c>
      <c r="E9629" t="s">
        <v>19</v>
      </c>
      <c r="F9629" t="s">
        <v>16</v>
      </c>
      <c r="G9629" t="s">
        <v>15</v>
      </c>
      <c r="H9629" t="str">
        <f t="shared" si="150"/>
        <v>11559|Spring|Math</v>
      </c>
      <c r="I9629" t="s">
        <v>17</v>
      </c>
      <c r="J9629" t="s">
        <v>17</v>
      </c>
      <c r="K9629" t="s">
        <v>17</v>
      </c>
      <c r="L9629" t="s">
        <v>17</v>
      </c>
    </row>
    <row r="9630" spans="1:12" x14ac:dyDescent="0.25">
      <c r="A9630">
        <v>14238</v>
      </c>
      <c r="B9630" t="s">
        <v>26</v>
      </c>
      <c r="C9630">
        <v>8</v>
      </c>
      <c r="D9630">
        <v>2019</v>
      </c>
      <c r="E9630" t="s">
        <v>19</v>
      </c>
      <c r="F9630" t="s">
        <v>13</v>
      </c>
      <c r="G9630" t="s">
        <v>14</v>
      </c>
      <c r="H9630" t="str">
        <f t="shared" si="150"/>
        <v>14238|Fall|Reading</v>
      </c>
      <c r="I9630">
        <v>221</v>
      </c>
      <c r="J9630">
        <v>57</v>
      </c>
      <c r="K9630">
        <v>3</v>
      </c>
      <c r="L9630">
        <v>2</v>
      </c>
    </row>
    <row r="9631" spans="1:12" x14ac:dyDescent="0.25">
      <c r="A9631">
        <v>14238</v>
      </c>
      <c r="B9631" t="s">
        <v>26</v>
      </c>
      <c r="C9631">
        <v>8</v>
      </c>
      <c r="D9631">
        <v>2019</v>
      </c>
      <c r="E9631" t="s">
        <v>19</v>
      </c>
      <c r="F9631" t="s">
        <v>13</v>
      </c>
      <c r="G9631" t="s">
        <v>15</v>
      </c>
      <c r="H9631" t="str">
        <f t="shared" si="150"/>
        <v>14238|Fall|Math</v>
      </c>
      <c r="I9631">
        <v>207</v>
      </c>
      <c r="J9631">
        <v>11</v>
      </c>
      <c r="K9631">
        <v>1</v>
      </c>
      <c r="L9631">
        <v>5</v>
      </c>
    </row>
    <row r="9632" spans="1:12" x14ac:dyDescent="0.25">
      <c r="A9632">
        <v>14238</v>
      </c>
      <c r="B9632" t="s">
        <v>26</v>
      </c>
      <c r="C9632">
        <v>8</v>
      </c>
      <c r="D9632">
        <v>2019</v>
      </c>
      <c r="E9632" t="s">
        <v>19</v>
      </c>
      <c r="F9632" t="s">
        <v>16</v>
      </c>
      <c r="G9632" t="s">
        <v>14</v>
      </c>
      <c r="H9632" t="str">
        <f t="shared" si="150"/>
        <v>14238|Spring|Reading</v>
      </c>
      <c r="I9632" t="s">
        <v>17</v>
      </c>
      <c r="J9632" t="s">
        <v>17</v>
      </c>
      <c r="K9632" t="s">
        <v>17</v>
      </c>
      <c r="L9632" t="s">
        <v>17</v>
      </c>
    </row>
    <row r="9633" spans="1:12" x14ac:dyDescent="0.25">
      <c r="A9633">
        <v>14238</v>
      </c>
      <c r="B9633" t="s">
        <v>26</v>
      </c>
      <c r="C9633">
        <v>8</v>
      </c>
      <c r="D9633">
        <v>2019</v>
      </c>
      <c r="E9633" t="s">
        <v>19</v>
      </c>
      <c r="F9633" t="s">
        <v>16</v>
      </c>
      <c r="G9633" t="s">
        <v>15</v>
      </c>
      <c r="H9633" t="str">
        <f t="shared" si="150"/>
        <v>14238|Spring|Math</v>
      </c>
      <c r="I9633" t="s">
        <v>17</v>
      </c>
      <c r="J9633" t="s">
        <v>17</v>
      </c>
      <c r="K9633" t="s">
        <v>17</v>
      </c>
      <c r="L9633" t="s">
        <v>17</v>
      </c>
    </row>
    <row r="9634" spans="1:12" x14ac:dyDescent="0.25">
      <c r="A9634">
        <v>26035</v>
      </c>
      <c r="B9634" t="s">
        <v>26</v>
      </c>
      <c r="C9634">
        <v>8</v>
      </c>
      <c r="D9634">
        <v>2019</v>
      </c>
      <c r="E9634" t="s">
        <v>19</v>
      </c>
      <c r="F9634" t="s">
        <v>13</v>
      </c>
      <c r="G9634" t="s">
        <v>14</v>
      </c>
      <c r="H9634" t="str">
        <f t="shared" si="150"/>
        <v>26035|Fall|Reading</v>
      </c>
      <c r="I9634">
        <v>226</v>
      </c>
      <c r="J9634">
        <v>70</v>
      </c>
      <c r="K9634">
        <v>3</v>
      </c>
      <c r="L9634">
        <v>2</v>
      </c>
    </row>
    <row r="9635" spans="1:12" x14ac:dyDescent="0.25">
      <c r="A9635">
        <v>26035</v>
      </c>
      <c r="B9635" t="s">
        <v>26</v>
      </c>
      <c r="C9635">
        <v>8</v>
      </c>
      <c r="D9635">
        <v>2019</v>
      </c>
      <c r="E9635" t="s">
        <v>19</v>
      </c>
      <c r="F9635" t="s">
        <v>13</v>
      </c>
      <c r="G9635" t="s">
        <v>15</v>
      </c>
      <c r="H9635" t="str">
        <f t="shared" si="150"/>
        <v>26035|Fall|Math</v>
      </c>
      <c r="I9635">
        <v>238</v>
      </c>
      <c r="J9635">
        <v>70</v>
      </c>
      <c r="K9635">
        <v>3</v>
      </c>
      <c r="L9635">
        <v>3</v>
      </c>
    </row>
    <row r="9636" spans="1:12" x14ac:dyDescent="0.25">
      <c r="A9636">
        <v>26035</v>
      </c>
      <c r="B9636" t="s">
        <v>26</v>
      </c>
      <c r="C9636">
        <v>8</v>
      </c>
      <c r="D9636">
        <v>2019</v>
      </c>
      <c r="E9636" t="s">
        <v>19</v>
      </c>
      <c r="F9636" t="s">
        <v>16</v>
      </c>
      <c r="G9636" t="s">
        <v>14</v>
      </c>
      <c r="H9636" t="str">
        <f t="shared" si="150"/>
        <v>26035|Spring|Reading</v>
      </c>
      <c r="I9636" t="s">
        <v>17</v>
      </c>
      <c r="J9636" t="s">
        <v>17</v>
      </c>
      <c r="K9636" t="s">
        <v>17</v>
      </c>
      <c r="L9636" t="s">
        <v>17</v>
      </c>
    </row>
    <row r="9637" spans="1:12" x14ac:dyDescent="0.25">
      <c r="A9637">
        <v>26035</v>
      </c>
      <c r="B9637" t="s">
        <v>26</v>
      </c>
      <c r="C9637">
        <v>8</v>
      </c>
      <c r="D9637">
        <v>2019</v>
      </c>
      <c r="E9637" t="s">
        <v>19</v>
      </c>
      <c r="F9637" t="s">
        <v>16</v>
      </c>
      <c r="G9637" t="s">
        <v>15</v>
      </c>
      <c r="H9637" t="str">
        <f t="shared" si="150"/>
        <v>26035|Spring|Math</v>
      </c>
      <c r="I9637" t="s">
        <v>17</v>
      </c>
      <c r="J9637" t="s">
        <v>17</v>
      </c>
      <c r="K9637" t="s">
        <v>17</v>
      </c>
      <c r="L9637" t="s">
        <v>17</v>
      </c>
    </row>
    <row r="9638" spans="1:12" x14ac:dyDescent="0.25">
      <c r="A9638">
        <v>10245</v>
      </c>
      <c r="B9638" t="s">
        <v>26</v>
      </c>
      <c r="C9638">
        <v>8</v>
      </c>
      <c r="D9638">
        <v>2019</v>
      </c>
      <c r="E9638" t="s">
        <v>19</v>
      </c>
      <c r="F9638" t="s">
        <v>13</v>
      </c>
      <c r="G9638" t="s">
        <v>14</v>
      </c>
      <c r="H9638" t="str">
        <f t="shared" si="150"/>
        <v>10245|Fall|Reading</v>
      </c>
      <c r="I9638">
        <v>233</v>
      </c>
      <c r="J9638">
        <v>84</v>
      </c>
      <c r="K9638">
        <v>4</v>
      </c>
      <c r="L9638">
        <v>2</v>
      </c>
    </row>
    <row r="9639" spans="1:12" x14ac:dyDescent="0.25">
      <c r="A9639">
        <v>10245</v>
      </c>
      <c r="B9639" t="s">
        <v>26</v>
      </c>
      <c r="C9639">
        <v>8</v>
      </c>
      <c r="D9639">
        <v>2019</v>
      </c>
      <c r="E9639" t="s">
        <v>19</v>
      </c>
      <c r="F9639" t="s">
        <v>13</v>
      </c>
      <c r="G9639" t="s">
        <v>15</v>
      </c>
      <c r="H9639" t="str">
        <f t="shared" si="150"/>
        <v>10245|Fall|Math</v>
      </c>
      <c r="I9639">
        <v>234</v>
      </c>
      <c r="J9639">
        <v>62</v>
      </c>
      <c r="K9639">
        <v>3</v>
      </c>
      <c r="L9639">
        <v>4</v>
      </c>
    </row>
    <row r="9640" spans="1:12" x14ac:dyDescent="0.25">
      <c r="A9640">
        <v>10245</v>
      </c>
      <c r="B9640" t="s">
        <v>26</v>
      </c>
      <c r="C9640">
        <v>8</v>
      </c>
      <c r="D9640">
        <v>2019</v>
      </c>
      <c r="E9640" t="s">
        <v>19</v>
      </c>
      <c r="F9640" t="s">
        <v>16</v>
      </c>
      <c r="G9640" t="s">
        <v>14</v>
      </c>
      <c r="H9640" t="str">
        <f t="shared" si="150"/>
        <v>10245|Spring|Reading</v>
      </c>
      <c r="I9640" t="s">
        <v>17</v>
      </c>
      <c r="J9640" t="s">
        <v>17</v>
      </c>
      <c r="K9640" t="s">
        <v>17</v>
      </c>
      <c r="L9640" t="s">
        <v>17</v>
      </c>
    </row>
    <row r="9641" spans="1:12" x14ac:dyDescent="0.25">
      <c r="A9641">
        <v>10245</v>
      </c>
      <c r="B9641" t="s">
        <v>26</v>
      </c>
      <c r="C9641">
        <v>8</v>
      </c>
      <c r="D9641">
        <v>2019</v>
      </c>
      <c r="E9641" t="s">
        <v>19</v>
      </c>
      <c r="F9641" t="s">
        <v>16</v>
      </c>
      <c r="G9641" t="s">
        <v>15</v>
      </c>
      <c r="H9641" t="str">
        <f t="shared" si="150"/>
        <v>10245|Spring|Math</v>
      </c>
      <c r="I9641" t="s">
        <v>17</v>
      </c>
      <c r="J9641" t="s">
        <v>17</v>
      </c>
      <c r="K9641" t="s">
        <v>17</v>
      </c>
      <c r="L9641" t="s">
        <v>17</v>
      </c>
    </row>
    <row r="9642" spans="1:12" x14ac:dyDescent="0.25">
      <c r="A9642">
        <v>20473</v>
      </c>
      <c r="B9642" t="s">
        <v>26</v>
      </c>
      <c r="C9642">
        <v>8</v>
      </c>
      <c r="D9642">
        <v>2019</v>
      </c>
      <c r="E9642" t="s">
        <v>19</v>
      </c>
      <c r="F9642" t="s">
        <v>13</v>
      </c>
      <c r="G9642" t="s">
        <v>14</v>
      </c>
      <c r="H9642" t="str">
        <f t="shared" si="150"/>
        <v>20473|Fall|Reading</v>
      </c>
      <c r="I9642">
        <v>216</v>
      </c>
      <c r="J9642">
        <v>44</v>
      </c>
      <c r="K9642">
        <v>2</v>
      </c>
      <c r="L9642">
        <v>3</v>
      </c>
    </row>
    <row r="9643" spans="1:12" x14ac:dyDescent="0.25">
      <c r="A9643">
        <v>20473</v>
      </c>
      <c r="B9643" t="s">
        <v>26</v>
      </c>
      <c r="C9643">
        <v>8</v>
      </c>
      <c r="D9643">
        <v>2019</v>
      </c>
      <c r="E9643" t="s">
        <v>19</v>
      </c>
      <c r="F9643" t="s">
        <v>13</v>
      </c>
      <c r="G9643" t="s">
        <v>15</v>
      </c>
      <c r="H9643" t="str">
        <f t="shared" si="150"/>
        <v>20473|Fall|Math</v>
      </c>
      <c r="I9643">
        <v>217</v>
      </c>
      <c r="J9643">
        <v>26</v>
      </c>
      <c r="K9643">
        <v>2</v>
      </c>
      <c r="L9643">
        <v>5</v>
      </c>
    </row>
    <row r="9644" spans="1:12" x14ac:dyDescent="0.25">
      <c r="A9644">
        <v>20473</v>
      </c>
      <c r="B9644" t="s">
        <v>26</v>
      </c>
      <c r="C9644">
        <v>8</v>
      </c>
      <c r="D9644">
        <v>2019</v>
      </c>
      <c r="E9644" t="s">
        <v>19</v>
      </c>
      <c r="F9644" t="s">
        <v>16</v>
      </c>
      <c r="G9644" t="s">
        <v>14</v>
      </c>
      <c r="H9644" t="str">
        <f t="shared" si="150"/>
        <v>20473|Spring|Reading</v>
      </c>
      <c r="I9644" t="s">
        <v>17</v>
      </c>
      <c r="J9644" t="s">
        <v>17</v>
      </c>
      <c r="K9644" t="s">
        <v>17</v>
      </c>
      <c r="L9644" t="s">
        <v>17</v>
      </c>
    </row>
    <row r="9645" spans="1:12" x14ac:dyDescent="0.25">
      <c r="A9645">
        <v>20473</v>
      </c>
      <c r="B9645" t="s">
        <v>26</v>
      </c>
      <c r="C9645">
        <v>8</v>
      </c>
      <c r="D9645">
        <v>2019</v>
      </c>
      <c r="E9645" t="s">
        <v>19</v>
      </c>
      <c r="F9645" t="s">
        <v>16</v>
      </c>
      <c r="G9645" t="s">
        <v>15</v>
      </c>
      <c r="H9645" t="str">
        <f t="shared" si="150"/>
        <v>20473|Spring|Math</v>
      </c>
      <c r="I9645" t="s">
        <v>17</v>
      </c>
      <c r="J9645" t="s">
        <v>17</v>
      </c>
      <c r="K9645" t="s">
        <v>17</v>
      </c>
      <c r="L9645" t="s">
        <v>17</v>
      </c>
    </row>
    <row r="9646" spans="1:12" x14ac:dyDescent="0.25">
      <c r="A9646">
        <v>24610</v>
      </c>
      <c r="B9646" t="s">
        <v>26</v>
      </c>
      <c r="C9646">
        <v>8</v>
      </c>
      <c r="D9646">
        <v>2019</v>
      </c>
      <c r="E9646" t="s">
        <v>19</v>
      </c>
      <c r="F9646" t="s">
        <v>13</v>
      </c>
      <c r="G9646" t="s">
        <v>14</v>
      </c>
      <c r="H9646" t="str">
        <f t="shared" si="150"/>
        <v>24610|Fall|Reading</v>
      </c>
      <c r="I9646">
        <v>218</v>
      </c>
      <c r="J9646">
        <v>50</v>
      </c>
      <c r="K9646">
        <v>3</v>
      </c>
      <c r="L9646">
        <v>3</v>
      </c>
    </row>
    <row r="9647" spans="1:12" x14ac:dyDescent="0.25">
      <c r="A9647">
        <v>24610</v>
      </c>
      <c r="B9647" t="s">
        <v>26</v>
      </c>
      <c r="C9647">
        <v>8</v>
      </c>
      <c r="D9647">
        <v>2019</v>
      </c>
      <c r="E9647" t="s">
        <v>19</v>
      </c>
      <c r="F9647" t="s">
        <v>13</v>
      </c>
      <c r="G9647" t="s">
        <v>15</v>
      </c>
      <c r="H9647" t="str">
        <f t="shared" si="150"/>
        <v>24610|Fall|Math</v>
      </c>
      <c r="I9647">
        <v>217</v>
      </c>
      <c r="J9647">
        <v>26</v>
      </c>
      <c r="K9647">
        <v>2</v>
      </c>
      <c r="L9647">
        <v>5</v>
      </c>
    </row>
    <row r="9648" spans="1:12" x14ac:dyDescent="0.25">
      <c r="A9648">
        <v>24610</v>
      </c>
      <c r="B9648" t="s">
        <v>26</v>
      </c>
      <c r="C9648">
        <v>8</v>
      </c>
      <c r="D9648">
        <v>2019</v>
      </c>
      <c r="E9648" t="s">
        <v>19</v>
      </c>
      <c r="F9648" t="s">
        <v>16</v>
      </c>
      <c r="G9648" t="s">
        <v>14</v>
      </c>
      <c r="H9648" t="str">
        <f t="shared" si="150"/>
        <v>24610|Spring|Reading</v>
      </c>
      <c r="I9648" t="s">
        <v>17</v>
      </c>
      <c r="J9648" t="s">
        <v>17</v>
      </c>
      <c r="K9648" t="s">
        <v>17</v>
      </c>
      <c r="L9648" t="s">
        <v>17</v>
      </c>
    </row>
    <row r="9649" spans="1:12" x14ac:dyDescent="0.25">
      <c r="A9649">
        <v>24610</v>
      </c>
      <c r="B9649" t="s">
        <v>26</v>
      </c>
      <c r="C9649">
        <v>8</v>
      </c>
      <c r="D9649">
        <v>2019</v>
      </c>
      <c r="E9649" t="s">
        <v>19</v>
      </c>
      <c r="F9649" t="s">
        <v>16</v>
      </c>
      <c r="G9649" t="s">
        <v>15</v>
      </c>
      <c r="H9649" t="str">
        <f t="shared" si="150"/>
        <v>24610|Spring|Math</v>
      </c>
      <c r="I9649" t="s">
        <v>17</v>
      </c>
      <c r="J9649" t="s">
        <v>17</v>
      </c>
      <c r="K9649" t="s">
        <v>17</v>
      </c>
      <c r="L9649" t="s">
        <v>17</v>
      </c>
    </row>
    <row r="9650" spans="1:12" x14ac:dyDescent="0.25">
      <c r="A9650">
        <v>27651</v>
      </c>
      <c r="B9650" t="s">
        <v>27</v>
      </c>
      <c r="C9650">
        <v>8</v>
      </c>
      <c r="D9650">
        <v>2019</v>
      </c>
      <c r="E9650" t="s">
        <v>19</v>
      </c>
      <c r="F9650" t="s">
        <v>13</v>
      </c>
      <c r="G9650" t="s">
        <v>14</v>
      </c>
      <c r="H9650" t="str">
        <f t="shared" si="150"/>
        <v>27651|Fall|Reading</v>
      </c>
      <c r="I9650">
        <v>186</v>
      </c>
      <c r="J9650">
        <v>2</v>
      </c>
      <c r="K9650">
        <v>1</v>
      </c>
      <c r="L9650">
        <v>8</v>
      </c>
    </row>
    <row r="9651" spans="1:12" x14ac:dyDescent="0.25">
      <c r="A9651">
        <v>27651</v>
      </c>
      <c r="B9651" t="s">
        <v>27</v>
      </c>
      <c r="C9651">
        <v>8</v>
      </c>
      <c r="D9651">
        <v>2019</v>
      </c>
      <c r="E9651" t="s">
        <v>19</v>
      </c>
      <c r="F9651" t="s">
        <v>13</v>
      </c>
      <c r="G9651" t="s">
        <v>15</v>
      </c>
      <c r="H9651" t="str">
        <f t="shared" si="150"/>
        <v>27651|Fall|Math</v>
      </c>
      <c r="I9651">
        <v>241</v>
      </c>
      <c r="J9651">
        <v>76</v>
      </c>
      <c r="K9651">
        <v>4</v>
      </c>
      <c r="L9651">
        <v>3</v>
      </c>
    </row>
    <row r="9652" spans="1:12" x14ac:dyDescent="0.25">
      <c r="A9652">
        <v>27651</v>
      </c>
      <c r="B9652" t="s">
        <v>27</v>
      </c>
      <c r="C9652">
        <v>8</v>
      </c>
      <c r="D9652">
        <v>2019</v>
      </c>
      <c r="E9652" t="s">
        <v>19</v>
      </c>
      <c r="F9652" t="s">
        <v>16</v>
      </c>
      <c r="G9652" t="s">
        <v>14</v>
      </c>
      <c r="H9652" t="str">
        <f t="shared" si="150"/>
        <v>27651|Spring|Reading</v>
      </c>
      <c r="I9652" t="s">
        <v>17</v>
      </c>
      <c r="J9652" t="s">
        <v>17</v>
      </c>
      <c r="K9652" t="s">
        <v>17</v>
      </c>
      <c r="L9652" t="s">
        <v>17</v>
      </c>
    </row>
    <row r="9653" spans="1:12" x14ac:dyDescent="0.25">
      <c r="A9653">
        <v>27651</v>
      </c>
      <c r="B9653" t="s">
        <v>27</v>
      </c>
      <c r="C9653">
        <v>8</v>
      </c>
      <c r="D9653">
        <v>2019</v>
      </c>
      <c r="E9653" t="s">
        <v>19</v>
      </c>
      <c r="F9653" t="s">
        <v>16</v>
      </c>
      <c r="G9653" t="s">
        <v>15</v>
      </c>
      <c r="H9653" t="str">
        <f t="shared" si="150"/>
        <v>27651|Spring|Math</v>
      </c>
      <c r="I9653" t="s">
        <v>17</v>
      </c>
      <c r="J9653" t="s">
        <v>17</v>
      </c>
      <c r="K9653" t="s">
        <v>17</v>
      </c>
      <c r="L9653" t="s">
        <v>17</v>
      </c>
    </row>
    <row r="9654" spans="1:12" x14ac:dyDescent="0.25">
      <c r="A9654">
        <v>26117</v>
      </c>
      <c r="B9654" t="s">
        <v>27</v>
      </c>
      <c r="C9654">
        <v>8</v>
      </c>
      <c r="D9654">
        <v>2019</v>
      </c>
      <c r="E9654" t="s">
        <v>19</v>
      </c>
      <c r="F9654" t="s">
        <v>13</v>
      </c>
      <c r="G9654" t="s">
        <v>14</v>
      </c>
      <c r="H9654" t="str">
        <f t="shared" si="150"/>
        <v>26117|Fall|Reading</v>
      </c>
      <c r="I9654">
        <v>217</v>
      </c>
      <c r="J9654">
        <v>47</v>
      </c>
      <c r="K9654">
        <v>2</v>
      </c>
      <c r="L9654">
        <v>3</v>
      </c>
    </row>
    <row r="9655" spans="1:12" x14ac:dyDescent="0.25">
      <c r="A9655">
        <v>26117</v>
      </c>
      <c r="B9655" t="s">
        <v>27</v>
      </c>
      <c r="C9655">
        <v>8</v>
      </c>
      <c r="D9655">
        <v>2019</v>
      </c>
      <c r="E9655" t="s">
        <v>19</v>
      </c>
      <c r="F9655" t="s">
        <v>13</v>
      </c>
      <c r="G9655" t="s">
        <v>15</v>
      </c>
      <c r="H9655" t="str">
        <f t="shared" si="150"/>
        <v>26117|Fall|Math</v>
      </c>
      <c r="I9655">
        <v>230</v>
      </c>
      <c r="J9655">
        <v>53</v>
      </c>
      <c r="K9655">
        <v>3</v>
      </c>
      <c r="L9655">
        <v>4</v>
      </c>
    </row>
    <row r="9656" spans="1:12" x14ac:dyDescent="0.25">
      <c r="A9656">
        <v>26117</v>
      </c>
      <c r="B9656" t="s">
        <v>27</v>
      </c>
      <c r="C9656">
        <v>8</v>
      </c>
      <c r="D9656">
        <v>2019</v>
      </c>
      <c r="E9656" t="s">
        <v>19</v>
      </c>
      <c r="F9656" t="s">
        <v>16</v>
      </c>
      <c r="G9656" t="s">
        <v>14</v>
      </c>
      <c r="H9656" t="str">
        <f t="shared" si="150"/>
        <v>26117|Spring|Reading</v>
      </c>
      <c r="I9656" t="s">
        <v>17</v>
      </c>
      <c r="J9656" t="s">
        <v>17</v>
      </c>
      <c r="K9656" t="s">
        <v>17</v>
      </c>
      <c r="L9656" t="s">
        <v>17</v>
      </c>
    </row>
    <row r="9657" spans="1:12" x14ac:dyDescent="0.25">
      <c r="A9657">
        <v>26117</v>
      </c>
      <c r="B9657" t="s">
        <v>27</v>
      </c>
      <c r="C9657">
        <v>8</v>
      </c>
      <c r="D9657">
        <v>2019</v>
      </c>
      <c r="E9657" t="s">
        <v>19</v>
      </c>
      <c r="F9657" t="s">
        <v>16</v>
      </c>
      <c r="G9657" t="s">
        <v>15</v>
      </c>
      <c r="H9657" t="str">
        <f t="shared" si="150"/>
        <v>26117|Spring|Math</v>
      </c>
      <c r="I9657" t="s">
        <v>17</v>
      </c>
      <c r="J9657" t="s">
        <v>17</v>
      </c>
      <c r="K9657" t="s">
        <v>17</v>
      </c>
      <c r="L9657" t="s">
        <v>17</v>
      </c>
    </row>
    <row r="9658" spans="1:12" x14ac:dyDescent="0.25">
      <c r="A9658">
        <v>16820</v>
      </c>
      <c r="B9658" t="s">
        <v>27</v>
      </c>
      <c r="C9658">
        <v>8</v>
      </c>
      <c r="D9658">
        <v>2019</v>
      </c>
      <c r="E9658" t="s">
        <v>19</v>
      </c>
      <c r="F9658" t="s">
        <v>13</v>
      </c>
      <c r="G9658" t="s">
        <v>14</v>
      </c>
      <c r="H9658" t="str">
        <f t="shared" si="150"/>
        <v>16820|Fall|Reading</v>
      </c>
      <c r="I9658">
        <v>229</v>
      </c>
      <c r="J9658">
        <v>76</v>
      </c>
      <c r="K9658">
        <v>4</v>
      </c>
      <c r="L9658">
        <v>2</v>
      </c>
    </row>
    <row r="9659" spans="1:12" x14ac:dyDescent="0.25">
      <c r="A9659">
        <v>16820</v>
      </c>
      <c r="B9659" t="s">
        <v>27</v>
      </c>
      <c r="C9659">
        <v>8</v>
      </c>
      <c r="D9659">
        <v>2019</v>
      </c>
      <c r="E9659" t="s">
        <v>19</v>
      </c>
      <c r="F9659" t="s">
        <v>13</v>
      </c>
      <c r="G9659" t="s">
        <v>15</v>
      </c>
      <c r="H9659" t="str">
        <f t="shared" si="150"/>
        <v>16820|Fall|Math</v>
      </c>
      <c r="I9659">
        <v>241</v>
      </c>
      <c r="J9659">
        <v>76</v>
      </c>
      <c r="K9659">
        <v>4</v>
      </c>
      <c r="L9659">
        <v>3</v>
      </c>
    </row>
    <row r="9660" spans="1:12" x14ac:dyDescent="0.25">
      <c r="A9660">
        <v>16820</v>
      </c>
      <c r="B9660" t="s">
        <v>27</v>
      </c>
      <c r="C9660">
        <v>8</v>
      </c>
      <c r="D9660">
        <v>2019</v>
      </c>
      <c r="E9660" t="s">
        <v>19</v>
      </c>
      <c r="F9660" t="s">
        <v>16</v>
      </c>
      <c r="G9660" t="s">
        <v>14</v>
      </c>
      <c r="H9660" t="str">
        <f t="shared" si="150"/>
        <v>16820|Spring|Reading</v>
      </c>
      <c r="I9660" t="s">
        <v>17</v>
      </c>
      <c r="J9660" t="s">
        <v>17</v>
      </c>
      <c r="K9660" t="s">
        <v>17</v>
      </c>
      <c r="L9660" t="s">
        <v>17</v>
      </c>
    </row>
    <row r="9661" spans="1:12" x14ac:dyDescent="0.25">
      <c r="A9661">
        <v>16820</v>
      </c>
      <c r="B9661" t="s">
        <v>27</v>
      </c>
      <c r="C9661">
        <v>8</v>
      </c>
      <c r="D9661">
        <v>2019</v>
      </c>
      <c r="E9661" t="s">
        <v>19</v>
      </c>
      <c r="F9661" t="s">
        <v>16</v>
      </c>
      <c r="G9661" t="s">
        <v>15</v>
      </c>
      <c r="H9661" t="str">
        <f t="shared" si="150"/>
        <v>16820|Spring|Math</v>
      </c>
      <c r="I9661" t="s">
        <v>17</v>
      </c>
      <c r="J9661" t="s">
        <v>17</v>
      </c>
      <c r="K9661" t="s">
        <v>17</v>
      </c>
      <c r="L9661" t="s">
        <v>17</v>
      </c>
    </row>
    <row r="9662" spans="1:12" x14ac:dyDescent="0.25">
      <c r="A9662">
        <v>27523</v>
      </c>
      <c r="B9662" t="s">
        <v>27</v>
      </c>
      <c r="C9662">
        <v>8</v>
      </c>
      <c r="D9662">
        <v>2019</v>
      </c>
      <c r="E9662" t="s">
        <v>19</v>
      </c>
      <c r="F9662" t="s">
        <v>13</v>
      </c>
      <c r="G9662" t="s">
        <v>14</v>
      </c>
      <c r="H9662" t="str">
        <f t="shared" si="150"/>
        <v>27523|Fall|Reading</v>
      </c>
      <c r="I9662">
        <v>181</v>
      </c>
      <c r="J9662">
        <v>1</v>
      </c>
      <c r="K9662">
        <v>1</v>
      </c>
      <c r="L9662">
        <v>8</v>
      </c>
    </row>
    <row r="9663" spans="1:12" x14ac:dyDescent="0.25">
      <c r="A9663">
        <v>27523</v>
      </c>
      <c r="B9663" t="s">
        <v>27</v>
      </c>
      <c r="C9663">
        <v>8</v>
      </c>
      <c r="D9663">
        <v>2019</v>
      </c>
      <c r="E9663" t="s">
        <v>19</v>
      </c>
      <c r="F9663" t="s">
        <v>13</v>
      </c>
      <c r="G9663" t="s">
        <v>15</v>
      </c>
      <c r="H9663" t="str">
        <f t="shared" si="150"/>
        <v>27523|Fall|Math</v>
      </c>
      <c r="I9663">
        <v>188</v>
      </c>
      <c r="J9663">
        <v>1</v>
      </c>
      <c r="K9663">
        <v>1</v>
      </c>
      <c r="L9663">
        <v>6</v>
      </c>
    </row>
    <row r="9664" spans="1:12" x14ac:dyDescent="0.25">
      <c r="A9664">
        <v>27523</v>
      </c>
      <c r="B9664" t="s">
        <v>27</v>
      </c>
      <c r="C9664">
        <v>8</v>
      </c>
      <c r="D9664">
        <v>2019</v>
      </c>
      <c r="E9664" t="s">
        <v>19</v>
      </c>
      <c r="F9664" t="s">
        <v>16</v>
      </c>
      <c r="G9664" t="s">
        <v>14</v>
      </c>
      <c r="H9664" t="str">
        <f t="shared" si="150"/>
        <v>27523|Spring|Reading</v>
      </c>
      <c r="I9664" t="s">
        <v>17</v>
      </c>
      <c r="J9664" t="s">
        <v>17</v>
      </c>
      <c r="K9664" t="s">
        <v>17</v>
      </c>
      <c r="L9664" t="s">
        <v>17</v>
      </c>
    </row>
    <row r="9665" spans="1:12" x14ac:dyDescent="0.25">
      <c r="A9665">
        <v>27523</v>
      </c>
      <c r="B9665" t="s">
        <v>27</v>
      </c>
      <c r="C9665">
        <v>8</v>
      </c>
      <c r="D9665">
        <v>2019</v>
      </c>
      <c r="E9665" t="s">
        <v>19</v>
      </c>
      <c r="F9665" t="s">
        <v>16</v>
      </c>
      <c r="G9665" t="s">
        <v>15</v>
      </c>
      <c r="H9665" t="str">
        <f t="shared" si="150"/>
        <v>27523|Spring|Math</v>
      </c>
      <c r="I9665" t="s">
        <v>17</v>
      </c>
      <c r="J9665" t="s">
        <v>17</v>
      </c>
      <c r="K9665" t="s">
        <v>17</v>
      </c>
      <c r="L9665" t="s">
        <v>17</v>
      </c>
    </row>
    <row r="9666" spans="1:12" x14ac:dyDescent="0.25">
      <c r="A9666">
        <v>17296</v>
      </c>
      <c r="B9666" t="s">
        <v>27</v>
      </c>
      <c r="C9666">
        <v>8</v>
      </c>
      <c r="D9666">
        <v>2019</v>
      </c>
      <c r="E9666" t="s">
        <v>19</v>
      </c>
      <c r="F9666" t="s">
        <v>13</v>
      </c>
      <c r="G9666" t="s">
        <v>14</v>
      </c>
      <c r="H9666" t="str">
        <f t="shared" si="150"/>
        <v>17296|Fall|Reading</v>
      </c>
      <c r="I9666">
        <v>231</v>
      </c>
      <c r="J9666">
        <v>80</v>
      </c>
      <c r="K9666">
        <v>4</v>
      </c>
      <c r="L9666">
        <v>2</v>
      </c>
    </row>
    <row r="9667" spans="1:12" x14ac:dyDescent="0.25">
      <c r="A9667">
        <v>17296</v>
      </c>
      <c r="B9667" t="s">
        <v>27</v>
      </c>
      <c r="C9667">
        <v>8</v>
      </c>
      <c r="D9667">
        <v>2019</v>
      </c>
      <c r="E9667" t="s">
        <v>19</v>
      </c>
      <c r="F9667" t="s">
        <v>13</v>
      </c>
      <c r="G9667" t="s">
        <v>15</v>
      </c>
      <c r="H9667" t="str">
        <f t="shared" ref="H9667:H9730" si="151">A9667&amp;"|"&amp;F9667&amp;"|"&amp;G9667</f>
        <v>17296|Fall|Math</v>
      </c>
      <c r="I9667">
        <v>236</v>
      </c>
      <c r="J9667">
        <v>66</v>
      </c>
      <c r="K9667">
        <v>3</v>
      </c>
      <c r="L9667">
        <v>3</v>
      </c>
    </row>
    <row r="9668" spans="1:12" x14ac:dyDescent="0.25">
      <c r="A9668">
        <v>17296</v>
      </c>
      <c r="B9668" t="s">
        <v>27</v>
      </c>
      <c r="C9668">
        <v>8</v>
      </c>
      <c r="D9668">
        <v>2019</v>
      </c>
      <c r="E9668" t="s">
        <v>19</v>
      </c>
      <c r="F9668" t="s">
        <v>16</v>
      </c>
      <c r="G9668" t="s">
        <v>14</v>
      </c>
      <c r="H9668" t="str">
        <f t="shared" si="151"/>
        <v>17296|Spring|Reading</v>
      </c>
      <c r="I9668" t="s">
        <v>17</v>
      </c>
      <c r="J9668" t="s">
        <v>17</v>
      </c>
      <c r="K9668" t="s">
        <v>17</v>
      </c>
      <c r="L9668" t="s">
        <v>17</v>
      </c>
    </row>
    <row r="9669" spans="1:12" x14ac:dyDescent="0.25">
      <c r="A9669">
        <v>17296</v>
      </c>
      <c r="B9669" t="s">
        <v>27</v>
      </c>
      <c r="C9669">
        <v>8</v>
      </c>
      <c r="D9669">
        <v>2019</v>
      </c>
      <c r="E9669" t="s">
        <v>19</v>
      </c>
      <c r="F9669" t="s">
        <v>16</v>
      </c>
      <c r="G9669" t="s">
        <v>15</v>
      </c>
      <c r="H9669" t="str">
        <f t="shared" si="151"/>
        <v>17296|Spring|Math</v>
      </c>
      <c r="I9669" t="s">
        <v>17</v>
      </c>
      <c r="J9669" t="s">
        <v>17</v>
      </c>
      <c r="K9669" t="s">
        <v>17</v>
      </c>
      <c r="L9669" t="s">
        <v>17</v>
      </c>
    </row>
    <row r="9670" spans="1:12" x14ac:dyDescent="0.25">
      <c r="A9670">
        <v>25489</v>
      </c>
      <c r="B9670" t="s">
        <v>27</v>
      </c>
      <c r="C9670">
        <v>8</v>
      </c>
      <c r="D9670">
        <v>2019</v>
      </c>
      <c r="E9670" t="s">
        <v>19</v>
      </c>
      <c r="F9670" t="s">
        <v>13</v>
      </c>
      <c r="G9670" t="s">
        <v>14</v>
      </c>
      <c r="H9670" t="str">
        <f t="shared" si="151"/>
        <v>25489|Fall|Reading</v>
      </c>
      <c r="I9670">
        <v>207</v>
      </c>
      <c r="J9670">
        <v>23</v>
      </c>
      <c r="K9670">
        <v>1</v>
      </c>
      <c r="L9670">
        <v>5</v>
      </c>
    </row>
    <row r="9671" spans="1:12" x14ac:dyDescent="0.25">
      <c r="A9671">
        <v>25489</v>
      </c>
      <c r="B9671" t="s">
        <v>27</v>
      </c>
      <c r="C9671">
        <v>8</v>
      </c>
      <c r="D9671">
        <v>2019</v>
      </c>
      <c r="E9671" t="s">
        <v>19</v>
      </c>
      <c r="F9671" t="s">
        <v>13</v>
      </c>
      <c r="G9671" t="s">
        <v>15</v>
      </c>
      <c r="H9671" t="str">
        <f t="shared" si="151"/>
        <v>25489|Fall|Math</v>
      </c>
      <c r="I9671">
        <v>219</v>
      </c>
      <c r="J9671">
        <v>29</v>
      </c>
      <c r="K9671">
        <v>2</v>
      </c>
      <c r="L9671">
        <v>4</v>
      </c>
    </row>
    <row r="9672" spans="1:12" x14ac:dyDescent="0.25">
      <c r="A9672">
        <v>25489</v>
      </c>
      <c r="B9672" t="s">
        <v>27</v>
      </c>
      <c r="C9672">
        <v>8</v>
      </c>
      <c r="D9672">
        <v>2019</v>
      </c>
      <c r="E9672" t="s">
        <v>19</v>
      </c>
      <c r="F9672" t="s">
        <v>16</v>
      </c>
      <c r="G9672" t="s">
        <v>14</v>
      </c>
      <c r="H9672" t="str">
        <f t="shared" si="151"/>
        <v>25489|Spring|Reading</v>
      </c>
      <c r="I9672" t="s">
        <v>17</v>
      </c>
      <c r="J9672" t="s">
        <v>17</v>
      </c>
      <c r="K9672" t="s">
        <v>17</v>
      </c>
      <c r="L9672" t="s">
        <v>17</v>
      </c>
    </row>
    <row r="9673" spans="1:12" x14ac:dyDescent="0.25">
      <c r="A9673">
        <v>25489</v>
      </c>
      <c r="B9673" t="s">
        <v>27</v>
      </c>
      <c r="C9673">
        <v>8</v>
      </c>
      <c r="D9673">
        <v>2019</v>
      </c>
      <c r="E9673" t="s">
        <v>19</v>
      </c>
      <c r="F9673" t="s">
        <v>16</v>
      </c>
      <c r="G9673" t="s">
        <v>15</v>
      </c>
      <c r="H9673" t="str">
        <f t="shared" si="151"/>
        <v>25489|Spring|Math</v>
      </c>
      <c r="I9673" t="s">
        <v>17</v>
      </c>
      <c r="J9673" t="s">
        <v>17</v>
      </c>
      <c r="K9673" t="s">
        <v>17</v>
      </c>
      <c r="L9673" t="s">
        <v>17</v>
      </c>
    </row>
    <row r="9674" spans="1:12" x14ac:dyDescent="0.25">
      <c r="A9674">
        <v>10382</v>
      </c>
      <c r="B9674" t="s">
        <v>27</v>
      </c>
      <c r="C9674">
        <v>8</v>
      </c>
      <c r="D9674">
        <v>2019</v>
      </c>
      <c r="E9674" t="s">
        <v>19</v>
      </c>
      <c r="F9674" t="s">
        <v>13</v>
      </c>
      <c r="G9674" t="s">
        <v>14</v>
      </c>
      <c r="H9674" t="str">
        <f t="shared" si="151"/>
        <v>10382|Fall|Reading</v>
      </c>
      <c r="I9674">
        <v>223</v>
      </c>
      <c r="J9674">
        <v>63</v>
      </c>
      <c r="K9674">
        <v>3</v>
      </c>
      <c r="L9674">
        <v>2</v>
      </c>
    </row>
    <row r="9675" spans="1:12" x14ac:dyDescent="0.25">
      <c r="A9675">
        <v>10382</v>
      </c>
      <c r="B9675" t="s">
        <v>27</v>
      </c>
      <c r="C9675">
        <v>8</v>
      </c>
      <c r="D9675">
        <v>2019</v>
      </c>
      <c r="E9675" t="s">
        <v>19</v>
      </c>
      <c r="F9675" t="s">
        <v>13</v>
      </c>
      <c r="G9675" t="s">
        <v>15</v>
      </c>
      <c r="H9675" t="str">
        <f t="shared" si="151"/>
        <v>10382|Fall|Math</v>
      </c>
      <c r="I9675">
        <v>222</v>
      </c>
      <c r="J9675">
        <v>35</v>
      </c>
      <c r="K9675">
        <v>2</v>
      </c>
      <c r="L9675">
        <v>4</v>
      </c>
    </row>
    <row r="9676" spans="1:12" x14ac:dyDescent="0.25">
      <c r="A9676">
        <v>10382</v>
      </c>
      <c r="B9676" t="s">
        <v>27</v>
      </c>
      <c r="C9676">
        <v>8</v>
      </c>
      <c r="D9676">
        <v>2019</v>
      </c>
      <c r="E9676" t="s">
        <v>19</v>
      </c>
      <c r="F9676" t="s">
        <v>16</v>
      </c>
      <c r="G9676" t="s">
        <v>14</v>
      </c>
      <c r="H9676" t="str">
        <f t="shared" si="151"/>
        <v>10382|Spring|Reading</v>
      </c>
      <c r="I9676" t="s">
        <v>17</v>
      </c>
      <c r="J9676" t="s">
        <v>17</v>
      </c>
      <c r="K9676" t="s">
        <v>17</v>
      </c>
      <c r="L9676" t="s">
        <v>17</v>
      </c>
    </row>
    <row r="9677" spans="1:12" x14ac:dyDescent="0.25">
      <c r="A9677">
        <v>10382</v>
      </c>
      <c r="B9677" t="s">
        <v>27</v>
      </c>
      <c r="C9677">
        <v>8</v>
      </c>
      <c r="D9677">
        <v>2019</v>
      </c>
      <c r="E9677" t="s">
        <v>19</v>
      </c>
      <c r="F9677" t="s">
        <v>16</v>
      </c>
      <c r="G9677" t="s">
        <v>15</v>
      </c>
      <c r="H9677" t="str">
        <f t="shared" si="151"/>
        <v>10382|Spring|Math</v>
      </c>
      <c r="I9677" t="s">
        <v>17</v>
      </c>
      <c r="J9677" t="s">
        <v>17</v>
      </c>
      <c r="K9677" t="s">
        <v>17</v>
      </c>
      <c r="L9677" t="s">
        <v>17</v>
      </c>
    </row>
    <row r="9678" spans="1:12" x14ac:dyDescent="0.25">
      <c r="A9678">
        <v>28804</v>
      </c>
      <c r="B9678" t="s">
        <v>27</v>
      </c>
      <c r="C9678">
        <v>8</v>
      </c>
      <c r="D9678">
        <v>2019</v>
      </c>
      <c r="E9678" t="s">
        <v>19</v>
      </c>
      <c r="F9678" t="s">
        <v>13</v>
      </c>
      <c r="G9678" t="s">
        <v>14</v>
      </c>
      <c r="H9678" t="str">
        <f t="shared" si="151"/>
        <v>28804|Fall|Reading</v>
      </c>
      <c r="I9678">
        <v>229</v>
      </c>
      <c r="J9678">
        <v>76</v>
      </c>
      <c r="K9678">
        <v>4</v>
      </c>
      <c r="L9678">
        <v>2</v>
      </c>
    </row>
    <row r="9679" spans="1:12" x14ac:dyDescent="0.25">
      <c r="A9679">
        <v>28804</v>
      </c>
      <c r="B9679" t="s">
        <v>27</v>
      </c>
      <c r="C9679">
        <v>8</v>
      </c>
      <c r="D9679">
        <v>2019</v>
      </c>
      <c r="E9679" t="s">
        <v>19</v>
      </c>
      <c r="F9679" t="s">
        <v>13</v>
      </c>
      <c r="G9679" t="s">
        <v>15</v>
      </c>
      <c r="H9679" t="str">
        <f t="shared" si="151"/>
        <v>28804|Fall|Math</v>
      </c>
      <c r="I9679">
        <v>242</v>
      </c>
      <c r="J9679">
        <v>78</v>
      </c>
      <c r="K9679">
        <v>4</v>
      </c>
      <c r="L9679">
        <v>3</v>
      </c>
    </row>
    <row r="9680" spans="1:12" x14ac:dyDescent="0.25">
      <c r="A9680">
        <v>28804</v>
      </c>
      <c r="B9680" t="s">
        <v>27</v>
      </c>
      <c r="C9680">
        <v>8</v>
      </c>
      <c r="D9680">
        <v>2019</v>
      </c>
      <c r="E9680" t="s">
        <v>19</v>
      </c>
      <c r="F9680" t="s">
        <v>16</v>
      </c>
      <c r="G9680" t="s">
        <v>14</v>
      </c>
      <c r="H9680" t="str">
        <f t="shared" si="151"/>
        <v>28804|Spring|Reading</v>
      </c>
      <c r="I9680" t="s">
        <v>17</v>
      </c>
      <c r="J9680" t="s">
        <v>17</v>
      </c>
      <c r="K9680" t="s">
        <v>17</v>
      </c>
      <c r="L9680" t="s">
        <v>17</v>
      </c>
    </row>
    <row r="9681" spans="1:12" x14ac:dyDescent="0.25">
      <c r="A9681">
        <v>28804</v>
      </c>
      <c r="B9681" t="s">
        <v>27</v>
      </c>
      <c r="C9681">
        <v>8</v>
      </c>
      <c r="D9681">
        <v>2019</v>
      </c>
      <c r="E9681" t="s">
        <v>19</v>
      </c>
      <c r="F9681" t="s">
        <v>16</v>
      </c>
      <c r="G9681" t="s">
        <v>15</v>
      </c>
      <c r="H9681" t="str">
        <f t="shared" si="151"/>
        <v>28804|Spring|Math</v>
      </c>
      <c r="I9681" t="s">
        <v>17</v>
      </c>
      <c r="J9681" t="s">
        <v>17</v>
      </c>
      <c r="K9681" t="s">
        <v>17</v>
      </c>
      <c r="L9681" t="s">
        <v>17</v>
      </c>
    </row>
    <row r="9682" spans="1:12" x14ac:dyDescent="0.25">
      <c r="A9682">
        <v>23923</v>
      </c>
      <c r="B9682" t="s">
        <v>27</v>
      </c>
      <c r="C9682">
        <v>8</v>
      </c>
      <c r="D9682">
        <v>2019</v>
      </c>
      <c r="E9682" t="s">
        <v>19</v>
      </c>
      <c r="F9682" t="s">
        <v>13</v>
      </c>
      <c r="G9682" t="s">
        <v>14</v>
      </c>
      <c r="H9682" t="str">
        <f t="shared" si="151"/>
        <v>23923|Fall|Reading</v>
      </c>
      <c r="I9682">
        <v>175</v>
      </c>
      <c r="J9682">
        <v>1</v>
      </c>
      <c r="K9682">
        <v>1</v>
      </c>
      <c r="L9682">
        <v>9</v>
      </c>
    </row>
    <row r="9683" spans="1:12" x14ac:dyDescent="0.25">
      <c r="A9683">
        <v>23923</v>
      </c>
      <c r="B9683" t="s">
        <v>27</v>
      </c>
      <c r="C9683">
        <v>8</v>
      </c>
      <c r="D9683">
        <v>2019</v>
      </c>
      <c r="E9683" t="s">
        <v>19</v>
      </c>
      <c r="F9683" t="s">
        <v>13</v>
      </c>
      <c r="G9683" t="s">
        <v>15</v>
      </c>
      <c r="H9683" t="str">
        <f t="shared" si="151"/>
        <v>23923|Fall|Math</v>
      </c>
      <c r="I9683">
        <v>196</v>
      </c>
      <c r="J9683">
        <v>3</v>
      </c>
      <c r="K9683">
        <v>1</v>
      </c>
      <c r="L9683">
        <v>6</v>
      </c>
    </row>
    <row r="9684" spans="1:12" x14ac:dyDescent="0.25">
      <c r="A9684">
        <v>23923</v>
      </c>
      <c r="B9684" t="s">
        <v>27</v>
      </c>
      <c r="C9684">
        <v>8</v>
      </c>
      <c r="D9684">
        <v>2019</v>
      </c>
      <c r="E9684" t="s">
        <v>19</v>
      </c>
      <c r="F9684" t="s">
        <v>16</v>
      </c>
      <c r="G9684" t="s">
        <v>14</v>
      </c>
      <c r="H9684" t="str">
        <f t="shared" si="151"/>
        <v>23923|Spring|Reading</v>
      </c>
      <c r="I9684" t="s">
        <v>17</v>
      </c>
      <c r="J9684" t="s">
        <v>17</v>
      </c>
      <c r="K9684" t="s">
        <v>17</v>
      </c>
      <c r="L9684" t="s">
        <v>17</v>
      </c>
    </row>
    <row r="9685" spans="1:12" x14ac:dyDescent="0.25">
      <c r="A9685">
        <v>23923</v>
      </c>
      <c r="B9685" t="s">
        <v>27</v>
      </c>
      <c r="C9685">
        <v>8</v>
      </c>
      <c r="D9685">
        <v>2019</v>
      </c>
      <c r="E9685" t="s">
        <v>19</v>
      </c>
      <c r="F9685" t="s">
        <v>16</v>
      </c>
      <c r="G9685" t="s">
        <v>15</v>
      </c>
      <c r="H9685" t="str">
        <f t="shared" si="151"/>
        <v>23923|Spring|Math</v>
      </c>
      <c r="I9685" t="s">
        <v>17</v>
      </c>
      <c r="J9685" t="s">
        <v>17</v>
      </c>
      <c r="K9685" t="s">
        <v>17</v>
      </c>
      <c r="L9685" t="s">
        <v>17</v>
      </c>
    </row>
    <row r="9686" spans="1:12" x14ac:dyDescent="0.25">
      <c r="A9686">
        <v>19928</v>
      </c>
      <c r="B9686" t="s">
        <v>27</v>
      </c>
      <c r="C9686">
        <v>8</v>
      </c>
      <c r="D9686">
        <v>2019</v>
      </c>
      <c r="E9686" t="s">
        <v>19</v>
      </c>
      <c r="F9686" t="s">
        <v>13</v>
      </c>
      <c r="G9686" t="s">
        <v>14</v>
      </c>
      <c r="H9686" t="str">
        <f t="shared" si="151"/>
        <v>19928|Fall|Reading</v>
      </c>
      <c r="I9686">
        <v>203</v>
      </c>
      <c r="J9686">
        <v>16</v>
      </c>
      <c r="K9686">
        <v>1</v>
      </c>
      <c r="L9686">
        <v>5</v>
      </c>
    </row>
    <row r="9687" spans="1:12" x14ac:dyDescent="0.25">
      <c r="A9687">
        <v>19928</v>
      </c>
      <c r="B9687" t="s">
        <v>27</v>
      </c>
      <c r="C9687">
        <v>8</v>
      </c>
      <c r="D9687">
        <v>2019</v>
      </c>
      <c r="E9687" t="s">
        <v>19</v>
      </c>
      <c r="F9687" t="s">
        <v>13</v>
      </c>
      <c r="G9687" t="s">
        <v>15</v>
      </c>
      <c r="H9687" t="str">
        <f t="shared" si="151"/>
        <v>19928|Fall|Math</v>
      </c>
      <c r="I9687">
        <v>200</v>
      </c>
      <c r="J9687">
        <v>5</v>
      </c>
      <c r="K9687">
        <v>1</v>
      </c>
      <c r="L9687">
        <v>6</v>
      </c>
    </row>
    <row r="9688" spans="1:12" x14ac:dyDescent="0.25">
      <c r="A9688">
        <v>19928</v>
      </c>
      <c r="B9688" t="s">
        <v>27</v>
      </c>
      <c r="C9688">
        <v>8</v>
      </c>
      <c r="D9688">
        <v>2019</v>
      </c>
      <c r="E9688" t="s">
        <v>19</v>
      </c>
      <c r="F9688" t="s">
        <v>16</v>
      </c>
      <c r="G9688" t="s">
        <v>14</v>
      </c>
      <c r="H9688" t="str">
        <f t="shared" si="151"/>
        <v>19928|Spring|Reading</v>
      </c>
      <c r="I9688" t="s">
        <v>17</v>
      </c>
      <c r="J9688" t="s">
        <v>17</v>
      </c>
      <c r="K9688" t="s">
        <v>17</v>
      </c>
      <c r="L9688" t="s">
        <v>17</v>
      </c>
    </row>
    <row r="9689" spans="1:12" x14ac:dyDescent="0.25">
      <c r="A9689">
        <v>19928</v>
      </c>
      <c r="B9689" t="s">
        <v>27</v>
      </c>
      <c r="C9689">
        <v>8</v>
      </c>
      <c r="D9689">
        <v>2019</v>
      </c>
      <c r="E9689" t="s">
        <v>19</v>
      </c>
      <c r="F9689" t="s">
        <v>16</v>
      </c>
      <c r="G9689" t="s">
        <v>15</v>
      </c>
      <c r="H9689" t="str">
        <f t="shared" si="151"/>
        <v>19928|Spring|Math</v>
      </c>
      <c r="I9689" t="s">
        <v>17</v>
      </c>
      <c r="J9689" t="s">
        <v>17</v>
      </c>
      <c r="K9689" t="s">
        <v>17</v>
      </c>
      <c r="L9689" t="s">
        <v>17</v>
      </c>
    </row>
    <row r="9690" spans="1:12" x14ac:dyDescent="0.25">
      <c r="A9690">
        <v>29571</v>
      </c>
      <c r="B9690" t="s">
        <v>27</v>
      </c>
      <c r="C9690">
        <v>8</v>
      </c>
      <c r="D9690">
        <v>2019</v>
      </c>
      <c r="E9690" t="s">
        <v>19</v>
      </c>
      <c r="F9690" t="s">
        <v>13</v>
      </c>
      <c r="G9690" t="s">
        <v>14</v>
      </c>
      <c r="H9690" t="str">
        <f t="shared" si="151"/>
        <v>29571|Fall|Reading</v>
      </c>
      <c r="I9690">
        <v>210</v>
      </c>
      <c r="J9690">
        <v>30</v>
      </c>
      <c r="K9690">
        <v>2</v>
      </c>
      <c r="L9690">
        <v>4</v>
      </c>
    </row>
    <row r="9691" spans="1:12" x14ac:dyDescent="0.25">
      <c r="A9691">
        <v>29571</v>
      </c>
      <c r="B9691" t="s">
        <v>27</v>
      </c>
      <c r="C9691">
        <v>8</v>
      </c>
      <c r="D9691">
        <v>2019</v>
      </c>
      <c r="E9691" t="s">
        <v>19</v>
      </c>
      <c r="F9691" t="s">
        <v>13</v>
      </c>
      <c r="G9691" t="s">
        <v>15</v>
      </c>
      <c r="H9691" t="str">
        <f t="shared" si="151"/>
        <v>29571|Fall|Math</v>
      </c>
      <c r="I9691">
        <v>225</v>
      </c>
      <c r="J9691">
        <v>42</v>
      </c>
      <c r="K9691">
        <v>2</v>
      </c>
      <c r="L9691">
        <v>4</v>
      </c>
    </row>
    <row r="9692" spans="1:12" x14ac:dyDescent="0.25">
      <c r="A9692">
        <v>29571</v>
      </c>
      <c r="B9692" t="s">
        <v>27</v>
      </c>
      <c r="C9692">
        <v>8</v>
      </c>
      <c r="D9692">
        <v>2019</v>
      </c>
      <c r="E9692" t="s">
        <v>19</v>
      </c>
      <c r="F9692" t="s">
        <v>16</v>
      </c>
      <c r="G9692" t="s">
        <v>14</v>
      </c>
      <c r="H9692" t="str">
        <f t="shared" si="151"/>
        <v>29571|Spring|Reading</v>
      </c>
      <c r="I9692" t="s">
        <v>17</v>
      </c>
      <c r="J9692" t="s">
        <v>17</v>
      </c>
      <c r="K9692" t="s">
        <v>17</v>
      </c>
      <c r="L9692" t="s">
        <v>17</v>
      </c>
    </row>
    <row r="9693" spans="1:12" x14ac:dyDescent="0.25">
      <c r="A9693">
        <v>29571</v>
      </c>
      <c r="B9693" t="s">
        <v>27</v>
      </c>
      <c r="C9693">
        <v>8</v>
      </c>
      <c r="D9693">
        <v>2019</v>
      </c>
      <c r="E9693" t="s">
        <v>19</v>
      </c>
      <c r="F9693" t="s">
        <v>16</v>
      </c>
      <c r="G9693" t="s">
        <v>15</v>
      </c>
      <c r="H9693" t="str">
        <f t="shared" si="151"/>
        <v>29571|Spring|Math</v>
      </c>
      <c r="I9693" t="s">
        <v>17</v>
      </c>
      <c r="J9693" t="s">
        <v>17</v>
      </c>
      <c r="K9693" t="s">
        <v>17</v>
      </c>
      <c r="L9693" t="s">
        <v>17</v>
      </c>
    </row>
    <row r="9694" spans="1:12" x14ac:dyDescent="0.25">
      <c r="A9694">
        <v>25972</v>
      </c>
      <c r="B9694" t="s">
        <v>27</v>
      </c>
      <c r="C9694">
        <v>8</v>
      </c>
      <c r="D9694">
        <v>2019</v>
      </c>
      <c r="E9694" t="s">
        <v>19</v>
      </c>
      <c r="F9694" t="s">
        <v>13</v>
      </c>
      <c r="G9694" t="s">
        <v>14</v>
      </c>
      <c r="H9694" t="str">
        <f t="shared" si="151"/>
        <v>25972|Fall|Reading</v>
      </c>
      <c r="I9694">
        <v>198</v>
      </c>
      <c r="J9694">
        <v>9</v>
      </c>
      <c r="K9694">
        <v>1</v>
      </c>
      <c r="L9694">
        <v>6</v>
      </c>
    </row>
    <row r="9695" spans="1:12" x14ac:dyDescent="0.25">
      <c r="A9695">
        <v>25972</v>
      </c>
      <c r="B9695" t="s">
        <v>27</v>
      </c>
      <c r="C9695">
        <v>8</v>
      </c>
      <c r="D9695">
        <v>2019</v>
      </c>
      <c r="E9695" t="s">
        <v>19</v>
      </c>
      <c r="F9695" t="s">
        <v>13</v>
      </c>
      <c r="G9695" t="s">
        <v>15</v>
      </c>
      <c r="H9695" t="str">
        <f t="shared" si="151"/>
        <v>25972|Fall|Math</v>
      </c>
      <c r="I9695">
        <v>196</v>
      </c>
      <c r="J9695">
        <v>3</v>
      </c>
      <c r="K9695">
        <v>1</v>
      </c>
      <c r="L9695">
        <v>6</v>
      </c>
    </row>
    <row r="9696" spans="1:12" x14ac:dyDescent="0.25">
      <c r="A9696">
        <v>25972</v>
      </c>
      <c r="B9696" t="s">
        <v>27</v>
      </c>
      <c r="C9696">
        <v>8</v>
      </c>
      <c r="D9696">
        <v>2019</v>
      </c>
      <c r="E9696" t="s">
        <v>19</v>
      </c>
      <c r="F9696" t="s">
        <v>16</v>
      </c>
      <c r="G9696" t="s">
        <v>14</v>
      </c>
      <c r="H9696" t="str">
        <f t="shared" si="151"/>
        <v>25972|Spring|Reading</v>
      </c>
      <c r="I9696" t="s">
        <v>17</v>
      </c>
      <c r="J9696" t="s">
        <v>17</v>
      </c>
      <c r="K9696" t="s">
        <v>17</v>
      </c>
      <c r="L9696" t="s">
        <v>17</v>
      </c>
    </row>
    <row r="9697" spans="1:12" x14ac:dyDescent="0.25">
      <c r="A9697">
        <v>25972</v>
      </c>
      <c r="B9697" t="s">
        <v>27</v>
      </c>
      <c r="C9697">
        <v>8</v>
      </c>
      <c r="D9697">
        <v>2019</v>
      </c>
      <c r="E9697" t="s">
        <v>19</v>
      </c>
      <c r="F9697" t="s">
        <v>16</v>
      </c>
      <c r="G9697" t="s">
        <v>15</v>
      </c>
      <c r="H9697" t="str">
        <f t="shared" si="151"/>
        <v>25972|Spring|Math</v>
      </c>
      <c r="I9697" t="s">
        <v>17</v>
      </c>
      <c r="J9697" t="s">
        <v>17</v>
      </c>
      <c r="K9697" t="s">
        <v>17</v>
      </c>
      <c r="L9697" t="s">
        <v>17</v>
      </c>
    </row>
    <row r="9698" spans="1:12" x14ac:dyDescent="0.25">
      <c r="A9698">
        <v>16878</v>
      </c>
      <c r="B9698" t="s">
        <v>27</v>
      </c>
      <c r="C9698">
        <v>8</v>
      </c>
      <c r="D9698">
        <v>2019</v>
      </c>
      <c r="E9698" t="s">
        <v>19</v>
      </c>
      <c r="F9698" t="s">
        <v>13</v>
      </c>
      <c r="G9698" t="s">
        <v>14</v>
      </c>
      <c r="H9698" t="str">
        <f t="shared" si="151"/>
        <v>16878|Fall|Reading</v>
      </c>
      <c r="I9698">
        <v>219</v>
      </c>
      <c r="J9698">
        <v>52</v>
      </c>
      <c r="K9698">
        <v>3</v>
      </c>
      <c r="L9698">
        <v>3</v>
      </c>
    </row>
    <row r="9699" spans="1:12" x14ac:dyDescent="0.25">
      <c r="A9699">
        <v>16878</v>
      </c>
      <c r="B9699" t="s">
        <v>27</v>
      </c>
      <c r="C9699">
        <v>8</v>
      </c>
      <c r="D9699">
        <v>2019</v>
      </c>
      <c r="E9699" t="s">
        <v>19</v>
      </c>
      <c r="F9699" t="s">
        <v>13</v>
      </c>
      <c r="G9699" t="s">
        <v>15</v>
      </c>
      <c r="H9699" t="str">
        <f t="shared" si="151"/>
        <v>16878|Fall|Math</v>
      </c>
      <c r="I9699">
        <v>223</v>
      </c>
      <c r="J9699">
        <v>38</v>
      </c>
      <c r="K9699">
        <v>2</v>
      </c>
      <c r="L9699">
        <v>4</v>
      </c>
    </row>
    <row r="9700" spans="1:12" x14ac:dyDescent="0.25">
      <c r="A9700">
        <v>16878</v>
      </c>
      <c r="B9700" t="s">
        <v>27</v>
      </c>
      <c r="C9700">
        <v>8</v>
      </c>
      <c r="D9700">
        <v>2019</v>
      </c>
      <c r="E9700" t="s">
        <v>19</v>
      </c>
      <c r="F9700" t="s">
        <v>16</v>
      </c>
      <c r="G9700" t="s">
        <v>14</v>
      </c>
      <c r="H9700" t="str">
        <f t="shared" si="151"/>
        <v>16878|Spring|Reading</v>
      </c>
      <c r="I9700" t="s">
        <v>17</v>
      </c>
      <c r="J9700" t="s">
        <v>17</v>
      </c>
      <c r="K9700" t="s">
        <v>17</v>
      </c>
      <c r="L9700" t="s">
        <v>17</v>
      </c>
    </row>
    <row r="9701" spans="1:12" x14ac:dyDescent="0.25">
      <c r="A9701">
        <v>16878</v>
      </c>
      <c r="B9701" t="s">
        <v>27</v>
      </c>
      <c r="C9701">
        <v>8</v>
      </c>
      <c r="D9701">
        <v>2019</v>
      </c>
      <c r="E9701" t="s">
        <v>19</v>
      </c>
      <c r="F9701" t="s">
        <v>16</v>
      </c>
      <c r="G9701" t="s">
        <v>15</v>
      </c>
      <c r="H9701" t="str">
        <f t="shared" si="151"/>
        <v>16878|Spring|Math</v>
      </c>
      <c r="I9701" t="s">
        <v>17</v>
      </c>
      <c r="J9701" t="s">
        <v>17</v>
      </c>
      <c r="K9701" t="s">
        <v>17</v>
      </c>
      <c r="L9701" t="s">
        <v>17</v>
      </c>
    </row>
    <row r="9702" spans="1:12" x14ac:dyDescent="0.25">
      <c r="A9702">
        <v>20554</v>
      </c>
      <c r="B9702" t="s">
        <v>27</v>
      </c>
      <c r="C9702">
        <v>8</v>
      </c>
      <c r="D9702">
        <v>2019</v>
      </c>
      <c r="E9702" t="s">
        <v>19</v>
      </c>
      <c r="F9702" t="s">
        <v>13</v>
      </c>
      <c r="G9702" t="s">
        <v>14</v>
      </c>
      <c r="H9702" t="str">
        <f t="shared" si="151"/>
        <v>20554|Fall|Reading</v>
      </c>
      <c r="I9702">
        <v>197</v>
      </c>
      <c r="J9702">
        <v>8</v>
      </c>
      <c r="K9702">
        <v>1</v>
      </c>
      <c r="L9702">
        <v>6</v>
      </c>
    </row>
    <row r="9703" spans="1:12" x14ac:dyDescent="0.25">
      <c r="A9703">
        <v>20554</v>
      </c>
      <c r="B9703" t="s">
        <v>27</v>
      </c>
      <c r="C9703">
        <v>8</v>
      </c>
      <c r="D9703">
        <v>2019</v>
      </c>
      <c r="E9703" t="s">
        <v>19</v>
      </c>
      <c r="F9703" t="s">
        <v>13</v>
      </c>
      <c r="G9703" t="s">
        <v>15</v>
      </c>
      <c r="H9703" t="str">
        <f t="shared" si="151"/>
        <v>20554|Fall|Math</v>
      </c>
      <c r="I9703">
        <v>224</v>
      </c>
      <c r="J9703">
        <v>40</v>
      </c>
      <c r="K9703">
        <v>2</v>
      </c>
      <c r="L9703">
        <v>4</v>
      </c>
    </row>
    <row r="9704" spans="1:12" x14ac:dyDescent="0.25">
      <c r="A9704">
        <v>20554</v>
      </c>
      <c r="B9704" t="s">
        <v>27</v>
      </c>
      <c r="C9704">
        <v>8</v>
      </c>
      <c r="D9704">
        <v>2019</v>
      </c>
      <c r="E9704" t="s">
        <v>19</v>
      </c>
      <c r="F9704" t="s">
        <v>16</v>
      </c>
      <c r="G9704" t="s">
        <v>14</v>
      </c>
      <c r="H9704" t="str">
        <f t="shared" si="151"/>
        <v>20554|Spring|Reading</v>
      </c>
      <c r="I9704" t="s">
        <v>17</v>
      </c>
      <c r="J9704" t="s">
        <v>17</v>
      </c>
      <c r="K9704" t="s">
        <v>17</v>
      </c>
      <c r="L9704" t="s">
        <v>17</v>
      </c>
    </row>
    <row r="9705" spans="1:12" x14ac:dyDescent="0.25">
      <c r="A9705">
        <v>20554</v>
      </c>
      <c r="B9705" t="s">
        <v>27</v>
      </c>
      <c r="C9705">
        <v>8</v>
      </c>
      <c r="D9705">
        <v>2019</v>
      </c>
      <c r="E9705" t="s">
        <v>19</v>
      </c>
      <c r="F9705" t="s">
        <v>16</v>
      </c>
      <c r="G9705" t="s">
        <v>15</v>
      </c>
      <c r="H9705" t="str">
        <f t="shared" si="151"/>
        <v>20554|Spring|Math</v>
      </c>
      <c r="I9705" t="s">
        <v>17</v>
      </c>
      <c r="J9705" t="s">
        <v>17</v>
      </c>
      <c r="K9705" t="s">
        <v>17</v>
      </c>
      <c r="L9705" t="s">
        <v>17</v>
      </c>
    </row>
    <row r="9706" spans="1:12" x14ac:dyDescent="0.25">
      <c r="A9706">
        <v>21468</v>
      </c>
      <c r="B9706" t="s">
        <v>27</v>
      </c>
      <c r="C9706">
        <v>8</v>
      </c>
      <c r="D9706">
        <v>2019</v>
      </c>
      <c r="E9706" t="s">
        <v>19</v>
      </c>
      <c r="F9706" t="s">
        <v>13</v>
      </c>
      <c r="G9706" t="s">
        <v>14</v>
      </c>
      <c r="H9706" t="str">
        <f t="shared" si="151"/>
        <v>21468|Fall|Reading</v>
      </c>
      <c r="I9706">
        <v>212</v>
      </c>
      <c r="J9706">
        <v>34</v>
      </c>
      <c r="K9706">
        <v>2</v>
      </c>
      <c r="L9706">
        <v>4</v>
      </c>
    </row>
    <row r="9707" spans="1:12" x14ac:dyDescent="0.25">
      <c r="A9707">
        <v>21468</v>
      </c>
      <c r="B9707" t="s">
        <v>27</v>
      </c>
      <c r="C9707">
        <v>8</v>
      </c>
      <c r="D9707">
        <v>2019</v>
      </c>
      <c r="E9707" t="s">
        <v>19</v>
      </c>
      <c r="F9707" t="s">
        <v>13</v>
      </c>
      <c r="G9707" t="s">
        <v>15</v>
      </c>
      <c r="H9707" t="str">
        <f t="shared" si="151"/>
        <v>21468|Fall|Math</v>
      </c>
      <c r="I9707">
        <v>228</v>
      </c>
      <c r="J9707">
        <v>49</v>
      </c>
      <c r="K9707">
        <v>2</v>
      </c>
      <c r="L9707">
        <v>4</v>
      </c>
    </row>
    <row r="9708" spans="1:12" x14ac:dyDescent="0.25">
      <c r="A9708">
        <v>21468</v>
      </c>
      <c r="B9708" t="s">
        <v>27</v>
      </c>
      <c r="C9708">
        <v>8</v>
      </c>
      <c r="D9708">
        <v>2019</v>
      </c>
      <c r="E9708" t="s">
        <v>19</v>
      </c>
      <c r="F9708" t="s">
        <v>16</v>
      </c>
      <c r="G9708" t="s">
        <v>14</v>
      </c>
      <c r="H9708" t="str">
        <f t="shared" si="151"/>
        <v>21468|Spring|Reading</v>
      </c>
      <c r="I9708" t="s">
        <v>17</v>
      </c>
      <c r="J9708" t="s">
        <v>17</v>
      </c>
      <c r="K9708" t="s">
        <v>17</v>
      </c>
      <c r="L9708" t="s">
        <v>17</v>
      </c>
    </row>
    <row r="9709" spans="1:12" x14ac:dyDescent="0.25">
      <c r="A9709">
        <v>21468</v>
      </c>
      <c r="B9709" t="s">
        <v>27</v>
      </c>
      <c r="C9709">
        <v>8</v>
      </c>
      <c r="D9709">
        <v>2019</v>
      </c>
      <c r="E9709" t="s">
        <v>19</v>
      </c>
      <c r="F9709" t="s">
        <v>16</v>
      </c>
      <c r="G9709" t="s">
        <v>15</v>
      </c>
      <c r="H9709" t="str">
        <f t="shared" si="151"/>
        <v>21468|Spring|Math</v>
      </c>
      <c r="I9709" t="s">
        <v>17</v>
      </c>
      <c r="J9709" t="s">
        <v>17</v>
      </c>
      <c r="K9709" t="s">
        <v>17</v>
      </c>
      <c r="L9709" t="s">
        <v>17</v>
      </c>
    </row>
    <row r="9710" spans="1:12" x14ac:dyDescent="0.25">
      <c r="A9710">
        <v>24739</v>
      </c>
      <c r="B9710" t="s">
        <v>27</v>
      </c>
      <c r="C9710">
        <v>8</v>
      </c>
      <c r="D9710">
        <v>2019</v>
      </c>
      <c r="E9710" t="s">
        <v>19</v>
      </c>
      <c r="F9710" t="s">
        <v>13</v>
      </c>
      <c r="G9710" t="s">
        <v>14</v>
      </c>
      <c r="H9710" t="str">
        <f t="shared" si="151"/>
        <v>24739|Fall|Reading</v>
      </c>
      <c r="I9710">
        <v>232</v>
      </c>
      <c r="J9710">
        <v>82</v>
      </c>
      <c r="K9710">
        <v>4</v>
      </c>
      <c r="L9710">
        <v>2</v>
      </c>
    </row>
    <row r="9711" spans="1:12" x14ac:dyDescent="0.25">
      <c r="A9711">
        <v>24739</v>
      </c>
      <c r="B9711" t="s">
        <v>27</v>
      </c>
      <c r="C9711">
        <v>8</v>
      </c>
      <c r="D9711">
        <v>2019</v>
      </c>
      <c r="E9711" t="s">
        <v>19</v>
      </c>
      <c r="F9711" t="s">
        <v>13</v>
      </c>
      <c r="G9711" t="s">
        <v>15</v>
      </c>
      <c r="H9711" t="str">
        <f t="shared" si="151"/>
        <v>24739|Fall|Math</v>
      </c>
      <c r="I9711">
        <v>236</v>
      </c>
      <c r="J9711">
        <v>66</v>
      </c>
      <c r="K9711">
        <v>3</v>
      </c>
      <c r="L9711">
        <v>3</v>
      </c>
    </row>
    <row r="9712" spans="1:12" x14ac:dyDescent="0.25">
      <c r="A9712">
        <v>24739</v>
      </c>
      <c r="B9712" t="s">
        <v>27</v>
      </c>
      <c r="C9712">
        <v>8</v>
      </c>
      <c r="D9712">
        <v>2019</v>
      </c>
      <c r="E9712" t="s">
        <v>19</v>
      </c>
      <c r="F9712" t="s">
        <v>16</v>
      </c>
      <c r="G9712" t="s">
        <v>14</v>
      </c>
      <c r="H9712" t="str">
        <f t="shared" si="151"/>
        <v>24739|Spring|Reading</v>
      </c>
      <c r="I9712" t="s">
        <v>17</v>
      </c>
      <c r="J9712" t="s">
        <v>17</v>
      </c>
      <c r="K9712" t="s">
        <v>17</v>
      </c>
      <c r="L9712" t="s">
        <v>17</v>
      </c>
    </row>
    <row r="9713" spans="1:12" x14ac:dyDescent="0.25">
      <c r="A9713">
        <v>24739</v>
      </c>
      <c r="B9713" t="s">
        <v>27</v>
      </c>
      <c r="C9713">
        <v>8</v>
      </c>
      <c r="D9713">
        <v>2019</v>
      </c>
      <c r="E9713" t="s">
        <v>19</v>
      </c>
      <c r="F9713" t="s">
        <v>16</v>
      </c>
      <c r="G9713" t="s">
        <v>15</v>
      </c>
      <c r="H9713" t="str">
        <f t="shared" si="151"/>
        <v>24739|Spring|Math</v>
      </c>
      <c r="I9713" t="s">
        <v>17</v>
      </c>
      <c r="J9713" t="s">
        <v>17</v>
      </c>
      <c r="K9713" t="s">
        <v>17</v>
      </c>
      <c r="L9713" t="s">
        <v>17</v>
      </c>
    </row>
    <row r="9714" spans="1:12" x14ac:dyDescent="0.25">
      <c r="A9714">
        <v>23210</v>
      </c>
      <c r="B9714" t="s">
        <v>27</v>
      </c>
      <c r="C9714">
        <v>8</v>
      </c>
      <c r="D9714">
        <v>2019</v>
      </c>
      <c r="E9714" t="s">
        <v>19</v>
      </c>
      <c r="F9714" t="s">
        <v>13</v>
      </c>
      <c r="G9714" t="s">
        <v>14</v>
      </c>
      <c r="H9714" t="str">
        <f t="shared" si="151"/>
        <v>23210|Fall|Reading</v>
      </c>
      <c r="I9714">
        <v>221</v>
      </c>
      <c r="J9714">
        <v>57</v>
      </c>
      <c r="K9714">
        <v>3</v>
      </c>
      <c r="L9714">
        <v>2</v>
      </c>
    </row>
    <row r="9715" spans="1:12" x14ac:dyDescent="0.25">
      <c r="A9715">
        <v>23210</v>
      </c>
      <c r="B9715" t="s">
        <v>27</v>
      </c>
      <c r="C9715">
        <v>8</v>
      </c>
      <c r="D9715">
        <v>2019</v>
      </c>
      <c r="E9715" t="s">
        <v>19</v>
      </c>
      <c r="F9715" t="s">
        <v>13</v>
      </c>
      <c r="G9715" t="s">
        <v>15</v>
      </c>
      <c r="H9715" t="str">
        <f t="shared" si="151"/>
        <v>23210|Fall|Math</v>
      </c>
      <c r="I9715">
        <v>216</v>
      </c>
      <c r="J9715">
        <v>24</v>
      </c>
      <c r="K9715">
        <v>1</v>
      </c>
      <c r="L9715">
        <v>5</v>
      </c>
    </row>
    <row r="9716" spans="1:12" x14ac:dyDescent="0.25">
      <c r="A9716">
        <v>23210</v>
      </c>
      <c r="B9716" t="s">
        <v>27</v>
      </c>
      <c r="C9716">
        <v>8</v>
      </c>
      <c r="D9716">
        <v>2019</v>
      </c>
      <c r="E9716" t="s">
        <v>19</v>
      </c>
      <c r="F9716" t="s">
        <v>16</v>
      </c>
      <c r="G9716" t="s">
        <v>14</v>
      </c>
      <c r="H9716" t="str">
        <f t="shared" si="151"/>
        <v>23210|Spring|Reading</v>
      </c>
      <c r="I9716" t="s">
        <v>17</v>
      </c>
      <c r="J9716" t="s">
        <v>17</v>
      </c>
      <c r="K9716" t="s">
        <v>17</v>
      </c>
      <c r="L9716" t="s">
        <v>17</v>
      </c>
    </row>
    <row r="9717" spans="1:12" x14ac:dyDescent="0.25">
      <c r="A9717">
        <v>23210</v>
      </c>
      <c r="B9717" t="s">
        <v>27</v>
      </c>
      <c r="C9717">
        <v>8</v>
      </c>
      <c r="D9717">
        <v>2019</v>
      </c>
      <c r="E9717" t="s">
        <v>19</v>
      </c>
      <c r="F9717" t="s">
        <v>16</v>
      </c>
      <c r="G9717" t="s">
        <v>15</v>
      </c>
      <c r="H9717" t="str">
        <f t="shared" si="151"/>
        <v>23210|Spring|Math</v>
      </c>
      <c r="I9717" t="s">
        <v>17</v>
      </c>
      <c r="J9717" t="s">
        <v>17</v>
      </c>
      <c r="K9717" t="s">
        <v>17</v>
      </c>
      <c r="L9717" t="s">
        <v>17</v>
      </c>
    </row>
    <row r="9718" spans="1:12" x14ac:dyDescent="0.25">
      <c r="A9718">
        <v>22796</v>
      </c>
      <c r="B9718" t="s">
        <v>27</v>
      </c>
      <c r="C9718">
        <v>8</v>
      </c>
      <c r="D9718">
        <v>2019</v>
      </c>
      <c r="E9718" t="s">
        <v>23</v>
      </c>
      <c r="F9718" t="s">
        <v>13</v>
      </c>
      <c r="G9718" t="s">
        <v>14</v>
      </c>
      <c r="H9718" t="str">
        <f t="shared" si="151"/>
        <v>22796|Fall|Reading</v>
      </c>
      <c r="I9718">
        <v>225</v>
      </c>
      <c r="J9718">
        <v>67</v>
      </c>
      <c r="K9718">
        <v>3</v>
      </c>
      <c r="L9718">
        <v>2</v>
      </c>
    </row>
    <row r="9719" spans="1:12" x14ac:dyDescent="0.25">
      <c r="A9719">
        <v>22796</v>
      </c>
      <c r="B9719" t="s">
        <v>27</v>
      </c>
      <c r="C9719">
        <v>8</v>
      </c>
      <c r="D9719">
        <v>2019</v>
      </c>
      <c r="E9719" t="s">
        <v>23</v>
      </c>
      <c r="F9719" t="s">
        <v>13</v>
      </c>
      <c r="G9719" t="s">
        <v>15</v>
      </c>
      <c r="H9719" t="str">
        <f t="shared" si="151"/>
        <v>22796|Fall|Math</v>
      </c>
      <c r="I9719">
        <v>252</v>
      </c>
      <c r="J9719">
        <v>91</v>
      </c>
      <c r="K9719">
        <v>4</v>
      </c>
      <c r="L9719">
        <v>3</v>
      </c>
    </row>
    <row r="9720" spans="1:12" x14ac:dyDescent="0.25">
      <c r="A9720">
        <v>22796</v>
      </c>
      <c r="B9720" t="s">
        <v>27</v>
      </c>
      <c r="C9720">
        <v>8</v>
      </c>
      <c r="D9720">
        <v>2019</v>
      </c>
      <c r="E9720" t="s">
        <v>23</v>
      </c>
      <c r="F9720" t="s">
        <v>16</v>
      </c>
      <c r="G9720" t="s">
        <v>14</v>
      </c>
      <c r="H9720" t="str">
        <f t="shared" si="151"/>
        <v>22796|Spring|Reading</v>
      </c>
      <c r="I9720" t="s">
        <v>17</v>
      </c>
      <c r="J9720" t="s">
        <v>17</v>
      </c>
      <c r="K9720" t="s">
        <v>17</v>
      </c>
      <c r="L9720" t="s">
        <v>17</v>
      </c>
    </row>
    <row r="9721" spans="1:12" x14ac:dyDescent="0.25">
      <c r="A9721">
        <v>22796</v>
      </c>
      <c r="B9721" t="s">
        <v>27</v>
      </c>
      <c r="C9721">
        <v>8</v>
      </c>
      <c r="D9721">
        <v>2019</v>
      </c>
      <c r="E9721" t="s">
        <v>23</v>
      </c>
      <c r="F9721" t="s">
        <v>16</v>
      </c>
      <c r="G9721" t="s">
        <v>15</v>
      </c>
      <c r="H9721" t="str">
        <f t="shared" si="151"/>
        <v>22796|Spring|Math</v>
      </c>
      <c r="I9721">
        <v>248</v>
      </c>
      <c r="J9721">
        <v>81</v>
      </c>
      <c r="K9721">
        <v>4</v>
      </c>
      <c r="L9721" t="s">
        <v>17</v>
      </c>
    </row>
    <row r="9722" spans="1:12" x14ac:dyDescent="0.25">
      <c r="A9722">
        <v>24863</v>
      </c>
      <c r="B9722" t="s">
        <v>27</v>
      </c>
      <c r="C9722">
        <v>8</v>
      </c>
      <c r="D9722">
        <v>2019</v>
      </c>
      <c r="E9722" t="s">
        <v>19</v>
      </c>
      <c r="F9722" t="s">
        <v>13</v>
      </c>
      <c r="G9722" t="s">
        <v>14</v>
      </c>
      <c r="H9722" t="str">
        <f t="shared" si="151"/>
        <v>24863|Fall|Reading</v>
      </c>
      <c r="I9722">
        <v>203</v>
      </c>
      <c r="J9722">
        <v>16</v>
      </c>
      <c r="K9722">
        <v>1</v>
      </c>
      <c r="L9722">
        <v>5</v>
      </c>
    </row>
    <row r="9723" spans="1:12" x14ac:dyDescent="0.25">
      <c r="A9723">
        <v>24863</v>
      </c>
      <c r="B9723" t="s">
        <v>27</v>
      </c>
      <c r="C9723">
        <v>8</v>
      </c>
      <c r="D9723">
        <v>2019</v>
      </c>
      <c r="E9723" t="s">
        <v>19</v>
      </c>
      <c r="F9723" t="s">
        <v>13</v>
      </c>
      <c r="G9723" t="s">
        <v>15</v>
      </c>
      <c r="H9723" t="str">
        <f t="shared" si="151"/>
        <v>24863|Fall|Math</v>
      </c>
      <c r="I9723">
        <v>225</v>
      </c>
      <c r="J9723">
        <v>42</v>
      </c>
      <c r="K9723">
        <v>2</v>
      </c>
      <c r="L9723">
        <v>4</v>
      </c>
    </row>
    <row r="9724" spans="1:12" x14ac:dyDescent="0.25">
      <c r="A9724">
        <v>24863</v>
      </c>
      <c r="B9724" t="s">
        <v>27</v>
      </c>
      <c r="C9724">
        <v>8</v>
      </c>
      <c r="D9724">
        <v>2019</v>
      </c>
      <c r="E9724" t="s">
        <v>19</v>
      </c>
      <c r="F9724" t="s">
        <v>16</v>
      </c>
      <c r="G9724" t="s">
        <v>14</v>
      </c>
      <c r="H9724" t="str">
        <f t="shared" si="151"/>
        <v>24863|Spring|Reading</v>
      </c>
      <c r="I9724" t="s">
        <v>17</v>
      </c>
      <c r="J9724" t="s">
        <v>17</v>
      </c>
      <c r="K9724" t="s">
        <v>17</v>
      </c>
      <c r="L9724" t="s">
        <v>17</v>
      </c>
    </row>
    <row r="9725" spans="1:12" x14ac:dyDescent="0.25">
      <c r="A9725">
        <v>24863</v>
      </c>
      <c r="B9725" t="s">
        <v>27</v>
      </c>
      <c r="C9725">
        <v>8</v>
      </c>
      <c r="D9725">
        <v>2019</v>
      </c>
      <c r="E9725" t="s">
        <v>19</v>
      </c>
      <c r="F9725" t="s">
        <v>16</v>
      </c>
      <c r="G9725" t="s">
        <v>15</v>
      </c>
      <c r="H9725" t="str">
        <f t="shared" si="151"/>
        <v>24863|Spring|Math</v>
      </c>
      <c r="I9725" t="s">
        <v>17</v>
      </c>
      <c r="J9725" t="s">
        <v>17</v>
      </c>
      <c r="K9725" t="s">
        <v>17</v>
      </c>
      <c r="L9725" t="s">
        <v>17</v>
      </c>
    </row>
    <row r="9726" spans="1:12" x14ac:dyDescent="0.25">
      <c r="A9726">
        <v>28997</v>
      </c>
      <c r="B9726" t="s">
        <v>27</v>
      </c>
      <c r="C9726">
        <v>8</v>
      </c>
      <c r="D9726">
        <v>2019</v>
      </c>
      <c r="E9726" t="s">
        <v>19</v>
      </c>
      <c r="F9726" t="s">
        <v>13</v>
      </c>
      <c r="G9726" t="s">
        <v>14</v>
      </c>
      <c r="H9726" t="str">
        <f t="shared" si="151"/>
        <v>28997|Fall|Reading</v>
      </c>
      <c r="I9726">
        <v>198</v>
      </c>
      <c r="J9726">
        <v>9</v>
      </c>
      <c r="K9726">
        <v>1</v>
      </c>
      <c r="L9726">
        <v>6</v>
      </c>
    </row>
    <row r="9727" spans="1:12" x14ac:dyDescent="0.25">
      <c r="A9727">
        <v>28997</v>
      </c>
      <c r="B9727" t="s">
        <v>27</v>
      </c>
      <c r="C9727">
        <v>8</v>
      </c>
      <c r="D9727">
        <v>2019</v>
      </c>
      <c r="E9727" t="s">
        <v>19</v>
      </c>
      <c r="F9727" t="s">
        <v>13</v>
      </c>
      <c r="G9727" t="s">
        <v>15</v>
      </c>
      <c r="H9727" t="str">
        <f t="shared" si="151"/>
        <v>28997|Fall|Math</v>
      </c>
      <c r="I9727">
        <v>212</v>
      </c>
      <c r="J9727">
        <v>17</v>
      </c>
      <c r="K9727">
        <v>1</v>
      </c>
      <c r="L9727">
        <v>5</v>
      </c>
    </row>
    <row r="9728" spans="1:12" x14ac:dyDescent="0.25">
      <c r="A9728">
        <v>28997</v>
      </c>
      <c r="B9728" t="s">
        <v>27</v>
      </c>
      <c r="C9728">
        <v>8</v>
      </c>
      <c r="D9728">
        <v>2019</v>
      </c>
      <c r="E9728" t="s">
        <v>19</v>
      </c>
      <c r="F9728" t="s">
        <v>16</v>
      </c>
      <c r="G9728" t="s">
        <v>14</v>
      </c>
      <c r="H9728" t="str">
        <f t="shared" si="151"/>
        <v>28997|Spring|Reading</v>
      </c>
      <c r="I9728" t="s">
        <v>17</v>
      </c>
      <c r="J9728" t="s">
        <v>17</v>
      </c>
      <c r="K9728" t="s">
        <v>17</v>
      </c>
      <c r="L9728" t="s">
        <v>17</v>
      </c>
    </row>
    <row r="9729" spans="1:12" x14ac:dyDescent="0.25">
      <c r="A9729">
        <v>28997</v>
      </c>
      <c r="B9729" t="s">
        <v>27</v>
      </c>
      <c r="C9729">
        <v>8</v>
      </c>
      <c r="D9729">
        <v>2019</v>
      </c>
      <c r="E9729" t="s">
        <v>19</v>
      </c>
      <c r="F9729" t="s">
        <v>16</v>
      </c>
      <c r="G9729" t="s">
        <v>15</v>
      </c>
      <c r="H9729" t="str">
        <f t="shared" si="151"/>
        <v>28997|Spring|Math</v>
      </c>
      <c r="I9729" t="s">
        <v>17</v>
      </c>
      <c r="J9729" t="s">
        <v>17</v>
      </c>
      <c r="K9729" t="s">
        <v>17</v>
      </c>
      <c r="L9729" t="s">
        <v>17</v>
      </c>
    </row>
    <row r="9730" spans="1:12" x14ac:dyDescent="0.25">
      <c r="A9730">
        <v>28834</v>
      </c>
      <c r="B9730" t="s">
        <v>27</v>
      </c>
      <c r="C9730">
        <v>8</v>
      </c>
      <c r="D9730">
        <v>2019</v>
      </c>
      <c r="E9730" t="s">
        <v>19</v>
      </c>
      <c r="F9730" t="s">
        <v>13</v>
      </c>
      <c r="G9730" t="s">
        <v>14</v>
      </c>
      <c r="H9730" t="str">
        <f t="shared" si="151"/>
        <v>28834|Fall|Reading</v>
      </c>
      <c r="I9730">
        <v>206</v>
      </c>
      <c r="J9730">
        <v>21</v>
      </c>
      <c r="K9730">
        <v>1</v>
      </c>
      <c r="L9730">
        <v>5</v>
      </c>
    </row>
    <row r="9731" spans="1:12" x14ac:dyDescent="0.25">
      <c r="A9731">
        <v>28834</v>
      </c>
      <c r="B9731" t="s">
        <v>27</v>
      </c>
      <c r="C9731">
        <v>8</v>
      </c>
      <c r="D9731">
        <v>2019</v>
      </c>
      <c r="E9731" t="s">
        <v>19</v>
      </c>
      <c r="F9731" t="s">
        <v>13</v>
      </c>
      <c r="G9731" t="s">
        <v>15</v>
      </c>
      <c r="H9731" t="str">
        <f t="shared" ref="H9731:H9794" si="152">A9731&amp;"|"&amp;F9731&amp;"|"&amp;G9731</f>
        <v>28834|Fall|Math</v>
      </c>
      <c r="I9731">
        <v>219</v>
      </c>
      <c r="J9731">
        <v>29</v>
      </c>
      <c r="K9731">
        <v>2</v>
      </c>
      <c r="L9731">
        <v>4</v>
      </c>
    </row>
    <row r="9732" spans="1:12" x14ac:dyDescent="0.25">
      <c r="A9732">
        <v>28834</v>
      </c>
      <c r="B9732" t="s">
        <v>27</v>
      </c>
      <c r="C9732">
        <v>8</v>
      </c>
      <c r="D9732">
        <v>2019</v>
      </c>
      <c r="E9732" t="s">
        <v>19</v>
      </c>
      <c r="F9732" t="s">
        <v>16</v>
      </c>
      <c r="G9732" t="s">
        <v>14</v>
      </c>
      <c r="H9732" t="str">
        <f t="shared" si="152"/>
        <v>28834|Spring|Reading</v>
      </c>
      <c r="I9732" t="s">
        <v>17</v>
      </c>
      <c r="J9732" t="s">
        <v>17</v>
      </c>
      <c r="K9732" t="s">
        <v>17</v>
      </c>
      <c r="L9732" t="s">
        <v>17</v>
      </c>
    </row>
    <row r="9733" spans="1:12" x14ac:dyDescent="0.25">
      <c r="A9733">
        <v>28834</v>
      </c>
      <c r="B9733" t="s">
        <v>27</v>
      </c>
      <c r="C9733">
        <v>8</v>
      </c>
      <c r="D9733">
        <v>2019</v>
      </c>
      <c r="E9733" t="s">
        <v>19</v>
      </c>
      <c r="F9733" t="s">
        <v>16</v>
      </c>
      <c r="G9733" t="s">
        <v>15</v>
      </c>
      <c r="H9733" t="str">
        <f t="shared" si="152"/>
        <v>28834|Spring|Math</v>
      </c>
      <c r="I9733" t="s">
        <v>17</v>
      </c>
      <c r="J9733" t="s">
        <v>17</v>
      </c>
      <c r="K9733" t="s">
        <v>17</v>
      </c>
      <c r="L9733" t="s">
        <v>17</v>
      </c>
    </row>
    <row r="9734" spans="1:12" x14ac:dyDescent="0.25">
      <c r="A9734">
        <v>16258</v>
      </c>
      <c r="B9734" t="s">
        <v>28</v>
      </c>
      <c r="C9734">
        <v>8</v>
      </c>
      <c r="D9734">
        <v>2019</v>
      </c>
      <c r="E9734" t="s">
        <v>19</v>
      </c>
      <c r="F9734" t="s">
        <v>13</v>
      </c>
      <c r="G9734" t="s">
        <v>14</v>
      </c>
      <c r="H9734" t="str">
        <f t="shared" si="152"/>
        <v>16258|Fall|Reading</v>
      </c>
      <c r="I9734">
        <v>224</v>
      </c>
      <c r="J9734">
        <v>65</v>
      </c>
      <c r="K9734">
        <v>3</v>
      </c>
      <c r="L9734">
        <v>2</v>
      </c>
    </row>
    <row r="9735" spans="1:12" x14ac:dyDescent="0.25">
      <c r="A9735">
        <v>16258</v>
      </c>
      <c r="B9735" t="s">
        <v>28</v>
      </c>
      <c r="C9735">
        <v>8</v>
      </c>
      <c r="D9735">
        <v>2019</v>
      </c>
      <c r="E9735" t="s">
        <v>19</v>
      </c>
      <c r="F9735" t="s">
        <v>13</v>
      </c>
      <c r="G9735" t="s">
        <v>15</v>
      </c>
      <c r="H9735" t="str">
        <f t="shared" si="152"/>
        <v>16258|Fall|Math</v>
      </c>
      <c r="I9735">
        <v>232</v>
      </c>
      <c r="J9735">
        <v>58</v>
      </c>
      <c r="K9735">
        <v>3</v>
      </c>
      <c r="L9735">
        <v>4</v>
      </c>
    </row>
    <row r="9736" spans="1:12" x14ac:dyDescent="0.25">
      <c r="A9736">
        <v>16258</v>
      </c>
      <c r="B9736" t="s">
        <v>28</v>
      </c>
      <c r="C9736">
        <v>8</v>
      </c>
      <c r="D9736">
        <v>2019</v>
      </c>
      <c r="E9736" t="s">
        <v>19</v>
      </c>
      <c r="F9736" t="s">
        <v>16</v>
      </c>
      <c r="G9736" t="s">
        <v>14</v>
      </c>
      <c r="H9736" t="str">
        <f t="shared" si="152"/>
        <v>16258|Spring|Reading</v>
      </c>
      <c r="I9736" t="s">
        <v>17</v>
      </c>
      <c r="J9736" t="s">
        <v>17</v>
      </c>
      <c r="K9736" t="s">
        <v>17</v>
      </c>
      <c r="L9736" t="s">
        <v>17</v>
      </c>
    </row>
    <row r="9737" spans="1:12" x14ac:dyDescent="0.25">
      <c r="A9737">
        <v>16258</v>
      </c>
      <c r="B9737" t="s">
        <v>28</v>
      </c>
      <c r="C9737">
        <v>8</v>
      </c>
      <c r="D9737">
        <v>2019</v>
      </c>
      <c r="E9737" t="s">
        <v>19</v>
      </c>
      <c r="F9737" t="s">
        <v>16</v>
      </c>
      <c r="G9737" t="s">
        <v>15</v>
      </c>
      <c r="H9737" t="str">
        <f t="shared" si="152"/>
        <v>16258|Spring|Math</v>
      </c>
      <c r="I9737" t="s">
        <v>17</v>
      </c>
      <c r="J9737" t="s">
        <v>17</v>
      </c>
      <c r="K9737" t="s">
        <v>17</v>
      </c>
      <c r="L9737" t="s">
        <v>17</v>
      </c>
    </row>
    <row r="9738" spans="1:12" x14ac:dyDescent="0.25">
      <c r="A9738">
        <v>13971</v>
      </c>
      <c r="B9738" t="s">
        <v>28</v>
      </c>
      <c r="C9738">
        <v>8</v>
      </c>
      <c r="D9738">
        <v>2019</v>
      </c>
      <c r="E9738" t="s">
        <v>19</v>
      </c>
      <c r="F9738" t="s">
        <v>13</v>
      </c>
      <c r="G9738" t="s">
        <v>14</v>
      </c>
      <c r="H9738" t="str">
        <f t="shared" si="152"/>
        <v>13971|Fall|Reading</v>
      </c>
      <c r="I9738">
        <v>216</v>
      </c>
      <c r="J9738">
        <v>44</v>
      </c>
      <c r="K9738">
        <v>2</v>
      </c>
      <c r="L9738">
        <v>3</v>
      </c>
    </row>
    <row r="9739" spans="1:12" x14ac:dyDescent="0.25">
      <c r="A9739">
        <v>13971</v>
      </c>
      <c r="B9739" t="s">
        <v>28</v>
      </c>
      <c r="C9739">
        <v>8</v>
      </c>
      <c r="D9739">
        <v>2019</v>
      </c>
      <c r="E9739" t="s">
        <v>19</v>
      </c>
      <c r="F9739" t="s">
        <v>13</v>
      </c>
      <c r="G9739" t="s">
        <v>15</v>
      </c>
      <c r="H9739" t="str">
        <f t="shared" si="152"/>
        <v>13971|Fall|Math</v>
      </c>
      <c r="I9739">
        <v>227</v>
      </c>
      <c r="J9739">
        <v>46</v>
      </c>
      <c r="K9739">
        <v>2</v>
      </c>
      <c r="L9739">
        <v>4</v>
      </c>
    </row>
    <row r="9740" spans="1:12" x14ac:dyDescent="0.25">
      <c r="A9740">
        <v>13971</v>
      </c>
      <c r="B9740" t="s">
        <v>28</v>
      </c>
      <c r="C9740">
        <v>8</v>
      </c>
      <c r="D9740">
        <v>2019</v>
      </c>
      <c r="E9740" t="s">
        <v>19</v>
      </c>
      <c r="F9740" t="s">
        <v>16</v>
      </c>
      <c r="G9740" t="s">
        <v>14</v>
      </c>
      <c r="H9740" t="str">
        <f t="shared" si="152"/>
        <v>13971|Spring|Reading</v>
      </c>
      <c r="I9740" t="s">
        <v>17</v>
      </c>
      <c r="J9740" t="s">
        <v>17</v>
      </c>
      <c r="K9740" t="s">
        <v>17</v>
      </c>
      <c r="L9740" t="s">
        <v>17</v>
      </c>
    </row>
    <row r="9741" spans="1:12" x14ac:dyDescent="0.25">
      <c r="A9741">
        <v>13971</v>
      </c>
      <c r="B9741" t="s">
        <v>28</v>
      </c>
      <c r="C9741">
        <v>8</v>
      </c>
      <c r="D9741">
        <v>2019</v>
      </c>
      <c r="E9741" t="s">
        <v>19</v>
      </c>
      <c r="F9741" t="s">
        <v>16</v>
      </c>
      <c r="G9741" t="s">
        <v>15</v>
      </c>
      <c r="H9741" t="str">
        <f t="shared" si="152"/>
        <v>13971|Spring|Math</v>
      </c>
      <c r="I9741" t="s">
        <v>17</v>
      </c>
      <c r="J9741" t="s">
        <v>17</v>
      </c>
      <c r="K9741" t="s">
        <v>17</v>
      </c>
      <c r="L9741" t="s">
        <v>17</v>
      </c>
    </row>
    <row r="9742" spans="1:12" x14ac:dyDescent="0.25">
      <c r="A9742">
        <v>22085</v>
      </c>
      <c r="B9742" t="s">
        <v>28</v>
      </c>
      <c r="C9742">
        <v>8</v>
      </c>
      <c r="D9742">
        <v>2019</v>
      </c>
      <c r="E9742" t="s">
        <v>19</v>
      </c>
      <c r="F9742" t="s">
        <v>13</v>
      </c>
      <c r="G9742" t="s">
        <v>14</v>
      </c>
      <c r="H9742" t="str">
        <f t="shared" si="152"/>
        <v>22085|Fall|Reading</v>
      </c>
      <c r="I9742">
        <v>216</v>
      </c>
      <c r="J9742">
        <v>44</v>
      </c>
      <c r="K9742">
        <v>2</v>
      </c>
      <c r="L9742">
        <v>3</v>
      </c>
    </row>
    <row r="9743" spans="1:12" x14ac:dyDescent="0.25">
      <c r="A9743">
        <v>22085</v>
      </c>
      <c r="B9743" t="s">
        <v>28</v>
      </c>
      <c r="C9743">
        <v>8</v>
      </c>
      <c r="D9743">
        <v>2019</v>
      </c>
      <c r="E9743" t="s">
        <v>19</v>
      </c>
      <c r="F9743" t="s">
        <v>13</v>
      </c>
      <c r="G9743" t="s">
        <v>15</v>
      </c>
      <c r="H9743" t="str">
        <f t="shared" si="152"/>
        <v>22085|Fall|Math</v>
      </c>
      <c r="I9743">
        <v>224</v>
      </c>
      <c r="J9743">
        <v>40</v>
      </c>
      <c r="K9743">
        <v>2</v>
      </c>
      <c r="L9743">
        <v>4</v>
      </c>
    </row>
    <row r="9744" spans="1:12" x14ac:dyDescent="0.25">
      <c r="A9744">
        <v>22085</v>
      </c>
      <c r="B9744" t="s">
        <v>28</v>
      </c>
      <c r="C9744">
        <v>8</v>
      </c>
      <c r="D9744">
        <v>2019</v>
      </c>
      <c r="E9744" t="s">
        <v>19</v>
      </c>
      <c r="F9744" t="s">
        <v>16</v>
      </c>
      <c r="G9744" t="s">
        <v>14</v>
      </c>
      <c r="H9744" t="str">
        <f t="shared" si="152"/>
        <v>22085|Spring|Reading</v>
      </c>
      <c r="I9744" t="s">
        <v>17</v>
      </c>
      <c r="J9744" t="s">
        <v>17</v>
      </c>
      <c r="K9744" t="s">
        <v>17</v>
      </c>
      <c r="L9744" t="s">
        <v>17</v>
      </c>
    </row>
    <row r="9745" spans="1:12" x14ac:dyDescent="0.25">
      <c r="A9745">
        <v>22085</v>
      </c>
      <c r="B9745" t="s">
        <v>28</v>
      </c>
      <c r="C9745">
        <v>8</v>
      </c>
      <c r="D9745">
        <v>2019</v>
      </c>
      <c r="E9745" t="s">
        <v>19</v>
      </c>
      <c r="F9745" t="s">
        <v>16</v>
      </c>
      <c r="G9745" t="s">
        <v>15</v>
      </c>
      <c r="H9745" t="str">
        <f t="shared" si="152"/>
        <v>22085|Spring|Math</v>
      </c>
      <c r="I9745" t="s">
        <v>17</v>
      </c>
      <c r="J9745" t="s">
        <v>17</v>
      </c>
      <c r="K9745" t="s">
        <v>17</v>
      </c>
      <c r="L9745" t="s">
        <v>17</v>
      </c>
    </row>
    <row r="9746" spans="1:12" x14ac:dyDescent="0.25">
      <c r="A9746">
        <v>18390</v>
      </c>
      <c r="B9746" t="s">
        <v>28</v>
      </c>
      <c r="C9746">
        <v>8</v>
      </c>
      <c r="D9746">
        <v>2019</v>
      </c>
      <c r="E9746" t="s">
        <v>19</v>
      </c>
      <c r="F9746" t="s">
        <v>13</v>
      </c>
      <c r="G9746" t="s">
        <v>14</v>
      </c>
      <c r="H9746" t="str">
        <f t="shared" si="152"/>
        <v>18390|Fall|Reading</v>
      </c>
      <c r="I9746">
        <v>220</v>
      </c>
      <c r="J9746">
        <v>55</v>
      </c>
      <c r="K9746">
        <v>3</v>
      </c>
      <c r="L9746">
        <v>3</v>
      </c>
    </row>
    <row r="9747" spans="1:12" x14ac:dyDescent="0.25">
      <c r="A9747">
        <v>18390</v>
      </c>
      <c r="B9747" t="s">
        <v>28</v>
      </c>
      <c r="C9747">
        <v>8</v>
      </c>
      <c r="D9747">
        <v>2019</v>
      </c>
      <c r="E9747" t="s">
        <v>19</v>
      </c>
      <c r="F9747" t="s">
        <v>13</v>
      </c>
      <c r="G9747" t="s">
        <v>15</v>
      </c>
      <c r="H9747" t="str">
        <f t="shared" si="152"/>
        <v>18390|Fall|Math</v>
      </c>
      <c r="I9747">
        <v>230</v>
      </c>
      <c r="J9747">
        <v>53</v>
      </c>
      <c r="K9747">
        <v>3</v>
      </c>
      <c r="L9747">
        <v>4</v>
      </c>
    </row>
    <row r="9748" spans="1:12" x14ac:dyDescent="0.25">
      <c r="A9748">
        <v>18390</v>
      </c>
      <c r="B9748" t="s">
        <v>28</v>
      </c>
      <c r="C9748">
        <v>8</v>
      </c>
      <c r="D9748">
        <v>2019</v>
      </c>
      <c r="E9748" t="s">
        <v>19</v>
      </c>
      <c r="F9748" t="s">
        <v>16</v>
      </c>
      <c r="G9748" t="s">
        <v>14</v>
      </c>
      <c r="H9748" t="str">
        <f t="shared" si="152"/>
        <v>18390|Spring|Reading</v>
      </c>
      <c r="I9748" t="s">
        <v>17</v>
      </c>
      <c r="J9748" t="s">
        <v>17</v>
      </c>
      <c r="K9748" t="s">
        <v>17</v>
      </c>
      <c r="L9748" t="s">
        <v>17</v>
      </c>
    </row>
    <row r="9749" spans="1:12" x14ac:dyDescent="0.25">
      <c r="A9749">
        <v>18390</v>
      </c>
      <c r="B9749" t="s">
        <v>28</v>
      </c>
      <c r="C9749">
        <v>8</v>
      </c>
      <c r="D9749">
        <v>2019</v>
      </c>
      <c r="E9749" t="s">
        <v>19</v>
      </c>
      <c r="F9749" t="s">
        <v>16</v>
      </c>
      <c r="G9749" t="s">
        <v>15</v>
      </c>
      <c r="H9749" t="str">
        <f t="shared" si="152"/>
        <v>18390|Spring|Math</v>
      </c>
      <c r="I9749" t="s">
        <v>17</v>
      </c>
      <c r="J9749" t="s">
        <v>17</v>
      </c>
      <c r="K9749" t="s">
        <v>17</v>
      </c>
      <c r="L9749" t="s">
        <v>17</v>
      </c>
    </row>
    <row r="9750" spans="1:12" x14ac:dyDescent="0.25">
      <c r="A9750">
        <v>25241</v>
      </c>
      <c r="B9750" t="s">
        <v>28</v>
      </c>
      <c r="C9750">
        <v>8</v>
      </c>
      <c r="D9750">
        <v>2019</v>
      </c>
      <c r="E9750" t="s">
        <v>19</v>
      </c>
      <c r="F9750" t="s">
        <v>13</v>
      </c>
      <c r="G9750" t="s">
        <v>14</v>
      </c>
      <c r="H9750" t="str">
        <f t="shared" si="152"/>
        <v>25241|Fall|Reading</v>
      </c>
      <c r="I9750">
        <v>223</v>
      </c>
      <c r="J9750">
        <v>63</v>
      </c>
      <c r="K9750">
        <v>3</v>
      </c>
      <c r="L9750">
        <v>2</v>
      </c>
    </row>
    <row r="9751" spans="1:12" x14ac:dyDescent="0.25">
      <c r="A9751">
        <v>25241</v>
      </c>
      <c r="B9751" t="s">
        <v>28</v>
      </c>
      <c r="C9751">
        <v>8</v>
      </c>
      <c r="D9751">
        <v>2019</v>
      </c>
      <c r="E9751" t="s">
        <v>19</v>
      </c>
      <c r="F9751" t="s">
        <v>13</v>
      </c>
      <c r="G9751" t="s">
        <v>15</v>
      </c>
      <c r="H9751" t="str">
        <f t="shared" si="152"/>
        <v>25241|Fall|Math</v>
      </c>
      <c r="I9751">
        <v>216</v>
      </c>
      <c r="J9751">
        <v>24</v>
      </c>
      <c r="K9751">
        <v>1</v>
      </c>
      <c r="L9751">
        <v>5</v>
      </c>
    </row>
    <row r="9752" spans="1:12" x14ac:dyDescent="0.25">
      <c r="A9752">
        <v>25241</v>
      </c>
      <c r="B9752" t="s">
        <v>28</v>
      </c>
      <c r="C9752">
        <v>8</v>
      </c>
      <c r="D9752">
        <v>2019</v>
      </c>
      <c r="E9752" t="s">
        <v>19</v>
      </c>
      <c r="F9752" t="s">
        <v>16</v>
      </c>
      <c r="G9752" t="s">
        <v>14</v>
      </c>
      <c r="H9752" t="str">
        <f t="shared" si="152"/>
        <v>25241|Spring|Reading</v>
      </c>
      <c r="I9752" t="s">
        <v>17</v>
      </c>
      <c r="J9752" t="s">
        <v>17</v>
      </c>
      <c r="K9752" t="s">
        <v>17</v>
      </c>
      <c r="L9752" t="s">
        <v>17</v>
      </c>
    </row>
    <row r="9753" spans="1:12" x14ac:dyDescent="0.25">
      <c r="A9753">
        <v>25241</v>
      </c>
      <c r="B9753" t="s">
        <v>28</v>
      </c>
      <c r="C9753">
        <v>8</v>
      </c>
      <c r="D9753">
        <v>2019</v>
      </c>
      <c r="E9753" t="s">
        <v>19</v>
      </c>
      <c r="F9753" t="s">
        <v>16</v>
      </c>
      <c r="G9753" t="s">
        <v>15</v>
      </c>
      <c r="H9753" t="str">
        <f t="shared" si="152"/>
        <v>25241|Spring|Math</v>
      </c>
      <c r="I9753" t="s">
        <v>17</v>
      </c>
      <c r="J9753" t="s">
        <v>17</v>
      </c>
      <c r="K9753" t="s">
        <v>17</v>
      </c>
      <c r="L9753" t="s">
        <v>17</v>
      </c>
    </row>
    <row r="9754" spans="1:12" x14ac:dyDescent="0.25">
      <c r="A9754">
        <v>26003</v>
      </c>
      <c r="B9754" t="s">
        <v>28</v>
      </c>
      <c r="C9754">
        <v>8</v>
      </c>
      <c r="D9754">
        <v>2019</v>
      </c>
      <c r="E9754" t="s">
        <v>19</v>
      </c>
      <c r="F9754" t="s">
        <v>13</v>
      </c>
      <c r="G9754" t="s">
        <v>14</v>
      </c>
      <c r="H9754" t="str">
        <f t="shared" si="152"/>
        <v>26003|Fall|Reading</v>
      </c>
      <c r="I9754">
        <v>190</v>
      </c>
      <c r="J9754">
        <v>3</v>
      </c>
      <c r="K9754">
        <v>1</v>
      </c>
      <c r="L9754">
        <v>7</v>
      </c>
    </row>
    <row r="9755" spans="1:12" x14ac:dyDescent="0.25">
      <c r="A9755">
        <v>26003</v>
      </c>
      <c r="B9755" t="s">
        <v>28</v>
      </c>
      <c r="C9755">
        <v>8</v>
      </c>
      <c r="D9755">
        <v>2019</v>
      </c>
      <c r="E9755" t="s">
        <v>19</v>
      </c>
      <c r="F9755" t="s">
        <v>13</v>
      </c>
      <c r="G9755" t="s">
        <v>15</v>
      </c>
      <c r="H9755" t="str">
        <f t="shared" si="152"/>
        <v>26003|Fall|Math</v>
      </c>
      <c r="I9755">
        <v>211</v>
      </c>
      <c r="J9755">
        <v>16</v>
      </c>
      <c r="K9755">
        <v>1</v>
      </c>
      <c r="L9755">
        <v>5</v>
      </c>
    </row>
    <row r="9756" spans="1:12" x14ac:dyDescent="0.25">
      <c r="A9756">
        <v>26003</v>
      </c>
      <c r="B9756" t="s">
        <v>28</v>
      </c>
      <c r="C9756">
        <v>8</v>
      </c>
      <c r="D9756">
        <v>2019</v>
      </c>
      <c r="E9756" t="s">
        <v>19</v>
      </c>
      <c r="F9756" t="s">
        <v>16</v>
      </c>
      <c r="G9756" t="s">
        <v>14</v>
      </c>
      <c r="H9756" t="str">
        <f t="shared" si="152"/>
        <v>26003|Spring|Reading</v>
      </c>
      <c r="I9756" t="s">
        <v>17</v>
      </c>
      <c r="J9756" t="s">
        <v>17</v>
      </c>
      <c r="K9756" t="s">
        <v>17</v>
      </c>
      <c r="L9756" t="s">
        <v>17</v>
      </c>
    </row>
    <row r="9757" spans="1:12" x14ac:dyDescent="0.25">
      <c r="A9757">
        <v>26003</v>
      </c>
      <c r="B9757" t="s">
        <v>28</v>
      </c>
      <c r="C9757">
        <v>8</v>
      </c>
      <c r="D9757">
        <v>2019</v>
      </c>
      <c r="E9757" t="s">
        <v>19</v>
      </c>
      <c r="F9757" t="s">
        <v>16</v>
      </c>
      <c r="G9757" t="s">
        <v>15</v>
      </c>
      <c r="H9757" t="str">
        <f t="shared" si="152"/>
        <v>26003|Spring|Math</v>
      </c>
      <c r="I9757" t="s">
        <v>17</v>
      </c>
      <c r="J9757" t="s">
        <v>17</v>
      </c>
      <c r="K9757" t="s">
        <v>17</v>
      </c>
      <c r="L9757" t="s">
        <v>17</v>
      </c>
    </row>
    <row r="9758" spans="1:12" x14ac:dyDescent="0.25">
      <c r="A9758">
        <v>18324</v>
      </c>
      <c r="B9758" t="s">
        <v>28</v>
      </c>
      <c r="C9758">
        <v>8</v>
      </c>
      <c r="D9758">
        <v>2019</v>
      </c>
      <c r="E9758" t="s">
        <v>19</v>
      </c>
      <c r="F9758" t="s">
        <v>13</v>
      </c>
      <c r="G9758" t="s">
        <v>14</v>
      </c>
      <c r="H9758" t="str">
        <f t="shared" si="152"/>
        <v>18324|Fall|Reading</v>
      </c>
      <c r="I9758">
        <v>207</v>
      </c>
      <c r="J9758">
        <v>23</v>
      </c>
      <c r="K9758">
        <v>1</v>
      </c>
      <c r="L9758">
        <v>5</v>
      </c>
    </row>
    <row r="9759" spans="1:12" x14ac:dyDescent="0.25">
      <c r="A9759">
        <v>18324</v>
      </c>
      <c r="B9759" t="s">
        <v>28</v>
      </c>
      <c r="C9759">
        <v>8</v>
      </c>
      <c r="D9759">
        <v>2019</v>
      </c>
      <c r="E9759" t="s">
        <v>19</v>
      </c>
      <c r="F9759" t="s">
        <v>13</v>
      </c>
      <c r="G9759" t="s">
        <v>15</v>
      </c>
      <c r="H9759" t="str">
        <f t="shared" si="152"/>
        <v>18324|Fall|Math</v>
      </c>
      <c r="I9759">
        <v>230</v>
      </c>
      <c r="J9759">
        <v>53</v>
      </c>
      <c r="K9759">
        <v>3</v>
      </c>
      <c r="L9759">
        <v>4</v>
      </c>
    </row>
    <row r="9760" spans="1:12" x14ac:dyDescent="0.25">
      <c r="A9760">
        <v>18324</v>
      </c>
      <c r="B9760" t="s">
        <v>28</v>
      </c>
      <c r="C9760">
        <v>8</v>
      </c>
      <c r="D9760">
        <v>2019</v>
      </c>
      <c r="E9760" t="s">
        <v>19</v>
      </c>
      <c r="F9760" t="s">
        <v>16</v>
      </c>
      <c r="G9760" t="s">
        <v>14</v>
      </c>
      <c r="H9760" t="str">
        <f t="shared" si="152"/>
        <v>18324|Spring|Reading</v>
      </c>
      <c r="I9760" t="s">
        <v>17</v>
      </c>
      <c r="J9760" t="s">
        <v>17</v>
      </c>
      <c r="K9760" t="s">
        <v>17</v>
      </c>
      <c r="L9760" t="s">
        <v>17</v>
      </c>
    </row>
    <row r="9761" spans="1:12" x14ac:dyDescent="0.25">
      <c r="A9761">
        <v>18324</v>
      </c>
      <c r="B9761" t="s">
        <v>28</v>
      </c>
      <c r="C9761">
        <v>8</v>
      </c>
      <c r="D9761">
        <v>2019</v>
      </c>
      <c r="E9761" t="s">
        <v>19</v>
      </c>
      <c r="F9761" t="s">
        <v>16</v>
      </c>
      <c r="G9761" t="s">
        <v>15</v>
      </c>
      <c r="H9761" t="str">
        <f t="shared" si="152"/>
        <v>18324|Spring|Math</v>
      </c>
      <c r="I9761" t="s">
        <v>17</v>
      </c>
      <c r="J9761" t="s">
        <v>17</v>
      </c>
      <c r="K9761" t="s">
        <v>17</v>
      </c>
      <c r="L9761" t="s">
        <v>17</v>
      </c>
    </row>
    <row r="9762" spans="1:12" x14ac:dyDescent="0.25">
      <c r="A9762">
        <v>25327</v>
      </c>
      <c r="B9762" t="s">
        <v>28</v>
      </c>
      <c r="C9762">
        <v>8</v>
      </c>
      <c r="D9762">
        <v>2019</v>
      </c>
      <c r="E9762" t="s">
        <v>19</v>
      </c>
      <c r="F9762" t="s">
        <v>13</v>
      </c>
      <c r="G9762" t="s">
        <v>14</v>
      </c>
      <c r="H9762" t="str">
        <f t="shared" si="152"/>
        <v>25327|Fall|Reading</v>
      </c>
      <c r="I9762">
        <v>222</v>
      </c>
      <c r="J9762">
        <v>60</v>
      </c>
      <c r="K9762">
        <v>3</v>
      </c>
      <c r="L9762">
        <v>2</v>
      </c>
    </row>
    <row r="9763" spans="1:12" x14ac:dyDescent="0.25">
      <c r="A9763">
        <v>25327</v>
      </c>
      <c r="B9763" t="s">
        <v>28</v>
      </c>
      <c r="C9763">
        <v>8</v>
      </c>
      <c r="D9763">
        <v>2019</v>
      </c>
      <c r="E9763" t="s">
        <v>19</v>
      </c>
      <c r="F9763" t="s">
        <v>13</v>
      </c>
      <c r="G9763" t="s">
        <v>15</v>
      </c>
      <c r="H9763" t="str">
        <f t="shared" si="152"/>
        <v>25327|Fall|Math</v>
      </c>
      <c r="I9763">
        <v>229</v>
      </c>
      <c r="J9763">
        <v>51</v>
      </c>
      <c r="K9763">
        <v>3</v>
      </c>
      <c r="L9763">
        <v>4</v>
      </c>
    </row>
    <row r="9764" spans="1:12" x14ac:dyDescent="0.25">
      <c r="A9764">
        <v>25327</v>
      </c>
      <c r="B9764" t="s">
        <v>28</v>
      </c>
      <c r="C9764">
        <v>8</v>
      </c>
      <c r="D9764">
        <v>2019</v>
      </c>
      <c r="E9764" t="s">
        <v>19</v>
      </c>
      <c r="F9764" t="s">
        <v>16</v>
      </c>
      <c r="G9764" t="s">
        <v>14</v>
      </c>
      <c r="H9764" t="str">
        <f t="shared" si="152"/>
        <v>25327|Spring|Reading</v>
      </c>
      <c r="I9764" t="s">
        <v>17</v>
      </c>
      <c r="J9764" t="s">
        <v>17</v>
      </c>
      <c r="K9764" t="s">
        <v>17</v>
      </c>
      <c r="L9764" t="s">
        <v>17</v>
      </c>
    </row>
    <row r="9765" spans="1:12" x14ac:dyDescent="0.25">
      <c r="A9765">
        <v>25327</v>
      </c>
      <c r="B9765" t="s">
        <v>28</v>
      </c>
      <c r="C9765">
        <v>8</v>
      </c>
      <c r="D9765">
        <v>2019</v>
      </c>
      <c r="E9765" t="s">
        <v>19</v>
      </c>
      <c r="F9765" t="s">
        <v>16</v>
      </c>
      <c r="G9765" t="s">
        <v>15</v>
      </c>
      <c r="H9765" t="str">
        <f t="shared" si="152"/>
        <v>25327|Spring|Math</v>
      </c>
      <c r="I9765" t="s">
        <v>17</v>
      </c>
      <c r="J9765" t="s">
        <v>17</v>
      </c>
      <c r="K9765" t="s">
        <v>17</v>
      </c>
      <c r="L9765" t="s">
        <v>17</v>
      </c>
    </row>
    <row r="9766" spans="1:12" x14ac:dyDescent="0.25">
      <c r="A9766">
        <v>24452</v>
      </c>
      <c r="B9766" t="s">
        <v>28</v>
      </c>
      <c r="C9766">
        <v>8</v>
      </c>
      <c r="D9766">
        <v>2019</v>
      </c>
      <c r="E9766" t="s">
        <v>19</v>
      </c>
      <c r="F9766" t="s">
        <v>13</v>
      </c>
      <c r="G9766" t="s">
        <v>14</v>
      </c>
      <c r="H9766" t="str">
        <f t="shared" si="152"/>
        <v>24452|Fall|Reading</v>
      </c>
      <c r="I9766">
        <v>209</v>
      </c>
      <c r="J9766">
        <v>27</v>
      </c>
      <c r="K9766">
        <v>2</v>
      </c>
      <c r="L9766">
        <v>4</v>
      </c>
    </row>
    <row r="9767" spans="1:12" x14ac:dyDescent="0.25">
      <c r="A9767">
        <v>24452</v>
      </c>
      <c r="B9767" t="s">
        <v>28</v>
      </c>
      <c r="C9767">
        <v>8</v>
      </c>
      <c r="D9767">
        <v>2019</v>
      </c>
      <c r="E9767" t="s">
        <v>19</v>
      </c>
      <c r="F9767" t="s">
        <v>13</v>
      </c>
      <c r="G9767" t="s">
        <v>15</v>
      </c>
      <c r="H9767" t="str">
        <f t="shared" si="152"/>
        <v>24452|Fall|Math</v>
      </c>
      <c r="I9767">
        <v>183</v>
      </c>
      <c r="J9767">
        <v>1</v>
      </c>
      <c r="K9767">
        <v>1</v>
      </c>
      <c r="L9767">
        <v>7</v>
      </c>
    </row>
    <row r="9768" spans="1:12" x14ac:dyDescent="0.25">
      <c r="A9768">
        <v>24452</v>
      </c>
      <c r="B9768" t="s">
        <v>28</v>
      </c>
      <c r="C9768">
        <v>8</v>
      </c>
      <c r="D9768">
        <v>2019</v>
      </c>
      <c r="E9768" t="s">
        <v>19</v>
      </c>
      <c r="F9768" t="s">
        <v>16</v>
      </c>
      <c r="G9768" t="s">
        <v>14</v>
      </c>
      <c r="H9768" t="str">
        <f t="shared" si="152"/>
        <v>24452|Spring|Reading</v>
      </c>
      <c r="I9768" t="s">
        <v>17</v>
      </c>
      <c r="J9768" t="s">
        <v>17</v>
      </c>
      <c r="K9768" t="s">
        <v>17</v>
      </c>
      <c r="L9768" t="s">
        <v>17</v>
      </c>
    </row>
    <row r="9769" spans="1:12" x14ac:dyDescent="0.25">
      <c r="A9769">
        <v>24452</v>
      </c>
      <c r="B9769" t="s">
        <v>28</v>
      </c>
      <c r="C9769">
        <v>8</v>
      </c>
      <c r="D9769">
        <v>2019</v>
      </c>
      <c r="E9769" t="s">
        <v>19</v>
      </c>
      <c r="F9769" t="s">
        <v>16</v>
      </c>
      <c r="G9769" t="s">
        <v>15</v>
      </c>
      <c r="H9769" t="str">
        <f t="shared" si="152"/>
        <v>24452|Spring|Math</v>
      </c>
      <c r="I9769" t="s">
        <v>17</v>
      </c>
      <c r="J9769" t="s">
        <v>17</v>
      </c>
      <c r="K9769" t="s">
        <v>17</v>
      </c>
      <c r="L9769" t="s">
        <v>17</v>
      </c>
    </row>
    <row r="9770" spans="1:12" x14ac:dyDescent="0.25">
      <c r="A9770">
        <v>28358</v>
      </c>
      <c r="B9770" t="s">
        <v>28</v>
      </c>
      <c r="C9770">
        <v>8</v>
      </c>
      <c r="D9770">
        <v>2019</v>
      </c>
      <c r="E9770" t="s">
        <v>19</v>
      </c>
      <c r="F9770" t="s">
        <v>13</v>
      </c>
      <c r="G9770" t="s">
        <v>14</v>
      </c>
      <c r="H9770" t="str">
        <f t="shared" si="152"/>
        <v>28358|Fall|Reading</v>
      </c>
      <c r="I9770">
        <v>213</v>
      </c>
      <c r="J9770">
        <v>37</v>
      </c>
      <c r="K9770">
        <v>2</v>
      </c>
      <c r="L9770">
        <v>4</v>
      </c>
    </row>
    <row r="9771" spans="1:12" x14ac:dyDescent="0.25">
      <c r="A9771">
        <v>28358</v>
      </c>
      <c r="B9771" t="s">
        <v>28</v>
      </c>
      <c r="C9771">
        <v>8</v>
      </c>
      <c r="D9771">
        <v>2019</v>
      </c>
      <c r="E9771" t="s">
        <v>19</v>
      </c>
      <c r="F9771" t="s">
        <v>13</v>
      </c>
      <c r="G9771" t="s">
        <v>15</v>
      </c>
      <c r="H9771" t="str">
        <f t="shared" si="152"/>
        <v>28358|Fall|Math</v>
      </c>
      <c r="I9771">
        <v>218</v>
      </c>
      <c r="J9771">
        <v>27</v>
      </c>
      <c r="K9771">
        <v>2</v>
      </c>
      <c r="L9771">
        <v>5</v>
      </c>
    </row>
    <row r="9772" spans="1:12" x14ac:dyDescent="0.25">
      <c r="A9772">
        <v>28358</v>
      </c>
      <c r="B9772" t="s">
        <v>28</v>
      </c>
      <c r="C9772">
        <v>8</v>
      </c>
      <c r="D9772">
        <v>2019</v>
      </c>
      <c r="E9772" t="s">
        <v>19</v>
      </c>
      <c r="F9772" t="s">
        <v>16</v>
      </c>
      <c r="G9772" t="s">
        <v>14</v>
      </c>
      <c r="H9772" t="str">
        <f t="shared" si="152"/>
        <v>28358|Spring|Reading</v>
      </c>
      <c r="I9772" t="s">
        <v>17</v>
      </c>
      <c r="J9772" t="s">
        <v>17</v>
      </c>
      <c r="K9772" t="s">
        <v>17</v>
      </c>
      <c r="L9772" t="s">
        <v>17</v>
      </c>
    </row>
    <row r="9773" spans="1:12" x14ac:dyDescent="0.25">
      <c r="A9773">
        <v>28358</v>
      </c>
      <c r="B9773" t="s">
        <v>28</v>
      </c>
      <c r="C9773">
        <v>8</v>
      </c>
      <c r="D9773">
        <v>2019</v>
      </c>
      <c r="E9773" t="s">
        <v>19</v>
      </c>
      <c r="F9773" t="s">
        <v>16</v>
      </c>
      <c r="G9773" t="s">
        <v>15</v>
      </c>
      <c r="H9773" t="str">
        <f t="shared" si="152"/>
        <v>28358|Spring|Math</v>
      </c>
      <c r="I9773" t="s">
        <v>17</v>
      </c>
      <c r="J9773" t="s">
        <v>17</v>
      </c>
      <c r="K9773" t="s">
        <v>17</v>
      </c>
      <c r="L9773" t="s">
        <v>17</v>
      </c>
    </row>
    <row r="9774" spans="1:12" x14ac:dyDescent="0.25">
      <c r="A9774">
        <v>10433</v>
      </c>
      <c r="B9774" t="s">
        <v>28</v>
      </c>
      <c r="C9774">
        <v>8</v>
      </c>
      <c r="D9774">
        <v>2019</v>
      </c>
      <c r="E9774" t="s">
        <v>19</v>
      </c>
      <c r="F9774" t="s">
        <v>13</v>
      </c>
      <c r="G9774" t="s">
        <v>14</v>
      </c>
      <c r="H9774" t="str">
        <f t="shared" si="152"/>
        <v>10433|Fall|Reading</v>
      </c>
      <c r="I9774">
        <v>222</v>
      </c>
      <c r="J9774">
        <v>60</v>
      </c>
      <c r="K9774">
        <v>3</v>
      </c>
      <c r="L9774">
        <v>2</v>
      </c>
    </row>
    <row r="9775" spans="1:12" x14ac:dyDescent="0.25">
      <c r="A9775">
        <v>10433</v>
      </c>
      <c r="B9775" t="s">
        <v>28</v>
      </c>
      <c r="C9775">
        <v>8</v>
      </c>
      <c r="D9775">
        <v>2019</v>
      </c>
      <c r="E9775" t="s">
        <v>19</v>
      </c>
      <c r="F9775" t="s">
        <v>13</v>
      </c>
      <c r="G9775" t="s">
        <v>15</v>
      </c>
      <c r="H9775" t="str">
        <f t="shared" si="152"/>
        <v>10433|Fall|Math</v>
      </c>
      <c r="I9775">
        <v>207</v>
      </c>
      <c r="J9775">
        <v>11</v>
      </c>
      <c r="K9775">
        <v>1</v>
      </c>
      <c r="L9775">
        <v>5</v>
      </c>
    </row>
    <row r="9776" spans="1:12" x14ac:dyDescent="0.25">
      <c r="A9776">
        <v>10433</v>
      </c>
      <c r="B9776" t="s">
        <v>28</v>
      </c>
      <c r="C9776">
        <v>8</v>
      </c>
      <c r="D9776">
        <v>2019</v>
      </c>
      <c r="E9776" t="s">
        <v>19</v>
      </c>
      <c r="F9776" t="s">
        <v>16</v>
      </c>
      <c r="G9776" t="s">
        <v>14</v>
      </c>
      <c r="H9776" t="str">
        <f t="shared" si="152"/>
        <v>10433|Spring|Reading</v>
      </c>
      <c r="I9776" t="s">
        <v>17</v>
      </c>
      <c r="J9776" t="s">
        <v>17</v>
      </c>
      <c r="K9776" t="s">
        <v>17</v>
      </c>
      <c r="L9776" t="s">
        <v>17</v>
      </c>
    </row>
    <row r="9777" spans="1:12" x14ac:dyDescent="0.25">
      <c r="A9777">
        <v>10433</v>
      </c>
      <c r="B9777" t="s">
        <v>28</v>
      </c>
      <c r="C9777">
        <v>8</v>
      </c>
      <c r="D9777">
        <v>2019</v>
      </c>
      <c r="E9777" t="s">
        <v>19</v>
      </c>
      <c r="F9777" t="s">
        <v>16</v>
      </c>
      <c r="G9777" t="s">
        <v>15</v>
      </c>
      <c r="H9777" t="str">
        <f t="shared" si="152"/>
        <v>10433|Spring|Math</v>
      </c>
      <c r="I9777" t="s">
        <v>17</v>
      </c>
      <c r="J9777" t="s">
        <v>17</v>
      </c>
      <c r="K9777" t="s">
        <v>17</v>
      </c>
      <c r="L9777" t="s">
        <v>17</v>
      </c>
    </row>
    <row r="9778" spans="1:12" x14ac:dyDescent="0.25">
      <c r="A9778">
        <v>26165</v>
      </c>
      <c r="B9778" t="s">
        <v>28</v>
      </c>
      <c r="C9778">
        <v>8</v>
      </c>
      <c r="D9778">
        <v>2019</v>
      </c>
      <c r="E9778" t="s">
        <v>19</v>
      </c>
      <c r="F9778" t="s">
        <v>13</v>
      </c>
      <c r="G9778" t="s">
        <v>14</v>
      </c>
      <c r="H9778" t="str">
        <f t="shared" si="152"/>
        <v>26165|Fall|Reading</v>
      </c>
      <c r="I9778">
        <v>244</v>
      </c>
      <c r="J9778">
        <v>96</v>
      </c>
      <c r="K9778">
        <v>4</v>
      </c>
      <c r="L9778">
        <v>2</v>
      </c>
    </row>
    <row r="9779" spans="1:12" x14ac:dyDescent="0.25">
      <c r="A9779">
        <v>26165</v>
      </c>
      <c r="B9779" t="s">
        <v>28</v>
      </c>
      <c r="C9779">
        <v>8</v>
      </c>
      <c r="D9779">
        <v>2019</v>
      </c>
      <c r="E9779" t="s">
        <v>19</v>
      </c>
      <c r="F9779" t="s">
        <v>13</v>
      </c>
      <c r="G9779" t="s">
        <v>15</v>
      </c>
      <c r="H9779" t="str">
        <f t="shared" si="152"/>
        <v>26165|Fall|Math</v>
      </c>
      <c r="I9779">
        <v>241</v>
      </c>
      <c r="J9779">
        <v>76</v>
      </c>
      <c r="K9779">
        <v>4</v>
      </c>
      <c r="L9779">
        <v>3</v>
      </c>
    </row>
    <row r="9780" spans="1:12" x14ac:dyDescent="0.25">
      <c r="A9780">
        <v>26165</v>
      </c>
      <c r="B9780" t="s">
        <v>28</v>
      </c>
      <c r="C9780">
        <v>8</v>
      </c>
      <c r="D9780">
        <v>2019</v>
      </c>
      <c r="E9780" t="s">
        <v>19</v>
      </c>
      <c r="F9780" t="s">
        <v>16</v>
      </c>
      <c r="G9780" t="s">
        <v>14</v>
      </c>
      <c r="H9780" t="str">
        <f t="shared" si="152"/>
        <v>26165|Spring|Reading</v>
      </c>
      <c r="I9780" t="s">
        <v>17</v>
      </c>
      <c r="J9780" t="s">
        <v>17</v>
      </c>
      <c r="K9780" t="s">
        <v>17</v>
      </c>
      <c r="L9780" t="s">
        <v>17</v>
      </c>
    </row>
    <row r="9781" spans="1:12" x14ac:dyDescent="0.25">
      <c r="A9781">
        <v>26165</v>
      </c>
      <c r="B9781" t="s">
        <v>28</v>
      </c>
      <c r="C9781">
        <v>8</v>
      </c>
      <c r="D9781">
        <v>2019</v>
      </c>
      <c r="E9781" t="s">
        <v>19</v>
      </c>
      <c r="F9781" t="s">
        <v>16</v>
      </c>
      <c r="G9781" t="s">
        <v>15</v>
      </c>
      <c r="H9781" t="str">
        <f t="shared" si="152"/>
        <v>26165|Spring|Math</v>
      </c>
      <c r="I9781" t="s">
        <v>17</v>
      </c>
      <c r="J9781" t="s">
        <v>17</v>
      </c>
      <c r="K9781" t="s">
        <v>17</v>
      </c>
      <c r="L9781" t="s">
        <v>17</v>
      </c>
    </row>
    <row r="9782" spans="1:12" x14ac:dyDescent="0.25">
      <c r="A9782">
        <v>15113</v>
      </c>
      <c r="B9782" t="s">
        <v>28</v>
      </c>
      <c r="C9782">
        <v>8</v>
      </c>
      <c r="D9782">
        <v>2019</v>
      </c>
      <c r="E9782" t="s">
        <v>19</v>
      </c>
      <c r="F9782" t="s">
        <v>13</v>
      </c>
      <c r="G9782" t="s">
        <v>14</v>
      </c>
      <c r="H9782" t="str">
        <f t="shared" si="152"/>
        <v>15113|Fall|Reading</v>
      </c>
      <c r="I9782" t="s">
        <v>17</v>
      </c>
      <c r="J9782" t="s">
        <v>17</v>
      </c>
      <c r="K9782" t="s">
        <v>17</v>
      </c>
      <c r="L9782" t="s">
        <v>17</v>
      </c>
    </row>
    <row r="9783" spans="1:12" x14ac:dyDescent="0.25">
      <c r="A9783">
        <v>15113</v>
      </c>
      <c r="B9783" t="s">
        <v>28</v>
      </c>
      <c r="C9783">
        <v>8</v>
      </c>
      <c r="D9783">
        <v>2019</v>
      </c>
      <c r="E9783" t="s">
        <v>19</v>
      </c>
      <c r="F9783" t="s">
        <v>13</v>
      </c>
      <c r="G9783" t="s">
        <v>15</v>
      </c>
      <c r="H9783" t="str">
        <f t="shared" si="152"/>
        <v>15113|Fall|Math</v>
      </c>
      <c r="I9783" t="s">
        <v>17</v>
      </c>
      <c r="J9783" t="s">
        <v>17</v>
      </c>
      <c r="K9783" t="s">
        <v>17</v>
      </c>
      <c r="L9783" t="s">
        <v>17</v>
      </c>
    </row>
    <row r="9784" spans="1:12" x14ac:dyDescent="0.25">
      <c r="A9784">
        <v>15113</v>
      </c>
      <c r="B9784" t="s">
        <v>28</v>
      </c>
      <c r="C9784">
        <v>8</v>
      </c>
      <c r="D9784">
        <v>2019</v>
      </c>
      <c r="E9784" t="s">
        <v>19</v>
      </c>
      <c r="F9784" t="s">
        <v>16</v>
      </c>
      <c r="G9784" t="s">
        <v>14</v>
      </c>
      <c r="H9784" t="str">
        <f t="shared" si="152"/>
        <v>15113|Spring|Reading</v>
      </c>
      <c r="I9784">
        <v>202</v>
      </c>
      <c r="J9784">
        <v>13</v>
      </c>
      <c r="K9784">
        <v>1</v>
      </c>
      <c r="L9784" t="s">
        <v>17</v>
      </c>
    </row>
    <row r="9785" spans="1:12" x14ac:dyDescent="0.25">
      <c r="A9785">
        <v>15113</v>
      </c>
      <c r="B9785" t="s">
        <v>28</v>
      </c>
      <c r="C9785">
        <v>8</v>
      </c>
      <c r="D9785">
        <v>2019</v>
      </c>
      <c r="E9785" t="s">
        <v>19</v>
      </c>
      <c r="F9785" t="s">
        <v>16</v>
      </c>
      <c r="G9785" t="s">
        <v>15</v>
      </c>
      <c r="H9785" t="str">
        <f t="shared" si="152"/>
        <v>15113|Spring|Math</v>
      </c>
      <c r="I9785">
        <v>199</v>
      </c>
      <c r="J9785">
        <v>5</v>
      </c>
      <c r="K9785">
        <v>1</v>
      </c>
      <c r="L9785" t="s">
        <v>17</v>
      </c>
    </row>
    <row r="9786" spans="1:12" x14ac:dyDescent="0.25">
      <c r="A9786">
        <v>22601</v>
      </c>
      <c r="B9786" t="s">
        <v>27</v>
      </c>
      <c r="C9786">
        <v>8</v>
      </c>
      <c r="D9786">
        <v>2019</v>
      </c>
      <c r="E9786" t="s">
        <v>19</v>
      </c>
      <c r="F9786" t="s">
        <v>13</v>
      </c>
      <c r="G9786" t="s">
        <v>14</v>
      </c>
      <c r="H9786" t="str">
        <f t="shared" si="152"/>
        <v>22601|Fall|Reading</v>
      </c>
      <c r="I9786" t="s">
        <v>17</v>
      </c>
      <c r="J9786" t="s">
        <v>17</v>
      </c>
      <c r="K9786" t="s">
        <v>17</v>
      </c>
      <c r="L9786" t="s">
        <v>17</v>
      </c>
    </row>
    <row r="9787" spans="1:12" x14ac:dyDescent="0.25">
      <c r="A9787">
        <v>22601</v>
      </c>
      <c r="B9787" t="s">
        <v>27</v>
      </c>
      <c r="C9787">
        <v>8</v>
      </c>
      <c r="D9787">
        <v>2019</v>
      </c>
      <c r="E9787" t="s">
        <v>19</v>
      </c>
      <c r="F9787" t="s">
        <v>13</v>
      </c>
      <c r="G9787" t="s">
        <v>15</v>
      </c>
      <c r="H9787" t="str">
        <f t="shared" si="152"/>
        <v>22601|Fall|Math</v>
      </c>
      <c r="I9787" t="s">
        <v>17</v>
      </c>
      <c r="J9787" t="s">
        <v>17</v>
      </c>
      <c r="K9787" t="s">
        <v>17</v>
      </c>
      <c r="L9787" t="s">
        <v>17</v>
      </c>
    </row>
    <row r="9788" spans="1:12" x14ac:dyDescent="0.25">
      <c r="A9788">
        <v>22601</v>
      </c>
      <c r="B9788" t="s">
        <v>27</v>
      </c>
      <c r="C9788">
        <v>8</v>
      </c>
      <c r="D9788">
        <v>2019</v>
      </c>
      <c r="E9788" t="s">
        <v>19</v>
      </c>
      <c r="F9788" t="s">
        <v>16</v>
      </c>
      <c r="G9788" t="s">
        <v>14</v>
      </c>
      <c r="H9788" t="str">
        <f t="shared" si="152"/>
        <v>22601|Spring|Reading</v>
      </c>
      <c r="I9788">
        <v>206</v>
      </c>
      <c r="J9788">
        <v>19</v>
      </c>
      <c r="K9788">
        <v>1</v>
      </c>
      <c r="L9788" t="s">
        <v>17</v>
      </c>
    </row>
    <row r="9789" spans="1:12" x14ac:dyDescent="0.25">
      <c r="A9789">
        <v>22601</v>
      </c>
      <c r="B9789" t="s">
        <v>27</v>
      </c>
      <c r="C9789">
        <v>8</v>
      </c>
      <c r="D9789">
        <v>2019</v>
      </c>
      <c r="E9789" t="s">
        <v>19</v>
      </c>
      <c r="F9789" t="s">
        <v>16</v>
      </c>
      <c r="G9789" t="s">
        <v>15</v>
      </c>
      <c r="H9789" t="str">
        <f t="shared" si="152"/>
        <v>22601|Spring|Math</v>
      </c>
      <c r="I9789">
        <v>216</v>
      </c>
      <c r="J9789">
        <v>22</v>
      </c>
      <c r="K9789">
        <v>1</v>
      </c>
      <c r="L9789" t="s">
        <v>17</v>
      </c>
    </row>
    <row r="9790" spans="1:12" x14ac:dyDescent="0.25">
      <c r="A9790">
        <v>14307</v>
      </c>
      <c r="B9790" t="s">
        <v>27</v>
      </c>
      <c r="C9790">
        <v>8</v>
      </c>
      <c r="D9790">
        <v>2019</v>
      </c>
      <c r="E9790" t="s">
        <v>19</v>
      </c>
      <c r="F9790" t="s">
        <v>13</v>
      </c>
      <c r="G9790" t="s">
        <v>14</v>
      </c>
      <c r="H9790" t="str">
        <f t="shared" si="152"/>
        <v>14307|Fall|Reading</v>
      </c>
      <c r="I9790" t="s">
        <v>17</v>
      </c>
      <c r="J9790" t="s">
        <v>17</v>
      </c>
      <c r="K9790" t="s">
        <v>17</v>
      </c>
      <c r="L9790" t="s">
        <v>17</v>
      </c>
    </row>
    <row r="9791" spans="1:12" x14ac:dyDescent="0.25">
      <c r="A9791">
        <v>14307</v>
      </c>
      <c r="B9791" t="s">
        <v>27</v>
      </c>
      <c r="C9791">
        <v>8</v>
      </c>
      <c r="D9791">
        <v>2019</v>
      </c>
      <c r="E9791" t="s">
        <v>19</v>
      </c>
      <c r="F9791" t="s">
        <v>13</v>
      </c>
      <c r="G9791" t="s">
        <v>15</v>
      </c>
      <c r="H9791" t="str">
        <f t="shared" si="152"/>
        <v>14307|Fall|Math</v>
      </c>
      <c r="I9791" t="s">
        <v>17</v>
      </c>
      <c r="J9791" t="s">
        <v>17</v>
      </c>
      <c r="K9791" t="s">
        <v>17</v>
      </c>
      <c r="L9791" t="s">
        <v>17</v>
      </c>
    </row>
    <row r="9792" spans="1:12" x14ac:dyDescent="0.25">
      <c r="A9792">
        <v>14307</v>
      </c>
      <c r="B9792" t="s">
        <v>27</v>
      </c>
      <c r="C9792">
        <v>8</v>
      </c>
      <c r="D9792">
        <v>2019</v>
      </c>
      <c r="E9792" t="s">
        <v>19</v>
      </c>
      <c r="F9792" t="s">
        <v>16</v>
      </c>
      <c r="G9792" t="s">
        <v>14</v>
      </c>
      <c r="H9792" t="str">
        <f t="shared" si="152"/>
        <v>14307|Spring|Reading</v>
      </c>
      <c r="I9792">
        <v>223</v>
      </c>
      <c r="J9792">
        <v>57</v>
      </c>
      <c r="K9792">
        <v>3</v>
      </c>
      <c r="L9792" t="s">
        <v>17</v>
      </c>
    </row>
    <row r="9793" spans="1:12" x14ac:dyDescent="0.25">
      <c r="A9793">
        <v>14307</v>
      </c>
      <c r="B9793" t="s">
        <v>27</v>
      </c>
      <c r="C9793">
        <v>8</v>
      </c>
      <c r="D9793">
        <v>2019</v>
      </c>
      <c r="E9793" t="s">
        <v>19</v>
      </c>
      <c r="F9793" t="s">
        <v>16</v>
      </c>
      <c r="G9793" t="s">
        <v>15</v>
      </c>
      <c r="H9793" t="str">
        <f t="shared" si="152"/>
        <v>14307|Spring|Math</v>
      </c>
      <c r="I9793">
        <v>226</v>
      </c>
      <c r="J9793">
        <v>40</v>
      </c>
      <c r="K9793">
        <v>2</v>
      </c>
      <c r="L9793" t="s">
        <v>17</v>
      </c>
    </row>
    <row r="9794" spans="1:12" x14ac:dyDescent="0.25">
      <c r="A9794">
        <v>18467</v>
      </c>
      <c r="B9794" t="s">
        <v>27</v>
      </c>
      <c r="C9794">
        <v>8</v>
      </c>
      <c r="D9794">
        <v>2019</v>
      </c>
      <c r="E9794" t="s">
        <v>19</v>
      </c>
      <c r="F9794" t="s">
        <v>13</v>
      </c>
      <c r="G9794" t="s">
        <v>14</v>
      </c>
      <c r="H9794" t="str">
        <f t="shared" si="152"/>
        <v>18467|Fall|Reading</v>
      </c>
      <c r="I9794" t="s">
        <v>17</v>
      </c>
      <c r="J9794" t="s">
        <v>17</v>
      </c>
      <c r="K9794" t="s">
        <v>17</v>
      </c>
      <c r="L9794" t="s">
        <v>17</v>
      </c>
    </row>
    <row r="9795" spans="1:12" x14ac:dyDescent="0.25">
      <c r="A9795">
        <v>18467</v>
      </c>
      <c r="B9795" t="s">
        <v>27</v>
      </c>
      <c r="C9795">
        <v>8</v>
      </c>
      <c r="D9795">
        <v>2019</v>
      </c>
      <c r="E9795" t="s">
        <v>19</v>
      </c>
      <c r="F9795" t="s">
        <v>13</v>
      </c>
      <c r="G9795" t="s">
        <v>15</v>
      </c>
      <c r="H9795" t="str">
        <f t="shared" ref="H9795:H9858" si="153">A9795&amp;"|"&amp;F9795&amp;"|"&amp;G9795</f>
        <v>18467|Fall|Math</v>
      </c>
      <c r="I9795" t="s">
        <v>17</v>
      </c>
      <c r="J9795" t="s">
        <v>17</v>
      </c>
      <c r="K9795" t="s">
        <v>17</v>
      </c>
      <c r="L9795" t="s">
        <v>17</v>
      </c>
    </row>
    <row r="9796" spans="1:12" x14ac:dyDescent="0.25">
      <c r="A9796">
        <v>18467</v>
      </c>
      <c r="B9796" t="s">
        <v>27</v>
      </c>
      <c r="C9796">
        <v>8</v>
      </c>
      <c r="D9796">
        <v>2019</v>
      </c>
      <c r="E9796" t="s">
        <v>19</v>
      </c>
      <c r="F9796" t="s">
        <v>16</v>
      </c>
      <c r="G9796" t="s">
        <v>14</v>
      </c>
      <c r="H9796" t="str">
        <f t="shared" si="153"/>
        <v>18467|Spring|Reading</v>
      </c>
      <c r="I9796">
        <v>206</v>
      </c>
      <c r="J9796">
        <v>19</v>
      </c>
      <c r="K9796">
        <v>1</v>
      </c>
      <c r="L9796" t="s">
        <v>17</v>
      </c>
    </row>
    <row r="9797" spans="1:12" x14ac:dyDescent="0.25">
      <c r="A9797">
        <v>18467</v>
      </c>
      <c r="B9797" t="s">
        <v>27</v>
      </c>
      <c r="C9797">
        <v>8</v>
      </c>
      <c r="D9797">
        <v>2019</v>
      </c>
      <c r="E9797" t="s">
        <v>19</v>
      </c>
      <c r="F9797" t="s">
        <v>16</v>
      </c>
      <c r="G9797" t="s">
        <v>15</v>
      </c>
      <c r="H9797" t="str">
        <f t="shared" si="153"/>
        <v>18467|Spring|Math</v>
      </c>
      <c r="I9797">
        <v>225</v>
      </c>
      <c r="J9797">
        <v>38</v>
      </c>
      <c r="K9797">
        <v>2</v>
      </c>
      <c r="L9797" t="s">
        <v>17</v>
      </c>
    </row>
    <row r="9798" spans="1:12" x14ac:dyDescent="0.25">
      <c r="A9798">
        <v>27811</v>
      </c>
      <c r="B9798" t="s">
        <v>25</v>
      </c>
      <c r="C9798">
        <v>8</v>
      </c>
      <c r="D9798">
        <v>2019</v>
      </c>
      <c r="E9798" t="s">
        <v>12</v>
      </c>
      <c r="F9798" t="s">
        <v>13</v>
      </c>
      <c r="G9798" t="s">
        <v>14</v>
      </c>
      <c r="H9798" t="str">
        <f t="shared" si="153"/>
        <v>27811|Fall|Reading</v>
      </c>
      <c r="I9798" t="s">
        <v>17</v>
      </c>
      <c r="J9798" t="s">
        <v>17</v>
      </c>
      <c r="K9798" t="s">
        <v>17</v>
      </c>
      <c r="L9798" t="s">
        <v>17</v>
      </c>
    </row>
    <row r="9799" spans="1:12" x14ac:dyDescent="0.25">
      <c r="A9799">
        <v>27811</v>
      </c>
      <c r="B9799" t="s">
        <v>25</v>
      </c>
      <c r="C9799">
        <v>8</v>
      </c>
      <c r="D9799">
        <v>2019</v>
      </c>
      <c r="E9799" t="s">
        <v>12</v>
      </c>
      <c r="F9799" t="s">
        <v>13</v>
      </c>
      <c r="G9799" t="s">
        <v>15</v>
      </c>
      <c r="H9799" t="str">
        <f t="shared" si="153"/>
        <v>27811|Fall|Math</v>
      </c>
      <c r="I9799" t="s">
        <v>17</v>
      </c>
      <c r="J9799" t="s">
        <v>17</v>
      </c>
      <c r="K9799" t="s">
        <v>17</v>
      </c>
      <c r="L9799" t="s">
        <v>17</v>
      </c>
    </row>
    <row r="9800" spans="1:12" x14ac:dyDescent="0.25">
      <c r="A9800">
        <v>27811</v>
      </c>
      <c r="B9800" t="s">
        <v>25</v>
      </c>
      <c r="C9800">
        <v>8</v>
      </c>
      <c r="D9800">
        <v>2019</v>
      </c>
      <c r="E9800" t="s">
        <v>12</v>
      </c>
      <c r="F9800" t="s">
        <v>16</v>
      </c>
      <c r="G9800" t="s">
        <v>14</v>
      </c>
      <c r="H9800" t="str">
        <f t="shared" si="153"/>
        <v>27811|Spring|Reading</v>
      </c>
      <c r="I9800">
        <v>201</v>
      </c>
      <c r="J9800">
        <v>11</v>
      </c>
      <c r="K9800">
        <v>1</v>
      </c>
      <c r="L9800" t="s">
        <v>17</v>
      </c>
    </row>
    <row r="9801" spans="1:12" x14ac:dyDescent="0.25">
      <c r="A9801">
        <v>27811</v>
      </c>
      <c r="B9801" t="s">
        <v>25</v>
      </c>
      <c r="C9801">
        <v>8</v>
      </c>
      <c r="D9801">
        <v>2019</v>
      </c>
      <c r="E9801" t="s">
        <v>12</v>
      </c>
      <c r="F9801" t="s">
        <v>16</v>
      </c>
      <c r="G9801" t="s">
        <v>15</v>
      </c>
      <c r="H9801" t="str">
        <f t="shared" si="153"/>
        <v>27811|Spring|Math</v>
      </c>
      <c r="I9801">
        <v>192</v>
      </c>
      <c r="J9801">
        <v>2</v>
      </c>
      <c r="K9801">
        <v>1</v>
      </c>
      <c r="L9801" t="s">
        <v>17</v>
      </c>
    </row>
    <row r="9802" spans="1:12" x14ac:dyDescent="0.25">
      <c r="A9802">
        <v>22716</v>
      </c>
      <c r="B9802" t="s">
        <v>27</v>
      </c>
      <c r="C9802">
        <v>8</v>
      </c>
      <c r="D9802">
        <v>2019</v>
      </c>
      <c r="E9802" t="s">
        <v>19</v>
      </c>
      <c r="F9802" t="s">
        <v>13</v>
      </c>
      <c r="G9802" t="s">
        <v>14</v>
      </c>
      <c r="H9802" t="str">
        <f t="shared" si="153"/>
        <v>22716|Fall|Reading</v>
      </c>
      <c r="I9802" t="s">
        <v>17</v>
      </c>
      <c r="J9802" t="s">
        <v>17</v>
      </c>
      <c r="K9802" t="s">
        <v>17</v>
      </c>
      <c r="L9802" t="s">
        <v>17</v>
      </c>
    </row>
    <row r="9803" spans="1:12" x14ac:dyDescent="0.25">
      <c r="A9803">
        <v>22716</v>
      </c>
      <c r="B9803" t="s">
        <v>27</v>
      </c>
      <c r="C9803">
        <v>8</v>
      </c>
      <c r="D9803">
        <v>2019</v>
      </c>
      <c r="E9803" t="s">
        <v>19</v>
      </c>
      <c r="F9803" t="s">
        <v>13</v>
      </c>
      <c r="G9803" t="s">
        <v>15</v>
      </c>
      <c r="H9803" t="str">
        <f t="shared" si="153"/>
        <v>22716|Fall|Math</v>
      </c>
      <c r="I9803" t="s">
        <v>17</v>
      </c>
      <c r="J9803" t="s">
        <v>17</v>
      </c>
      <c r="K9803" t="s">
        <v>17</v>
      </c>
      <c r="L9803" t="s">
        <v>17</v>
      </c>
    </row>
    <row r="9804" spans="1:12" x14ac:dyDescent="0.25">
      <c r="A9804">
        <v>22716</v>
      </c>
      <c r="B9804" t="s">
        <v>27</v>
      </c>
      <c r="C9804">
        <v>8</v>
      </c>
      <c r="D9804">
        <v>2019</v>
      </c>
      <c r="E9804" t="s">
        <v>19</v>
      </c>
      <c r="F9804" t="s">
        <v>16</v>
      </c>
      <c r="G9804" t="s">
        <v>14</v>
      </c>
      <c r="H9804" t="str">
        <f t="shared" si="153"/>
        <v>22716|Spring|Reading</v>
      </c>
      <c r="I9804">
        <v>222</v>
      </c>
      <c r="J9804">
        <v>55</v>
      </c>
      <c r="K9804">
        <v>3</v>
      </c>
      <c r="L9804" t="s">
        <v>17</v>
      </c>
    </row>
    <row r="9805" spans="1:12" x14ac:dyDescent="0.25">
      <c r="A9805">
        <v>22716</v>
      </c>
      <c r="B9805" t="s">
        <v>27</v>
      </c>
      <c r="C9805">
        <v>8</v>
      </c>
      <c r="D9805">
        <v>2019</v>
      </c>
      <c r="E9805" t="s">
        <v>19</v>
      </c>
      <c r="F9805" t="s">
        <v>16</v>
      </c>
      <c r="G9805" t="s">
        <v>15</v>
      </c>
      <c r="H9805" t="str">
        <f t="shared" si="153"/>
        <v>22716|Spring|Math</v>
      </c>
      <c r="I9805">
        <v>227</v>
      </c>
      <c r="J9805">
        <v>42</v>
      </c>
      <c r="K9805">
        <v>2</v>
      </c>
      <c r="L9805" t="s">
        <v>17</v>
      </c>
    </row>
    <row r="9806" spans="1:12" x14ac:dyDescent="0.25">
      <c r="A9806">
        <v>29283</v>
      </c>
      <c r="B9806" t="s">
        <v>28</v>
      </c>
      <c r="C9806">
        <v>8</v>
      </c>
      <c r="D9806">
        <v>2019</v>
      </c>
      <c r="E9806" t="s">
        <v>19</v>
      </c>
      <c r="F9806" t="s">
        <v>13</v>
      </c>
      <c r="G9806" t="s">
        <v>14</v>
      </c>
      <c r="H9806" t="str">
        <f t="shared" si="153"/>
        <v>29283|Fall|Reading</v>
      </c>
      <c r="I9806" t="s">
        <v>17</v>
      </c>
      <c r="J9806" t="s">
        <v>17</v>
      </c>
      <c r="K9806" t="s">
        <v>17</v>
      </c>
      <c r="L9806" t="s">
        <v>17</v>
      </c>
    </row>
    <row r="9807" spans="1:12" x14ac:dyDescent="0.25">
      <c r="A9807">
        <v>29283</v>
      </c>
      <c r="B9807" t="s">
        <v>28</v>
      </c>
      <c r="C9807">
        <v>8</v>
      </c>
      <c r="D9807">
        <v>2019</v>
      </c>
      <c r="E9807" t="s">
        <v>19</v>
      </c>
      <c r="F9807" t="s">
        <v>13</v>
      </c>
      <c r="G9807" t="s">
        <v>15</v>
      </c>
      <c r="H9807" t="str">
        <f t="shared" si="153"/>
        <v>29283|Fall|Math</v>
      </c>
      <c r="I9807" t="s">
        <v>17</v>
      </c>
      <c r="J9807" t="s">
        <v>17</v>
      </c>
      <c r="K9807" t="s">
        <v>17</v>
      </c>
      <c r="L9807" t="s">
        <v>17</v>
      </c>
    </row>
    <row r="9808" spans="1:12" x14ac:dyDescent="0.25">
      <c r="A9808">
        <v>29283</v>
      </c>
      <c r="B9808" t="s">
        <v>28</v>
      </c>
      <c r="C9808">
        <v>8</v>
      </c>
      <c r="D9808">
        <v>2019</v>
      </c>
      <c r="E9808" t="s">
        <v>19</v>
      </c>
      <c r="F9808" t="s">
        <v>16</v>
      </c>
      <c r="G9808" t="s">
        <v>14</v>
      </c>
      <c r="H9808" t="str">
        <f t="shared" si="153"/>
        <v>29283|Spring|Reading</v>
      </c>
      <c r="I9808">
        <v>230</v>
      </c>
      <c r="J9808">
        <v>74</v>
      </c>
      <c r="K9808">
        <v>3</v>
      </c>
      <c r="L9808" t="s">
        <v>17</v>
      </c>
    </row>
    <row r="9809" spans="1:12" x14ac:dyDescent="0.25">
      <c r="A9809">
        <v>29283</v>
      </c>
      <c r="B9809" t="s">
        <v>28</v>
      </c>
      <c r="C9809">
        <v>8</v>
      </c>
      <c r="D9809">
        <v>2019</v>
      </c>
      <c r="E9809" t="s">
        <v>19</v>
      </c>
      <c r="F9809" t="s">
        <v>16</v>
      </c>
      <c r="G9809" t="s">
        <v>15</v>
      </c>
      <c r="H9809" t="str">
        <f t="shared" si="153"/>
        <v>29283|Spring|Math</v>
      </c>
      <c r="I9809">
        <v>236</v>
      </c>
      <c r="J9809">
        <v>60</v>
      </c>
      <c r="K9809">
        <v>3</v>
      </c>
      <c r="L9809" t="s">
        <v>17</v>
      </c>
    </row>
    <row r="9810" spans="1:12" x14ac:dyDescent="0.25">
      <c r="A9810">
        <v>12520</v>
      </c>
      <c r="B9810" t="s">
        <v>27</v>
      </c>
      <c r="C9810">
        <v>8</v>
      </c>
      <c r="D9810">
        <v>2019</v>
      </c>
      <c r="E9810" t="s">
        <v>19</v>
      </c>
      <c r="F9810" t="s">
        <v>13</v>
      </c>
      <c r="G9810" t="s">
        <v>14</v>
      </c>
      <c r="H9810" t="str">
        <f t="shared" si="153"/>
        <v>12520|Fall|Reading</v>
      </c>
      <c r="I9810" t="s">
        <v>17</v>
      </c>
      <c r="J9810" t="s">
        <v>17</v>
      </c>
      <c r="K9810" t="s">
        <v>17</v>
      </c>
      <c r="L9810" t="s">
        <v>17</v>
      </c>
    </row>
    <row r="9811" spans="1:12" x14ac:dyDescent="0.25">
      <c r="A9811">
        <v>12520</v>
      </c>
      <c r="B9811" t="s">
        <v>27</v>
      </c>
      <c r="C9811">
        <v>8</v>
      </c>
      <c r="D9811">
        <v>2019</v>
      </c>
      <c r="E9811" t="s">
        <v>19</v>
      </c>
      <c r="F9811" t="s">
        <v>13</v>
      </c>
      <c r="G9811" t="s">
        <v>15</v>
      </c>
      <c r="H9811" t="str">
        <f t="shared" si="153"/>
        <v>12520|Fall|Math</v>
      </c>
      <c r="I9811" t="s">
        <v>17</v>
      </c>
      <c r="J9811" t="s">
        <v>17</v>
      </c>
      <c r="K9811" t="s">
        <v>17</v>
      </c>
      <c r="L9811" t="s">
        <v>17</v>
      </c>
    </row>
    <row r="9812" spans="1:12" x14ac:dyDescent="0.25">
      <c r="A9812">
        <v>12520</v>
      </c>
      <c r="B9812" t="s">
        <v>27</v>
      </c>
      <c r="C9812">
        <v>8</v>
      </c>
      <c r="D9812">
        <v>2019</v>
      </c>
      <c r="E9812" t="s">
        <v>19</v>
      </c>
      <c r="F9812" t="s">
        <v>16</v>
      </c>
      <c r="G9812" t="s">
        <v>14</v>
      </c>
      <c r="H9812" t="str">
        <f t="shared" si="153"/>
        <v>12520|Spring|Reading</v>
      </c>
      <c r="I9812">
        <v>214</v>
      </c>
      <c r="J9812">
        <v>35</v>
      </c>
      <c r="K9812">
        <v>2</v>
      </c>
      <c r="L9812" t="s">
        <v>17</v>
      </c>
    </row>
    <row r="9813" spans="1:12" x14ac:dyDescent="0.25">
      <c r="A9813">
        <v>12520</v>
      </c>
      <c r="B9813" t="s">
        <v>27</v>
      </c>
      <c r="C9813">
        <v>8</v>
      </c>
      <c r="D9813">
        <v>2019</v>
      </c>
      <c r="E9813" t="s">
        <v>19</v>
      </c>
      <c r="F9813" t="s">
        <v>16</v>
      </c>
      <c r="G9813" t="s">
        <v>15</v>
      </c>
      <c r="H9813" t="str">
        <f t="shared" si="153"/>
        <v>12520|Spring|Math</v>
      </c>
      <c r="I9813">
        <v>228</v>
      </c>
      <c r="J9813">
        <v>44</v>
      </c>
      <c r="K9813">
        <v>2</v>
      </c>
      <c r="L9813" t="s">
        <v>17</v>
      </c>
    </row>
    <row r="9814" spans="1:12" x14ac:dyDescent="0.25">
      <c r="A9814">
        <v>29781</v>
      </c>
      <c r="B9814" t="s">
        <v>28</v>
      </c>
      <c r="C9814">
        <v>8</v>
      </c>
      <c r="D9814">
        <v>2019</v>
      </c>
      <c r="E9814" t="s">
        <v>23</v>
      </c>
      <c r="F9814" t="s">
        <v>13</v>
      </c>
      <c r="G9814" t="s">
        <v>14</v>
      </c>
      <c r="H9814" t="str">
        <f t="shared" si="153"/>
        <v>29781|Fall|Reading</v>
      </c>
      <c r="I9814" t="s">
        <v>17</v>
      </c>
      <c r="J9814" t="s">
        <v>17</v>
      </c>
      <c r="K9814" t="s">
        <v>17</v>
      </c>
      <c r="L9814" t="s">
        <v>17</v>
      </c>
    </row>
    <row r="9815" spans="1:12" x14ac:dyDescent="0.25">
      <c r="A9815">
        <v>29781</v>
      </c>
      <c r="B9815" t="s">
        <v>28</v>
      </c>
      <c r="C9815">
        <v>8</v>
      </c>
      <c r="D9815">
        <v>2019</v>
      </c>
      <c r="E9815" t="s">
        <v>23</v>
      </c>
      <c r="F9815" t="s">
        <v>13</v>
      </c>
      <c r="G9815" t="s">
        <v>15</v>
      </c>
      <c r="H9815" t="str">
        <f t="shared" si="153"/>
        <v>29781|Fall|Math</v>
      </c>
      <c r="I9815" t="s">
        <v>17</v>
      </c>
      <c r="J9815" t="s">
        <v>17</v>
      </c>
      <c r="K9815" t="s">
        <v>17</v>
      </c>
      <c r="L9815" t="s">
        <v>17</v>
      </c>
    </row>
    <row r="9816" spans="1:12" x14ac:dyDescent="0.25">
      <c r="A9816">
        <v>29781</v>
      </c>
      <c r="B9816" t="s">
        <v>28</v>
      </c>
      <c r="C9816">
        <v>8</v>
      </c>
      <c r="D9816">
        <v>2019</v>
      </c>
      <c r="E9816" t="s">
        <v>23</v>
      </c>
      <c r="F9816" t="s">
        <v>16</v>
      </c>
      <c r="G9816" t="s">
        <v>14</v>
      </c>
      <c r="H9816" t="str">
        <f t="shared" si="153"/>
        <v>29781|Spring|Reading</v>
      </c>
      <c r="I9816">
        <v>235</v>
      </c>
      <c r="J9816">
        <v>83</v>
      </c>
      <c r="K9816">
        <v>4</v>
      </c>
      <c r="L9816" t="s">
        <v>17</v>
      </c>
    </row>
    <row r="9817" spans="1:12" x14ac:dyDescent="0.25">
      <c r="A9817">
        <v>29781</v>
      </c>
      <c r="B9817" t="s">
        <v>28</v>
      </c>
      <c r="C9817">
        <v>8</v>
      </c>
      <c r="D9817">
        <v>2019</v>
      </c>
      <c r="E9817" t="s">
        <v>23</v>
      </c>
      <c r="F9817" t="s">
        <v>16</v>
      </c>
      <c r="G9817" t="s">
        <v>15</v>
      </c>
      <c r="H9817" t="str">
        <f t="shared" si="153"/>
        <v>29781|Spring|Math</v>
      </c>
      <c r="I9817">
        <v>248</v>
      </c>
      <c r="J9817">
        <v>81</v>
      </c>
      <c r="K9817">
        <v>4</v>
      </c>
      <c r="L9817" t="s">
        <v>17</v>
      </c>
    </row>
    <row r="9818" spans="1:12" x14ac:dyDescent="0.25">
      <c r="A9818">
        <v>22514</v>
      </c>
      <c r="B9818" t="s">
        <v>26</v>
      </c>
      <c r="C9818">
        <v>8</v>
      </c>
      <c r="D9818">
        <v>2019</v>
      </c>
      <c r="E9818" t="s">
        <v>12</v>
      </c>
      <c r="F9818" t="s">
        <v>13</v>
      </c>
      <c r="G9818" t="s">
        <v>14</v>
      </c>
      <c r="H9818" t="str">
        <f t="shared" si="153"/>
        <v>22514|Fall|Reading</v>
      </c>
      <c r="I9818" t="s">
        <v>17</v>
      </c>
      <c r="J9818" t="s">
        <v>17</v>
      </c>
      <c r="K9818" t="s">
        <v>17</v>
      </c>
      <c r="L9818" t="s">
        <v>17</v>
      </c>
    </row>
    <row r="9819" spans="1:12" x14ac:dyDescent="0.25">
      <c r="A9819">
        <v>22514</v>
      </c>
      <c r="B9819" t="s">
        <v>26</v>
      </c>
      <c r="C9819">
        <v>8</v>
      </c>
      <c r="D9819">
        <v>2019</v>
      </c>
      <c r="E9819" t="s">
        <v>12</v>
      </c>
      <c r="F9819" t="s">
        <v>13</v>
      </c>
      <c r="G9819" t="s">
        <v>15</v>
      </c>
      <c r="H9819" t="str">
        <f t="shared" si="153"/>
        <v>22514|Fall|Math</v>
      </c>
      <c r="I9819" t="s">
        <v>17</v>
      </c>
      <c r="J9819" t="s">
        <v>17</v>
      </c>
      <c r="K9819" t="s">
        <v>17</v>
      </c>
      <c r="L9819" t="s">
        <v>17</v>
      </c>
    </row>
    <row r="9820" spans="1:12" x14ac:dyDescent="0.25">
      <c r="A9820">
        <v>22514</v>
      </c>
      <c r="B9820" t="s">
        <v>26</v>
      </c>
      <c r="C9820">
        <v>8</v>
      </c>
      <c r="D9820">
        <v>2019</v>
      </c>
      <c r="E9820" t="s">
        <v>12</v>
      </c>
      <c r="F9820" t="s">
        <v>16</v>
      </c>
      <c r="G9820" t="s">
        <v>14</v>
      </c>
      <c r="H9820" t="str">
        <f t="shared" si="153"/>
        <v>22514|Spring|Reading</v>
      </c>
      <c r="I9820">
        <v>211</v>
      </c>
      <c r="J9820">
        <v>28</v>
      </c>
      <c r="K9820">
        <v>2</v>
      </c>
      <c r="L9820" t="s">
        <v>17</v>
      </c>
    </row>
    <row r="9821" spans="1:12" x14ac:dyDescent="0.25">
      <c r="A9821">
        <v>22514</v>
      </c>
      <c r="B9821" t="s">
        <v>26</v>
      </c>
      <c r="C9821">
        <v>8</v>
      </c>
      <c r="D9821">
        <v>2019</v>
      </c>
      <c r="E9821" t="s">
        <v>12</v>
      </c>
      <c r="F9821" t="s">
        <v>16</v>
      </c>
      <c r="G9821" t="s">
        <v>15</v>
      </c>
      <c r="H9821" t="str">
        <f t="shared" si="153"/>
        <v>22514|Spring|Math</v>
      </c>
      <c r="I9821">
        <v>206</v>
      </c>
      <c r="J9821">
        <v>10</v>
      </c>
      <c r="K9821">
        <v>1</v>
      </c>
      <c r="L9821" t="s">
        <v>17</v>
      </c>
    </row>
    <row r="9822" spans="1:12" x14ac:dyDescent="0.25">
      <c r="A9822">
        <v>18762</v>
      </c>
      <c r="B9822" t="s">
        <v>27</v>
      </c>
      <c r="C9822">
        <v>8</v>
      </c>
      <c r="D9822">
        <v>2019</v>
      </c>
      <c r="E9822" t="s">
        <v>19</v>
      </c>
      <c r="F9822" t="s">
        <v>13</v>
      </c>
      <c r="G9822" t="s">
        <v>14</v>
      </c>
      <c r="H9822" t="str">
        <f t="shared" si="153"/>
        <v>18762|Fall|Reading</v>
      </c>
      <c r="I9822" t="s">
        <v>17</v>
      </c>
      <c r="J9822" t="s">
        <v>17</v>
      </c>
      <c r="K9822" t="s">
        <v>17</v>
      </c>
      <c r="L9822" t="s">
        <v>17</v>
      </c>
    </row>
    <row r="9823" spans="1:12" x14ac:dyDescent="0.25">
      <c r="A9823">
        <v>18762</v>
      </c>
      <c r="B9823" t="s">
        <v>27</v>
      </c>
      <c r="C9823">
        <v>8</v>
      </c>
      <c r="D9823">
        <v>2019</v>
      </c>
      <c r="E9823" t="s">
        <v>19</v>
      </c>
      <c r="F9823" t="s">
        <v>16</v>
      </c>
      <c r="G9823" t="s">
        <v>14</v>
      </c>
      <c r="H9823" t="str">
        <f t="shared" si="153"/>
        <v>18762|Spring|Reading</v>
      </c>
      <c r="I9823">
        <v>213</v>
      </c>
      <c r="J9823">
        <v>33</v>
      </c>
      <c r="K9823">
        <v>2</v>
      </c>
      <c r="L9823" t="s">
        <v>17</v>
      </c>
    </row>
    <row r="9824" spans="1:12" x14ac:dyDescent="0.25">
      <c r="A9824">
        <v>29505</v>
      </c>
      <c r="B9824" t="s">
        <v>28</v>
      </c>
      <c r="C9824">
        <v>8</v>
      </c>
      <c r="D9824">
        <v>2019</v>
      </c>
      <c r="E9824" t="s">
        <v>19</v>
      </c>
      <c r="F9824" t="s">
        <v>13</v>
      </c>
      <c r="G9824" t="s">
        <v>14</v>
      </c>
      <c r="H9824" t="str">
        <f t="shared" si="153"/>
        <v>29505|Fall|Reading</v>
      </c>
      <c r="I9824" t="s">
        <v>17</v>
      </c>
      <c r="J9824" t="s">
        <v>17</v>
      </c>
      <c r="K9824" t="s">
        <v>17</v>
      </c>
      <c r="L9824" t="s">
        <v>17</v>
      </c>
    </row>
    <row r="9825" spans="1:12" x14ac:dyDescent="0.25">
      <c r="A9825">
        <v>29505</v>
      </c>
      <c r="B9825" t="s">
        <v>28</v>
      </c>
      <c r="C9825">
        <v>8</v>
      </c>
      <c r="D9825">
        <v>2019</v>
      </c>
      <c r="E9825" t="s">
        <v>19</v>
      </c>
      <c r="F9825" t="s">
        <v>13</v>
      </c>
      <c r="G9825" t="s">
        <v>15</v>
      </c>
      <c r="H9825" t="str">
        <f t="shared" si="153"/>
        <v>29505|Fall|Math</v>
      </c>
      <c r="I9825" t="s">
        <v>17</v>
      </c>
      <c r="J9825" t="s">
        <v>17</v>
      </c>
      <c r="K9825" t="s">
        <v>17</v>
      </c>
      <c r="L9825" t="s">
        <v>17</v>
      </c>
    </row>
    <row r="9826" spans="1:12" x14ac:dyDescent="0.25">
      <c r="A9826">
        <v>29505</v>
      </c>
      <c r="B9826" t="s">
        <v>28</v>
      </c>
      <c r="C9826">
        <v>8</v>
      </c>
      <c r="D9826">
        <v>2019</v>
      </c>
      <c r="E9826" t="s">
        <v>19</v>
      </c>
      <c r="F9826" t="s">
        <v>16</v>
      </c>
      <c r="G9826" t="s">
        <v>14</v>
      </c>
      <c r="H9826" t="str">
        <f t="shared" si="153"/>
        <v>29505|Spring|Reading</v>
      </c>
      <c r="I9826">
        <v>222</v>
      </c>
      <c r="J9826">
        <v>55</v>
      </c>
      <c r="K9826">
        <v>3</v>
      </c>
      <c r="L9826" t="s">
        <v>17</v>
      </c>
    </row>
    <row r="9827" spans="1:12" x14ac:dyDescent="0.25">
      <c r="A9827">
        <v>29505</v>
      </c>
      <c r="B9827" t="s">
        <v>28</v>
      </c>
      <c r="C9827">
        <v>8</v>
      </c>
      <c r="D9827">
        <v>2019</v>
      </c>
      <c r="E9827" t="s">
        <v>19</v>
      </c>
      <c r="F9827" t="s">
        <v>16</v>
      </c>
      <c r="G9827" t="s">
        <v>15</v>
      </c>
      <c r="H9827" t="str">
        <f t="shared" si="153"/>
        <v>29505|Spring|Math</v>
      </c>
      <c r="I9827">
        <v>223</v>
      </c>
      <c r="J9827">
        <v>34</v>
      </c>
      <c r="K9827">
        <v>2</v>
      </c>
      <c r="L9827" t="s">
        <v>17</v>
      </c>
    </row>
    <row r="9828" spans="1:12" x14ac:dyDescent="0.25">
      <c r="A9828">
        <v>27325</v>
      </c>
      <c r="B9828" t="s">
        <v>26</v>
      </c>
      <c r="C9828">
        <v>8</v>
      </c>
      <c r="D9828">
        <v>2019</v>
      </c>
      <c r="E9828" t="s">
        <v>19</v>
      </c>
      <c r="F9828" t="s">
        <v>13</v>
      </c>
      <c r="G9828" t="s">
        <v>14</v>
      </c>
      <c r="H9828" t="str">
        <f t="shared" si="153"/>
        <v>27325|Fall|Reading</v>
      </c>
      <c r="I9828" t="s">
        <v>17</v>
      </c>
      <c r="J9828" t="s">
        <v>17</v>
      </c>
      <c r="K9828" t="s">
        <v>17</v>
      </c>
      <c r="L9828" t="s">
        <v>17</v>
      </c>
    </row>
    <row r="9829" spans="1:12" x14ac:dyDescent="0.25">
      <c r="A9829">
        <v>27325</v>
      </c>
      <c r="B9829" t="s">
        <v>26</v>
      </c>
      <c r="C9829">
        <v>8</v>
      </c>
      <c r="D9829">
        <v>2019</v>
      </c>
      <c r="E9829" t="s">
        <v>19</v>
      </c>
      <c r="F9829" t="s">
        <v>13</v>
      </c>
      <c r="G9829" t="s">
        <v>15</v>
      </c>
      <c r="H9829" t="str">
        <f t="shared" si="153"/>
        <v>27325|Fall|Math</v>
      </c>
      <c r="I9829" t="s">
        <v>17</v>
      </c>
      <c r="J9829" t="s">
        <v>17</v>
      </c>
      <c r="K9829" t="s">
        <v>17</v>
      </c>
      <c r="L9829" t="s">
        <v>17</v>
      </c>
    </row>
    <row r="9830" spans="1:12" x14ac:dyDescent="0.25">
      <c r="A9830">
        <v>27325</v>
      </c>
      <c r="B9830" t="s">
        <v>26</v>
      </c>
      <c r="C9830">
        <v>8</v>
      </c>
      <c r="D9830">
        <v>2019</v>
      </c>
      <c r="E9830" t="s">
        <v>19</v>
      </c>
      <c r="F9830" t="s">
        <v>16</v>
      </c>
      <c r="G9830" t="s">
        <v>14</v>
      </c>
      <c r="H9830" t="str">
        <f t="shared" si="153"/>
        <v>27325|Spring|Reading</v>
      </c>
      <c r="I9830">
        <v>222</v>
      </c>
      <c r="J9830">
        <v>55</v>
      </c>
      <c r="K9830">
        <v>3</v>
      </c>
      <c r="L9830" t="s">
        <v>17</v>
      </c>
    </row>
    <row r="9831" spans="1:12" x14ac:dyDescent="0.25">
      <c r="A9831">
        <v>27325</v>
      </c>
      <c r="B9831" t="s">
        <v>26</v>
      </c>
      <c r="C9831">
        <v>8</v>
      </c>
      <c r="D9831">
        <v>2019</v>
      </c>
      <c r="E9831" t="s">
        <v>19</v>
      </c>
      <c r="F9831" t="s">
        <v>16</v>
      </c>
      <c r="G9831" t="s">
        <v>15</v>
      </c>
      <c r="H9831" t="str">
        <f t="shared" si="153"/>
        <v>27325|Spring|Math</v>
      </c>
      <c r="I9831">
        <v>238</v>
      </c>
      <c r="J9831">
        <v>64</v>
      </c>
      <c r="K9831">
        <v>3</v>
      </c>
      <c r="L9831" t="s">
        <v>17</v>
      </c>
    </row>
    <row r="9832" spans="1:12" x14ac:dyDescent="0.25">
      <c r="A9832">
        <v>25185</v>
      </c>
      <c r="B9832" t="s">
        <v>27</v>
      </c>
      <c r="C9832">
        <v>8</v>
      </c>
      <c r="D9832">
        <v>2019</v>
      </c>
      <c r="E9832" t="s">
        <v>19</v>
      </c>
      <c r="F9832" t="s">
        <v>13</v>
      </c>
      <c r="G9832" t="s">
        <v>14</v>
      </c>
      <c r="H9832" t="str">
        <f t="shared" si="153"/>
        <v>25185|Fall|Reading</v>
      </c>
      <c r="I9832" t="s">
        <v>17</v>
      </c>
      <c r="J9832" t="s">
        <v>17</v>
      </c>
      <c r="K9832" t="s">
        <v>17</v>
      </c>
      <c r="L9832" t="s">
        <v>17</v>
      </c>
    </row>
    <row r="9833" spans="1:12" x14ac:dyDescent="0.25">
      <c r="A9833">
        <v>25185</v>
      </c>
      <c r="B9833" t="s">
        <v>27</v>
      </c>
      <c r="C9833">
        <v>8</v>
      </c>
      <c r="D9833">
        <v>2019</v>
      </c>
      <c r="E9833" t="s">
        <v>19</v>
      </c>
      <c r="F9833" t="s">
        <v>13</v>
      </c>
      <c r="G9833" t="s">
        <v>15</v>
      </c>
      <c r="H9833" t="str">
        <f t="shared" si="153"/>
        <v>25185|Fall|Math</v>
      </c>
      <c r="I9833" t="s">
        <v>17</v>
      </c>
      <c r="J9833" t="s">
        <v>17</v>
      </c>
      <c r="K9833" t="s">
        <v>17</v>
      </c>
      <c r="L9833" t="s">
        <v>17</v>
      </c>
    </row>
    <row r="9834" spans="1:12" x14ac:dyDescent="0.25">
      <c r="A9834">
        <v>25185</v>
      </c>
      <c r="B9834" t="s">
        <v>27</v>
      </c>
      <c r="C9834">
        <v>8</v>
      </c>
      <c r="D9834">
        <v>2019</v>
      </c>
      <c r="E9834" t="s">
        <v>19</v>
      </c>
      <c r="F9834" t="s">
        <v>16</v>
      </c>
      <c r="G9834" t="s">
        <v>14</v>
      </c>
      <c r="H9834" t="str">
        <f t="shared" si="153"/>
        <v>25185|Spring|Reading</v>
      </c>
      <c r="I9834">
        <v>221</v>
      </c>
      <c r="J9834">
        <v>52</v>
      </c>
      <c r="K9834">
        <v>3</v>
      </c>
      <c r="L9834" t="s">
        <v>17</v>
      </c>
    </row>
    <row r="9835" spans="1:12" x14ac:dyDescent="0.25">
      <c r="A9835">
        <v>25185</v>
      </c>
      <c r="B9835" t="s">
        <v>27</v>
      </c>
      <c r="C9835">
        <v>8</v>
      </c>
      <c r="D9835">
        <v>2019</v>
      </c>
      <c r="E9835" t="s">
        <v>19</v>
      </c>
      <c r="F9835" t="s">
        <v>16</v>
      </c>
      <c r="G9835" t="s">
        <v>15</v>
      </c>
      <c r="H9835" t="str">
        <f t="shared" si="153"/>
        <v>25185|Spring|Math</v>
      </c>
      <c r="I9835">
        <v>224</v>
      </c>
      <c r="J9835">
        <v>36</v>
      </c>
      <c r="K9835">
        <v>2</v>
      </c>
      <c r="L9835" t="s">
        <v>17</v>
      </c>
    </row>
    <row r="9836" spans="1:12" x14ac:dyDescent="0.25">
      <c r="A9836">
        <v>13903</v>
      </c>
      <c r="B9836" t="s">
        <v>27</v>
      </c>
      <c r="C9836">
        <v>8</v>
      </c>
      <c r="D9836">
        <v>2019</v>
      </c>
      <c r="E9836" t="s">
        <v>19</v>
      </c>
      <c r="F9836" t="s">
        <v>13</v>
      </c>
      <c r="G9836" t="s">
        <v>14</v>
      </c>
      <c r="H9836" t="str">
        <f t="shared" si="153"/>
        <v>13903|Fall|Reading</v>
      </c>
      <c r="I9836" t="s">
        <v>17</v>
      </c>
      <c r="J9836" t="s">
        <v>17</v>
      </c>
      <c r="K9836" t="s">
        <v>17</v>
      </c>
      <c r="L9836" t="s">
        <v>17</v>
      </c>
    </row>
    <row r="9837" spans="1:12" x14ac:dyDescent="0.25">
      <c r="A9837">
        <v>13903</v>
      </c>
      <c r="B9837" t="s">
        <v>27</v>
      </c>
      <c r="C9837">
        <v>8</v>
      </c>
      <c r="D9837">
        <v>2019</v>
      </c>
      <c r="E9837" t="s">
        <v>19</v>
      </c>
      <c r="F9837" t="s">
        <v>13</v>
      </c>
      <c r="G9837" t="s">
        <v>15</v>
      </c>
      <c r="H9837" t="str">
        <f t="shared" si="153"/>
        <v>13903|Fall|Math</v>
      </c>
      <c r="I9837" t="s">
        <v>17</v>
      </c>
      <c r="J9837" t="s">
        <v>17</v>
      </c>
      <c r="K9837" t="s">
        <v>17</v>
      </c>
      <c r="L9837" t="s">
        <v>17</v>
      </c>
    </row>
    <row r="9838" spans="1:12" x14ac:dyDescent="0.25">
      <c r="A9838">
        <v>13903</v>
      </c>
      <c r="B9838" t="s">
        <v>27</v>
      </c>
      <c r="C9838">
        <v>8</v>
      </c>
      <c r="D9838">
        <v>2019</v>
      </c>
      <c r="E9838" t="s">
        <v>19</v>
      </c>
      <c r="F9838" t="s">
        <v>16</v>
      </c>
      <c r="G9838" t="s">
        <v>14</v>
      </c>
      <c r="H9838" t="str">
        <f t="shared" si="153"/>
        <v>13903|Spring|Reading</v>
      </c>
      <c r="I9838">
        <v>207</v>
      </c>
      <c r="J9838">
        <v>20</v>
      </c>
      <c r="K9838">
        <v>1</v>
      </c>
      <c r="L9838" t="s">
        <v>17</v>
      </c>
    </row>
    <row r="9839" spans="1:12" x14ac:dyDescent="0.25">
      <c r="A9839">
        <v>13903</v>
      </c>
      <c r="B9839" t="s">
        <v>27</v>
      </c>
      <c r="C9839">
        <v>8</v>
      </c>
      <c r="D9839">
        <v>2019</v>
      </c>
      <c r="E9839" t="s">
        <v>19</v>
      </c>
      <c r="F9839" t="s">
        <v>16</v>
      </c>
      <c r="G9839" t="s">
        <v>15</v>
      </c>
      <c r="H9839" t="str">
        <f t="shared" si="153"/>
        <v>13903|Spring|Math</v>
      </c>
      <c r="I9839">
        <v>216</v>
      </c>
      <c r="J9839">
        <v>22</v>
      </c>
      <c r="K9839">
        <v>1</v>
      </c>
      <c r="L9839" t="s">
        <v>17</v>
      </c>
    </row>
    <row r="9840" spans="1:12" x14ac:dyDescent="0.25">
      <c r="A9840">
        <v>25124</v>
      </c>
      <c r="B9840" t="s">
        <v>20</v>
      </c>
      <c r="C9840">
        <v>0</v>
      </c>
      <c r="D9840">
        <v>2019</v>
      </c>
      <c r="E9840" t="s">
        <v>19</v>
      </c>
      <c r="F9840" t="s">
        <v>13</v>
      </c>
      <c r="G9840" t="s">
        <v>14</v>
      </c>
      <c r="H9840" t="str">
        <f t="shared" si="153"/>
        <v>25124|Fall|Reading</v>
      </c>
      <c r="I9840">
        <v>144</v>
      </c>
      <c r="J9840">
        <v>59</v>
      </c>
      <c r="K9840">
        <v>3</v>
      </c>
      <c r="L9840">
        <v>16</v>
      </c>
    </row>
    <row r="9841" spans="1:12" x14ac:dyDescent="0.25">
      <c r="A9841">
        <v>25124</v>
      </c>
      <c r="B9841" t="s">
        <v>20</v>
      </c>
      <c r="C9841">
        <v>0</v>
      </c>
      <c r="D9841">
        <v>2019</v>
      </c>
      <c r="E9841" t="s">
        <v>19</v>
      </c>
      <c r="F9841" t="s">
        <v>13</v>
      </c>
      <c r="G9841" t="s">
        <v>15</v>
      </c>
      <c r="H9841" t="str">
        <f t="shared" si="153"/>
        <v>25124|Fall|Math</v>
      </c>
      <c r="I9841">
        <v>129</v>
      </c>
      <c r="J9841">
        <v>23</v>
      </c>
      <c r="K9841">
        <v>1</v>
      </c>
      <c r="L9841">
        <v>21</v>
      </c>
    </row>
    <row r="9842" spans="1:12" x14ac:dyDescent="0.25">
      <c r="A9842">
        <v>25124</v>
      </c>
      <c r="B9842" t="s">
        <v>20</v>
      </c>
      <c r="C9842">
        <v>0</v>
      </c>
      <c r="D9842">
        <v>2019</v>
      </c>
      <c r="E9842" t="s">
        <v>19</v>
      </c>
      <c r="F9842" t="s">
        <v>16</v>
      </c>
      <c r="G9842" t="s">
        <v>14</v>
      </c>
      <c r="H9842" t="str">
        <f t="shared" si="153"/>
        <v>25124|Spring|Reading</v>
      </c>
      <c r="I9842">
        <v>170</v>
      </c>
      <c r="J9842">
        <v>82</v>
      </c>
      <c r="K9842">
        <v>4</v>
      </c>
      <c r="L9842" t="s">
        <v>17</v>
      </c>
    </row>
    <row r="9843" spans="1:12" x14ac:dyDescent="0.25">
      <c r="A9843">
        <v>25124</v>
      </c>
      <c r="B9843" t="s">
        <v>20</v>
      </c>
      <c r="C9843">
        <v>0</v>
      </c>
      <c r="D9843">
        <v>2019</v>
      </c>
      <c r="E9843" t="s">
        <v>19</v>
      </c>
      <c r="F9843" t="s">
        <v>16</v>
      </c>
      <c r="G9843" t="s">
        <v>15</v>
      </c>
      <c r="H9843" t="str">
        <f t="shared" si="153"/>
        <v>25124|Spring|Math</v>
      </c>
      <c r="I9843">
        <v>168</v>
      </c>
      <c r="J9843">
        <v>74</v>
      </c>
      <c r="K9843">
        <v>3</v>
      </c>
      <c r="L9843" t="s">
        <v>17</v>
      </c>
    </row>
    <row r="9844" spans="1:12" x14ac:dyDescent="0.25">
      <c r="A9844">
        <v>26397</v>
      </c>
      <c r="B9844" t="s">
        <v>11</v>
      </c>
      <c r="C9844">
        <v>0</v>
      </c>
      <c r="D9844">
        <v>2019</v>
      </c>
      <c r="E9844" t="s">
        <v>19</v>
      </c>
      <c r="F9844" t="s">
        <v>13</v>
      </c>
      <c r="G9844" t="s">
        <v>14</v>
      </c>
      <c r="H9844" t="str">
        <f t="shared" si="153"/>
        <v>26397|Fall|Reading</v>
      </c>
      <c r="I9844">
        <v>134</v>
      </c>
      <c r="J9844">
        <v>30</v>
      </c>
      <c r="K9844">
        <v>2</v>
      </c>
      <c r="L9844">
        <v>19</v>
      </c>
    </row>
    <row r="9845" spans="1:12" x14ac:dyDescent="0.25">
      <c r="A9845">
        <v>26397</v>
      </c>
      <c r="B9845" t="s">
        <v>11</v>
      </c>
      <c r="C9845">
        <v>0</v>
      </c>
      <c r="D9845">
        <v>2019</v>
      </c>
      <c r="E9845" t="s">
        <v>19</v>
      </c>
      <c r="F9845" t="s">
        <v>13</v>
      </c>
      <c r="G9845" t="s">
        <v>15</v>
      </c>
      <c r="H9845" t="str">
        <f t="shared" si="153"/>
        <v>26397|Fall|Math</v>
      </c>
      <c r="I9845">
        <v>130</v>
      </c>
      <c r="J9845">
        <v>25</v>
      </c>
      <c r="K9845">
        <v>2</v>
      </c>
      <c r="L9845">
        <v>21</v>
      </c>
    </row>
    <row r="9846" spans="1:12" x14ac:dyDescent="0.25">
      <c r="A9846">
        <v>26397</v>
      </c>
      <c r="B9846" t="s">
        <v>11</v>
      </c>
      <c r="C9846">
        <v>0</v>
      </c>
      <c r="D9846">
        <v>2019</v>
      </c>
      <c r="E9846" t="s">
        <v>19</v>
      </c>
      <c r="F9846" t="s">
        <v>16</v>
      </c>
      <c r="G9846" t="s">
        <v>14</v>
      </c>
      <c r="H9846" t="str">
        <f t="shared" si="153"/>
        <v>26397|Spring|Reading</v>
      </c>
      <c r="I9846">
        <v>160</v>
      </c>
      <c r="J9846">
        <v>56</v>
      </c>
      <c r="K9846">
        <v>3</v>
      </c>
      <c r="L9846" t="s">
        <v>17</v>
      </c>
    </row>
    <row r="9847" spans="1:12" x14ac:dyDescent="0.25">
      <c r="A9847">
        <v>26397</v>
      </c>
      <c r="B9847" t="s">
        <v>11</v>
      </c>
      <c r="C9847">
        <v>0</v>
      </c>
      <c r="D9847">
        <v>2019</v>
      </c>
      <c r="E9847" t="s">
        <v>19</v>
      </c>
      <c r="F9847" t="s">
        <v>16</v>
      </c>
      <c r="G9847" t="s">
        <v>15</v>
      </c>
      <c r="H9847" t="str">
        <f t="shared" si="153"/>
        <v>26397|Spring|Math</v>
      </c>
      <c r="I9847">
        <v>155</v>
      </c>
      <c r="J9847">
        <v>38</v>
      </c>
      <c r="K9847">
        <v>2</v>
      </c>
      <c r="L9847" t="s">
        <v>17</v>
      </c>
    </row>
    <row r="9848" spans="1:12" x14ac:dyDescent="0.25">
      <c r="A9848">
        <v>14010</v>
      </c>
      <c r="B9848" t="s">
        <v>20</v>
      </c>
      <c r="C9848">
        <v>0</v>
      </c>
      <c r="D9848">
        <v>2019</v>
      </c>
      <c r="E9848" t="s">
        <v>12</v>
      </c>
      <c r="F9848" t="s">
        <v>13</v>
      </c>
      <c r="G9848" t="s">
        <v>14</v>
      </c>
      <c r="H9848" t="str">
        <f t="shared" si="153"/>
        <v>14010|Fall|Reading</v>
      </c>
      <c r="I9848">
        <v>154</v>
      </c>
      <c r="J9848">
        <v>83</v>
      </c>
      <c r="K9848">
        <v>4</v>
      </c>
      <c r="L9848">
        <v>14</v>
      </c>
    </row>
    <row r="9849" spans="1:12" x14ac:dyDescent="0.25">
      <c r="A9849">
        <v>14010</v>
      </c>
      <c r="B9849" t="s">
        <v>20</v>
      </c>
      <c r="C9849">
        <v>0</v>
      </c>
      <c r="D9849">
        <v>2019</v>
      </c>
      <c r="E9849" t="s">
        <v>12</v>
      </c>
      <c r="F9849" t="s">
        <v>13</v>
      </c>
      <c r="G9849" t="s">
        <v>15</v>
      </c>
      <c r="H9849" t="str">
        <f t="shared" si="153"/>
        <v>14010|Fall|Math</v>
      </c>
      <c r="I9849">
        <v>148</v>
      </c>
      <c r="J9849">
        <v>70</v>
      </c>
      <c r="K9849">
        <v>3</v>
      </c>
      <c r="L9849">
        <v>17</v>
      </c>
    </row>
    <row r="9850" spans="1:12" x14ac:dyDescent="0.25">
      <c r="A9850">
        <v>14010</v>
      </c>
      <c r="B9850" t="s">
        <v>20</v>
      </c>
      <c r="C9850">
        <v>0</v>
      </c>
      <c r="D9850">
        <v>2019</v>
      </c>
      <c r="E9850" t="s">
        <v>12</v>
      </c>
      <c r="F9850" t="s">
        <v>16</v>
      </c>
      <c r="G9850" t="s">
        <v>14</v>
      </c>
      <c r="H9850" t="str">
        <f t="shared" si="153"/>
        <v>14010|Spring|Reading</v>
      </c>
      <c r="I9850">
        <v>160</v>
      </c>
      <c r="J9850">
        <v>56</v>
      </c>
      <c r="K9850">
        <v>3</v>
      </c>
      <c r="L9850" t="s">
        <v>17</v>
      </c>
    </row>
    <row r="9851" spans="1:12" x14ac:dyDescent="0.25">
      <c r="A9851">
        <v>14010</v>
      </c>
      <c r="B9851" t="s">
        <v>20</v>
      </c>
      <c r="C9851">
        <v>0</v>
      </c>
      <c r="D9851">
        <v>2019</v>
      </c>
      <c r="E9851" t="s">
        <v>12</v>
      </c>
      <c r="F9851" t="s">
        <v>16</v>
      </c>
      <c r="G9851" t="s">
        <v>15</v>
      </c>
      <c r="H9851" t="str">
        <f t="shared" si="153"/>
        <v>14010|Spring|Math</v>
      </c>
      <c r="I9851">
        <v>171</v>
      </c>
      <c r="J9851">
        <v>81</v>
      </c>
      <c r="K9851">
        <v>4</v>
      </c>
      <c r="L9851" t="s">
        <v>17</v>
      </c>
    </row>
    <row r="9852" spans="1:12" x14ac:dyDescent="0.25">
      <c r="A9852">
        <v>12624</v>
      </c>
      <c r="B9852" t="s">
        <v>20</v>
      </c>
      <c r="C9852">
        <v>0</v>
      </c>
      <c r="D9852">
        <v>2019</v>
      </c>
      <c r="E9852" t="s">
        <v>19</v>
      </c>
      <c r="F9852" t="s">
        <v>13</v>
      </c>
      <c r="G9852" t="s">
        <v>14</v>
      </c>
      <c r="H9852" t="str">
        <f t="shared" si="153"/>
        <v>12624|Fall|Reading</v>
      </c>
      <c r="I9852">
        <v>159</v>
      </c>
      <c r="J9852">
        <v>91</v>
      </c>
      <c r="K9852">
        <v>4</v>
      </c>
      <c r="L9852">
        <v>13</v>
      </c>
    </row>
    <row r="9853" spans="1:12" x14ac:dyDescent="0.25">
      <c r="A9853">
        <v>12624</v>
      </c>
      <c r="B9853" t="s">
        <v>20</v>
      </c>
      <c r="C9853">
        <v>0</v>
      </c>
      <c r="D9853">
        <v>2019</v>
      </c>
      <c r="E9853" t="s">
        <v>19</v>
      </c>
      <c r="F9853" t="s">
        <v>13</v>
      </c>
      <c r="G9853" t="s">
        <v>15</v>
      </c>
      <c r="H9853" t="str">
        <f t="shared" si="153"/>
        <v>12624|Fall|Math</v>
      </c>
      <c r="I9853">
        <v>151</v>
      </c>
      <c r="J9853">
        <v>77</v>
      </c>
      <c r="K9853">
        <v>4</v>
      </c>
      <c r="L9853">
        <v>17</v>
      </c>
    </row>
    <row r="9854" spans="1:12" x14ac:dyDescent="0.25">
      <c r="A9854">
        <v>12624</v>
      </c>
      <c r="B9854" t="s">
        <v>20</v>
      </c>
      <c r="C9854">
        <v>0</v>
      </c>
      <c r="D9854">
        <v>2019</v>
      </c>
      <c r="E9854" t="s">
        <v>19</v>
      </c>
      <c r="F9854" t="s">
        <v>16</v>
      </c>
      <c r="G9854" t="s">
        <v>14</v>
      </c>
      <c r="H9854" t="str">
        <f t="shared" si="153"/>
        <v>12624|Spring|Reading</v>
      </c>
      <c r="I9854">
        <v>182</v>
      </c>
      <c r="J9854">
        <v>97</v>
      </c>
      <c r="K9854">
        <v>4</v>
      </c>
      <c r="L9854" t="s">
        <v>17</v>
      </c>
    </row>
    <row r="9855" spans="1:12" x14ac:dyDescent="0.25">
      <c r="A9855">
        <v>12624</v>
      </c>
      <c r="B9855" t="s">
        <v>20</v>
      </c>
      <c r="C9855">
        <v>0</v>
      </c>
      <c r="D9855">
        <v>2019</v>
      </c>
      <c r="E9855" t="s">
        <v>19</v>
      </c>
      <c r="F9855" t="s">
        <v>16</v>
      </c>
      <c r="G9855" t="s">
        <v>15</v>
      </c>
      <c r="H9855" t="str">
        <f t="shared" si="153"/>
        <v>12624|Spring|Math</v>
      </c>
      <c r="I9855">
        <v>177</v>
      </c>
      <c r="J9855">
        <v>90</v>
      </c>
      <c r="K9855">
        <v>4</v>
      </c>
      <c r="L9855" t="s">
        <v>17</v>
      </c>
    </row>
    <row r="9856" spans="1:12" x14ac:dyDescent="0.25">
      <c r="A9856">
        <v>13016</v>
      </c>
      <c r="B9856" t="s">
        <v>18</v>
      </c>
      <c r="C9856">
        <v>0</v>
      </c>
      <c r="D9856">
        <v>2019</v>
      </c>
      <c r="E9856" t="s">
        <v>19</v>
      </c>
      <c r="F9856" t="s">
        <v>13</v>
      </c>
      <c r="G9856" t="s">
        <v>14</v>
      </c>
      <c r="H9856" t="str">
        <f t="shared" si="153"/>
        <v>13016|Fall|Reading</v>
      </c>
      <c r="I9856">
        <v>162</v>
      </c>
      <c r="J9856">
        <v>94</v>
      </c>
      <c r="K9856">
        <v>4</v>
      </c>
      <c r="L9856">
        <v>12</v>
      </c>
    </row>
    <row r="9857" spans="1:12" x14ac:dyDescent="0.25">
      <c r="A9857">
        <v>13016</v>
      </c>
      <c r="B9857" t="s">
        <v>18</v>
      </c>
      <c r="C9857">
        <v>0</v>
      </c>
      <c r="D9857">
        <v>2019</v>
      </c>
      <c r="E9857" t="s">
        <v>19</v>
      </c>
      <c r="F9857" t="s">
        <v>13</v>
      </c>
      <c r="G9857" t="s">
        <v>15</v>
      </c>
      <c r="H9857" t="str">
        <f t="shared" si="153"/>
        <v>13016|Fall|Math</v>
      </c>
      <c r="I9857">
        <v>120</v>
      </c>
      <c r="J9857">
        <v>9</v>
      </c>
      <c r="K9857">
        <v>1</v>
      </c>
      <c r="L9857">
        <v>23</v>
      </c>
    </row>
    <row r="9858" spans="1:12" x14ac:dyDescent="0.25">
      <c r="A9858">
        <v>13016</v>
      </c>
      <c r="B9858" t="s">
        <v>18</v>
      </c>
      <c r="C9858">
        <v>0</v>
      </c>
      <c r="D9858">
        <v>2019</v>
      </c>
      <c r="E9858" t="s">
        <v>19</v>
      </c>
      <c r="F9858" t="s">
        <v>16</v>
      </c>
      <c r="G9858" t="s">
        <v>14</v>
      </c>
      <c r="H9858" t="str">
        <f t="shared" si="153"/>
        <v>13016|Spring|Reading</v>
      </c>
      <c r="I9858">
        <v>180</v>
      </c>
      <c r="J9858">
        <v>96</v>
      </c>
      <c r="K9858">
        <v>4</v>
      </c>
      <c r="L9858" t="s">
        <v>17</v>
      </c>
    </row>
    <row r="9859" spans="1:12" x14ac:dyDescent="0.25">
      <c r="A9859">
        <v>13016</v>
      </c>
      <c r="B9859" t="s">
        <v>18</v>
      </c>
      <c r="C9859">
        <v>0</v>
      </c>
      <c r="D9859">
        <v>2019</v>
      </c>
      <c r="E9859" t="s">
        <v>19</v>
      </c>
      <c r="F9859" t="s">
        <v>16</v>
      </c>
      <c r="G9859" t="s">
        <v>15</v>
      </c>
      <c r="H9859" t="str">
        <f t="shared" ref="H9859:H9922" si="154">A9859&amp;"|"&amp;F9859&amp;"|"&amp;G9859</f>
        <v>13016|Spring|Math</v>
      </c>
      <c r="I9859">
        <v>172</v>
      </c>
      <c r="J9859">
        <v>83</v>
      </c>
      <c r="K9859">
        <v>4</v>
      </c>
      <c r="L9859" t="s">
        <v>17</v>
      </c>
    </row>
    <row r="9860" spans="1:12" x14ac:dyDescent="0.25">
      <c r="A9860">
        <v>28506</v>
      </c>
      <c r="B9860" t="s">
        <v>11</v>
      </c>
      <c r="C9860">
        <v>0</v>
      </c>
      <c r="D9860">
        <v>2019</v>
      </c>
      <c r="E9860" t="s">
        <v>19</v>
      </c>
      <c r="F9860" t="s">
        <v>13</v>
      </c>
      <c r="G9860" t="s">
        <v>14</v>
      </c>
      <c r="H9860" t="str">
        <f t="shared" si="154"/>
        <v>28506|Fall|Reading</v>
      </c>
      <c r="I9860">
        <v>154</v>
      </c>
      <c r="J9860">
        <v>83</v>
      </c>
      <c r="K9860">
        <v>4</v>
      </c>
      <c r="L9860">
        <v>14</v>
      </c>
    </row>
    <row r="9861" spans="1:12" x14ac:dyDescent="0.25">
      <c r="A9861">
        <v>28506</v>
      </c>
      <c r="B9861" t="s">
        <v>11</v>
      </c>
      <c r="C9861">
        <v>0</v>
      </c>
      <c r="D9861">
        <v>2019</v>
      </c>
      <c r="E9861" t="s">
        <v>19</v>
      </c>
      <c r="F9861" t="s">
        <v>13</v>
      </c>
      <c r="G9861" t="s">
        <v>15</v>
      </c>
      <c r="H9861" t="str">
        <f t="shared" si="154"/>
        <v>28506|Fall|Math</v>
      </c>
      <c r="I9861">
        <v>134</v>
      </c>
      <c r="J9861">
        <v>34</v>
      </c>
      <c r="K9861">
        <v>2</v>
      </c>
      <c r="L9861">
        <v>20</v>
      </c>
    </row>
    <row r="9862" spans="1:12" x14ac:dyDescent="0.25">
      <c r="A9862">
        <v>28506</v>
      </c>
      <c r="B9862" t="s">
        <v>11</v>
      </c>
      <c r="C9862">
        <v>0</v>
      </c>
      <c r="D9862">
        <v>2019</v>
      </c>
      <c r="E9862" t="s">
        <v>19</v>
      </c>
      <c r="F9862" t="s">
        <v>16</v>
      </c>
      <c r="G9862" t="s">
        <v>14</v>
      </c>
      <c r="H9862" t="str">
        <f t="shared" si="154"/>
        <v>28506|Spring|Reading</v>
      </c>
      <c r="I9862">
        <v>174</v>
      </c>
      <c r="J9862">
        <v>89</v>
      </c>
      <c r="K9862">
        <v>4</v>
      </c>
      <c r="L9862" t="s">
        <v>17</v>
      </c>
    </row>
    <row r="9863" spans="1:12" x14ac:dyDescent="0.25">
      <c r="A9863">
        <v>28506</v>
      </c>
      <c r="B9863" t="s">
        <v>11</v>
      </c>
      <c r="C9863">
        <v>0</v>
      </c>
      <c r="D9863">
        <v>2019</v>
      </c>
      <c r="E9863" t="s">
        <v>19</v>
      </c>
      <c r="F9863" t="s">
        <v>16</v>
      </c>
      <c r="G9863" t="s">
        <v>15</v>
      </c>
      <c r="H9863" t="str">
        <f t="shared" si="154"/>
        <v>28506|Spring|Math</v>
      </c>
      <c r="I9863">
        <v>169</v>
      </c>
      <c r="J9863">
        <v>76</v>
      </c>
      <c r="K9863">
        <v>4</v>
      </c>
      <c r="L9863" t="s">
        <v>17</v>
      </c>
    </row>
    <row r="9864" spans="1:12" x14ac:dyDescent="0.25">
      <c r="A9864">
        <v>15735</v>
      </c>
      <c r="B9864" t="s">
        <v>20</v>
      </c>
      <c r="C9864">
        <v>0</v>
      </c>
      <c r="D9864">
        <v>2019</v>
      </c>
      <c r="E9864" t="s">
        <v>19</v>
      </c>
      <c r="F9864" t="s">
        <v>13</v>
      </c>
      <c r="G9864" t="s">
        <v>14</v>
      </c>
      <c r="H9864" t="str">
        <f t="shared" si="154"/>
        <v>15735|Fall|Reading</v>
      </c>
      <c r="I9864">
        <v>144</v>
      </c>
      <c r="J9864">
        <v>59</v>
      </c>
      <c r="K9864">
        <v>3</v>
      </c>
      <c r="L9864">
        <v>16</v>
      </c>
    </row>
    <row r="9865" spans="1:12" x14ac:dyDescent="0.25">
      <c r="A9865">
        <v>15735</v>
      </c>
      <c r="B9865" t="s">
        <v>20</v>
      </c>
      <c r="C9865">
        <v>0</v>
      </c>
      <c r="D9865">
        <v>2019</v>
      </c>
      <c r="E9865" t="s">
        <v>19</v>
      </c>
      <c r="F9865" t="s">
        <v>13</v>
      </c>
      <c r="G9865" t="s">
        <v>15</v>
      </c>
      <c r="H9865" t="str">
        <f t="shared" si="154"/>
        <v>15735|Fall|Math</v>
      </c>
      <c r="I9865">
        <v>126</v>
      </c>
      <c r="J9865">
        <v>18</v>
      </c>
      <c r="K9865">
        <v>1</v>
      </c>
      <c r="L9865">
        <v>22</v>
      </c>
    </row>
    <row r="9866" spans="1:12" x14ac:dyDescent="0.25">
      <c r="A9866">
        <v>15735</v>
      </c>
      <c r="B9866" t="s">
        <v>20</v>
      </c>
      <c r="C9866">
        <v>0</v>
      </c>
      <c r="D9866">
        <v>2019</v>
      </c>
      <c r="E9866" t="s">
        <v>19</v>
      </c>
      <c r="F9866" t="s">
        <v>16</v>
      </c>
      <c r="G9866" t="s">
        <v>14</v>
      </c>
      <c r="H9866" t="str">
        <f t="shared" si="154"/>
        <v>15735|Spring|Reading</v>
      </c>
      <c r="I9866">
        <v>162</v>
      </c>
      <c r="J9866">
        <v>62</v>
      </c>
      <c r="K9866">
        <v>3</v>
      </c>
      <c r="L9866" t="s">
        <v>17</v>
      </c>
    </row>
    <row r="9867" spans="1:12" x14ac:dyDescent="0.25">
      <c r="A9867">
        <v>15735</v>
      </c>
      <c r="B9867" t="s">
        <v>20</v>
      </c>
      <c r="C9867">
        <v>0</v>
      </c>
      <c r="D9867">
        <v>2019</v>
      </c>
      <c r="E9867" t="s">
        <v>19</v>
      </c>
      <c r="F9867" t="s">
        <v>16</v>
      </c>
      <c r="G9867" t="s">
        <v>15</v>
      </c>
      <c r="H9867" t="str">
        <f t="shared" si="154"/>
        <v>15735|Spring|Math</v>
      </c>
      <c r="I9867">
        <v>156</v>
      </c>
      <c r="J9867">
        <v>41</v>
      </c>
      <c r="K9867">
        <v>2</v>
      </c>
      <c r="L9867" t="s">
        <v>17</v>
      </c>
    </row>
    <row r="9868" spans="1:12" x14ac:dyDescent="0.25">
      <c r="A9868">
        <v>12073</v>
      </c>
      <c r="B9868" t="s">
        <v>18</v>
      </c>
      <c r="C9868">
        <v>0</v>
      </c>
      <c r="D9868">
        <v>2019</v>
      </c>
      <c r="E9868" t="s">
        <v>19</v>
      </c>
      <c r="F9868" t="s">
        <v>13</v>
      </c>
      <c r="G9868" t="s">
        <v>14</v>
      </c>
      <c r="H9868" t="str">
        <f t="shared" si="154"/>
        <v>12073|Fall|Reading</v>
      </c>
      <c r="I9868">
        <v>114</v>
      </c>
      <c r="J9868">
        <v>2</v>
      </c>
      <c r="K9868">
        <v>1</v>
      </c>
      <c r="L9868">
        <v>23</v>
      </c>
    </row>
    <row r="9869" spans="1:12" x14ac:dyDescent="0.25">
      <c r="A9869">
        <v>12073</v>
      </c>
      <c r="B9869" t="s">
        <v>18</v>
      </c>
      <c r="C9869">
        <v>0</v>
      </c>
      <c r="D9869">
        <v>2019</v>
      </c>
      <c r="E9869" t="s">
        <v>19</v>
      </c>
      <c r="F9869" t="s">
        <v>13</v>
      </c>
      <c r="G9869" t="s">
        <v>15</v>
      </c>
      <c r="H9869" t="str">
        <f t="shared" si="154"/>
        <v>12073|Fall|Math</v>
      </c>
      <c r="I9869">
        <v>123</v>
      </c>
      <c r="J9869">
        <v>13</v>
      </c>
      <c r="K9869">
        <v>1</v>
      </c>
      <c r="L9869">
        <v>23</v>
      </c>
    </row>
    <row r="9870" spans="1:12" x14ac:dyDescent="0.25">
      <c r="A9870">
        <v>12073</v>
      </c>
      <c r="B9870" t="s">
        <v>18</v>
      </c>
      <c r="C9870">
        <v>0</v>
      </c>
      <c r="D9870">
        <v>2019</v>
      </c>
      <c r="E9870" t="s">
        <v>19</v>
      </c>
      <c r="F9870" t="s">
        <v>16</v>
      </c>
      <c r="G9870" t="s">
        <v>14</v>
      </c>
      <c r="H9870" t="str">
        <f t="shared" si="154"/>
        <v>12073|Spring|Reading</v>
      </c>
      <c r="I9870">
        <v>177</v>
      </c>
      <c r="J9870">
        <v>93</v>
      </c>
      <c r="K9870">
        <v>4</v>
      </c>
      <c r="L9870" t="s">
        <v>17</v>
      </c>
    </row>
    <row r="9871" spans="1:12" x14ac:dyDescent="0.25">
      <c r="A9871">
        <v>12073</v>
      </c>
      <c r="B9871" t="s">
        <v>18</v>
      </c>
      <c r="C9871">
        <v>0</v>
      </c>
      <c r="D9871">
        <v>2019</v>
      </c>
      <c r="E9871" t="s">
        <v>19</v>
      </c>
      <c r="F9871" t="s">
        <v>16</v>
      </c>
      <c r="G9871" t="s">
        <v>15</v>
      </c>
      <c r="H9871" t="str">
        <f t="shared" si="154"/>
        <v>12073|Spring|Math</v>
      </c>
      <c r="I9871">
        <v>180</v>
      </c>
      <c r="J9871">
        <v>94</v>
      </c>
      <c r="K9871">
        <v>4</v>
      </c>
      <c r="L9871" t="s">
        <v>17</v>
      </c>
    </row>
    <row r="9872" spans="1:12" x14ac:dyDescent="0.25">
      <c r="A9872">
        <v>22640</v>
      </c>
      <c r="B9872" t="s">
        <v>11</v>
      </c>
      <c r="C9872">
        <v>0</v>
      </c>
      <c r="D9872">
        <v>2019</v>
      </c>
      <c r="E9872" t="s">
        <v>19</v>
      </c>
      <c r="F9872" t="s">
        <v>13</v>
      </c>
      <c r="G9872" t="s">
        <v>14</v>
      </c>
      <c r="H9872" t="str">
        <f t="shared" si="154"/>
        <v>22640|Fall|Reading</v>
      </c>
      <c r="I9872">
        <v>139</v>
      </c>
      <c r="J9872">
        <v>44</v>
      </c>
      <c r="K9872">
        <v>2</v>
      </c>
      <c r="L9872">
        <v>18</v>
      </c>
    </row>
    <row r="9873" spans="1:12" x14ac:dyDescent="0.25">
      <c r="A9873">
        <v>22640</v>
      </c>
      <c r="B9873" t="s">
        <v>11</v>
      </c>
      <c r="C9873">
        <v>0</v>
      </c>
      <c r="D9873">
        <v>2019</v>
      </c>
      <c r="E9873" t="s">
        <v>19</v>
      </c>
      <c r="F9873" t="s">
        <v>13</v>
      </c>
      <c r="G9873" t="s">
        <v>15</v>
      </c>
      <c r="H9873" t="str">
        <f t="shared" si="154"/>
        <v>22640|Fall|Math</v>
      </c>
      <c r="I9873">
        <v>137</v>
      </c>
      <c r="J9873">
        <v>42</v>
      </c>
      <c r="K9873">
        <v>2</v>
      </c>
      <c r="L9873">
        <v>20</v>
      </c>
    </row>
    <row r="9874" spans="1:12" x14ac:dyDescent="0.25">
      <c r="A9874">
        <v>22640</v>
      </c>
      <c r="B9874" t="s">
        <v>11</v>
      </c>
      <c r="C9874">
        <v>0</v>
      </c>
      <c r="D9874">
        <v>2019</v>
      </c>
      <c r="E9874" t="s">
        <v>19</v>
      </c>
      <c r="F9874" t="s">
        <v>16</v>
      </c>
      <c r="G9874" t="s">
        <v>14</v>
      </c>
      <c r="H9874" t="str">
        <f t="shared" si="154"/>
        <v>22640|Spring|Reading</v>
      </c>
      <c r="I9874">
        <v>164</v>
      </c>
      <c r="J9874">
        <v>68</v>
      </c>
      <c r="K9874">
        <v>3</v>
      </c>
      <c r="L9874" t="s">
        <v>17</v>
      </c>
    </row>
    <row r="9875" spans="1:12" x14ac:dyDescent="0.25">
      <c r="A9875">
        <v>22640</v>
      </c>
      <c r="B9875" t="s">
        <v>11</v>
      </c>
      <c r="C9875">
        <v>0</v>
      </c>
      <c r="D9875">
        <v>2019</v>
      </c>
      <c r="E9875" t="s">
        <v>19</v>
      </c>
      <c r="F9875" t="s">
        <v>16</v>
      </c>
      <c r="G9875" t="s">
        <v>15</v>
      </c>
      <c r="H9875" t="str">
        <f t="shared" si="154"/>
        <v>22640|Spring|Math</v>
      </c>
      <c r="I9875">
        <v>171</v>
      </c>
      <c r="J9875">
        <v>81</v>
      </c>
      <c r="K9875">
        <v>4</v>
      </c>
      <c r="L9875" t="s">
        <v>17</v>
      </c>
    </row>
    <row r="9876" spans="1:12" x14ac:dyDescent="0.25">
      <c r="A9876">
        <v>14376</v>
      </c>
      <c r="B9876" t="s">
        <v>11</v>
      </c>
      <c r="C9876">
        <v>0</v>
      </c>
      <c r="D9876">
        <v>2019</v>
      </c>
      <c r="E9876" t="s">
        <v>19</v>
      </c>
      <c r="F9876" t="s">
        <v>13</v>
      </c>
      <c r="G9876" t="s">
        <v>14</v>
      </c>
      <c r="H9876" t="str">
        <f t="shared" si="154"/>
        <v>14376|Fall|Reading</v>
      </c>
      <c r="I9876">
        <v>138</v>
      </c>
      <c r="J9876">
        <v>41</v>
      </c>
      <c r="K9876">
        <v>2</v>
      </c>
      <c r="L9876">
        <v>18</v>
      </c>
    </row>
    <row r="9877" spans="1:12" x14ac:dyDescent="0.25">
      <c r="A9877">
        <v>14376</v>
      </c>
      <c r="B9877" t="s">
        <v>11</v>
      </c>
      <c r="C9877">
        <v>0</v>
      </c>
      <c r="D9877">
        <v>2019</v>
      </c>
      <c r="E9877" t="s">
        <v>19</v>
      </c>
      <c r="F9877" t="s">
        <v>13</v>
      </c>
      <c r="G9877" t="s">
        <v>15</v>
      </c>
      <c r="H9877" t="str">
        <f t="shared" si="154"/>
        <v>14376|Fall|Math</v>
      </c>
      <c r="I9877">
        <v>142</v>
      </c>
      <c r="J9877">
        <v>55</v>
      </c>
      <c r="K9877">
        <v>3</v>
      </c>
      <c r="L9877">
        <v>19</v>
      </c>
    </row>
    <row r="9878" spans="1:12" x14ac:dyDescent="0.25">
      <c r="A9878">
        <v>14376</v>
      </c>
      <c r="B9878" t="s">
        <v>11</v>
      </c>
      <c r="C9878">
        <v>0</v>
      </c>
      <c r="D9878">
        <v>2019</v>
      </c>
      <c r="E9878" t="s">
        <v>19</v>
      </c>
      <c r="F9878" t="s">
        <v>16</v>
      </c>
      <c r="G9878" t="s">
        <v>14</v>
      </c>
      <c r="H9878" t="str">
        <f t="shared" si="154"/>
        <v>14376|Spring|Reading</v>
      </c>
      <c r="I9878">
        <v>166</v>
      </c>
      <c r="J9878">
        <v>73</v>
      </c>
      <c r="K9878">
        <v>3</v>
      </c>
      <c r="L9878" t="s">
        <v>17</v>
      </c>
    </row>
    <row r="9879" spans="1:12" x14ac:dyDescent="0.25">
      <c r="A9879">
        <v>14376</v>
      </c>
      <c r="B9879" t="s">
        <v>11</v>
      </c>
      <c r="C9879">
        <v>0</v>
      </c>
      <c r="D9879">
        <v>2019</v>
      </c>
      <c r="E9879" t="s">
        <v>19</v>
      </c>
      <c r="F9879" t="s">
        <v>16</v>
      </c>
      <c r="G9879" t="s">
        <v>15</v>
      </c>
      <c r="H9879" t="str">
        <f t="shared" si="154"/>
        <v>14376|Spring|Math</v>
      </c>
      <c r="I9879">
        <v>169</v>
      </c>
      <c r="J9879">
        <v>76</v>
      </c>
      <c r="K9879">
        <v>4</v>
      </c>
      <c r="L9879" t="s">
        <v>17</v>
      </c>
    </row>
    <row r="9880" spans="1:12" x14ac:dyDescent="0.25">
      <c r="A9880">
        <v>10153</v>
      </c>
      <c r="B9880" t="s">
        <v>20</v>
      </c>
      <c r="C9880">
        <v>0</v>
      </c>
      <c r="D9880">
        <v>2019</v>
      </c>
      <c r="E9880" t="s">
        <v>19</v>
      </c>
      <c r="F9880" t="s">
        <v>13</v>
      </c>
      <c r="G9880" t="s">
        <v>14</v>
      </c>
      <c r="H9880" t="str">
        <f t="shared" si="154"/>
        <v>10153|Fall|Reading</v>
      </c>
      <c r="I9880">
        <v>148</v>
      </c>
      <c r="J9880">
        <v>70</v>
      </c>
      <c r="K9880">
        <v>3</v>
      </c>
      <c r="L9880">
        <v>16</v>
      </c>
    </row>
    <row r="9881" spans="1:12" x14ac:dyDescent="0.25">
      <c r="A9881">
        <v>10153</v>
      </c>
      <c r="B9881" t="s">
        <v>20</v>
      </c>
      <c r="C9881">
        <v>0</v>
      </c>
      <c r="D9881">
        <v>2019</v>
      </c>
      <c r="E9881" t="s">
        <v>19</v>
      </c>
      <c r="F9881" t="s">
        <v>13</v>
      </c>
      <c r="G9881" t="s">
        <v>15</v>
      </c>
      <c r="H9881" t="str">
        <f t="shared" si="154"/>
        <v>10153|Fall|Math</v>
      </c>
      <c r="I9881">
        <v>151</v>
      </c>
      <c r="J9881">
        <v>77</v>
      </c>
      <c r="K9881">
        <v>4</v>
      </c>
      <c r="L9881">
        <v>17</v>
      </c>
    </row>
    <row r="9882" spans="1:12" x14ac:dyDescent="0.25">
      <c r="A9882">
        <v>10153</v>
      </c>
      <c r="B9882" t="s">
        <v>20</v>
      </c>
      <c r="C9882">
        <v>0</v>
      </c>
      <c r="D9882">
        <v>2019</v>
      </c>
      <c r="E9882" t="s">
        <v>19</v>
      </c>
      <c r="F9882" t="s">
        <v>16</v>
      </c>
      <c r="G9882" t="s">
        <v>14</v>
      </c>
      <c r="H9882" t="str">
        <f t="shared" si="154"/>
        <v>10153|Spring|Reading</v>
      </c>
      <c r="I9882">
        <v>165</v>
      </c>
      <c r="J9882">
        <v>70</v>
      </c>
      <c r="K9882">
        <v>3</v>
      </c>
      <c r="L9882" t="s">
        <v>17</v>
      </c>
    </row>
    <row r="9883" spans="1:12" x14ac:dyDescent="0.25">
      <c r="A9883">
        <v>10153</v>
      </c>
      <c r="B9883" t="s">
        <v>20</v>
      </c>
      <c r="C9883">
        <v>0</v>
      </c>
      <c r="D9883">
        <v>2019</v>
      </c>
      <c r="E9883" t="s">
        <v>19</v>
      </c>
      <c r="F9883" t="s">
        <v>16</v>
      </c>
      <c r="G9883" t="s">
        <v>15</v>
      </c>
      <c r="H9883" t="str">
        <f t="shared" si="154"/>
        <v>10153|Spring|Math</v>
      </c>
      <c r="I9883">
        <v>176</v>
      </c>
      <c r="J9883">
        <v>89</v>
      </c>
      <c r="K9883">
        <v>4</v>
      </c>
      <c r="L9883" t="s">
        <v>17</v>
      </c>
    </row>
    <row r="9884" spans="1:12" x14ac:dyDescent="0.25">
      <c r="A9884">
        <v>23553</v>
      </c>
      <c r="B9884" t="s">
        <v>11</v>
      </c>
      <c r="C9884">
        <v>0</v>
      </c>
      <c r="D9884">
        <v>2019</v>
      </c>
      <c r="E9884" t="s">
        <v>19</v>
      </c>
      <c r="F9884" t="s">
        <v>13</v>
      </c>
      <c r="G9884" t="s">
        <v>14</v>
      </c>
      <c r="H9884" t="str">
        <f t="shared" si="154"/>
        <v>23553|Fall|Reading</v>
      </c>
      <c r="I9884">
        <v>133</v>
      </c>
      <c r="J9884">
        <v>28</v>
      </c>
      <c r="K9884">
        <v>2</v>
      </c>
      <c r="L9884">
        <v>19</v>
      </c>
    </row>
    <row r="9885" spans="1:12" x14ac:dyDescent="0.25">
      <c r="A9885">
        <v>23553</v>
      </c>
      <c r="B9885" t="s">
        <v>11</v>
      </c>
      <c r="C9885">
        <v>0</v>
      </c>
      <c r="D9885">
        <v>2019</v>
      </c>
      <c r="E9885" t="s">
        <v>19</v>
      </c>
      <c r="F9885" t="s">
        <v>13</v>
      </c>
      <c r="G9885" t="s">
        <v>15</v>
      </c>
      <c r="H9885" t="str">
        <f t="shared" si="154"/>
        <v>23553|Fall|Math</v>
      </c>
      <c r="I9885">
        <v>134</v>
      </c>
      <c r="J9885">
        <v>34</v>
      </c>
      <c r="K9885">
        <v>2</v>
      </c>
      <c r="L9885">
        <v>20</v>
      </c>
    </row>
    <row r="9886" spans="1:12" x14ac:dyDescent="0.25">
      <c r="A9886">
        <v>23553</v>
      </c>
      <c r="B9886" t="s">
        <v>11</v>
      </c>
      <c r="C9886">
        <v>0</v>
      </c>
      <c r="D9886">
        <v>2019</v>
      </c>
      <c r="E9886" t="s">
        <v>19</v>
      </c>
      <c r="F9886" t="s">
        <v>16</v>
      </c>
      <c r="G9886" t="s">
        <v>14</v>
      </c>
      <c r="H9886" t="str">
        <f t="shared" si="154"/>
        <v>23553|Spring|Reading</v>
      </c>
      <c r="I9886">
        <v>158</v>
      </c>
      <c r="J9886">
        <v>50</v>
      </c>
      <c r="K9886">
        <v>3</v>
      </c>
      <c r="L9886" t="s">
        <v>17</v>
      </c>
    </row>
    <row r="9887" spans="1:12" x14ac:dyDescent="0.25">
      <c r="A9887">
        <v>23553</v>
      </c>
      <c r="B9887" t="s">
        <v>11</v>
      </c>
      <c r="C9887">
        <v>0</v>
      </c>
      <c r="D9887">
        <v>2019</v>
      </c>
      <c r="E9887" t="s">
        <v>19</v>
      </c>
      <c r="F9887" t="s">
        <v>16</v>
      </c>
      <c r="G9887" t="s">
        <v>15</v>
      </c>
      <c r="H9887" t="str">
        <f t="shared" si="154"/>
        <v>23553|Spring|Math</v>
      </c>
      <c r="I9887">
        <v>157</v>
      </c>
      <c r="J9887">
        <v>44</v>
      </c>
      <c r="K9887">
        <v>2</v>
      </c>
      <c r="L9887" t="s">
        <v>17</v>
      </c>
    </row>
    <row r="9888" spans="1:12" x14ac:dyDescent="0.25">
      <c r="A9888">
        <v>26012</v>
      </c>
      <c r="B9888" t="s">
        <v>11</v>
      </c>
      <c r="C9888">
        <v>0</v>
      </c>
      <c r="D9888">
        <v>2019</v>
      </c>
      <c r="E9888" t="s">
        <v>22</v>
      </c>
      <c r="F9888" t="s">
        <v>13</v>
      </c>
      <c r="G9888" t="s">
        <v>14</v>
      </c>
      <c r="H9888" t="str">
        <f t="shared" si="154"/>
        <v>26012|Fall|Reading</v>
      </c>
      <c r="I9888">
        <v>136</v>
      </c>
      <c r="J9888">
        <v>35</v>
      </c>
      <c r="K9888">
        <v>2</v>
      </c>
      <c r="L9888">
        <v>18</v>
      </c>
    </row>
    <row r="9889" spans="1:12" x14ac:dyDescent="0.25">
      <c r="A9889">
        <v>26012</v>
      </c>
      <c r="B9889" t="s">
        <v>11</v>
      </c>
      <c r="C9889">
        <v>0</v>
      </c>
      <c r="D9889">
        <v>2019</v>
      </c>
      <c r="E9889" t="s">
        <v>22</v>
      </c>
      <c r="F9889" t="s">
        <v>13</v>
      </c>
      <c r="G9889" t="s">
        <v>15</v>
      </c>
      <c r="H9889" t="str">
        <f t="shared" si="154"/>
        <v>26012|Fall|Math</v>
      </c>
      <c r="I9889">
        <v>132</v>
      </c>
      <c r="J9889">
        <v>30</v>
      </c>
      <c r="K9889">
        <v>2</v>
      </c>
      <c r="L9889">
        <v>21</v>
      </c>
    </row>
    <row r="9890" spans="1:12" x14ac:dyDescent="0.25">
      <c r="A9890">
        <v>26012</v>
      </c>
      <c r="B9890" t="s">
        <v>11</v>
      </c>
      <c r="C9890">
        <v>0</v>
      </c>
      <c r="D9890">
        <v>2019</v>
      </c>
      <c r="E9890" t="s">
        <v>22</v>
      </c>
      <c r="F9890" t="s">
        <v>16</v>
      </c>
      <c r="G9890" t="s">
        <v>14</v>
      </c>
      <c r="H9890" t="str">
        <f t="shared" si="154"/>
        <v>26012|Spring|Reading</v>
      </c>
      <c r="I9890">
        <v>149</v>
      </c>
      <c r="J9890">
        <v>24</v>
      </c>
      <c r="K9890">
        <v>1</v>
      </c>
      <c r="L9890" t="s">
        <v>17</v>
      </c>
    </row>
    <row r="9891" spans="1:12" x14ac:dyDescent="0.25">
      <c r="A9891">
        <v>26012</v>
      </c>
      <c r="B9891" t="s">
        <v>11</v>
      </c>
      <c r="C9891">
        <v>0</v>
      </c>
      <c r="D9891">
        <v>2019</v>
      </c>
      <c r="E9891" t="s">
        <v>22</v>
      </c>
      <c r="F9891" t="s">
        <v>16</v>
      </c>
      <c r="G9891" t="s">
        <v>15</v>
      </c>
      <c r="H9891" t="str">
        <f t="shared" si="154"/>
        <v>26012|Spring|Math</v>
      </c>
      <c r="I9891">
        <v>146</v>
      </c>
      <c r="J9891">
        <v>17</v>
      </c>
      <c r="K9891">
        <v>1</v>
      </c>
      <c r="L9891" t="s">
        <v>17</v>
      </c>
    </row>
    <row r="9892" spans="1:12" x14ac:dyDescent="0.25">
      <c r="A9892">
        <v>18076</v>
      </c>
      <c r="B9892" t="s">
        <v>18</v>
      </c>
      <c r="C9892">
        <v>0</v>
      </c>
      <c r="D9892">
        <v>2019</v>
      </c>
      <c r="E9892" t="s">
        <v>19</v>
      </c>
      <c r="F9892" t="s">
        <v>13</v>
      </c>
      <c r="G9892" t="s">
        <v>14</v>
      </c>
      <c r="H9892" t="str">
        <f t="shared" si="154"/>
        <v>18076|Fall|Reading</v>
      </c>
      <c r="I9892">
        <v>141</v>
      </c>
      <c r="J9892">
        <v>50</v>
      </c>
      <c r="K9892">
        <v>3</v>
      </c>
      <c r="L9892">
        <v>17</v>
      </c>
    </row>
    <row r="9893" spans="1:12" x14ac:dyDescent="0.25">
      <c r="A9893">
        <v>18076</v>
      </c>
      <c r="B9893" t="s">
        <v>18</v>
      </c>
      <c r="C9893">
        <v>0</v>
      </c>
      <c r="D9893">
        <v>2019</v>
      </c>
      <c r="E9893" t="s">
        <v>19</v>
      </c>
      <c r="F9893" t="s">
        <v>13</v>
      </c>
      <c r="G9893" t="s">
        <v>15</v>
      </c>
      <c r="H9893" t="str">
        <f t="shared" si="154"/>
        <v>18076|Fall|Math</v>
      </c>
      <c r="I9893">
        <v>153</v>
      </c>
      <c r="J9893">
        <v>81</v>
      </c>
      <c r="K9893">
        <v>4</v>
      </c>
      <c r="L9893">
        <v>16</v>
      </c>
    </row>
    <row r="9894" spans="1:12" x14ac:dyDescent="0.25">
      <c r="A9894">
        <v>18076</v>
      </c>
      <c r="B9894" t="s">
        <v>18</v>
      </c>
      <c r="C9894">
        <v>0</v>
      </c>
      <c r="D9894">
        <v>2019</v>
      </c>
      <c r="E9894" t="s">
        <v>19</v>
      </c>
      <c r="F9894" t="s">
        <v>16</v>
      </c>
      <c r="G9894" t="s">
        <v>14</v>
      </c>
      <c r="H9894" t="str">
        <f t="shared" si="154"/>
        <v>18076|Spring|Reading</v>
      </c>
      <c r="I9894">
        <v>177</v>
      </c>
      <c r="J9894">
        <v>93</v>
      </c>
      <c r="K9894">
        <v>4</v>
      </c>
      <c r="L9894" t="s">
        <v>17</v>
      </c>
    </row>
    <row r="9895" spans="1:12" x14ac:dyDescent="0.25">
      <c r="A9895">
        <v>18076</v>
      </c>
      <c r="B9895" t="s">
        <v>18</v>
      </c>
      <c r="C9895">
        <v>0</v>
      </c>
      <c r="D9895">
        <v>2019</v>
      </c>
      <c r="E9895" t="s">
        <v>19</v>
      </c>
      <c r="F9895" t="s">
        <v>16</v>
      </c>
      <c r="G9895" t="s">
        <v>15</v>
      </c>
      <c r="H9895" t="str">
        <f t="shared" si="154"/>
        <v>18076|Spring|Math</v>
      </c>
      <c r="I9895">
        <v>176</v>
      </c>
      <c r="J9895">
        <v>89</v>
      </c>
      <c r="K9895">
        <v>4</v>
      </c>
      <c r="L9895" t="s">
        <v>17</v>
      </c>
    </row>
    <row r="9896" spans="1:12" x14ac:dyDescent="0.25">
      <c r="A9896">
        <v>16825</v>
      </c>
      <c r="B9896" t="s">
        <v>18</v>
      </c>
      <c r="C9896">
        <v>0</v>
      </c>
      <c r="D9896">
        <v>2019</v>
      </c>
      <c r="E9896" t="s">
        <v>19</v>
      </c>
      <c r="F9896" t="s">
        <v>13</v>
      </c>
      <c r="G9896" t="s">
        <v>14</v>
      </c>
      <c r="H9896" t="str">
        <f t="shared" si="154"/>
        <v>16825|Fall|Reading</v>
      </c>
      <c r="I9896">
        <v>161</v>
      </c>
      <c r="J9896">
        <v>93</v>
      </c>
      <c r="K9896">
        <v>4</v>
      </c>
      <c r="L9896">
        <v>13</v>
      </c>
    </row>
    <row r="9897" spans="1:12" x14ac:dyDescent="0.25">
      <c r="A9897">
        <v>16825</v>
      </c>
      <c r="B9897" t="s">
        <v>18</v>
      </c>
      <c r="C9897">
        <v>0</v>
      </c>
      <c r="D9897">
        <v>2019</v>
      </c>
      <c r="E9897" t="s">
        <v>19</v>
      </c>
      <c r="F9897" t="s">
        <v>13</v>
      </c>
      <c r="G9897" t="s">
        <v>15</v>
      </c>
      <c r="H9897" t="str">
        <f t="shared" si="154"/>
        <v>16825|Fall|Math</v>
      </c>
      <c r="I9897">
        <v>153</v>
      </c>
      <c r="J9897">
        <v>81</v>
      </c>
      <c r="K9897">
        <v>4</v>
      </c>
      <c r="L9897">
        <v>16</v>
      </c>
    </row>
    <row r="9898" spans="1:12" x14ac:dyDescent="0.25">
      <c r="A9898">
        <v>16825</v>
      </c>
      <c r="B9898" t="s">
        <v>18</v>
      </c>
      <c r="C9898">
        <v>0</v>
      </c>
      <c r="D9898">
        <v>2019</v>
      </c>
      <c r="E9898" t="s">
        <v>19</v>
      </c>
      <c r="F9898" t="s">
        <v>16</v>
      </c>
      <c r="G9898" t="s">
        <v>14</v>
      </c>
      <c r="H9898" t="str">
        <f t="shared" si="154"/>
        <v>16825|Spring|Reading</v>
      </c>
      <c r="I9898">
        <v>188</v>
      </c>
      <c r="J9898">
        <v>99</v>
      </c>
      <c r="K9898">
        <v>4</v>
      </c>
      <c r="L9898" t="s">
        <v>17</v>
      </c>
    </row>
    <row r="9899" spans="1:12" x14ac:dyDescent="0.25">
      <c r="A9899">
        <v>16825</v>
      </c>
      <c r="B9899" t="s">
        <v>18</v>
      </c>
      <c r="C9899">
        <v>0</v>
      </c>
      <c r="D9899">
        <v>2019</v>
      </c>
      <c r="E9899" t="s">
        <v>19</v>
      </c>
      <c r="F9899" t="s">
        <v>16</v>
      </c>
      <c r="G9899" t="s">
        <v>15</v>
      </c>
      <c r="H9899" t="str">
        <f t="shared" si="154"/>
        <v>16825|Spring|Math</v>
      </c>
      <c r="I9899">
        <v>179</v>
      </c>
      <c r="J9899">
        <v>93</v>
      </c>
      <c r="K9899">
        <v>4</v>
      </c>
      <c r="L9899" t="s">
        <v>17</v>
      </c>
    </row>
    <row r="9900" spans="1:12" x14ac:dyDescent="0.25">
      <c r="A9900">
        <v>17202</v>
      </c>
      <c r="B9900" t="s">
        <v>11</v>
      </c>
      <c r="C9900">
        <v>0</v>
      </c>
      <c r="D9900">
        <v>2019</v>
      </c>
      <c r="E9900" t="s">
        <v>19</v>
      </c>
      <c r="F9900" t="s">
        <v>13</v>
      </c>
      <c r="G9900" t="s">
        <v>14</v>
      </c>
      <c r="H9900" t="str">
        <f t="shared" si="154"/>
        <v>17202|Fall|Reading</v>
      </c>
      <c r="I9900">
        <v>136</v>
      </c>
      <c r="J9900">
        <v>35</v>
      </c>
      <c r="K9900">
        <v>2</v>
      </c>
      <c r="L9900">
        <v>18</v>
      </c>
    </row>
    <row r="9901" spans="1:12" x14ac:dyDescent="0.25">
      <c r="A9901">
        <v>17202</v>
      </c>
      <c r="B9901" t="s">
        <v>11</v>
      </c>
      <c r="C9901">
        <v>0</v>
      </c>
      <c r="D9901">
        <v>2019</v>
      </c>
      <c r="E9901" t="s">
        <v>19</v>
      </c>
      <c r="F9901" t="s">
        <v>13</v>
      </c>
      <c r="G9901" t="s">
        <v>15</v>
      </c>
      <c r="H9901" t="str">
        <f t="shared" si="154"/>
        <v>17202|Fall|Math</v>
      </c>
      <c r="I9901">
        <v>127</v>
      </c>
      <c r="J9901">
        <v>19</v>
      </c>
      <c r="K9901">
        <v>1</v>
      </c>
      <c r="L9901">
        <v>22</v>
      </c>
    </row>
    <row r="9902" spans="1:12" x14ac:dyDescent="0.25">
      <c r="A9902">
        <v>17202</v>
      </c>
      <c r="B9902" t="s">
        <v>11</v>
      </c>
      <c r="C9902">
        <v>0</v>
      </c>
      <c r="D9902">
        <v>2019</v>
      </c>
      <c r="E9902" t="s">
        <v>19</v>
      </c>
      <c r="F9902" t="s">
        <v>16</v>
      </c>
      <c r="G9902" t="s">
        <v>14</v>
      </c>
      <c r="H9902" t="str">
        <f t="shared" si="154"/>
        <v>17202|Spring|Reading</v>
      </c>
      <c r="I9902">
        <v>156</v>
      </c>
      <c r="J9902">
        <v>43</v>
      </c>
      <c r="K9902">
        <v>2</v>
      </c>
      <c r="L9902" t="s">
        <v>17</v>
      </c>
    </row>
    <row r="9903" spans="1:12" x14ac:dyDescent="0.25">
      <c r="A9903">
        <v>17202</v>
      </c>
      <c r="B9903" t="s">
        <v>11</v>
      </c>
      <c r="C9903">
        <v>0</v>
      </c>
      <c r="D9903">
        <v>2019</v>
      </c>
      <c r="E9903" t="s">
        <v>19</v>
      </c>
      <c r="F9903" t="s">
        <v>16</v>
      </c>
      <c r="G9903" t="s">
        <v>15</v>
      </c>
      <c r="H9903" t="str">
        <f t="shared" si="154"/>
        <v>17202|Spring|Math</v>
      </c>
      <c r="I9903">
        <v>155</v>
      </c>
      <c r="J9903">
        <v>38</v>
      </c>
      <c r="K9903">
        <v>2</v>
      </c>
      <c r="L9903" t="s">
        <v>17</v>
      </c>
    </row>
    <row r="9904" spans="1:12" x14ac:dyDescent="0.25">
      <c r="A9904">
        <v>17701</v>
      </c>
      <c r="B9904" t="s">
        <v>11</v>
      </c>
      <c r="C9904">
        <v>0</v>
      </c>
      <c r="D9904">
        <v>2019</v>
      </c>
      <c r="E9904" t="s">
        <v>19</v>
      </c>
      <c r="F9904" t="s">
        <v>13</v>
      </c>
      <c r="G9904" t="s">
        <v>14</v>
      </c>
      <c r="H9904" t="str">
        <f t="shared" si="154"/>
        <v>17701|Fall|Reading</v>
      </c>
      <c r="I9904">
        <v>143</v>
      </c>
      <c r="J9904">
        <v>56</v>
      </c>
      <c r="K9904">
        <v>3</v>
      </c>
      <c r="L9904">
        <v>17</v>
      </c>
    </row>
    <row r="9905" spans="1:12" x14ac:dyDescent="0.25">
      <c r="A9905">
        <v>17701</v>
      </c>
      <c r="B9905" t="s">
        <v>11</v>
      </c>
      <c r="C9905">
        <v>0</v>
      </c>
      <c r="D9905">
        <v>2019</v>
      </c>
      <c r="E9905" t="s">
        <v>19</v>
      </c>
      <c r="F9905" t="s">
        <v>13</v>
      </c>
      <c r="G9905" t="s">
        <v>15</v>
      </c>
      <c r="H9905" t="str">
        <f t="shared" si="154"/>
        <v>17701|Fall|Math</v>
      </c>
      <c r="I9905">
        <v>137</v>
      </c>
      <c r="J9905">
        <v>42</v>
      </c>
      <c r="K9905">
        <v>2</v>
      </c>
      <c r="L9905">
        <v>20</v>
      </c>
    </row>
    <row r="9906" spans="1:12" x14ac:dyDescent="0.25">
      <c r="A9906">
        <v>17701</v>
      </c>
      <c r="B9906" t="s">
        <v>11</v>
      </c>
      <c r="C9906">
        <v>0</v>
      </c>
      <c r="D9906">
        <v>2019</v>
      </c>
      <c r="E9906" t="s">
        <v>19</v>
      </c>
      <c r="F9906" t="s">
        <v>16</v>
      </c>
      <c r="G9906" t="s">
        <v>14</v>
      </c>
      <c r="H9906" t="str">
        <f t="shared" si="154"/>
        <v>17701|Spring|Reading</v>
      </c>
      <c r="I9906">
        <v>169</v>
      </c>
      <c r="J9906">
        <v>80</v>
      </c>
      <c r="K9906">
        <v>4</v>
      </c>
      <c r="L9906" t="s">
        <v>17</v>
      </c>
    </row>
    <row r="9907" spans="1:12" x14ac:dyDescent="0.25">
      <c r="A9907">
        <v>17701</v>
      </c>
      <c r="B9907" t="s">
        <v>11</v>
      </c>
      <c r="C9907">
        <v>0</v>
      </c>
      <c r="D9907">
        <v>2019</v>
      </c>
      <c r="E9907" t="s">
        <v>19</v>
      </c>
      <c r="F9907" t="s">
        <v>16</v>
      </c>
      <c r="G9907" t="s">
        <v>15</v>
      </c>
      <c r="H9907" t="str">
        <f t="shared" si="154"/>
        <v>17701|Spring|Math</v>
      </c>
      <c r="I9907">
        <v>166</v>
      </c>
      <c r="J9907">
        <v>69</v>
      </c>
      <c r="K9907">
        <v>3</v>
      </c>
      <c r="L9907" t="s">
        <v>17</v>
      </c>
    </row>
    <row r="9908" spans="1:12" x14ac:dyDescent="0.25">
      <c r="A9908">
        <v>14492</v>
      </c>
      <c r="B9908" t="s">
        <v>18</v>
      </c>
      <c r="C9908">
        <v>0</v>
      </c>
      <c r="D9908">
        <v>2019</v>
      </c>
      <c r="E9908" t="s">
        <v>19</v>
      </c>
      <c r="F9908" t="s">
        <v>13</v>
      </c>
      <c r="G9908" t="s">
        <v>14</v>
      </c>
      <c r="H9908" t="str">
        <f t="shared" si="154"/>
        <v>14492|Fall|Reading</v>
      </c>
      <c r="I9908">
        <v>146</v>
      </c>
      <c r="J9908">
        <v>64</v>
      </c>
      <c r="K9908">
        <v>3</v>
      </c>
      <c r="L9908">
        <v>16</v>
      </c>
    </row>
    <row r="9909" spans="1:12" x14ac:dyDescent="0.25">
      <c r="A9909">
        <v>14492</v>
      </c>
      <c r="B9909" t="s">
        <v>18</v>
      </c>
      <c r="C9909">
        <v>0</v>
      </c>
      <c r="D9909">
        <v>2019</v>
      </c>
      <c r="E9909" t="s">
        <v>19</v>
      </c>
      <c r="F9909" t="s">
        <v>13</v>
      </c>
      <c r="G9909" t="s">
        <v>15</v>
      </c>
      <c r="H9909" t="str">
        <f t="shared" si="154"/>
        <v>14492|Fall|Math</v>
      </c>
      <c r="I9909">
        <v>146</v>
      </c>
      <c r="J9909">
        <v>65</v>
      </c>
      <c r="K9909">
        <v>3</v>
      </c>
      <c r="L9909">
        <v>18</v>
      </c>
    </row>
    <row r="9910" spans="1:12" x14ac:dyDescent="0.25">
      <c r="A9910">
        <v>14492</v>
      </c>
      <c r="B9910" t="s">
        <v>18</v>
      </c>
      <c r="C9910">
        <v>0</v>
      </c>
      <c r="D9910">
        <v>2019</v>
      </c>
      <c r="E9910" t="s">
        <v>19</v>
      </c>
      <c r="F9910" t="s">
        <v>16</v>
      </c>
      <c r="G9910" t="s">
        <v>14</v>
      </c>
      <c r="H9910" t="str">
        <f t="shared" si="154"/>
        <v>14492|Spring|Reading</v>
      </c>
      <c r="I9910">
        <v>163</v>
      </c>
      <c r="J9910">
        <v>65</v>
      </c>
      <c r="K9910">
        <v>3</v>
      </c>
      <c r="L9910" t="s">
        <v>17</v>
      </c>
    </row>
    <row r="9911" spans="1:12" x14ac:dyDescent="0.25">
      <c r="A9911">
        <v>14492</v>
      </c>
      <c r="B9911" t="s">
        <v>18</v>
      </c>
      <c r="C9911">
        <v>0</v>
      </c>
      <c r="D9911">
        <v>2019</v>
      </c>
      <c r="E9911" t="s">
        <v>19</v>
      </c>
      <c r="F9911" t="s">
        <v>16</v>
      </c>
      <c r="G9911" t="s">
        <v>15</v>
      </c>
      <c r="H9911" t="str">
        <f t="shared" si="154"/>
        <v>14492|Spring|Math</v>
      </c>
      <c r="I9911">
        <v>164</v>
      </c>
      <c r="J9911">
        <v>64</v>
      </c>
      <c r="K9911">
        <v>3</v>
      </c>
      <c r="L9911" t="s">
        <v>17</v>
      </c>
    </row>
    <row r="9912" spans="1:12" x14ac:dyDescent="0.25">
      <c r="A9912">
        <v>12207</v>
      </c>
      <c r="B9912" t="s">
        <v>20</v>
      </c>
      <c r="C9912">
        <v>0</v>
      </c>
      <c r="D9912">
        <v>2019</v>
      </c>
      <c r="E9912" t="s">
        <v>19</v>
      </c>
      <c r="F9912" t="s">
        <v>13</v>
      </c>
      <c r="G9912" t="s">
        <v>14</v>
      </c>
      <c r="H9912" t="str">
        <f t="shared" si="154"/>
        <v>12207|Fall|Reading</v>
      </c>
      <c r="I9912">
        <v>144</v>
      </c>
      <c r="J9912">
        <v>59</v>
      </c>
      <c r="K9912">
        <v>3</v>
      </c>
      <c r="L9912">
        <v>16</v>
      </c>
    </row>
    <row r="9913" spans="1:12" x14ac:dyDescent="0.25">
      <c r="A9913">
        <v>12207</v>
      </c>
      <c r="B9913" t="s">
        <v>20</v>
      </c>
      <c r="C9913">
        <v>0</v>
      </c>
      <c r="D9913">
        <v>2019</v>
      </c>
      <c r="E9913" t="s">
        <v>19</v>
      </c>
      <c r="F9913" t="s">
        <v>13</v>
      </c>
      <c r="G9913" t="s">
        <v>15</v>
      </c>
      <c r="H9913" t="str">
        <f t="shared" si="154"/>
        <v>12207|Fall|Math</v>
      </c>
      <c r="I9913">
        <v>138</v>
      </c>
      <c r="J9913">
        <v>45</v>
      </c>
      <c r="K9913">
        <v>2</v>
      </c>
      <c r="L9913">
        <v>20</v>
      </c>
    </row>
    <row r="9914" spans="1:12" x14ac:dyDescent="0.25">
      <c r="A9914">
        <v>12207</v>
      </c>
      <c r="B9914" t="s">
        <v>20</v>
      </c>
      <c r="C9914">
        <v>0</v>
      </c>
      <c r="D9914">
        <v>2019</v>
      </c>
      <c r="E9914" t="s">
        <v>19</v>
      </c>
      <c r="F9914" t="s">
        <v>16</v>
      </c>
      <c r="G9914" t="s">
        <v>14</v>
      </c>
      <c r="H9914" t="str">
        <f t="shared" si="154"/>
        <v>12207|Spring|Reading</v>
      </c>
      <c r="I9914">
        <v>162</v>
      </c>
      <c r="J9914">
        <v>62</v>
      </c>
      <c r="K9914">
        <v>3</v>
      </c>
      <c r="L9914" t="s">
        <v>17</v>
      </c>
    </row>
    <row r="9915" spans="1:12" x14ac:dyDescent="0.25">
      <c r="A9915">
        <v>12207</v>
      </c>
      <c r="B9915" t="s">
        <v>20</v>
      </c>
      <c r="C9915">
        <v>0</v>
      </c>
      <c r="D9915">
        <v>2019</v>
      </c>
      <c r="E9915" t="s">
        <v>19</v>
      </c>
      <c r="F9915" t="s">
        <v>16</v>
      </c>
      <c r="G9915" t="s">
        <v>15</v>
      </c>
      <c r="H9915" t="str">
        <f t="shared" si="154"/>
        <v>12207|Spring|Math</v>
      </c>
      <c r="I9915">
        <v>180</v>
      </c>
      <c r="J9915">
        <v>94</v>
      </c>
      <c r="K9915">
        <v>4</v>
      </c>
      <c r="L9915" t="s">
        <v>17</v>
      </c>
    </row>
    <row r="9916" spans="1:12" x14ac:dyDescent="0.25">
      <c r="A9916">
        <v>17903</v>
      </c>
      <c r="B9916" t="s">
        <v>18</v>
      </c>
      <c r="C9916">
        <v>0</v>
      </c>
      <c r="D9916">
        <v>2019</v>
      </c>
      <c r="E9916" t="s">
        <v>19</v>
      </c>
      <c r="F9916" t="s">
        <v>13</v>
      </c>
      <c r="G9916" t="s">
        <v>14</v>
      </c>
      <c r="H9916" t="str">
        <f t="shared" si="154"/>
        <v>17903|Fall|Reading</v>
      </c>
      <c r="I9916">
        <v>146</v>
      </c>
      <c r="J9916">
        <v>64</v>
      </c>
      <c r="K9916">
        <v>3</v>
      </c>
      <c r="L9916">
        <v>16</v>
      </c>
    </row>
    <row r="9917" spans="1:12" x14ac:dyDescent="0.25">
      <c r="A9917">
        <v>17903</v>
      </c>
      <c r="B9917" t="s">
        <v>18</v>
      </c>
      <c r="C9917">
        <v>0</v>
      </c>
      <c r="D9917">
        <v>2019</v>
      </c>
      <c r="E9917" t="s">
        <v>19</v>
      </c>
      <c r="F9917" t="s">
        <v>13</v>
      </c>
      <c r="G9917" t="s">
        <v>15</v>
      </c>
      <c r="H9917" t="str">
        <f t="shared" si="154"/>
        <v>17903|Fall|Math</v>
      </c>
      <c r="I9917">
        <v>147</v>
      </c>
      <c r="J9917">
        <v>68</v>
      </c>
      <c r="K9917">
        <v>3</v>
      </c>
      <c r="L9917">
        <v>18</v>
      </c>
    </row>
    <row r="9918" spans="1:12" x14ac:dyDescent="0.25">
      <c r="A9918">
        <v>17903</v>
      </c>
      <c r="B9918" t="s">
        <v>18</v>
      </c>
      <c r="C9918">
        <v>0</v>
      </c>
      <c r="D9918">
        <v>2019</v>
      </c>
      <c r="E9918" t="s">
        <v>19</v>
      </c>
      <c r="F9918" t="s">
        <v>16</v>
      </c>
      <c r="G9918" t="s">
        <v>14</v>
      </c>
      <c r="H9918" t="str">
        <f t="shared" si="154"/>
        <v>17903|Spring|Reading</v>
      </c>
      <c r="I9918">
        <v>175</v>
      </c>
      <c r="J9918">
        <v>91</v>
      </c>
      <c r="K9918">
        <v>4</v>
      </c>
      <c r="L9918" t="s">
        <v>17</v>
      </c>
    </row>
    <row r="9919" spans="1:12" x14ac:dyDescent="0.25">
      <c r="A9919">
        <v>17903</v>
      </c>
      <c r="B9919" t="s">
        <v>18</v>
      </c>
      <c r="C9919">
        <v>0</v>
      </c>
      <c r="D9919">
        <v>2019</v>
      </c>
      <c r="E9919" t="s">
        <v>19</v>
      </c>
      <c r="F9919" t="s">
        <v>16</v>
      </c>
      <c r="G9919" t="s">
        <v>15</v>
      </c>
      <c r="H9919" t="str">
        <f t="shared" si="154"/>
        <v>17903|Spring|Math</v>
      </c>
      <c r="I9919">
        <v>176</v>
      </c>
      <c r="J9919">
        <v>89</v>
      </c>
      <c r="K9919">
        <v>4</v>
      </c>
      <c r="L9919" t="s">
        <v>17</v>
      </c>
    </row>
    <row r="9920" spans="1:12" x14ac:dyDescent="0.25">
      <c r="A9920">
        <v>17727</v>
      </c>
      <c r="B9920" t="s">
        <v>11</v>
      </c>
      <c r="C9920">
        <v>0</v>
      </c>
      <c r="D9920">
        <v>2019</v>
      </c>
      <c r="E9920" t="s">
        <v>19</v>
      </c>
      <c r="F9920" t="s">
        <v>13</v>
      </c>
      <c r="G9920" t="s">
        <v>14</v>
      </c>
      <c r="H9920" t="str">
        <f t="shared" si="154"/>
        <v>17727|Fall|Reading</v>
      </c>
      <c r="I9920">
        <v>168</v>
      </c>
      <c r="J9920">
        <v>98</v>
      </c>
      <c r="K9920">
        <v>4</v>
      </c>
      <c r="L9920">
        <v>11</v>
      </c>
    </row>
    <row r="9921" spans="1:12" x14ac:dyDescent="0.25">
      <c r="A9921">
        <v>17727</v>
      </c>
      <c r="B9921" t="s">
        <v>11</v>
      </c>
      <c r="C9921">
        <v>0</v>
      </c>
      <c r="D9921">
        <v>2019</v>
      </c>
      <c r="E9921" t="s">
        <v>19</v>
      </c>
      <c r="F9921" t="s">
        <v>13</v>
      </c>
      <c r="G9921" t="s">
        <v>15</v>
      </c>
      <c r="H9921" t="str">
        <f t="shared" si="154"/>
        <v>17727|Fall|Math</v>
      </c>
      <c r="I9921" t="s">
        <v>17</v>
      </c>
      <c r="J9921" t="s">
        <v>17</v>
      </c>
      <c r="K9921" t="s">
        <v>17</v>
      </c>
      <c r="L9921" t="s">
        <v>17</v>
      </c>
    </row>
    <row r="9922" spans="1:12" x14ac:dyDescent="0.25">
      <c r="A9922">
        <v>17727</v>
      </c>
      <c r="B9922" t="s">
        <v>11</v>
      </c>
      <c r="C9922">
        <v>0</v>
      </c>
      <c r="D9922">
        <v>2019</v>
      </c>
      <c r="E9922" t="s">
        <v>19</v>
      </c>
      <c r="F9922" t="s">
        <v>16</v>
      </c>
      <c r="G9922" t="s">
        <v>14</v>
      </c>
      <c r="H9922" t="str">
        <f t="shared" si="154"/>
        <v>17727|Spring|Reading</v>
      </c>
      <c r="I9922">
        <v>181</v>
      </c>
      <c r="J9922">
        <v>96</v>
      </c>
      <c r="K9922">
        <v>4</v>
      </c>
      <c r="L9922" t="s">
        <v>17</v>
      </c>
    </row>
    <row r="9923" spans="1:12" x14ac:dyDescent="0.25">
      <c r="A9923">
        <v>17727</v>
      </c>
      <c r="B9923" t="s">
        <v>11</v>
      </c>
      <c r="C9923">
        <v>0</v>
      </c>
      <c r="D9923">
        <v>2019</v>
      </c>
      <c r="E9923" t="s">
        <v>19</v>
      </c>
      <c r="F9923" t="s">
        <v>16</v>
      </c>
      <c r="G9923" t="s">
        <v>15</v>
      </c>
      <c r="H9923" t="str">
        <f t="shared" ref="H9923:H9986" si="155">A9923&amp;"|"&amp;F9923&amp;"|"&amp;G9923</f>
        <v>17727|Spring|Math</v>
      </c>
      <c r="I9923">
        <v>187</v>
      </c>
      <c r="J9923">
        <v>98</v>
      </c>
      <c r="K9923">
        <v>4</v>
      </c>
      <c r="L9923" t="s">
        <v>17</v>
      </c>
    </row>
    <row r="9924" spans="1:12" x14ac:dyDescent="0.25">
      <c r="A9924">
        <v>18754</v>
      </c>
      <c r="B9924" t="s">
        <v>20</v>
      </c>
      <c r="C9924">
        <v>0</v>
      </c>
      <c r="D9924">
        <v>2019</v>
      </c>
      <c r="E9924" t="s">
        <v>19</v>
      </c>
      <c r="F9924" t="s">
        <v>13</v>
      </c>
      <c r="G9924" t="s">
        <v>14</v>
      </c>
      <c r="H9924" t="str">
        <f t="shared" si="155"/>
        <v>18754|Fall|Reading</v>
      </c>
      <c r="I9924">
        <v>149</v>
      </c>
      <c r="J9924">
        <v>72</v>
      </c>
      <c r="K9924">
        <v>3</v>
      </c>
      <c r="L9924">
        <v>15</v>
      </c>
    </row>
    <row r="9925" spans="1:12" x14ac:dyDescent="0.25">
      <c r="A9925">
        <v>18754</v>
      </c>
      <c r="B9925" t="s">
        <v>20</v>
      </c>
      <c r="C9925">
        <v>0</v>
      </c>
      <c r="D9925">
        <v>2019</v>
      </c>
      <c r="E9925" t="s">
        <v>19</v>
      </c>
      <c r="F9925" t="s">
        <v>13</v>
      </c>
      <c r="G9925" t="s">
        <v>15</v>
      </c>
      <c r="H9925" t="str">
        <f t="shared" si="155"/>
        <v>18754|Fall|Math</v>
      </c>
      <c r="I9925">
        <v>148</v>
      </c>
      <c r="J9925">
        <v>70</v>
      </c>
      <c r="K9925">
        <v>3</v>
      </c>
      <c r="L9925">
        <v>17</v>
      </c>
    </row>
    <row r="9926" spans="1:12" x14ac:dyDescent="0.25">
      <c r="A9926">
        <v>18754</v>
      </c>
      <c r="B9926" t="s">
        <v>20</v>
      </c>
      <c r="C9926">
        <v>0</v>
      </c>
      <c r="D9926">
        <v>2019</v>
      </c>
      <c r="E9926" t="s">
        <v>19</v>
      </c>
      <c r="F9926" t="s">
        <v>16</v>
      </c>
      <c r="G9926" t="s">
        <v>14</v>
      </c>
      <c r="H9926" t="str">
        <f t="shared" si="155"/>
        <v>18754|Spring|Reading</v>
      </c>
      <c r="I9926">
        <v>165</v>
      </c>
      <c r="J9926">
        <v>70</v>
      </c>
      <c r="K9926">
        <v>3</v>
      </c>
      <c r="L9926" t="s">
        <v>17</v>
      </c>
    </row>
    <row r="9927" spans="1:12" x14ac:dyDescent="0.25">
      <c r="A9927">
        <v>18754</v>
      </c>
      <c r="B9927" t="s">
        <v>20</v>
      </c>
      <c r="C9927">
        <v>0</v>
      </c>
      <c r="D9927">
        <v>2019</v>
      </c>
      <c r="E9927" t="s">
        <v>19</v>
      </c>
      <c r="F9927" t="s">
        <v>16</v>
      </c>
      <c r="G9927" t="s">
        <v>15</v>
      </c>
      <c r="H9927" t="str">
        <f t="shared" si="155"/>
        <v>18754|Spring|Math</v>
      </c>
      <c r="I9927">
        <v>171</v>
      </c>
      <c r="J9927">
        <v>81</v>
      </c>
      <c r="K9927">
        <v>4</v>
      </c>
      <c r="L9927" t="s">
        <v>17</v>
      </c>
    </row>
    <row r="9928" spans="1:12" x14ac:dyDescent="0.25">
      <c r="A9928">
        <v>23853</v>
      </c>
      <c r="B9928" t="s">
        <v>18</v>
      </c>
      <c r="C9928">
        <v>0</v>
      </c>
      <c r="D9928">
        <v>2019</v>
      </c>
      <c r="E9928" t="s">
        <v>19</v>
      </c>
      <c r="F9928" t="s">
        <v>13</v>
      </c>
      <c r="G9928" t="s">
        <v>14</v>
      </c>
      <c r="H9928" t="str">
        <f t="shared" si="155"/>
        <v>23853|Fall|Reading</v>
      </c>
      <c r="I9928">
        <v>146</v>
      </c>
      <c r="J9928">
        <v>64</v>
      </c>
      <c r="K9928">
        <v>3</v>
      </c>
      <c r="L9928">
        <v>16</v>
      </c>
    </row>
    <row r="9929" spans="1:12" x14ac:dyDescent="0.25">
      <c r="A9929">
        <v>23853</v>
      </c>
      <c r="B9929" t="s">
        <v>18</v>
      </c>
      <c r="C9929">
        <v>0</v>
      </c>
      <c r="D9929">
        <v>2019</v>
      </c>
      <c r="E9929" t="s">
        <v>19</v>
      </c>
      <c r="F9929" t="s">
        <v>13</v>
      </c>
      <c r="G9929" t="s">
        <v>15</v>
      </c>
      <c r="H9929" t="str">
        <f t="shared" si="155"/>
        <v>23853|Fall|Math</v>
      </c>
      <c r="I9929">
        <v>131</v>
      </c>
      <c r="J9929">
        <v>27</v>
      </c>
      <c r="K9929">
        <v>2</v>
      </c>
      <c r="L9929">
        <v>21</v>
      </c>
    </row>
    <row r="9930" spans="1:12" x14ac:dyDescent="0.25">
      <c r="A9930">
        <v>23853</v>
      </c>
      <c r="B9930" t="s">
        <v>18</v>
      </c>
      <c r="C9930">
        <v>0</v>
      </c>
      <c r="D9930">
        <v>2019</v>
      </c>
      <c r="E9930" t="s">
        <v>19</v>
      </c>
      <c r="F9930" t="s">
        <v>16</v>
      </c>
      <c r="G9930" t="s">
        <v>14</v>
      </c>
      <c r="H9930" t="str">
        <f t="shared" si="155"/>
        <v>23853|Spring|Reading</v>
      </c>
      <c r="I9930">
        <v>185</v>
      </c>
      <c r="J9930">
        <v>98</v>
      </c>
      <c r="K9930">
        <v>4</v>
      </c>
      <c r="L9930" t="s">
        <v>17</v>
      </c>
    </row>
    <row r="9931" spans="1:12" x14ac:dyDescent="0.25">
      <c r="A9931">
        <v>23853</v>
      </c>
      <c r="B9931" t="s">
        <v>18</v>
      </c>
      <c r="C9931">
        <v>0</v>
      </c>
      <c r="D9931">
        <v>2019</v>
      </c>
      <c r="E9931" t="s">
        <v>19</v>
      </c>
      <c r="F9931" t="s">
        <v>16</v>
      </c>
      <c r="G9931" t="s">
        <v>15</v>
      </c>
      <c r="H9931" t="str">
        <f t="shared" si="155"/>
        <v>23853|Spring|Math</v>
      </c>
      <c r="I9931">
        <v>183</v>
      </c>
      <c r="J9931">
        <v>96</v>
      </c>
      <c r="K9931">
        <v>4</v>
      </c>
      <c r="L9931" t="s">
        <v>17</v>
      </c>
    </row>
    <row r="9932" spans="1:12" x14ac:dyDescent="0.25">
      <c r="A9932">
        <v>14166</v>
      </c>
      <c r="B9932" t="s">
        <v>11</v>
      </c>
      <c r="C9932">
        <v>0</v>
      </c>
      <c r="D9932">
        <v>2019</v>
      </c>
      <c r="E9932" t="s">
        <v>19</v>
      </c>
      <c r="F9932" t="s">
        <v>13</v>
      </c>
      <c r="G9932" t="s">
        <v>14</v>
      </c>
      <c r="H9932" t="str">
        <f t="shared" si="155"/>
        <v>14166|Fall|Reading</v>
      </c>
      <c r="I9932">
        <v>139</v>
      </c>
      <c r="J9932">
        <v>44</v>
      </c>
      <c r="K9932">
        <v>2</v>
      </c>
      <c r="L9932">
        <v>18</v>
      </c>
    </row>
    <row r="9933" spans="1:12" x14ac:dyDescent="0.25">
      <c r="A9933">
        <v>14166</v>
      </c>
      <c r="B9933" t="s">
        <v>11</v>
      </c>
      <c r="C9933">
        <v>0</v>
      </c>
      <c r="D9933">
        <v>2019</v>
      </c>
      <c r="E9933" t="s">
        <v>19</v>
      </c>
      <c r="F9933" t="s">
        <v>13</v>
      </c>
      <c r="G9933" t="s">
        <v>15</v>
      </c>
      <c r="H9933" t="str">
        <f t="shared" si="155"/>
        <v>14166|Fall|Math</v>
      </c>
      <c r="I9933">
        <v>130</v>
      </c>
      <c r="J9933">
        <v>25</v>
      </c>
      <c r="K9933">
        <v>2</v>
      </c>
      <c r="L9933">
        <v>21</v>
      </c>
    </row>
    <row r="9934" spans="1:12" x14ac:dyDescent="0.25">
      <c r="A9934">
        <v>14166</v>
      </c>
      <c r="B9934" t="s">
        <v>11</v>
      </c>
      <c r="C9934">
        <v>0</v>
      </c>
      <c r="D9934">
        <v>2019</v>
      </c>
      <c r="E9934" t="s">
        <v>19</v>
      </c>
      <c r="F9934" t="s">
        <v>16</v>
      </c>
      <c r="G9934" t="s">
        <v>14</v>
      </c>
      <c r="H9934" t="str">
        <f t="shared" si="155"/>
        <v>14166|Spring|Reading</v>
      </c>
      <c r="I9934">
        <v>176</v>
      </c>
      <c r="J9934">
        <v>92</v>
      </c>
      <c r="K9934">
        <v>4</v>
      </c>
      <c r="L9934" t="s">
        <v>17</v>
      </c>
    </row>
    <row r="9935" spans="1:12" x14ac:dyDescent="0.25">
      <c r="A9935">
        <v>14166</v>
      </c>
      <c r="B9935" t="s">
        <v>11</v>
      </c>
      <c r="C9935">
        <v>0</v>
      </c>
      <c r="D9935">
        <v>2019</v>
      </c>
      <c r="E9935" t="s">
        <v>19</v>
      </c>
      <c r="F9935" t="s">
        <v>16</v>
      </c>
      <c r="G9935" t="s">
        <v>15</v>
      </c>
      <c r="H9935" t="str">
        <f t="shared" si="155"/>
        <v>14166|Spring|Math</v>
      </c>
      <c r="I9935">
        <v>169</v>
      </c>
      <c r="J9935">
        <v>76</v>
      </c>
      <c r="K9935">
        <v>4</v>
      </c>
      <c r="L9935" t="s">
        <v>17</v>
      </c>
    </row>
    <row r="9936" spans="1:12" x14ac:dyDescent="0.25">
      <c r="A9936">
        <v>25047</v>
      </c>
      <c r="B9936" t="s">
        <v>11</v>
      </c>
      <c r="C9936">
        <v>0</v>
      </c>
      <c r="D9936">
        <v>2019</v>
      </c>
      <c r="E9936" t="s">
        <v>19</v>
      </c>
      <c r="F9936" t="s">
        <v>13</v>
      </c>
      <c r="G9936" t="s">
        <v>14</v>
      </c>
      <c r="H9936" t="str">
        <f t="shared" si="155"/>
        <v>25047|Fall|Reading</v>
      </c>
      <c r="I9936">
        <v>133</v>
      </c>
      <c r="J9936">
        <v>28</v>
      </c>
      <c r="K9936">
        <v>2</v>
      </c>
      <c r="L9936">
        <v>19</v>
      </c>
    </row>
    <row r="9937" spans="1:12" x14ac:dyDescent="0.25">
      <c r="A9937">
        <v>25047</v>
      </c>
      <c r="B9937" t="s">
        <v>11</v>
      </c>
      <c r="C9937">
        <v>0</v>
      </c>
      <c r="D9937">
        <v>2019</v>
      </c>
      <c r="E9937" t="s">
        <v>19</v>
      </c>
      <c r="F9937" t="s">
        <v>13</v>
      </c>
      <c r="G9937" t="s">
        <v>15</v>
      </c>
      <c r="H9937" t="str">
        <f t="shared" si="155"/>
        <v>25047|Fall|Math</v>
      </c>
      <c r="I9937">
        <v>124</v>
      </c>
      <c r="J9937">
        <v>14</v>
      </c>
      <c r="K9937">
        <v>1</v>
      </c>
      <c r="L9937">
        <v>23</v>
      </c>
    </row>
    <row r="9938" spans="1:12" x14ac:dyDescent="0.25">
      <c r="A9938">
        <v>25047</v>
      </c>
      <c r="B9938" t="s">
        <v>11</v>
      </c>
      <c r="C9938">
        <v>0</v>
      </c>
      <c r="D9938">
        <v>2019</v>
      </c>
      <c r="E9938" t="s">
        <v>19</v>
      </c>
      <c r="F9938" t="s">
        <v>16</v>
      </c>
      <c r="G9938" t="s">
        <v>14</v>
      </c>
      <c r="H9938" t="str">
        <f t="shared" si="155"/>
        <v>25047|Spring|Reading</v>
      </c>
      <c r="I9938">
        <v>154</v>
      </c>
      <c r="J9938">
        <v>37</v>
      </c>
      <c r="K9938">
        <v>2</v>
      </c>
      <c r="L9938" t="s">
        <v>17</v>
      </c>
    </row>
    <row r="9939" spans="1:12" x14ac:dyDescent="0.25">
      <c r="A9939">
        <v>25047</v>
      </c>
      <c r="B9939" t="s">
        <v>11</v>
      </c>
      <c r="C9939">
        <v>0</v>
      </c>
      <c r="D9939">
        <v>2019</v>
      </c>
      <c r="E9939" t="s">
        <v>19</v>
      </c>
      <c r="F9939" t="s">
        <v>16</v>
      </c>
      <c r="G9939" t="s">
        <v>15</v>
      </c>
      <c r="H9939" t="str">
        <f t="shared" si="155"/>
        <v>25047|Spring|Math</v>
      </c>
      <c r="I9939">
        <v>148</v>
      </c>
      <c r="J9939">
        <v>21</v>
      </c>
      <c r="K9939">
        <v>1</v>
      </c>
      <c r="L9939" t="s">
        <v>17</v>
      </c>
    </row>
    <row r="9940" spans="1:12" x14ac:dyDescent="0.25">
      <c r="A9940">
        <v>19602</v>
      </c>
      <c r="B9940" t="s">
        <v>20</v>
      </c>
      <c r="C9940">
        <v>0</v>
      </c>
      <c r="D9940">
        <v>2019</v>
      </c>
      <c r="E9940" t="s">
        <v>19</v>
      </c>
      <c r="F9940" t="s">
        <v>13</v>
      </c>
      <c r="G9940" t="s">
        <v>14</v>
      </c>
      <c r="H9940" t="str">
        <f t="shared" si="155"/>
        <v>19602|Fall|Reading</v>
      </c>
      <c r="I9940">
        <v>146</v>
      </c>
      <c r="J9940">
        <v>64</v>
      </c>
      <c r="K9940">
        <v>3</v>
      </c>
      <c r="L9940">
        <v>16</v>
      </c>
    </row>
    <row r="9941" spans="1:12" x14ac:dyDescent="0.25">
      <c r="A9941">
        <v>19602</v>
      </c>
      <c r="B9941" t="s">
        <v>20</v>
      </c>
      <c r="C9941">
        <v>0</v>
      </c>
      <c r="D9941">
        <v>2019</v>
      </c>
      <c r="E9941" t="s">
        <v>19</v>
      </c>
      <c r="F9941" t="s">
        <v>13</v>
      </c>
      <c r="G9941" t="s">
        <v>15</v>
      </c>
      <c r="H9941" t="str">
        <f t="shared" si="155"/>
        <v>19602|Fall|Math</v>
      </c>
      <c r="I9941">
        <v>141</v>
      </c>
      <c r="J9941">
        <v>53</v>
      </c>
      <c r="K9941">
        <v>3</v>
      </c>
      <c r="L9941">
        <v>19</v>
      </c>
    </row>
    <row r="9942" spans="1:12" x14ac:dyDescent="0.25">
      <c r="A9942">
        <v>19602</v>
      </c>
      <c r="B9942" t="s">
        <v>20</v>
      </c>
      <c r="C9942">
        <v>0</v>
      </c>
      <c r="D9942">
        <v>2019</v>
      </c>
      <c r="E9942" t="s">
        <v>19</v>
      </c>
      <c r="F9942" t="s">
        <v>16</v>
      </c>
      <c r="G9942" t="s">
        <v>14</v>
      </c>
      <c r="H9942" t="str">
        <f t="shared" si="155"/>
        <v>19602|Spring|Reading</v>
      </c>
      <c r="I9942">
        <v>162</v>
      </c>
      <c r="J9942">
        <v>62</v>
      </c>
      <c r="K9942">
        <v>3</v>
      </c>
      <c r="L9942" t="s">
        <v>17</v>
      </c>
    </row>
    <row r="9943" spans="1:12" x14ac:dyDescent="0.25">
      <c r="A9943">
        <v>19602</v>
      </c>
      <c r="B9943" t="s">
        <v>20</v>
      </c>
      <c r="C9943">
        <v>0</v>
      </c>
      <c r="D9943">
        <v>2019</v>
      </c>
      <c r="E9943" t="s">
        <v>19</v>
      </c>
      <c r="F9943" t="s">
        <v>16</v>
      </c>
      <c r="G9943" t="s">
        <v>15</v>
      </c>
      <c r="H9943" t="str">
        <f t="shared" si="155"/>
        <v>19602|Spring|Math</v>
      </c>
      <c r="I9943">
        <v>158</v>
      </c>
      <c r="J9943">
        <v>47</v>
      </c>
      <c r="K9943">
        <v>2</v>
      </c>
      <c r="L9943" t="s">
        <v>17</v>
      </c>
    </row>
    <row r="9944" spans="1:12" x14ac:dyDescent="0.25">
      <c r="A9944">
        <v>19535</v>
      </c>
      <c r="B9944" t="s">
        <v>20</v>
      </c>
      <c r="C9944">
        <v>0</v>
      </c>
      <c r="D9944">
        <v>2019</v>
      </c>
      <c r="E9944" t="s">
        <v>19</v>
      </c>
      <c r="F9944" t="s">
        <v>13</v>
      </c>
      <c r="G9944" t="s">
        <v>14</v>
      </c>
      <c r="H9944" t="str">
        <f t="shared" si="155"/>
        <v>19535|Fall|Reading</v>
      </c>
      <c r="I9944">
        <v>184</v>
      </c>
      <c r="J9944">
        <v>99</v>
      </c>
      <c r="K9944">
        <v>4</v>
      </c>
      <c r="L9944">
        <v>7</v>
      </c>
    </row>
    <row r="9945" spans="1:12" x14ac:dyDescent="0.25">
      <c r="A9945">
        <v>19535</v>
      </c>
      <c r="B9945" t="s">
        <v>20</v>
      </c>
      <c r="C9945">
        <v>0</v>
      </c>
      <c r="D9945">
        <v>2019</v>
      </c>
      <c r="E9945" t="s">
        <v>19</v>
      </c>
      <c r="F9945" t="s">
        <v>13</v>
      </c>
      <c r="G9945" t="s">
        <v>15</v>
      </c>
      <c r="H9945" t="str">
        <f t="shared" si="155"/>
        <v>19535|Fall|Math</v>
      </c>
      <c r="I9945">
        <v>165</v>
      </c>
      <c r="J9945">
        <v>95</v>
      </c>
      <c r="K9945">
        <v>4</v>
      </c>
      <c r="L9945">
        <v>14</v>
      </c>
    </row>
    <row r="9946" spans="1:12" x14ac:dyDescent="0.25">
      <c r="A9946">
        <v>19535</v>
      </c>
      <c r="B9946" t="s">
        <v>20</v>
      </c>
      <c r="C9946">
        <v>0</v>
      </c>
      <c r="D9946">
        <v>2019</v>
      </c>
      <c r="E9946" t="s">
        <v>19</v>
      </c>
      <c r="F9946" t="s">
        <v>16</v>
      </c>
      <c r="G9946" t="s">
        <v>14</v>
      </c>
      <c r="H9946" t="str">
        <f t="shared" si="155"/>
        <v>19535|Spring|Reading</v>
      </c>
      <c r="I9946">
        <v>202</v>
      </c>
      <c r="J9946">
        <v>99</v>
      </c>
      <c r="K9946">
        <v>4</v>
      </c>
      <c r="L9946" t="s">
        <v>17</v>
      </c>
    </row>
    <row r="9947" spans="1:12" x14ac:dyDescent="0.25">
      <c r="A9947">
        <v>19535</v>
      </c>
      <c r="B9947" t="s">
        <v>20</v>
      </c>
      <c r="C9947">
        <v>0</v>
      </c>
      <c r="D9947">
        <v>2019</v>
      </c>
      <c r="E9947" t="s">
        <v>19</v>
      </c>
      <c r="F9947" t="s">
        <v>16</v>
      </c>
      <c r="G9947" t="s">
        <v>15</v>
      </c>
      <c r="H9947" t="str">
        <f t="shared" si="155"/>
        <v>19535|Spring|Math</v>
      </c>
      <c r="I9947">
        <v>198</v>
      </c>
      <c r="J9947">
        <v>99</v>
      </c>
      <c r="K9947">
        <v>4</v>
      </c>
      <c r="L9947" t="s">
        <v>17</v>
      </c>
    </row>
    <row r="9948" spans="1:12" x14ac:dyDescent="0.25">
      <c r="A9948">
        <v>17751</v>
      </c>
      <c r="B9948" t="s">
        <v>20</v>
      </c>
      <c r="C9948">
        <v>0</v>
      </c>
      <c r="D9948">
        <v>2019</v>
      </c>
      <c r="E9948" t="s">
        <v>19</v>
      </c>
      <c r="F9948" t="s">
        <v>13</v>
      </c>
      <c r="G9948" t="s">
        <v>14</v>
      </c>
      <c r="H9948" t="str">
        <f t="shared" si="155"/>
        <v>17751|Fall|Reading</v>
      </c>
      <c r="I9948">
        <v>109</v>
      </c>
      <c r="J9948">
        <v>1</v>
      </c>
      <c r="K9948">
        <v>1</v>
      </c>
      <c r="L9948">
        <v>25</v>
      </c>
    </row>
    <row r="9949" spans="1:12" x14ac:dyDescent="0.25">
      <c r="A9949">
        <v>17751</v>
      </c>
      <c r="B9949" t="s">
        <v>20</v>
      </c>
      <c r="C9949">
        <v>0</v>
      </c>
      <c r="D9949">
        <v>2019</v>
      </c>
      <c r="E9949" t="s">
        <v>19</v>
      </c>
      <c r="F9949" t="s">
        <v>13</v>
      </c>
      <c r="G9949" t="s">
        <v>15</v>
      </c>
      <c r="H9949" t="str">
        <f t="shared" si="155"/>
        <v>17751|Fall|Math</v>
      </c>
      <c r="I9949">
        <v>131</v>
      </c>
      <c r="J9949">
        <v>27</v>
      </c>
      <c r="K9949">
        <v>2</v>
      </c>
      <c r="L9949">
        <v>21</v>
      </c>
    </row>
    <row r="9950" spans="1:12" x14ac:dyDescent="0.25">
      <c r="A9950">
        <v>17751</v>
      </c>
      <c r="B9950" t="s">
        <v>20</v>
      </c>
      <c r="C9950">
        <v>0</v>
      </c>
      <c r="D9950">
        <v>2019</v>
      </c>
      <c r="E9950" t="s">
        <v>19</v>
      </c>
      <c r="F9950" t="s">
        <v>16</v>
      </c>
      <c r="G9950" t="s">
        <v>14</v>
      </c>
      <c r="H9950" t="str">
        <f t="shared" si="155"/>
        <v>17751|Spring|Reading</v>
      </c>
      <c r="I9950">
        <v>160</v>
      </c>
      <c r="J9950">
        <v>56</v>
      </c>
      <c r="K9950">
        <v>3</v>
      </c>
      <c r="L9950" t="s">
        <v>17</v>
      </c>
    </row>
    <row r="9951" spans="1:12" x14ac:dyDescent="0.25">
      <c r="A9951">
        <v>17751</v>
      </c>
      <c r="B9951" t="s">
        <v>20</v>
      </c>
      <c r="C9951">
        <v>0</v>
      </c>
      <c r="D9951">
        <v>2019</v>
      </c>
      <c r="E9951" t="s">
        <v>19</v>
      </c>
      <c r="F9951" t="s">
        <v>16</v>
      </c>
      <c r="G9951" t="s">
        <v>15</v>
      </c>
      <c r="H9951" t="str">
        <f t="shared" si="155"/>
        <v>17751|Spring|Math</v>
      </c>
      <c r="I9951">
        <v>158</v>
      </c>
      <c r="J9951">
        <v>47</v>
      </c>
      <c r="K9951">
        <v>2</v>
      </c>
      <c r="L9951" t="s">
        <v>17</v>
      </c>
    </row>
    <row r="9952" spans="1:12" x14ac:dyDescent="0.25">
      <c r="A9952">
        <v>11824</v>
      </c>
      <c r="B9952" t="s">
        <v>20</v>
      </c>
      <c r="C9952">
        <v>0</v>
      </c>
      <c r="D9952">
        <v>2019</v>
      </c>
      <c r="E9952" t="s">
        <v>19</v>
      </c>
      <c r="F9952" t="s">
        <v>13</v>
      </c>
      <c r="G9952" t="s">
        <v>14</v>
      </c>
      <c r="H9952" t="str">
        <f t="shared" si="155"/>
        <v>11824|Fall|Reading</v>
      </c>
      <c r="I9952">
        <v>136</v>
      </c>
      <c r="J9952">
        <v>35</v>
      </c>
      <c r="K9952">
        <v>2</v>
      </c>
      <c r="L9952">
        <v>18</v>
      </c>
    </row>
    <row r="9953" spans="1:12" x14ac:dyDescent="0.25">
      <c r="A9953">
        <v>11824</v>
      </c>
      <c r="B9953" t="s">
        <v>20</v>
      </c>
      <c r="C9953">
        <v>0</v>
      </c>
      <c r="D9953">
        <v>2019</v>
      </c>
      <c r="E9953" t="s">
        <v>19</v>
      </c>
      <c r="F9953" t="s">
        <v>13</v>
      </c>
      <c r="G9953" t="s">
        <v>15</v>
      </c>
      <c r="H9953" t="str">
        <f t="shared" si="155"/>
        <v>11824|Fall|Math</v>
      </c>
      <c r="I9953">
        <v>141</v>
      </c>
      <c r="J9953">
        <v>53</v>
      </c>
      <c r="K9953">
        <v>3</v>
      </c>
      <c r="L9953">
        <v>19</v>
      </c>
    </row>
    <row r="9954" spans="1:12" x14ac:dyDescent="0.25">
      <c r="A9954">
        <v>11824</v>
      </c>
      <c r="B9954" t="s">
        <v>20</v>
      </c>
      <c r="C9954">
        <v>0</v>
      </c>
      <c r="D9954">
        <v>2019</v>
      </c>
      <c r="E9954" t="s">
        <v>19</v>
      </c>
      <c r="F9954" t="s">
        <v>16</v>
      </c>
      <c r="G9954" t="s">
        <v>14</v>
      </c>
      <c r="H9954" t="str">
        <f t="shared" si="155"/>
        <v>11824|Spring|Reading</v>
      </c>
      <c r="I9954">
        <v>156</v>
      </c>
      <c r="J9954">
        <v>43</v>
      </c>
      <c r="K9954">
        <v>2</v>
      </c>
      <c r="L9954" t="s">
        <v>17</v>
      </c>
    </row>
    <row r="9955" spans="1:12" x14ac:dyDescent="0.25">
      <c r="A9955">
        <v>11824</v>
      </c>
      <c r="B9955" t="s">
        <v>20</v>
      </c>
      <c r="C9955">
        <v>0</v>
      </c>
      <c r="D9955">
        <v>2019</v>
      </c>
      <c r="E9955" t="s">
        <v>19</v>
      </c>
      <c r="F9955" t="s">
        <v>16</v>
      </c>
      <c r="G9955" t="s">
        <v>15</v>
      </c>
      <c r="H9955" t="str">
        <f t="shared" si="155"/>
        <v>11824|Spring|Math</v>
      </c>
      <c r="I9955">
        <v>159</v>
      </c>
      <c r="J9955">
        <v>50</v>
      </c>
      <c r="K9955">
        <v>3</v>
      </c>
      <c r="L9955" t="s">
        <v>17</v>
      </c>
    </row>
    <row r="9956" spans="1:12" x14ac:dyDescent="0.25">
      <c r="A9956">
        <v>13581</v>
      </c>
      <c r="B9956" t="s">
        <v>11</v>
      </c>
      <c r="C9956">
        <v>0</v>
      </c>
      <c r="D9956">
        <v>2019</v>
      </c>
      <c r="E9956" t="s">
        <v>19</v>
      </c>
      <c r="F9956" t="s">
        <v>13</v>
      </c>
      <c r="G9956" t="s">
        <v>14</v>
      </c>
      <c r="H9956" t="str">
        <f t="shared" si="155"/>
        <v>13581|Fall|Reading</v>
      </c>
      <c r="I9956">
        <v>133</v>
      </c>
      <c r="J9956">
        <v>28</v>
      </c>
      <c r="K9956">
        <v>2</v>
      </c>
      <c r="L9956">
        <v>19</v>
      </c>
    </row>
    <row r="9957" spans="1:12" x14ac:dyDescent="0.25">
      <c r="A9957">
        <v>13581</v>
      </c>
      <c r="B9957" t="s">
        <v>11</v>
      </c>
      <c r="C9957">
        <v>0</v>
      </c>
      <c r="D9957">
        <v>2019</v>
      </c>
      <c r="E9957" t="s">
        <v>19</v>
      </c>
      <c r="F9957" t="s">
        <v>13</v>
      </c>
      <c r="G9957" t="s">
        <v>15</v>
      </c>
      <c r="H9957" t="str">
        <f t="shared" si="155"/>
        <v>13581|Fall|Math</v>
      </c>
      <c r="I9957">
        <v>146</v>
      </c>
      <c r="J9957">
        <v>65</v>
      </c>
      <c r="K9957">
        <v>3</v>
      </c>
      <c r="L9957">
        <v>18</v>
      </c>
    </row>
    <row r="9958" spans="1:12" x14ac:dyDescent="0.25">
      <c r="A9958">
        <v>13581</v>
      </c>
      <c r="B9958" t="s">
        <v>11</v>
      </c>
      <c r="C9958">
        <v>0</v>
      </c>
      <c r="D9958">
        <v>2019</v>
      </c>
      <c r="E9958" t="s">
        <v>19</v>
      </c>
      <c r="F9958" t="s">
        <v>16</v>
      </c>
      <c r="G9958" t="s">
        <v>14</v>
      </c>
      <c r="H9958" t="str">
        <f t="shared" si="155"/>
        <v>13581|Spring|Reading</v>
      </c>
      <c r="I9958">
        <v>173</v>
      </c>
      <c r="J9958">
        <v>88</v>
      </c>
      <c r="K9958">
        <v>4</v>
      </c>
      <c r="L9958" t="s">
        <v>17</v>
      </c>
    </row>
    <row r="9959" spans="1:12" x14ac:dyDescent="0.25">
      <c r="A9959">
        <v>13581</v>
      </c>
      <c r="B9959" t="s">
        <v>11</v>
      </c>
      <c r="C9959">
        <v>0</v>
      </c>
      <c r="D9959">
        <v>2019</v>
      </c>
      <c r="E9959" t="s">
        <v>19</v>
      </c>
      <c r="F9959" t="s">
        <v>16</v>
      </c>
      <c r="G9959" t="s">
        <v>15</v>
      </c>
      <c r="H9959" t="str">
        <f t="shared" si="155"/>
        <v>13581|Spring|Math</v>
      </c>
      <c r="I9959">
        <v>177</v>
      </c>
      <c r="J9959">
        <v>90</v>
      </c>
      <c r="K9959">
        <v>4</v>
      </c>
      <c r="L9959" t="s">
        <v>17</v>
      </c>
    </row>
    <row r="9960" spans="1:12" x14ac:dyDescent="0.25">
      <c r="A9960">
        <v>24047</v>
      </c>
      <c r="B9960" t="s">
        <v>20</v>
      </c>
      <c r="C9960">
        <v>0</v>
      </c>
      <c r="D9960">
        <v>2019</v>
      </c>
      <c r="E9960" t="s">
        <v>19</v>
      </c>
      <c r="F9960" t="s">
        <v>13</v>
      </c>
      <c r="G9960" t="s">
        <v>14</v>
      </c>
      <c r="H9960" t="str">
        <f t="shared" si="155"/>
        <v>24047|Fall|Reading</v>
      </c>
      <c r="I9960">
        <v>150</v>
      </c>
      <c r="J9960">
        <v>75</v>
      </c>
      <c r="K9960">
        <v>4</v>
      </c>
      <c r="L9960">
        <v>15</v>
      </c>
    </row>
    <row r="9961" spans="1:12" x14ac:dyDescent="0.25">
      <c r="A9961">
        <v>24047</v>
      </c>
      <c r="B9961" t="s">
        <v>20</v>
      </c>
      <c r="C9961">
        <v>0</v>
      </c>
      <c r="D9961">
        <v>2019</v>
      </c>
      <c r="E9961" t="s">
        <v>19</v>
      </c>
      <c r="F9961" t="s">
        <v>13</v>
      </c>
      <c r="G9961" t="s">
        <v>15</v>
      </c>
      <c r="H9961" t="str">
        <f t="shared" si="155"/>
        <v>24047|Fall|Math</v>
      </c>
      <c r="I9961">
        <v>142</v>
      </c>
      <c r="J9961">
        <v>55</v>
      </c>
      <c r="K9961">
        <v>3</v>
      </c>
      <c r="L9961">
        <v>19</v>
      </c>
    </row>
    <row r="9962" spans="1:12" x14ac:dyDescent="0.25">
      <c r="A9962">
        <v>24047</v>
      </c>
      <c r="B9962" t="s">
        <v>20</v>
      </c>
      <c r="C9962">
        <v>0</v>
      </c>
      <c r="D9962">
        <v>2019</v>
      </c>
      <c r="E9962" t="s">
        <v>19</v>
      </c>
      <c r="F9962" t="s">
        <v>16</v>
      </c>
      <c r="G9962" t="s">
        <v>14</v>
      </c>
      <c r="H9962" t="str">
        <f t="shared" si="155"/>
        <v>24047|Spring|Reading</v>
      </c>
      <c r="I9962">
        <v>205</v>
      </c>
      <c r="J9962">
        <v>99</v>
      </c>
      <c r="K9962">
        <v>4</v>
      </c>
      <c r="L9962" t="s">
        <v>17</v>
      </c>
    </row>
    <row r="9963" spans="1:12" x14ac:dyDescent="0.25">
      <c r="A9963">
        <v>24047</v>
      </c>
      <c r="B9963" t="s">
        <v>20</v>
      </c>
      <c r="C9963">
        <v>0</v>
      </c>
      <c r="D9963">
        <v>2019</v>
      </c>
      <c r="E9963" t="s">
        <v>19</v>
      </c>
      <c r="F9963" t="s">
        <v>16</v>
      </c>
      <c r="G9963" t="s">
        <v>15</v>
      </c>
      <c r="H9963" t="str">
        <f t="shared" si="155"/>
        <v>24047|Spring|Math</v>
      </c>
      <c r="I9963">
        <v>197</v>
      </c>
      <c r="J9963">
        <v>99</v>
      </c>
      <c r="K9963">
        <v>4</v>
      </c>
      <c r="L9963" t="s">
        <v>17</v>
      </c>
    </row>
    <row r="9964" spans="1:12" x14ac:dyDescent="0.25">
      <c r="A9964">
        <v>11561</v>
      </c>
      <c r="B9964" t="s">
        <v>11</v>
      </c>
      <c r="C9964">
        <v>0</v>
      </c>
      <c r="D9964">
        <v>2019</v>
      </c>
      <c r="E9964" t="s">
        <v>19</v>
      </c>
      <c r="F9964" t="s">
        <v>13</v>
      </c>
      <c r="G9964" t="s">
        <v>14</v>
      </c>
      <c r="H9964" t="str">
        <f t="shared" si="155"/>
        <v>11561|Fall|Reading</v>
      </c>
      <c r="I9964">
        <v>140</v>
      </c>
      <c r="J9964">
        <v>47</v>
      </c>
      <c r="K9964">
        <v>2</v>
      </c>
      <c r="L9964">
        <v>17</v>
      </c>
    </row>
    <row r="9965" spans="1:12" x14ac:dyDescent="0.25">
      <c r="A9965">
        <v>11561</v>
      </c>
      <c r="B9965" t="s">
        <v>11</v>
      </c>
      <c r="C9965">
        <v>0</v>
      </c>
      <c r="D9965">
        <v>2019</v>
      </c>
      <c r="E9965" t="s">
        <v>19</v>
      </c>
      <c r="F9965" t="s">
        <v>13</v>
      </c>
      <c r="G9965" t="s">
        <v>15</v>
      </c>
      <c r="H9965" t="str">
        <f t="shared" si="155"/>
        <v>11561|Fall|Math</v>
      </c>
      <c r="I9965">
        <v>146</v>
      </c>
      <c r="J9965">
        <v>65</v>
      </c>
      <c r="K9965">
        <v>3</v>
      </c>
      <c r="L9965">
        <v>18</v>
      </c>
    </row>
    <row r="9966" spans="1:12" x14ac:dyDescent="0.25">
      <c r="A9966">
        <v>11561</v>
      </c>
      <c r="B9966" t="s">
        <v>11</v>
      </c>
      <c r="C9966">
        <v>0</v>
      </c>
      <c r="D9966">
        <v>2019</v>
      </c>
      <c r="E9966" t="s">
        <v>19</v>
      </c>
      <c r="F9966" t="s">
        <v>16</v>
      </c>
      <c r="G9966" t="s">
        <v>14</v>
      </c>
      <c r="H9966" t="str">
        <f t="shared" si="155"/>
        <v>11561|Spring|Reading</v>
      </c>
      <c r="I9966">
        <v>151</v>
      </c>
      <c r="J9966">
        <v>29</v>
      </c>
      <c r="K9966">
        <v>2</v>
      </c>
      <c r="L9966" t="s">
        <v>17</v>
      </c>
    </row>
    <row r="9967" spans="1:12" x14ac:dyDescent="0.25">
      <c r="A9967">
        <v>11561</v>
      </c>
      <c r="B9967" t="s">
        <v>11</v>
      </c>
      <c r="C9967">
        <v>0</v>
      </c>
      <c r="D9967">
        <v>2019</v>
      </c>
      <c r="E9967" t="s">
        <v>19</v>
      </c>
      <c r="F9967" t="s">
        <v>16</v>
      </c>
      <c r="G9967" t="s">
        <v>15</v>
      </c>
      <c r="H9967" t="str">
        <f t="shared" si="155"/>
        <v>11561|Spring|Math</v>
      </c>
      <c r="I9967">
        <v>163</v>
      </c>
      <c r="J9967">
        <v>61</v>
      </c>
      <c r="K9967">
        <v>3</v>
      </c>
      <c r="L9967" t="s">
        <v>17</v>
      </c>
    </row>
    <row r="9968" spans="1:12" x14ac:dyDescent="0.25">
      <c r="A9968">
        <v>29906</v>
      </c>
      <c r="B9968" t="s">
        <v>20</v>
      </c>
      <c r="C9968">
        <v>0</v>
      </c>
      <c r="D9968">
        <v>2019</v>
      </c>
      <c r="E9968" t="s">
        <v>19</v>
      </c>
      <c r="F9968" t="s">
        <v>13</v>
      </c>
      <c r="G9968" t="s">
        <v>14</v>
      </c>
      <c r="H9968" t="str">
        <f t="shared" si="155"/>
        <v>29906|Fall|Reading</v>
      </c>
      <c r="I9968">
        <v>138</v>
      </c>
      <c r="J9968">
        <v>41</v>
      </c>
      <c r="K9968">
        <v>2</v>
      </c>
      <c r="L9968">
        <v>18</v>
      </c>
    </row>
    <row r="9969" spans="1:12" x14ac:dyDescent="0.25">
      <c r="A9969">
        <v>29906</v>
      </c>
      <c r="B9969" t="s">
        <v>20</v>
      </c>
      <c r="C9969">
        <v>0</v>
      </c>
      <c r="D9969">
        <v>2019</v>
      </c>
      <c r="E9969" t="s">
        <v>19</v>
      </c>
      <c r="F9969" t="s">
        <v>13</v>
      </c>
      <c r="G9969" t="s">
        <v>15</v>
      </c>
      <c r="H9969" t="str">
        <f t="shared" si="155"/>
        <v>29906|Fall|Math</v>
      </c>
      <c r="I9969">
        <v>129</v>
      </c>
      <c r="J9969">
        <v>23</v>
      </c>
      <c r="K9969">
        <v>1</v>
      </c>
      <c r="L9969">
        <v>21</v>
      </c>
    </row>
    <row r="9970" spans="1:12" x14ac:dyDescent="0.25">
      <c r="A9970">
        <v>29906</v>
      </c>
      <c r="B9970" t="s">
        <v>20</v>
      </c>
      <c r="C9970">
        <v>0</v>
      </c>
      <c r="D9970">
        <v>2019</v>
      </c>
      <c r="E9970" t="s">
        <v>19</v>
      </c>
      <c r="F9970" t="s">
        <v>16</v>
      </c>
      <c r="G9970" t="s">
        <v>14</v>
      </c>
      <c r="H9970" t="str">
        <f t="shared" si="155"/>
        <v>29906|Spring|Reading</v>
      </c>
      <c r="I9970">
        <v>143</v>
      </c>
      <c r="J9970">
        <v>12</v>
      </c>
      <c r="K9970">
        <v>1</v>
      </c>
      <c r="L9970" t="s">
        <v>17</v>
      </c>
    </row>
    <row r="9971" spans="1:12" x14ac:dyDescent="0.25">
      <c r="A9971">
        <v>29906</v>
      </c>
      <c r="B9971" t="s">
        <v>20</v>
      </c>
      <c r="C9971">
        <v>0</v>
      </c>
      <c r="D9971">
        <v>2019</v>
      </c>
      <c r="E9971" t="s">
        <v>19</v>
      </c>
      <c r="F9971" t="s">
        <v>16</v>
      </c>
      <c r="G9971" t="s">
        <v>15</v>
      </c>
      <c r="H9971" t="str">
        <f t="shared" si="155"/>
        <v>29906|Spring|Math</v>
      </c>
      <c r="I9971">
        <v>139</v>
      </c>
      <c r="J9971">
        <v>7</v>
      </c>
      <c r="K9971">
        <v>1</v>
      </c>
      <c r="L9971" t="s">
        <v>17</v>
      </c>
    </row>
    <row r="9972" spans="1:12" x14ac:dyDescent="0.25">
      <c r="A9972">
        <v>25930</v>
      </c>
      <c r="B9972" t="s">
        <v>18</v>
      </c>
      <c r="C9972">
        <v>0</v>
      </c>
      <c r="D9972">
        <v>2019</v>
      </c>
      <c r="E9972" t="s">
        <v>19</v>
      </c>
      <c r="F9972" t="s">
        <v>13</v>
      </c>
      <c r="G9972" t="s">
        <v>14</v>
      </c>
      <c r="H9972" t="str">
        <f t="shared" si="155"/>
        <v>25930|Fall|Reading</v>
      </c>
      <c r="I9972">
        <v>145</v>
      </c>
      <c r="J9972">
        <v>62</v>
      </c>
      <c r="K9972">
        <v>3</v>
      </c>
      <c r="L9972">
        <v>16</v>
      </c>
    </row>
    <row r="9973" spans="1:12" x14ac:dyDescent="0.25">
      <c r="A9973">
        <v>25930</v>
      </c>
      <c r="B9973" t="s">
        <v>18</v>
      </c>
      <c r="C9973">
        <v>0</v>
      </c>
      <c r="D9973">
        <v>2019</v>
      </c>
      <c r="E9973" t="s">
        <v>19</v>
      </c>
      <c r="F9973" t="s">
        <v>13</v>
      </c>
      <c r="G9973" t="s">
        <v>15</v>
      </c>
      <c r="H9973" t="str">
        <f t="shared" si="155"/>
        <v>25930|Fall|Math</v>
      </c>
      <c r="I9973">
        <v>149</v>
      </c>
      <c r="J9973">
        <v>72</v>
      </c>
      <c r="K9973">
        <v>3</v>
      </c>
      <c r="L9973">
        <v>17</v>
      </c>
    </row>
    <row r="9974" spans="1:12" x14ac:dyDescent="0.25">
      <c r="A9974">
        <v>25930</v>
      </c>
      <c r="B9974" t="s">
        <v>18</v>
      </c>
      <c r="C9974">
        <v>0</v>
      </c>
      <c r="D9974">
        <v>2019</v>
      </c>
      <c r="E9974" t="s">
        <v>19</v>
      </c>
      <c r="F9974" t="s">
        <v>16</v>
      </c>
      <c r="G9974" t="s">
        <v>14</v>
      </c>
      <c r="H9974" t="str">
        <f t="shared" si="155"/>
        <v>25930|Spring|Reading</v>
      </c>
      <c r="I9974">
        <v>176</v>
      </c>
      <c r="J9974">
        <v>92</v>
      </c>
      <c r="K9974">
        <v>4</v>
      </c>
      <c r="L9974" t="s">
        <v>17</v>
      </c>
    </row>
    <row r="9975" spans="1:12" x14ac:dyDescent="0.25">
      <c r="A9975">
        <v>25930</v>
      </c>
      <c r="B9975" t="s">
        <v>18</v>
      </c>
      <c r="C9975">
        <v>0</v>
      </c>
      <c r="D9975">
        <v>2019</v>
      </c>
      <c r="E9975" t="s">
        <v>19</v>
      </c>
      <c r="F9975" t="s">
        <v>16</v>
      </c>
      <c r="G9975" t="s">
        <v>15</v>
      </c>
      <c r="H9975" t="str">
        <f t="shared" si="155"/>
        <v>25930|Spring|Math</v>
      </c>
      <c r="I9975">
        <v>175</v>
      </c>
      <c r="J9975">
        <v>88</v>
      </c>
      <c r="K9975">
        <v>4</v>
      </c>
      <c r="L9975" t="s">
        <v>17</v>
      </c>
    </row>
    <row r="9976" spans="1:12" x14ac:dyDescent="0.25">
      <c r="A9976">
        <v>22097</v>
      </c>
      <c r="B9976" t="s">
        <v>11</v>
      </c>
      <c r="C9976">
        <v>0</v>
      </c>
      <c r="D9976">
        <v>2019</v>
      </c>
      <c r="E9976" t="s">
        <v>19</v>
      </c>
      <c r="F9976" t="s">
        <v>13</v>
      </c>
      <c r="G9976" t="s">
        <v>14</v>
      </c>
      <c r="H9976" t="str">
        <f t="shared" si="155"/>
        <v>22097|Fall|Reading</v>
      </c>
      <c r="I9976">
        <v>138</v>
      </c>
      <c r="J9976">
        <v>41</v>
      </c>
      <c r="K9976">
        <v>2</v>
      </c>
      <c r="L9976">
        <v>18</v>
      </c>
    </row>
    <row r="9977" spans="1:12" x14ac:dyDescent="0.25">
      <c r="A9977">
        <v>22097</v>
      </c>
      <c r="B9977" t="s">
        <v>11</v>
      </c>
      <c r="C9977">
        <v>0</v>
      </c>
      <c r="D9977">
        <v>2019</v>
      </c>
      <c r="E9977" t="s">
        <v>19</v>
      </c>
      <c r="F9977" t="s">
        <v>13</v>
      </c>
      <c r="G9977" t="s">
        <v>15</v>
      </c>
      <c r="H9977" t="str">
        <f t="shared" si="155"/>
        <v>22097|Fall|Math</v>
      </c>
      <c r="I9977">
        <v>118</v>
      </c>
      <c r="J9977">
        <v>7</v>
      </c>
      <c r="K9977">
        <v>1</v>
      </c>
      <c r="L9977">
        <v>24</v>
      </c>
    </row>
    <row r="9978" spans="1:12" x14ac:dyDescent="0.25">
      <c r="A9978">
        <v>22097</v>
      </c>
      <c r="B9978" t="s">
        <v>11</v>
      </c>
      <c r="C9978">
        <v>0</v>
      </c>
      <c r="D9978">
        <v>2019</v>
      </c>
      <c r="E9978" t="s">
        <v>19</v>
      </c>
      <c r="F9978" t="s">
        <v>16</v>
      </c>
      <c r="G9978" t="s">
        <v>14</v>
      </c>
      <c r="H9978" t="str">
        <f t="shared" si="155"/>
        <v>22097|Spring|Reading</v>
      </c>
      <c r="I9978">
        <v>157</v>
      </c>
      <c r="J9978">
        <v>46</v>
      </c>
      <c r="K9978">
        <v>2</v>
      </c>
      <c r="L9978" t="s">
        <v>17</v>
      </c>
    </row>
    <row r="9979" spans="1:12" x14ac:dyDescent="0.25">
      <c r="A9979">
        <v>22097</v>
      </c>
      <c r="B9979" t="s">
        <v>11</v>
      </c>
      <c r="C9979">
        <v>0</v>
      </c>
      <c r="D9979">
        <v>2019</v>
      </c>
      <c r="E9979" t="s">
        <v>19</v>
      </c>
      <c r="F9979" t="s">
        <v>16</v>
      </c>
      <c r="G9979" t="s">
        <v>15</v>
      </c>
      <c r="H9979" t="str">
        <f t="shared" si="155"/>
        <v>22097|Spring|Math</v>
      </c>
      <c r="I9979">
        <v>145</v>
      </c>
      <c r="J9979">
        <v>15</v>
      </c>
      <c r="K9979">
        <v>1</v>
      </c>
      <c r="L9979" t="s">
        <v>17</v>
      </c>
    </row>
    <row r="9980" spans="1:12" x14ac:dyDescent="0.25">
      <c r="A9980">
        <v>13557</v>
      </c>
      <c r="B9980" t="s">
        <v>20</v>
      </c>
      <c r="C9980">
        <v>0</v>
      </c>
      <c r="D9980">
        <v>2019</v>
      </c>
      <c r="E9980" t="s">
        <v>19</v>
      </c>
      <c r="F9980" t="s">
        <v>13</v>
      </c>
      <c r="G9980" t="s">
        <v>14</v>
      </c>
      <c r="H9980" t="str">
        <f t="shared" si="155"/>
        <v>13557|Fall|Reading</v>
      </c>
      <c r="I9980">
        <v>139</v>
      </c>
      <c r="J9980">
        <v>44</v>
      </c>
      <c r="K9980">
        <v>2</v>
      </c>
      <c r="L9980">
        <v>18</v>
      </c>
    </row>
    <row r="9981" spans="1:12" x14ac:dyDescent="0.25">
      <c r="A9981">
        <v>13557</v>
      </c>
      <c r="B9981" t="s">
        <v>20</v>
      </c>
      <c r="C9981">
        <v>0</v>
      </c>
      <c r="D9981">
        <v>2019</v>
      </c>
      <c r="E9981" t="s">
        <v>19</v>
      </c>
      <c r="F9981" t="s">
        <v>13</v>
      </c>
      <c r="G9981" t="s">
        <v>15</v>
      </c>
      <c r="H9981" t="str">
        <f t="shared" si="155"/>
        <v>13557|Fall|Math</v>
      </c>
      <c r="I9981">
        <v>136</v>
      </c>
      <c r="J9981">
        <v>39</v>
      </c>
      <c r="K9981">
        <v>2</v>
      </c>
      <c r="L9981">
        <v>20</v>
      </c>
    </row>
    <row r="9982" spans="1:12" x14ac:dyDescent="0.25">
      <c r="A9982">
        <v>13557</v>
      </c>
      <c r="B9982" t="s">
        <v>20</v>
      </c>
      <c r="C9982">
        <v>0</v>
      </c>
      <c r="D9982">
        <v>2019</v>
      </c>
      <c r="E9982" t="s">
        <v>19</v>
      </c>
      <c r="F9982" t="s">
        <v>16</v>
      </c>
      <c r="G9982" t="s">
        <v>14</v>
      </c>
      <c r="H9982" t="str">
        <f t="shared" si="155"/>
        <v>13557|Spring|Reading</v>
      </c>
      <c r="I9982">
        <v>161</v>
      </c>
      <c r="J9982">
        <v>59</v>
      </c>
      <c r="K9982">
        <v>3</v>
      </c>
      <c r="L9982" t="s">
        <v>17</v>
      </c>
    </row>
    <row r="9983" spans="1:12" x14ac:dyDescent="0.25">
      <c r="A9983">
        <v>13557</v>
      </c>
      <c r="B9983" t="s">
        <v>20</v>
      </c>
      <c r="C9983">
        <v>0</v>
      </c>
      <c r="D9983">
        <v>2019</v>
      </c>
      <c r="E9983" t="s">
        <v>19</v>
      </c>
      <c r="F9983" t="s">
        <v>16</v>
      </c>
      <c r="G9983" t="s">
        <v>15</v>
      </c>
      <c r="H9983" t="str">
        <f t="shared" si="155"/>
        <v>13557|Spring|Math</v>
      </c>
      <c r="I9983">
        <v>161</v>
      </c>
      <c r="J9983">
        <v>55</v>
      </c>
      <c r="K9983">
        <v>3</v>
      </c>
      <c r="L9983" t="s">
        <v>17</v>
      </c>
    </row>
    <row r="9984" spans="1:12" x14ac:dyDescent="0.25">
      <c r="A9984">
        <v>18074</v>
      </c>
      <c r="B9984" t="s">
        <v>20</v>
      </c>
      <c r="C9984">
        <v>0</v>
      </c>
      <c r="D9984">
        <v>2019</v>
      </c>
      <c r="E9984" t="s">
        <v>19</v>
      </c>
      <c r="F9984" t="s">
        <v>13</v>
      </c>
      <c r="G9984" t="s">
        <v>14</v>
      </c>
      <c r="H9984" t="str">
        <f t="shared" si="155"/>
        <v>18074|Fall|Reading</v>
      </c>
      <c r="I9984">
        <v>163</v>
      </c>
      <c r="J9984">
        <v>95</v>
      </c>
      <c r="K9984">
        <v>4</v>
      </c>
      <c r="L9984">
        <v>12</v>
      </c>
    </row>
    <row r="9985" spans="1:12" x14ac:dyDescent="0.25">
      <c r="A9985">
        <v>18074</v>
      </c>
      <c r="B9985" t="s">
        <v>20</v>
      </c>
      <c r="C9985">
        <v>0</v>
      </c>
      <c r="D9985">
        <v>2019</v>
      </c>
      <c r="E9985" t="s">
        <v>19</v>
      </c>
      <c r="F9985" t="s">
        <v>13</v>
      </c>
      <c r="G9985" t="s">
        <v>15</v>
      </c>
      <c r="H9985" t="str">
        <f t="shared" si="155"/>
        <v>18074|Fall|Math</v>
      </c>
      <c r="I9985">
        <v>164</v>
      </c>
      <c r="J9985">
        <v>94</v>
      </c>
      <c r="K9985">
        <v>4</v>
      </c>
      <c r="L9985">
        <v>14</v>
      </c>
    </row>
    <row r="9986" spans="1:12" x14ac:dyDescent="0.25">
      <c r="A9986">
        <v>18074</v>
      </c>
      <c r="B9986" t="s">
        <v>20</v>
      </c>
      <c r="C9986">
        <v>0</v>
      </c>
      <c r="D9986">
        <v>2019</v>
      </c>
      <c r="E9986" t="s">
        <v>19</v>
      </c>
      <c r="F9986" t="s">
        <v>16</v>
      </c>
      <c r="G9986" t="s">
        <v>14</v>
      </c>
      <c r="H9986" t="str">
        <f t="shared" si="155"/>
        <v>18074|Spring|Reading</v>
      </c>
      <c r="I9986">
        <v>188</v>
      </c>
      <c r="J9986">
        <v>99</v>
      </c>
      <c r="K9986">
        <v>4</v>
      </c>
      <c r="L9986" t="s">
        <v>17</v>
      </c>
    </row>
    <row r="9987" spans="1:12" x14ac:dyDescent="0.25">
      <c r="A9987">
        <v>18074</v>
      </c>
      <c r="B9987" t="s">
        <v>20</v>
      </c>
      <c r="C9987">
        <v>0</v>
      </c>
      <c r="D9987">
        <v>2019</v>
      </c>
      <c r="E9987" t="s">
        <v>19</v>
      </c>
      <c r="F9987" t="s">
        <v>16</v>
      </c>
      <c r="G9987" t="s">
        <v>15</v>
      </c>
      <c r="H9987" t="str">
        <f t="shared" ref="H9987:H10050" si="156">A9987&amp;"|"&amp;F9987&amp;"|"&amp;G9987</f>
        <v>18074|Spring|Math</v>
      </c>
      <c r="I9987">
        <v>182</v>
      </c>
      <c r="J9987">
        <v>95</v>
      </c>
      <c r="K9987">
        <v>4</v>
      </c>
      <c r="L9987" t="s">
        <v>17</v>
      </c>
    </row>
    <row r="9988" spans="1:12" x14ac:dyDescent="0.25">
      <c r="A9988">
        <v>24985</v>
      </c>
      <c r="B9988" t="s">
        <v>20</v>
      </c>
      <c r="C9988">
        <v>0</v>
      </c>
      <c r="D9988">
        <v>2019</v>
      </c>
      <c r="E9988" t="s">
        <v>19</v>
      </c>
      <c r="F9988" t="s">
        <v>13</v>
      </c>
      <c r="G9988" t="s">
        <v>14</v>
      </c>
      <c r="H9988" t="str">
        <f t="shared" si="156"/>
        <v>24985|Fall|Reading</v>
      </c>
      <c r="I9988">
        <v>129</v>
      </c>
      <c r="J9988">
        <v>19</v>
      </c>
      <c r="K9988">
        <v>1</v>
      </c>
      <c r="L9988">
        <v>20</v>
      </c>
    </row>
    <row r="9989" spans="1:12" x14ac:dyDescent="0.25">
      <c r="A9989">
        <v>24985</v>
      </c>
      <c r="B9989" t="s">
        <v>20</v>
      </c>
      <c r="C9989">
        <v>0</v>
      </c>
      <c r="D9989">
        <v>2019</v>
      </c>
      <c r="E9989" t="s">
        <v>19</v>
      </c>
      <c r="F9989" t="s">
        <v>13</v>
      </c>
      <c r="G9989" t="s">
        <v>15</v>
      </c>
      <c r="H9989" t="str">
        <f t="shared" si="156"/>
        <v>24985|Fall|Math</v>
      </c>
      <c r="I9989">
        <v>129</v>
      </c>
      <c r="J9989">
        <v>23</v>
      </c>
      <c r="K9989">
        <v>1</v>
      </c>
      <c r="L9989">
        <v>21</v>
      </c>
    </row>
    <row r="9990" spans="1:12" x14ac:dyDescent="0.25">
      <c r="A9990">
        <v>24985</v>
      </c>
      <c r="B9990" t="s">
        <v>20</v>
      </c>
      <c r="C9990">
        <v>0</v>
      </c>
      <c r="D9990">
        <v>2019</v>
      </c>
      <c r="E9990" t="s">
        <v>19</v>
      </c>
      <c r="F9990" t="s">
        <v>16</v>
      </c>
      <c r="G9990" t="s">
        <v>14</v>
      </c>
      <c r="H9990" t="str">
        <f t="shared" si="156"/>
        <v>24985|Spring|Reading</v>
      </c>
      <c r="I9990">
        <v>153</v>
      </c>
      <c r="J9990">
        <v>34</v>
      </c>
      <c r="K9990">
        <v>2</v>
      </c>
      <c r="L9990" t="s">
        <v>17</v>
      </c>
    </row>
    <row r="9991" spans="1:12" x14ac:dyDescent="0.25">
      <c r="A9991">
        <v>24985</v>
      </c>
      <c r="B9991" t="s">
        <v>20</v>
      </c>
      <c r="C9991">
        <v>0</v>
      </c>
      <c r="D9991">
        <v>2019</v>
      </c>
      <c r="E9991" t="s">
        <v>19</v>
      </c>
      <c r="F9991" t="s">
        <v>16</v>
      </c>
      <c r="G9991" t="s">
        <v>15</v>
      </c>
      <c r="H9991" t="str">
        <f t="shared" si="156"/>
        <v>24985|Spring|Math</v>
      </c>
      <c r="I9991">
        <v>154</v>
      </c>
      <c r="J9991">
        <v>35</v>
      </c>
      <c r="K9991">
        <v>2</v>
      </c>
      <c r="L9991" t="s">
        <v>17</v>
      </c>
    </row>
    <row r="9992" spans="1:12" x14ac:dyDescent="0.25">
      <c r="A9992">
        <v>25931</v>
      </c>
      <c r="B9992" t="s">
        <v>18</v>
      </c>
      <c r="C9992">
        <v>0</v>
      </c>
      <c r="D9992">
        <v>2019</v>
      </c>
      <c r="E9992" t="s">
        <v>12</v>
      </c>
      <c r="F9992" t="s">
        <v>13</v>
      </c>
      <c r="G9992" t="s">
        <v>14</v>
      </c>
      <c r="H9992" t="str">
        <f t="shared" si="156"/>
        <v>25931|Fall|Reading</v>
      </c>
      <c r="I9992">
        <v>136</v>
      </c>
      <c r="J9992">
        <v>35</v>
      </c>
      <c r="K9992">
        <v>2</v>
      </c>
      <c r="L9992">
        <v>18</v>
      </c>
    </row>
    <row r="9993" spans="1:12" x14ac:dyDescent="0.25">
      <c r="A9993">
        <v>25931</v>
      </c>
      <c r="B9993" t="s">
        <v>18</v>
      </c>
      <c r="C9993">
        <v>0</v>
      </c>
      <c r="D9993">
        <v>2019</v>
      </c>
      <c r="E9993" t="s">
        <v>12</v>
      </c>
      <c r="F9993" t="s">
        <v>13</v>
      </c>
      <c r="G9993" t="s">
        <v>15</v>
      </c>
      <c r="H9993" t="str">
        <f t="shared" si="156"/>
        <v>25931|Fall|Math</v>
      </c>
      <c r="I9993">
        <v>130</v>
      </c>
      <c r="J9993">
        <v>25</v>
      </c>
      <c r="K9993">
        <v>2</v>
      </c>
      <c r="L9993">
        <v>21</v>
      </c>
    </row>
    <row r="9994" spans="1:12" x14ac:dyDescent="0.25">
      <c r="A9994">
        <v>25931</v>
      </c>
      <c r="B9994" t="s">
        <v>18</v>
      </c>
      <c r="C9994">
        <v>0</v>
      </c>
      <c r="D9994">
        <v>2019</v>
      </c>
      <c r="E9994" t="s">
        <v>12</v>
      </c>
      <c r="F9994" t="s">
        <v>16</v>
      </c>
      <c r="G9994" t="s">
        <v>14</v>
      </c>
      <c r="H9994" t="str">
        <f t="shared" si="156"/>
        <v>25931|Spring|Reading</v>
      </c>
      <c r="I9994">
        <v>157</v>
      </c>
      <c r="J9994">
        <v>46</v>
      </c>
      <c r="K9994">
        <v>2</v>
      </c>
      <c r="L9994" t="s">
        <v>17</v>
      </c>
    </row>
    <row r="9995" spans="1:12" x14ac:dyDescent="0.25">
      <c r="A9995">
        <v>25931</v>
      </c>
      <c r="B9995" t="s">
        <v>18</v>
      </c>
      <c r="C9995">
        <v>0</v>
      </c>
      <c r="D9995">
        <v>2019</v>
      </c>
      <c r="E9995" t="s">
        <v>12</v>
      </c>
      <c r="F9995" t="s">
        <v>16</v>
      </c>
      <c r="G9995" t="s">
        <v>15</v>
      </c>
      <c r="H9995" t="str">
        <f t="shared" si="156"/>
        <v>25931|Spring|Math</v>
      </c>
      <c r="I9995">
        <v>164</v>
      </c>
      <c r="J9995">
        <v>64</v>
      </c>
      <c r="K9995">
        <v>3</v>
      </c>
      <c r="L9995" t="s">
        <v>17</v>
      </c>
    </row>
    <row r="9996" spans="1:12" x14ac:dyDescent="0.25">
      <c r="A9996">
        <v>26678</v>
      </c>
      <c r="B9996" t="s">
        <v>11</v>
      </c>
      <c r="C9996">
        <v>0</v>
      </c>
      <c r="D9996">
        <v>2019</v>
      </c>
      <c r="E9996" t="s">
        <v>19</v>
      </c>
      <c r="F9996" t="s">
        <v>13</v>
      </c>
      <c r="G9996" t="s">
        <v>14</v>
      </c>
      <c r="H9996" t="str">
        <f t="shared" si="156"/>
        <v>26678|Fall|Reading</v>
      </c>
      <c r="I9996">
        <v>126</v>
      </c>
      <c r="J9996">
        <v>13</v>
      </c>
      <c r="K9996">
        <v>1</v>
      </c>
      <c r="L9996">
        <v>20</v>
      </c>
    </row>
    <row r="9997" spans="1:12" x14ac:dyDescent="0.25">
      <c r="A9997">
        <v>26678</v>
      </c>
      <c r="B9997" t="s">
        <v>11</v>
      </c>
      <c r="C9997">
        <v>0</v>
      </c>
      <c r="D9997">
        <v>2019</v>
      </c>
      <c r="E9997" t="s">
        <v>19</v>
      </c>
      <c r="F9997" t="s">
        <v>13</v>
      </c>
      <c r="G9997" t="s">
        <v>15</v>
      </c>
      <c r="H9997" t="str">
        <f t="shared" si="156"/>
        <v>26678|Fall|Math</v>
      </c>
      <c r="I9997">
        <v>126</v>
      </c>
      <c r="J9997">
        <v>18</v>
      </c>
      <c r="K9997">
        <v>1</v>
      </c>
      <c r="L9997">
        <v>22</v>
      </c>
    </row>
    <row r="9998" spans="1:12" x14ac:dyDescent="0.25">
      <c r="A9998">
        <v>26678</v>
      </c>
      <c r="B9998" t="s">
        <v>11</v>
      </c>
      <c r="C9998">
        <v>0</v>
      </c>
      <c r="D9998">
        <v>2019</v>
      </c>
      <c r="E9998" t="s">
        <v>19</v>
      </c>
      <c r="F9998" t="s">
        <v>16</v>
      </c>
      <c r="G9998" t="s">
        <v>14</v>
      </c>
      <c r="H9998" t="str">
        <f t="shared" si="156"/>
        <v>26678|Spring|Reading</v>
      </c>
      <c r="I9998">
        <v>132</v>
      </c>
      <c r="J9998">
        <v>2</v>
      </c>
      <c r="K9998">
        <v>1</v>
      </c>
      <c r="L9998" t="s">
        <v>17</v>
      </c>
    </row>
    <row r="9999" spans="1:12" x14ac:dyDescent="0.25">
      <c r="A9999">
        <v>26678</v>
      </c>
      <c r="B9999" t="s">
        <v>11</v>
      </c>
      <c r="C9999">
        <v>0</v>
      </c>
      <c r="D9999">
        <v>2019</v>
      </c>
      <c r="E9999" t="s">
        <v>19</v>
      </c>
      <c r="F9999" t="s">
        <v>16</v>
      </c>
      <c r="G9999" t="s">
        <v>15</v>
      </c>
      <c r="H9999" t="str">
        <f t="shared" si="156"/>
        <v>26678|Spring|Math</v>
      </c>
      <c r="I9999">
        <v>140</v>
      </c>
      <c r="J9999">
        <v>8</v>
      </c>
      <c r="K9999">
        <v>1</v>
      </c>
      <c r="L9999" t="s">
        <v>17</v>
      </c>
    </row>
    <row r="10000" spans="1:12" x14ac:dyDescent="0.25">
      <c r="A10000">
        <v>24301</v>
      </c>
      <c r="B10000" t="s">
        <v>20</v>
      </c>
      <c r="C10000">
        <v>0</v>
      </c>
      <c r="D10000">
        <v>2019</v>
      </c>
      <c r="E10000" t="s">
        <v>19</v>
      </c>
      <c r="F10000" t="s">
        <v>13</v>
      </c>
      <c r="G10000" t="s">
        <v>14</v>
      </c>
      <c r="H10000" t="str">
        <f t="shared" si="156"/>
        <v>24301|Fall|Reading</v>
      </c>
      <c r="I10000">
        <v>136</v>
      </c>
      <c r="J10000">
        <v>35</v>
      </c>
      <c r="K10000">
        <v>2</v>
      </c>
      <c r="L10000">
        <v>18</v>
      </c>
    </row>
    <row r="10001" spans="1:12" x14ac:dyDescent="0.25">
      <c r="A10001">
        <v>24301</v>
      </c>
      <c r="B10001" t="s">
        <v>20</v>
      </c>
      <c r="C10001">
        <v>0</v>
      </c>
      <c r="D10001">
        <v>2019</v>
      </c>
      <c r="E10001" t="s">
        <v>19</v>
      </c>
      <c r="F10001" t="s">
        <v>13</v>
      </c>
      <c r="G10001" t="s">
        <v>15</v>
      </c>
      <c r="H10001" t="str">
        <f t="shared" si="156"/>
        <v>24301|Fall|Math</v>
      </c>
      <c r="I10001">
        <v>149</v>
      </c>
      <c r="J10001">
        <v>72</v>
      </c>
      <c r="K10001">
        <v>3</v>
      </c>
      <c r="L10001">
        <v>17</v>
      </c>
    </row>
    <row r="10002" spans="1:12" x14ac:dyDescent="0.25">
      <c r="A10002">
        <v>24301</v>
      </c>
      <c r="B10002" t="s">
        <v>20</v>
      </c>
      <c r="C10002">
        <v>0</v>
      </c>
      <c r="D10002">
        <v>2019</v>
      </c>
      <c r="E10002" t="s">
        <v>19</v>
      </c>
      <c r="F10002" t="s">
        <v>16</v>
      </c>
      <c r="G10002" t="s">
        <v>14</v>
      </c>
      <c r="H10002" t="str">
        <f t="shared" si="156"/>
        <v>24301|Spring|Reading</v>
      </c>
      <c r="I10002">
        <v>159</v>
      </c>
      <c r="J10002">
        <v>53</v>
      </c>
      <c r="K10002">
        <v>3</v>
      </c>
      <c r="L10002" t="s">
        <v>17</v>
      </c>
    </row>
    <row r="10003" spans="1:12" x14ac:dyDescent="0.25">
      <c r="A10003">
        <v>24301</v>
      </c>
      <c r="B10003" t="s">
        <v>20</v>
      </c>
      <c r="C10003">
        <v>0</v>
      </c>
      <c r="D10003">
        <v>2019</v>
      </c>
      <c r="E10003" t="s">
        <v>19</v>
      </c>
      <c r="F10003" t="s">
        <v>16</v>
      </c>
      <c r="G10003" t="s">
        <v>15</v>
      </c>
      <c r="H10003" t="str">
        <f t="shared" si="156"/>
        <v>24301|Spring|Math</v>
      </c>
      <c r="I10003">
        <v>167</v>
      </c>
      <c r="J10003">
        <v>72</v>
      </c>
      <c r="K10003">
        <v>3</v>
      </c>
      <c r="L10003" t="s">
        <v>17</v>
      </c>
    </row>
    <row r="10004" spans="1:12" x14ac:dyDescent="0.25">
      <c r="A10004">
        <v>22371</v>
      </c>
      <c r="B10004" t="s">
        <v>11</v>
      </c>
      <c r="C10004">
        <v>0</v>
      </c>
      <c r="D10004">
        <v>2019</v>
      </c>
      <c r="E10004" t="s">
        <v>19</v>
      </c>
      <c r="F10004" t="s">
        <v>13</v>
      </c>
      <c r="G10004" t="s">
        <v>14</v>
      </c>
      <c r="H10004" t="str">
        <f t="shared" si="156"/>
        <v>22371|Fall|Reading</v>
      </c>
      <c r="I10004">
        <v>140</v>
      </c>
      <c r="J10004">
        <v>47</v>
      </c>
      <c r="K10004">
        <v>2</v>
      </c>
      <c r="L10004">
        <v>17</v>
      </c>
    </row>
    <row r="10005" spans="1:12" x14ac:dyDescent="0.25">
      <c r="A10005">
        <v>22371</v>
      </c>
      <c r="B10005" t="s">
        <v>11</v>
      </c>
      <c r="C10005">
        <v>0</v>
      </c>
      <c r="D10005">
        <v>2019</v>
      </c>
      <c r="E10005" t="s">
        <v>19</v>
      </c>
      <c r="F10005" t="s">
        <v>13</v>
      </c>
      <c r="G10005" t="s">
        <v>15</v>
      </c>
      <c r="H10005" t="str">
        <f t="shared" si="156"/>
        <v>22371|Fall|Math</v>
      </c>
      <c r="I10005">
        <v>135</v>
      </c>
      <c r="J10005">
        <v>37</v>
      </c>
      <c r="K10005">
        <v>2</v>
      </c>
      <c r="L10005">
        <v>20</v>
      </c>
    </row>
    <row r="10006" spans="1:12" x14ac:dyDescent="0.25">
      <c r="A10006">
        <v>22371</v>
      </c>
      <c r="B10006" t="s">
        <v>11</v>
      </c>
      <c r="C10006">
        <v>0</v>
      </c>
      <c r="D10006">
        <v>2019</v>
      </c>
      <c r="E10006" t="s">
        <v>19</v>
      </c>
      <c r="F10006" t="s">
        <v>16</v>
      </c>
      <c r="G10006" t="s">
        <v>14</v>
      </c>
      <c r="H10006" t="str">
        <f t="shared" si="156"/>
        <v>22371|Spring|Reading</v>
      </c>
      <c r="I10006">
        <v>159</v>
      </c>
      <c r="J10006">
        <v>53</v>
      </c>
      <c r="K10006">
        <v>3</v>
      </c>
      <c r="L10006" t="s">
        <v>17</v>
      </c>
    </row>
    <row r="10007" spans="1:12" x14ac:dyDescent="0.25">
      <c r="A10007">
        <v>22371</v>
      </c>
      <c r="B10007" t="s">
        <v>11</v>
      </c>
      <c r="C10007">
        <v>0</v>
      </c>
      <c r="D10007">
        <v>2019</v>
      </c>
      <c r="E10007" t="s">
        <v>19</v>
      </c>
      <c r="F10007" t="s">
        <v>16</v>
      </c>
      <c r="G10007" t="s">
        <v>15</v>
      </c>
      <c r="H10007" t="str">
        <f t="shared" si="156"/>
        <v>22371|Spring|Math</v>
      </c>
      <c r="I10007">
        <v>169</v>
      </c>
      <c r="J10007">
        <v>76</v>
      </c>
      <c r="K10007">
        <v>4</v>
      </c>
      <c r="L10007" t="s">
        <v>17</v>
      </c>
    </row>
    <row r="10008" spans="1:12" x14ac:dyDescent="0.25">
      <c r="A10008">
        <v>18225</v>
      </c>
      <c r="B10008" t="s">
        <v>20</v>
      </c>
      <c r="C10008">
        <v>0</v>
      </c>
      <c r="D10008">
        <v>2019</v>
      </c>
      <c r="E10008" t="s">
        <v>12</v>
      </c>
      <c r="F10008" t="s">
        <v>13</v>
      </c>
      <c r="G10008" t="s">
        <v>14</v>
      </c>
      <c r="H10008" t="str">
        <f t="shared" si="156"/>
        <v>18225|Fall|Reading</v>
      </c>
      <c r="I10008">
        <v>116</v>
      </c>
      <c r="J10008">
        <v>3</v>
      </c>
      <c r="K10008">
        <v>1</v>
      </c>
      <c r="L10008">
        <v>23</v>
      </c>
    </row>
    <row r="10009" spans="1:12" x14ac:dyDescent="0.25">
      <c r="A10009">
        <v>18225</v>
      </c>
      <c r="B10009" t="s">
        <v>20</v>
      </c>
      <c r="C10009">
        <v>0</v>
      </c>
      <c r="D10009">
        <v>2019</v>
      </c>
      <c r="E10009" t="s">
        <v>12</v>
      </c>
      <c r="F10009" t="s">
        <v>13</v>
      </c>
      <c r="G10009" t="s">
        <v>15</v>
      </c>
      <c r="H10009" t="str">
        <f t="shared" si="156"/>
        <v>18225|Fall|Math</v>
      </c>
      <c r="I10009">
        <v>118</v>
      </c>
      <c r="J10009">
        <v>7</v>
      </c>
      <c r="K10009">
        <v>1</v>
      </c>
      <c r="L10009">
        <v>24</v>
      </c>
    </row>
    <row r="10010" spans="1:12" x14ac:dyDescent="0.25">
      <c r="A10010">
        <v>18225</v>
      </c>
      <c r="B10010" t="s">
        <v>20</v>
      </c>
      <c r="C10010">
        <v>0</v>
      </c>
      <c r="D10010">
        <v>2019</v>
      </c>
      <c r="E10010" t="s">
        <v>12</v>
      </c>
      <c r="F10010" t="s">
        <v>16</v>
      </c>
      <c r="G10010" t="s">
        <v>14</v>
      </c>
      <c r="H10010" t="str">
        <f t="shared" si="156"/>
        <v>18225|Spring|Reading</v>
      </c>
      <c r="I10010">
        <v>151</v>
      </c>
      <c r="J10010">
        <v>29</v>
      </c>
      <c r="K10010">
        <v>2</v>
      </c>
      <c r="L10010" t="s">
        <v>17</v>
      </c>
    </row>
    <row r="10011" spans="1:12" x14ac:dyDescent="0.25">
      <c r="A10011">
        <v>18225</v>
      </c>
      <c r="B10011" t="s">
        <v>20</v>
      </c>
      <c r="C10011">
        <v>0</v>
      </c>
      <c r="D10011">
        <v>2019</v>
      </c>
      <c r="E10011" t="s">
        <v>12</v>
      </c>
      <c r="F10011" t="s">
        <v>16</v>
      </c>
      <c r="G10011" t="s">
        <v>15</v>
      </c>
      <c r="H10011" t="str">
        <f t="shared" si="156"/>
        <v>18225|Spring|Math</v>
      </c>
      <c r="I10011">
        <v>144</v>
      </c>
      <c r="J10011">
        <v>13</v>
      </c>
      <c r="K10011">
        <v>1</v>
      </c>
      <c r="L10011" t="s">
        <v>17</v>
      </c>
    </row>
    <row r="10012" spans="1:12" x14ac:dyDescent="0.25">
      <c r="A10012">
        <v>12915</v>
      </c>
      <c r="B10012" t="s">
        <v>18</v>
      </c>
      <c r="C10012">
        <v>0</v>
      </c>
      <c r="D10012">
        <v>2019</v>
      </c>
      <c r="E10012" t="s">
        <v>19</v>
      </c>
      <c r="F10012" t="s">
        <v>13</v>
      </c>
      <c r="G10012" t="s">
        <v>14</v>
      </c>
      <c r="H10012" t="str">
        <f t="shared" si="156"/>
        <v>12915|Fall|Reading</v>
      </c>
      <c r="I10012">
        <v>147</v>
      </c>
      <c r="J10012">
        <v>67</v>
      </c>
      <c r="K10012">
        <v>3</v>
      </c>
      <c r="L10012">
        <v>16</v>
      </c>
    </row>
    <row r="10013" spans="1:12" x14ac:dyDescent="0.25">
      <c r="A10013">
        <v>12915</v>
      </c>
      <c r="B10013" t="s">
        <v>18</v>
      </c>
      <c r="C10013">
        <v>0</v>
      </c>
      <c r="D10013">
        <v>2019</v>
      </c>
      <c r="E10013" t="s">
        <v>19</v>
      </c>
      <c r="F10013" t="s">
        <v>13</v>
      </c>
      <c r="G10013" t="s">
        <v>15</v>
      </c>
      <c r="H10013" t="str">
        <f t="shared" si="156"/>
        <v>12915|Fall|Math</v>
      </c>
      <c r="I10013">
        <v>146</v>
      </c>
      <c r="J10013">
        <v>65</v>
      </c>
      <c r="K10013">
        <v>3</v>
      </c>
      <c r="L10013">
        <v>18</v>
      </c>
    </row>
    <row r="10014" spans="1:12" x14ac:dyDescent="0.25">
      <c r="A10014">
        <v>12915</v>
      </c>
      <c r="B10014" t="s">
        <v>18</v>
      </c>
      <c r="C10014">
        <v>0</v>
      </c>
      <c r="D10014">
        <v>2019</v>
      </c>
      <c r="E10014" t="s">
        <v>19</v>
      </c>
      <c r="F10014" t="s">
        <v>16</v>
      </c>
      <c r="G10014" t="s">
        <v>14</v>
      </c>
      <c r="H10014" t="str">
        <f t="shared" si="156"/>
        <v>12915|Spring|Reading</v>
      </c>
      <c r="I10014">
        <v>181</v>
      </c>
      <c r="J10014">
        <v>96</v>
      </c>
      <c r="K10014">
        <v>4</v>
      </c>
      <c r="L10014" t="s">
        <v>17</v>
      </c>
    </row>
    <row r="10015" spans="1:12" x14ac:dyDescent="0.25">
      <c r="A10015">
        <v>12915</v>
      </c>
      <c r="B10015" t="s">
        <v>18</v>
      </c>
      <c r="C10015">
        <v>0</v>
      </c>
      <c r="D10015">
        <v>2019</v>
      </c>
      <c r="E10015" t="s">
        <v>19</v>
      </c>
      <c r="F10015" t="s">
        <v>16</v>
      </c>
      <c r="G10015" t="s">
        <v>15</v>
      </c>
      <c r="H10015" t="str">
        <f t="shared" si="156"/>
        <v>12915|Spring|Math</v>
      </c>
      <c r="I10015">
        <v>179</v>
      </c>
      <c r="J10015">
        <v>93</v>
      </c>
      <c r="K10015">
        <v>4</v>
      </c>
      <c r="L10015" t="s">
        <v>17</v>
      </c>
    </row>
    <row r="10016" spans="1:12" x14ac:dyDescent="0.25">
      <c r="A10016">
        <v>20442</v>
      </c>
      <c r="B10016" t="s">
        <v>20</v>
      </c>
      <c r="C10016">
        <v>0</v>
      </c>
      <c r="D10016">
        <v>2019</v>
      </c>
      <c r="E10016" t="s">
        <v>19</v>
      </c>
      <c r="F10016" t="s">
        <v>13</v>
      </c>
      <c r="G10016" t="s">
        <v>14</v>
      </c>
      <c r="H10016" t="str">
        <f t="shared" si="156"/>
        <v>20442|Fall|Reading</v>
      </c>
      <c r="I10016">
        <v>138</v>
      </c>
      <c r="J10016">
        <v>41</v>
      </c>
      <c r="K10016">
        <v>2</v>
      </c>
      <c r="L10016">
        <v>18</v>
      </c>
    </row>
    <row r="10017" spans="1:12" x14ac:dyDescent="0.25">
      <c r="A10017">
        <v>20442</v>
      </c>
      <c r="B10017" t="s">
        <v>20</v>
      </c>
      <c r="C10017">
        <v>0</v>
      </c>
      <c r="D10017">
        <v>2019</v>
      </c>
      <c r="E10017" t="s">
        <v>19</v>
      </c>
      <c r="F10017" t="s">
        <v>13</v>
      </c>
      <c r="G10017" t="s">
        <v>15</v>
      </c>
      <c r="H10017" t="str">
        <f t="shared" si="156"/>
        <v>20442|Fall|Math</v>
      </c>
      <c r="I10017">
        <v>134</v>
      </c>
      <c r="J10017">
        <v>34</v>
      </c>
      <c r="K10017">
        <v>2</v>
      </c>
      <c r="L10017">
        <v>20</v>
      </c>
    </row>
    <row r="10018" spans="1:12" x14ac:dyDescent="0.25">
      <c r="A10018">
        <v>20442</v>
      </c>
      <c r="B10018" t="s">
        <v>20</v>
      </c>
      <c r="C10018">
        <v>0</v>
      </c>
      <c r="D10018">
        <v>2019</v>
      </c>
      <c r="E10018" t="s">
        <v>19</v>
      </c>
      <c r="F10018" t="s">
        <v>16</v>
      </c>
      <c r="G10018" t="s">
        <v>14</v>
      </c>
      <c r="H10018" t="str">
        <f t="shared" si="156"/>
        <v>20442|Spring|Reading</v>
      </c>
      <c r="I10018">
        <v>160</v>
      </c>
      <c r="J10018">
        <v>56</v>
      </c>
      <c r="K10018">
        <v>3</v>
      </c>
      <c r="L10018" t="s">
        <v>17</v>
      </c>
    </row>
    <row r="10019" spans="1:12" x14ac:dyDescent="0.25">
      <c r="A10019">
        <v>20442</v>
      </c>
      <c r="B10019" t="s">
        <v>20</v>
      </c>
      <c r="C10019">
        <v>0</v>
      </c>
      <c r="D10019">
        <v>2019</v>
      </c>
      <c r="E10019" t="s">
        <v>19</v>
      </c>
      <c r="F10019" t="s">
        <v>16</v>
      </c>
      <c r="G10019" t="s">
        <v>15</v>
      </c>
      <c r="H10019" t="str">
        <f t="shared" si="156"/>
        <v>20442|Spring|Math</v>
      </c>
      <c r="I10019">
        <v>153</v>
      </c>
      <c r="J10019">
        <v>33</v>
      </c>
      <c r="K10019">
        <v>2</v>
      </c>
      <c r="L10019" t="s">
        <v>17</v>
      </c>
    </row>
    <row r="10020" spans="1:12" x14ac:dyDescent="0.25">
      <c r="A10020">
        <v>20076</v>
      </c>
      <c r="B10020" t="s">
        <v>11</v>
      </c>
      <c r="C10020">
        <v>0</v>
      </c>
      <c r="D10020">
        <v>2019</v>
      </c>
      <c r="E10020" t="s">
        <v>19</v>
      </c>
      <c r="F10020" t="s">
        <v>13</v>
      </c>
      <c r="G10020" t="s">
        <v>14</v>
      </c>
      <c r="H10020" t="str">
        <f t="shared" si="156"/>
        <v>20076|Fall|Reading</v>
      </c>
      <c r="I10020">
        <v>153</v>
      </c>
      <c r="J10020">
        <v>81</v>
      </c>
      <c r="K10020">
        <v>4</v>
      </c>
      <c r="L10020">
        <v>14</v>
      </c>
    </row>
    <row r="10021" spans="1:12" x14ac:dyDescent="0.25">
      <c r="A10021">
        <v>20076</v>
      </c>
      <c r="B10021" t="s">
        <v>11</v>
      </c>
      <c r="C10021">
        <v>0</v>
      </c>
      <c r="D10021">
        <v>2019</v>
      </c>
      <c r="E10021" t="s">
        <v>19</v>
      </c>
      <c r="F10021" t="s">
        <v>13</v>
      </c>
      <c r="G10021" t="s">
        <v>15</v>
      </c>
      <c r="H10021" t="str">
        <f t="shared" si="156"/>
        <v>20076|Fall|Math</v>
      </c>
      <c r="I10021">
        <v>137</v>
      </c>
      <c r="J10021">
        <v>42</v>
      </c>
      <c r="K10021">
        <v>2</v>
      </c>
      <c r="L10021">
        <v>20</v>
      </c>
    </row>
    <row r="10022" spans="1:12" x14ac:dyDescent="0.25">
      <c r="A10022">
        <v>20076</v>
      </c>
      <c r="B10022" t="s">
        <v>11</v>
      </c>
      <c r="C10022">
        <v>0</v>
      </c>
      <c r="D10022">
        <v>2019</v>
      </c>
      <c r="E10022" t="s">
        <v>19</v>
      </c>
      <c r="F10022" t="s">
        <v>16</v>
      </c>
      <c r="G10022" t="s">
        <v>14</v>
      </c>
      <c r="H10022" t="str">
        <f t="shared" si="156"/>
        <v>20076|Spring|Reading</v>
      </c>
      <c r="I10022">
        <v>179</v>
      </c>
      <c r="J10022">
        <v>95</v>
      </c>
      <c r="K10022">
        <v>4</v>
      </c>
      <c r="L10022" t="s">
        <v>17</v>
      </c>
    </row>
    <row r="10023" spans="1:12" x14ac:dyDescent="0.25">
      <c r="A10023">
        <v>20076</v>
      </c>
      <c r="B10023" t="s">
        <v>11</v>
      </c>
      <c r="C10023">
        <v>0</v>
      </c>
      <c r="D10023">
        <v>2019</v>
      </c>
      <c r="E10023" t="s">
        <v>19</v>
      </c>
      <c r="F10023" t="s">
        <v>16</v>
      </c>
      <c r="G10023" t="s">
        <v>15</v>
      </c>
      <c r="H10023" t="str">
        <f t="shared" si="156"/>
        <v>20076|Spring|Math</v>
      </c>
      <c r="I10023">
        <v>178</v>
      </c>
      <c r="J10023">
        <v>92</v>
      </c>
      <c r="K10023">
        <v>4</v>
      </c>
      <c r="L10023" t="s">
        <v>17</v>
      </c>
    </row>
    <row r="10024" spans="1:12" x14ac:dyDescent="0.25">
      <c r="A10024">
        <v>24883</v>
      </c>
      <c r="B10024" t="s">
        <v>11</v>
      </c>
      <c r="C10024">
        <v>0</v>
      </c>
      <c r="D10024">
        <v>2019</v>
      </c>
      <c r="E10024" t="s">
        <v>19</v>
      </c>
      <c r="F10024" t="s">
        <v>13</v>
      </c>
      <c r="G10024" t="s">
        <v>14</v>
      </c>
      <c r="H10024" t="str">
        <f t="shared" si="156"/>
        <v>24883|Fall|Reading</v>
      </c>
      <c r="I10024">
        <v>141</v>
      </c>
      <c r="J10024">
        <v>50</v>
      </c>
      <c r="K10024">
        <v>3</v>
      </c>
      <c r="L10024">
        <v>17</v>
      </c>
    </row>
    <row r="10025" spans="1:12" x14ac:dyDescent="0.25">
      <c r="A10025">
        <v>24883</v>
      </c>
      <c r="B10025" t="s">
        <v>11</v>
      </c>
      <c r="C10025">
        <v>0</v>
      </c>
      <c r="D10025">
        <v>2019</v>
      </c>
      <c r="E10025" t="s">
        <v>19</v>
      </c>
      <c r="F10025" t="s">
        <v>13</v>
      </c>
      <c r="G10025" t="s">
        <v>15</v>
      </c>
      <c r="H10025" t="str">
        <f t="shared" si="156"/>
        <v>24883|Fall|Math</v>
      </c>
      <c r="I10025" t="s">
        <v>17</v>
      </c>
      <c r="J10025" t="s">
        <v>17</v>
      </c>
      <c r="K10025" t="s">
        <v>17</v>
      </c>
      <c r="L10025" t="s">
        <v>17</v>
      </c>
    </row>
    <row r="10026" spans="1:12" x14ac:dyDescent="0.25">
      <c r="A10026">
        <v>24883</v>
      </c>
      <c r="B10026" t="s">
        <v>11</v>
      </c>
      <c r="C10026">
        <v>0</v>
      </c>
      <c r="D10026">
        <v>2019</v>
      </c>
      <c r="E10026" t="s">
        <v>19</v>
      </c>
      <c r="F10026" t="s">
        <v>16</v>
      </c>
      <c r="G10026" t="s">
        <v>14</v>
      </c>
      <c r="H10026" t="str">
        <f t="shared" si="156"/>
        <v>24883|Spring|Reading</v>
      </c>
      <c r="I10026">
        <v>151</v>
      </c>
      <c r="J10026">
        <v>29</v>
      </c>
      <c r="K10026">
        <v>2</v>
      </c>
      <c r="L10026" t="s">
        <v>17</v>
      </c>
    </row>
    <row r="10027" spans="1:12" x14ac:dyDescent="0.25">
      <c r="A10027">
        <v>24883</v>
      </c>
      <c r="B10027" t="s">
        <v>11</v>
      </c>
      <c r="C10027">
        <v>0</v>
      </c>
      <c r="D10027">
        <v>2019</v>
      </c>
      <c r="E10027" t="s">
        <v>19</v>
      </c>
      <c r="F10027" t="s">
        <v>16</v>
      </c>
      <c r="G10027" t="s">
        <v>15</v>
      </c>
      <c r="H10027" t="str">
        <f t="shared" si="156"/>
        <v>24883|Spring|Math</v>
      </c>
      <c r="I10027">
        <v>157</v>
      </c>
      <c r="J10027">
        <v>44</v>
      </c>
      <c r="K10027">
        <v>2</v>
      </c>
      <c r="L10027" t="s">
        <v>17</v>
      </c>
    </row>
    <row r="10028" spans="1:12" x14ac:dyDescent="0.25">
      <c r="A10028">
        <v>10819</v>
      </c>
      <c r="B10028" t="s">
        <v>20</v>
      </c>
      <c r="C10028">
        <v>0</v>
      </c>
      <c r="D10028">
        <v>2019</v>
      </c>
      <c r="E10028" t="s">
        <v>12</v>
      </c>
      <c r="F10028" t="s">
        <v>13</v>
      </c>
      <c r="G10028" t="s">
        <v>14</v>
      </c>
      <c r="H10028" t="str">
        <f t="shared" si="156"/>
        <v>10819|Fall|Reading</v>
      </c>
      <c r="I10028">
        <v>126</v>
      </c>
      <c r="J10028">
        <v>13</v>
      </c>
      <c r="K10028">
        <v>1</v>
      </c>
      <c r="L10028">
        <v>20</v>
      </c>
    </row>
    <row r="10029" spans="1:12" x14ac:dyDescent="0.25">
      <c r="A10029">
        <v>10819</v>
      </c>
      <c r="B10029" t="s">
        <v>20</v>
      </c>
      <c r="C10029">
        <v>0</v>
      </c>
      <c r="D10029">
        <v>2019</v>
      </c>
      <c r="E10029" t="s">
        <v>12</v>
      </c>
      <c r="F10029" t="s">
        <v>13</v>
      </c>
      <c r="G10029" t="s">
        <v>15</v>
      </c>
      <c r="H10029" t="str">
        <f t="shared" si="156"/>
        <v>10819|Fall|Math</v>
      </c>
      <c r="I10029">
        <v>126</v>
      </c>
      <c r="J10029">
        <v>18</v>
      </c>
      <c r="K10029">
        <v>1</v>
      </c>
      <c r="L10029">
        <v>22</v>
      </c>
    </row>
    <row r="10030" spans="1:12" x14ac:dyDescent="0.25">
      <c r="A10030">
        <v>10819</v>
      </c>
      <c r="B10030" t="s">
        <v>20</v>
      </c>
      <c r="C10030">
        <v>0</v>
      </c>
      <c r="D10030">
        <v>2019</v>
      </c>
      <c r="E10030" t="s">
        <v>12</v>
      </c>
      <c r="F10030" t="s">
        <v>16</v>
      </c>
      <c r="G10030" t="s">
        <v>14</v>
      </c>
      <c r="H10030" t="str">
        <f t="shared" si="156"/>
        <v>10819|Spring|Reading</v>
      </c>
      <c r="I10030">
        <v>131</v>
      </c>
      <c r="J10030">
        <v>2</v>
      </c>
      <c r="K10030">
        <v>1</v>
      </c>
      <c r="L10030" t="s">
        <v>17</v>
      </c>
    </row>
    <row r="10031" spans="1:12" x14ac:dyDescent="0.25">
      <c r="A10031">
        <v>10819</v>
      </c>
      <c r="B10031" t="s">
        <v>20</v>
      </c>
      <c r="C10031">
        <v>0</v>
      </c>
      <c r="D10031">
        <v>2019</v>
      </c>
      <c r="E10031" t="s">
        <v>12</v>
      </c>
      <c r="F10031" t="s">
        <v>16</v>
      </c>
      <c r="G10031" t="s">
        <v>15</v>
      </c>
      <c r="H10031" t="str">
        <f t="shared" si="156"/>
        <v>10819|Spring|Math</v>
      </c>
      <c r="I10031">
        <v>141</v>
      </c>
      <c r="J10031">
        <v>9</v>
      </c>
      <c r="K10031">
        <v>1</v>
      </c>
      <c r="L10031" t="s">
        <v>17</v>
      </c>
    </row>
    <row r="10032" spans="1:12" x14ac:dyDescent="0.25">
      <c r="A10032">
        <v>14203</v>
      </c>
      <c r="B10032" t="s">
        <v>18</v>
      </c>
      <c r="C10032">
        <v>0</v>
      </c>
      <c r="D10032">
        <v>2019</v>
      </c>
      <c r="E10032" t="s">
        <v>19</v>
      </c>
      <c r="F10032" t="s">
        <v>13</v>
      </c>
      <c r="G10032" t="s">
        <v>14</v>
      </c>
      <c r="H10032" t="str">
        <f t="shared" si="156"/>
        <v>14203|Fall|Reading</v>
      </c>
      <c r="I10032">
        <v>165</v>
      </c>
      <c r="J10032">
        <v>96</v>
      </c>
      <c r="K10032">
        <v>4</v>
      </c>
      <c r="L10032">
        <v>12</v>
      </c>
    </row>
    <row r="10033" spans="1:12" x14ac:dyDescent="0.25">
      <c r="A10033">
        <v>14203</v>
      </c>
      <c r="B10033" t="s">
        <v>18</v>
      </c>
      <c r="C10033">
        <v>0</v>
      </c>
      <c r="D10033">
        <v>2019</v>
      </c>
      <c r="E10033" t="s">
        <v>19</v>
      </c>
      <c r="F10033" t="s">
        <v>13</v>
      </c>
      <c r="G10033" t="s">
        <v>15</v>
      </c>
      <c r="H10033" t="str">
        <f t="shared" si="156"/>
        <v>14203|Fall|Math</v>
      </c>
      <c r="I10033">
        <v>162</v>
      </c>
      <c r="J10033">
        <v>93</v>
      </c>
      <c r="K10033">
        <v>4</v>
      </c>
      <c r="L10033">
        <v>14</v>
      </c>
    </row>
    <row r="10034" spans="1:12" x14ac:dyDescent="0.25">
      <c r="A10034">
        <v>14203</v>
      </c>
      <c r="B10034" t="s">
        <v>18</v>
      </c>
      <c r="C10034">
        <v>0</v>
      </c>
      <c r="D10034">
        <v>2019</v>
      </c>
      <c r="E10034" t="s">
        <v>19</v>
      </c>
      <c r="F10034" t="s">
        <v>16</v>
      </c>
      <c r="G10034" t="s">
        <v>14</v>
      </c>
      <c r="H10034" t="str">
        <f t="shared" si="156"/>
        <v>14203|Spring|Reading</v>
      </c>
      <c r="I10034">
        <v>201</v>
      </c>
      <c r="J10034">
        <v>99</v>
      </c>
      <c r="K10034">
        <v>4</v>
      </c>
      <c r="L10034" t="s">
        <v>17</v>
      </c>
    </row>
    <row r="10035" spans="1:12" x14ac:dyDescent="0.25">
      <c r="A10035">
        <v>14203</v>
      </c>
      <c r="B10035" t="s">
        <v>18</v>
      </c>
      <c r="C10035">
        <v>0</v>
      </c>
      <c r="D10035">
        <v>2019</v>
      </c>
      <c r="E10035" t="s">
        <v>19</v>
      </c>
      <c r="F10035" t="s">
        <v>16</v>
      </c>
      <c r="G10035" t="s">
        <v>15</v>
      </c>
      <c r="H10035" t="str">
        <f t="shared" si="156"/>
        <v>14203|Spring|Math</v>
      </c>
      <c r="I10035">
        <v>202</v>
      </c>
      <c r="J10035">
        <v>99</v>
      </c>
      <c r="K10035">
        <v>4</v>
      </c>
      <c r="L10035" t="s">
        <v>17</v>
      </c>
    </row>
    <row r="10036" spans="1:12" x14ac:dyDescent="0.25">
      <c r="A10036">
        <v>22492</v>
      </c>
      <c r="B10036" t="s">
        <v>11</v>
      </c>
      <c r="C10036">
        <v>0</v>
      </c>
      <c r="D10036">
        <v>2019</v>
      </c>
      <c r="E10036" t="s">
        <v>19</v>
      </c>
      <c r="F10036" t="s">
        <v>13</v>
      </c>
      <c r="G10036" t="s">
        <v>14</v>
      </c>
      <c r="H10036" t="str">
        <f t="shared" si="156"/>
        <v>22492|Fall|Reading</v>
      </c>
      <c r="I10036">
        <v>150</v>
      </c>
      <c r="J10036">
        <v>75</v>
      </c>
      <c r="K10036">
        <v>4</v>
      </c>
      <c r="L10036">
        <v>15</v>
      </c>
    </row>
    <row r="10037" spans="1:12" x14ac:dyDescent="0.25">
      <c r="A10037">
        <v>22492</v>
      </c>
      <c r="B10037" t="s">
        <v>11</v>
      </c>
      <c r="C10037">
        <v>0</v>
      </c>
      <c r="D10037">
        <v>2019</v>
      </c>
      <c r="E10037" t="s">
        <v>19</v>
      </c>
      <c r="F10037" t="s">
        <v>13</v>
      </c>
      <c r="G10037" t="s">
        <v>15</v>
      </c>
      <c r="H10037" t="str">
        <f t="shared" si="156"/>
        <v>22492|Fall|Math</v>
      </c>
      <c r="I10037">
        <v>138</v>
      </c>
      <c r="J10037">
        <v>45</v>
      </c>
      <c r="K10037">
        <v>2</v>
      </c>
      <c r="L10037">
        <v>20</v>
      </c>
    </row>
    <row r="10038" spans="1:12" x14ac:dyDescent="0.25">
      <c r="A10038">
        <v>22492</v>
      </c>
      <c r="B10038" t="s">
        <v>11</v>
      </c>
      <c r="C10038">
        <v>0</v>
      </c>
      <c r="D10038">
        <v>2019</v>
      </c>
      <c r="E10038" t="s">
        <v>19</v>
      </c>
      <c r="F10038" t="s">
        <v>16</v>
      </c>
      <c r="G10038" t="s">
        <v>14</v>
      </c>
      <c r="H10038" t="str">
        <f t="shared" si="156"/>
        <v>22492|Spring|Reading</v>
      </c>
      <c r="I10038">
        <v>174</v>
      </c>
      <c r="J10038">
        <v>89</v>
      </c>
      <c r="K10038">
        <v>4</v>
      </c>
      <c r="L10038" t="s">
        <v>17</v>
      </c>
    </row>
    <row r="10039" spans="1:12" x14ac:dyDescent="0.25">
      <c r="A10039">
        <v>22492</v>
      </c>
      <c r="B10039" t="s">
        <v>11</v>
      </c>
      <c r="C10039">
        <v>0</v>
      </c>
      <c r="D10039">
        <v>2019</v>
      </c>
      <c r="E10039" t="s">
        <v>19</v>
      </c>
      <c r="F10039" t="s">
        <v>16</v>
      </c>
      <c r="G10039" t="s">
        <v>15</v>
      </c>
      <c r="H10039" t="str">
        <f t="shared" si="156"/>
        <v>22492|Spring|Math</v>
      </c>
      <c r="I10039">
        <v>177</v>
      </c>
      <c r="J10039">
        <v>90</v>
      </c>
      <c r="K10039">
        <v>4</v>
      </c>
      <c r="L10039" t="s">
        <v>17</v>
      </c>
    </row>
    <row r="10040" spans="1:12" x14ac:dyDescent="0.25">
      <c r="A10040">
        <v>17422</v>
      </c>
      <c r="B10040" t="s">
        <v>20</v>
      </c>
      <c r="C10040">
        <v>0</v>
      </c>
      <c r="D10040">
        <v>2019</v>
      </c>
      <c r="E10040" t="s">
        <v>12</v>
      </c>
      <c r="F10040" t="s">
        <v>13</v>
      </c>
      <c r="G10040" t="s">
        <v>14</v>
      </c>
      <c r="H10040" t="str">
        <f t="shared" si="156"/>
        <v>17422|Fall|Reading</v>
      </c>
      <c r="I10040">
        <v>142</v>
      </c>
      <c r="J10040">
        <v>53</v>
      </c>
      <c r="K10040">
        <v>3</v>
      </c>
      <c r="L10040">
        <v>17</v>
      </c>
    </row>
    <row r="10041" spans="1:12" x14ac:dyDescent="0.25">
      <c r="A10041">
        <v>17422</v>
      </c>
      <c r="B10041" t="s">
        <v>20</v>
      </c>
      <c r="C10041">
        <v>0</v>
      </c>
      <c r="D10041">
        <v>2019</v>
      </c>
      <c r="E10041" t="s">
        <v>12</v>
      </c>
      <c r="F10041" t="s">
        <v>13</v>
      </c>
      <c r="G10041" t="s">
        <v>15</v>
      </c>
      <c r="H10041" t="str">
        <f t="shared" si="156"/>
        <v>17422|Fall|Math</v>
      </c>
      <c r="I10041">
        <v>142</v>
      </c>
      <c r="J10041">
        <v>55</v>
      </c>
      <c r="K10041">
        <v>3</v>
      </c>
      <c r="L10041">
        <v>19</v>
      </c>
    </row>
    <row r="10042" spans="1:12" x14ac:dyDescent="0.25">
      <c r="A10042">
        <v>17422</v>
      </c>
      <c r="B10042" t="s">
        <v>20</v>
      </c>
      <c r="C10042">
        <v>0</v>
      </c>
      <c r="D10042">
        <v>2019</v>
      </c>
      <c r="E10042" t="s">
        <v>12</v>
      </c>
      <c r="F10042" t="s">
        <v>16</v>
      </c>
      <c r="G10042" t="s">
        <v>14</v>
      </c>
      <c r="H10042" t="str">
        <f t="shared" si="156"/>
        <v>17422|Spring|Reading</v>
      </c>
      <c r="I10042">
        <v>168</v>
      </c>
      <c r="J10042">
        <v>78</v>
      </c>
      <c r="K10042">
        <v>4</v>
      </c>
      <c r="L10042" t="s">
        <v>17</v>
      </c>
    </row>
    <row r="10043" spans="1:12" x14ac:dyDescent="0.25">
      <c r="A10043">
        <v>17422</v>
      </c>
      <c r="B10043" t="s">
        <v>20</v>
      </c>
      <c r="C10043">
        <v>0</v>
      </c>
      <c r="D10043">
        <v>2019</v>
      </c>
      <c r="E10043" t="s">
        <v>12</v>
      </c>
      <c r="F10043" t="s">
        <v>16</v>
      </c>
      <c r="G10043" t="s">
        <v>15</v>
      </c>
      <c r="H10043" t="str">
        <f t="shared" si="156"/>
        <v>17422|Spring|Math</v>
      </c>
      <c r="I10043">
        <v>174</v>
      </c>
      <c r="J10043">
        <v>86</v>
      </c>
      <c r="K10043">
        <v>4</v>
      </c>
      <c r="L10043" t="s">
        <v>17</v>
      </c>
    </row>
    <row r="10044" spans="1:12" x14ac:dyDescent="0.25">
      <c r="A10044">
        <v>18918</v>
      </c>
      <c r="B10044" t="s">
        <v>11</v>
      </c>
      <c r="C10044">
        <v>0</v>
      </c>
      <c r="D10044">
        <v>2019</v>
      </c>
      <c r="E10044" t="s">
        <v>19</v>
      </c>
      <c r="F10044" t="s">
        <v>13</v>
      </c>
      <c r="G10044" t="s">
        <v>14</v>
      </c>
      <c r="H10044" t="str">
        <f t="shared" si="156"/>
        <v>18918|Fall|Reading</v>
      </c>
      <c r="I10044">
        <v>135</v>
      </c>
      <c r="J10044">
        <v>33</v>
      </c>
      <c r="K10044">
        <v>2</v>
      </c>
      <c r="L10044">
        <v>18</v>
      </c>
    </row>
    <row r="10045" spans="1:12" x14ac:dyDescent="0.25">
      <c r="A10045">
        <v>18918</v>
      </c>
      <c r="B10045" t="s">
        <v>11</v>
      </c>
      <c r="C10045">
        <v>0</v>
      </c>
      <c r="D10045">
        <v>2019</v>
      </c>
      <c r="E10045" t="s">
        <v>19</v>
      </c>
      <c r="F10045" t="s">
        <v>13</v>
      </c>
      <c r="G10045" t="s">
        <v>15</v>
      </c>
      <c r="H10045" t="str">
        <f t="shared" si="156"/>
        <v>18918|Fall|Math</v>
      </c>
      <c r="I10045">
        <v>129</v>
      </c>
      <c r="J10045">
        <v>23</v>
      </c>
      <c r="K10045">
        <v>1</v>
      </c>
      <c r="L10045">
        <v>21</v>
      </c>
    </row>
    <row r="10046" spans="1:12" x14ac:dyDescent="0.25">
      <c r="A10046">
        <v>18918</v>
      </c>
      <c r="B10046" t="s">
        <v>11</v>
      </c>
      <c r="C10046">
        <v>0</v>
      </c>
      <c r="D10046">
        <v>2019</v>
      </c>
      <c r="E10046" t="s">
        <v>19</v>
      </c>
      <c r="F10046" t="s">
        <v>16</v>
      </c>
      <c r="G10046" t="s">
        <v>14</v>
      </c>
      <c r="H10046" t="str">
        <f t="shared" si="156"/>
        <v>18918|Spring|Reading</v>
      </c>
      <c r="I10046">
        <v>165</v>
      </c>
      <c r="J10046">
        <v>70</v>
      </c>
      <c r="K10046">
        <v>3</v>
      </c>
      <c r="L10046" t="s">
        <v>17</v>
      </c>
    </row>
    <row r="10047" spans="1:12" x14ac:dyDescent="0.25">
      <c r="A10047">
        <v>18918</v>
      </c>
      <c r="B10047" t="s">
        <v>11</v>
      </c>
      <c r="C10047">
        <v>0</v>
      </c>
      <c r="D10047">
        <v>2019</v>
      </c>
      <c r="E10047" t="s">
        <v>19</v>
      </c>
      <c r="F10047" t="s">
        <v>16</v>
      </c>
      <c r="G10047" t="s">
        <v>15</v>
      </c>
      <c r="H10047" t="str">
        <f t="shared" si="156"/>
        <v>18918|Spring|Math</v>
      </c>
      <c r="I10047">
        <v>178</v>
      </c>
      <c r="J10047">
        <v>92</v>
      </c>
      <c r="K10047">
        <v>4</v>
      </c>
      <c r="L10047" t="s">
        <v>17</v>
      </c>
    </row>
    <row r="10048" spans="1:12" x14ac:dyDescent="0.25">
      <c r="A10048">
        <v>16864</v>
      </c>
      <c r="B10048" t="s">
        <v>11</v>
      </c>
      <c r="C10048">
        <v>0</v>
      </c>
      <c r="D10048">
        <v>2019</v>
      </c>
      <c r="E10048" t="s">
        <v>19</v>
      </c>
      <c r="F10048" t="s">
        <v>13</v>
      </c>
      <c r="G10048" t="s">
        <v>14</v>
      </c>
      <c r="H10048" t="str">
        <f t="shared" si="156"/>
        <v>16864|Fall|Reading</v>
      </c>
      <c r="I10048">
        <v>119</v>
      </c>
      <c r="J10048">
        <v>5</v>
      </c>
      <c r="K10048">
        <v>1</v>
      </c>
      <c r="L10048">
        <v>22</v>
      </c>
    </row>
    <row r="10049" spans="1:12" x14ac:dyDescent="0.25">
      <c r="A10049">
        <v>16864</v>
      </c>
      <c r="B10049" t="s">
        <v>11</v>
      </c>
      <c r="C10049">
        <v>0</v>
      </c>
      <c r="D10049">
        <v>2019</v>
      </c>
      <c r="E10049" t="s">
        <v>19</v>
      </c>
      <c r="F10049" t="s">
        <v>13</v>
      </c>
      <c r="G10049" t="s">
        <v>15</v>
      </c>
      <c r="H10049" t="str">
        <f t="shared" si="156"/>
        <v>16864|Fall|Math</v>
      </c>
      <c r="I10049">
        <v>114</v>
      </c>
      <c r="J10049">
        <v>4</v>
      </c>
      <c r="K10049">
        <v>1</v>
      </c>
      <c r="L10049">
        <v>25</v>
      </c>
    </row>
    <row r="10050" spans="1:12" x14ac:dyDescent="0.25">
      <c r="A10050">
        <v>16864</v>
      </c>
      <c r="B10050" t="s">
        <v>11</v>
      </c>
      <c r="C10050">
        <v>0</v>
      </c>
      <c r="D10050">
        <v>2019</v>
      </c>
      <c r="E10050" t="s">
        <v>19</v>
      </c>
      <c r="F10050" t="s">
        <v>16</v>
      </c>
      <c r="G10050" t="s">
        <v>14</v>
      </c>
      <c r="H10050" t="str">
        <f t="shared" si="156"/>
        <v>16864|Spring|Reading</v>
      </c>
      <c r="I10050">
        <v>152</v>
      </c>
      <c r="J10050">
        <v>31</v>
      </c>
      <c r="K10050">
        <v>2</v>
      </c>
      <c r="L10050" t="s">
        <v>17</v>
      </c>
    </row>
    <row r="10051" spans="1:12" x14ac:dyDescent="0.25">
      <c r="A10051">
        <v>16864</v>
      </c>
      <c r="B10051" t="s">
        <v>11</v>
      </c>
      <c r="C10051">
        <v>0</v>
      </c>
      <c r="D10051">
        <v>2019</v>
      </c>
      <c r="E10051" t="s">
        <v>19</v>
      </c>
      <c r="F10051" t="s">
        <v>16</v>
      </c>
      <c r="G10051" t="s">
        <v>15</v>
      </c>
      <c r="H10051" t="str">
        <f t="shared" ref="H10051:H10114" si="157">A10051&amp;"|"&amp;F10051&amp;"|"&amp;G10051</f>
        <v>16864|Spring|Math</v>
      </c>
      <c r="I10051">
        <v>129</v>
      </c>
      <c r="J10051">
        <v>1</v>
      </c>
      <c r="K10051">
        <v>1</v>
      </c>
      <c r="L10051" t="s">
        <v>17</v>
      </c>
    </row>
    <row r="10052" spans="1:12" x14ac:dyDescent="0.25">
      <c r="A10052">
        <v>29455</v>
      </c>
      <c r="B10052" t="s">
        <v>11</v>
      </c>
      <c r="C10052">
        <v>0</v>
      </c>
      <c r="D10052">
        <v>2019</v>
      </c>
      <c r="E10052" t="s">
        <v>19</v>
      </c>
      <c r="F10052" t="s">
        <v>13</v>
      </c>
      <c r="G10052" t="s">
        <v>14</v>
      </c>
      <c r="H10052" t="str">
        <f t="shared" si="157"/>
        <v>29455|Fall|Reading</v>
      </c>
      <c r="I10052">
        <v>145</v>
      </c>
      <c r="J10052">
        <v>62</v>
      </c>
      <c r="K10052">
        <v>3</v>
      </c>
      <c r="L10052">
        <v>16</v>
      </c>
    </row>
    <row r="10053" spans="1:12" x14ac:dyDescent="0.25">
      <c r="A10053">
        <v>29455</v>
      </c>
      <c r="B10053" t="s">
        <v>11</v>
      </c>
      <c r="C10053">
        <v>0</v>
      </c>
      <c r="D10053">
        <v>2019</v>
      </c>
      <c r="E10053" t="s">
        <v>19</v>
      </c>
      <c r="F10053" t="s">
        <v>13</v>
      </c>
      <c r="G10053" t="s">
        <v>15</v>
      </c>
      <c r="H10053" t="str">
        <f t="shared" si="157"/>
        <v>29455|Fall|Math</v>
      </c>
      <c r="I10053" t="s">
        <v>17</v>
      </c>
      <c r="J10053" t="s">
        <v>17</v>
      </c>
      <c r="K10053" t="s">
        <v>17</v>
      </c>
      <c r="L10053" t="s">
        <v>17</v>
      </c>
    </row>
    <row r="10054" spans="1:12" x14ac:dyDescent="0.25">
      <c r="A10054">
        <v>29455</v>
      </c>
      <c r="B10054" t="s">
        <v>11</v>
      </c>
      <c r="C10054">
        <v>0</v>
      </c>
      <c r="D10054">
        <v>2019</v>
      </c>
      <c r="E10054" t="s">
        <v>19</v>
      </c>
      <c r="F10054" t="s">
        <v>16</v>
      </c>
      <c r="G10054" t="s">
        <v>14</v>
      </c>
      <c r="H10054" t="str">
        <f t="shared" si="157"/>
        <v>29455|Spring|Reading</v>
      </c>
      <c r="I10054">
        <v>169</v>
      </c>
      <c r="J10054">
        <v>80</v>
      </c>
      <c r="K10054">
        <v>4</v>
      </c>
      <c r="L10054" t="s">
        <v>17</v>
      </c>
    </row>
    <row r="10055" spans="1:12" x14ac:dyDescent="0.25">
      <c r="A10055">
        <v>29455</v>
      </c>
      <c r="B10055" t="s">
        <v>11</v>
      </c>
      <c r="C10055">
        <v>0</v>
      </c>
      <c r="D10055">
        <v>2019</v>
      </c>
      <c r="E10055" t="s">
        <v>19</v>
      </c>
      <c r="F10055" t="s">
        <v>16</v>
      </c>
      <c r="G10055" t="s">
        <v>15</v>
      </c>
      <c r="H10055" t="str">
        <f t="shared" si="157"/>
        <v>29455|Spring|Math</v>
      </c>
      <c r="I10055">
        <v>163</v>
      </c>
      <c r="J10055">
        <v>61</v>
      </c>
      <c r="K10055">
        <v>3</v>
      </c>
      <c r="L10055" t="s">
        <v>17</v>
      </c>
    </row>
    <row r="10056" spans="1:12" x14ac:dyDescent="0.25">
      <c r="A10056">
        <v>22289</v>
      </c>
      <c r="B10056" t="s">
        <v>11</v>
      </c>
      <c r="C10056">
        <v>0</v>
      </c>
      <c r="D10056">
        <v>2019</v>
      </c>
      <c r="E10056" t="s">
        <v>19</v>
      </c>
      <c r="F10056" t="s">
        <v>13</v>
      </c>
      <c r="G10056" t="s">
        <v>14</v>
      </c>
      <c r="H10056" t="str">
        <f t="shared" si="157"/>
        <v>22289|Fall|Reading</v>
      </c>
      <c r="I10056">
        <v>129</v>
      </c>
      <c r="J10056">
        <v>19</v>
      </c>
      <c r="K10056">
        <v>1</v>
      </c>
      <c r="L10056">
        <v>20</v>
      </c>
    </row>
    <row r="10057" spans="1:12" x14ac:dyDescent="0.25">
      <c r="A10057">
        <v>22289</v>
      </c>
      <c r="B10057" t="s">
        <v>11</v>
      </c>
      <c r="C10057">
        <v>0</v>
      </c>
      <c r="D10057">
        <v>2019</v>
      </c>
      <c r="E10057" t="s">
        <v>19</v>
      </c>
      <c r="F10057" t="s">
        <v>13</v>
      </c>
      <c r="G10057" t="s">
        <v>15</v>
      </c>
      <c r="H10057" t="str">
        <f t="shared" si="157"/>
        <v>22289|Fall|Math</v>
      </c>
      <c r="I10057">
        <v>122</v>
      </c>
      <c r="J10057">
        <v>12</v>
      </c>
      <c r="K10057">
        <v>1</v>
      </c>
      <c r="L10057">
        <v>23</v>
      </c>
    </row>
    <row r="10058" spans="1:12" x14ac:dyDescent="0.25">
      <c r="A10058">
        <v>22289</v>
      </c>
      <c r="B10058" t="s">
        <v>11</v>
      </c>
      <c r="C10058">
        <v>0</v>
      </c>
      <c r="D10058">
        <v>2019</v>
      </c>
      <c r="E10058" t="s">
        <v>19</v>
      </c>
      <c r="F10058" t="s">
        <v>16</v>
      </c>
      <c r="G10058" t="s">
        <v>14</v>
      </c>
      <c r="H10058" t="str">
        <f t="shared" si="157"/>
        <v>22289|Spring|Reading</v>
      </c>
      <c r="I10058">
        <v>157</v>
      </c>
      <c r="J10058">
        <v>46</v>
      </c>
      <c r="K10058">
        <v>2</v>
      </c>
      <c r="L10058" t="s">
        <v>17</v>
      </c>
    </row>
    <row r="10059" spans="1:12" x14ac:dyDescent="0.25">
      <c r="A10059">
        <v>22289</v>
      </c>
      <c r="B10059" t="s">
        <v>11</v>
      </c>
      <c r="C10059">
        <v>0</v>
      </c>
      <c r="D10059">
        <v>2019</v>
      </c>
      <c r="E10059" t="s">
        <v>19</v>
      </c>
      <c r="F10059" t="s">
        <v>16</v>
      </c>
      <c r="G10059" t="s">
        <v>15</v>
      </c>
      <c r="H10059" t="str">
        <f t="shared" si="157"/>
        <v>22289|Spring|Math</v>
      </c>
      <c r="I10059">
        <v>127</v>
      </c>
      <c r="J10059">
        <v>1</v>
      </c>
      <c r="K10059">
        <v>1</v>
      </c>
      <c r="L10059" t="s">
        <v>17</v>
      </c>
    </row>
    <row r="10060" spans="1:12" x14ac:dyDescent="0.25">
      <c r="A10060">
        <v>22705</v>
      </c>
      <c r="B10060" t="s">
        <v>11</v>
      </c>
      <c r="C10060">
        <v>0</v>
      </c>
      <c r="D10060">
        <v>2019</v>
      </c>
      <c r="E10060" t="s">
        <v>19</v>
      </c>
      <c r="F10060" t="s">
        <v>13</v>
      </c>
      <c r="G10060" t="s">
        <v>14</v>
      </c>
      <c r="H10060" t="str">
        <f t="shared" si="157"/>
        <v>22705|Fall|Reading</v>
      </c>
      <c r="I10060">
        <v>157</v>
      </c>
      <c r="J10060">
        <v>88</v>
      </c>
      <c r="K10060">
        <v>4</v>
      </c>
      <c r="L10060">
        <v>14</v>
      </c>
    </row>
    <row r="10061" spans="1:12" x14ac:dyDescent="0.25">
      <c r="A10061">
        <v>22705</v>
      </c>
      <c r="B10061" t="s">
        <v>11</v>
      </c>
      <c r="C10061">
        <v>0</v>
      </c>
      <c r="D10061">
        <v>2019</v>
      </c>
      <c r="E10061" t="s">
        <v>19</v>
      </c>
      <c r="F10061" t="s">
        <v>13</v>
      </c>
      <c r="G10061" t="s">
        <v>15</v>
      </c>
      <c r="H10061" t="str">
        <f t="shared" si="157"/>
        <v>22705|Fall|Math</v>
      </c>
      <c r="I10061">
        <v>159</v>
      </c>
      <c r="J10061">
        <v>90</v>
      </c>
      <c r="K10061">
        <v>4</v>
      </c>
      <c r="L10061">
        <v>15</v>
      </c>
    </row>
    <row r="10062" spans="1:12" x14ac:dyDescent="0.25">
      <c r="A10062">
        <v>22705</v>
      </c>
      <c r="B10062" t="s">
        <v>11</v>
      </c>
      <c r="C10062">
        <v>0</v>
      </c>
      <c r="D10062">
        <v>2019</v>
      </c>
      <c r="E10062" t="s">
        <v>19</v>
      </c>
      <c r="F10062" t="s">
        <v>16</v>
      </c>
      <c r="G10062" t="s">
        <v>14</v>
      </c>
      <c r="H10062" t="str">
        <f t="shared" si="157"/>
        <v>22705|Spring|Reading</v>
      </c>
      <c r="I10062">
        <v>185</v>
      </c>
      <c r="J10062">
        <v>98</v>
      </c>
      <c r="K10062">
        <v>4</v>
      </c>
      <c r="L10062" t="s">
        <v>17</v>
      </c>
    </row>
    <row r="10063" spans="1:12" x14ac:dyDescent="0.25">
      <c r="A10063">
        <v>22705</v>
      </c>
      <c r="B10063" t="s">
        <v>11</v>
      </c>
      <c r="C10063">
        <v>0</v>
      </c>
      <c r="D10063">
        <v>2019</v>
      </c>
      <c r="E10063" t="s">
        <v>19</v>
      </c>
      <c r="F10063" t="s">
        <v>16</v>
      </c>
      <c r="G10063" t="s">
        <v>15</v>
      </c>
      <c r="H10063" t="str">
        <f t="shared" si="157"/>
        <v>22705|Spring|Math</v>
      </c>
      <c r="I10063">
        <v>179</v>
      </c>
      <c r="J10063">
        <v>93</v>
      </c>
      <c r="K10063">
        <v>4</v>
      </c>
      <c r="L10063" t="s">
        <v>17</v>
      </c>
    </row>
    <row r="10064" spans="1:12" x14ac:dyDescent="0.25">
      <c r="A10064">
        <v>29630</v>
      </c>
      <c r="B10064" t="s">
        <v>20</v>
      </c>
      <c r="C10064">
        <v>0</v>
      </c>
      <c r="D10064">
        <v>2019</v>
      </c>
      <c r="E10064" t="s">
        <v>19</v>
      </c>
      <c r="F10064" t="s">
        <v>13</v>
      </c>
      <c r="G10064" t="s">
        <v>14</v>
      </c>
      <c r="H10064" t="str">
        <f t="shared" si="157"/>
        <v>29630|Fall|Reading</v>
      </c>
      <c r="I10064">
        <v>131</v>
      </c>
      <c r="J10064">
        <v>23</v>
      </c>
      <c r="K10064">
        <v>1</v>
      </c>
      <c r="L10064">
        <v>19</v>
      </c>
    </row>
    <row r="10065" spans="1:12" x14ac:dyDescent="0.25">
      <c r="A10065">
        <v>29630</v>
      </c>
      <c r="B10065" t="s">
        <v>20</v>
      </c>
      <c r="C10065">
        <v>0</v>
      </c>
      <c r="D10065">
        <v>2019</v>
      </c>
      <c r="E10065" t="s">
        <v>19</v>
      </c>
      <c r="F10065" t="s">
        <v>13</v>
      </c>
      <c r="G10065" t="s">
        <v>15</v>
      </c>
      <c r="H10065" t="str">
        <f t="shared" si="157"/>
        <v>29630|Fall|Math</v>
      </c>
      <c r="I10065">
        <v>131</v>
      </c>
      <c r="J10065">
        <v>27</v>
      </c>
      <c r="K10065">
        <v>2</v>
      </c>
      <c r="L10065">
        <v>21</v>
      </c>
    </row>
    <row r="10066" spans="1:12" x14ac:dyDescent="0.25">
      <c r="A10066">
        <v>29630</v>
      </c>
      <c r="B10066" t="s">
        <v>20</v>
      </c>
      <c r="C10066">
        <v>0</v>
      </c>
      <c r="D10066">
        <v>2019</v>
      </c>
      <c r="E10066" t="s">
        <v>19</v>
      </c>
      <c r="F10066" t="s">
        <v>16</v>
      </c>
      <c r="G10066" t="s">
        <v>14</v>
      </c>
      <c r="H10066" t="str">
        <f t="shared" si="157"/>
        <v>29630|Spring|Reading</v>
      </c>
      <c r="I10066">
        <v>172</v>
      </c>
      <c r="J10066">
        <v>86</v>
      </c>
      <c r="K10066">
        <v>4</v>
      </c>
      <c r="L10066" t="s">
        <v>17</v>
      </c>
    </row>
    <row r="10067" spans="1:12" x14ac:dyDescent="0.25">
      <c r="A10067">
        <v>29630</v>
      </c>
      <c r="B10067" t="s">
        <v>20</v>
      </c>
      <c r="C10067">
        <v>0</v>
      </c>
      <c r="D10067">
        <v>2019</v>
      </c>
      <c r="E10067" t="s">
        <v>19</v>
      </c>
      <c r="F10067" t="s">
        <v>16</v>
      </c>
      <c r="G10067" t="s">
        <v>15</v>
      </c>
      <c r="H10067" t="str">
        <f t="shared" si="157"/>
        <v>29630|Spring|Math</v>
      </c>
      <c r="I10067">
        <v>163</v>
      </c>
      <c r="J10067">
        <v>61</v>
      </c>
      <c r="K10067">
        <v>3</v>
      </c>
      <c r="L10067" t="s">
        <v>17</v>
      </c>
    </row>
    <row r="10068" spans="1:12" x14ac:dyDescent="0.25">
      <c r="A10068">
        <v>18121</v>
      </c>
      <c r="B10068" t="s">
        <v>11</v>
      </c>
      <c r="C10068">
        <v>0</v>
      </c>
      <c r="D10068">
        <v>2019</v>
      </c>
      <c r="E10068" t="s">
        <v>19</v>
      </c>
      <c r="F10068" t="s">
        <v>13</v>
      </c>
      <c r="G10068" t="s">
        <v>14</v>
      </c>
      <c r="H10068" t="str">
        <f t="shared" si="157"/>
        <v>18121|Fall|Reading</v>
      </c>
      <c r="I10068">
        <v>138</v>
      </c>
      <c r="J10068">
        <v>41</v>
      </c>
      <c r="K10068">
        <v>2</v>
      </c>
      <c r="L10068">
        <v>18</v>
      </c>
    </row>
    <row r="10069" spans="1:12" x14ac:dyDescent="0.25">
      <c r="A10069">
        <v>18121</v>
      </c>
      <c r="B10069" t="s">
        <v>11</v>
      </c>
      <c r="C10069">
        <v>0</v>
      </c>
      <c r="D10069">
        <v>2019</v>
      </c>
      <c r="E10069" t="s">
        <v>19</v>
      </c>
      <c r="F10069" t="s">
        <v>13</v>
      </c>
      <c r="G10069" t="s">
        <v>15</v>
      </c>
      <c r="H10069" t="str">
        <f t="shared" si="157"/>
        <v>18121|Fall|Math</v>
      </c>
      <c r="I10069">
        <v>136</v>
      </c>
      <c r="J10069">
        <v>39</v>
      </c>
      <c r="K10069">
        <v>2</v>
      </c>
      <c r="L10069">
        <v>20</v>
      </c>
    </row>
    <row r="10070" spans="1:12" x14ac:dyDescent="0.25">
      <c r="A10070">
        <v>18121</v>
      </c>
      <c r="B10070" t="s">
        <v>11</v>
      </c>
      <c r="C10070">
        <v>0</v>
      </c>
      <c r="D10070">
        <v>2019</v>
      </c>
      <c r="E10070" t="s">
        <v>19</v>
      </c>
      <c r="F10070" t="s">
        <v>16</v>
      </c>
      <c r="G10070" t="s">
        <v>14</v>
      </c>
      <c r="H10070" t="str">
        <f t="shared" si="157"/>
        <v>18121|Spring|Reading</v>
      </c>
      <c r="I10070">
        <v>155</v>
      </c>
      <c r="J10070">
        <v>40</v>
      </c>
      <c r="K10070">
        <v>2</v>
      </c>
      <c r="L10070" t="s">
        <v>17</v>
      </c>
    </row>
    <row r="10071" spans="1:12" x14ac:dyDescent="0.25">
      <c r="A10071">
        <v>18121</v>
      </c>
      <c r="B10071" t="s">
        <v>11</v>
      </c>
      <c r="C10071">
        <v>0</v>
      </c>
      <c r="D10071">
        <v>2019</v>
      </c>
      <c r="E10071" t="s">
        <v>19</v>
      </c>
      <c r="F10071" t="s">
        <v>16</v>
      </c>
      <c r="G10071" t="s">
        <v>15</v>
      </c>
      <c r="H10071" t="str">
        <f t="shared" si="157"/>
        <v>18121|Spring|Math</v>
      </c>
      <c r="I10071">
        <v>163</v>
      </c>
      <c r="J10071">
        <v>61</v>
      </c>
      <c r="K10071">
        <v>3</v>
      </c>
      <c r="L10071" t="s">
        <v>17</v>
      </c>
    </row>
    <row r="10072" spans="1:12" x14ac:dyDescent="0.25">
      <c r="A10072">
        <v>24304</v>
      </c>
      <c r="B10072" t="s">
        <v>11</v>
      </c>
      <c r="C10072">
        <v>0</v>
      </c>
      <c r="D10072">
        <v>2019</v>
      </c>
      <c r="E10072" t="s">
        <v>19</v>
      </c>
      <c r="F10072" t="s">
        <v>13</v>
      </c>
      <c r="G10072" t="s">
        <v>14</v>
      </c>
      <c r="H10072" t="str">
        <f t="shared" si="157"/>
        <v>24304|Fall|Reading</v>
      </c>
      <c r="I10072">
        <v>143</v>
      </c>
      <c r="J10072">
        <v>56</v>
      </c>
      <c r="K10072">
        <v>3</v>
      </c>
      <c r="L10072">
        <v>17</v>
      </c>
    </row>
    <row r="10073" spans="1:12" x14ac:dyDescent="0.25">
      <c r="A10073">
        <v>24304</v>
      </c>
      <c r="B10073" t="s">
        <v>11</v>
      </c>
      <c r="C10073">
        <v>0</v>
      </c>
      <c r="D10073">
        <v>2019</v>
      </c>
      <c r="E10073" t="s">
        <v>19</v>
      </c>
      <c r="F10073" t="s">
        <v>13</v>
      </c>
      <c r="G10073" t="s">
        <v>15</v>
      </c>
      <c r="H10073" t="str">
        <f t="shared" si="157"/>
        <v>24304|Fall|Math</v>
      </c>
      <c r="I10073">
        <v>135</v>
      </c>
      <c r="J10073">
        <v>37</v>
      </c>
      <c r="K10073">
        <v>2</v>
      </c>
      <c r="L10073">
        <v>20</v>
      </c>
    </row>
    <row r="10074" spans="1:12" x14ac:dyDescent="0.25">
      <c r="A10074">
        <v>24304</v>
      </c>
      <c r="B10074" t="s">
        <v>11</v>
      </c>
      <c r="C10074">
        <v>0</v>
      </c>
      <c r="D10074">
        <v>2019</v>
      </c>
      <c r="E10074" t="s">
        <v>19</v>
      </c>
      <c r="F10074" t="s">
        <v>16</v>
      </c>
      <c r="G10074" t="s">
        <v>14</v>
      </c>
      <c r="H10074" t="str">
        <f t="shared" si="157"/>
        <v>24304|Spring|Reading</v>
      </c>
      <c r="I10074">
        <v>166</v>
      </c>
      <c r="J10074">
        <v>73</v>
      </c>
      <c r="K10074">
        <v>3</v>
      </c>
      <c r="L10074" t="s">
        <v>17</v>
      </c>
    </row>
    <row r="10075" spans="1:12" x14ac:dyDescent="0.25">
      <c r="A10075">
        <v>24304</v>
      </c>
      <c r="B10075" t="s">
        <v>11</v>
      </c>
      <c r="C10075">
        <v>0</v>
      </c>
      <c r="D10075">
        <v>2019</v>
      </c>
      <c r="E10075" t="s">
        <v>19</v>
      </c>
      <c r="F10075" t="s">
        <v>16</v>
      </c>
      <c r="G10075" t="s">
        <v>15</v>
      </c>
      <c r="H10075" t="str">
        <f t="shared" si="157"/>
        <v>24304|Spring|Math</v>
      </c>
      <c r="I10075">
        <v>167</v>
      </c>
      <c r="J10075">
        <v>72</v>
      </c>
      <c r="K10075">
        <v>3</v>
      </c>
      <c r="L10075" t="s">
        <v>17</v>
      </c>
    </row>
    <row r="10076" spans="1:12" x14ac:dyDescent="0.25">
      <c r="A10076">
        <v>17890</v>
      </c>
      <c r="B10076" t="s">
        <v>11</v>
      </c>
      <c r="C10076">
        <v>0</v>
      </c>
      <c r="D10076">
        <v>2019</v>
      </c>
      <c r="E10076" t="s">
        <v>19</v>
      </c>
      <c r="F10076" t="s">
        <v>13</v>
      </c>
      <c r="G10076" t="s">
        <v>14</v>
      </c>
      <c r="H10076" t="str">
        <f t="shared" si="157"/>
        <v>17890|Fall|Reading</v>
      </c>
      <c r="I10076">
        <v>144</v>
      </c>
      <c r="J10076">
        <v>59</v>
      </c>
      <c r="K10076">
        <v>3</v>
      </c>
      <c r="L10076">
        <v>16</v>
      </c>
    </row>
    <row r="10077" spans="1:12" x14ac:dyDescent="0.25">
      <c r="A10077">
        <v>17890</v>
      </c>
      <c r="B10077" t="s">
        <v>11</v>
      </c>
      <c r="C10077">
        <v>0</v>
      </c>
      <c r="D10077">
        <v>2019</v>
      </c>
      <c r="E10077" t="s">
        <v>19</v>
      </c>
      <c r="F10077" t="s">
        <v>13</v>
      </c>
      <c r="G10077" t="s">
        <v>15</v>
      </c>
      <c r="H10077" t="str">
        <f t="shared" si="157"/>
        <v>17890|Fall|Math</v>
      </c>
      <c r="I10077">
        <v>129</v>
      </c>
      <c r="J10077">
        <v>23</v>
      </c>
      <c r="K10077">
        <v>1</v>
      </c>
      <c r="L10077">
        <v>21</v>
      </c>
    </row>
    <row r="10078" spans="1:12" x14ac:dyDescent="0.25">
      <c r="A10078">
        <v>17890</v>
      </c>
      <c r="B10078" t="s">
        <v>11</v>
      </c>
      <c r="C10078">
        <v>0</v>
      </c>
      <c r="D10078">
        <v>2019</v>
      </c>
      <c r="E10078" t="s">
        <v>19</v>
      </c>
      <c r="F10078" t="s">
        <v>16</v>
      </c>
      <c r="G10078" t="s">
        <v>14</v>
      </c>
      <c r="H10078" t="str">
        <f t="shared" si="157"/>
        <v>17890|Spring|Reading</v>
      </c>
      <c r="I10078">
        <v>155</v>
      </c>
      <c r="J10078">
        <v>40</v>
      </c>
      <c r="K10078">
        <v>2</v>
      </c>
      <c r="L10078" t="s">
        <v>17</v>
      </c>
    </row>
    <row r="10079" spans="1:12" x14ac:dyDescent="0.25">
      <c r="A10079">
        <v>17890</v>
      </c>
      <c r="B10079" t="s">
        <v>11</v>
      </c>
      <c r="C10079">
        <v>0</v>
      </c>
      <c r="D10079">
        <v>2019</v>
      </c>
      <c r="E10079" t="s">
        <v>19</v>
      </c>
      <c r="F10079" t="s">
        <v>16</v>
      </c>
      <c r="G10079" t="s">
        <v>15</v>
      </c>
      <c r="H10079" t="str">
        <f t="shared" si="157"/>
        <v>17890|Spring|Math</v>
      </c>
      <c r="I10079">
        <v>169</v>
      </c>
      <c r="J10079">
        <v>76</v>
      </c>
      <c r="K10079">
        <v>4</v>
      </c>
      <c r="L10079" t="s">
        <v>17</v>
      </c>
    </row>
    <row r="10080" spans="1:12" x14ac:dyDescent="0.25">
      <c r="A10080">
        <v>20439</v>
      </c>
      <c r="B10080" t="s">
        <v>11</v>
      </c>
      <c r="C10080">
        <v>0</v>
      </c>
      <c r="D10080">
        <v>2019</v>
      </c>
      <c r="E10080" t="s">
        <v>19</v>
      </c>
      <c r="F10080" t="s">
        <v>13</v>
      </c>
      <c r="G10080" t="s">
        <v>14</v>
      </c>
      <c r="H10080" t="str">
        <f t="shared" si="157"/>
        <v>20439|Fall|Reading</v>
      </c>
      <c r="I10080">
        <v>137</v>
      </c>
      <c r="J10080">
        <v>38</v>
      </c>
      <c r="K10080">
        <v>2</v>
      </c>
      <c r="L10080">
        <v>18</v>
      </c>
    </row>
    <row r="10081" spans="1:12" x14ac:dyDescent="0.25">
      <c r="A10081">
        <v>20439</v>
      </c>
      <c r="B10081" t="s">
        <v>11</v>
      </c>
      <c r="C10081">
        <v>0</v>
      </c>
      <c r="D10081">
        <v>2019</v>
      </c>
      <c r="E10081" t="s">
        <v>19</v>
      </c>
      <c r="F10081" t="s">
        <v>13</v>
      </c>
      <c r="G10081" t="s">
        <v>15</v>
      </c>
      <c r="H10081" t="str">
        <f t="shared" si="157"/>
        <v>20439|Fall|Math</v>
      </c>
      <c r="I10081">
        <v>123</v>
      </c>
      <c r="J10081">
        <v>13</v>
      </c>
      <c r="K10081">
        <v>1</v>
      </c>
      <c r="L10081">
        <v>23</v>
      </c>
    </row>
    <row r="10082" spans="1:12" x14ac:dyDescent="0.25">
      <c r="A10082">
        <v>20439</v>
      </c>
      <c r="B10082" t="s">
        <v>11</v>
      </c>
      <c r="C10082">
        <v>0</v>
      </c>
      <c r="D10082">
        <v>2019</v>
      </c>
      <c r="E10082" t="s">
        <v>19</v>
      </c>
      <c r="F10082" t="s">
        <v>16</v>
      </c>
      <c r="G10082" t="s">
        <v>14</v>
      </c>
      <c r="H10082" t="str">
        <f t="shared" si="157"/>
        <v>20439|Spring|Reading</v>
      </c>
      <c r="I10082">
        <v>150</v>
      </c>
      <c r="J10082">
        <v>26</v>
      </c>
      <c r="K10082">
        <v>2</v>
      </c>
      <c r="L10082" t="s">
        <v>17</v>
      </c>
    </row>
    <row r="10083" spans="1:12" x14ac:dyDescent="0.25">
      <c r="A10083">
        <v>20439</v>
      </c>
      <c r="B10083" t="s">
        <v>11</v>
      </c>
      <c r="C10083">
        <v>0</v>
      </c>
      <c r="D10083">
        <v>2019</v>
      </c>
      <c r="E10083" t="s">
        <v>19</v>
      </c>
      <c r="F10083" t="s">
        <v>16</v>
      </c>
      <c r="G10083" t="s">
        <v>15</v>
      </c>
      <c r="H10083" t="str">
        <f t="shared" si="157"/>
        <v>20439|Spring|Math</v>
      </c>
      <c r="I10083">
        <v>130</v>
      </c>
      <c r="J10083">
        <v>2</v>
      </c>
      <c r="K10083">
        <v>1</v>
      </c>
      <c r="L10083" t="s">
        <v>17</v>
      </c>
    </row>
    <row r="10084" spans="1:12" x14ac:dyDescent="0.25">
      <c r="A10084">
        <v>21508</v>
      </c>
      <c r="B10084" t="s">
        <v>20</v>
      </c>
      <c r="C10084">
        <v>0</v>
      </c>
      <c r="D10084">
        <v>2019</v>
      </c>
      <c r="E10084" t="s">
        <v>19</v>
      </c>
      <c r="F10084" t="s">
        <v>13</v>
      </c>
      <c r="G10084" t="s">
        <v>14</v>
      </c>
      <c r="H10084" t="str">
        <f t="shared" si="157"/>
        <v>21508|Fall|Reading</v>
      </c>
      <c r="I10084">
        <v>141</v>
      </c>
      <c r="J10084">
        <v>50</v>
      </c>
      <c r="K10084">
        <v>3</v>
      </c>
      <c r="L10084">
        <v>17</v>
      </c>
    </row>
    <row r="10085" spans="1:12" x14ac:dyDescent="0.25">
      <c r="A10085">
        <v>21508</v>
      </c>
      <c r="B10085" t="s">
        <v>20</v>
      </c>
      <c r="C10085">
        <v>0</v>
      </c>
      <c r="D10085">
        <v>2019</v>
      </c>
      <c r="E10085" t="s">
        <v>19</v>
      </c>
      <c r="F10085" t="s">
        <v>13</v>
      </c>
      <c r="G10085" t="s">
        <v>15</v>
      </c>
      <c r="H10085" t="str">
        <f t="shared" si="157"/>
        <v>21508|Fall|Math</v>
      </c>
      <c r="I10085">
        <v>137</v>
      </c>
      <c r="J10085">
        <v>42</v>
      </c>
      <c r="K10085">
        <v>2</v>
      </c>
      <c r="L10085">
        <v>20</v>
      </c>
    </row>
    <row r="10086" spans="1:12" x14ac:dyDescent="0.25">
      <c r="A10086">
        <v>21508</v>
      </c>
      <c r="B10086" t="s">
        <v>20</v>
      </c>
      <c r="C10086">
        <v>0</v>
      </c>
      <c r="D10086">
        <v>2019</v>
      </c>
      <c r="E10086" t="s">
        <v>19</v>
      </c>
      <c r="F10086" t="s">
        <v>16</v>
      </c>
      <c r="G10086" t="s">
        <v>14</v>
      </c>
      <c r="H10086" t="str">
        <f t="shared" si="157"/>
        <v>21508|Spring|Reading</v>
      </c>
      <c r="I10086">
        <v>156</v>
      </c>
      <c r="J10086">
        <v>43</v>
      </c>
      <c r="K10086">
        <v>2</v>
      </c>
      <c r="L10086" t="s">
        <v>17</v>
      </c>
    </row>
    <row r="10087" spans="1:12" x14ac:dyDescent="0.25">
      <c r="A10087">
        <v>21508</v>
      </c>
      <c r="B10087" t="s">
        <v>20</v>
      </c>
      <c r="C10087">
        <v>0</v>
      </c>
      <c r="D10087">
        <v>2019</v>
      </c>
      <c r="E10087" t="s">
        <v>19</v>
      </c>
      <c r="F10087" t="s">
        <v>16</v>
      </c>
      <c r="G10087" t="s">
        <v>15</v>
      </c>
      <c r="H10087" t="str">
        <f t="shared" si="157"/>
        <v>21508|Spring|Math</v>
      </c>
      <c r="I10087">
        <v>151</v>
      </c>
      <c r="J10087">
        <v>28</v>
      </c>
      <c r="K10087">
        <v>2</v>
      </c>
      <c r="L10087" t="s">
        <v>17</v>
      </c>
    </row>
    <row r="10088" spans="1:12" x14ac:dyDescent="0.25">
      <c r="A10088">
        <v>20756</v>
      </c>
      <c r="B10088" t="s">
        <v>20</v>
      </c>
      <c r="C10088">
        <v>0</v>
      </c>
      <c r="D10088">
        <v>2019</v>
      </c>
      <c r="E10088" t="s">
        <v>19</v>
      </c>
      <c r="F10088" t="s">
        <v>13</v>
      </c>
      <c r="G10088" t="s">
        <v>14</v>
      </c>
      <c r="H10088" t="str">
        <f t="shared" si="157"/>
        <v>20756|Fall|Reading</v>
      </c>
      <c r="I10088">
        <v>142</v>
      </c>
      <c r="J10088">
        <v>53</v>
      </c>
      <c r="K10088">
        <v>3</v>
      </c>
      <c r="L10088">
        <v>17</v>
      </c>
    </row>
    <row r="10089" spans="1:12" x14ac:dyDescent="0.25">
      <c r="A10089">
        <v>20756</v>
      </c>
      <c r="B10089" t="s">
        <v>20</v>
      </c>
      <c r="C10089">
        <v>0</v>
      </c>
      <c r="D10089">
        <v>2019</v>
      </c>
      <c r="E10089" t="s">
        <v>19</v>
      </c>
      <c r="F10089" t="s">
        <v>13</v>
      </c>
      <c r="G10089" t="s">
        <v>15</v>
      </c>
      <c r="H10089" t="str">
        <f t="shared" si="157"/>
        <v>20756|Fall|Math</v>
      </c>
      <c r="I10089">
        <v>130</v>
      </c>
      <c r="J10089">
        <v>25</v>
      </c>
      <c r="K10089">
        <v>2</v>
      </c>
      <c r="L10089">
        <v>21</v>
      </c>
    </row>
    <row r="10090" spans="1:12" x14ac:dyDescent="0.25">
      <c r="A10090">
        <v>20756</v>
      </c>
      <c r="B10090" t="s">
        <v>20</v>
      </c>
      <c r="C10090">
        <v>0</v>
      </c>
      <c r="D10090">
        <v>2019</v>
      </c>
      <c r="E10090" t="s">
        <v>19</v>
      </c>
      <c r="F10090" t="s">
        <v>16</v>
      </c>
      <c r="G10090" t="s">
        <v>14</v>
      </c>
      <c r="H10090" t="str">
        <f t="shared" si="157"/>
        <v>20756|Spring|Reading</v>
      </c>
      <c r="I10090">
        <v>168</v>
      </c>
      <c r="J10090">
        <v>78</v>
      </c>
      <c r="K10090">
        <v>4</v>
      </c>
      <c r="L10090" t="s">
        <v>17</v>
      </c>
    </row>
    <row r="10091" spans="1:12" x14ac:dyDescent="0.25">
      <c r="A10091">
        <v>20756</v>
      </c>
      <c r="B10091" t="s">
        <v>20</v>
      </c>
      <c r="C10091">
        <v>0</v>
      </c>
      <c r="D10091">
        <v>2019</v>
      </c>
      <c r="E10091" t="s">
        <v>19</v>
      </c>
      <c r="F10091" t="s">
        <v>16</v>
      </c>
      <c r="G10091" t="s">
        <v>15</v>
      </c>
      <c r="H10091" t="str">
        <f t="shared" si="157"/>
        <v>20756|Spring|Math</v>
      </c>
      <c r="I10091">
        <v>160</v>
      </c>
      <c r="J10091">
        <v>52</v>
      </c>
      <c r="K10091">
        <v>3</v>
      </c>
      <c r="L10091" t="s">
        <v>17</v>
      </c>
    </row>
    <row r="10092" spans="1:12" x14ac:dyDescent="0.25">
      <c r="A10092">
        <v>25136</v>
      </c>
      <c r="B10092" t="s">
        <v>20</v>
      </c>
      <c r="C10092">
        <v>0</v>
      </c>
      <c r="D10092">
        <v>2019</v>
      </c>
      <c r="E10092" t="s">
        <v>19</v>
      </c>
      <c r="F10092" t="s">
        <v>13</v>
      </c>
      <c r="G10092" t="s">
        <v>14</v>
      </c>
      <c r="H10092" t="str">
        <f t="shared" si="157"/>
        <v>25136|Fall|Reading</v>
      </c>
      <c r="I10092">
        <v>153</v>
      </c>
      <c r="J10092">
        <v>81</v>
      </c>
      <c r="K10092">
        <v>4</v>
      </c>
      <c r="L10092">
        <v>14</v>
      </c>
    </row>
    <row r="10093" spans="1:12" x14ac:dyDescent="0.25">
      <c r="A10093">
        <v>25136</v>
      </c>
      <c r="B10093" t="s">
        <v>20</v>
      </c>
      <c r="C10093">
        <v>0</v>
      </c>
      <c r="D10093">
        <v>2019</v>
      </c>
      <c r="E10093" t="s">
        <v>19</v>
      </c>
      <c r="F10093" t="s">
        <v>13</v>
      </c>
      <c r="G10093" t="s">
        <v>15</v>
      </c>
      <c r="H10093" t="str">
        <f t="shared" si="157"/>
        <v>25136|Fall|Math</v>
      </c>
      <c r="I10093">
        <v>125</v>
      </c>
      <c r="J10093">
        <v>16</v>
      </c>
      <c r="K10093">
        <v>1</v>
      </c>
      <c r="L10093">
        <v>22</v>
      </c>
    </row>
    <row r="10094" spans="1:12" x14ac:dyDescent="0.25">
      <c r="A10094">
        <v>25136</v>
      </c>
      <c r="B10094" t="s">
        <v>20</v>
      </c>
      <c r="C10094">
        <v>0</v>
      </c>
      <c r="D10094">
        <v>2019</v>
      </c>
      <c r="E10094" t="s">
        <v>19</v>
      </c>
      <c r="F10094" t="s">
        <v>16</v>
      </c>
      <c r="G10094" t="s">
        <v>14</v>
      </c>
      <c r="H10094" t="str">
        <f t="shared" si="157"/>
        <v>25136|Spring|Reading</v>
      </c>
      <c r="I10094">
        <v>187</v>
      </c>
      <c r="J10094">
        <v>99</v>
      </c>
      <c r="K10094">
        <v>4</v>
      </c>
      <c r="L10094" t="s">
        <v>17</v>
      </c>
    </row>
    <row r="10095" spans="1:12" x14ac:dyDescent="0.25">
      <c r="A10095">
        <v>25136</v>
      </c>
      <c r="B10095" t="s">
        <v>20</v>
      </c>
      <c r="C10095">
        <v>0</v>
      </c>
      <c r="D10095">
        <v>2019</v>
      </c>
      <c r="E10095" t="s">
        <v>19</v>
      </c>
      <c r="F10095" t="s">
        <v>16</v>
      </c>
      <c r="G10095" t="s">
        <v>15</v>
      </c>
      <c r="H10095" t="str">
        <f t="shared" si="157"/>
        <v>25136|Spring|Math</v>
      </c>
      <c r="I10095">
        <v>178</v>
      </c>
      <c r="J10095">
        <v>92</v>
      </c>
      <c r="K10095">
        <v>4</v>
      </c>
      <c r="L10095" t="s">
        <v>17</v>
      </c>
    </row>
    <row r="10096" spans="1:12" x14ac:dyDescent="0.25">
      <c r="A10096">
        <v>24071</v>
      </c>
      <c r="B10096" t="s">
        <v>20</v>
      </c>
      <c r="C10096">
        <v>0</v>
      </c>
      <c r="D10096">
        <v>2019</v>
      </c>
      <c r="E10096" t="s">
        <v>19</v>
      </c>
      <c r="F10096" t="s">
        <v>13</v>
      </c>
      <c r="G10096" t="s">
        <v>14</v>
      </c>
      <c r="H10096" t="str">
        <f t="shared" si="157"/>
        <v>24071|Fall|Reading</v>
      </c>
      <c r="I10096">
        <v>149</v>
      </c>
      <c r="J10096">
        <v>72</v>
      </c>
      <c r="K10096">
        <v>3</v>
      </c>
      <c r="L10096">
        <v>15</v>
      </c>
    </row>
    <row r="10097" spans="1:12" x14ac:dyDescent="0.25">
      <c r="A10097">
        <v>24071</v>
      </c>
      <c r="B10097" t="s">
        <v>20</v>
      </c>
      <c r="C10097">
        <v>0</v>
      </c>
      <c r="D10097">
        <v>2019</v>
      </c>
      <c r="E10097" t="s">
        <v>19</v>
      </c>
      <c r="F10097" t="s">
        <v>13</v>
      </c>
      <c r="G10097" t="s">
        <v>15</v>
      </c>
      <c r="H10097" t="str">
        <f t="shared" si="157"/>
        <v>24071|Fall|Math</v>
      </c>
      <c r="I10097">
        <v>140</v>
      </c>
      <c r="J10097">
        <v>50</v>
      </c>
      <c r="K10097">
        <v>3</v>
      </c>
      <c r="L10097">
        <v>19</v>
      </c>
    </row>
    <row r="10098" spans="1:12" x14ac:dyDescent="0.25">
      <c r="A10098">
        <v>24071</v>
      </c>
      <c r="B10098" t="s">
        <v>20</v>
      </c>
      <c r="C10098">
        <v>0</v>
      </c>
      <c r="D10098">
        <v>2019</v>
      </c>
      <c r="E10098" t="s">
        <v>19</v>
      </c>
      <c r="F10098" t="s">
        <v>16</v>
      </c>
      <c r="G10098" t="s">
        <v>14</v>
      </c>
      <c r="H10098" t="str">
        <f t="shared" si="157"/>
        <v>24071|Spring|Reading</v>
      </c>
      <c r="I10098">
        <v>177</v>
      </c>
      <c r="J10098">
        <v>93</v>
      </c>
      <c r="K10098">
        <v>4</v>
      </c>
      <c r="L10098" t="s">
        <v>17</v>
      </c>
    </row>
    <row r="10099" spans="1:12" x14ac:dyDescent="0.25">
      <c r="A10099">
        <v>24071</v>
      </c>
      <c r="B10099" t="s">
        <v>20</v>
      </c>
      <c r="C10099">
        <v>0</v>
      </c>
      <c r="D10099">
        <v>2019</v>
      </c>
      <c r="E10099" t="s">
        <v>19</v>
      </c>
      <c r="F10099" t="s">
        <v>16</v>
      </c>
      <c r="G10099" t="s">
        <v>15</v>
      </c>
      <c r="H10099" t="str">
        <f t="shared" si="157"/>
        <v>24071|Spring|Math</v>
      </c>
      <c r="I10099">
        <v>174</v>
      </c>
      <c r="J10099">
        <v>86</v>
      </c>
      <c r="K10099">
        <v>4</v>
      </c>
      <c r="L10099" t="s">
        <v>17</v>
      </c>
    </row>
    <row r="10100" spans="1:12" x14ac:dyDescent="0.25">
      <c r="A10100">
        <v>27894</v>
      </c>
      <c r="B10100" t="s">
        <v>20</v>
      </c>
      <c r="C10100">
        <v>0</v>
      </c>
      <c r="D10100">
        <v>2019</v>
      </c>
      <c r="E10100" t="s">
        <v>19</v>
      </c>
      <c r="F10100" t="s">
        <v>13</v>
      </c>
      <c r="G10100" t="s">
        <v>14</v>
      </c>
      <c r="H10100" t="str">
        <f t="shared" si="157"/>
        <v>27894|Fall|Reading</v>
      </c>
      <c r="I10100">
        <v>146</v>
      </c>
      <c r="J10100">
        <v>64</v>
      </c>
      <c r="K10100">
        <v>3</v>
      </c>
      <c r="L10100">
        <v>16</v>
      </c>
    </row>
    <row r="10101" spans="1:12" x14ac:dyDescent="0.25">
      <c r="A10101">
        <v>27894</v>
      </c>
      <c r="B10101" t="s">
        <v>20</v>
      </c>
      <c r="C10101">
        <v>0</v>
      </c>
      <c r="D10101">
        <v>2019</v>
      </c>
      <c r="E10101" t="s">
        <v>19</v>
      </c>
      <c r="F10101" t="s">
        <v>13</v>
      </c>
      <c r="G10101" t="s">
        <v>15</v>
      </c>
      <c r="H10101" t="str">
        <f t="shared" si="157"/>
        <v>27894|Fall|Math</v>
      </c>
      <c r="I10101">
        <v>144</v>
      </c>
      <c r="J10101">
        <v>60</v>
      </c>
      <c r="K10101">
        <v>3</v>
      </c>
      <c r="L10101">
        <v>18</v>
      </c>
    </row>
    <row r="10102" spans="1:12" x14ac:dyDescent="0.25">
      <c r="A10102">
        <v>27894</v>
      </c>
      <c r="B10102" t="s">
        <v>20</v>
      </c>
      <c r="C10102">
        <v>0</v>
      </c>
      <c r="D10102">
        <v>2019</v>
      </c>
      <c r="E10102" t="s">
        <v>19</v>
      </c>
      <c r="F10102" t="s">
        <v>16</v>
      </c>
      <c r="G10102" t="s">
        <v>14</v>
      </c>
      <c r="H10102" t="str">
        <f t="shared" si="157"/>
        <v>27894|Spring|Reading</v>
      </c>
      <c r="I10102">
        <v>168</v>
      </c>
      <c r="J10102">
        <v>78</v>
      </c>
      <c r="K10102">
        <v>4</v>
      </c>
      <c r="L10102" t="s">
        <v>17</v>
      </c>
    </row>
    <row r="10103" spans="1:12" x14ac:dyDescent="0.25">
      <c r="A10103">
        <v>27894</v>
      </c>
      <c r="B10103" t="s">
        <v>20</v>
      </c>
      <c r="C10103">
        <v>0</v>
      </c>
      <c r="D10103">
        <v>2019</v>
      </c>
      <c r="E10103" t="s">
        <v>19</v>
      </c>
      <c r="F10103" t="s">
        <v>16</v>
      </c>
      <c r="G10103" t="s">
        <v>15</v>
      </c>
      <c r="H10103" t="str">
        <f t="shared" si="157"/>
        <v>27894|Spring|Math</v>
      </c>
      <c r="I10103">
        <v>174</v>
      </c>
      <c r="J10103">
        <v>86</v>
      </c>
      <c r="K10103">
        <v>4</v>
      </c>
      <c r="L10103" t="s">
        <v>17</v>
      </c>
    </row>
    <row r="10104" spans="1:12" x14ac:dyDescent="0.25">
      <c r="A10104">
        <v>12396</v>
      </c>
      <c r="B10104" t="s">
        <v>20</v>
      </c>
      <c r="C10104">
        <v>0</v>
      </c>
      <c r="D10104">
        <v>2019</v>
      </c>
      <c r="E10104" t="s">
        <v>19</v>
      </c>
      <c r="F10104" t="s">
        <v>13</v>
      </c>
      <c r="G10104" t="s">
        <v>14</v>
      </c>
      <c r="H10104" t="str">
        <f t="shared" si="157"/>
        <v>12396|Fall|Reading</v>
      </c>
      <c r="I10104">
        <v>140</v>
      </c>
      <c r="J10104">
        <v>47</v>
      </c>
      <c r="K10104">
        <v>2</v>
      </c>
      <c r="L10104">
        <v>17</v>
      </c>
    </row>
    <row r="10105" spans="1:12" x14ac:dyDescent="0.25">
      <c r="A10105">
        <v>12396</v>
      </c>
      <c r="B10105" t="s">
        <v>20</v>
      </c>
      <c r="C10105">
        <v>0</v>
      </c>
      <c r="D10105">
        <v>2019</v>
      </c>
      <c r="E10105" t="s">
        <v>19</v>
      </c>
      <c r="F10105" t="s">
        <v>13</v>
      </c>
      <c r="G10105" t="s">
        <v>15</v>
      </c>
      <c r="H10105" t="str">
        <f t="shared" si="157"/>
        <v>12396|Fall|Math</v>
      </c>
      <c r="I10105">
        <v>140</v>
      </c>
      <c r="J10105">
        <v>50</v>
      </c>
      <c r="K10105">
        <v>3</v>
      </c>
      <c r="L10105">
        <v>19</v>
      </c>
    </row>
    <row r="10106" spans="1:12" x14ac:dyDescent="0.25">
      <c r="A10106">
        <v>12396</v>
      </c>
      <c r="B10106" t="s">
        <v>20</v>
      </c>
      <c r="C10106">
        <v>0</v>
      </c>
      <c r="D10106">
        <v>2019</v>
      </c>
      <c r="E10106" t="s">
        <v>19</v>
      </c>
      <c r="F10106" t="s">
        <v>16</v>
      </c>
      <c r="G10106" t="s">
        <v>14</v>
      </c>
      <c r="H10106" t="str">
        <f t="shared" si="157"/>
        <v>12396|Spring|Reading</v>
      </c>
      <c r="I10106">
        <v>158</v>
      </c>
      <c r="J10106">
        <v>50</v>
      </c>
      <c r="K10106">
        <v>3</v>
      </c>
      <c r="L10106" t="s">
        <v>17</v>
      </c>
    </row>
    <row r="10107" spans="1:12" x14ac:dyDescent="0.25">
      <c r="A10107">
        <v>12396</v>
      </c>
      <c r="B10107" t="s">
        <v>20</v>
      </c>
      <c r="C10107">
        <v>0</v>
      </c>
      <c r="D10107">
        <v>2019</v>
      </c>
      <c r="E10107" t="s">
        <v>19</v>
      </c>
      <c r="F10107" t="s">
        <v>16</v>
      </c>
      <c r="G10107" t="s">
        <v>15</v>
      </c>
      <c r="H10107" t="str">
        <f t="shared" si="157"/>
        <v>12396|Spring|Math</v>
      </c>
      <c r="I10107">
        <v>164</v>
      </c>
      <c r="J10107">
        <v>64</v>
      </c>
      <c r="K10107">
        <v>3</v>
      </c>
      <c r="L10107" t="s">
        <v>17</v>
      </c>
    </row>
    <row r="10108" spans="1:12" x14ac:dyDescent="0.25">
      <c r="A10108">
        <v>12151</v>
      </c>
      <c r="B10108" t="s">
        <v>20</v>
      </c>
      <c r="C10108">
        <v>0</v>
      </c>
      <c r="D10108">
        <v>2019</v>
      </c>
      <c r="E10108" t="s">
        <v>19</v>
      </c>
      <c r="F10108" t="s">
        <v>13</v>
      </c>
      <c r="G10108" t="s">
        <v>14</v>
      </c>
      <c r="H10108" t="str">
        <f t="shared" si="157"/>
        <v>12151|Fall|Reading</v>
      </c>
      <c r="I10108">
        <v>152</v>
      </c>
      <c r="J10108">
        <v>79</v>
      </c>
      <c r="K10108">
        <v>4</v>
      </c>
      <c r="L10108">
        <v>15</v>
      </c>
    </row>
    <row r="10109" spans="1:12" x14ac:dyDescent="0.25">
      <c r="A10109">
        <v>12151</v>
      </c>
      <c r="B10109" t="s">
        <v>20</v>
      </c>
      <c r="C10109">
        <v>0</v>
      </c>
      <c r="D10109">
        <v>2019</v>
      </c>
      <c r="E10109" t="s">
        <v>19</v>
      </c>
      <c r="F10109" t="s">
        <v>13</v>
      </c>
      <c r="G10109" t="s">
        <v>15</v>
      </c>
      <c r="H10109" t="str">
        <f t="shared" si="157"/>
        <v>12151|Fall|Math</v>
      </c>
      <c r="I10109">
        <v>132</v>
      </c>
      <c r="J10109">
        <v>30</v>
      </c>
      <c r="K10109">
        <v>2</v>
      </c>
      <c r="L10109">
        <v>21</v>
      </c>
    </row>
    <row r="10110" spans="1:12" x14ac:dyDescent="0.25">
      <c r="A10110">
        <v>12151</v>
      </c>
      <c r="B10110" t="s">
        <v>20</v>
      </c>
      <c r="C10110">
        <v>0</v>
      </c>
      <c r="D10110">
        <v>2019</v>
      </c>
      <c r="E10110" t="s">
        <v>19</v>
      </c>
      <c r="F10110" t="s">
        <v>16</v>
      </c>
      <c r="G10110" t="s">
        <v>14</v>
      </c>
      <c r="H10110" t="str">
        <f t="shared" si="157"/>
        <v>12151|Spring|Reading</v>
      </c>
      <c r="I10110">
        <v>163</v>
      </c>
      <c r="J10110">
        <v>65</v>
      </c>
      <c r="K10110">
        <v>3</v>
      </c>
      <c r="L10110" t="s">
        <v>17</v>
      </c>
    </row>
    <row r="10111" spans="1:12" x14ac:dyDescent="0.25">
      <c r="A10111">
        <v>12151</v>
      </c>
      <c r="B10111" t="s">
        <v>20</v>
      </c>
      <c r="C10111">
        <v>0</v>
      </c>
      <c r="D10111">
        <v>2019</v>
      </c>
      <c r="E10111" t="s">
        <v>19</v>
      </c>
      <c r="F10111" t="s">
        <v>16</v>
      </c>
      <c r="G10111" t="s">
        <v>15</v>
      </c>
      <c r="H10111" t="str">
        <f t="shared" si="157"/>
        <v>12151|Spring|Math</v>
      </c>
      <c r="I10111">
        <v>162</v>
      </c>
      <c r="J10111">
        <v>58</v>
      </c>
      <c r="K10111">
        <v>3</v>
      </c>
      <c r="L10111" t="s">
        <v>17</v>
      </c>
    </row>
    <row r="10112" spans="1:12" x14ac:dyDescent="0.25">
      <c r="A10112">
        <v>23884</v>
      </c>
      <c r="B10112" t="s">
        <v>20</v>
      </c>
      <c r="C10112">
        <v>0</v>
      </c>
      <c r="D10112">
        <v>2019</v>
      </c>
      <c r="E10112" t="s">
        <v>19</v>
      </c>
      <c r="F10112" t="s">
        <v>13</v>
      </c>
      <c r="G10112" t="s">
        <v>14</v>
      </c>
      <c r="H10112" t="str">
        <f t="shared" si="157"/>
        <v>23884|Fall|Reading</v>
      </c>
      <c r="I10112">
        <v>139</v>
      </c>
      <c r="J10112">
        <v>44</v>
      </c>
      <c r="K10112">
        <v>2</v>
      </c>
      <c r="L10112">
        <v>18</v>
      </c>
    </row>
    <row r="10113" spans="1:12" x14ac:dyDescent="0.25">
      <c r="A10113">
        <v>23884</v>
      </c>
      <c r="B10113" t="s">
        <v>20</v>
      </c>
      <c r="C10113">
        <v>0</v>
      </c>
      <c r="D10113">
        <v>2019</v>
      </c>
      <c r="E10113" t="s">
        <v>19</v>
      </c>
      <c r="F10113" t="s">
        <v>13</v>
      </c>
      <c r="G10113" t="s">
        <v>15</v>
      </c>
      <c r="H10113" t="str">
        <f t="shared" si="157"/>
        <v>23884|Fall|Math</v>
      </c>
      <c r="I10113">
        <v>127</v>
      </c>
      <c r="J10113">
        <v>19</v>
      </c>
      <c r="K10113">
        <v>1</v>
      </c>
      <c r="L10113">
        <v>22</v>
      </c>
    </row>
    <row r="10114" spans="1:12" x14ac:dyDescent="0.25">
      <c r="A10114">
        <v>23884</v>
      </c>
      <c r="B10114" t="s">
        <v>20</v>
      </c>
      <c r="C10114">
        <v>0</v>
      </c>
      <c r="D10114">
        <v>2019</v>
      </c>
      <c r="E10114" t="s">
        <v>19</v>
      </c>
      <c r="F10114" t="s">
        <v>16</v>
      </c>
      <c r="G10114" t="s">
        <v>14</v>
      </c>
      <c r="H10114" t="str">
        <f t="shared" si="157"/>
        <v>23884|Spring|Reading</v>
      </c>
      <c r="I10114">
        <v>149</v>
      </c>
      <c r="J10114">
        <v>24</v>
      </c>
      <c r="K10114">
        <v>1</v>
      </c>
      <c r="L10114" t="s">
        <v>17</v>
      </c>
    </row>
    <row r="10115" spans="1:12" x14ac:dyDescent="0.25">
      <c r="A10115">
        <v>23884</v>
      </c>
      <c r="B10115" t="s">
        <v>20</v>
      </c>
      <c r="C10115">
        <v>0</v>
      </c>
      <c r="D10115">
        <v>2019</v>
      </c>
      <c r="E10115" t="s">
        <v>19</v>
      </c>
      <c r="F10115" t="s">
        <v>16</v>
      </c>
      <c r="G10115" t="s">
        <v>15</v>
      </c>
      <c r="H10115" t="str">
        <f t="shared" ref="H10115:H10178" si="158">A10115&amp;"|"&amp;F10115&amp;"|"&amp;G10115</f>
        <v>23884|Spring|Math</v>
      </c>
      <c r="I10115">
        <v>154</v>
      </c>
      <c r="J10115">
        <v>35</v>
      </c>
      <c r="K10115">
        <v>2</v>
      </c>
      <c r="L10115" t="s">
        <v>17</v>
      </c>
    </row>
    <row r="10116" spans="1:12" x14ac:dyDescent="0.25">
      <c r="A10116">
        <v>23396</v>
      </c>
      <c r="B10116" t="s">
        <v>20</v>
      </c>
      <c r="C10116">
        <v>0</v>
      </c>
      <c r="D10116">
        <v>2019</v>
      </c>
      <c r="E10116" t="s">
        <v>19</v>
      </c>
      <c r="F10116" t="s">
        <v>13</v>
      </c>
      <c r="G10116" t="s">
        <v>14</v>
      </c>
      <c r="H10116" t="str">
        <f t="shared" si="158"/>
        <v>23396|Fall|Reading</v>
      </c>
      <c r="I10116">
        <v>134</v>
      </c>
      <c r="J10116">
        <v>30</v>
      </c>
      <c r="K10116">
        <v>2</v>
      </c>
      <c r="L10116">
        <v>19</v>
      </c>
    </row>
    <row r="10117" spans="1:12" x14ac:dyDescent="0.25">
      <c r="A10117">
        <v>23396</v>
      </c>
      <c r="B10117" t="s">
        <v>20</v>
      </c>
      <c r="C10117">
        <v>0</v>
      </c>
      <c r="D10117">
        <v>2019</v>
      </c>
      <c r="E10117" t="s">
        <v>19</v>
      </c>
      <c r="F10117" t="s">
        <v>13</v>
      </c>
      <c r="G10117" t="s">
        <v>15</v>
      </c>
      <c r="H10117" t="str">
        <f t="shared" si="158"/>
        <v>23396|Fall|Math</v>
      </c>
      <c r="I10117">
        <v>120</v>
      </c>
      <c r="J10117">
        <v>9</v>
      </c>
      <c r="K10117">
        <v>1</v>
      </c>
      <c r="L10117">
        <v>23</v>
      </c>
    </row>
    <row r="10118" spans="1:12" x14ac:dyDescent="0.25">
      <c r="A10118">
        <v>23396</v>
      </c>
      <c r="B10118" t="s">
        <v>20</v>
      </c>
      <c r="C10118">
        <v>0</v>
      </c>
      <c r="D10118">
        <v>2019</v>
      </c>
      <c r="E10118" t="s">
        <v>19</v>
      </c>
      <c r="F10118" t="s">
        <v>16</v>
      </c>
      <c r="G10118" t="s">
        <v>14</v>
      </c>
      <c r="H10118" t="str">
        <f t="shared" si="158"/>
        <v>23396|Spring|Reading</v>
      </c>
      <c r="I10118">
        <v>146</v>
      </c>
      <c r="J10118">
        <v>17</v>
      </c>
      <c r="K10118">
        <v>1</v>
      </c>
      <c r="L10118" t="s">
        <v>17</v>
      </c>
    </row>
    <row r="10119" spans="1:12" x14ac:dyDescent="0.25">
      <c r="A10119">
        <v>23396</v>
      </c>
      <c r="B10119" t="s">
        <v>20</v>
      </c>
      <c r="C10119">
        <v>0</v>
      </c>
      <c r="D10119">
        <v>2019</v>
      </c>
      <c r="E10119" t="s">
        <v>19</v>
      </c>
      <c r="F10119" t="s">
        <v>16</v>
      </c>
      <c r="G10119" t="s">
        <v>15</v>
      </c>
      <c r="H10119" t="str">
        <f t="shared" si="158"/>
        <v>23396|Spring|Math</v>
      </c>
      <c r="I10119">
        <v>145</v>
      </c>
      <c r="J10119">
        <v>15</v>
      </c>
      <c r="K10119">
        <v>1</v>
      </c>
      <c r="L10119" t="s">
        <v>17</v>
      </c>
    </row>
    <row r="10120" spans="1:12" x14ac:dyDescent="0.25">
      <c r="A10120">
        <v>18653</v>
      </c>
      <c r="B10120" t="s">
        <v>20</v>
      </c>
      <c r="C10120">
        <v>0</v>
      </c>
      <c r="D10120">
        <v>2019</v>
      </c>
      <c r="E10120" t="s">
        <v>19</v>
      </c>
      <c r="F10120" t="s">
        <v>13</v>
      </c>
      <c r="G10120" t="s">
        <v>14</v>
      </c>
      <c r="H10120" t="str">
        <f t="shared" si="158"/>
        <v>18653|Fall|Reading</v>
      </c>
      <c r="I10120">
        <v>153</v>
      </c>
      <c r="J10120">
        <v>81</v>
      </c>
      <c r="K10120">
        <v>4</v>
      </c>
      <c r="L10120">
        <v>14</v>
      </c>
    </row>
    <row r="10121" spans="1:12" x14ac:dyDescent="0.25">
      <c r="A10121">
        <v>18653</v>
      </c>
      <c r="B10121" t="s">
        <v>20</v>
      </c>
      <c r="C10121">
        <v>0</v>
      </c>
      <c r="D10121">
        <v>2019</v>
      </c>
      <c r="E10121" t="s">
        <v>19</v>
      </c>
      <c r="F10121" t="s">
        <v>13</v>
      </c>
      <c r="G10121" t="s">
        <v>15</v>
      </c>
      <c r="H10121" t="str">
        <f t="shared" si="158"/>
        <v>18653|Fall|Math</v>
      </c>
      <c r="I10121">
        <v>138</v>
      </c>
      <c r="J10121">
        <v>45</v>
      </c>
      <c r="K10121">
        <v>2</v>
      </c>
      <c r="L10121">
        <v>20</v>
      </c>
    </row>
    <row r="10122" spans="1:12" x14ac:dyDescent="0.25">
      <c r="A10122">
        <v>18653</v>
      </c>
      <c r="B10122" t="s">
        <v>20</v>
      </c>
      <c r="C10122">
        <v>0</v>
      </c>
      <c r="D10122">
        <v>2019</v>
      </c>
      <c r="E10122" t="s">
        <v>19</v>
      </c>
      <c r="F10122" t="s">
        <v>16</v>
      </c>
      <c r="G10122" t="s">
        <v>14</v>
      </c>
      <c r="H10122" t="str">
        <f t="shared" si="158"/>
        <v>18653|Spring|Reading</v>
      </c>
      <c r="I10122">
        <v>153</v>
      </c>
      <c r="J10122">
        <v>34</v>
      </c>
      <c r="K10122">
        <v>2</v>
      </c>
      <c r="L10122" t="s">
        <v>17</v>
      </c>
    </row>
    <row r="10123" spans="1:12" x14ac:dyDescent="0.25">
      <c r="A10123">
        <v>18653</v>
      </c>
      <c r="B10123" t="s">
        <v>20</v>
      </c>
      <c r="C10123">
        <v>0</v>
      </c>
      <c r="D10123">
        <v>2019</v>
      </c>
      <c r="E10123" t="s">
        <v>19</v>
      </c>
      <c r="F10123" t="s">
        <v>16</v>
      </c>
      <c r="G10123" t="s">
        <v>15</v>
      </c>
      <c r="H10123" t="str">
        <f t="shared" si="158"/>
        <v>18653|Spring|Math</v>
      </c>
      <c r="I10123">
        <v>158</v>
      </c>
      <c r="J10123">
        <v>47</v>
      </c>
      <c r="K10123">
        <v>2</v>
      </c>
      <c r="L10123" t="s">
        <v>17</v>
      </c>
    </row>
    <row r="10124" spans="1:12" x14ac:dyDescent="0.25">
      <c r="A10124">
        <v>14639</v>
      </c>
      <c r="B10124" t="s">
        <v>20</v>
      </c>
      <c r="C10124">
        <v>0</v>
      </c>
      <c r="D10124">
        <v>2019</v>
      </c>
      <c r="E10124" t="s">
        <v>19</v>
      </c>
      <c r="F10124" t="s">
        <v>13</v>
      </c>
      <c r="G10124" t="s">
        <v>14</v>
      </c>
      <c r="H10124" t="str">
        <f t="shared" si="158"/>
        <v>14639|Fall|Reading</v>
      </c>
      <c r="I10124">
        <v>140</v>
      </c>
      <c r="J10124">
        <v>47</v>
      </c>
      <c r="K10124">
        <v>2</v>
      </c>
      <c r="L10124">
        <v>17</v>
      </c>
    </row>
    <row r="10125" spans="1:12" x14ac:dyDescent="0.25">
      <c r="A10125">
        <v>14639</v>
      </c>
      <c r="B10125" t="s">
        <v>20</v>
      </c>
      <c r="C10125">
        <v>0</v>
      </c>
      <c r="D10125">
        <v>2019</v>
      </c>
      <c r="E10125" t="s">
        <v>19</v>
      </c>
      <c r="F10125" t="s">
        <v>13</v>
      </c>
      <c r="G10125" t="s">
        <v>15</v>
      </c>
      <c r="H10125" t="str">
        <f t="shared" si="158"/>
        <v>14639|Fall|Math</v>
      </c>
      <c r="I10125">
        <v>141</v>
      </c>
      <c r="J10125">
        <v>53</v>
      </c>
      <c r="K10125">
        <v>3</v>
      </c>
      <c r="L10125">
        <v>19</v>
      </c>
    </row>
    <row r="10126" spans="1:12" x14ac:dyDescent="0.25">
      <c r="A10126">
        <v>14639</v>
      </c>
      <c r="B10126" t="s">
        <v>20</v>
      </c>
      <c r="C10126">
        <v>0</v>
      </c>
      <c r="D10126">
        <v>2019</v>
      </c>
      <c r="E10126" t="s">
        <v>19</v>
      </c>
      <c r="F10126" t="s">
        <v>16</v>
      </c>
      <c r="G10126" t="s">
        <v>14</v>
      </c>
      <c r="H10126" t="str">
        <f t="shared" si="158"/>
        <v>14639|Spring|Reading</v>
      </c>
      <c r="I10126">
        <v>157</v>
      </c>
      <c r="J10126">
        <v>46</v>
      </c>
      <c r="K10126">
        <v>2</v>
      </c>
      <c r="L10126" t="s">
        <v>17</v>
      </c>
    </row>
    <row r="10127" spans="1:12" x14ac:dyDescent="0.25">
      <c r="A10127">
        <v>14639</v>
      </c>
      <c r="B10127" t="s">
        <v>20</v>
      </c>
      <c r="C10127">
        <v>0</v>
      </c>
      <c r="D10127">
        <v>2019</v>
      </c>
      <c r="E10127" t="s">
        <v>19</v>
      </c>
      <c r="F10127" t="s">
        <v>16</v>
      </c>
      <c r="G10127" t="s">
        <v>15</v>
      </c>
      <c r="H10127" t="str">
        <f t="shared" si="158"/>
        <v>14639|Spring|Math</v>
      </c>
      <c r="I10127">
        <v>158</v>
      </c>
      <c r="J10127">
        <v>47</v>
      </c>
      <c r="K10127">
        <v>2</v>
      </c>
      <c r="L10127" t="s">
        <v>17</v>
      </c>
    </row>
    <row r="10128" spans="1:12" x14ac:dyDescent="0.25">
      <c r="A10128">
        <v>11595</v>
      </c>
      <c r="B10128" t="s">
        <v>20</v>
      </c>
      <c r="C10128">
        <v>0</v>
      </c>
      <c r="D10128">
        <v>2019</v>
      </c>
      <c r="E10128" t="s">
        <v>19</v>
      </c>
      <c r="F10128" t="s">
        <v>13</v>
      </c>
      <c r="G10128" t="s">
        <v>14</v>
      </c>
      <c r="H10128" t="str">
        <f t="shared" si="158"/>
        <v>11595|Fall|Reading</v>
      </c>
      <c r="I10128">
        <v>126</v>
      </c>
      <c r="J10128">
        <v>13</v>
      </c>
      <c r="K10128">
        <v>1</v>
      </c>
      <c r="L10128">
        <v>20</v>
      </c>
    </row>
    <row r="10129" spans="1:12" x14ac:dyDescent="0.25">
      <c r="A10129">
        <v>11595</v>
      </c>
      <c r="B10129" t="s">
        <v>20</v>
      </c>
      <c r="C10129">
        <v>0</v>
      </c>
      <c r="D10129">
        <v>2019</v>
      </c>
      <c r="E10129" t="s">
        <v>19</v>
      </c>
      <c r="F10129" t="s">
        <v>13</v>
      </c>
      <c r="G10129" t="s">
        <v>15</v>
      </c>
      <c r="H10129" t="str">
        <f t="shared" si="158"/>
        <v>11595|Fall|Math</v>
      </c>
      <c r="I10129">
        <v>121</v>
      </c>
      <c r="J10129">
        <v>10</v>
      </c>
      <c r="K10129">
        <v>1</v>
      </c>
      <c r="L10129">
        <v>23</v>
      </c>
    </row>
    <row r="10130" spans="1:12" x14ac:dyDescent="0.25">
      <c r="A10130">
        <v>11595</v>
      </c>
      <c r="B10130" t="s">
        <v>20</v>
      </c>
      <c r="C10130">
        <v>0</v>
      </c>
      <c r="D10130">
        <v>2019</v>
      </c>
      <c r="E10130" t="s">
        <v>19</v>
      </c>
      <c r="F10130" t="s">
        <v>16</v>
      </c>
      <c r="G10130" t="s">
        <v>14</v>
      </c>
      <c r="H10130" t="str">
        <f t="shared" si="158"/>
        <v>11595|Spring|Reading</v>
      </c>
      <c r="I10130">
        <v>133</v>
      </c>
      <c r="J10130">
        <v>2</v>
      </c>
      <c r="K10130">
        <v>1</v>
      </c>
      <c r="L10130" t="s">
        <v>17</v>
      </c>
    </row>
    <row r="10131" spans="1:12" x14ac:dyDescent="0.25">
      <c r="A10131">
        <v>11595</v>
      </c>
      <c r="B10131" t="s">
        <v>20</v>
      </c>
      <c r="C10131">
        <v>0</v>
      </c>
      <c r="D10131">
        <v>2019</v>
      </c>
      <c r="E10131" t="s">
        <v>19</v>
      </c>
      <c r="F10131" t="s">
        <v>16</v>
      </c>
      <c r="G10131" t="s">
        <v>15</v>
      </c>
      <c r="H10131" t="str">
        <f t="shared" si="158"/>
        <v>11595|Spring|Math</v>
      </c>
      <c r="I10131">
        <v>126</v>
      </c>
      <c r="J10131">
        <v>1</v>
      </c>
      <c r="K10131">
        <v>1</v>
      </c>
      <c r="L10131" t="s">
        <v>17</v>
      </c>
    </row>
    <row r="10132" spans="1:12" x14ac:dyDescent="0.25">
      <c r="A10132">
        <v>29168</v>
      </c>
      <c r="B10132" t="s">
        <v>20</v>
      </c>
      <c r="C10132">
        <v>0</v>
      </c>
      <c r="D10132">
        <v>2019</v>
      </c>
      <c r="E10132" t="s">
        <v>19</v>
      </c>
      <c r="F10132" t="s">
        <v>13</v>
      </c>
      <c r="G10132" t="s">
        <v>14</v>
      </c>
      <c r="H10132" t="str">
        <f t="shared" si="158"/>
        <v>29168|Fall|Reading</v>
      </c>
      <c r="I10132">
        <v>122</v>
      </c>
      <c r="J10132">
        <v>8</v>
      </c>
      <c r="K10132">
        <v>1</v>
      </c>
      <c r="L10132">
        <v>21</v>
      </c>
    </row>
    <row r="10133" spans="1:12" x14ac:dyDescent="0.25">
      <c r="A10133">
        <v>29168</v>
      </c>
      <c r="B10133" t="s">
        <v>20</v>
      </c>
      <c r="C10133">
        <v>0</v>
      </c>
      <c r="D10133">
        <v>2019</v>
      </c>
      <c r="E10133" t="s">
        <v>19</v>
      </c>
      <c r="F10133" t="s">
        <v>13</v>
      </c>
      <c r="G10133" t="s">
        <v>15</v>
      </c>
      <c r="H10133" t="str">
        <f t="shared" si="158"/>
        <v>29168|Fall|Math</v>
      </c>
      <c r="I10133">
        <v>120</v>
      </c>
      <c r="J10133">
        <v>9</v>
      </c>
      <c r="K10133">
        <v>1</v>
      </c>
      <c r="L10133">
        <v>23</v>
      </c>
    </row>
    <row r="10134" spans="1:12" x14ac:dyDescent="0.25">
      <c r="A10134">
        <v>29168</v>
      </c>
      <c r="B10134" t="s">
        <v>20</v>
      </c>
      <c r="C10134">
        <v>0</v>
      </c>
      <c r="D10134">
        <v>2019</v>
      </c>
      <c r="E10134" t="s">
        <v>19</v>
      </c>
      <c r="F10134" t="s">
        <v>16</v>
      </c>
      <c r="G10134" t="s">
        <v>14</v>
      </c>
      <c r="H10134" t="str">
        <f t="shared" si="158"/>
        <v>29168|Spring|Reading</v>
      </c>
      <c r="I10134">
        <v>150</v>
      </c>
      <c r="J10134">
        <v>26</v>
      </c>
      <c r="K10134">
        <v>2</v>
      </c>
      <c r="L10134" t="s">
        <v>17</v>
      </c>
    </row>
    <row r="10135" spans="1:12" x14ac:dyDescent="0.25">
      <c r="A10135">
        <v>29168</v>
      </c>
      <c r="B10135" t="s">
        <v>20</v>
      </c>
      <c r="C10135">
        <v>0</v>
      </c>
      <c r="D10135">
        <v>2019</v>
      </c>
      <c r="E10135" t="s">
        <v>19</v>
      </c>
      <c r="F10135" t="s">
        <v>16</v>
      </c>
      <c r="G10135" t="s">
        <v>15</v>
      </c>
      <c r="H10135" t="str">
        <f t="shared" si="158"/>
        <v>29168|Spring|Math</v>
      </c>
      <c r="I10135">
        <v>146</v>
      </c>
      <c r="J10135">
        <v>17</v>
      </c>
      <c r="K10135">
        <v>1</v>
      </c>
      <c r="L10135" t="s">
        <v>17</v>
      </c>
    </row>
    <row r="10136" spans="1:12" x14ac:dyDescent="0.25">
      <c r="A10136">
        <v>10355</v>
      </c>
      <c r="B10136" t="s">
        <v>20</v>
      </c>
      <c r="C10136">
        <v>0</v>
      </c>
      <c r="D10136">
        <v>2019</v>
      </c>
      <c r="E10136" t="s">
        <v>19</v>
      </c>
      <c r="F10136" t="s">
        <v>13</v>
      </c>
      <c r="G10136" t="s">
        <v>14</v>
      </c>
      <c r="H10136" t="str">
        <f t="shared" si="158"/>
        <v>10355|Fall|Reading</v>
      </c>
      <c r="I10136">
        <v>145</v>
      </c>
      <c r="J10136">
        <v>62</v>
      </c>
      <c r="K10136">
        <v>3</v>
      </c>
      <c r="L10136">
        <v>16</v>
      </c>
    </row>
    <row r="10137" spans="1:12" x14ac:dyDescent="0.25">
      <c r="A10137">
        <v>10355</v>
      </c>
      <c r="B10137" t="s">
        <v>20</v>
      </c>
      <c r="C10137">
        <v>0</v>
      </c>
      <c r="D10137">
        <v>2019</v>
      </c>
      <c r="E10137" t="s">
        <v>19</v>
      </c>
      <c r="F10137" t="s">
        <v>13</v>
      </c>
      <c r="G10137" t="s">
        <v>15</v>
      </c>
      <c r="H10137" t="str">
        <f t="shared" si="158"/>
        <v>10355|Fall|Math</v>
      </c>
      <c r="I10137">
        <v>140</v>
      </c>
      <c r="J10137">
        <v>50</v>
      </c>
      <c r="K10137">
        <v>3</v>
      </c>
      <c r="L10137">
        <v>19</v>
      </c>
    </row>
    <row r="10138" spans="1:12" x14ac:dyDescent="0.25">
      <c r="A10138">
        <v>10355</v>
      </c>
      <c r="B10138" t="s">
        <v>20</v>
      </c>
      <c r="C10138">
        <v>0</v>
      </c>
      <c r="D10138">
        <v>2019</v>
      </c>
      <c r="E10138" t="s">
        <v>19</v>
      </c>
      <c r="F10138" t="s">
        <v>16</v>
      </c>
      <c r="G10138" t="s">
        <v>14</v>
      </c>
      <c r="H10138" t="str">
        <f t="shared" si="158"/>
        <v>10355|Spring|Reading</v>
      </c>
      <c r="I10138">
        <v>154</v>
      </c>
      <c r="J10138">
        <v>37</v>
      </c>
      <c r="K10138">
        <v>2</v>
      </c>
      <c r="L10138" t="s">
        <v>17</v>
      </c>
    </row>
    <row r="10139" spans="1:12" x14ac:dyDescent="0.25">
      <c r="A10139">
        <v>10355</v>
      </c>
      <c r="B10139" t="s">
        <v>20</v>
      </c>
      <c r="C10139">
        <v>0</v>
      </c>
      <c r="D10139">
        <v>2019</v>
      </c>
      <c r="E10139" t="s">
        <v>19</v>
      </c>
      <c r="F10139" t="s">
        <v>16</v>
      </c>
      <c r="G10139" t="s">
        <v>15</v>
      </c>
      <c r="H10139" t="str">
        <f t="shared" si="158"/>
        <v>10355|Spring|Math</v>
      </c>
      <c r="I10139">
        <v>161</v>
      </c>
      <c r="J10139">
        <v>55</v>
      </c>
      <c r="K10139">
        <v>3</v>
      </c>
      <c r="L10139" t="s">
        <v>17</v>
      </c>
    </row>
    <row r="10140" spans="1:12" x14ac:dyDescent="0.25">
      <c r="A10140">
        <v>29094</v>
      </c>
      <c r="B10140" t="s">
        <v>20</v>
      </c>
      <c r="C10140">
        <v>0</v>
      </c>
      <c r="D10140">
        <v>2019</v>
      </c>
      <c r="E10140" t="s">
        <v>19</v>
      </c>
      <c r="F10140" t="s">
        <v>13</v>
      </c>
      <c r="G10140" t="s">
        <v>14</v>
      </c>
      <c r="H10140" t="str">
        <f t="shared" si="158"/>
        <v>29094|Fall|Reading</v>
      </c>
      <c r="I10140">
        <v>139</v>
      </c>
      <c r="J10140">
        <v>44</v>
      </c>
      <c r="K10140">
        <v>2</v>
      </c>
      <c r="L10140">
        <v>18</v>
      </c>
    </row>
    <row r="10141" spans="1:12" x14ac:dyDescent="0.25">
      <c r="A10141">
        <v>29094</v>
      </c>
      <c r="B10141" t="s">
        <v>20</v>
      </c>
      <c r="C10141">
        <v>0</v>
      </c>
      <c r="D10141">
        <v>2019</v>
      </c>
      <c r="E10141" t="s">
        <v>19</v>
      </c>
      <c r="F10141" t="s">
        <v>13</v>
      </c>
      <c r="G10141" t="s">
        <v>15</v>
      </c>
      <c r="H10141" t="str">
        <f t="shared" si="158"/>
        <v>29094|Fall|Math</v>
      </c>
      <c r="I10141">
        <v>141</v>
      </c>
      <c r="J10141">
        <v>53</v>
      </c>
      <c r="K10141">
        <v>3</v>
      </c>
      <c r="L10141">
        <v>19</v>
      </c>
    </row>
    <row r="10142" spans="1:12" x14ac:dyDescent="0.25">
      <c r="A10142">
        <v>29094</v>
      </c>
      <c r="B10142" t="s">
        <v>20</v>
      </c>
      <c r="C10142">
        <v>0</v>
      </c>
      <c r="D10142">
        <v>2019</v>
      </c>
      <c r="E10142" t="s">
        <v>19</v>
      </c>
      <c r="F10142" t="s">
        <v>16</v>
      </c>
      <c r="G10142" t="s">
        <v>14</v>
      </c>
      <c r="H10142" t="str">
        <f t="shared" si="158"/>
        <v>29094|Spring|Reading</v>
      </c>
      <c r="I10142">
        <v>162</v>
      </c>
      <c r="J10142">
        <v>62</v>
      </c>
      <c r="K10142">
        <v>3</v>
      </c>
      <c r="L10142" t="s">
        <v>17</v>
      </c>
    </row>
    <row r="10143" spans="1:12" x14ac:dyDescent="0.25">
      <c r="A10143">
        <v>29094</v>
      </c>
      <c r="B10143" t="s">
        <v>20</v>
      </c>
      <c r="C10143">
        <v>0</v>
      </c>
      <c r="D10143">
        <v>2019</v>
      </c>
      <c r="E10143" t="s">
        <v>19</v>
      </c>
      <c r="F10143" t="s">
        <v>16</v>
      </c>
      <c r="G10143" t="s">
        <v>15</v>
      </c>
      <c r="H10143" t="str">
        <f t="shared" si="158"/>
        <v>29094|Spring|Math</v>
      </c>
      <c r="I10143">
        <v>161</v>
      </c>
      <c r="J10143">
        <v>55</v>
      </c>
      <c r="K10143">
        <v>3</v>
      </c>
      <c r="L10143" t="s">
        <v>17</v>
      </c>
    </row>
    <row r="10144" spans="1:12" x14ac:dyDescent="0.25">
      <c r="A10144">
        <v>18601</v>
      </c>
      <c r="B10144" t="s">
        <v>20</v>
      </c>
      <c r="C10144">
        <v>0</v>
      </c>
      <c r="D10144">
        <v>2019</v>
      </c>
      <c r="E10144" t="s">
        <v>19</v>
      </c>
      <c r="F10144" t="s">
        <v>13</v>
      </c>
      <c r="G10144" t="s">
        <v>14</v>
      </c>
      <c r="H10144" t="str">
        <f t="shared" si="158"/>
        <v>18601|Fall|Reading</v>
      </c>
      <c r="I10144">
        <v>139</v>
      </c>
      <c r="J10144">
        <v>44</v>
      </c>
      <c r="K10144">
        <v>2</v>
      </c>
      <c r="L10144">
        <v>18</v>
      </c>
    </row>
    <row r="10145" spans="1:12" x14ac:dyDescent="0.25">
      <c r="A10145">
        <v>18601</v>
      </c>
      <c r="B10145" t="s">
        <v>20</v>
      </c>
      <c r="C10145">
        <v>0</v>
      </c>
      <c r="D10145">
        <v>2019</v>
      </c>
      <c r="E10145" t="s">
        <v>19</v>
      </c>
      <c r="F10145" t="s">
        <v>13</v>
      </c>
      <c r="G10145" t="s">
        <v>15</v>
      </c>
      <c r="H10145" t="str">
        <f t="shared" si="158"/>
        <v>18601|Fall|Math</v>
      </c>
      <c r="I10145">
        <v>132</v>
      </c>
      <c r="J10145">
        <v>30</v>
      </c>
      <c r="K10145">
        <v>2</v>
      </c>
      <c r="L10145">
        <v>21</v>
      </c>
    </row>
    <row r="10146" spans="1:12" x14ac:dyDescent="0.25">
      <c r="A10146">
        <v>18601</v>
      </c>
      <c r="B10146" t="s">
        <v>20</v>
      </c>
      <c r="C10146">
        <v>0</v>
      </c>
      <c r="D10146">
        <v>2019</v>
      </c>
      <c r="E10146" t="s">
        <v>19</v>
      </c>
      <c r="F10146" t="s">
        <v>16</v>
      </c>
      <c r="G10146" t="s">
        <v>14</v>
      </c>
      <c r="H10146" t="str">
        <f t="shared" si="158"/>
        <v>18601|Spring|Reading</v>
      </c>
      <c r="I10146">
        <v>150</v>
      </c>
      <c r="J10146">
        <v>26</v>
      </c>
      <c r="K10146">
        <v>2</v>
      </c>
      <c r="L10146" t="s">
        <v>17</v>
      </c>
    </row>
    <row r="10147" spans="1:12" x14ac:dyDescent="0.25">
      <c r="A10147">
        <v>18601</v>
      </c>
      <c r="B10147" t="s">
        <v>20</v>
      </c>
      <c r="C10147">
        <v>0</v>
      </c>
      <c r="D10147">
        <v>2019</v>
      </c>
      <c r="E10147" t="s">
        <v>19</v>
      </c>
      <c r="F10147" t="s">
        <v>16</v>
      </c>
      <c r="G10147" t="s">
        <v>15</v>
      </c>
      <c r="H10147" t="str">
        <f t="shared" si="158"/>
        <v>18601|Spring|Math</v>
      </c>
      <c r="I10147">
        <v>146</v>
      </c>
      <c r="J10147">
        <v>17</v>
      </c>
      <c r="K10147">
        <v>1</v>
      </c>
      <c r="L10147" t="s">
        <v>17</v>
      </c>
    </row>
    <row r="10148" spans="1:12" x14ac:dyDescent="0.25">
      <c r="A10148">
        <v>17800</v>
      </c>
      <c r="B10148" t="s">
        <v>20</v>
      </c>
      <c r="C10148">
        <v>0</v>
      </c>
      <c r="D10148">
        <v>2019</v>
      </c>
      <c r="E10148" t="s">
        <v>19</v>
      </c>
      <c r="F10148" t="s">
        <v>13</v>
      </c>
      <c r="G10148" t="s">
        <v>14</v>
      </c>
      <c r="H10148" t="str">
        <f t="shared" si="158"/>
        <v>17800|Fall|Reading</v>
      </c>
      <c r="I10148">
        <v>137</v>
      </c>
      <c r="J10148">
        <v>38</v>
      </c>
      <c r="K10148">
        <v>2</v>
      </c>
      <c r="L10148">
        <v>18</v>
      </c>
    </row>
    <row r="10149" spans="1:12" x14ac:dyDescent="0.25">
      <c r="A10149">
        <v>17800</v>
      </c>
      <c r="B10149" t="s">
        <v>20</v>
      </c>
      <c r="C10149">
        <v>0</v>
      </c>
      <c r="D10149">
        <v>2019</v>
      </c>
      <c r="E10149" t="s">
        <v>19</v>
      </c>
      <c r="F10149" t="s">
        <v>13</v>
      </c>
      <c r="G10149" t="s">
        <v>15</v>
      </c>
      <c r="H10149" t="str">
        <f t="shared" si="158"/>
        <v>17800|Fall|Math</v>
      </c>
      <c r="I10149">
        <v>136</v>
      </c>
      <c r="J10149">
        <v>39</v>
      </c>
      <c r="K10149">
        <v>2</v>
      </c>
      <c r="L10149">
        <v>20</v>
      </c>
    </row>
    <row r="10150" spans="1:12" x14ac:dyDescent="0.25">
      <c r="A10150">
        <v>17800</v>
      </c>
      <c r="B10150" t="s">
        <v>20</v>
      </c>
      <c r="C10150">
        <v>0</v>
      </c>
      <c r="D10150">
        <v>2019</v>
      </c>
      <c r="E10150" t="s">
        <v>19</v>
      </c>
      <c r="F10150" t="s">
        <v>16</v>
      </c>
      <c r="G10150" t="s">
        <v>14</v>
      </c>
      <c r="H10150" t="str">
        <f t="shared" si="158"/>
        <v>17800|Spring|Reading</v>
      </c>
      <c r="I10150">
        <v>148</v>
      </c>
      <c r="J10150">
        <v>21</v>
      </c>
      <c r="K10150">
        <v>1</v>
      </c>
      <c r="L10150" t="s">
        <v>17</v>
      </c>
    </row>
    <row r="10151" spans="1:12" x14ac:dyDescent="0.25">
      <c r="A10151">
        <v>17800</v>
      </c>
      <c r="B10151" t="s">
        <v>20</v>
      </c>
      <c r="C10151">
        <v>0</v>
      </c>
      <c r="D10151">
        <v>2019</v>
      </c>
      <c r="E10151" t="s">
        <v>19</v>
      </c>
      <c r="F10151" t="s">
        <v>16</v>
      </c>
      <c r="G10151" t="s">
        <v>15</v>
      </c>
      <c r="H10151" t="str">
        <f t="shared" si="158"/>
        <v>17800|Spring|Math</v>
      </c>
      <c r="I10151">
        <v>162</v>
      </c>
      <c r="J10151">
        <v>58</v>
      </c>
      <c r="K10151">
        <v>3</v>
      </c>
      <c r="L10151" t="s">
        <v>17</v>
      </c>
    </row>
    <row r="10152" spans="1:12" x14ac:dyDescent="0.25">
      <c r="A10152">
        <v>23967</v>
      </c>
      <c r="B10152" t="s">
        <v>20</v>
      </c>
      <c r="C10152">
        <v>0</v>
      </c>
      <c r="D10152">
        <v>2019</v>
      </c>
      <c r="E10152" t="s">
        <v>19</v>
      </c>
      <c r="F10152" t="s">
        <v>13</v>
      </c>
      <c r="G10152" t="s">
        <v>14</v>
      </c>
      <c r="H10152" t="str">
        <f t="shared" si="158"/>
        <v>23967|Fall|Reading</v>
      </c>
      <c r="I10152">
        <v>119</v>
      </c>
      <c r="J10152">
        <v>5</v>
      </c>
      <c r="K10152">
        <v>1</v>
      </c>
      <c r="L10152">
        <v>22</v>
      </c>
    </row>
    <row r="10153" spans="1:12" x14ac:dyDescent="0.25">
      <c r="A10153">
        <v>23967</v>
      </c>
      <c r="B10153" t="s">
        <v>20</v>
      </c>
      <c r="C10153">
        <v>0</v>
      </c>
      <c r="D10153">
        <v>2019</v>
      </c>
      <c r="E10153" t="s">
        <v>19</v>
      </c>
      <c r="F10153" t="s">
        <v>13</v>
      </c>
      <c r="G10153" t="s">
        <v>15</v>
      </c>
      <c r="H10153" t="str">
        <f t="shared" si="158"/>
        <v>23967|Fall|Math</v>
      </c>
      <c r="I10153">
        <v>121</v>
      </c>
      <c r="J10153">
        <v>10</v>
      </c>
      <c r="K10153">
        <v>1</v>
      </c>
      <c r="L10153">
        <v>23</v>
      </c>
    </row>
    <row r="10154" spans="1:12" x14ac:dyDescent="0.25">
      <c r="A10154">
        <v>23967</v>
      </c>
      <c r="B10154" t="s">
        <v>20</v>
      </c>
      <c r="C10154">
        <v>0</v>
      </c>
      <c r="D10154">
        <v>2019</v>
      </c>
      <c r="E10154" t="s">
        <v>19</v>
      </c>
      <c r="F10154" t="s">
        <v>16</v>
      </c>
      <c r="G10154" t="s">
        <v>14</v>
      </c>
      <c r="H10154" t="str">
        <f t="shared" si="158"/>
        <v>23967|Spring|Reading</v>
      </c>
      <c r="I10154">
        <v>150</v>
      </c>
      <c r="J10154">
        <v>26</v>
      </c>
      <c r="K10154">
        <v>2</v>
      </c>
      <c r="L10154" t="s">
        <v>17</v>
      </c>
    </row>
    <row r="10155" spans="1:12" x14ac:dyDescent="0.25">
      <c r="A10155">
        <v>23967</v>
      </c>
      <c r="B10155" t="s">
        <v>20</v>
      </c>
      <c r="C10155">
        <v>0</v>
      </c>
      <c r="D10155">
        <v>2019</v>
      </c>
      <c r="E10155" t="s">
        <v>19</v>
      </c>
      <c r="F10155" t="s">
        <v>16</v>
      </c>
      <c r="G10155" t="s">
        <v>15</v>
      </c>
      <c r="H10155" t="str">
        <f t="shared" si="158"/>
        <v>23967|Spring|Math</v>
      </c>
      <c r="I10155">
        <v>132</v>
      </c>
      <c r="J10155">
        <v>2</v>
      </c>
      <c r="K10155">
        <v>1</v>
      </c>
      <c r="L10155" t="s">
        <v>17</v>
      </c>
    </row>
    <row r="10156" spans="1:12" x14ac:dyDescent="0.25">
      <c r="A10156">
        <v>16595</v>
      </c>
      <c r="B10156" t="s">
        <v>20</v>
      </c>
      <c r="C10156">
        <v>0</v>
      </c>
      <c r="D10156">
        <v>2019</v>
      </c>
      <c r="E10156" t="s">
        <v>19</v>
      </c>
      <c r="F10156" t="s">
        <v>13</v>
      </c>
      <c r="G10156" t="s">
        <v>14</v>
      </c>
      <c r="H10156" t="str">
        <f t="shared" si="158"/>
        <v>16595|Fall|Reading</v>
      </c>
      <c r="I10156">
        <v>146</v>
      </c>
      <c r="J10156">
        <v>64</v>
      </c>
      <c r="K10156">
        <v>3</v>
      </c>
      <c r="L10156">
        <v>16</v>
      </c>
    </row>
    <row r="10157" spans="1:12" x14ac:dyDescent="0.25">
      <c r="A10157">
        <v>16595</v>
      </c>
      <c r="B10157" t="s">
        <v>20</v>
      </c>
      <c r="C10157">
        <v>0</v>
      </c>
      <c r="D10157">
        <v>2019</v>
      </c>
      <c r="E10157" t="s">
        <v>19</v>
      </c>
      <c r="F10157" t="s">
        <v>13</v>
      </c>
      <c r="G10157" t="s">
        <v>15</v>
      </c>
      <c r="H10157" t="str">
        <f t="shared" si="158"/>
        <v>16595|Fall|Math</v>
      </c>
      <c r="I10157">
        <v>141</v>
      </c>
      <c r="J10157">
        <v>53</v>
      </c>
      <c r="K10157">
        <v>3</v>
      </c>
      <c r="L10157">
        <v>19</v>
      </c>
    </row>
    <row r="10158" spans="1:12" x14ac:dyDescent="0.25">
      <c r="A10158">
        <v>16595</v>
      </c>
      <c r="B10158" t="s">
        <v>20</v>
      </c>
      <c r="C10158">
        <v>0</v>
      </c>
      <c r="D10158">
        <v>2019</v>
      </c>
      <c r="E10158" t="s">
        <v>19</v>
      </c>
      <c r="F10158" t="s">
        <v>16</v>
      </c>
      <c r="G10158" t="s">
        <v>14</v>
      </c>
      <c r="H10158" t="str">
        <f t="shared" si="158"/>
        <v>16595|Spring|Reading</v>
      </c>
      <c r="I10158">
        <v>165</v>
      </c>
      <c r="J10158">
        <v>70</v>
      </c>
      <c r="K10158">
        <v>3</v>
      </c>
      <c r="L10158" t="s">
        <v>17</v>
      </c>
    </row>
    <row r="10159" spans="1:12" x14ac:dyDescent="0.25">
      <c r="A10159">
        <v>16595</v>
      </c>
      <c r="B10159" t="s">
        <v>20</v>
      </c>
      <c r="C10159">
        <v>0</v>
      </c>
      <c r="D10159">
        <v>2019</v>
      </c>
      <c r="E10159" t="s">
        <v>19</v>
      </c>
      <c r="F10159" t="s">
        <v>16</v>
      </c>
      <c r="G10159" t="s">
        <v>15</v>
      </c>
      <c r="H10159" t="str">
        <f t="shared" si="158"/>
        <v>16595|Spring|Math</v>
      </c>
      <c r="I10159">
        <v>168</v>
      </c>
      <c r="J10159">
        <v>74</v>
      </c>
      <c r="K10159">
        <v>3</v>
      </c>
      <c r="L10159" t="s">
        <v>17</v>
      </c>
    </row>
    <row r="10160" spans="1:12" x14ac:dyDescent="0.25">
      <c r="A10160">
        <v>14829</v>
      </c>
      <c r="B10160" t="s">
        <v>20</v>
      </c>
      <c r="C10160">
        <v>0</v>
      </c>
      <c r="D10160">
        <v>2019</v>
      </c>
      <c r="E10160" t="s">
        <v>19</v>
      </c>
      <c r="F10160" t="s">
        <v>13</v>
      </c>
      <c r="G10160" t="s">
        <v>14</v>
      </c>
      <c r="H10160" t="str">
        <f t="shared" si="158"/>
        <v>14829|Fall|Reading</v>
      </c>
      <c r="I10160">
        <v>137</v>
      </c>
      <c r="J10160">
        <v>38</v>
      </c>
      <c r="K10160">
        <v>2</v>
      </c>
      <c r="L10160">
        <v>18</v>
      </c>
    </row>
    <row r="10161" spans="1:12" x14ac:dyDescent="0.25">
      <c r="A10161">
        <v>14829</v>
      </c>
      <c r="B10161" t="s">
        <v>20</v>
      </c>
      <c r="C10161">
        <v>0</v>
      </c>
      <c r="D10161">
        <v>2019</v>
      </c>
      <c r="E10161" t="s">
        <v>19</v>
      </c>
      <c r="F10161" t="s">
        <v>13</v>
      </c>
      <c r="G10161" t="s">
        <v>15</v>
      </c>
      <c r="H10161" t="str">
        <f t="shared" si="158"/>
        <v>14829|Fall|Math</v>
      </c>
      <c r="I10161">
        <v>124</v>
      </c>
      <c r="J10161">
        <v>14</v>
      </c>
      <c r="K10161">
        <v>1</v>
      </c>
      <c r="L10161">
        <v>23</v>
      </c>
    </row>
    <row r="10162" spans="1:12" x14ac:dyDescent="0.25">
      <c r="A10162">
        <v>14829</v>
      </c>
      <c r="B10162" t="s">
        <v>20</v>
      </c>
      <c r="C10162">
        <v>0</v>
      </c>
      <c r="D10162">
        <v>2019</v>
      </c>
      <c r="E10162" t="s">
        <v>19</v>
      </c>
      <c r="F10162" t="s">
        <v>16</v>
      </c>
      <c r="G10162" t="s">
        <v>14</v>
      </c>
      <c r="H10162" t="str">
        <f t="shared" si="158"/>
        <v>14829|Spring|Reading</v>
      </c>
      <c r="I10162">
        <v>157</v>
      </c>
      <c r="J10162">
        <v>46</v>
      </c>
      <c r="K10162">
        <v>2</v>
      </c>
      <c r="L10162" t="s">
        <v>17</v>
      </c>
    </row>
    <row r="10163" spans="1:12" x14ac:dyDescent="0.25">
      <c r="A10163">
        <v>14829</v>
      </c>
      <c r="B10163" t="s">
        <v>20</v>
      </c>
      <c r="C10163">
        <v>0</v>
      </c>
      <c r="D10163">
        <v>2019</v>
      </c>
      <c r="E10163" t="s">
        <v>19</v>
      </c>
      <c r="F10163" t="s">
        <v>16</v>
      </c>
      <c r="G10163" t="s">
        <v>15</v>
      </c>
      <c r="H10163" t="str">
        <f t="shared" si="158"/>
        <v>14829|Spring|Math</v>
      </c>
      <c r="I10163">
        <v>147</v>
      </c>
      <c r="J10163">
        <v>19</v>
      </c>
      <c r="K10163">
        <v>1</v>
      </c>
      <c r="L10163" t="s">
        <v>17</v>
      </c>
    </row>
    <row r="10164" spans="1:12" x14ac:dyDescent="0.25">
      <c r="A10164">
        <v>24070</v>
      </c>
      <c r="B10164" t="s">
        <v>20</v>
      </c>
      <c r="C10164">
        <v>0</v>
      </c>
      <c r="D10164">
        <v>2019</v>
      </c>
      <c r="E10164" t="s">
        <v>19</v>
      </c>
      <c r="F10164" t="s">
        <v>13</v>
      </c>
      <c r="G10164" t="s">
        <v>14</v>
      </c>
      <c r="H10164" t="str">
        <f t="shared" si="158"/>
        <v>24070|Fall|Reading</v>
      </c>
      <c r="I10164">
        <v>115</v>
      </c>
      <c r="J10164">
        <v>3</v>
      </c>
      <c r="K10164">
        <v>1</v>
      </c>
      <c r="L10164">
        <v>23</v>
      </c>
    </row>
    <row r="10165" spans="1:12" x14ac:dyDescent="0.25">
      <c r="A10165">
        <v>24070</v>
      </c>
      <c r="B10165" t="s">
        <v>20</v>
      </c>
      <c r="C10165">
        <v>0</v>
      </c>
      <c r="D10165">
        <v>2019</v>
      </c>
      <c r="E10165" t="s">
        <v>19</v>
      </c>
      <c r="F10165" t="s">
        <v>13</v>
      </c>
      <c r="G10165" t="s">
        <v>15</v>
      </c>
      <c r="H10165" t="str">
        <f t="shared" si="158"/>
        <v>24070|Fall|Math</v>
      </c>
      <c r="I10165">
        <v>122</v>
      </c>
      <c r="J10165">
        <v>12</v>
      </c>
      <c r="K10165">
        <v>1</v>
      </c>
      <c r="L10165">
        <v>23</v>
      </c>
    </row>
    <row r="10166" spans="1:12" x14ac:dyDescent="0.25">
      <c r="A10166">
        <v>24070</v>
      </c>
      <c r="B10166" t="s">
        <v>20</v>
      </c>
      <c r="C10166">
        <v>0</v>
      </c>
      <c r="D10166">
        <v>2019</v>
      </c>
      <c r="E10166" t="s">
        <v>19</v>
      </c>
      <c r="F10166" t="s">
        <v>16</v>
      </c>
      <c r="G10166" t="s">
        <v>14</v>
      </c>
      <c r="H10166" t="str">
        <f t="shared" si="158"/>
        <v>24070|Spring|Reading</v>
      </c>
      <c r="I10166">
        <v>139</v>
      </c>
      <c r="J10166">
        <v>7</v>
      </c>
      <c r="K10166">
        <v>1</v>
      </c>
      <c r="L10166" t="s">
        <v>17</v>
      </c>
    </row>
    <row r="10167" spans="1:12" x14ac:dyDescent="0.25">
      <c r="A10167">
        <v>24070</v>
      </c>
      <c r="B10167" t="s">
        <v>20</v>
      </c>
      <c r="C10167">
        <v>0</v>
      </c>
      <c r="D10167">
        <v>2019</v>
      </c>
      <c r="E10167" t="s">
        <v>19</v>
      </c>
      <c r="F10167" t="s">
        <v>16</v>
      </c>
      <c r="G10167" t="s">
        <v>15</v>
      </c>
      <c r="H10167" t="str">
        <f t="shared" si="158"/>
        <v>24070|Spring|Math</v>
      </c>
      <c r="I10167">
        <v>126</v>
      </c>
      <c r="J10167">
        <v>1</v>
      </c>
      <c r="K10167">
        <v>1</v>
      </c>
      <c r="L10167" t="s">
        <v>17</v>
      </c>
    </row>
    <row r="10168" spans="1:12" x14ac:dyDescent="0.25">
      <c r="A10168">
        <v>19776</v>
      </c>
      <c r="B10168" t="s">
        <v>20</v>
      </c>
      <c r="C10168">
        <v>0</v>
      </c>
      <c r="D10168">
        <v>2019</v>
      </c>
      <c r="E10168" t="s">
        <v>19</v>
      </c>
      <c r="F10168" t="s">
        <v>13</v>
      </c>
      <c r="G10168" t="s">
        <v>14</v>
      </c>
      <c r="H10168" t="str">
        <f t="shared" si="158"/>
        <v>19776|Fall|Reading</v>
      </c>
      <c r="I10168">
        <v>139</v>
      </c>
      <c r="J10168">
        <v>44</v>
      </c>
      <c r="K10168">
        <v>2</v>
      </c>
      <c r="L10168">
        <v>18</v>
      </c>
    </row>
    <row r="10169" spans="1:12" x14ac:dyDescent="0.25">
      <c r="A10169">
        <v>19776</v>
      </c>
      <c r="B10169" t="s">
        <v>20</v>
      </c>
      <c r="C10169">
        <v>0</v>
      </c>
      <c r="D10169">
        <v>2019</v>
      </c>
      <c r="E10169" t="s">
        <v>19</v>
      </c>
      <c r="F10169" t="s">
        <v>13</v>
      </c>
      <c r="G10169" t="s">
        <v>15</v>
      </c>
      <c r="H10169" t="str">
        <f t="shared" si="158"/>
        <v>19776|Fall|Math</v>
      </c>
      <c r="I10169">
        <v>134</v>
      </c>
      <c r="J10169">
        <v>34</v>
      </c>
      <c r="K10169">
        <v>2</v>
      </c>
      <c r="L10169">
        <v>20</v>
      </c>
    </row>
    <row r="10170" spans="1:12" x14ac:dyDescent="0.25">
      <c r="A10170">
        <v>19776</v>
      </c>
      <c r="B10170" t="s">
        <v>20</v>
      </c>
      <c r="C10170">
        <v>0</v>
      </c>
      <c r="D10170">
        <v>2019</v>
      </c>
      <c r="E10170" t="s">
        <v>19</v>
      </c>
      <c r="F10170" t="s">
        <v>16</v>
      </c>
      <c r="G10170" t="s">
        <v>14</v>
      </c>
      <c r="H10170" t="str">
        <f t="shared" si="158"/>
        <v>19776|Spring|Reading</v>
      </c>
      <c r="I10170">
        <v>159</v>
      </c>
      <c r="J10170">
        <v>53</v>
      </c>
      <c r="K10170">
        <v>3</v>
      </c>
      <c r="L10170" t="s">
        <v>17</v>
      </c>
    </row>
    <row r="10171" spans="1:12" x14ac:dyDescent="0.25">
      <c r="A10171">
        <v>19776</v>
      </c>
      <c r="B10171" t="s">
        <v>20</v>
      </c>
      <c r="C10171">
        <v>0</v>
      </c>
      <c r="D10171">
        <v>2019</v>
      </c>
      <c r="E10171" t="s">
        <v>19</v>
      </c>
      <c r="F10171" t="s">
        <v>16</v>
      </c>
      <c r="G10171" t="s">
        <v>15</v>
      </c>
      <c r="H10171" t="str">
        <f t="shared" si="158"/>
        <v>19776|Spring|Math</v>
      </c>
      <c r="I10171">
        <v>158</v>
      </c>
      <c r="J10171">
        <v>47</v>
      </c>
      <c r="K10171">
        <v>2</v>
      </c>
      <c r="L10171" t="s">
        <v>17</v>
      </c>
    </row>
    <row r="10172" spans="1:12" x14ac:dyDescent="0.25">
      <c r="A10172">
        <v>10443</v>
      </c>
      <c r="B10172" t="s">
        <v>20</v>
      </c>
      <c r="C10172">
        <v>0</v>
      </c>
      <c r="D10172">
        <v>2019</v>
      </c>
      <c r="E10172" t="s">
        <v>19</v>
      </c>
      <c r="F10172" t="s">
        <v>13</v>
      </c>
      <c r="G10172" t="s">
        <v>14</v>
      </c>
      <c r="H10172" t="str">
        <f t="shared" si="158"/>
        <v>10443|Fall|Reading</v>
      </c>
      <c r="I10172">
        <v>135</v>
      </c>
      <c r="J10172">
        <v>33</v>
      </c>
      <c r="K10172">
        <v>2</v>
      </c>
      <c r="L10172">
        <v>18</v>
      </c>
    </row>
    <row r="10173" spans="1:12" x14ac:dyDescent="0.25">
      <c r="A10173">
        <v>10443</v>
      </c>
      <c r="B10173" t="s">
        <v>20</v>
      </c>
      <c r="C10173">
        <v>0</v>
      </c>
      <c r="D10173">
        <v>2019</v>
      </c>
      <c r="E10173" t="s">
        <v>19</v>
      </c>
      <c r="F10173" t="s">
        <v>13</v>
      </c>
      <c r="G10173" t="s">
        <v>15</v>
      </c>
      <c r="H10173" t="str">
        <f t="shared" si="158"/>
        <v>10443|Fall|Math</v>
      </c>
      <c r="I10173">
        <v>125</v>
      </c>
      <c r="J10173">
        <v>16</v>
      </c>
      <c r="K10173">
        <v>1</v>
      </c>
      <c r="L10173">
        <v>22</v>
      </c>
    </row>
    <row r="10174" spans="1:12" x14ac:dyDescent="0.25">
      <c r="A10174">
        <v>10443</v>
      </c>
      <c r="B10174" t="s">
        <v>20</v>
      </c>
      <c r="C10174">
        <v>0</v>
      </c>
      <c r="D10174">
        <v>2019</v>
      </c>
      <c r="E10174" t="s">
        <v>19</v>
      </c>
      <c r="F10174" t="s">
        <v>16</v>
      </c>
      <c r="G10174" t="s">
        <v>14</v>
      </c>
      <c r="H10174" t="str">
        <f t="shared" si="158"/>
        <v>10443|Spring|Reading</v>
      </c>
      <c r="I10174">
        <v>146</v>
      </c>
      <c r="J10174">
        <v>17</v>
      </c>
      <c r="K10174">
        <v>1</v>
      </c>
      <c r="L10174" t="s">
        <v>17</v>
      </c>
    </row>
    <row r="10175" spans="1:12" x14ac:dyDescent="0.25">
      <c r="A10175">
        <v>10443</v>
      </c>
      <c r="B10175" t="s">
        <v>20</v>
      </c>
      <c r="C10175">
        <v>0</v>
      </c>
      <c r="D10175">
        <v>2019</v>
      </c>
      <c r="E10175" t="s">
        <v>19</v>
      </c>
      <c r="F10175" t="s">
        <v>16</v>
      </c>
      <c r="G10175" t="s">
        <v>15</v>
      </c>
      <c r="H10175" t="str">
        <f t="shared" si="158"/>
        <v>10443|Spring|Math</v>
      </c>
      <c r="I10175">
        <v>128</v>
      </c>
      <c r="J10175">
        <v>1</v>
      </c>
      <c r="K10175">
        <v>1</v>
      </c>
      <c r="L10175" t="s">
        <v>17</v>
      </c>
    </row>
    <row r="10176" spans="1:12" x14ac:dyDescent="0.25">
      <c r="A10176">
        <v>11608</v>
      </c>
      <c r="B10176" t="s">
        <v>20</v>
      </c>
      <c r="C10176">
        <v>0</v>
      </c>
      <c r="D10176">
        <v>2019</v>
      </c>
      <c r="E10176" t="s">
        <v>19</v>
      </c>
      <c r="F10176" t="s">
        <v>13</v>
      </c>
      <c r="G10176" t="s">
        <v>14</v>
      </c>
      <c r="H10176" t="str">
        <f t="shared" si="158"/>
        <v>11608|Fall|Reading</v>
      </c>
      <c r="I10176">
        <v>147</v>
      </c>
      <c r="J10176">
        <v>67</v>
      </c>
      <c r="K10176">
        <v>3</v>
      </c>
      <c r="L10176">
        <v>16</v>
      </c>
    </row>
    <row r="10177" spans="1:12" x14ac:dyDescent="0.25">
      <c r="A10177">
        <v>11608</v>
      </c>
      <c r="B10177" t="s">
        <v>20</v>
      </c>
      <c r="C10177">
        <v>0</v>
      </c>
      <c r="D10177">
        <v>2019</v>
      </c>
      <c r="E10177" t="s">
        <v>19</v>
      </c>
      <c r="F10177" t="s">
        <v>13</v>
      </c>
      <c r="G10177" t="s">
        <v>15</v>
      </c>
      <c r="H10177" t="str">
        <f t="shared" si="158"/>
        <v>11608|Fall|Math</v>
      </c>
      <c r="I10177">
        <v>140</v>
      </c>
      <c r="J10177">
        <v>50</v>
      </c>
      <c r="K10177">
        <v>3</v>
      </c>
      <c r="L10177">
        <v>19</v>
      </c>
    </row>
    <row r="10178" spans="1:12" x14ac:dyDescent="0.25">
      <c r="A10178">
        <v>11608</v>
      </c>
      <c r="B10178" t="s">
        <v>20</v>
      </c>
      <c r="C10178">
        <v>0</v>
      </c>
      <c r="D10178">
        <v>2019</v>
      </c>
      <c r="E10178" t="s">
        <v>19</v>
      </c>
      <c r="F10178" t="s">
        <v>16</v>
      </c>
      <c r="G10178" t="s">
        <v>14</v>
      </c>
      <c r="H10178" t="str">
        <f t="shared" si="158"/>
        <v>11608|Spring|Reading</v>
      </c>
      <c r="I10178">
        <v>155</v>
      </c>
      <c r="J10178">
        <v>40</v>
      </c>
      <c r="K10178">
        <v>2</v>
      </c>
      <c r="L10178" t="s">
        <v>17</v>
      </c>
    </row>
    <row r="10179" spans="1:12" x14ac:dyDescent="0.25">
      <c r="A10179">
        <v>11608</v>
      </c>
      <c r="B10179" t="s">
        <v>20</v>
      </c>
      <c r="C10179">
        <v>0</v>
      </c>
      <c r="D10179">
        <v>2019</v>
      </c>
      <c r="E10179" t="s">
        <v>19</v>
      </c>
      <c r="F10179" t="s">
        <v>16</v>
      </c>
      <c r="G10179" t="s">
        <v>15</v>
      </c>
      <c r="H10179" t="str">
        <f t="shared" ref="H10179:H10242" si="159">A10179&amp;"|"&amp;F10179&amp;"|"&amp;G10179</f>
        <v>11608|Spring|Math</v>
      </c>
      <c r="I10179">
        <v>154</v>
      </c>
      <c r="J10179">
        <v>35</v>
      </c>
      <c r="K10179">
        <v>2</v>
      </c>
      <c r="L10179" t="s">
        <v>17</v>
      </c>
    </row>
    <row r="10180" spans="1:12" x14ac:dyDescent="0.25">
      <c r="A10180">
        <v>12884</v>
      </c>
      <c r="B10180" t="s">
        <v>20</v>
      </c>
      <c r="C10180">
        <v>0</v>
      </c>
      <c r="D10180">
        <v>2019</v>
      </c>
      <c r="E10180" t="s">
        <v>19</v>
      </c>
      <c r="F10180" t="s">
        <v>13</v>
      </c>
      <c r="G10180" t="s">
        <v>14</v>
      </c>
      <c r="H10180" t="str">
        <f t="shared" si="159"/>
        <v>12884|Fall|Reading</v>
      </c>
      <c r="I10180">
        <v>148</v>
      </c>
      <c r="J10180">
        <v>70</v>
      </c>
      <c r="K10180">
        <v>3</v>
      </c>
      <c r="L10180">
        <v>16</v>
      </c>
    </row>
    <row r="10181" spans="1:12" x14ac:dyDescent="0.25">
      <c r="A10181">
        <v>12884</v>
      </c>
      <c r="B10181" t="s">
        <v>20</v>
      </c>
      <c r="C10181">
        <v>0</v>
      </c>
      <c r="D10181">
        <v>2019</v>
      </c>
      <c r="E10181" t="s">
        <v>19</v>
      </c>
      <c r="F10181" t="s">
        <v>13</v>
      </c>
      <c r="G10181" t="s">
        <v>15</v>
      </c>
      <c r="H10181" t="str">
        <f t="shared" si="159"/>
        <v>12884|Fall|Math</v>
      </c>
      <c r="I10181">
        <v>147</v>
      </c>
      <c r="J10181">
        <v>68</v>
      </c>
      <c r="K10181">
        <v>3</v>
      </c>
      <c r="L10181">
        <v>18</v>
      </c>
    </row>
    <row r="10182" spans="1:12" x14ac:dyDescent="0.25">
      <c r="A10182">
        <v>12884</v>
      </c>
      <c r="B10182" t="s">
        <v>20</v>
      </c>
      <c r="C10182">
        <v>0</v>
      </c>
      <c r="D10182">
        <v>2019</v>
      </c>
      <c r="E10182" t="s">
        <v>19</v>
      </c>
      <c r="F10182" t="s">
        <v>16</v>
      </c>
      <c r="G10182" t="s">
        <v>14</v>
      </c>
      <c r="H10182" t="str">
        <f t="shared" si="159"/>
        <v>12884|Spring|Reading</v>
      </c>
      <c r="I10182">
        <v>175</v>
      </c>
      <c r="J10182">
        <v>91</v>
      </c>
      <c r="K10182">
        <v>4</v>
      </c>
      <c r="L10182" t="s">
        <v>17</v>
      </c>
    </row>
    <row r="10183" spans="1:12" x14ac:dyDescent="0.25">
      <c r="A10183">
        <v>12884</v>
      </c>
      <c r="B10183" t="s">
        <v>20</v>
      </c>
      <c r="C10183">
        <v>0</v>
      </c>
      <c r="D10183">
        <v>2019</v>
      </c>
      <c r="E10183" t="s">
        <v>19</v>
      </c>
      <c r="F10183" t="s">
        <v>16</v>
      </c>
      <c r="G10183" t="s">
        <v>15</v>
      </c>
      <c r="H10183" t="str">
        <f t="shared" si="159"/>
        <v>12884|Spring|Math</v>
      </c>
      <c r="I10183">
        <v>169</v>
      </c>
      <c r="J10183">
        <v>76</v>
      </c>
      <c r="K10183">
        <v>4</v>
      </c>
      <c r="L10183" t="s">
        <v>17</v>
      </c>
    </row>
    <row r="10184" spans="1:12" x14ac:dyDescent="0.25">
      <c r="A10184">
        <v>29463</v>
      </c>
      <c r="B10184" t="s">
        <v>20</v>
      </c>
      <c r="C10184">
        <v>0</v>
      </c>
      <c r="D10184">
        <v>2019</v>
      </c>
      <c r="E10184" t="s">
        <v>19</v>
      </c>
      <c r="F10184" t="s">
        <v>13</v>
      </c>
      <c r="G10184" t="s">
        <v>14</v>
      </c>
      <c r="H10184" t="str">
        <f t="shared" si="159"/>
        <v>29463|Fall|Reading</v>
      </c>
      <c r="I10184">
        <v>143</v>
      </c>
      <c r="J10184">
        <v>56</v>
      </c>
      <c r="K10184">
        <v>3</v>
      </c>
      <c r="L10184">
        <v>17</v>
      </c>
    </row>
    <row r="10185" spans="1:12" x14ac:dyDescent="0.25">
      <c r="A10185">
        <v>29463</v>
      </c>
      <c r="B10185" t="s">
        <v>20</v>
      </c>
      <c r="C10185">
        <v>0</v>
      </c>
      <c r="D10185">
        <v>2019</v>
      </c>
      <c r="E10185" t="s">
        <v>19</v>
      </c>
      <c r="F10185" t="s">
        <v>13</v>
      </c>
      <c r="G10185" t="s">
        <v>15</v>
      </c>
      <c r="H10185" t="str">
        <f t="shared" si="159"/>
        <v>29463|Fall|Math</v>
      </c>
      <c r="I10185">
        <v>137</v>
      </c>
      <c r="J10185">
        <v>42</v>
      </c>
      <c r="K10185">
        <v>2</v>
      </c>
      <c r="L10185">
        <v>20</v>
      </c>
    </row>
    <row r="10186" spans="1:12" x14ac:dyDescent="0.25">
      <c r="A10186">
        <v>29463</v>
      </c>
      <c r="B10186" t="s">
        <v>20</v>
      </c>
      <c r="C10186">
        <v>0</v>
      </c>
      <c r="D10186">
        <v>2019</v>
      </c>
      <c r="E10186" t="s">
        <v>19</v>
      </c>
      <c r="F10186" t="s">
        <v>16</v>
      </c>
      <c r="G10186" t="s">
        <v>14</v>
      </c>
      <c r="H10186" t="str">
        <f t="shared" si="159"/>
        <v>29463|Spring|Reading</v>
      </c>
      <c r="I10186">
        <v>170</v>
      </c>
      <c r="J10186">
        <v>82</v>
      </c>
      <c r="K10186">
        <v>4</v>
      </c>
      <c r="L10186" t="s">
        <v>17</v>
      </c>
    </row>
    <row r="10187" spans="1:12" x14ac:dyDescent="0.25">
      <c r="A10187">
        <v>29463</v>
      </c>
      <c r="B10187" t="s">
        <v>20</v>
      </c>
      <c r="C10187">
        <v>0</v>
      </c>
      <c r="D10187">
        <v>2019</v>
      </c>
      <c r="E10187" t="s">
        <v>19</v>
      </c>
      <c r="F10187" t="s">
        <v>16</v>
      </c>
      <c r="G10187" t="s">
        <v>15</v>
      </c>
      <c r="H10187" t="str">
        <f t="shared" si="159"/>
        <v>29463|Spring|Math</v>
      </c>
      <c r="I10187">
        <v>164</v>
      </c>
      <c r="J10187">
        <v>64</v>
      </c>
      <c r="K10187">
        <v>3</v>
      </c>
      <c r="L10187" t="s">
        <v>17</v>
      </c>
    </row>
    <row r="10188" spans="1:12" x14ac:dyDescent="0.25">
      <c r="A10188">
        <v>11408</v>
      </c>
      <c r="B10188" t="s">
        <v>20</v>
      </c>
      <c r="C10188">
        <v>0</v>
      </c>
      <c r="D10188">
        <v>2019</v>
      </c>
      <c r="E10188" t="s">
        <v>19</v>
      </c>
      <c r="F10188" t="s">
        <v>13</v>
      </c>
      <c r="G10188" t="s">
        <v>14</v>
      </c>
      <c r="H10188" t="str">
        <f t="shared" si="159"/>
        <v>11408|Fall|Reading</v>
      </c>
      <c r="I10188">
        <v>163</v>
      </c>
      <c r="J10188">
        <v>95</v>
      </c>
      <c r="K10188">
        <v>4</v>
      </c>
      <c r="L10188">
        <v>12</v>
      </c>
    </row>
    <row r="10189" spans="1:12" x14ac:dyDescent="0.25">
      <c r="A10189">
        <v>11408</v>
      </c>
      <c r="B10189" t="s">
        <v>20</v>
      </c>
      <c r="C10189">
        <v>0</v>
      </c>
      <c r="D10189">
        <v>2019</v>
      </c>
      <c r="E10189" t="s">
        <v>19</v>
      </c>
      <c r="F10189" t="s">
        <v>13</v>
      </c>
      <c r="G10189" t="s">
        <v>15</v>
      </c>
      <c r="H10189" t="str">
        <f t="shared" si="159"/>
        <v>11408|Fall|Math</v>
      </c>
      <c r="I10189">
        <v>157</v>
      </c>
      <c r="J10189">
        <v>87</v>
      </c>
      <c r="K10189">
        <v>4</v>
      </c>
      <c r="L10189">
        <v>15</v>
      </c>
    </row>
    <row r="10190" spans="1:12" x14ac:dyDescent="0.25">
      <c r="A10190">
        <v>11408</v>
      </c>
      <c r="B10190" t="s">
        <v>20</v>
      </c>
      <c r="C10190">
        <v>0</v>
      </c>
      <c r="D10190">
        <v>2019</v>
      </c>
      <c r="E10190" t="s">
        <v>19</v>
      </c>
      <c r="F10190" t="s">
        <v>16</v>
      </c>
      <c r="G10190" t="s">
        <v>14</v>
      </c>
      <c r="H10190" t="str">
        <f t="shared" si="159"/>
        <v>11408|Spring|Reading</v>
      </c>
      <c r="I10190">
        <v>188</v>
      </c>
      <c r="J10190">
        <v>99</v>
      </c>
      <c r="K10190">
        <v>4</v>
      </c>
      <c r="L10190" t="s">
        <v>17</v>
      </c>
    </row>
    <row r="10191" spans="1:12" x14ac:dyDescent="0.25">
      <c r="A10191">
        <v>11408</v>
      </c>
      <c r="B10191" t="s">
        <v>20</v>
      </c>
      <c r="C10191">
        <v>0</v>
      </c>
      <c r="D10191">
        <v>2019</v>
      </c>
      <c r="E10191" t="s">
        <v>19</v>
      </c>
      <c r="F10191" t="s">
        <v>16</v>
      </c>
      <c r="G10191" t="s">
        <v>15</v>
      </c>
      <c r="H10191" t="str">
        <f t="shared" si="159"/>
        <v>11408|Spring|Math</v>
      </c>
      <c r="I10191">
        <v>184</v>
      </c>
      <c r="J10191">
        <v>97</v>
      </c>
      <c r="K10191">
        <v>4</v>
      </c>
      <c r="L10191" t="s">
        <v>17</v>
      </c>
    </row>
    <row r="10192" spans="1:12" x14ac:dyDescent="0.25">
      <c r="A10192">
        <v>24635</v>
      </c>
      <c r="B10192" t="s">
        <v>20</v>
      </c>
      <c r="C10192">
        <v>0</v>
      </c>
      <c r="D10192">
        <v>2019</v>
      </c>
      <c r="E10192" t="s">
        <v>19</v>
      </c>
      <c r="F10192" t="s">
        <v>13</v>
      </c>
      <c r="G10192" t="s">
        <v>14</v>
      </c>
      <c r="H10192" t="str">
        <f t="shared" si="159"/>
        <v>24635|Fall|Reading</v>
      </c>
      <c r="I10192">
        <v>149</v>
      </c>
      <c r="J10192">
        <v>72</v>
      </c>
      <c r="K10192">
        <v>3</v>
      </c>
      <c r="L10192">
        <v>15</v>
      </c>
    </row>
    <row r="10193" spans="1:12" x14ac:dyDescent="0.25">
      <c r="A10193">
        <v>24635</v>
      </c>
      <c r="B10193" t="s">
        <v>20</v>
      </c>
      <c r="C10193">
        <v>0</v>
      </c>
      <c r="D10193">
        <v>2019</v>
      </c>
      <c r="E10193" t="s">
        <v>19</v>
      </c>
      <c r="F10193" t="s">
        <v>13</v>
      </c>
      <c r="G10193" t="s">
        <v>15</v>
      </c>
      <c r="H10193" t="str">
        <f t="shared" si="159"/>
        <v>24635|Fall|Math</v>
      </c>
      <c r="I10193">
        <v>142</v>
      </c>
      <c r="J10193">
        <v>55</v>
      </c>
      <c r="K10193">
        <v>3</v>
      </c>
      <c r="L10193">
        <v>19</v>
      </c>
    </row>
    <row r="10194" spans="1:12" x14ac:dyDescent="0.25">
      <c r="A10194">
        <v>24635</v>
      </c>
      <c r="B10194" t="s">
        <v>20</v>
      </c>
      <c r="C10194">
        <v>0</v>
      </c>
      <c r="D10194">
        <v>2019</v>
      </c>
      <c r="E10194" t="s">
        <v>19</v>
      </c>
      <c r="F10194" t="s">
        <v>16</v>
      </c>
      <c r="G10194" t="s">
        <v>14</v>
      </c>
      <c r="H10194" t="str">
        <f t="shared" si="159"/>
        <v>24635|Spring|Reading</v>
      </c>
      <c r="I10194">
        <v>174</v>
      </c>
      <c r="J10194">
        <v>89</v>
      </c>
      <c r="K10194">
        <v>4</v>
      </c>
      <c r="L10194" t="s">
        <v>17</v>
      </c>
    </row>
    <row r="10195" spans="1:12" x14ac:dyDescent="0.25">
      <c r="A10195">
        <v>24635</v>
      </c>
      <c r="B10195" t="s">
        <v>20</v>
      </c>
      <c r="C10195">
        <v>0</v>
      </c>
      <c r="D10195">
        <v>2019</v>
      </c>
      <c r="E10195" t="s">
        <v>19</v>
      </c>
      <c r="F10195" t="s">
        <v>16</v>
      </c>
      <c r="G10195" t="s">
        <v>15</v>
      </c>
      <c r="H10195" t="str">
        <f t="shared" si="159"/>
        <v>24635|Spring|Math</v>
      </c>
      <c r="I10195">
        <v>166</v>
      </c>
      <c r="J10195">
        <v>69</v>
      </c>
      <c r="K10195">
        <v>3</v>
      </c>
      <c r="L10195" t="s">
        <v>17</v>
      </c>
    </row>
    <row r="10196" spans="1:12" x14ac:dyDescent="0.25">
      <c r="A10196">
        <v>22792</v>
      </c>
      <c r="B10196" t="s">
        <v>20</v>
      </c>
      <c r="C10196">
        <v>0</v>
      </c>
      <c r="D10196">
        <v>2019</v>
      </c>
      <c r="E10196" t="s">
        <v>19</v>
      </c>
      <c r="F10196" t="s">
        <v>13</v>
      </c>
      <c r="G10196" t="s">
        <v>14</v>
      </c>
      <c r="H10196" t="str">
        <f t="shared" si="159"/>
        <v>22792|Fall|Reading</v>
      </c>
      <c r="I10196">
        <v>137</v>
      </c>
      <c r="J10196">
        <v>38</v>
      </c>
      <c r="K10196">
        <v>2</v>
      </c>
      <c r="L10196">
        <v>18</v>
      </c>
    </row>
    <row r="10197" spans="1:12" x14ac:dyDescent="0.25">
      <c r="A10197">
        <v>22792</v>
      </c>
      <c r="B10197" t="s">
        <v>20</v>
      </c>
      <c r="C10197">
        <v>0</v>
      </c>
      <c r="D10197">
        <v>2019</v>
      </c>
      <c r="E10197" t="s">
        <v>19</v>
      </c>
      <c r="F10197" t="s">
        <v>13</v>
      </c>
      <c r="G10197" t="s">
        <v>15</v>
      </c>
      <c r="H10197" t="str">
        <f t="shared" si="159"/>
        <v>22792|Fall|Math</v>
      </c>
      <c r="I10197">
        <v>127</v>
      </c>
      <c r="J10197">
        <v>19</v>
      </c>
      <c r="K10197">
        <v>1</v>
      </c>
      <c r="L10197">
        <v>22</v>
      </c>
    </row>
    <row r="10198" spans="1:12" x14ac:dyDescent="0.25">
      <c r="A10198">
        <v>22792</v>
      </c>
      <c r="B10198" t="s">
        <v>20</v>
      </c>
      <c r="C10198">
        <v>0</v>
      </c>
      <c r="D10198">
        <v>2019</v>
      </c>
      <c r="E10198" t="s">
        <v>19</v>
      </c>
      <c r="F10198" t="s">
        <v>16</v>
      </c>
      <c r="G10198" t="s">
        <v>14</v>
      </c>
      <c r="H10198" t="str">
        <f t="shared" si="159"/>
        <v>22792|Spring|Reading</v>
      </c>
      <c r="I10198">
        <v>155</v>
      </c>
      <c r="J10198">
        <v>40</v>
      </c>
      <c r="K10198">
        <v>2</v>
      </c>
      <c r="L10198" t="s">
        <v>17</v>
      </c>
    </row>
    <row r="10199" spans="1:12" x14ac:dyDescent="0.25">
      <c r="A10199">
        <v>22792</v>
      </c>
      <c r="B10199" t="s">
        <v>20</v>
      </c>
      <c r="C10199">
        <v>0</v>
      </c>
      <c r="D10199">
        <v>2019</v>
      </c>
      <c r="E10199" t="s">
        <v>19</v>
      </c>
      <c r="F10199" t="s">
        <v>16</v>
      </c>
      <c r="G10199" t="s">
        <v>15</v>
      </c>
      <c r="H10199" t="str">
        <f t="shared" si="159"/>
        <v>22792|Spring|Math</v>
      </c>
      <c r="I10199">
        <v>160</v>
      </c>
      <c r="J10199">
        <v>52</v>
      </c>
      <c r="K10199">
        <v>3</v>
      </c>
      <c r="L10199" t="s">
        <v>17</v>
      </c>
    </row>
    <row r="10200" spans="1:12" x14ac:dyDescent="0.25">
      <c r="A10200">
        <v>11666</v>
      </c>
      <c r="B10200" t="s">
        <v>20</v>
      </c>
      <c r="C10200">
        <v>0</v>
      </c>
      <c r="D10200">
        <v>2019</v>
      </c>
      <c r="E10200" t="s">
        <v>19</v>
      </c>
      <c r="F10200" t="s">
        <v>13</v>
      </c>
      <c r="G10200" t="s">
        <v>14</v>
      </c>
      <c r="H10200" t="str">
        <f t="shared" si="159"/>
        <v>11666|Fall|Reading</v>
      </c>
      <c r="I10200">
        <v>140</v>
      </c>
      <c r="J10200">
        <v>47</v>
      </c>
      <c r="K10200">
        <v>2</v>
      </c>
      <c r="L10200">
        <v>17</v>
      </c>
    </row>
    <row r="10201" spans="1:12" x14ac:dyDescent="0.25">
      <c r="A10201">
        <v>11666</v>
      </c>
      <c r="B10201" t="s">
        <v>20</v>
      </c>
      <c r="C10201">
        <v>0</v>
      </c>
      <c r="D10201">
        <v>2019</v>
      </c>
      <c r="E10201" t="s">
        <v>19</v>
      </c>
      <c r="F10201" t="s">
        <v>13</v>
      </c>
      <c r="G10201" t="s">
        <v>15</v>
      </c>
      <c r="H10201" t="str">
        <f t="shared" si="159"/>
        <v>11666|Fall|Math</v>
      </c>
      <c r="I10201">
        <v>135</v>
      </c>
      <c r="J10201">
        <v>37</v>
      </c>
      <c r="K10201">
        <v>2</v>
      </c>
      <c r="L10201">
        <v>20</v>
      </c>
    </row>
    <row r="10202" spans="1:12" x14ac:dyDescent="0.25">
      <c r="A10202">
        <v>11666</v>
      </c>
      <c r="B10202" t="s">
        <v>20</v>
      </c>
      <c r="C10202">
        <v>0</v>
      </c>
      <c r="D10202">
        <v>2019</v>
      </c>
      <c r="E10202" t="s">
        <v>19</v>
      </c>
      <c r="F10202" t="s">
        <v>16</v>
      </c>
      <c r="G10202" t="s">
        <v>14</v>
      </c>
      <c r="H10202" t="str">
        <f t="shared" si="159"/>
        <v>11666|Spring|Reading</v>
      </c>
      <c r="I10202">
        <v>158</v>
      </c>
      <c r="J10202">
        <v>50</v>
      </c>
      <c r="K10202">
        <v>3</v>
      </c>
      <c r="L10202" t="s">
        <v>17</v>
      </c>
    </row>
    <row r="10203" spans="1:12" x14ac:dyDescent="0.25">
      <c r="A10203">
        <v>11666</v>
      </c>
      <c r="B10203" t="s">
        <v>20</v>
      </c>
      <c r="C10203">
        <v>0</v>
      </c>
      <c r="D10203">
        <v>2019</v>
      </c>
      <c r="E10203" t="s">
        <v>19</v>
      </c>
      <c r="F10203" t="s">
        <v>16</v>
      </c>
      <c r="G10203" t="s">
        <v>15</v>
      </c>
      <c r="H10203" t="str">
        <f t="shared" si="159"/>
        <v>11666|Spring|Math</v>
      </c>
      <c r="I10203">
        <v>162</v>
      </c>
      <c r="J10203">
        <v>58</v>
      </c>
      <c r="K10203">
        <v>3</v>
      </c>
      <c r="L10203" t="s">
        <v>17</v>
      </c>
    </row>
    <row r="10204" spans="1:12" x14ac:dyDescent="0.25">
      <c r="A10204">
        <v>25541</v>
      </c>
      <c r="B10204" t="s">
        <v>20</v>
      </c>
      <c r="C10204">
        <v>0</v>
      </c>
      <c r="D10204">
        <v>2019</v>
      </c>
      <c r="E10204" t="s">
        <v>19</v>
      </c>
      <c r="F10204" t="s">
        <v>13</v>
      </c>
      <c r="G10204" t="s">
        <v>14</v>
      </c>
      <c r="H10204" t="str">
        <f t="shared" si="159"/>
        <v>25541|Fall|Reading</v>
      </c>
      <c r="I10204">
        <v>139</v>
      </c>
      <c r="J10204">
        <v>44</v>
      </c>
      <c r="K10204">
        <v>2</v>
      </c>
      <c r="L10204">
        <v>18</v>
      </c>
    </row>
    <row r="10205" spans="1:12" x14ac:dyDescent="0.25">
      <c r="A10205">
        <v>25541</v>
      </c>
      <c r="B10205" t="s">
        <v>20</v>
      </c>
      <c r="C10205">
        <v>0</v>
      </c>
      <c r="D10205">
        <v>2019</v>
      </c>
      <c r="E10205" t="s">
        <v>19</v>
      </c>
      <c r="F10205" t="s">
        <v>13</v>
      </c>
      <c r="G10205" t="s">
        <v>15</v>
      </c>
      <c r="H10205" t="str">
        <f t="shared" si="159"/>
        <v>25541|Fall|Math</v>
      </c>
      <c r="I10205">
        <v>129</v>
      </c>
      <c r="J10205">
        <v>23</v>
      </c>
      <c r="K10205">
        <v>1</v>
      </c>
      <c r="L10205">
        <v>21</v>
      </c>
    </row>
    <row r="10206" spans="1:12" x14ac:dyDescent="0.25">
      <c r="A10206">
        <v>25541</v>
      </c>
      <c r="B10206" t="s">
        <v>20</v>
      </c>
      <c r="C10206">
        <v>0</v>
      </c>
      <c r="D10206">
        <v>2019</v>
      </c>
      <c r="E10206" t="s">
        <v>19</v>
      </c>
      <c r="F10206" t="s">
        <v>16</v>
      </c>
      <c r="G10206" t="s">
        <v>14</v>
      </c>
      <c r="H10206" t="str">
        <f t="shared" si="159"/>
        <v>25541|Spring|Reading</v>
      </c>
      <c r="I10206">
        <v>160</v>
      </c>
      <c r="J10206">
        <v>56</v>
      </c>
      <c r="K10206">
        <v>3</v>
      </c>
      <c r="L10206" t="s">
        <v>17</v>
      </c>
    </row>
    <row r="10207" spans="1:12" x14ac:dyDescent="0.25">
      <c r="A10207">
        <v>25541</v>
      </c>
      <c r="B10207" t="s">
        <v>20</v>
      </c>
      <c r="C10207">
        <v>0</v>
      </c>
      <c r="D10207">
        <v>2019</v>
      </c>
      <c r="E10207" t="s">
        <v>19</v>
      </c>
      <c r="F10207" t="s">
        <v>16</v>
      </c>
      <c r="G10207" t="s">
        <v>15</v>
      </c>
      <c r="H10207" t="str">
        <f t="shared" si="159"/>
        <v>25541|Spring|Math</v>
      </c>
      <c r="I10207">
        <v>163</v>
      </c>
      <c r="J10207">
        <v>61</v>
      </c>
      <c r="K10207">
        <v>3</v>
      </c>
      <c r="L10207" t="s">
        <v>17</v>
      </c>
    </row>
    <row r="10208" spans="1:12" x14ac:dyDescent="0.25">
      <c r="A10208">
        <v>16104</v>
      </c>
      <c r="B10208" t="s">
        <v>20</v>
      </c>
      <c r="C10208">
        <v>0</v>
      </c>
      <c r="D10208">
        <v>2019</v>
      </c>
      <c r="E10208" t="s">
        <v>19</v>
      </c>
      <c r="F10208" t="s">
        <v>13</v>
      </c>
      <c r="G10208" t="s">
        <v>14</v>
      </c>
      <c r="H10208" t="str">
        <f t="shared" si="159"/>
        <v>16104|Fall|Reading</v>
      </c>
      <c r="I10208">
        <v>130</v>
      </c>
      <c r="J10208">
        <v>21</v>
      </c>
      <c r="K10208">
        <v>1</v>
      </c>
      <c r="L10208">
        <v>20</v>
      </c>
    </row>
    <row r="10209" spans="1:12" x14ac:dyDescent="0.25">
      <c r="A10209">
        <v>16104</v>
      </c>
      <c r="B10209" t="s">
        <v>20</v>
      </c>
      <c r="C10209">
        <v>0</v>
      </c>
      <c r="D10209">
        <v>2019</v>
      </c>
      <c r="E10209" t="s">
        <v>19</v>
      </c>
      <c r="F10209" t="s">
        <v>13</v>
      </c>
      <c r="G10209" t="s">
        <v>15</v>
      </c>
      <c r="H10209" t="str">
        <f t="shared" si="159"/>
        <v>16104|Fall|Math</v>
      </c>
      <c r="I10209">
        <v>143</v>
      </c>
      <c r="J10209">
        <v>58</v>
      </c>
      <c r="K10209">
        <v>3</v>
      </c>
      <c r="L10209">
        <v>18</v>
      </c>
    </row>
    <row r="10210" spans="1:12" x14ac:dyDescent="0.25">
      <c r="A10210">
        <v>16104</v>
      </c>
      <c r="B10210" t="s">
        <v>20</v>
      </c>
      <c r="C10210">
        <v>0</v>
      </c>
      <c r="D10210">
        <v>2019</v>
      </c>
      <c r="E10210" t="s">
        <v>19</v>
      </c>
      <c r="F10210" t="s">
        <v>16</v>
      </c>
      <c r="G10210" t="s">
        <v>14</v>
      </c>
      <c r="H10210" t="str">
        <f t="shared" si="159"/>
        <v>16104|Spring|Reading</v>
      </c>
      <c r="I10210">
        <v>158</v>
      </c>
      <c r="J10210">
        <v>50</v>
      </c>
      <c r="K10210">
        <v>3</v>
      </c>
      <c r="L10210" t="s">
        <v>17</v>
      </c>
    </row>
    <row r="10211" spans="1:12" x14ac:dyDescent="0.25">
      <c r="A10211">
        <v>16104</v>
      </c>
      <c r="B10211" t="s">
        <v>20</v>
      </c>
      <c r="C10211">
        <v>0</v>
      </c>
      <c r="D10211">
        <v>2019</v>
      </c>
      <c r="E10211" t="s">
        <v>19</v>
      </c>
      <c r="F10211" t="s">
        <v>16</v>
      </c>
      <c r="G10211" t="s">
        <v>15</v>
      </c>
      <c r="H10211" t="str">
        <f t="shared" si="159"/>
        <v>16104|Spring|Math</v>
      </c>
      <c r="I10211">
        <v>175</v>
      </c>
      <c r="J10211">
        <v>88</v>
      </c>
      <c r="K10211">
        <v>4</v>
      </c>
      <c r="L10211" t="s">
        <v>17</v>
      </c>
    </row>
    <row r="10212" spans="1:12" x14ac:dyDescent="0.25">
      <c r="A10212">
        <v>16605</v>
      </c>
      <c r="B10212" t="s">
        <v>20</v>
      </c>
      <c r="C10212">
        <v>0</v>
      </c>
      <c r="D10212">
        <v>2019</v>
      </c>
      <c r="E10212" t="s">
        <v>19</v>
      </c>
      <c r="F10212" t="s">
        <v>13</v>
      </c>
      <c r="G10212" t="s">
        <v>14</v>
      </c>
      <c r="H10212" t="str">
        <f t="shared" si="159"/>
        <v>16605|Fall|Reading</v>
      </c>
      <c r="I10212">
        <v>145</v>
      </c>
      <c r="J10212">
        <v>62</v>
      </c>
      <c r="K10212">
        <v>3</v>
      </c>
      <c r="L10212">
        <v>16</v>
      </c>
    </row>
    <row r="10213" spans="1:12" x14ac:dyDescent="0.25">
      <c r="A10213">
        <v>16605</v>
      </c>
      <c r="B10213" t="s">
        <v>20</v>
      </c>
      <c r="C10213">
        <v>0</v>
      </c>
      <c r="D10213">
        <v>2019</v>
      </c>
      <c r="E10213" t="s">
        <v>19</v>
      </c>
      <c r="F10213" t="s">
        <v>13</v>
      </c>
      <c r="G10213" t="s">
        <v>15</v>
      </c>
      <c r="H10213" t="str">
        <f t="shared" si="159"/>
        <v>16605|Fall|Math</v>
      </c>
      <c r="I10213">
        <v>133</v>
      </c>
      <c r="J10213">
        <v>32</v>
      </c>
      <c r="K10213">
        <v>2</v>
      </c>
      <c r="L10213">
        <v>21</v>
      </c>
    </row>
    <row r="10214" spans="1:12" x14ac:dyDescent="0.25">
      <c r="A10214">
        <v>16605</v>
      </c>
      <c r="B10214" t="s">
        <v>20</v>
      </c>
      <c r="C10214">
        <v>0</v>
      </c>
      <c r="D10214">
        <v>2019</v>
      </c>
      <c r="E10214" t="s">
        <v>19</v>
      </c>
      <c r="F10214" t="s">
        <v>16</v>
      </c>
      <c r="G10214" t="s">
        <v>14</v>
      </c>
      <c r="H10214" t="str">
        <f t="shared" si="159"/>
        <v>16605|Spring|Reading</v>
      </c>
      <c r="I10214">
        <v>166</v>
      </c>
      <c r="J10214">
        <v>73</v>
      </c>
      <c r="K10214">
        <v>3</v>
      </c>
      <c r="L10214" t="s">
        <v>17</v>
      </c>
    </row>
    <row r="10215" spans="1:12" x14ac:dyDescent="0.25">
      <c r="A10215">
        <v>16605</v>
      </c>
      <c r="B10215" t="s">
        <v>20</v>
      </c>
      <c r="C10215">
        <v>0</v>
      </c>
      <c r="D10215">
        <v>2019</v>
      </c>
      <c r="E10215" t="s">
        <v>19</v>
      </c>
      <c r="F10215" t="s">
        <v>16</v>
      </c>
      <c r="G10215" t="s">
        <v>15</v>
      </c>
      <c r="H10215" t="str">
        <f t="shared" si="159"/>
        <v>16605|Spring|Math</v>
      </c>
      <c r="I10215">
        <v>178</v>
      </c>
      <c r="J10215">
        <v>92</v>
      </c>
      <c r="K10215">
        <v>4</v>
      </c>
      <c r="L10215" t="s">
        <v>17</v>
      </c>
    </row>
    <row r="10216" spans="1:12" x14ac:dyDescent="0.25">
      <c r="A10216">
        <v>25368</v>
      </c>
      <c r="B10216" t="s">
        <v>20</v>
      </c>
      <c r="C10216">
        <v>0</v>
      </c>
      <c r="D10216">
        <v>2019</v>
      </c>
      <c r="E10216" t="s">
        <v>19</v>
      </c>
      <c r="F10216" t="s">
        <v>13</v>
      </c>
      <c r="G10216" t="s">
        <v>14</v>
      </c>
      <c r="H10216" t="str">
        <f t="shared" si="159"/>
        <v>25368|Fall|Reading</v>
      </c>
      <c r="I10216">
        <v>123</v>
      </c>
      <c r="J10216">
        <v>9</v>
      </c>
      <c r="K10216">
        <v>1</v>
      </c>
      <c r="L10216">
        <v>21</v>
      </c>
    </row>
    <row r="10217" spans="1:12" x14ac:dyDescent="0.25">
      <c r="A10217">
        <v>25368</v>
      </c>
      <c r="B10217" t="s">
        <v>20</v>
      </c>
      <c r="C10217">
        <v>0</v>
      </c>
      <c r="D10217">
        <v>2019</v>
      </c>
      <c r="E10217" t="s">
        <v>19</v>
      </c>
      <c r="F10217" t="s">
        <v>13</v>
      </c>
      <c r="G10217" t="s">
        <v>15</v>
      </c>
      <c r="H10217" t="str">
        <f t="shared" si="159"/>
        <v>25368|Fall|Math</v>
      </c>
      <c r="I10217">
        <v>134</v>
      </c>
      <c r="J10217">
        <v>34</v>
      </c>
      <c r="K10217">
        <v>2</v>
      </c>
      <c r="L10217">
        <v>20</v>
      </c>
    </row>
    <row r="10218" spans="1:12" x14ac:dyDescent="0.25">
      <c r="A10218">
        <v>25368</v>
      </c>
      <c r="B10218" t="s">
        <v>20</v>
      </c>
      <c r="C10218">
        <v>0</v>
      </c>
      <c r="D10218">
        <v>2019</v>
      </c>
      <c r="E10218" t="s">
        <v>19</v>
      </c>
      <c r="F10218" t="s">
        <v>16</v>
      </c>
      <c r="G10218" t="s">
        <v>14</v>
      </c>
      <c r="H10218" t="str">
        <f t="shared" si="159"/>
        <v>25368|Spring|Reading</v>
      </c>
      <c r="I10218">
        <v>157</v>
      </c>
      <c r="J10218">
        <v>46</v>
      </c>
      <c r="K10218">
        <v>2</v>
      </c>
      <c r="L10218" t="s">
        <v>17</v>
      </c>
    </row>
    <row r="10219" spans="1:12" x14ac:dyDescent="0.25">
      <c r="A10219">
        <v>25368</v>
      </c>
      <c r="B10219" t="s">
        <v>20</v>
      </c>
      <c r="C10219">
        <v>0</v>
      </c>
      <c r="D10219">
        <v>2019</v>
      </c>
      <c r="E10219" t="s">
        <v>19</v>
      </c>
      <c r="F10219" t="s">
        <v>16</v>
      </c>
      <c r="G10219" t="s">
        <v>15</v>
      </c>
      <c r="H10219" t="str">
        <f t="shared" si="159"/>
        <v>25368|Spring|Math</v>
      </c>
      <c r="I10219">
        <v>168</v>
      </c>
      <c r="J10219">
        <v>74</v>
      </c>
      <c r="K10219">
        <v>3</v>
      </c>
      <c r="L10219" t="s">
        <v>17</v>
      </c>
    </row>
    <row r="10220" spans="1:12" x14ac:dyDescent="0.25">
      <c r="A10220">
        <v>29684</v>
      </c>
      <c r="B10220" t="s">
        <v>20</v>
      </c>
      <c r="C10220">
        <v>0</v>
      </c>
      <c r="D10220">
        <v>2019</v>
      </c>
      <c r="E10220" t="s">
        <v>19</v>
      </c>
      <c r="F10220" t="s">
        <v>13</v>
      </c>
      <c r="G10220" t="s">
        <v>14</v>
      </c>
      <c r="H10220" t="str">
        <f t="shared" si="159"/>
        <v>29684|Fall|Reading</v>
      </c>
      <c r="I10220">
        <v>143</v>
      </c>
      <c r="J10220">
        <v>56</v>
      </c>
      <c r="K10220">
        <v>3</v>
      </c>
      <c r="L10220">
        <v>17</v>
      </c>
    </row>
    <row r="10221" spans="1:12" x14ac:dyDescent="0.25">
      <c r="A10221">
        <v>29684</v>
      </c>
      <c r="B10221" t="s">
        <v>20</v>
      </c>
      <c r="C10221">
        <v>0</v>
      </c>
      <c r="D10221">
        <v>2019</v>
      </c>
      <c r="E10221" t="s">
        <v>19</v>
      </c>
      <c r="F10221" t="s">
        <v>13</v>
      </c>
      <c r="G10221" t="s">
        <v>15</v>
      </c>
      <c r="H10221" t="str">
        <f t="shared" si="159"/>
        <v>29684|Fall|Math</v>
      </c>
      <c r="I10221">
        <v>141</v>
      </c>
      <c r="J10221">
        <v>53</v>
      </c>
      <c r="K10221">
        <v>3</v>
      </c>
      <c r="L10221">
        <v>19</v>
      </c>
    </row>
    <row r="10222" spans="1:12" x14ac:dyDescent="0.25">
      <c r="A10222">
        <v>29684</v>
      </c>
      <c r="B10222" t="s">
        <v>20</v>
      </c>
      <c r="C10222">
        <v>0</v>
      </c>
      <c r="D10222">
        <v>2019</v>
      </c>
      <c r="E10222" t="s">
        <v>19</v>
      </c>
      <c r="F10222" t="s">
        <v>16</v>
      </c>
      <c r="G10222" t="s">
        <v>14</v>
      </c>
      <c r="H10222" t="str">
        <f t="shared" si="159"/>
        <v>29684|Spring|Reading</v>
      </c>
      <c r="I10222">
        <v>160</v>
      </c>
      <c r="J10222">
        <v>56</v>
      </c>
      <c r="K10222">
        <v>3</v>
      </c>
      <c r="L10222" t="s">
        <v>17</v>
      </c>
    </row>
    <row r="10223" spans="1:12" x14ac:dyDescent="0.25">
      <c r="A10223">
        <v>29684</v>
      </c>
      <c r="B10223" t="s">
        <v>20</v>
      </c>
      <c r="C10223">
        <v>0</v>
      </c>
      <c r="D10223">
        <v>2019</v>
      </c>
      <c r="E10223" t="s">
        <v>19</v>
      </c>
      <c r="F10223" t="s">
        <v>16</v>
      </c>
      <c r="G10223" t="s">
        <v>15</v>
      </c>
      <c r="H10223" t="str">
        <f t="shared" si="159"/>
        <v>29684|Spring|Math</v>
      </c>
      <c r="I10223">
        <v>171</v>
      </c>
      <c r="J10223">
        <v>81</v>
      </c>
      <c r="K10223">
        <v>4</v>
      </c>
      <c r="L10223" t="s">
        <v>17</v>
      </c>
    </row>
    <row r="10224" spans="1:12" x14ac:dyDescent="0.25">
      <c r="A10224">
        <v>15601</v>
      </c>
      <c r="B10224" t="s">
        <v>20</v>
      </c>
      <c r="C10224">
        <v>0</v>
      </c>
      <c r="D10224">
        <v>2019</v>
      </c>
      <c r="E10224" t="s">
        <v>19</v>
      </c>
      <c r="F10224" t="s">
        <v>13</v>
      </c>
      <c r="G10224" t="s">
        <v>14</v>
      </c>
      <c r="H10224" t="str">
        <f t="shared" si="159"/>
        <v>15601|Fall|Reading</v>
      </c>
      <c r="I10224">
        <v>148</v>
      </c>
      <c r="J10224">
        <v>70</v>
      </c>
      <c r="K10224">
        <v>3</v>
      </c>
      <c r="L10224">
        <v>16</v>
      </c>
    </row>
    <row r="10225" spans="1:12" x14ac:dyDescent="0.25">
      <c r="A10225">
        <v>15601</v>
      </c>
      <c r="B10225" t="s">
        <v>20</v>
      </c>
      <c r="C10225">
        <v>0</v>
      </c>
      <c r="D10225">
        <v>2019</v>
      </c>
      <c r="E10225" t="s">
        <v>19</v>
      </c>
      <c r="F10225" t="s">
        <v>13</v>
      </c>
      <c r="G10225" t="s">
        <v>15</v>
      </c>
      <c r="H10225" t="str">
        <f t="shared" si="159"/>
        <v>15601|Fall|Math</v>
      </c>
      <c r="I10225">
        <v>149</v>
      </c>
      <c r="J10225">
        <v>72</v>
      </c>
      <c r="K10225">
        <v>3</v>
      </c>
      <c r="L10225">
        <v>17</v>
      </c>
    </row>
    <row r="10226" spans="1:12" x14ac:dyDescent="0.25">
      <c r="A10226">
        <v>15601</v>
      </c>
      <c r="B10226" t="s">
        <v>20</v>
      </c>
      <c r="C10226">
        <v>0</v>
      </c>
      <c r="D10226">
        <v>2019</v>
      </c>
      <c r="E10226" t="s">
        <v>19</v>
      </c>
      <c r="F10226" t="s">
        <v>16</v>
      </c>
      <c r="G10226" t="s">
        <v>14</v>
      </c>
      <c r="H10226" t="str">
        <f t="shared" si="159"/>
        <v>15601|Spring|Reading</v>
      </c>
      <c r="I10226">
        <v>169</v>
      </c>
      <c r="J10226">
        <v>80</v>
      </c>
      <c r="K10226">
        <v>4</v>
      </c>
      <c r="L10226" t="s">
        <v>17</v>
      </c>
    </row>
    <row r="10227" spans="1:12" x14ac:dyDescent="0.25">
      <c r="A10227">
        <v>15601</v>
      </c>
      <c r="B10227" t="s">
        <v>20</v>
      </c>
      <c r="C10227">
        <v>0</v>
      </c>
      <c r="D10227">
        <v>2019</v>
      </c>
      <c r="E10227" t="s">
        <v>19</v>
      </c>
      <c r="F10227" t="s">
        <v>16</v>
      </c>
      <c r="G10227" t="s">
        <v>15</v>
      </c>
      <c r="H10227" t="str">
        <f t="shared" si="159"/>
        <v>15601|Spring|Math</v>
      </c>
      <c r="I10227">
        <v>168</v>
      </c>
      <c r="J10227">
        <v>74</v>
      </c>
      <c r="K10227">
        <v>3</v>
      </c>
      <c r="L10227" t="s">
        <v>17</v>
      </c>
    </row>
    <row r="10228" spans="1:12" x14ac:dyDescent="0.25">
      <c r="A10228">
        <v>29592</v>
      </c>
      <c r="B10228" t="s">
        <v>20</v>
      </c>
      <c r="C10228">
        <v>0</v>
      </c>
      <c r="D10228">
        <v>2019</v>
      </c>
      <c r="E10228" t="s">
        <v>19</v>
      </c>
      <c r="F10228" t="s">
        <v>13</v>
      </c>
      <c r="G10228" t="s">
        <v>14</v>
      </c>
      <c r="H10228" t="str">
        <f t="shared" si="159"/>
        <v>29592|Fall|Reading</v>
      </c>
      <c r="I10228">
        <v>136</v>
      </c>
      <c r="J10228">
        <v>35</v>
      </c>
      <c r="K10228">
        <v>2</v>
      </c>
      <c r="L10228">
        <v>18</v>
      </c>
    </row>
    <row r="10229" spans="1:12" x14ac:dyDescent="0.25">
      <c r="A10229">
        <v>29592</v>
      </c>
      <c r="B10229" t="s">
        <v>20</v>
      </c>
      <c r="C10229">
        <v>0</v>
      </c>
      <c r="D10229">
        <v>2019</v>
      </c>
      <c r="E10229" t="s">
        <v>19</v>
      </c>
      <c r="F10229" t="s">
        <v>13</v>
      </c>
      <c r="G10229" t="s">
        <v>15</v>
      </c>
      <c r="H10229" t="str">
        <f t="shared" si="159"/>
        <v>29592|Fall|Math</v>
      </c>
      <c r="I10229">
        <v>138</v>
      </c>
      <c r="J10229">
        <v>45</v>
      </c>
      <c r="K10229">
        <v>2</v>
      </c>
      <c r="L10229">
        <v>20</v>
      </c>
    </row>
    <row r="10230" spans="1:12" x14ac:dyDescent="0.25">
      <c r="A10230">
        <v>29592</v>
      </c>
      <c r="B10230" t="s">
        <v>20</v>
      </c>
      <c r="C10230">
        <v>0</v>
      </c>
      <c r="D10230">
        <v>2019</v>
      </c>
      <c r="E10230" t="s">
        <v>19</v>
      </c>
      <c r="F10230" t="s">
        <v>16</v>
      </c>
      <c r="G10230" t="s">
        <v>14</v>
      </c>
      <c r="H10230" t="str">
        <f t="shared" si="159"/>
        <v>29592|Spring|Reading</v>
      </c>
      <c r="I10230">
        <v>154</v>
      </c>
      <c r="J10230">
        <v>37</v>
      </c>
      <c r="K10230">
        <v>2</v>
      </c>
      <c r="L10230" t="s">
        <v>17</v>
      </c>
    </row>
    <row r="10231" spans="1:12" x14ac:dyDescent="0.25">
      <c r="A10231">
        <v>29592</v>
      </c>
      <c r="B10231" t="s">
        <v>20</v>
      </c>
      <c r="C10231">
        <v>0</v>
      </c>
      <c r="D10231">
        <v>2019</v>
      </c>
      <c r="E10231" t="s">
        <v>19</v>
      </c>
      <c r="F10231" t="s">
        <v>16</v>
      </c>
      <c r="G10231" t="s">
        <v>15</v>
      </c>
      <c r="H10231" t="str">
        <f t="shared" si="159"/>
        <v>29592|Spring|Math</v>
      </c>
      <c r="I10231">
        <v>150</v>
      </c>
      <c r="J10231">
        <v>25</v>
      </c>
      <c r="K10231">
        <v>2</v>
      </c>
      <c r="L10231" t="s">
        <v>17</v>
      </c>
    </row>
    <row r="10232" spans="1:12" x14ac:dyDescent="0.25">
      <c r="A10232">
        <v>29996</v>
      </c>
      <c r="B10232" t="s">
        <v>20</v>
      </c>
      <c r="C10232">
        <v>0</v>
      </c>
      <c r="D10232">
        <v>2019</v>
      </c>
      <c r="E10232" t="s">
        <v>19</v>
      </c>
      <c r="F10232" t="s">
        <v>13</v>
      </c>
      <c r="G10232" t="s">
        <v>14</v>
      </c>
      <c r="H10232" t="str">
        <f t="shared" si="159"/>
        <v>29996|Fall|Reading</v>
      </c>
      <c r="I10232">
        <v>147</v>
      </c>
      <c r="J10232">
        <v>67</v>
      </c>
      <c r="K10232">
        <v>3</v>
      </c>
      <c r="L10232">
        <v>16</v>
      </c>
    </row>
    <row r="10233" spans="1:12" x14ac:dyDescent="0.25">
      <c r="A10233">
        <v>29996</v>
      </c>
      <c r="B10233" t="s">
        <v>20</v>
      </c>
      <c r="C10233">
        <v>0</v>
      </c>
      <c r="D10233">
        <v>2019</v>
      </c>
      <c r="E10233" t="s">
        <v>19</v>
      </c>
      <c r="F10233" t="s">
        <v>13</v>
      </c>
      <c r="G10233" t="s">
        <v>15</v>
      </c>
      <c r="H10233" t="str">
        <f t="shared" si="159"/>
        <v>29996|Fall|Math</v>
      </c>
      <c r="I10233">
        <v>136</v>
      </c>
      <c r="J10233">
        <v>39</v>
      </c>
      <c r="K10233">
        <v>2</v>
      </c>
      <c r="L10233">
        <v>20</v>
      </c>
    </row>
    <row r="10234" spans="1:12" x14ac:dyDescent="0.25">
      <c r="A10234">
        <v>29996</v>
      </c>
      <c r="B10234" t="s">
        <v>20</v>
      </c>
      <c r="C10234">
        <v>0</v>
      </c>
      <c r="D10234">
        <v>2019</v>
      </c>
      <c r="E10234" t="s">
        <v>19</v>
      </c>
      <c r="F10234" t="s">
        <v>16</v>
      </c>
      <c r="G10234" t="s">
        <v>14</v>
      </c>
      <c r="H10234" t="str">
        <f t="shared" si="159"/>
        <v>29996|Spring|Reading</v>
      </c>
      <c r="I10234">
        <v>166</v>
      </c>
      <c r="J10234">
        <v>73</v>
      </c>
      <c r="K10234">
        <v>3</v>
      </c>
      <c r="L10234" t="s">
        <v>17</v>
      </c>
    </row>
    <row r="10235" spans="1:12" x14ac:dyDescent="0.25">
      <c r="A10235">
        <v>29996</v>
      </c>
      <c r="B10235" t="s">
        <v>20</v>
      </c>
      <c r="C10235">
        <v>0</v>
      </c>
      <c r="D10235">
        <v>2019</v>
      </c>
      <c r="E10235" t="s">
        <v>19</v>
      </c>
      <c r="F10235" t="s">
        <v>16</v>
      </c>
      <c r="G10235" t="s">
        <v>15</v>
      </c>
      <c r="H10235" t="str">
        <f t="shared" si="159"/>
        <v>29996|Spring|Math</v>
      </c>
      <c r="I10235">
        <v>154</v>
      </c>
      <c r="J10235">
        <v>35</v>
      </c>
      <c r="K10235">
        <v>2</v>
      </c>
      <c r="L10235" t="s">
        <v>17</v>
      </c>
    </row>
    <row r="10236" spans="1:12" x14ac:dyDescent="0.25">
      <c r="A10236">
        <v>21294</v>
      </c>
      <c r="B10236" t="s">
        <v>20</v>
      </c>
      <c r="C10236">
        <v>0</v>
      </c>
      <c r="D10236">
        <v>2019</v>
      </c>
      <c r="E10236" t="s">
        <v>19</v>
      </c>
      <c r="F10236" t="s">
        <v>13</v>
      </c>
      <c r="G10236" t="s">
        <v>14</v>
      </c>
      <c r="H10236" t="str">
        <f t="shared" si="159"/>
        <v>21294|Fall|Reading</v>
      </c>
      <c r="I10236">
        <v>144</v>
      </c>
      <c r="J10236">
        <v>59</v>
      </c>
      <c r="K10236">
        <v>3</v>
      </c>
      <c r="L10236">
        <v>16</v>
      </c>
    </row>
    <row r="10237" spans="1:12" x14ac:dyDescent="0.25">
      <c r="A10237">
        <v>21294</v>
      </c>
      <c r="B10237" t="s">
        <v>20</v>
      </c>
      <c r="C10237">
        <v>0</v>
      </c>
      <c r="D10237">
        <v>2019</v>
      </c>
      <c r="E10237" t="s">
        <v>19</v>
      </c>
      <c r="F10237" t="s">
        <v>13</v>
      </c>
      <c r="G10237" t="s">
        <v>15</v>
      </c>
      <c r="H10237" t="str">
        <f t="shared" si="159"/>
        <v>21294|Fall|Math</v>
      </c>
      <c r="I10237">
        <v>140</v>
      </c>
      <c r="J10237">
        <v>50</v>
      </c>
      <c r="K10237">
        <v>3</v>
      </c>
      <c r="L10237">
        <v>19</v>
      </c>
    </row>
    <row r="10238" spans="1:12" x14ac:dyDescent="0.25">
      <c r="A10238">
        <v>21294</v>
      </c>
      <c r="B10238" t="s">
        <v>20</v>
      </c>
      <c r="C10238">
        <v>0</v>
      </c>
      <c r="D10238">
        <v>2019</v>
      </c>
      <c r="E10238" t="s">
        <v>19</v>
      </c>
      <c r="F10238" t="s">
        <v>16</v>
      </c>
      <c r="G10238" t="s">
        <v>14</v>
      </c>
      <c r="H10238" t="str">
        <f t="shared" si="159"/>
        <v>21294|Spring|Reading</v>
      </c>
      <c r="I10238">
        <v>156</v>
      </c>
      <c r="J10238">
        <v>43</v>
      </c>
      <c r="K10238">
        <v>2</v>
      </c>
      <c r="L10238" t="s">
        <v>17</v>
      </c>
    </row>
    <row r="10239" spans="1:12" x14ac:dyDescent="0.25">
      <c r="A10239">
        <v>21294</v>
      </c>
      <c r="B10239" t="s">
        <v>20</v>
      </c>
      <c r="C10239">
        <v>0</v>
      </c>
      <c r="D10239">
        <v>2019</v>
      </c>
      <c r="E10239" t="s">
        <v>19</v>
      </c>
      <c r="F10239" t="s">
        <v>16</v>
      </c>
      <c r="G10239" t="s">
        <v>15</v>
      </c>
      <c r="H10239" t="str">
        <f t="shared" si="159"/>
        <v>21294|Spring|Math</v>
      </c>
      <c r="I10239">
        <v>159</v>
      </c>
      <c r="J10239">
        <v>50</v>
      </c>
      <c r="K10239">
        <v>3</v>
      </c>
      <c r="L10239" t="s">
        <v>17</v>
      </c>
    </row>
    <row r="10240" spans="1:12" x14ac:dyDescent="0.25">
      <c r="A10240">
        <v>27026</v>
      </c>
      <c r="B10240" t="s">
        <v>20</v>
      </c>
      <c r="C10240">
        <v>0</v>
      </c>
      <c r="D10240">
        <v>2019</v>
      </c>
      <c r="E10240" t="s">
        <v>19</v>
      </c>
      <c r="F10240" t="s">
        <v>13</v>
      </c>
      <c r="G10240" t="s">
        <v>14</v>
      </c>
      <c r="H10240" t="str">
        <f t="shared" si="159"/>
        <v>27026|Fall|Reading</v>
      </c>
      <c r="I10240">
        <v>144</v>
      </c>
      <c r="J10240">
        <v>59</v>
      </c>
      <c r="K10240">
        <v>3</v>
      </c>
      <c r="L10240">
        <v>16</v>
      </c>
    </row>
    <row r="10241" spans="1:12" x14ac:dyDescent="0.25">
      <c r="A10241">
        <v>27026</v>
      </c>
      <c r="B10241" t="s">
        <v>20</v>
      </c>
      <c r="C10241">
        <v>0</v>
      </c>
      <c r="D10241">
        <v>2019</v>
      </c>
      <c r="E10241" t="s">
        <v>19</v>
      </c>
      <c r="F10241" t="s">
        <v>13</v>
      </c>
      <c r="G10241" t="s">
        <v>15</v>
      </c>
      <c r="H10241" t="str">
        <f t="shared" si="159"/>
        <v>27026|Fall|Math</v>
      </c>
      <c r="I10241">
        <v>136</v>
      </c>
      <c r="J10241">
        <v>39</v>
      </c>
      <c r="K10241">
        <v>2</v>
      </c>
      <c r="L10241">
        <v>20</v>
      </c>
    </row>
    <row r="10242" spans="1:12" x14ac:dyDescent="0.25">
      <c r="A10242">
        <v>27026</v>
      </c>
      <c r="B10242" t="s">
        <v>20</v>
      </c>
      <c r="C10242">
        <v>0</v>
      </c>
      <c r="D10242">
        <v>2019</v>
      </c>
      <c r="E10242" t="s">
        <v>19</v>
      </c>
      <c r="F10242" t="s">
        <v>16</v>
      </c>
      <c r="G10242" t="s">
        <v>14</v>
      </c>
      <c r="H10242" t="str">
        <f t="shared" si="159"/>
        <v>27026|Spring|Reading</v>
      </c>
      <c r="I10242">
        <v>179</v>
      </c>
      <c r="J10242">
        <v>95</v>
      </c>
      <c r="K10242">
        <v>4</v>
      </c>
      <c r="L10242" t="s">
        <v>17</v>
      </c>
    </row>
    <row r="10243" spans="1:12" x14ac:dyDescent="0.25">
      <c r="A10243">
        <v>27026</v>
      </c>
      <c r="B10243" t="s">
        <v>20</v>
      </c>
      <c r="C10243">
        <v>0</v>
      </c>
      <c r="D10243">
        <v>2019</v>
      </c>
      <c r="E10243" t="s">
        <v>19</v>
      </c>
      <c r="F10243" t="s">
        <v>16</v>
      </c>
      <c r="G10243" t="s">
        <v>15</v>
      </c>
      <c r="H10243" t="str">
        <f t="shared" ref="H10243:H10306" si="160">A10243&amp;"|"&amp;F10243&amp;"|"&amp;G10243</f>
        <v>27026|Spring|Math</v>
      </c>
      <c r="I10243">
        <v>149</v>
      </c>
      <c r="J10243">
        <v>23</v>
      </c>
      <c r="K10243">
        <v>1</v>
      </c>
      <c r="L10243" t="s">
        <v>17</v>
      </c>
    </row>
    <row r="10244" spans="1:12" x14ac:dyDescent="0.25">
      <c r="A10244">
        <v>17375</v>
      </c>
      <c r="B10244" t="s">
        <v>20</v>
      </c>
      <c r="C10244">
        <v>0</v>
      </c>
      <c r="D10244">
        <v>2019</v>
      </c>
      <c r="E10244" t="s">
        <v>19</v>
      </c>
      <c r="F10244" t="s">
        <v>13</v>
      </c>
      <c r="G10244" t="s">
        <v>14</v>
      </c>
      <c r="H10244" t="str">
        <f t="shared" si="160"/>
        <v>17375|Fall|Reading</v>
      </c>
      <c r="I10244">
        <v>142</v>
      </c>
      <c r="J10244">
        <v>53</v>
      </c>
      <c r="K10244">
        <v>3</v>
      </c>
      <c r="L10244">
        <v>17</v>
      </c>
    </row>
    <row r="10245" spans="1:12" x14ac:dyDescent="0.25">
      <c r="A10245">
        <v>17375</v>
      </c>
      <c r="B10245" t="s">
        <v>20</v>
      </c>
      <c r="C10245">
        <v>0</v>
      </c>
      <c r="D10245">
        <v>2019</v>
      </c>
      <c r="E10245" t="s">
        <v>19</v>
      </c>
      <c r="F10245" t="s">
        <v>13</v>
      </c>
      <c r="G10245" t="s">
        <v>15</v>
      </c>
      <c r="H10245" t="str">
        <f t="shared" si="160"/>
        <v>17375|Fall|Math</v>
      </c>
      <c r="I10245">
        <v>124</v>
      </c>
      <c r="J10245">
        <v>14</v>
      </c>
      <c r="K10245">
        <v>1</v>
      </c>
      <c r="L10245">
        <v>23</v>
      </c>
    </row>
    <row r="10246" spans="1:12" x14ac:dyDescent="0.25">
      <c r="A10246">
        <v>17375</v>
      </c>
      <c r="B10246" t="s">
        <v>20</v>
      </c>
      <c r="C10246">
        <v>0</v>
      </c>
      <c r="D10246">
        <v>2019</v>
      </c>
      <c r="E10246" t="s">
        <v>19</v>
      </c>
      <c r="F10246" t="s">
        <v>16</v>
      </c>
      <c r="G10246" t="s">
        <v>14</v>
      </c>
      <c r="H10246" t="str">
        <f t="shared" si="160"/>
        <v>17375|Spring|Reading</v>
      </c>
      <c r="I10246">
        <v>152</v>
      </c>
      <c r="J10246">
        <v>31</v>
      </c>
      <c r="K10246">
        <v>2</v>
      </c>
      <c r="L10246" t="s">
        <v>17</v>
      </c>
    </row>
    <row r="10247" spans="1:12" x14ac:dyDescent="0.25">
      <c r="A10247">
        <v>17375</v>
      </c>
      <c r="B10247" t="s">
        <v>20</v>
      </c>
      <c r="C10247">
        <v>0</v>
      </c>
      <c r="D10247">
        <v>2019</v>
      </c>
      <c r="E10247" t="s">
        <v>19</v>
      </c>
      <c r="F10247" t="s">
        <v>16</v>
      </c>
      <c r="G10247" t="s">
        <v>15</v>
      </c>
      <c r="H10247" t="str">
        <f t="shared" si="160"/>
        <v>17375|Spring|Math</v>
      </c>
      <c r="I10247">
        <v>152</v>
      </c>
      <c r="J10247">
        <v>30</v>
      </c>
      <c r="K10247">
        <v>2</v>
      </c>
      <c r="L10247" t="s">
        <v>17</v>
      </c>
    </row>
    <row r="10248" spans="1:12" x14ac:dyDescent="0.25">
      <c r="A10248">
        <v>21586</v>
      </c>
      <c r="B10248" t="s">
        <v>20</v>
      </c>
      <c r="C10248">
        <v>0</v>
      </c>
      <c r="D10248">
        <v>2019</v>
      </c>
      <c r="E10248" t="s">
        <v>19</v>
      </c>
      <c r="F10248" t="s">
        <v>13</v>
      </c>
      <c r="G10248" t="s">
        <v>14</v>
      </c>
      <c r="H10248" t="str">
        <f t="shared" si="160"/>
        <v>21586|Fall|Reading</v>
      </c>
      <c r="I10248">
        <v>118</v>
      </c>
      <c r="J10248">
        <v>4</v>
      </c>
      <c r="K10248">
        <v>1</v>
      </c>
      <c r="L10248">
        <v>22</v>
      </c>
    </row>
    <row r="10249" spans="1:12" x14ac:dyDescent="0.25">
      <c r="A10249">
        <v>21586</v>
      </c>
      <c r="B10249" t="s">
        <v>20</v>
      </c>
      <c r="C10249">
        <v>0</v>
      </c>
      <c r="D10249">
        <v>2019</v>
      </c>
      <c r="E10249" t="s">
        <v>19</v>
      </c>
      <c r="F10249" t="s">
        <v>13</v>
      </c>
      <c r="G10249" t="s">
        <v>15</v>
      </c>
      <c r="H10249" t="str">
        <f t="shared" si="160"/>
        <v>21586|Fall|Math</v>
      </c>
      <c r="I10249">
        <v>123</v>
      </c>
      <c r="J10249">
        <v>13</v>
      </c>
      <c r="K10249">
        <v>1</v>
      </c>
      <c r="L10249">
        <v>23</v>
      </c>
    </row>
    <row r="10250" spans="1:12" x14ac:dyDescent="0.25">
      <c r="A10250">
        <v>21586</v>
      </c>
      <c r="B10250" t="s">
        <v>20</v>
      </c>
      <c r="C10250">
        <v>0</v>
      </c>
      <c r="D10250">
        <v>2019</v>
      </c>
      <c r="E10250" t="s">
        <v>19</v>
      </c>
      <c r="F10250" t="s">
        <v>16</v>
      </c>
      <c r="G10250" t="s">
        <v>14</v>
      </c>
      <c r="H10250" t="str">
        <f t="shared" si="160"/>
        <v>21586|Spring|Reading</v>
      </c>
      <c r="I10250">
        <v>137</v>
      </c>
      <c r="J10250">
        <v>5</v>
      </c>
      <c r="K10250">
        <v>1</v>
      </c>
      <c r="L10250" t="s">
        <v>17</v>
      </c>
    </row>
    <row r="10251" spans="1:12" x14ac:dyDescent="0.25">
      <c r="A10251">
        <v>21586</v>
      </c>
      <c r="B10251" t="s">
        <v>20</v>
      </c>
      <c r="C10251">
        <v>0</v>
      </c>
      <c r="D10251">
        <v>2019</v>
      </c>
      <c r="E10251" t="s">
        <v>19</v>
      </c>
      <c r="F10251" t="s">
        <v>16</v>
      </c>
      <c r="G10251" t="s">
        <v>15</v>
      </c>
      <c r="H10251" t="str">
        <f t="shared" si="160"/>
        <v>21586|Spring|Math</v>
      </c>
      <c r="I10251">
        <v>138</v>
      </c>
      <c r="J10251">
        <v>6</v>
      </c>
      <c r="K10251">
        <v>1</v>
      </c>
      <c r="L10251" t="s">
        <v>17</v>
      </c>
    </row>
    <row r="10252" spans="1:12" x14ac:dyDescent="0.25">
      <c r="A10252">
        <v>27468</v>
      </c>
      <c r="B10252" t="s">
        <v>20</v>
      </c>
      <c r="C10252">
        <v>0</v>
      </c>
      <c r="D10252">
        <v>2019</v>
      </c>
      <c r="E10252" t="s">
        <v>19</v>
      </c>
      <c r="F10252" t="s">
        <v>13</v>
      </c>
      <c r="G10252" t="s">
        <v>14</v>
      </c>
      <c r="H10252" t="str">
        <f t="shared" si="160"/>
        <v>27468|Fall|Reading</v>
      </c>
      <c r="I10252">
        <v>137</v>
      </c>
      <c r="J10252">
        <v>38</v>
      </c>
      <c r="K10252">
        <v>2</v>
      </c>
      <c r="L10252">
        <v>18</v>
      </c>
    </row>
    <row r="10253" spans="1:12" x14ac:dyDescent="0.25">
      <c r="A10253">
        <v>27468</v>
      </c>
      <c r="B10253" t="s">
        <v>20</v>
      </c>
      <c r="C10253">
        <v>0</v>
      </c>
      <c r="D10253">
        <v>2019</v>
      </c>
      <c r="E10253" t="s">
        <v>19</v>
      </c>
      <c r="F10253" t="s">
        <v>13</v>
      </c>
      <c r="G10253" t="s">
        <v>15</v>
      </c>
      <c r="H10253" t="str">
        <f t="shared" si="160"/>
        <v>27468|Fall|Math</v>
      </c>
      <c r="I10253">
        <v>132</v>
      </c>
      <c r="J10253">
        <v>30</v>
      </c>
      <c r="K10253">
        <v>2</v>
      </c>
      <c r="L10253">
        <v>21</v>
      </c>
    </row>
    <row r="10254" spans="1:12" x14ac:dyDescent="0.25">
      <c r="A10254">
        <v>27468</v>
      </c>
      <c r="B10254" t="s">
        <v>20</v>
      </c>
      <c r="C10254">
        <v>0</v>
      </c>
      <c r="D10254">
        <v>2019</v>
      </c>
      <c r="E10254" t="s">
        <v>19</v>
      </c>
      <c r="F10254" t="s">
        <v>16</v>
      </c>
      <c r="G10254" t="s">
        <v>14</v>
      </c>
      <c r="H10254" t="str">
        <f t="shared" si="160"/>
        <v>27468|Spring|Reading</v>
      </c>
      <c r="I10254">
        <v>158</v>
      </c>
      <c r="J10254">
        <v>50</v>
      </c>
      <c r="K10254">
        <v>3</v>
      </c>
      <c r="L10254" t="s">
        <v>17</v>
      </c>
    </row>
    <row r="10255" spans="1:12" x14ac:dyDescent="0.25">
      <c r="A10255">
        <v>27468</v>
      </c>
      <c r="B10255" t="s">
        <v>20</v>
      </c>
      <c r="C10255">
        <v>0</v>
      </c>
      <c r="D10255">
        <v>2019</v>
      </c>
      <c r="E10255" t="s">
        <v>19</v>
      </c>
      <c r="F10255" t="s">
        <v>16</v>
      </c>
      <c r="G10255" t="s">
        <v>15</v>
      </c>
      <c r="H10255" t="str">
        <f t="shared" si="160"/>
        <v>27468|Spring|Math</v>
      </c>
      <c r="I10255">
        <v>136</v>
      </c>
      <c r="J10255">
        <v>5</v>
      </c>
      <c r="K10255">
        <v>1</v>
      </c>
      <c r="L10255" t="s">
        <v>17</v>
      </c>
    </row>
    <row r="10256" spans="1:12" x14ac:dyDescent="0.25">
      <c r="A10256">
        <v>17172</v>
      </c>
      <c r="B10256" t="s">
        <v>20</v>
      </c>
      <c r="C10256">
        <v>0</v>
      </c>
      <c r="D10256">
        <v>2019</v>
      </c>
      <c r="E10256" t="s">
        <v>19</v>
      </c>
      <c r="F10256" t="s">
        <v>13</v>
      </c>
      <c r="G10256" t="s">
        <v>14</v>
      </c>
      <c r="H10256" t="str">
        <f t="shared" si="160"/>
        <v>17172|Fall|Reading</v>
      </c>
      <c r="I10256">
        <v>140</v>
      </c>
      <c r="J10256">
        <v>47</v>
      </c>
      <c r="K10256">
        <v>2</v>
      </c>
      <c r="L10256">
        <v>17</v>
      </c>
    </row>
    <row r="10257" spans="1:12" x14ac:dyDescent="0.25">
      <c r="A10257">
        <v>17172</v>
      </c>
      <c r="B10257" t="s">
        <v>20</v>
      </c>
      <c r="C10257">
        <v>0</v>
      </c>
      <c r="D10257">
        <v>2019</v>
      </c>
      <c r="E10257" t="s">
        <v>19</v>
      </c>
      <c r="F10257" t="s">
        <v>13</v>
      </c>
      <c r="G10257" t="s">
        <v>15</v>
      </c>
      <c r="H10257" t="str">
        <f t="shared" si="160"/>
        <v>17172|Fall|Math</v>
      </c>
      <c r="I10257">
        <v>128</v>
      </c>
      <c r="J10257">
        <v>21</v>
      </c>
      <c r="K10257">
        <v>1</v>
      </c>
      <c r="L10257">
        <v>22</v>
      </c>
    </row>
    <row r="10258" spans="1:12" x14ac:dyDescent="0.25">
      <c r="A10258">
        <v>17172</v>
      </c>
      <c r="B10258" t="s">
        <v>20</v>
      </c>
      <c r="C10258">
        <v>0</v>
      </c>
      <c r="D10258">
        <v>2019</v>
      </c>
      <c r="E10258" t="s">
        <v>19</v>
      </c>
      <c r="F10258" t="s">
        <v>16</v>
      </c>
      <c r="G10258" t="s">
        <v>14</v>
      </c>
      <c r="H10258" t="str">
        <f t="shared" si="160"/>
        <v>17172|Spring|Reading</v>
      </c>
      <c r="I10258">
        <v>154</v>
      </c>
      <c r="J10258">
        <v>37</v>
      </c>
      <c r="K10258">
        <v>2</v>
      </c>
      <c r="L10258" t="s">
        <v>17</v>
      </c>
    </row>
    <row r="10259" spans="1:12" x14ac:dyDescent="0.25">
      <c r="A10259">
        <v>17172</v>
      </c>
      <c r="B10259" t="s">
        <v>20</v>
      </c>
      <c r="C10259">
        <v>0</v>
      </c>
      <c r="D10259">
        <v>2019</v>
      </c>
      <c r="E10259" t="s">
        <v>19</v>
      </c>
      <c r="F10259" t="s">
        <v>16</v>
      </c>
      <c r="G10259" t="s">
        <v>15</v>
      </c>
      <c r="H10259" t="str">
        <f t="shared" si="160"/>
        <v>17172|Spring|Math</v>
      </c>
      <c r="I10259">
        <v>142</v>
      </c>
      <c r="J10259">
        <v>10</v>
      </c>
      <c r="K10259">
        <v>1</v>
      </c>
      <c r="L10259" t="s">
        <v>17</v>
      </c>
    </row>
    <row r="10260" spans="1:12" x14ac:dyDescent="0.25">
      <c r="A10260">
        <v>16346</v>
      </c>
      <c r="B10260" t="s">
        <v>20</v>
      </c>
      <c r="C10260">
        <v>0</v>
      </c>
      <c r="D10260">
        <v>2019</v>
      </c>
      <c r="E10260" t="s">
        <v>19</v>
      </c>
      <c r="F10260" t="s">
        <v>13</v>
      </c>
      <c r="G10260" t="s">
        <v>14</v>
      </c>
      <c r="H10260" t="str">
        <f t="shared" si="160"/>
        <v>16346|Fall|Reading</v>
      </c>
      <c r="I10260">
        <v>149</v>
      </c>
      <c r="J10260">
        <v>72</v>
      </c>
      <c r="K10260">
        <v>3</v>
      </c>
      <c r="L10260">
        <v>15</v>
      </c>
    </row>
    <row r="10261" spans="1:12" x14ac:dyDescent="0.25">
      <c r="A10261">
        <v>16346</v>
      </c>
      <c r="B10261" t="s">
        <v>20</v>
      </c>
      <c r="C10261">
        <v>0</v>
      </c>
      <c r="D10261">
        <v>2019</v>
      </c>
      <c r="E10261" t="s">
        <v>19</v>
      </c>
      <c r="F10261" t="s">
        <v>13</v>
      </c>
      <c r="G10261" t="s">
        <v>15</v>
      </c>
      <c r="H10261" t="str">
        <f t="shared" si="160"/>
        <v>16346|Fall|Math</v>
      </c>
      <c r="I10261">
        <v>138</v>
      </c>
      <c r="J10261">
        <v>45</v>
      </c>
      <c r="K10261">
        <v>2</v>
      </c>
      <c r="L10261">
        <v>20</v>
      </c>
    </row>
    <row r="10262" spans="1:12" x14ac:dyDescent="0.25">
      <c r="A10262">
        <v>16346</v>
      </c>
      <c r="B10262" t="s">
        <v>20</v>
      </c>
      <c r="C10262">
        <v>0</v>
      </c>
      <c r="D10262">
        <v>2019</v>
      </c>
      <c r="E10262" t="s">
        <v>19</v>
      </c>
      <c r="F10262" t="s">
        <v>16</v>
      </c>
      <c r="G10262" t="s">
        <v>14</v>
      </c>
      <c r="H10262" t="str">
        <f t="shared" si="160"/>
        <v>16346|Spring|Reading</v>
      </c>
      <c r="I10262">
        <v>171</v>
      </c>
      <c r="J10262">
        <v>84</v>
      </c>
      <c r="K10262">
        <v>4</v>
      </c>
      <c r="L10262" t="s">
        <v>17</v>
      </c>
    </row>
    <row r="10263" spans="1:12" x14ac:dyDescent="0.25">
      <c r="A10263">
        <v>16346</v>
      </c>
      <c r="B10263" t="s">
        <v>20</v>
      </c>
      <c r="C10263">
        <v>0</v>
      </c>
      <c r="D10263">
        <v>2019</v>
      </c>
      <c r="E10263" t="s">
        <v>19</v>
      </c>
      <c r="F10263" t="s">
        <v>16</v>
      </c>
      <c r="G10263" t="s">
        <v>15</v>
      </c>
      <c r="H10263" t="str">
        <f t="shared" si="160"/>
        <v>16346|Spring|Math</v>
      </c>
      <c r="I10263">
        <v>176</v>
      </c>
      <c r="J10263">
        <v>89</v>
      </c>
      <c r="K10263">
        <v>4</v>
      </c>
      <c r="L10263" t="s">
        <v>17</v>
      </c>
    </row>
    <row r="10264" spans="1:12" x14ac:dyDescent="0.25">
      <c r="A10264">
        <v>16836</v>
      </c>
      <c r="B10264" t="s">
        <v>20</v>
      </c>
      <c r="C10264">
        <v>0</v>
      </c>
      <c r="D10264">
        <v>2019</v>
      </c>
      <c r="E10264" t="s">
        <v>19</v>
      </c>
      <c r="F10264" t="s">
        <v>13</v>
      </c>
      <c r="G10264" t="s">
        <v>14</v>
      </c>
      <c r="H10264" t="str">
        <f t="shared" si="160"/>
        <v>16836|Fall|Reading</v>
      </c>
      <c r="I10264">
        <v>149</v>
      </c>
      <c r="J10264">
        <v>72</v>
      </c>
      <c r="K10264">
        <v>3</v>
      </c>
      <c r="L10264">
        <v>15</v>
      </c>
    </row>
    <row r="10265" spans="1:12" x14ac:dyDescent="0.25">
      <c r="A10265">
        <v>16836</v>
      </c>
      <c r="B10265" t="s">
        <v>20</v>
      </c>
      <c r="C10265">
        <v>0</v>
      </c>
      <c r="D10265">
        <v>2019</v>
      </c>
      <c r="E10265" t="s">
        <v>19</v>
      </c>
      <c r="F10265" t="s">
        <v>13</v>
      </c>
      <c r="G10265" t="s">
        <v>15</v>
      </c>
      <c r="H10265" t="str">
        <f t="shared" si="160"/>
        <v>16836|Fall|Math</v>
      </c>
      <c r="I10265">
        <v>126</v>
      </c>
      <c r="J10265">
        <v>18</v>
      </c>
      <c r="K10265">
        <v>1</v>
      </c>
      <c r="L10265">
        <v>22</v>
      </c>
    </row>
    <row r="10266" spans="1:12" x14ac:dyDescent="0.25">
      <c r="A10266">
        <v>16836</v>
      </c>
      <c r="B10266" t="s">
        <v>20</v>
      </c>
      <c r="C10266">
        <v>0</v>
      </c>
      <c r="D10266">
        <v>2019</v>
      </c>
      <c r="E10266" t="s">
        <v>19</v>
      </c>
      <c r="F10266" t="s">
        <v>16</v>
      </c>
      <c r="G10266" t="s">
        <v>14</v>
      </c>
      <c r="H10266" t="str">
        <f t="shared" si="160"/>
        <v>16836|Spring|Reading</v>
      </c>
      <c r="I10266">
        <v>147</v>
      </c>
      <c r="J10266">
        <v>19</v>
      </c>
      <c r="K10266">
        <v>1</v>
      </c>
      <c r="L10266" t="s">
        <v>17</v>
      </c>
    </row>
    <row r="10267" spans="1:12" x14ac:dyDescent="0.25">
      <c r="A10267">
        <v>16836</v>
      </c>
      <c r="B10267" t="s">
        <v>20</v>
      </c>
      <c r="C10267">
        <v>0</v>
      </c>
      <c r="D10267">
        <v>2019</v>
      </c>
      <c r="E10267" t="s">
        <v>19</v>
      </c>
      <c r="F10267" t="s">
        <v>16</v>
      </c>
      <c r="G10267" t="s">
        <v>15</v>
      </c>
      <c r="H10267" t="str">
        <f t="shared" si="160"/>
        <v>16836|Spring|Math</v>
      </c>
      <c r="I10267">
        <v>156</v>
      </c>
      <c r="J10267">
        <v>41</v>
      </c>
      <c r="K10267">
        <v>2</v>
      </c>
      <c r="L10267" t="s">
        <v>17</v>
      </c>
    </row>
    <row r="10268" spans="1:12" x14ac:dyDescent="0.25">
      <c r="A10268">
        <v>19399</v>
      </c>
      <c r="B10268" t="s">
        <v>20</v>
      </c>
      <c r="C10268">
        <v>0</v>
      </c>
      <c r="D10268">
        <v>2019</v>
      </c>
      <c r="E10268" t="s">
        <v>19</v>
      </c>
      <c r="F10268" t="s">
        <v>13</v>
      </c>
      <c r="G10268" t="s">
        <v>14</v>
      </c>
      <c r="H10268" t="str">
        <f t="shared" si="160"/>
        <v>19399|Fall|Reading</v>
      </c>
      <c r="I10268">
        <v>133</v>
      </c>
      <c r="J10268">
        <v>28</v>
      </c>
      <c r="K10268">
        <v>2</v>
      </c>
      <c r="L10268">
        <v>19</v>
      </c>
    </row>
    <row r="10269" spans="1:12" x14ac:dyDescent="0.25">
      <c r="A10269">
        <v>19399</v>
      </c>
      <c r="B10269" t="s">
        <v>20</v>
      </c>
      <c r="C10269">
        <v>0</v>
      </c>
      <c r="D10269">
        <v>2019</v>
      </c>
      <c r="E10269" t="s">
        <v>19</v>
      </c>
      <c r="F10269" t="s">
        <v>13</v>
      </c>
      <c r="G10269" t="s">
        <v>15</v>
      </c>
      <c r="H10269" t="str">
        <f t="shared" si="160"/>
        <v>19399|Fall|Math</v>
      </c>
      <c r="I10269">
        <v>132</v>
      </c>
      <c r="J10269">
        <v>30</v>
      </c>
      <c r="K10269">
        <v>2</v>
      </c>
      <c r="L10269">
        <v>21</v>
      </c>
    </row>
    <row r="10270" spans="1:12" x14ac:dyDescent="0.25">
      <c r="A10270">
        <v>19399</v>
      </c>
      <c r="B10270" t="s">
        <v>20</v>
      </c>
      <c r="C10270">
        <v>0</v>
      </c>
      <c r="D10270">
        <v>2019</v>
      </c>
      <c r="E10270" t="s">
        <v>19</v>
      </c>
      <c r="F10270" t="s">
        <v>16</v>
      </c>
      <c r="G10270" t="s">
        <v>14</v>
      </c>
      <c r="H10270" t="str">
        <f t="shared" si="160"/>
        <v>19399|Spring|Reading</v>
      </c>
      <c r="I10270">
        <v>163</v>
      </c>
      <c r="J10270">
        <v>65</v>
      </c>
      <c r="K10270">
        <v>3</v>
      </c>
      <c r="L10270" t="s">
        <v>17</v>
      </c>
    </row>
    <row r="10271" spans="1:12" x14ac:dyDescent="0.25">
      <c r="A10271">
        <v>19399</v>
      </c>
      <c r="B10271" t="s">
        <v>20</v>
      </c>
      <c r="C10271">
        <v>0</v>
      </c>
      <c r="D10271">
        <v>2019</v>
      </c>
      <c r="E10271" t="s">
        <v>19</v>
      </c>
      <c r="F10271" t="s">
        <v>16</v>
      </c>
      <c r="G10271" t="s">
        <v>15</v>
      </c>
      <c r="H10271" t="str">
        <f t="shared" si="160"/>
        <v>19399|Spring|Math</v>
      </c>
      <c r="I10271">
        <v>157</v>
      </c>
      <c r="J10271">
        <v>44</v>
      </c>
      <c r="K10271">
        <v>2</v>
      </c>
      <c r="L10271" t="s">
        <v>17</v>
      </c>
    </row>
    <row r="10272" spans="1:12" x14ac:dyDescent="0.25">
      <c r="A10272">
        <v>16150</v>
      </c>
      <c r="B10272" t="s">
        <v>20</v>
      </c>
      <c r="C10272">
        <v>0</v>
      </c>
      <c r="D10272">
        <v>2019</v>
      </c>
      <c r="E10272" t="s">
        <v>19</v>
      </c>
      <c r="F10272" t="s">
        <v>13</v>
      </c>
      <c r="G10272" t="s">
        <v>14</v>
      </c>
      <c r="H10272" t="str">
        <f t="shared" si="160"/>
        <v>16150|Fall|Reading</v>
      </c>
      <c r="I10272">
        <v>139</v>
      </c>
      <c r="J10272">
        <v>44</v>
      </c>
      <c r="K10272">
        <v>2</v>
      </c>
      <c r="L10272">
        <v>18</v>
      </c>
    </row>
    <row r="10273" spans="1:12" x14ac:dyDescent="0.25">
      <c r="A10273">
        <v>16150</v>
      </c>
      <c r="B10273" t="s">
        <v>20</v>
      </c>
      <c r="C10273">
        <v>0</v>
      </c>
      <c r="D10273">
        <v>2019</v>
      </c>
      <c r="E10273" t="s">
        <v>19</v>
      </c>
      <c r="F10273" t="s">
        <v>13</v>
      </c>
      <c r="G10273" t="s">
        <v>15</v>
      </c>
      <c r="H10273" t="str">
        <f t="shared" si="160"/>
        <v>16150|Fall|Math</v>
      </c>
      <c r="I10273">
        <v>130</v>
      </c>
      <c r="J10273">
        <v>25</v>
      </c>
      <c r="K10273">
        <v>2</v>
      </c>
      <c r="L10273">
        <v>21</v>
      </c>
    </row>
    <row r="10274" spans="1:12" x14ac:dyDescent="0.25">
      <c r="A10274">
        <v>16150</v>
      </c>
      <c r="B10274" t="s">
        <v>20</v>
      </c>
      <c r="C10274">
        <v>0</v>
      </c>
      <c r="D10274">
        <v>2019</v>
      </c>
      <c r="E10274" t="s">
        <v>19</v>
      </c>
      <c r="F10274" t="s">
        <v>16</v>
      </c>
      <c r="G10274" t="s">
        <v>14</v>
      </c>
      <c r="H10274" t="str">
        <f t="shared" si="160"/>
        <v>16150|Spring|Reading</v>
      </c>
      <c r="I10274">
        <v>150</v>
      </c>
      <c r="J10274">
        <v>26</v>
      </c>
      <c r="K10274">
        <v>2</v>
      </c>
      <c r="L10274" t="s">
        <v>17</v>
      </c>
    </row>
    <row r="10275" spans="1:12" x14ac:dyDescent="0.25">
      <c r="A10275">
        <v>16150</v>
      </c>
      <c r="B10275" t="s">
        <v>20</v>
      </c>
      <c r="C10275">
        <v>0</v>
      </c>
      <c r="D10275">
        <v>2019</v>
      </c>
      <c r="E10275" t="s">
        <v>19</v>
      </c>
      <c r="F10275" t="s">
        <v>16</v>
      </c>
      <c r="G10275" t="s">
        <v>15</v>
      </c>
      <c r="H10275" t="str">
        <f t="shared" si="160"/>
        <v>16150|Spring|Math</v>
      </c>
      <c r="I10275">
        <v>160</v>
      </c>
      <c r="J10275">
        <v>52</v>
      </c>
      <c r="K10275">
        <v>3</v>
      </c>
      <c r="L10275" t="s">
        <v>17</v>
      </c>
    </row>
    <row r="10276" spans="1:12" x14ac:dyDescent="0.25">
      <c r="A10276">
        <v>16049</v>
      </c>
      <c r="B10276" t="s">
        <v>20</v>
      </c>
      <c r="C10276">
        <v>0</v>
      </c>
      <c r="D10276">
        <v>2019</v>
      </c>
      <c r="E10276" t="s">
        <v>19</v>
      </c>
      <c r="F10276" t="s">
        <v>13</v>
      </c>
      <c r="G10276" t="s">
        <v>14</v>
      </c>
      <c r="H10276" t="str">
        <f t="shared" si="160"/>
        <v>16049|Fall|Reading</v>
      </c>
      <c r="I10276">
        <v>145</v>
      </c>
      <c r="J10276">
        <v>62</v>
      </c>
      <c r="K10276">
        <v>3</v>
      </c>
      <c r="L10276">
        <v>16</v>
      </c>
    </row>
    <row r="10277" spans="1:12" x14ac:dyDescent="0.25">
      <c r="A10277">
        <v>16049</v>
      </c>
      <c r="B10277" t="s">
        <v>20</v>
      </c>
      <c r="C10277">
        <v>0</v>
      </c>
      <c r="D10277">
        <v>2019</v>
      </c>
      <c r="E10277" t="s">
        <v>19</v>
      </c>
      <c r="F10277" t="s">
        <v>13</v>
      </c>
      <c r="G10277" t="s">
        <v>15</v>
      </c>
      <c r="H10277" t="str">
        <f t="shared" si="160"/>
        <v>16049|Fall|Math</v>
      </c>
      <c r="I10277">
        <v>133</v>
      </c>
      <c r="J10277">
        <v>32</v>
      </c>
      <c r="K10277">
        <v>2</v>
      </c>
      <c r="L10277">
        <v>21</v>
      </c>
    </row>
    <row r="10278" spans="1:12" x14ac:dyDescent="0.25">
      <c r="A10278">
        <v>16049</v>
      </c>
      <c r="B10278" t="s">
        <v>20</v>
      </c>
      <c r="C10278">
        <v>0</v>
      </c>
      <c r="D10278">
        <v>2019</v>
      </c>
      <c r="E10278" t="s">
        <v>19</v>
      </c>
      <c r="F10278" t="s">
        <v>16</v>
      </c>
      <c r="G10278" t="s">
        <v>14</v>
      </c>
      <c r="H10278" t="str">
        <f t="shared" si="160"/>
        <v>16049|Spring|Reading</v>
      </c>
      <c r="I10278">
        <v>157</v>
      </c>
      <c r="J10278">
        <v>46</v>
      </c>
      <c r="K10278">
        <v>2</v>
      </c>
      <c r="L10278" t="s">
        <v>17</v>
      </c>
    </row>
    <row r="10279" spans="1:12" x14ac:dyDescent="0.25">
      <c r="A10279">
        <v>16049</v>
      </c>
      <c r="B10279" t="s">
        <v>20</v>
      </c>
      <c r="C10279">
        <v>0</v>
      </c>
      <c r="D10279">
        <v>2019</v>
      </c>
      <c r="E10279" t="s">
        <v>19</v>
      </c>
      <c r="F10279" t="s">
        <v>16</v>
      </c>
      <c r="G10279" t="s">
        <v>15</v>
      </c>
      <c r="H10279" t="str">
        <f t="shared" si="160"/>
        <v>16049|Spring|Math</v>
      </c>
      <c r="I10279">
        <v>154</v>
      </c>
      <c r="J10279">
        <v>35</v>
      </c>
      <c r="K10279">
        <v>2</v>
      </c>
      <c r="L10279" t="s">
        <v>17</v>
      </c>
    </row>
    <row r="10280" spans="1:12" x14ac:dyDescent="0.25">
      <c r="A10280">
        <v>11412</v>
      </c>
      <c r="B10280" t="s">
        <v>20</v>
      </c>
      <c r="C10280">
        <v>0</v>
      </c>
      <c r="D10280">
        <v>2019</v>
      </c>
      <c r="E10280" t="s">
        <v>19</v>
      </c>
      <c r="F10280" t="s">
        <v>13</v>
      </c>
      <c r="G10280" t="s">
        <v>14</v>
      </c>
      <c r="H10280" t="str">
        <f t="shared" si="160"/>
        <v>11412|Fall|Reading</v>
      </c>
      <c r="I10280">
        <v>136</v>
      </c>
      <c r="J10280">
        <v>35</v>
      </c>
      <c r="K10280">
        <v>2</v>
      </c>
      <c r="L10280">
        <v>18</v>
      </c>
    </row>
    <row r="10281" spans="1:12" x14ac:dyDescent="0.25">
      <c r="A10281">
        <v>11412</v>
      </c>
      <c r="B10281" t="s">
        <v>20</v>
      </c>
      <c r="C10281">
        <v>0</v>
      </c>
      <c r="D10281">
        <v>2019</v>
      </c>
      <c r="E10281" t="s">
        <v>19</v>
      </c>
      <c r="F10281" t="s">
        <v>13</v>
      </c>
      <c r="G10281" t="s">
        <v>15</v>
      </c>
      <c r="H10281" t="str">
        <f t="shared" si="160"/>
        <v>11412|Fall|Math</v>
      </c>
      <c r="I10281">
        <v>131</v>
      </c>
      <c r="J10281">
        <v>27</v>
      </c>
      <c r="K10281">
        <v>2</v>
      </c>
      <c r="L10281">
        <v>21</v>
      </c>
    </row>
    <row r="10282" spans="1:12" x14ac:dyDescent="0.25">
      <c r="A10282">
        <v>11412</v>
      </c>
      <c r="B10282" t="s">
        <v>20</v>
      </c>
      <c r="C10282">
        <v>0</v>
      </c>
      <c r="D10282">
        <v>2019</v>
      </c>
      <c r="E10282" t="s">
        <v>19</v>
      </c>
      <c r="F10282" t="s">
        <v>16</v>
      </c>
      <c r="G10282" t="s">
        <v>14</v>
      </c>
      <c r="H10282" t="str">
        <f t="shared" si="160"/>
        <v>11412|Spring|Reading</v>
      </c>
      <c r="I10282">
        <v>156</v>
      </c>
      <c r="J10282">
        <v>43</v>
      </c>
      <c r="K10282">
        <v>2</v>
      </c>
      <c r="L10282" t="s">
        <v>17</v>
      </c>
    </row>
    <row r="10283" spans="1:12" x14ac:dyDescent="0.25">
      <c r="A10283">
        <v>11412</v>
      </c>
      <c r="B10283" t="s">
        <v>20</v>
      </c>
      <c r="C10283">
        <v>0</v>
      </c>
      <c r="D10283">
        <v>2019</v>
      </c>
      <c r="E10283" t="s">
        <v>19</v>
      </c>
      <c r="F10283" t="s">
        <v>16</v>
      </c>
      <c r="G10283" t="s">
        <v>15</v>
      </c>
      <c r="H10283" t="str">
        <f t="shared" si="160"/>
        <v>11412|Spring|Math</v>
      </c>
      <c r="I10283">
        <v>162</v>
      </c>
      <c r="J10283">
        <v>58</v>
      </c>
      <c r="K10283">
        <v>3</v>
      </c>
      <c r="L10283" t="s">
        <v>17</v>
      </c>
    </row>
    <row r="10284" spans="1:12" x14ac:dyDescent="0.25">
      <c r="A10284">
        <v>26629</v>
      </c>
      <c r="B10284" t="s">
        <v>20</v>
      </c>
      <c r="C10284">
        <v>0</v>
      </c>
      <c r="D10284">
        <v>2019</v>
      </c>
      <c r="E10284" t="s">
        <v>19</v>
      </c>
      <c r="F10284" t="s">
        <v>13</v>
      </c>
      <c r="G10284" t="s">
        <v>14</v>
      </c>
      <c r="H10284" t="str">
        <f t="shared" si="160"/>
        <v>26629|Fall|Reading</v>
      </c>
      <c r="I10284">
        <v>104</v>
      </c>
      <c r="J10284">
        <v>1</v>
      </c>
      <c r="K10284">
        <v>1</v>
      </c>
      <c r="L10284">
        <v>27</v>
      </c>
    </row>
    <row r="10285" spans="1:12" x14ac:dyDescent="0.25">
      <c r="A10285">
        <v>26629</v>
      </c>
      <c r="B10285" t="s">
        <v>20</v>
      </c>
      <c r="C10285">
        <v>0</v>
      </c>
      <c r="D10285">
        <v>2019</v>
      </c>
      <c r="E10285" t="s">
        <v>19</v>
      </c>
      <c r="F10285" t="s">
        <v>13</v>
      </c>
      <c r="G10285" t="s">
        <v>15</v>
      </c>
      <c r="H10285" t="str">
        <f t="shared" si="160"/>
        <v>26629|Fall|Math</v>
      </c>
      <c r="I10285" t="s">
        <v>17</v>
      </c>
      <c r="J10285" t="s">
        <v>17</v>
      </c>
      <c r="K10285" t="s">
        <v>17</v>
      </c>
      <c r="L10285" t="s">
        <v>17</v>
      </c>
    </row>
    <row r="10286" spans="1:12" x14ac:dyDescent="0.25">
      <c r="A10286">
        <v>26629</v>
      </c>
      <c r="B10286" t="s">
        <v>20</v>
      </c>
      <c r="C10286">
        <v>0</v>
      </c>
      <c r="D10286">
        <v>2019</v>
      </c>
      <c r="E10286" t="s">
        <v>19</v>
      </c>
      <c r="F10286" t="s">
        <v>16</v>
      </c>
      <c r="G10286" t="s">
        <v>14</v>
      </c>
      <c r="H10286" t="str">
        <f t="shared" si="160"/>
        <v>26629|Spring|Reading</v>
      </c>
      <c r="I10286">
        <v>140</v>
      </c>
      <c r="J10286">
        <v>8</v>
      </c>
      <c r="K10286">
        <v>1</v>
      </c>
      <c r="L10286" t="s">
        <v>17</v>
      </c>
    </row>
    <row r="10287" spans="1:12" x14ac:dyDescent="0.25">
      <c r="A10287">
        <v>26629</v>
      </c>
      <c r="B10287" t="s">
        <v>20</v>
      </c>
      <c r="C10287">
        <v>0</v>
      </c>
      <c r="D10287">
        <v>2019</v>
      </c>
      <c r="E10287" t="s">
        <v>19</v>
      </c>
      <c r="F10287" t="s">
        <v>16</v>
      </c>
      <c r="G10287" t="s">
        <v>15</v>
      </c>
      <c r="H10287" t="str">
        <f t="shared" si="160"/>
        <v>26629|Spring|Math</v>
      </c>
      <c r="I10287">
        <v>135</v>
      </c>
      <c r="J10287">
        <v>4</v>
      </c>
      <c r="K10287">
        <v>1</v>
      </c>
      <c r="L10287" t="s">
        <v>17</v>
      </c>
    </row>
    <row r="10288" spans="1:12" x14ac:dyDescent="0.25">
      <c r="A10288">
        <v>23709</v>
      </c>
      <c r="B10288" t="s">
        <v>20</v>
      </c>
      <c r="C10288">
        <v>0</v>
      </c>
      <c r="D10288">
        <v>2019</v>
      </c>
      <c r="E10288" t="s">
        <v>19</v>
      </c>
      <c r="F10288" t="s">
        <v>13</v>
      </c>
      <c r="G10288" t="s">
        <v>14</v>
      </c>
      <c r="H10288" t="str">
        <f t="shared" si="160"/>
        <v>23709|Fall|Reading</v>
      </c>
      <c r="I10288">
        <v>142</v>
      </c>
      <c r="J10288">
        <v>53</v>
      </c>
      <c r="K10288">
        <v>3</v>
      </c>
      <c r="L10288">
        <v>17</v>
      </c>
    </row>
    <row r="10289" spans="1:12" x14ac:dyDescent="0.25">
      <c r="A10289">
        <v>23709</v>
      </c>
      <c r="B10289" t="s">
        <v>20</v>
      </c>
      <c r="C10289">
        <v>0</v>
      </c>
      <c r="D10289">
        <v>2019</v>
      </c>
      <c r="E10289" t="s">
        <v>19</v>
      </c>
      <c r="F10289" t="s">
        <v>13</v>
      </c>
      <c r="G10289" t="s">
        <v>15</v>
      </c>
      <c r="H10289" t="str">
        <f t="shared" si="160"/>
        <v>23709|Fall|Math</v>
      </c>
      <c r="I10289">
        <v>141</v>
      </c>
      <c r="J10289">
        <v>53</v>
      </c>
      <c r="K10289">
        <v>3</v>
      </c>
      <c r="L10289">
        <v>19</v>
      </c>
    </row>
    <row r="10290" spans="1:12" x14ac:dyDescent="0.25">
      <c r="A10290">
        <v>23709</v>
      </c>
      <c r="B10290" t="s">
        <v>20</v>
      </c>
      <c r="C10290">
        <v>0</v>
      </c>
      <c r="D10290">
        <v>2019</v>
      </c>
      <c r="E10290" t="s">
        <v>19</v>
      </c>
      <c r="F10290" t="s">
        <v>16</v>
      </c>
      <c r="G10290" t="s">
        <v>14</v>
      </c>
      <c r="H10290" t="str">
        <f t="shared" si="160"/>
        <v>23709|Spring|Reading</v>
      </c>
      <c r="I10290">
        <v>163</v>
      </c>
      <c r="J10290">
        <v>65</v>
      </c>
      <c r="K10290">
        <v>3</v>
      </c>
      <c r="L10290" t="s">
        <v>17</v>
      </c>
    </row>
    <row r="10291" spans="1:12" x14ac:dyDescent="0.25">
      <c r="A10291">
        <v>23709</v>
      </c>
      <c r="B10291" t="s">
        <v>20</v>
      </c>
      <c r="C10291">
        <v>0</v>
      </c>
      <c r="D10291">
        <v>2019</v>
      </c>
      <c r="E10291" t="s">
        <v>19</v>
      </c>
      <c r="F10291" t="s">
        <v>16</v>
      </c>
      <c r="G10291" t="s">
        <v>15</v>
      </c>
      <c r="H10291" t="str">
        <f t="shared" si="160"/>
        <v>23709|Spring|Math</v>
      </c>
      <c r="I10291">
        <v>163</v>
      </c>
      <c r="J10291">
        <v>61</v>
      </c>
      <c r="K10291">
        <v>3</v>
      </c>
      <c r="L10291" t="s">
        <v>17</v>
      </c>
    </row>
    <row r="10292" spans="1:12" x14ac:dyDescent="0.25">
      <c r="A10292">
        <v>26150</v>
      </c>
      <c r="B10292" t="s">
        <v>20</v>
      </c>
      <c r="C10292">
        <v>0</v>
      </c>
      <c r="D10292">
        <v>2019</v>
      </c>
      <c r="E10292" t="s">
        <v>19</v>
      </c>
      <c r="F10292" t="s">
        <v>13</v>
      </c>
      <c r="G10292" t="s">
        <v>14</v>
      </c>
      <c r="H10292" t="str">
        <f t="shared" si="160"/>
        <v>26150|Fall|Reading</v>
      </c>
      <c r="I10292">
        <v>143</v>
      </c>
      <c r="J10292">
        <v>56</v>
      </c>
      <c r="K10292">
        <v>3</v>
      </c>
      <c r="L10292">
        <v>17</v>
      </c>
    </row>
    <row r="10293" spans="1:12" x14ac:dyDescent="0.25">
      <c r="A10293">
        <v>26150</v>
      </c>
      <c r="B10293" t="s">
        <v>20</v>
      </c>
      <c r="C10293">
        <v>0</v>
      </c>
      <c r="D10293">
        <v>2019</v>
      </c>
      <c r="E10293" t="s">
        <v>19</v>
      </c>
      <c r="F10293" t="s">
        <v>13</v>
      </c>
      <c r="G10293" t="s">
        <v>15</v>
      </c>
      <c r="H10293" t="str">
        <f t="shared" si="160"/>
        <v>26150|Fall|Math</v>
      </c>
      <c r="I10293">
        <v>148</v>
      </c>
      <c r="J10293">
        <v>70</v>
      </c>
      <c r="K10293">
        <v>3</v>
      </c>
      <c r="L10293">
        <v>17</v>
      </c>
    </row>
    <row r="10294" spans="1:12" x14ac:dyDescent="0.25">
      <c r="A10294">
        <v>26150</v>
      </c>
      <c r="B10294" t="s">
        <v>20</v>
      </c>
      <c r="C10294">
        <v>0</v>
      </c>
      <c r="D10294">
        <v>2019</v>
      </c>
      <c r="E10294" t="s">
        <v>19</v>
      </c>
      <c r="F10294" t="s">
        <v>16</v>
      </c>
      <c r="G10294" t="s">
        <v>14</v>
      </c>
      <c r="H10294" t="str">
        <f t="shared" si="160"/>
        <v>26150|Spring|Reading</v>
      </c>
      <c r="I10294">
        <v>154</v>
      </c>
      <c r="J10294">
        <v>37</v>
      </c>
      <c r="K10294">
        <v>2</v>
      </c>
      <c r="L10294" t="s">
        <v>17</v>
      </c>
    </row>
    <row r="10295" spans="1:12" x14ac:dyDescent="0.25">
      <c r="A10295">
        <v>26150</v>
      </c>
      <c r="B10295" t="s">
        <v>20</v>
      </c>
      <c r="C10295">
        <v>0</v>
      </c>
      <c r="D10295">
        <v>2019</v>
      </c>
      <c r="E10295" t="s">
        <v>19</v>
      </c>
      <c r="F10295" t="s">
        <v>16</v>
      </c>
      <c r="G10295" t="s">
        <v>15</v>
      </c>
      <c r="H10295" t="str">
        <f t="shared" si="160"/>
        <v>26150|Spring|Math</v>
      </c>
      <c r="I10295">
        <v>172</v>
      </c>
      <c r="J10295">
        <v>83</v>
      </c>
      <c r="K10295">
        <v>4</v>
      </c>
      <c r="L10295" t="s">
        <v>17</v>
      </c>
    </row>
    <row r="10296" spans="1:12" x14ac:dyDescent="0.25">
      <c r="A10296">
        <v>12127</v>
      </c>
      <c r="B10296" t="s">
        <v>20</v>
      </c>
      <c r="C10296">
        <v>0</v>
      </c>
      <c r="D10296">
        <v>2019</v>
      </c>
      <c r="E10296" t="s">
        <v>19</v>
      </c>
      <c r="F10296" t="s">
        <v>13</v>
      </c>
      <c r="G10296" t="s">
        <v>14</v>
      </c>
      <c r="H10296" t="str">
        <f t="shared" si="160"/>
        <v>12127|Fall|Reading</v>
      </c>
      <c r="I10296">
        <v>132</v>
      </c>
      <c r="J10296">
        <v>25</v>
      </c>
      <c r="K10296">
        <v>2</v>
      </c>
      <c r="L10296">
        <v>19</v>
      </c>
    </row>
    <row r="10297" spans="1:12" x14ac:dyDescent="0.25">
      <c r="A10297">
        <v>12127</v>
      </c>
      <c r="B10297" t="s">
        <v>20</v>
      </c>
      <c r="C10297">
        <v>0</v>
      </c>
      <c r="D10297">
        <v>2019</v>
      </c>
      <c r="E10297" t="s">
        <v>19</v>
      </c>
      <c r="F10297" t="s">
        <v>13</v>
      </c>
      <c r="G10297" t="s">
        <v>15</v>
      </c>
      <c r="H10297" t="str">
        <f t="shared" si="160"/>
        <v>12127|Fall|Math</v>
      </c>
      <c r="I10297">
        <v>133</v>
      </c>
      <c r="J10297">
        <v>32</v>
      </c>
      <c r="K10297">
        <v>2</v>
      </c>
      <c r="L10297">
        <v>21</v>
      </c>
    </row>
    <row r="10298" spans="1:12" x14ac:dyDescent="0.25">
      <c r="A10298">
        <v>12127</v>
      </c>
      <c r="B10298" t="s">
        <v>20</v>
      </c>
      <c r="C10298">
        <v>0</v>
      </c>
      <c r="D10298">
        <v>2019</v>
      </c>
      <c r="E10298" t="s">
        <v>19</v>
      </c>
      <c r="F10298" t="s">
        <v>16</v>
      </c>
      <c r="G10298" t="s">
        <v>14</v>
      </c>
      <c r="H10298" t="str">
        <f t="shared" si="160"/>
        <v>12127|Spring|Reading</v>
      </c>
      <c r="I10298">
        <v>155</v>
      </c>
      <c r="J10298">
        <v>40</v>
      </c>
      <c r="K10298">
        <v>2</v>
      </c>
      <c r="L10298" t="s">
        <v>17</v>
      </c>
    </row>
    <row r="10299" spans="1:12" x14ac:dyDescent="0.25">
      <c r="A10299">
        <v>12127</v>
      </c>
      <c r="B10299" t="s">
        <v>20</v>
      </c>
      <c r="C10299">
        <v>0</v>
      </c>
      <c r="D10299">
        <v>2019</v>
      </c>
      <c r="E10299" t="s">
        <v>19</v>
      </c>
      <c r="F10299" t="s">
        <v>16</v>
      </c>
      <c r="G10299" t="s">
        <v>15</v>
      </c>
      <c r="H10299" t="str">
        <f t="shared" si="160"/>
        <v>12127|Spring|Math</v>
      </c>
      <c r="I10299">
        <v>150</v>
      </c>
      <c r="J10299">
        <v>25</v>
      </c>
      <c r="K10299">
        <v>2</v>
      </c>
      <c r="L10299" t="s">
        <v>17</v>
      </c>
    </row>
    <row r="10300" spans="1:12" x14ac:dyDescent="0.25">
      <c r="A10300">
        <v>26705</v>
      </c>
      <c r="B10300" t="s">
        <v>20</v>
      </c>
      <c r="C10300">
        <v>0</v>
      </c>
      <c r="D10300">
        <v>2019</v>
      </c>
      <c r="E10300" t="s">
        <v>19</v>
      </c>
      <c r="F10300" t="s">
        <v>13</v>
      </c>
      <c r="G10300" t="s">
        <v>14</v>
      </c>
      <c r="H10300" t="str">
        <f t="shared" si="160"/>
        <v>26705|Fall|Reading</v>
      </c>
      <c r="I10300">
        <v>137</v>
      </c>
      <c r="J10300">
        <v>38</v>
      </c>
      <c r="K10300">
        <v>2</v>
      </c>
      <c r="L10300">
        <v>18</v>
      </c>
    </row>
    <row r="10301" spans="1:12" x14ac:dyDescent="0.25">
      <c r="A10301">
        <v>26705</v>
      </c>
      <c r="B10301" t="s">
        <v>20</v>
      </c>
      <c r="C10301">
        <v>0</v>
      </c>
      <c r="D10301">
        <v>2019</v>
      </c>
      <c r="E10301" t="s">
        <v>19</v>
      </c>
      <c r="F10301" t="s">
        <v>13</v>
      </c>
      <c r="G10301" t="s">
        <v>15</v>
      </c>
      <c r="H10301" t="str">
        <f t="shared" si="160"/>
        <v>26705|Fall|Math</v>
      </c>
      <c r="I10301">
        <v>128</v>
      </c>
      <c r="J10301">
        <v>21</v>
      </c>
      <c r="K10301">
        <v>1</v>
      </c>
      <c r="L10301">
        <v>22</v>
      </c>
    </row>
    <row r="10302" spans="1:12" x14ac:dyDescent="0.25">
      <c r="A10302">
        <v>26705</v>
      </c>
      <c r="B10302" t="s">
        <v>20</v>
      </c>
      <c r="C10302">
        <v>0</v>
      </c>
      <c r="D10302">
        <v>2019</v>
      </c>
      <c r="E10302" t="s">
        <v>19</v>
      </c>
      <c r="F10302" t="s">
        <v>16</v>
      </c>
      <c r="G10302" t="s">
        <v>14</v>
      </c>
      <c r="H10302" t="str">
        <f t="shared" si="160"/>
        <v>26705|Spring|Reading</v>
      </c>
      <c r="I10302">
        <v>138</v>
      </c>
      <c r="J10302">
        <v>6</v>
      </c>
      <c r="K10302">
        <v>1</v>
      </c>
      <c r="L10302" t="s">
        <v>17</v>
      </c>
    </row>
    <row r="10303" spans="1:12" x14ac:dyDescent="0.25">
      <c r="A10303">
        <v>26705</v>
      </c>
      <c r="B10303" t="s">
        <v>20</v>
      </c>
      <c r="C10303">
        <v>0</v>
      </c>
      <c r="D10303">
        <v>2019</v>
      </c>
      <c r="E10303" t="s">
        <v>19</v>
      </c>
      <c r="F10303" t="s">
        <v>16</v>
      </c>
      <c r="G10303" t="s">
        <v>15</v>
      </c>
      <c r="H10303" t="str">
        <f t="shared" si="160"/>
        <v>26705|Spring|Math</v>
      </c>
      <c r="I10303">
        <v>150</v>
      </c>
      <c r="J10303">
        <v>25</v>
      </c>
      <c r="K10303">
        <v>2</v>
      </c>
      <c r="L10303" t="s">
        <v>17</v>
      </c>
    </row>
    <row r="10304" spans="1:12" x14ac:dyDescent="0.25">
      <c r="A10304">
        <v>15945</v>
      </c>
      <c r="B10304" t="s">
        <v>20</v>
      </c>
      <c r="C10304">
        <v>0</v>
      </c>
      <c r="D10304">
        <v>2019</v>
      </c>
      <c r="E10304" t="s">
        <v>19</v>
      </c>
      <c r="F10304" t="s">
        <v>13</v>
      </c>
      <c r="G10304" t="s">
        <v>14</v>
      </c>
      <c r="H10304" t="str">
        <f t="shared" si="160"/>
        <v>15945|Fall|Reading</v>
      </c>
      <c r="I10304">
        <v>134</v>
      </c>
      <c r="J10304">
        <v>30</v>
      </c>
      <c r="K10304">
        <v>2</v>
      </c>
      <c r="L10304">
        <v>19</v>
      </c>
    </row>
    <row r="10305" spans="1:12" x14ac:dyDescent="0.25">
      <c r="A10305">
        <v>15945</v>
      </c>
      <c r="B10305" t="s">
        <v>20</v>
      </c>
      <c r="C10305">
        <v>0</v>
      </c>
      <c r="D10305">
        <v>2019</v>
      </c>
      <c r="E10305" t="s">
        <v>19</v>
      </c>
      <c r="F10305" t="s">
        <v>13</v>
      </c>
      <c r="G10305" t="s">
        <v>15</v>
      </c>
      <c r="H10305" t="str">
        <f t="shared" si="160"/>
        <v>15945|Fall|Math</v>
      </c>
      <c r="I10305">
        <v>118</v>
      </c>
      <c r="J10305">
        <v>7</v>
      </c>
      <c r="K10305">
        <v>1</v>
      </c>
      <c r="L10305">
        <v>24</v>
      </c>
    </row>
    <row r="10306" spans="1:12" x14ac:dyDescent="0.25">
      <c r="A10306">
        <v>15945</v>
      </c>
      <c r="B10306" t="s">
        <v>20</v>
      </c>
      <c r="C10306">
        <v>0</v>
      </c>
      <c r="D10306">
        <v>2019</v>
      </c>
      <c r="E10306" t="s">
        <v>19</v>
      </c>
      <c r="F10306" t="s">
        <v>16</v>
      </c>
      <c r="G10306" t="s">
        <v>14</v>
      </c>
      <c r="H10306" t="str">
        <f t="shared" si="160"/>
        <v>15945|Spring|Reading</v>
      </c>
      <c r="I10306">
        <v>154</v>
      </c>
      <c r="J10306">
        <v>37</v>
      </c>
      <c r="K10306">
        <v>2</v>
      </c>
      <c r="L10306" t="s">
        <v>17</v>
      </c>
    </row>
    <row r="10307" spans="1:12" x14ac:dyDescent="0.25">
      <c r="A10307">
        <v>15945</v>
      </c>
      <c r="B10307" t="s">
        <v>20</v>
      </c>
      <c r="C10307">
        <v>0</v>
      </c>
      <c r="D10307">
        <v>2019</v>
      </c>
      <c r="E10307" t="s">
        <v>19</v>
      </c>
      <c r="F10307" t="s">
        <v>16</v>
      </c>
      <c r="G10307" t="s">
        <v>15</v>
      </c>
      <c r="H10307" t="str">
        <f t="shared" ref="H10307:H10370" si="161">A10307&amp;"|"&amp;F10307&amp;"|"&amp;G10307</f>
        <v>15945|Spring|Math</v>
      </c>
      <c r="I10307">
        <v>141</v>
      </c>
      <c r="J10307">
        <v>9</v>
      </c>
      <c r="K10307">
        <v>1</v>
      </c>
      <c r="L10307" t="s">
        <v>17</v>
      </c>
    </row>
    <row r="10308" spans="1:12" x14ac:dyDescent="0.25">
      <c r="A10308">
        <v>14613</v>
      </c>
      <c r="B10308" t="s">
        <v>20</v>
      </c>
      <c r="C10308">
        <v>0</v>
      </c>
      <c r="D10308">
        <v>2019</v>
      </c>
      <c r="E10308" t="s">
        <v>19</v>
      </c>
      <c r="F10308" t="s">
        <v>13</v>
      </c>
      <c r="G10308" t="s">
        <v>14</v>
      </c>
      <c r="H10308" t="str">
        <f t="shared" si="161"/>
        <v>14613|Fall|Reading</v>
      </c>
      <c r="I10308">
        <v>150</v>
      </c>
      <c r="J10308">
        <v>75</v>
      </c>
      <c r="K10308">
        <v>4</v>
      </c>
      <c r="L10308">
        <v>15</v>
      </c>
    </row>
    <row r="10309" spans="1:12" x14ac:dyDescent="0.25">
      <c r="A10309">
        <v>14613</v>
      </c>
      <c r="B10309" t="s">
        <v>20</v>
      </c>
      <c r="C10309">
        <v>0</v>
      </c>
      <c r="D10309">
        <v>2019</v>
      </c>
      <c r="E10309" t="s">
        <v>19</v>
      </c>
      <c r="F10309" t="s">
        <v>13</v>
      </c>
      <c r="G10309" t="s">
        <v>15</v>
      </c>
      <c r="H10309" t="str">
        <f t="shared" si="161"/>
        <v>14613|Fall|Math</v>
      </c>
      <c r="I10309">
        <v>147</v>
      </c>
      <c r="J10309">
        <v>68</v>
      </c>
      <c r="K10309">
        <v>3</v>
      </c>
      <c r="L10309">
        <v>18</v>
      </c>
    </row>
    <row r="10310" spans="1:12" x14ac:dyDescent="0.25">
      <c r="A10310">
        <v>14613</v>
      </c>
      <c r="B10310" t="s">
        <v>20</v>
      </c>
      <c r="C10310">
        <v>0</v>
      </c>
      <c r="D10310">
        <v>2019</v>
      </c>
      <c r="E10310" t="s">
        <v>19</v>
      </c>
      <c r="F10310" t="s">
        <v>16</v>
      </c>
      <c r="G10310" t="s">
        <v>14</v>
      </c>
      <c r="H10310" t="str">
        <f t="shared" si="161"/>
        <v>14613|Spring|Reading</v>
      </c>
      <c r="I10310">
        <v>163</v>
      </c>
      <c r="J10310">
        <v>65</v>
      </c>
      <c r="K10310">
        <v>3</v>
      </c>
      <c r="L10310" t="s">
        <v>17</v>
      </c>
    </row>
    <row r="10311" spans="1:12" x14ac:dyDescent="0.25">
      <c r="A10311">
        <v>14613</v>
      </c>
      <c r="B10311" t="s">
        <v>20</v>
      </c>
      <c r="C10311">
        <v>0</v>
      </c>
      <c r="D10311">
        <v>2019</v>
      </c>
      <c r="E10311" t="s">
        <v>19</v>
      </c>
      <c r="F10311" t="s">
        <v>16</v>
      </c>
      <c r="G10311" t="s">
        <v>15</v>
      </c>
      <c r="H10311" t="str">
        <f t="shared" si="161"/>
        <v>14613|Spring|Math</v>
      </c>
      <c r="I10311">
        <v>163</v>
      </c>
      <c r="J10311">
        <v>61</v>
      </c>
      <c r="K10311">
        <v>3</v>
      </c>
      <c r="L10311" t="s">
        <v>17</v>
      </c>
    </row>
    <row r="10312" spans="1:12" x14ac:dyDescent="0.25">
      <c r="A10312">
        <v>22018</v>
      </c>
      <c r="B10312" t="s">
        <v>20</v>
      </c>
      <c r="C10312">
        <v>0</v>
      </c>
      <c r="D10312">
        <v>2019</v>
      </c>
      <c r="E10312" t="s">
        <v>19</v>
      </c>
      <c r="F10312" t="s">
        <v>13</v>
      </c>
      <c r="G10312" t="s">
        <v>14</v>
      </c>
      <c r="H10312" t="str">
        <f t="shared" si="161"/>
        <v>22018|Fall|Reading</v>
      </c>
      <c r="I10312">
        <v>140</v>
      </c>
      <c r="J10312">
        <v>47</v>
      </c>
      <c r="K10312">
        <v>2</v>
      </c>
      <c r="L10312">
        <v>17</v>
      </c>
    </row>
    <row r="10313" spans="1:12" x14ac:dyDescent="0.25">
      <c r="A10313">
        <v>22018</v>
      </c>
      <c r="B10313" t="s">
        <v>20</v>
      </c>
      <c r="C10313">
        <v>0</v>
      </c>
      <c r="D10313">
        <v>2019</v>
      </c>
      <c r="E10313" t="s">
        <v>19</v>
      </c>
      <c r="F10313" t="s">
        <v>13</v>
      </c>
      <c r="G10313" t="s">
        <v>15</v>
      </c>
      <c r="H10313" t="str">
        <f t="shared" si="161"/>
        <v>22018|Fall|Math</v>
      </c>
      <c r="I10313">
        <v>136</v>
      </c>
      <c r="J10313">
        <v>39</v>
      </c>
      <c r="K10313">
        <v>2</v>
      </c>
      <c r="L10313">
        <v>20</v>
      </c>
    </row>
    <row r="10314" spans="1:12" x14ac:dyDescent="0.25">
      <c r="A10314">
        <v>22018</v>
      </c>
      <c r="B10314" t="s">
        <v>20</v>
      </c>
      <c r="C10314">
        <v>0</v>
      </c>
      <c r="D10314">
        <v>2019</v>
      </c>
      <c r="E10314" t="s">
        <v>19</v>
      </c>
      <c r="F10314" t="s">
        <v>16</v>
      </c>
      <c r="G10314" t="s">
        <v>14</v>
      </c>
      <c r="H10314" t="str">
        <f t="shared" si="161"/>
        <v>22018|Spring|Reading</v>
      </c>
      <c r="I10314">
        <v>166</v>
      </c>
      <c r="J10314">
        <v>73</v>
      </c>
      <c r="K10314">
        <v>3</v>
      </c>
      <c r="L10314" t="s">
        <v>17</v>
      </c>
    </row>
    <row r="10315" spans="1:12" x14ac:dyDescent="0.25">
      <c r="A10315">
        <v>22018</v>
      </c>
      <c r="B10315" t="s">
        <v>20</v>
      </c>
      <c r="C10315">
        <v>0</v>
      </c>
      <c r="D10315">
        <v>2019</v>
      </c>
      <c r="E10315" t="s">
        <v>19</v>
      </c>
      <c r="F10315" t="s">
        <v>16</v>
      </c>
      <c r="G10315" t="s">
        <v>15</v>
      </c>
      <c r="H10315" t="str">
        <f t="shared" si="161"/>
        <v>22018|Spring|Math</v>
      </c>
      <c r="I10315">
        <v>167</v>
      </c>
      <c r="J10315">
        <v>72</v>
      </c>
      <c r="K10315">
        <v>3</v>
      </c>
      <c r="L10315" t="s">
        <v>17</v>
      </c>
    </row>
    <row r="10316" spans="1:12" x14ac:dyDescent="0.25">
      <c r="A10316">
        <v>20575</v>
      </c>
      <c r="B10316" t="s">
        <v>20</v>
      </c>
      <c r="C10316">
        <v>0</v>
      </c>
      <c r="D10316">
        <v>2019</v>
      </c>
      <c r="E10316" t="s">
        <v>19</v>
      </c>
      <c r="F10316" t="s">
        <v>13</v>
      </c>
      <c r="G10316" t="s">
        <v>14</v>
      </c>
      <c r="H10316" t="str">
        <f t="shared" si="161"/>
        <v>20575|Fall|Reading</v>
      </c>
      <c r="I10316">
        <v>150</v>
      </c>
      <c r="J10316">
        <v>75</v>
      </c>
      <c r="K10316">
        <v>4</v>
      </c>
      <c r="L10316">
        <v>15</v>
      </c>
    </row>
    <row r="10317" spans="1:12" x14ac:dyDescent="0.25">
      <c r="A10317">
        <v>20575</v>
      </c>
      <c r="B10317" t="s">
        <v>20</v>
      </c>
      <c r="C10317">
        <v>0</v>
      </c>
      <c r="D10317">
        <v>2019</v>
      </c>
      <c r="E10317" t="s">
        <v>19</v>
      </c>
      <c r="F10317" t="s">
        <v>13</v>
      </c>
      <c r="G10317" t="s">
        <v>15</v>
      </c>
      <c r="H10317" t="str">
        <f t="shared" si="161"/>
        <v>20575|Fall|Math</v>
      </c>
      <c r="I10317">
        <v>139</v>
      </c>
      <c r="J10317">
        <v>47</v>
      </c>
      <c r="K10317">
        <v>2</v>
      </c>
      <c r="L10317">
        <v>19</v>
      </c>
    </row>
    <row r="10318" spans="1:12" x14ac:dyDescent="0.25">
      <c r="A10318">
        <v>20575</v>
      </c>
      <c r="B10318" t="s">
        <v>20</v>
      </c>
      <c r="C10318">
        <v>0</v>
      </c>
      <c r="D10318">
        <v>2019</v>
      </c>
      <c r="E10318" t="s">
        <v>19</v>
      </c>
      <c r="F10318" t="s">
        <v>16</v>
      </c>
      <c r="G10318" t="s">
        <v>14</v>
      </c>
      <c r="H10318" t="str">
        <f t="shared" si="161"/>
        <v>20575|Spring|Reading</v>
      </c>
      <c r="I10318">
        <v>145</v>
      </c>
      <c r="J10318">
        <v>15</v>
      </c>
      <c r="K10318">
        <v>1</v>
      </c>
      <c r="L10318" t="s">
        <v>17</v>
      </c>
    </row>
    <row r="10319" spans="1:12" x14ac:dyDescent="0.25">
      <c r="A10319">
        <v>20575</v>
      </c>
      <c r="B10319" t="s">
        <v>20</v>
      </c>
      <c r="C10319">
        <v>0</v>
      </c>
      <c r="D10319">
        <v>2019</v>
      </c>
      <c r="E10319" t="s">
        <v>19</v>
      </c>
      <c r="F10319" t="s">
        <v>16</v>
      </c>
      <c r="G10319" t="s">
        <v>15</v>
      </c>
      <c r="H10319" t="str">
        <f t="shared" si="161"/>
        <v>20575|Spring|Math</v>
      </c>
      <c r="I10319">
        <v>153</v>
      </c>
      <c r="J10319">
        <v>33</v>
      </c>
      <c r="K10319">
        <v>2</v>
      </c>
      <c r="L10319" t="s">
        <v>17</v>
      </c>
    </row>
    <row r="10320" spans="1:12" x14ac:dyDescent="0.25">
      <c r="A10320">
        <v>20144</v>
      </c>
      <c r="B10320" t="s">
        <v>20</v>
      </c>
      <c r="C10320">
        <v>0</v>
      </c>
      <c r="D10320">
        <v>2019</v>
      </c>
      <c r="E10320" t="s">
        <v>19</v>
      </c>
      <c r="F10320" t="s">
        <v>13</v>
      </c>
      <c r="G10320" t="s">
        <v>14</v>
      </c>
      <c r="H10320" t="str">
        <f t="shared" si="161"/>
        <v>20144|Fall|Reading</v>
      </c>
      <c r="I10320">
        <v>138</v>
      </c>
      <c r="J10320">
        <v>41</v>
      </c>
      <c r="K10320">
        <v>2</v>
      </c>
      <c r="L10320">
        <v>18</v>
      </c>
    </row>
    <row r="10321" spans="1:12" x14ac:dyDescent="0.25">
      <c r="A10321">
        <v>20144</v>
      </c>
      <c r="B10321" t="s">
        <v>20</v>
      </c>
      <c r="C10321">
        <v>0</v>
      </c>
      <c r="D10321">
        <v>2019</v>
      </c>
      <c r="E10321" t="s">
        <v>19</v>
      </c>
      <c r="F10321" t="s">
        <v>13</v>
      </c>
      <c r="G10321" t="s">
        <v>15</v>
      </c>
      <c r="H10321" t="str">
        <f t="shared" si="161"/>
        <v>20144|Fall|Math</v>
      </c>
      <c r="I10321">
        <v>130</v>
      </c>
      <c r="J10321">
        <v>25</v>
      </c>
      <c r="K10321">
        <v>2</v>
      </c>
      <c r="L10321">
        <v>21</v>
      </c>
    </row>
    <row r="10322" spans="1:12" x14ac:dyDescent="0.25">
      <c r="A10322">
        <v>20144</v>
      </c>
      <c r="B10322" t="s">
        <v>20</v>
      </c>
      <c r="C10322">
        <v>0</v>
      </c>
      <c r="D10322">
        <v>2019</v>
      </c>
      <c r="E10322" t="s">
        <v>19</v>
      </c>
      <c r="F10322" t="s">
        <v>16</v>
      </c>
      <c r="G10322" t="s">
        <v>14</v>
      </c>
      <c r="H10322" t="str">
        <f t="shared" si="161"/>
        <v>20144|Spring|Reading</v>
      </c>
      <c r="I10322">
        <v>152</v>
      </c>
      <c r="J10322">
        <v>31</v>
      </c>
      <c r="K10322">
        <v>2</v>
      </c>
      <c r="L10322" t="s">
        <v>17</v>
      </c>
    </row>
    <row r="10323" spans="1:12" x14ac:dyDescent="0.25">
      <c r="A10323">
        <v>20144</v>
      </c>
      <c r="B10323" t="s">
        <v>20</v>
      </c>
      <c r="C10323">
        <v>0</v>
      </c>
      <c r="D10323">
        <v>2019</v>
      </c>
      <c r="E10323" t="s">
        <v>19</v>
      </c>
      <c r="F10323" t="s">
        <v>16</v>
      </c>
      <c r="G10323" t="s">
        <v>15</v>
      </c>
      <c r="H10323" t="str">
        <f t="shared" si="161"/>
        <v>20144|Spring|Math</v>
      </c>
      <c r="I10323">
        <v>157</v>
      </c>
      <c r="J10323">
        <v>44</v>
      </c>
      <c r="K10323">
        <v>2</v>
      </c>
      <c r="L10323" t="s">
        <v>17</v>
      </c>
    </row>
    <row r="10324" spans="1:12" x14ac:dyDescent="0.25">
      <c r="A10324">
        <v>11148</v>
      </c>
      <c r="B10324" t="s">
        <v>20</v>
      </c>
      <c r="C10324">
        <v>0</v>
      </c>
      <c r="D10324">
        <v>2019</v>
      </c>
      <c r="E10324" t="s">
        <v>19</v>
      </c>
      <c r="F10324" t="s">
        <v>13</v>
      </c>
      <c r="G10324" t="s">
        <v>14</v>
      </c>
      <c r="H10324" t="str">
        <f t="shared" si="161"/>
        <v>11148|Fall|Reading</v>
      </c>
      <c r="I10324">
        <v>146</v>
      </c>
      <c r="J10324">
        <v>64</v>
      </c>
      <c r="K10324">
        <v>3</v>
      </c>
      <c r="L10324">
        <v>16</v>
      </c>
    </row>
    <row r="10325" spans="1:12" x14ac:dyDescent="0.25">
      <c r="A10325">
        <v>11148</v>
      </c>
      <c r="B10325" t="s">
        <v>20</v>
      </c>
      <c r="C10325">
        <v>0</v>
      </c>
      <c r="D10325">
        <v>2019</v>
      </c>
      <c r="E10325" t="s">
        <v>19</v>
      </c>
      <c r="F10325" t="s">
        <v>13</v>
      </c>
      <c r="G10325" t="s">
        <v>15</v>
      </c>
      <c r="H10325" t="str">
        <f t="shared" si="161"/>
        <v>11148|Fall|Math</v>
      </c>
      <c r="I10325">
        <v>136</v>
      </c>
      <c r="J10325">
        <v>39</v>
      </c>
      <c r="K10325">
        <v>2</v>
      </c>
      <c r="L10325">
        <v>20</v>
      </c>
    </row>
    <row r="10326" spans="1:12" x14ac:dyDescent="0.25">
      <c r="A10326">
        <v>11148</v>
      </c>
      <c r="B10326" t="s">
        <v>20</v>
      </c>
      <c r="C10326">
        <v>0</v>
      </c>
      <c r="D10326">
        <v>2019</v>
      </c>
      <c r="E10326" t="s">
        <v>19</v>
      </c>
      <c r="F10326" t="s">
        <v>16</v>
      </c>
      <c r="G10326" t="s">
        <v>14</v>
      </c>
      <c r="H10326" t="str">
        <f t="shared" si="161"/>
        <v>11148|Spring|Reading</v>
      </c>
      <c r="I10326">
        <v>155</v>
      </c>
      <c r="J10326">
        <v>40</v>
      </c>
      <c r="K10326">
        <v>2</v>
      </c>
      <c r="L10326" t="s">
        <v>17</v>
      </c>
    </row>
    <row r="10327" spans="1:12" x14ac:dyDescent="0.25">
      <c r="A10327">
        <v>11148</v>
      </c>
      <c r="B10327" t="s">
        <v>20</v>
      </c>
      <c r="C10327">
        <v>0</v>
      </c>
      <c r="D10327">
        <v>2019</v>
      </c>
      <c r="E10327" t="s">
        <v>19</v>
      </c>
      <c r="F10327" t="s">
        <v>16</v>
      </c>
      <c r="G10327" t="s">
        <v>15</v>
      </c>
      <c r="H10327" t="str">
        <f t="shared" si="161"/>
        <v>11148|Spring|Math</v>
      </c>
      <c r="I10327">
        <v>155</v>
      </c>
      <c r="J10327">
        <v>38</v>
      </c>
      <c r="K10327">
        <v>2</v>
      </c>
      <c r="L10327" t="s">
        <v>17</v>
      </c>
    </row>
    <row r="10328" spans="1:12" x14ac:dyDescent="0.25">
      <c r="A10328">
        <v>24730</v>
      </c>
      <c r="B10328" t="s">
        <v>20</v>
      </c>
      <c r="C10328">
        <v>0</v>
      </c>
      <c r="D10328">
        <v>2019</v>
      </c>
      <c r="E10328" t="s">
        <v>19</v>
      </c>
      <c r="F10328" t="s">
        <v>13</v>
      </c>
      <c r="G10328" t="s">
        <v>14</v>
      </c>
      <c r="H10328" t="str">
        <f t="shared" si="161"/>
        <v>24730|Fall|Reading</v>
      </c>
      <c r="I10328">
        <v>137</v>
      </c>
      <c r="J10328">
        <v>38</v>
      </c>
      <c r="K10328">
        <v>2</v>
      </c>
      <c r="L10328">
        <v>18</v>
      </c>
    </row>
    <row r="10329" spans="1:12" x14ac:dyDescent="0.25">
      <c r="A10329">
        <v>24730</v>
      </c>
      <c r="B10329" t="s">
        <v>20</v>
      </c>
      <c r="C10329">
        <v>0</v>
      </c>
      <c r="D10329">
        <v>2019</v>
      </c>
      <c r="E10329" t="s">
        <v>19</v>
      </c>
      <c r="F10329" t="s">
        <v>13</v>
      </c>
      <c r="G10329" t="s">
        <v>15</v>
      </c>
      <c r="H10329" t="str">
        <f t="shared" si="161"/>
        <v>24730|Fall|Math</v>
      </c>
      <c r="I10329">
        <v>134</v>
      </c>
      <c r="J10329">
        <v>34</v>
      </c>
      <c r="K10329">
        <v>2</v>
      </c>
      <c r="L10329">
        <v>20</v>
      </c>
    </row>
    <row r="10330" spans="1:12" x14ac:dyDescent="0.25">
      <c r="A10330">
        <v>24730</v>
      </c>
      <c r="B10330" t="s">
        <v>20</v>
      </c>
      <c r="C10330">
        <v>0</v>
      </c>
      <c r="D10330">
        <v>2019</v>
      </c>
      <c r="E10330" t="s">
        <v>19</v>
      </c>
      <c r="F10330" t="s">
        <v>16</v>
      </c>
      <c r="G10330" t="s">
        <v>14</v>
      </c>
      <c r="H10330" t="str">
        <f t="shared" si="161"/>
        <v>24730|Spring|Reading</v>
      </c>
      <c r="I10330">
        <v>161</v>
      </c>
      <c r="J10330">
        <v>59</v>
      </c>
      <c r="K10330">
        <v>3</v>
      </c>
      <c r="L10330" t="s">
        <v>17</v>
      </c>
    </row>
    <row r="10331" spans="1:12" x14ac:dyDescent="0.25">
      <c r="A10331">
        <v>24730</v>
      </c>
      <c r="B10331" t="s">
        <v>20</v>
      </c>
      <c r="C10331">
        <v>0</v>
      </c>
      <c r="D10331">
        <v>2019</v>
      </c>
      <c r="E10331" t="s">
        <v>19</v>
      </c>
      <c r="F10331" t="s">
        <v>16</v>
      </c>
      <c r="G10331" t="s">
        <v>15</v>
      </c>
      <c r="H10331" t="str">
        <f t="shared" si="161"/>
        <v>24730|Spring|Math</v>
      </c>
      <c r="I10331">
        <v>155</v>
      </c>
      <c r="J10331">
        <v>38</v>
      </c>
      <c r="K10331">
        <v>2</v>
      </c>
      <c r="L10331" t="s">
        <v>17</v>
      </c>
    </row>
    <row r="10332" spans="1:12" x14ac:dyDescent="0.25">
      <c r="A10332">
        <v>25662</v>
      </c>
      <c r="B10332" t="s">
        <v>20</v>
      </c>
      <c r="C10332">
        <v>0</v>
      </c>
      <c r="D10332">
        <v>2019</v>
      </c>
      <c r="E10332" t="s">
        <v>19</v>
      </c>
      <c r="F10332" t="s">
        <v>13</v>
      </c>
      <c r="G10332" t="s">
        <v>14</v>
      </c>
      <c r="H10332" t="str">
        <f t="shared" si="161"/>
        <v>25662|Fall|Reading</v>
      </c>
      <c r="I10332">
        <v>145</v>
      </c>
      <c r="J10332">
        <v>62</v>
      </c>
      <c r="K10332">
        <v>3</v>
      </c>
      <c r="L10332">
        <v>16</v>
      </c>
    </row>
    <row r="10333" spans="1:12" x14ac:dyDescent="0.25">
      <c r="A10333">
        <v>25662</v>
      </c>
      <c r="B10333" t="s">
        <v>20</v>
      </c>
      <c r="C10333">
        <v>0</v>
      </c>
      <c r="D10333">
        <v>2019</v>
      </c>
      <c r="E10333" t="s">
        <v>19</v>
      </c>
      <c r="F10333" t="s">
        <v>13</v>
      </c>
      <c r="G10333" t="s">
        <v>15</v>
      </c>
      <c r="H10333" t="str">
        <f t="shared" si="161"/>
        <v>25662|Fall|Math</v>
      </c>
      <c r="I10333">
        <v>145</v>
      </c>
      <c r="J10333">
        <v>63</v>
      </c>
      <c r="K10333">
        <v>3</v>
      </c>
      <c r="L10333">
        <v>18</v>
      </c>
    </row>
    <row r="10334" spans="1:12" x14ac:dyDescent="0.25">
      <c r="A10334">
        <v>25662</v>
      </c>
      <c r="B10334" t="s">
        <v>20</v>
      </c>
      <c r="C10334">
        <v>0</v>
      </c>
      <c r="D10334">
        <v>2019</v>
      </c>
      <c r="E10334" t="s">
        <v>19</v>
      </c>
      <c r="F10334" t="s">
        <v>16</v>
      </c>
      <c r="G10334" t="s">
        <v>14</v>
      </c>
      <c r="H10334" t="str">
        <f t="shared" si="161"/>
        <v>25662|Spring|Reading</v>
      </c>
      <c r="I10334">
        <v>163</v>
      </c>
      <c r="J10334">
        <v>65</v>
      </c>
      <c r="K10334">
        <v>3</v>
      </c>
      <c r="L10334" t="s">
        <v>17</v>
      </c>
    </row>
    <row r="10335" spans="1:12" x14ac:dyDescent="0.25">
      <c r="A10335">
        <v>25662</v>
      </c>
      <c r="B10335" t="s">
        <v>20</v>
      </c>
      <c r="C10335">
        <v>0</v>
      </c>
      <c r="D10335">
        <v>2019</v>
      </c>
      <c r="E10335" t="s">
        <v>19</v>
      </c>
      <c r="F10335" t="s">
        <v>16</v>
      </c>
      <c r="G10335" t="s">
        <v>15</v>
      </c>
      <c r="H10335" t="str">
        <f t="shared" si="161"/>
        <v>25662|Spring|Math</v>
      </c>
      <c r="I10335">
        <v>169</v>
      </c>
      <c r="J10335">
        <v>76</v>
      </c>
      <c r="K10335">
        <v>4</v>
      </c>
      <c r="L10335" t="s">
        <v>17</v>
      </c>
    </row>
    <row r="10336" spans="1:12" x14ac:dyDescent="0.25">
      <c r="A10336">
        <v>17543</v>
      </c>
      <c r="B10336" t="s">
        <v>20</v>
      </c>
      <c r="C10336">
        <v>0</v>
      </c>
      <c r="D10336">
        <v>2019</v>
      </c>
      <c r="E10336" t="s">
        <v>19</v>
      </c>
      <c r="F10336" t="s">
        <v>13</v>
      </c>
      <c r="G10336" t="s">
        <v>14</v>
      </c>
      <c r="H10336" t="str">
        <f t="shared" si="161"/>
        <v>17543|Fall|Reading</v>
      </c>
      <c r="I10336">
        <v>154</v>
      </c>
      <c r="J10336">
        <v>83</v>
      </c>
      <c r="K10336">
        <v>4</v>
      </c>
      <c r="L10336">
        <v>14</v>
      </c>
    </row>
    <row r="10337" spans="1:12" x14ac:dyDescent="0.25">
      <c r="A10337">
        <v>17543</v>
      </c>
      <c r="B10337" t="s">
        <v>20</v>
      </c>
      <c r="C10337">
        <v>0</v>
      </c>
      <c r="D10337">
        <v>2019</v>
      </c>
      <c r="E10337" t="s">
        <v>19</v>
      </c>
      <c r="F10337" t="s">
        <v>13</v>
      </c>
      <c r="G10337" t="s">
        <v>15</v>
      </c>
      <c r="H10337" t="str">
        <f t="shared" si="161"/>
        <v>17543|Fall|Math</v>
      </c>
      <c r="I10337">
        <v>144</v>
      </c>
      <c r="J10337">
        <v>60</v>
      </c>
      <c r="K10337">
        <v>3</v>
      </c>
      <c r="L10337">
        <v>18</v>
      </c>
    </row>
    <row r="10338" spans="1:12" x14ac:dyDescent="0.25">
      <c r="A10338">
        <v>17543</v>
      </c>
      <c r="B10338" t="s">
        <v>20</v>
      </c>
      <c r="C10338">
        <v>0</v>
      </c>
      <c r="D10338">
        <v>2019</v>
      </c>
      <c r="E10338" t="s">
        <v>19</v>
      </c>
      <c r="F10338" t="s">
        <v>16</v>
      </c>
      <c r="G10338" t="s">
        <v>14</v>
      </c>
      <c r="H10338" t="str">
        <f t="shared" si="161"/>
        <v>17543|Spring|Reading</v>
      </c>
      <c r="I10338">
        <v>168</v>
      </c>
      <c r="J10338">
        <v>78</v>
      </c>
      <c r="K10338">
        <v>4</v>
      </c>
      <c r="L10338" t="s">
        <v>17</v>
      </c>
    </row>
    <row r="10339" spans="1:12" x14ac:dyDescent="0.25">
      <c r="A10339">
        <v>17543</v>
      </c>
      <c r="B10339" t="s">
        <v>20</v>
      </c>
      <c r="C10339">
        <v>0</v>
      </c>
      <c r="D10339">
        <v>2019</v>
      </c>
      <c r="E10339" t="s">
        <v>19</v>
      </c>
      <c r="F10339" t="s">
        <v>16</v>
      </c>
      <c r="G10339" t="s">
        <v>15</v>
      </c>
      <c r="H10339" t="str">
        <f t="shared" si="161"/>
        <v>17543|Spring|Math</v>
      </c>
      <c r="I10339">
        <v>166</v>
      </c>
      <c r="J10339">
        <v>69</v>
      </c>
      <c r="K10339">
        <v>3</v>
      </c>
      <c r="L10339" t="s">
        <v>17</v>
      </c>
    </row>
    <row r="10340" spans="1:12" x14ac:dyDescent="0.25">
      <c r="A10340">
        <v>17254</v>
      </c>
      <c r="B10340" t="s">
        <v>20</v>
      </c>
      <c r="C10340">
        <v>0</v>
      </c>
      <c r="D10340">
        <v>2019</v>
      </c>
      <c r="E10340" t="s">
        <v>19</v>
      </c>
      <c r="F10340" t="s">
        <v>13</v>
      </c>
      <c r="G10340" t="s">
        <v>14</v>
      </c>
      <c r="H10340" t="str">
        <f t="shared" si="161"/>
        <v>17254|Fall|Reading</v>
      </c>
      <c r="I10340">
        <v>151</v>
      </c>
      <c r="J10340">
        <v>77</v>
      </c>
      <c r="K10340">
        <v>4</v>
      </c>
      <c r="L10340">
        <v>15</v>
      </c>
    </row>
    <row r="10341" spans="1:12" x14ac:dyDescent="0.25">
      <c r="A10341">
        <v>17254</v>
      </c>
      <c r="B10341" t="s">
        <v>20</v>
      </c>
      <c r="C10341">
        <v>0</v>
      </c>
      <c r="D10341">
        <v>2019</v>
      </c>
      <c r="E10341" t="s">
        <v>19</v>
      </c>
      <c r="F10341" t="s">
        <v>13</v>
      </c>
      <c r="G10341" t="s">
        <v>15</v>
      </c>
      <c r="H10341" t="str">
        <f t="shared" si="161"/>
        <v>17254|Fall|Math</v>
      </c>
      <c r="I10341">
        <v>147</v>
      </c>
      <c r="J10341">
        <v>68</v>
      </c>
      <c r="K10341">
        <v>3</v>
      </c>
      <c r="L10341">
        <v>18</v>
      </c>
    </row>
    <row r="10342" spans="1:12" x14ac:dyDescent="0.25">
      <c r="A10342">
        <v>17254</v>
      </c>
      <c r="B10342" t="s">
        <v>20</v>
      </c>
      <c r="C10342">
        <v>0</v>
      </c>
      <c r="D10342">
        <v>2019</v>
      </c>
      <c r="E10342" t="s">
        <v>19</v>
      </c>
      <c r="F10342" t="s">
        <v>16</v>
      </c>
      <c r="G10342" t="s">
        <v>14</v>
      </c>
      <c r="H10342" t="str">
        <f t="shared" si="161"/>
        <v>17254|Spring|Reading</v>
      </c>
      <c r="I10342">
        <v>169</v>
      </c>
      <c r="J10342">
        <v>80</v>
      </c>
      <c r="K10342">
        <v>4</v>
      </c>
      <c r="L10342" t="s">
        <v>17</v>
      </c>
    </row>
    <row r="10343" spans="1:12" x14ac:dyDescent="0.25">
      <c r="A10343">
        <v>17254</v>
      </c>
      <c r="B10343" t="s">
        <v>20</v>
      </c>
      <c r="C10343">
        <v>0</v>
      </c>
      <c r="D10343">
        <v>2019</v>
      </c>
      <c r="E10343" t="s">
        <v>19</v>
      </c>
      <c r="F10343" t="s">
        <v>16</v>
      </c>
      <c r="G10343" t="s">
        <v>15</v>
      </c>
      <c r="H10343" t="str">
        <f t="shared" si="161"/>
        <v>17254|Spring|Math</v>
      </c>
      <c r="I10343">
        <v>169</v>
      </c>
      <c r="J10343">
        <v>76</v>
      </c>
      <c r="K10343">
        <v>4</v>
      </c>
      <c r="L10343" t="s">
        <v>17</v>
      </c>
    </row>
    <row r="10344" spans="1:12" x14ac:dyDescent="0.25">
      <c r="A10344">
        <v>21714</v>
      </c>
      <c r="B10344" t="s">
        <v>20</v>
      </c>
      <c r="C10344">
        <v>0</v>
      </c>
      <c r="D10344">
        <v>2019</v>
      </c>
      <c r="E10344" t="s">
        <v>19</v>
      </c>
      <c r="F10344" t="s">
        <v>13</v>
      </c>
      <c r="G10344" t="s">
        <v>14</v>
      </c>
      <c r="H10344" t="str">
        <f t="shared" si="161"/>
        <v>21714|Fall|Reading</v>
      </c>
      <c r="I10344">
        <v>146</v>
      </c>
      <c r="J10344">
        <v>64</v>
      </c>
      <c r="K10344">
        <v>3</v>
      </c>
      <c r="L10344">
        <v>16</v>
      </c>
    </row>
    <row r="10345" spans="1:12" x14ac:dyDescent="0.25">
      <c r="A10345">
        <v>21714</v>
      </c>
      <c r="B10345" t="s">
        <v>20</v>
      </c>
      <c r="C10345">
        <v>0</v>
      </c>
      <c r="D10345">
        <v>2019</v>
      </c>
      <c r="E10345" t="s">
        <v>19</v>
      </c>
      <c r="F10345" t="s">
        <v>13</v>
      </c>
      <c r="G10345" t="s">
        <v>15</v>
      </c>
      <c r="H10345" t="str">
        <f t="shared" si="161"/>
        <v>21714|Fall|Math</v>
      </c>
      <c r="I10345">
        <v>139</v>
      </c>
      <c r="J10345">
        <v>47</v>
      </c>
      <c r="K10345">
        <v>2</v>
      </c>
      <c r="L10345">
        <v>19</v>
      </c>
    </row>
    <row r="10346" spans="1:12" x14ac:dyDescent="0.25">
      <c r="A10346">
        <v>21714</v>
      </c>
      <c r="B10346" t="s">
        <v>20</v>
      </c>
      <c r="C10346">
        <v>0</v>
      </c>
      <c r="D10346">
        <v>2019</v>
      </c>
      <c r="E10346" t="s">
        <v>19</v>
      </c>
      <c r="F10346" t="s">
        <v>16</v>
      </c>
      <c r="G10346" t="s">
        <v>14</v>
      </c>
      <c r="H10346" t="str">
        <f t="shared" si="161"/>
        <v>21714|Spring|Reading</v>
      </c>
      <c r="I10346">
        <v>166</v>
      </c>
      <c r="J10346">
        <v>73</v>
      </c>
      <c r="K10346">
        <v>3</v>
      </c>
      <c r="L10346" t="s">
        <v>17</v>
      </c>
    </row>
    <row r="10347" spans="1:12" x14ac:dyDescent="0.25">
      <c r="A10347">
        <v>21714</v>
      </c>
      <c r="B10347" t="s">
        <v>20</v>
      </c>
      <c r="C10347">
        <v>0</v>
      </c>
      <c r="D10347">
        <v>2019</v>
      </c>
      <c r="E10347" t="s">
        <v>19</v>
      </c>
      <c r="F10347" t="s">
        <v>16</v>
      </c>
      <c r="G10347" t="s">
        <v>15</v>
      </c>
      <c r="H10347" t="str">
        <f t="shared" si="161"/>
        <v>21714|Spring|Math</v>
      </c>
      <c r="I10347">
        <v>171</v>
      </c>
      <c r="J10347">
        <v>81</v>
      </c>
      <c r="K10347">
        <v>4</v>
      </c>
      <c r="L10347" t="s">
        <v>17</v>
      </c>
    </row>
    <row r="10348" spans="1:12" x14ac:dyDescent="0.25">
      <c r="A10348">
        <v>11369</v>
      </c>
      <c r="B10348" t="s">
        <v>20</v>
      </c>
      <c r="C10348">
        <v>0</v>
      </c>
      <c r="D10348">
        <v>2019</v>
      </c>
      <c r="E10348" t="s">
        <v>19</v>
      </c>
      <c r="F10348" t="s">
        <v>13</v>
      </c>
      <c r="G10348" t="s">
        <v>14</v>
      </c>
      <c r="H10348" t="str">
        <f t="shared" si="161"/>
        <v>11369|Fall|Reading</v>
      </c>
      <c r="I10348">
        <v>142</v>
      </c>
      <c r="J10348">
        <v>53</v>
      </c>
      <c r="K10348">
        <v>3</v>
      </c>
      <c r="L10348">
        <v>17</v>
      </c>
    </row>
    <row r="10349" spans="1:12" x14ac:dyDescent="0.25">
      <c r="A10349">
        <v>11369</v>
      </c>
      <c r="B10349" t="s">
        <v>20</v>
      </c>
      <c r="C10349">
        <v>0</v>
      </c>
      <c r="D10349">
        <v>2019</v>
      </c>
      <c r="E10349" t="s">
        <v>19</v>
      </c>
      <c r="F10349" t="s">
        <v>13</v>
      </c>
      <c r="G10349" t="s">
        <v>15</v>
      </c>
      <c r="H10349" t="str">
        <f t="shared" si="161"/>
        <v>11369|Fall|Math</v>
      </c>
      <c r="I10349">
        <v>142</v>
      </c>
      <c r="J10349">
        <v>55</v>
      </c>
      <c r="K10349">
        <v>3</v>
      </c>
      <c r="L10349">
        <v>19</v>
      </c>
    </row>
    <row r="10350" spans="1:12" x14ac:dyDescent="0.25">
      <c r="A10350">
        <v>11369</v>
      </c>
      <c r="B10350" t="s">
        <v>20</v>
      </c>
      <c r="C10350">
        <v>0</v>
      </c>
      <c r="D10350">
        <v>2019</v>
      </c>
      <c r="E10350" t="s">
        <v>19</v>
      </c>
      <c r="F10350" t="s">
        <v>16</v>
      </c>
      <c r="G10350" t="s">
        <v>14</v>
      </c>
      <c r="H10350" t="str">
        <f t="shared" si="161"/>
        <v>11369|Spring|Reading</v>
      </c>
      <c r="I10350">
        <v>160</v>
      </c>
      <c r="J10350">
        <v>56</v>
      </c>
      <c r="K10350">
        <v>3</v>
      </c>
      <c r="L10350" t="s">
        <v>17</v>
      </c>
    </row>
    <row r="10351" spans="1:12" x14ac:dyDescent="0.25">
      <c r="A10351">
        <v>11369</v>
      </c>
      <c r="B10351" t="s">
        <v>20</v>
      </c>
      <c r="C10351">
        <v>0</v>
      </c>
      <c r="D10351">
        <v>2019</v>
      </c>
      <c r="E10351" t="s">
        <v>19</v>
      </c>
      <c r="F10351" t="s">
        <v>16</v>
      </c>
      <c r="G10351" t="s">
        <v>15</v>
      </c>
      <c r="H10351" t="str">
        <f t="shared" si="161"/>
        <v>11369|Spring|Math</v>
      </c>
      <c r="I10351">
        <v>170</v>
      </c>
      <c r="J10351">
        <v>79</v>
      </c>
      <c r="K10351">
        <v>4</v>
      </c>
      <c r="L10351" t="s">
        <v>17</v>
      </c>
    </row>
    <row r="10352" spans="1:12" x14ac:dyDescent="0.25">
      <c r="A10352">
        <v>11853</v>
      </c>
      <c r="B10352" t="s">
        <v>20</v>
      </c>
      <c r="C10352">
        <v>0</v>
      </c>
      <c r="D10352">
        <v>2019</v>
      </c>
      <c r="E10352" t="s">
        <v>19</v>
      </c>
      <c r="F10352" t="s">
        <v>13</v>
      </c>
      <c r="G10352" t="s">
        <v>14</v>
      </c>
      <c r="H10352" t="str">
        <f t="shared" si="161"/>
        <v>11853|Fall|Reading</v>
      </c>
      <c r="I10352">
        <v>150</v>
      </c>
      <c r="J10352">
        <v>75</v>
      </c>
      <c r="K10352">
        <v>4</v>
      </c>
      <c r="L10352">
        <v>15</v>
      </c>
    </row>
    <row r="10353" spans="1:12" x14ac:dyDescent="0.25">
      <c r="A10353">
        <v>11853</v>
      </c>
      <c r="B10353" t="s">
        <v>20</v>
      </c>
      <c r="C10353">
        <v>0</v>
      </c>
      <c r="D10353">
        <v>2019</v>
      </c>
      <c r="E10353" t="s">
        <v>19</v>
      </c>
      <c r="F10353" t="s">
        <v>13</v>
      </c>
      <c r="G10353" t="s">
        <v>15</v>
      </c>
      <c r="H10353" t="str">
        <f t="shared" si="161"/>
        <v>11853|Fall|Math</v>
      </c>
      <c r="I10353">
        <v>150</v>
      </c>
      <c r="J10353">
        <v>75</v>
      </c>
      <c r="K10353">
        <v>4</v>
      </c>
      <c r="L10353">
        <v>17</v>
      </c>
    </row>
    <row r="10354" spans="1:12" x14ac:dyDescent="0.25">
      <c r="A10354">
        <v>11853</v>
      </c>
      <c r="B10354" t="s">
        <v>20</v>
      </c>
      <c r="C10354">
        <v>0</v>
      </c>
      <c r="D10354">
        <v>2019</v>
      </c>
      <c r="E10354" t="s">
        <v>19</v>
      </c>
      <c r="F10354" t="s">
        <v>16</v>
      </c>
      <c r="G10354" t="s">
        <v>14</v>
      </c>
      <c r="H10354" t="str">
        <f t="shared" si="161"/>
        <v>11853|Spring|Reading</v>
      </c>
      <c r="I10354">
        <v>177</v>
      </c>
      <c r="J10354">
        <v>93</v>
      </c>
      <c r="K10354">
        <v>4</v>
      </c>
      <c r="L10354" t="s">
        <v>17</v>
      </c>
    </row>
    <row r="10355" spans="1:12" x14ac:dyDescent="0.25">
      <c r="A10355">
        <v>11853</v>
      </c>
      <c r="B10355" t="s">
        <v>20</v>
      </c>
      <c r="C10355">
        <v>0</v>
      </c>
      <c r="D10355">
        <v>2019</v>
      </c>
      <c r="E10355" t="s">
        <v>19</v>
      </c>
      <c r="F10355" t="s">
        <v>16</v>
      </c>
      <c r="G10355" t="s">
        <v>15</v>
      </c>
      <c r="H10355" t="str">
        <f t="shared" si="161"/>
        <v>11853|Spring|Math</v>
      </c>
      <c r="I10355">
        <v>177</v>
      </c>
      <c r="J10355">
        <v>90</v>
      </c>
      <c r="K10355">
        <v>4</v>
      </c>
      <c r="L10355" t="s">
        <v>17</v>
      </c>
    </row>
    <row r="10356" spans="1:12" x14ac:dyDescent="0.25">
      <c r="A10356">
        <v>20532</v>
      </c>
      <c r="B10356" t="s">
        <v>20</v>
      </c>
      <c r="C10356">
        <v>0</v>
      </c>
      <c r="D10356">
        <v>2019</v>
      </c>
      <c r="E10356" t="s">
        <v>19</v>
      </c>
      <c r="F10356" t="s">
        <v>13</v>
      </c>
      <c r="G10356" t="s">
        <v>14</v>
      </c>
      <c r="H10356" t="str">
        <f t="shared" si="161"/>
        <v>20532|Fall|Reading</v>
      </c>
      <c r="I10356">
        <v>142</v>
      </c>
      <c r="J10356">
        <v>53</v>
      </c>
      <c r="K10356">
        <v>3</v>
      </c>
      <c r="L10356">
        <v>17</v>
      </c>
    </row>
    <row r="10357" spans="1:12" x14ac:dyDescent="0.25">
      <c r="A10357">
        <v>20532</v>
      </c>
      <c r="B10357" t="s">
        <v>20</v>
      </c>
      <c r="C10357">
        <v>0</v>
      </c>
      <c r="D10357">
        <v>2019</v>
      </c>
      <c r="E10357" t="s">
        <v>19</v>
      </c>
      <c r="F10357" t="s">
        <v>13</v>
      </c>
      <c r="G10357" t="s">
        <v>15</v>
      </c>
      <c r="H10357" t="str">
        <f t="shared" si="161"/>
        <v>20532|Fall|Math</v>
      </c>
      <c r="I10357">
        <v>144</v>
      </c>
      <c r="J10357">
        <v>60</v>
      </c>
      <c r="K10357">
        <v>3</v>
      </c>
      <c r="L10357">
        <v>18</v>
      </c>
    </row>
    <row r="10358" spans="1:12" x14ac:dyDescent="0.25">
      <c r="A10358">
        <v>20532</v>
      </c>
      <c r="B10358" t="s">
        <v>20</v>
      </c>
      <c r="C10358">
        <v>0</v>
      </c>
      <c r="D10358">
        <v>2019</v>
      </c>
      <c r="E10358" t="s">
        <v>19</v>
      </c>
      <c r="F10358" t="s">
        <v>16</v>
      </c>
      <c r="G10358" t="s">
        <v>14</v>
      </c>
      <c r="H10358" t="str">
        <f t="shared" si="161"/>
        <v>20532|Spring|Reading</v>
      </c>
      <c r="I10358">
        <v>166</v>
      </c>
      <c r="J10358">
        <v>73</v>
      </c>
      <c r="K10358">
        <v>3</v>
      </c>
      <c r="L10358" t="s">
        <v>17</v>
      </c>
    </row>
    <row r="10359" spans="1:12" x14ac:dyDescent="0.25">
      <c r="A10359">
        <v>20532</v>
      </c>
      <c r="B10359" t="s">
        <v>20</v>
      </c>
      <c r="C10359">
        <v>0</v>
      </c>
      <c r="D10359">
        <v>2019</v>
      </c>
      <c r="E10359" t="s">
        <v>19</v>
      </c>
      <c r="F10359" t="s">
        <v>16</v>
      </c>
      <c r="G10359" t="s">
        <v>15</v>
      </c>
      <c r="H10359" t="str">
        <f t="shared" si="161"/>
        <v>20532|Spring|Math</v>
      </c>
      <c r="I10359">
        <v>167</v>
      </c>
      <c r="J10359">
        <v>72</v>
      </c>
      <c r="K10359">
        <v>3</v>
      </c>
      <c r="L10359" t="s">
        <v>17</v>
      </c>
    </row>
    <row r="10360" spans="1:12" x14ac:dyDescent="0.25">
      <c r="A10360">
        <v>16451</v>
      </c>
      <c r="B10360" t="s">
        <v>11</v>
      </c>
      <c r="C10360">
        <v>0</v>
      </c>
      <c r="D10360">
        <v>2019</v>
      </c>
      <c r="E10360" t="s">
        <v>19</v>
      </c>
      <c r="F10360" t="s">
        <v>13</v>
      </c>
      <c r="G10360" t="s">
        <v>14</v>
      </c>
      <c r="H10360" t="str">
        <f t="shared" si="161"/>
        <v>16451|Fall|Reading</v>
      </c>
      <c r="I10360">
        <v>136</v>
      </c>
      <c r="J10360">
        <v>35</v>
      </c>
      <c r="K10360">
        <v>2</v>
      </c>
      <c r="L10360">
        <v>18</v>
      </c>
    </row>
    <row r="10361" spans="1:12" x14ac:dyDescent="0.25">
      <c r="A10361">
        <v>16451</v>
      </c>
      <c r="B10361" t="s">
        <v>11</v>
      </c>
      <c r="C10361">
        <v>0</v>
      </c>
      <c r="D10361">
        <v>2019</v>
      </c>
      <c r="E10361" t="s">
        <v>19</v>
      </c>
      <c r="F10361" t="s">
        <v>13</v>
      </c>
      <c r="G10361" t="s">
        <v>15</v>
      </c>
      <c r="H10361" t="str">
        <f t="shared" si="161"/>
        <v>16451|Fall|Math</v>
      </c>
      <c r="I10361">
        <v>136</v>
      </c>
      <c r="J10361">
        <v>39</v>
      </c>
      <c r="K10361">
        <v>2</v>
      </c>
      <c r="L10361">
        <v>20</v>
      </c>
    </row>
    <row r="10362" spans="1:12" x14ac:dyDescent="0.25">
      <c r="A10362">
        <v>16451</v>
      </c>
      <c r="B10362" t="s">
        <v>11</v>
      </c>
      <c r="C10362">
        <v>0</v>
      </c>
      <c r="D10362">
        <v>2019</v>
      </c>
      <c r="E10362" t="s">
        <v>19</v>
      </c>
      <c r="F10362" t="s">
        <v>16</v>
      </c>
      <c r="G10362" t="s">
        <v>14</v>
      </c>
      <c r="H10362" t="str">
        <f t="shared" si="161"/>
        <v>16451|Spring|Reading</v>
      </c>
      <c r="I10362">
        <v>157</v>
      </c>
      <c r="J10362">
        <v>46</v>
      </c>
      <c r="K10362">
        <v>2</v>
      </c>
      <c r="L10362" t="s">
        <v>17</v>
      </c>
    </row>
    <row r="10363" spans="1:12" x14ac:dyDescent="0.25">
      <c r="A10363">
        <v>16451</v>
      </c>
      <c r="B10363" t="s">
        <v>11</v>
      </c>
      <c r="C10363">
        <v>0</v>
      </c>
      <c r="D10363">
        <v>2019</v>
      </c>
      <c r="E10363" t="s">
        <v>19</v>
      </c>
      <c r="F10363" t="s">
        <v>16</v>
      </c>
      <c r="G10363" t="s">
        <v>15</v>
      </c>
      <c r="H10363" t="str">
        <f t="shared" si="161"/>
        <v>16451|Spring|Math</v>
      </c>
      <c r="I10363">
        <v>167</v>
      </c>
      <c r="J10363">
        <v>72</v>
      </c>
      <c r="K10363">
        <v>3</v>
      </c>
      <c r="L10363" t="s">
        <v>17</v>
      </c>
    </row>
    <row r="10364" spans="1:12" x14ac:dyDescent="0.25">
      <c r="A10364">
        <v>20666</v>
      </c>
      <c r="B10364" t="s">
        <v>11</v>
      </c>
      <c r="C10364">
        <v>0</v>
      </c>
      <c r="D10364">
        <v>2019</v>
      </c>
      <c r="E10364" t="s">
        <v>19</v>
      </c>
      <c r="F10364" t="s">
        <v>13</v>
      </c>
      <c r="G10364" t="s">
        <v>14</v>
      </c>
      <c r="H10364" t="str">
        <f t="shared" si="161"/>
        <v>20666|Fall|Reading</v>
      </c>
      <c r="I10364">
        <v>131</v>
      </c>
      <c r="J10364">
        <v>23</v>
      </c>
      <c r="K10364">
        <v>1</v>
      </c>
      <c r="L10364">
        <v>19</v>
      </c>
    </row>
    <row r="10365" spans="1:12" x14ac:dyDescent="0.25">
      <c r="A10365">
        <v>20666</v>
      </c>
      <c r="B10365" t="s">
        <v>11</v>
      </c>
      <c r="C10365">
        <v>0</v>
      </c>
      <c r="D10365">
        <v>2019</v>
      </c>
      <c r="E10365" t="s">
        <v>19</v>
      </c>
      <c r="F10365" t="s">
        <v>13</v>
      </c>
      <c r="G10365" t="s">
        <v>15</v>
      </c>
      <c r="H10365" t="str">
        <f t="shared" si="161"/>
        <v>20666|Fall|Math</v>
      </c>
      <c r="I10365" t="s">
        <v>17</v>
      </c>
      <c r="J10365" t="s">
        <v>17</v>
      </c>
      <c r="K10365" t="s">
        <v>17</v>
      </c>
      <c r="L10365" t="s">
        <v>17</v>
      </c>
    </row>
    <row r="10366" spans="1:12" x14ac:dyDescent="0.25">
      <c r="A10366">
        <v>20666</v>
      </c>
      <c r="B10366" t="s">
        <v>11</v>
      </c>
      <c r="C10366">
        <v>0</v>
      </c>
      <c r="D10366">
        <v>2019</v>
      </c>
      <c r="E10366" t="s">
        <v>19</v>
      </c>
      <c r="F10366" t="s">
        <v>16</v>
      </c>
      <c r="G10366" t="s">
        <v>14</v>
      </c>
      <c r="H10366" t="str">
        <f t="shared" si="161"/>
        <v>20666|Spring|Reading</v>
      </c>
      <c r="I10366">
        <v>153</v>
      </c>
      <c r="J10366">
        <v>34</v>
      </c>
      <c r="K10366">
        <v>2</v>
      </c>
      <c r="L10366" t="s">
        <v>17</v>
      </c>
    </row>
    <row r="10367" spans="1:12" x14ac:dyDescent="0.25">
      <c r="A10367">
        <v>20666</v>
      </c>
      <c r="B10367" t="s">
        <v>11</v>
      </c>
      <c r="C10367">
        <v>0</v>
      </c>
      <c r="D10367">
        <v>2019</v>
      </c>
      <c r="E10367" t="s">
        <v>19</v>
      </c>
      <c r="F10367" t="s">
        <v>16</v>
      </c>
      <c r="G10367" t="s">
        <v>15</v>
      </c>
      <c r="H10367" t="str">
        <f t="shared" si="161"/>
        <v>20666|Spring|Math</v>
      </c>
      <c r="I10367">
        <v>162</v>
      </c>
      <c r="J10367">
        <v>58</v>
      </c>
      <c r="K10367">
        <v>3</v>
      </c>
      <c r="L10367" t="s">
        <v>17</v>
      </c>
    </row>
    <row r="10368" spans="1:12" x14ac:dyDescent="0.25">
      <c r="A10368">
        <v>25228</v>
      </c>
      <c r="B10368" t="s">
        <v>11</v>
      </c>
      <c r="C10368">
        <v>0</v>
      </c>
      <c r="D10368">
        <v>2019</v>
      </c>
      <c r="E10368" t="s">
        <v>19</v>
      </c>
      <c r="F10368" t="s">
        <v>13</v>
      </c>
      <c r="G10368" t="s">
        <v>14</v>
      </c>
      <c r="H10368" t="str">
        <f t="shared" si="161"/>
        <v>25228|Fall|Reading</v>
      </c>
      <c r="I10368">
        <v>145</v>
      </c>
      <c r="J10368">
        <v>62</v>
      </c>
      <c r="K10368">
        <v>3</v>
      </c>
      <c r="L10368">
        <v>16</v>
      </c>
    </row>
    <row r="10369" spans="1:12" x14ac:dyDescent="0.25">
      <c r="A10369">
        <v>25228</v>
      </c>
      <c r="B10369" t="s">
        <v>11</v>
      </c>
      <c r="C10369">
        <v>0</v>
      </c>
      <c r="D10369">
        <v>2019</v>
      </c>
      <c r="E10369" t="s">
        <v>19</v>
      </c>
      <c r="F10369" t="s">
        <v>13</v>
      </c>
      <c r="G10369" t="s">
        <v>15</v>
      </c>
      <c r="H10369" t="str">
        <f t="shared" si="161"/>
        <v>25228|Fall|Math</v>
      </c>
      <c r="I10369">
        <v>140</v>
      </c>
      <c r="J10369">
        <v>50</v>
      </c>
      <c r="K10369">
        <v>3</v>
      </c>
      <c r="L10369">
        <v>19</v>
      </c>
    </row>
    <row r="10370" spans="1:12" x14ac:dyDescent="0.25">
      <c r="A10370">
        <v>25228</v>
      </c>
      <c r="B10370" t="s">
        <v>11</v>
      </c>
      <c r="C10370">
        <v>0</v>
      </c>
      <c r="D10370">
        <v>2019</v>
      </c>
      <c r="E10370" t="s">
        <v>19</v>
      </c>
      <c r="F10370" t="s">
        <v>16</v>
      </c>
      <c r="G10370" t="s">
        <v>14</v>
      </c>
      <c r="H10370" t="str">
        <f t="shared" si="161"/>
        <v>25228|Spring|Reading</v>
      </c>
      <c r="I10370">
        <v>178</v>
      </c>
      <c r="J10370">
        <v>94</v>
      </c>
      <c r="K10370">
        <v>4</v>
      </c>
      <c r="L10370" t="s">
        <v>17</v>
      </c>
    </row>
    <row r="10371" spans="1:12" x14ac:dyDescent="0.25">
      <c r="A10371">
        <v>25228</v>
      </c>
      <c r="B10371" t="s">
        <v>11</v>
      </c>
      <c r="C10371">
        <v>0</v>
      </c>
      <c r="D10371">
        <v>2019</v>
      </c>
      <c r="E10371" t="s">
        <v>19</v>
      </c>
      <c r="F10371" t="s">
        <v>16</v>
      </c>
      <c r="G10371" t="s">
        <v>15</v>
      </c>
      <c r="H10371" t="str">
        <f t="shared" ref="H10371:H10434" si="162">A10371&amp;"|"&amp;F10371&amp;"|"&amp;G10371</f>
        <v>25228|Spring|Math</v>
      </c>
      <c r="I10371">
        <v>176</v>
      </c>
      <c r="J10371">
        <v>89</v>
      </c>
      <c r="K10371">
        <v>4</v>
      </c>
      <c r="L10371" t="s">
        <v>17</v>
      </c>
    </row>
    <row r="10372" spans="1:12" x14ac:dyDescent="0.25">
      <c r="A10372">
        <v>23814</v>
      </c>
      <c r="B10372" t="s">
        <v>11</v>
      </c>
      <c r="C10372">
        <v>0</v>
      </c>
      <c r="D10372">
        <v>2019</v>
      </c>
      <c r="E10372" t="s">
        <v>19</v>
      </c>
      <c r="F10372" t="s">
        <v>13</v>
      </c>
      <c r="G10372" t="s">
        <v>14</v>
      </c>
      <c r="H10372" t="str">
        <f t="shared" si="162"/>
        <v>23814|Fall|Reading</v>
      </c>
      <c r="I10372">
        <v>147</v>
      </c>
      <c r="J10372">
        <v>67</v>
      </c>
      <c r="K10372">
        <v>3</v>
      </c>
      <c r="L10372">
        <v>16</v>
      </c>
    </row>
    <row r="10373" spans="1:12" x14ac:dyDescent="0.25">
      <c r="A10373">
        <v>23814</v>
      </c>
      <c r="B10373" t="s">
        <v>11</v>
      </c>
      <c r="C10373">
        <v>0</v>
      </c>
      <c r="D10373">
        <v>2019</v>
      </c>
      <c r="E10373" t="s">
        <v>19</v>
      </c>
      <c r="F10373" t="s">
        <v>13</v>
      </c>
      <c r="G10373" t="s">
        <v>15</v>
      </c>
      <c r="H10373" t="str">
        <f t="shared" si="162"/>
        <v>23814|Fall|Math</v>
      </c>
      <c r="I10373">
        <v>140</v>
      </c>
      <c r="J10373">
        <v>50</v>
      </c>
      <c r="K10373">
        <v>3</v>
      </c>
      <c r="L10373">
        <v>19</v>
      </c>
    </row>
    <row r="10374" spans="1:12" x14ac:dyDescent="0.25">
      <c r="A10374">
        <v>23814</v>
      </c>
      <c r="B10374" t="s">
        <v>11</v>
      </c>
      <c r="C10374">
        <v>0</v>
      </c>
      <c r="D10374">
        <v>2019</v>
      </c>
      <c r="E10374" t="s">
        <v>19</v>
      </c>
      <c r="F10374" t="s">
        <v>16</v>
      </c>
      <c r="G10374" t="s">
        <v>14</v>
      </c>
      <c r="H10374" t="str">
        <f t="shared" si="162"/>
        <v>23814|Spring|Reading</v>
      </c>
      <c r="I10374">
        <v>177</v>
      </c>
      <c r="J10374">
        <v>93</v>
      </c>
      <c r="K10374">
        <v>4</v>
      </c>
      <c r="L10374" t="s">
        <v>17</v>
      </c>
    </row>
    <row r="10375" spans="1:12" x14ac:dyDescent="0.25">
      <c r="A10375">
        <v>23814</v>
      </c>
      <c r="B10375" t="s">
        <v>11</v>
      </c>
      <c r="C10375">
        <v>0</v>
      </c>
      <c r="D10375">
        <v>2019</v>
      </c>
      <c r="E10375" t="s">
        <v>19</v>
      </c>
      <c r="F10375" t="s">
        <v>16</v>
      </c>
      <c r="G10375" t="s">
        <v>15</v>
      </c>
      <c r="H10375" t="str">
        <f t="shared" si="162"/>
        <v>23814|Spring|Math</v>
      </c>
      <c r="I10375">
        <v>172</v>
      </c>
      <c r="J10375">
        <v>83</v>
      </c>
      <c r="K10375">
        <v>4</v>
      </c>
      <c r="L10375" t="s">
        <v>17</v>
      </c>
    </row>
    <row r="10376" spans="1:12" x14ac:dyDescent="0.25">
      <c r="A10376">
        <v>22460</v>
      </c>
      <c r="B10376" t="s">
        <v>11</v>
      </c>
      <c r="C10376">
        <v>0</v>
      </c>
      <c r="D10376">
        <v>2019</v>
      </c>
      <c r="E10376" t="s">
        <v>19</v>
      </c>
      <c r="F10376" t="s">
        <v>13</v>
      </c>
      <c r="G10376" t="s">
        <v>14</v>
      </c>
      <c r="H10376" t="str">
        <f t="shared" si="162"/>
        <v>22460|Fall|Reading</v>
      </c>
      <c r="I10376">
        <v>130</v>
      </c>
      <c r="J10376">
        <v>21</v>
      </c>
      <c r="K10376">
        <v>1</v>
      </c>
      <c r="L10376">
        <v>20</v>
      </c>
    </row>
    <row r="10377" spans="1:12" x14ac:dyDescent="0.25">
      <c r="A10377">
        <v>22460</v>
      </c>
      <c r="B10377" t="s">
        <v>11</v>
      </c>
      <c r="C10377">
        <v>0</v>
      </c>
      <c r="D10377">
        <v>2019</v>
      </c>
      <c r="E10377" t="s">
        <v>19</v>
      </c>
      <c r="F10377" t="s">
        <v>13</v>
      </c>
      <c r="G10377" t="s">
        <v>15</v>
      </c>
      <c r="H10377" t="str">
        <f t="shared" si="162"/>
        <v>22460|Fall|Math</v>
      </c>
      <c r="I10377">
        <v>126</v>
      </c>
      <c r="J10377">
        <v>18</v>
      </c>
      <c r="K10377">
        <v>1</v>
      </c>
      <c r="L10377">
        <v>22</v>
      </c>
    </row>
    <row r="10378" spans="1:12" x14ac:dyDescent="0.25">
      <c r="A10378">
        <v>22460</v>
      </c>
      <c r="B10378" t="s">
        <v>11</v>
      </c>
      <c r="C10378">
        <v>0</v>
      </c>
      <c r="D10378">
        <v>2019</v>
      </c>
      <c r="E10378" t="s">
        <v>19</v>
      </c>
      <c r="F10378" t="s">
        <v>16</v>
      </c>
      <c r="G10378" t="s">
        <v>14</v>
      </c>
      <c r="H10378" t="str">
        <f t="shared" si="162"/>
        <v>22460|Spring|Reading</v>
      </c>
      <c r="I10378">
        <v>159</v>
      </c>
      <c r="J10378">
        <v>53</v>
      </c>
      <c r="K10378">
        <v>3</v>
      </c>
      <c r="L10378" t="s">
        <v>17</v>
      </c>
    </row>
    <row r="10379" spans="1:12" x14ac:dyDescent="0.25">
      <c r="A10379">
        <v>22460</v>
      </c>
      <c r="B10379" t="s">
        <v>11</v>
      </c>
      <c r="C10379">
        <v>0</v>
      </c>
      <c r="D10379">
        <v>2019</v>
      </c>
      <c r="E10379" t="s">
        <v>19</v>
      </c>
      <c r="F10379" t="s">
        <v>16</v>
      </c>
      <c r="G10379" t="s">
        <v>15</v>
      </c>
      <c r="H10379" t="str">
        <f t="shared" si="162"/>
        <v>22460|Spring|Math</v>
      </c>
      <c r="I10379">
        <v>159</v>
      </c>
      <c r="J10379">
        <v>50</v>
      </c>
      <c r="K10379">
        <v>3</v>
      </c>
      <c r="L10379" t="s">
        <v>17</v>
      </c>
    </row>
    <row r="10380" spans="1:12" x14ac:dyDescent="0.25">
      <c r="A10380">
        <v>22683</v>
      </c>
      <c r="B10380" t="s">
        <v>11</v>
      </c>
      <c r="C10380">
        <v>0</v>
      </c>
      <c r="D10380">
        <v>2019</v>
      </c>
      <c r="E10380" t="s">
        <v>19</v>
      </c>
      <c r="F10380" t="s">
        <v>13</v>
      </c>
      <c r="G10380" t="s">
        <v>14</v>
      </c>
      <c r="H10380" t="str">
        <f t="shared" si="162"/>
        <v>22683|Fall|Reading</v>
      </c>
      <c r="I10380">
        <v>148</v>
      </c>
      <c r="J10380">
        <v>70</v>
      </c>
      <c r="K10380">
        <v>3</v>
      </c>
      <c r="L10380">
        <v>16</v>
      </c>
    </row>
    <row r="10381" spans="1:12" x14ac:dyDescent="0.25">
      <c r="A10381">
        <v>22683</v>
      </c>
      <c r="B10381" t="s">
        <v>11</v>
      </c>
      <c r="C10381">
        <v>0</v>
      </c>
      <c r="D10381">
        <v>2019</v>
      </c>
      <c r="E10381" t="s">
        <v>19</v>
      </c>
      <c r="F10381" t="s">
        <v>13</v>
      </c>
      <c r="G10381" t="s">
        <v>15</v>
      </c>
      <c r="H10381" t="str">
        <f t="shared" si="162"/>
        <v>22683|Fall|Math</v>
      </c>
      <c r="I10381">
        <v>143</v>
      </c>
      <c r="J10381">
        <v>58</v>
      </c>
      <c r="K10381">
        <v>3</v>
      </c>
      <c r="L10381">
        <v>18</v>
      </c>
    </row>
    <row r="10382" spans="1:12" x14ac:dyDescent="0.25">
      <c r="A10382">
        <v>22683</v>
      </c>
      <c r="B10382" t="s">
        <v>11</v>
      </c>
      <c r="C10382">
        <v>0</v>
      </c>
      <c r="D10382">
        <v>2019</v>
      </c>
      <c r="E10382" t="s">
        <v>19</v>
      </c>
      <c r="F10382" t="s">
        <v>16</v>
      </c>
      <c r="G10382" t="s">
        <v>14</v>
      </c>
      <c r="H10382" t="str">
        <f t="shared" si="162"/>
        <v>22683|Spring|Reading</v>
      </c>
      <c r="I10382">
        <v>167</v>
      </c>
      <c r="J10382">
        <v>76</v>
      </c>
      <c r="K10382">
        <v>4</v>
      </c>
      <c r="L10382" t="s">
        <v>17</v>
      </c>
    </row>
    <row r="10383" spans="1:12" x14ac:dyDescent="0.25">
      <c r="A10383">
        <v>22683</v>
      </c>
      <c r="B10383" t="s">
        <v>11</v>
      </c>
      <c r="C10383">
        <v>0</v>
      </c>
      <c r="D10383">
        <v>2019</v>
      </c>
      <c r="E10383" t="s">
        <v>19</v>
      </c>
      <c r="F10383" t="s">
        <v>16</v>
      </c>
      <c r="G10383" t="s">
        <v>15</v>
      </c>
      <c r="H10383" t="str">
        <f t="shared" si="162"/>
        <v>22683|Spring|Math</v>
      </c>
      <c r="I10383">
        <v>169</v>
      </c>
      <c r="J10383">
        <v>76</v>
      </c>
      <c r="K10383">
        <v>4</v>
      </c>
      <c r="L10383" t="s">
        <v>17</v>
      </c>
    </row>
    <row r="10384" spans="1:12" x14ac:dyDescent="0.25">
      <c r="A10384">
        <v>17512</v>
      </c>
      <c r="B10384" t="s">
        <v>11</v>
      </c>
      <c r="C10384">
        <v>0</v>
      </c>
      <c r="D10384">
        <v>2019</v>
      </c>
      <c r="E10384" t="s">
        <v>19</v>
      </c>
      <c r="F10384" t="s">
        <v>13</v>
      </c>
      <c r="G10384" t="s">
        <v>14</v>
      </c>
      <c r="H10384" t="str">
        <f t="shared" si="162"/>
        <v>17512|Fall|Reading</v>
      </c>
      <c r="I10384">
        <v>129</v>
      </c>
      <c r="J10384">
        <v>19</v>
      </c>
      <c r="K10384">
        <v>1</v>
      </c>
      <c r="L10384">
        <v>20</v>
      </c>
    </row>
    <row r="10385" spans="1:12" x14ac:dyDescent="0.25">
      <c r="A10385">
        <v>17512</v>
      </c>
      <c r="B10385" t="s">
        <v>11</v>
      </c>
      <c r="C10385">
        <v>0</v>
      </c>
      <c r="D10385">
        <v>2019</v>
      </c>
      <c r="E10385" t="s">
        <v>19</v>
      </c>
      <c r="F10385" t="s">
        <v>13</v>
      </c>
      <c r="G10385" t="s">
        <v>15</v>
      </c>
      <c r="H10385" t="str">
        <f t="shared" si="162"/>
        <v>17512|Fall|Math</v>
      </c>
      <c r="I10385">
        <v>129</v>
      </c>
      <c r="J10385">
        <v>23</v>
      </c>
      <c r="K10385">
        <v>1</v>
      </c>
      <c r="L10385">
        <v>21</v>
      </c>
    </row>
    <row r="10386" spans="1:12" x14ac:dyDescent="0.25">
      <c r="A10386">
        <v>17512</v>
      </c>
      <c r="B10386" t="s">
        <v>11</v>
      </c>
      <c r="C10386">
        <v>0</v>
      </c>
      <c r="D10386">
        <v>2019</v>
      </c>
      <c r="E10386" t="s">
        <v>19</v>
      </c>
      <c r="F10386" t="s">
        <v>16</v>
      </c>
      <c r="G10386" t="s">
        <v>14</v>
      </c>
      <c r="H10386" t="str">
        <f t="shared" si="162"/>
        <v>17512|Spring|Reading</v>
      </c>
      <c r="I10386">
        <v>149</v>
      </c>
      <c r="J10386">
        <v>24</v>
      </c>
      <c r="K10386">
        <v>1</v>
      </c>
      <c r="L10386" t="s">
        <v>17</v>
      </c>
    </row>
    <row r="10387" spans="1:12" x14ac:dyDescent="0.25">
      <c r="A10387">
        <v>17512</v>
      </c>
      <c r="B10387" t="s">
        <v>11</v>
      </c>
      <c r="C10387">
        <v>0</v>
      </c>
      <c r="D10387">
        <v>2019</v>
      </c>
      <c r="E10387" t="s">
        <v>19</v>
      </c>
      <c r="F10387" t="s">
        <v>16</v>
      </c>
      <c r="G10387" t="s">
        <v>15</v>
      </c>
      <c r="H10387" t="str">
        <f t="shared" si="162"/>
        <v>17512|Spring|Math</v>
      </c>
      <c r="I10387">
        <v>145</v>
      </c>
      <c r="J10387">
        <v>15</v>
      </c>
      <c r="K10387">
        <v>1</v>
      </c>
      <c r="L10387" t="s">
        <v>17</v>
      </c>
    </row>
    <row r="10388" spans="1:12" x14ac:dyDescent="0.25">
      <c r="A10388">
        <v>27740</v>
      </c>
      <c r="B10388" t="s">
        <v>11</v>
      </c>
      <c r="C10388">
        <v>0</v>
      </c>
      <c r="D10388">
        <v>2019</v>
      </c>
      <c r="E10388" t="s">
        <v>19</v>
      </c>
      <c r="F10388" t="s">
        <v>13</v>
      </c>
      <c r="G10388" t="s">
        <v>14</v>
      </c>
      <c r="H10388" t="str">
        <f t="shared" si="162"/>
        <v>27740|Fall|Reading</v>
      </c>
      <c r="I10388">
        <v>148</v>
      </c>
      <c r="J10388">
        <v>70</v>
      </c>
      <c r="K10388">
        <v>3</v>
      </c>
      <c r="L10388">
        <v>16</v>
      </c>
    </row>
    <row r="10389" spans="1:12" x14ac:dyDescent="0.25">
      <c r="A10389">
        <v>27740</v>
      </c>
      <c r="B10389" t="s">
        <v>11</v>
      </c>
      <c r="C10389">
        <v>0</v>
      </c>
      <c r="D10389">
        <v>2019</v>
      </c>
      <c r="E10389" t="s">
        <v>19</v>
      </c>
      <c r="F10389" t="s">
        <v>13</v>
      </c>
      <c r="G10389" t="s">
        <v>15</v>
      </c>
      <c r="H10389" t="str">
        <f t="shared" si="162"/>
        <v>27740|Fall|Math</v>
      </c>
      <c r="I10389">
        <v>141</v>
      </c>
      <c r="J10389">
        <v>53</v>
      </c>
      <c r="K10389">
        <v>3</v>
      </c>
      <c r="L10389">
        <v>19</v>
      </c>
    </row>
    <row r="10390" spans="1:12" x14ac:dyDescent="0.25">
      <c r="A10390">
        <v>27740</v>
      </c>
      <c r="B10390" t="s">
        <v>11</v>
      </c>
      <c r="C10390">
        <v>0</v>
      </c>
      <c r="D10390">
        <v>2019</v>
      </c>
      <c r="E10390" t="s">
        <v>19</v>
      </c>
      <c r="F10390" t="s">
        <v>16</v>
      </c>
      <c r="G10390" t="s">
        <v>14</v>
      </c>
      <c r="H10390" t="str">
        <f t="shared" si="162"/>
        <v>27740|Spring|Reading</v>
      </c>
      <c r="I10390">
        <v>180</v>
      </c>
      <c r="J10390">
        <v>96</v>
      </c>
      <c r="K10390">
        <v>4</v>
      </c>
      <c r="L10390" t="s">
        <v>17</v>
      </c>
    </row>
    <row r="10391" spans="1:12" x14ac:dyDescent="0.25">
      <c r="A10391">
        <v>27740</v>
      </c>
      <c r="B10391" t="s">
        <v>11</v>
      </c>
      <c r="C10391">
        <v>0</v>
      </c>
      <c r="D10391">
        <v>2019</v>
      </c>
      <c r="E10391" t="s">
        <v>19</v>
      </c>
      <c r="F10391" t="s">
        <v>16</v>
      </c>
      <c r="G10391" t="s">
        <v>15</v>
      </c>
      <c r="H10391" t="str">
        <f t="shared" si="162"/>
        <v>27740|Spring|Math</v>
      </c>
      <c r="I10391">
        <v>170</v>
      </c>
      <c r="J10391">
        <v>79</v>
      </c>
      <c r="K10391">
        <v>4</v>
      </c>
      <c r="L10391" t="s">
        <v>17</v>
      </c>
    </row>
    <row r="10392" spans="1:12" x14ac:dyDescent="0.25">
      <c r="A10392">
        <v>14508</v>
      </c>
      <c r="B10392" t="s">
        <v>11</v>
      </c>
      <c r="C10392">
        <v>0</v>
      </c>
      <c r="D10392">
        <v>2019</v>
      </c>
      <c r="E10392" t="s">
        <v>19</v>
      </c>
      <c r="F10392" t="s">
        <v>13</v>
      </c>
      <c r="G10392" t="s">
        <v>14</v>
      </c>
      <c r="H10392" t="str">
        <f t="shared" si="162"/>
        <v>14508|Fall|Reading</v>
      </c>
      <c r="I10392">
        <v>134</v>
      </c>
      <c r="J10392">
        <v>30</v>
      </c>
      <c r="K10392">
        <v>2</v>
      </c>
      <c r="L10392">
        <v>19</v>
      </c>
    </row>
    <row r="10393" spans="1:12" x14ac:dyDescent="0.25">
      <c r="A10393">
        <v>14508</v>
      </c>
      <c r="B10393" t="s">
        <v>11</v>
      </c>
      <c r="C10393">
        <v>0</v>
      </c>
      <c r="D10393">
        <v>2019</v>
      </c>
      <c r="E10393" t="s">
        <v>19</v>
      </c>
      <c r="F10393" t="s">
        <v>13</v>
      </c>
      <c r="G10393" t="s">
        <v>15</v>
      </c>
      <c r="H10393" t="str">
        <f t="shared" si="162"/>
        <v>14508|Fall|Math</v>
      </c>
      <c r="I10393">
        <v>123</v>
      </c>
      <c r="J10393">
        <v>13</v>
      </c>
      <c r="K10393">
        <v>1</v>
      </c>
      <c r="L10393">
        <v>23</v>
      </c>
    </row>
    <row r="10394" spans="1:12" x14ac:dyDescent="0.25">
      <c r="A10394">
        <v>14508</v>
      </c>
      <c r="B10394" t="s">
        <v>11</v>
      </c>
      <c r="C10394">
        <v>0</v>
      </c>
      <c r="D10394">
        <v>2019</v>
      </c>
      <c r="E10394" t="s">
        <v>19</v>
      </c>
      <c r="F10394" t="s">
        <v>16</v>
      </c>
      <c r="G10394" t="s">
        <v>14</v>
      </c>
      <c r="H10394" t="str">
        <f t="shared" si="162"/>
        <v>14508|Spring|Reading</v>
      </c>
      <c r="I10394">
        <v>142</v>
      </c>
      <c r="J10394">
        <v>10</v>
      </c>
      <c r="K10394">
        <v>1</v>
      </c>
      <c r="L10394" t="s">
        <v>17</v>
      </c>
    </row>
    <row r="10395" spans="1:12" x14ac:dyDescent="0.25">
      <c r="A10395">
        <v>14508</v>
      </c>
      <c r="B10395" t="s">
        <v>11</v>
      </c>
      <c r="C10395">
        <v>0</v>
      </c>
      <c r="D10395">
        <v>2019</v>
      </c>
      <c r="E10395" t="s">
        <v>19</v>
      </c>
      <c r="F10395" t="s">
        <v>16</v>
      </c>
      <c r="G10395" t="s">
        <v>15</v>
      </c>
      <c r="H10395" t="str">
        <f t="shared" si="162"/>
        <v>14508|Spring|Math</v>
      </c>
      <c r="I10395">
        <v>147</v>
      </c>
      <c r="J10395">
        <v>19</v>
      </c>
      <c r="K10395">
        <v>1</v>
      </c>
      <c r="L10395" t="s">
        <v>17</v>
      </c>
    </row>
    <row r="10396" spans="1:12" x14ac:dyDescent="0.25">
      <c r="A10396">
        <v>13146</v>
      </c>
      <c r="B10396" t="s">
        <v>18</v>
      </c>
      <c r="C10396">
        <v>0</v>
      </c>
      <c r="D10396">
        <v>2019</v>
      </c>
      <c r="E10396" t="s">
        <v>19</v>
      </c>
      <c r="F10396" t="s">
        <v>13</v>
      </c>
      <c r="G10396" t="s">
        <v>14</v>
      </c>
      <c r="H10396" t="str">
        <f t="shared" si="162"/>
        <v>13146|Fall|Reading</v>
      </c>
      <c r="I10396">
        <v>144</v>
      </c>
      <c r="J10396">
        <v>59</v>
      </c>
      <c r="K10396">
        <v>3</v>
      </c>
      <c r="L10396">
        <v>16</v>
      </c>
    </row>
    <row r="10397" spans="1:12" x14ac:dyDescent="0.25">
      <c r="A10397">
        <v>13146</v>
      </c>
      <c r="B10397" t="s">
        <v>18</v>
      </c>
      <c r="C10397">
        <v>0</v>
      </c>
      <c r="D10397">
        <v>2019</v>
      </c>
      <c r="E10397" t="s">
        <v>19</v>
      </c>
      <c r="F10397" t="s">
        <v>13</v>
      </c>
      <c r="G10397" t="s">
        <v>15</v>
      </c>
      <c r="H10397" t="str">
        <f t="shared" si="162"/>
        <v>13146|Fall|Math</v>
      </c>
      <c r="I10397">
        <v>140</v>
      </c>
      <c r="J10397">
        <v>50</v>
      </c>
      <c r="K10397">
        <v>3</v>
      </c>
      <c r="L10397">
        <v>19</v>
      </c>
    </row>
    <row r="10398" spans="1:12" x14ac:dyDescent="0.25">
      <c r="A10398">
        <v>13146</v>
      </c>
      <c r="B10398" t="s">
        <v>18</v>
      </c>
      <c r="C10398">
        <v>0</v>
      </c>
      <c r="D10398">
        <v>2019</v>
      </c>
      <c r="E10398" t="s">
        <v>19</v>
      </c>
      <c r="F10398" t="s">
        <v>16</v>
      </c>
      <c r="G10398" t="s">
        <v>14</v>
      </c>
      <c r="H10398" t="str">
        <f t="shared" si="162"/>
        <v>13146|Spring|Reading</v>
      </c>
      <c r="I10398">
        <v>179</v>
      </c>
      <c r="J10398">
        <v>95</v>
      </c>
      <c r="K10398">
        <v>4</v>
      </c>
      <c r="L10398" t="s">
        <v>17</v>
      </c>
    </row>
    <row r="10399" spans="1:12" x14ac:dyDescent="0.25">
      <c r="A10399">
        <v>13146</v>
      </c>
      <c r="B10399" t="s">
        <v>18</v>
      </c>
      <c r="C10399">
        <v>0</v>
      </c>
      <c r="D10399">
        <v>2019</v>
      </c>
      <c r="E10399" t="s">
        <v>19</v>
      </c>
      <c r="F10399" t="s">
        <v>16</v>
      </c>
      <c r="G10399" t="s">
        <v>15</v>
      </c>
      <c r="H10399" t="str">
        <f t="shared" si="162"/>
        <v>13146|Spring|Math</v>
      </c>
      <c r="I10399">
        <v>178</v>
      </c>
      <c r="J10399">
        <v>92</v>
      </c>
      <c r="K10399">
        <v>4</v>
      </c>
      <c r="L10399" t="s">
        <v>17</v>
      </c>
    </row>
    <row r="10400" spans="1:12" x14ac:dyDescent="0.25">
      <c r="A10400">
        <v>14335</v>
      </c>
      <c r="B10400" t="s">
        <v>18</v>
      </c>
      <c r="C10400">
        <v>0</v>
      </c>
      <c r="D10400">
        <v>2019</v>
      </c>
      <c r="E10400" t="s">
        <v>19</v>
      </c>
      <c r="F10400" t="s">
        <v>13</v>
      </c>
      <c r="G10400" t="s">
        <v>14</v>
      </c>
      <c r="H10400" t="str">
        <f t="shared" si="162"/>
        <v>14335|Fall|Reading</v>
      </c>
      <c r="I10400">
        <v>142</v>
      </c>
      <c r="J10400">
        <v>53</v>
      </c>
      <c r="K10400">
        <v>3</v>
      </c>
      <c r="L10400">
        <v>17</v>
      </c>
    </row>
    <row r="10401" spans="1:12" x14ac:dyDescent="0.25">
      <c r="A10401">
        <v>14335</v>
      </c>
      <c r="B10401" t="s">
        <v>18</v>
      </c>
      <c r="C10401">
        <v>0</v>
      </c>
      <c r="D10401">
        <v>2019</v>
      </c>
      <c r="E10401" t="s">
        <v>19</v>
      </c>
      <c r="F10401" t="s">
        <v>13</v>
      </c>
      <c r="G10401" t="s">
        <v>15</v>
      </c>
      <c r="H10401" t="str">
        <f t="shared" si="162"/>
        <v>14335|Fall|Math</v>
      </c>
      <c r="I10401">
        <v>131</v>
      </c>
      <c r="J10401">
        <v>27</v>
      </c>
      <c r="K10401">
        <v>2</v>
      </c>
      <c r="L10401">
        <v>21</v>
      </c>
    </row>
    <row r="10402" spans="1:12" x14ac:dyDescent="0.25">
      <c r="A10402">
        <v>14335</v>
      </c>
      <c r="B10402" t="s">
        <v>18</v>
      </c>
      <c r="C10402">
        <v>0</v>
      </c>
      <c r="D10402">
        <v>2019</v>
      </c>
      <c r="E10402" t="s">
        <v>19</v>
      </c>
      <c r="F10402" t="s">
        <v>16</v>
      </c>
      <c r="G10402" t="s">
        <v>14</v>
      </c>
      <c r="H10402" t="str">
        <f t="shared" si="162"/>
        <v>14335|Spring|Reading</v>
      </c>
      <c r="I10402">
        <v>159</v>
      </c>
      <c r="J10402">
        <v>53</v>
      </c>
      <c r="K10402">
        <v>3</v>
      </c>
      <c r="L10402" t="s">
        <v>17</v>
      </c>
    </row>
    <row r="10403" spans="1:12" x14ac:dyDescent="0.25">
      <c r="A10403">
        <v>14335</v>
      </c>
      <c r="B10403" t="s">
        <v>18</v>
      </c>
      <c r="C10403">
        <v>0</v>
      </c>
      <c r="D10403">
        <v>2019</v>
      </c>
      <c r="E10403" t="s">
        <v>19</v>
      </c>
      <c r="F10403" t="s">
        <v>16</v>
      </c>
      <c r="G10403" t="s">
        <v>15</v>
      </c>
      <c r="H10403" t="str">
        <f t="shared" si="162"/>
        <v>14335|Spring|Math</v>
      </c>
      <c r="I10403">
        <v>172</v>
      </c>
      <c r="J10403">
        <v>83</v>
      </c>
      <c r="K10403">
        <v>4</v>
      </c>
      <c r="L10403" t="s">
        <v>17</v>
      </c>
    </row>
    <row r="10404" spans="1:12" x14ac:dyDescent="0.25">
      <c r="A10404">
        <v>29664</v>
      </c>
      <c r="B10404" t="s">
        <v>18</v>
      </c>
      <c r="C10404">
        <v>0</v>
      </c>
      <c r="D10404">
        <v>2019</v>
      </c>
      <c r="E10404" t="s">
        <v>19</v>
      </c>
      <c r="F10404" t="s">
        <v>13</v>
      </c>
      <c r="G10404" t="s">
        <v>14</v>
      </c>
      <c r="H10404" t="str">
        <f t="shared" si="162"/>
        <v>29664|Fall|Reading</v>
      </c>
      <c r="I10404">
        <v>137</v>
      </c>
      <c r="J10404">
        <v>38</v>
      </c>
      <c r="K10404">
        <v>2</v>
      </c>
      <c r="L10404">
        <v>18</v>
      </c>
    </row>
    <row r="10405" spans="1:12" x14ac:dyDescent="0.25">
      <c r="A10405">
        <v>29664</v>
      </c>
      <c r="B10405" t="s">
        <v>18</v>
      </c>
      <c r="C10405">
        <v>0</v>
      </c>
      <c r="D10405">
        <v>2019</v>
      </c>
      <c r="E10405" t="s">
        <v>19</v>
      </c>
      <c r="F10405" t="s">
        <v>13</v>
      </c>
      <c r="G10405" t="s">
        <v>15</v>
      </c>
      <c r="H10405" t="str">
        <f t="shared" si="162"/>
        <v>29664|Fall|Math</v>
      </c>
      <c r="I10405">
        <v>130</v>
      </c>
      <c r="J10405">
        <v>25</v>
      </c>
      <c r="K10405">
        <v>2</v>
      </c>
      <c r="L10405">
        <v>21</v>
      </c>
    </row>
    <row r="10406" spans="1:12" x14ac:dyDescent="0.25">
      <c r="A10406">
        <v>29664</v>
      </c>
      <c r="B10406" t="s">
        <v>18</v>
      </c>
      <c r="C10406">
        <v>0</v>
      </c>
      <c r="D10406">
        <v>2019</v>
      </c>
      <c r="E10406" t="s">
        <v>19</v>
      </c>
      <c r="F10406" t="s">
        <v>16</v>
      </c>
      <c r="G10406" t="s">
        <v>14</v>
      </c>
      <c r="H10406" t="str">
        <f t="shared" si="162"/>
        <v>29664|Spring|Reading</v>
      </c>
      <c r="I10406">
        <v>161</v>
      </c>
      <c r="J10406">
        <v>59</v>
      </c>
      <c r="K10406">
        <v>3</v>
      </c>
      <c r="L10406" t="s">
        <v>17</v>
      </c>
    </row>
    <row r="10407" spans="1:12" x14ac:dyDescent="0.25">
      <c r="A10407">
        <v>29664</v>
      </c>
      <c r="B10407" t="s">
        <v>18</v>
      </c>
      <c r="C10407">
        <v>0</v>
      </c>
      <c r="D10407">
        <v>2019</v>
      </c>
      <c r="E10407" t="s">
        <v>19</v>
      </c>
      <c r="F10407" t="s">
        <v>16</v>
      </c>
      <c r="G10407" t="s">
        <v>15</v>
      </c>
      <c r="H10407" t="str">
        <f t="shared" si="162"/>
        <v>29664|Spring|Math</v>
      </c>
      <c r="I10407">
        <v>163</v>
      </c>
      <c r="J10407">
        <v>61</v>
      </c>
      <c r="K10407">
        <v>3</v>
      </c>
      <c r="L10407" t="s">
        <v>17</v>
      </c>
    </row>
    <row r="10408" spans="1:12" x14ac:dyDescent="0.25">
      <c r="A10408">
        <v>17085</v>
      </c>
      <c r="B10408" t="s">
        <v>18</v>
      </c>
      <c r="C10408">
        <v>0</v>
      </c>
      <c r="D10408">
        <v>2019</v>
      </c>
      <c r="E10408" t="s">
        <v>22</v>
      </c>
      <c r="F10408" t="s">
        <v>13</v>
      </c>
      <c r="G10408" t="s">
        <v>14</v>
      </c>
      <c r="H10408" t="str">
        <f t="shared" si="162"/>
        <v>17085|Fall|Reading</v>
      </c>
      <c r="I10408">
        <v>134</v>
      </c>
      <c r="J10408">
        <v>30</v>
      </c>
      <c r="K10408">
        <v>2</v>
      </c>
      <c r="L10408">
        <v>19</v>
      </c>
    </row>
    <row r="10409" spans="1:12" x14ac:dyDescent="0.25">
      <c r="A10409">
        <v>17085</v>
      </c>
      <c r="B10409" t="s">
        <v>18</v>
      </c>
      <c r="C10409">
        <v>0</v>
      </c>
      <c r="D10409">
        <v>2019</v>
      </c>
      <c r="E10409" t="s">
        <v>22</v>
      </c>
      <c r="F10409" t="s">
        <v>13</v>
      </c>
      <c r="G10409" t="s">
        <v>15</v>
      </c>
      <c r="H10409" t="str">
        <f t="shared" si="162"/>
        <v>17085|Fall|Math</v>
      </c>
      <c r="I10409">
        <v>124</v>
      </c>
      <c r="J10409">
        <v>14</v>
      </c>
      <c r="K10409">
        <v>1</v>
      </c>
      <c r="L10409">
        <v>23</v>
      </c>
    </row>
    <row r="10410" spans="1:12" x14ac:dyDescent="0.25">
      <c r="A10410">
        <v>17085</v>
      </c>
      <c r="B10410" t="s">
        <v>18</v>
      </c>
      <c r="C10410">
        <v>0</v>
      </c>
      <c r="D10410">
        <v>2019</v>
      </c>
      <c r="E10410" t="s">
        <v>22</v>
      </c>
      <c r="F10410" t="s">
        <v>16</v>
      </c>
      <c r="G10410" t="s">
        <v>14</v>
      </c>
      <c r="H10410" t="str">
        <f t="shared" si="162"/>
        <v>17085|Spring|Reading</v>
      </c>
      <c r="I10410">
        <v>147</v>
      </c>
      <c r="J10410">
        <v>19</v>
      </c>
      <c r="K10410">
        <v>1</v>
      </c>
      <c r="L10410" t="s">
        <v>17</v>
      </c>
    </row>
    <row r="10411" spans="1:12" x14ac:dyDescent="0.25">
      <c r="A10411">
        <v>17085</v>
      </c>
      <c r="B10411" t="s">
        <v>18</v>
      </c>
      <c r="C10411">
        <v>0</v>
      </c>
      <c r="D10411">
        <v>2019</v>
      </c>
      <c r="E10411" t="s">
        <v>22</v>
      </c>
      <c r="F10411" t="s">
        <v>16</v>
      </c>
      <c r="G10411" t="s">
        <v>15</v>
      </c>
      <c r="H10411" t="str">
        <f t="shared" si="162"/>
        <v>17085|Spring|Math</v>
      </c>
      <c r="I10411">
        <v>143</v>
      </c>
      <c r="J10411">
        <v>12</v>
      </c>
      <c r="K10411">
        <v>1</v>
      </c>
      <c r="L10411" t="s">
        <v>17</v>
      </c>
    </row>
    <row r="10412" spans="1:12" x14ac:dyDescent="0.25">
      <c r="A10412">
        <v>17870</v>
      </c>
      <c r="B10412" t="s">
        <v>18</v>
      </c>
      <c r="C10412">
        <v>0</v>
      </c>
      <c r="D10412">
        <v>2019</v>
      </c>
      <c r="E10412" t="s">
        <v>19</v>
      </c>
      <c r="F10412" t="s">
        <v>13</v>
      </c>
      <c r="G10412" t="s">
        <v>14</v>
      </c>
      <c r="H10412" t="str">
        <f t="shared" si="162"/>
        <v>17870|Fall|Reading</v>
      </c>
      <c r="I10412">
        <v>139</v>
      </c>
      <c r="J10412">
        <v>44</v>
      </c>
      <c r="K10412">
        <v>2</v>
      </c>
      <c r="L10412">
        <v>18</v>
      </c>
    </row>
    <row r="10413" spans="1:12" x14ac:dyDescent="0.25">
      <c r="A10413">
        <v>17870</v>
      </c>
      <c r="B10413" t="s">
        <v>18</v>
      </c>
      <c r="C10413">
        <v>0</v>
      </c>
      <c r="D10413">
        <v>2019</v>
      </c>
      <c r="E10413" t="s">
        <v>19</v>
      </c>
      <c r="F10413" t="s">
        <v>13</v>
      </c>
      <c r="G10413" t="s">
        <v>15</v>
      </c>
      <c r="H10413" t="str">
        <f t="shared" si="162"/>
        <v>17870|Fall|Math</v>
      </c>
      <c r="I10413">
        <v>130</v>
      </c>
      <c r="J10413">
        <v>25</v>
      </c>
      <c r="K10413">
        <v>2</v>
      </c>
      <c r="L10413">
        <v>21</v>
      </c>
    </row>
    <row r="10414" spans="1:12" x14ac:dyDescent="0.25">
      <c r="A10414">
        <v>17870</v>
      </c>
      <c r="B10414" t="s">
        <v>18</v>
      </c>
      <c r="C10414">
        <v>0</v>
      </c>
      <c r="D10414">
        <v>2019</v>
      </c>
      <c r="E10414" t="s">
        <v>19</v>
      </c>
      <c r="F10414" t="s">
        <v>16</v>
      </c>
      <c r="G10414" t="s">
        <v>14</v>
      </c>
      <c r="H10414" t="str">
        <f t="shared" si="162"/>
        <v>17870|Spring|Reading</v>
      </c>
      <c r="I10414">
        <v>165</v>
      </c>
      <c r="J10414">
        <v>70</v>
      </c>
      <c r="K10414">
        <v>3</v>
      </c>
      <c r="L10414" t="s">
        <v>17</v>
      </c>
    </row>
    <row r="10415" spans="1:12" x14ac:dyDescent="0.25">
      <c r="A10415">
        <v>17870</v>
      </c>
      <c r="B10415" t="s">
        <v>18</v>
      </c>
      <c r="C10415">
        <v>0</v>
      </c>
      <c r="D10415">
        <v>2019</v>
      </c>
      <c r="E10415" t="s">
        <v>19</v>
      </c>
      <c r="F10415" t="s">
        <v>16</v>
      </c>
      <c r="G10415" t="s">
        <v>15</v>
      </c>
      <c r="H10415" t="str">
        <f t="shared" si="162"/>
        <v>17870|Spring|Math</v>
      </c>
      <c r="I10415">
        <v>158</v>
      </c>
      <c r="J10415">
        <v>47</v>
      </c>
      <c r="K10415">
        <v>2</v>
      </c>
      <c r="L10415" t="s">
        <v>17</v>
      </c>
    </row>
    <row r="10416" spans="1:12" x14ac:dyDescent="0.25">
      <c r="A10416">
        <v>21757</v>
      </c>
      <c r="B10416" t="s">
        <v>18</v>
      </c>
      <c r="C10416">
        <v>0</v>
      </c>
      <c r="D10416">
        <v>2019</v>
      </c>
      <c r="E10416" t="s">
        <v>19</v>
      </c>
      <c r="F10416" t="s">
        <v>13</v>
      </c>
      <c r="G10416" t="s">
        <v>14</v>
      </c>
      <c r="H10416" t="str">
        <f t="shared" si="162"/>
        <v>21757|Fall|Reading</v>
      </c>
      <c r="I10416">
        <v>134</v>
      </c>
      <c r="J10416">
        <v>30</v>
      </c>
      <c r="K10416">
        <v>2</v>
      </c>
      <c r="L10416">
        <v>19</v>
      </c>
    </row>
    <row r="10417" spans="1:12" x14ac:dyDescent="0.25">
      <c r="A10417">
        <v>21757</v>
      </c>
      <c r="B10417" t="s">
        <v>18</v>
      </c>
      <c r="C10417">
        <v>0</v>
      </c>
      <c r="D10417">
        <v>2019</v>
      </c>
      <c r="E10417" t="s">
        <v>19</v>
      </c>
      <c r="F10417" t="s">
        <v>13</v>
      </c>
      <c r="G10417" t="s">
        <v>15</v>
      </c>
      <c r="H10417" t="str">
        <f t="shared" si="162"/>
        <v>21757|Fall|Math</v>
      </c>
      <c r="I10417">
        <v>139</v>
      </c>
      <c r="J10417">
        <v>47</v>
      </c>
      <c r="K10417">
        <v>2</v>
      </c>
      <c r="L10417">
        <v>19</v>
      </c>
    </row>
    <row r="10418" spans="1:12" x14ac:dyDescent="0.25">
      <c r="A10418">
        <v>21757</v>
      </c>
      <c r="B10418" t="s">
        <v>18</v>
      </c>
      <c r="C10418">
        <v>0</v>
      </c>
      <c r="D10418">
        <v>2019</v>
      </c>
      <c r="E10418" t="s">
        <v>19</v>
      </c>
      <c r="F10418" t="s">
        <v>16</v>
      </c>
      <c r="G10418" t="s">
        <v>14</v>
      </c>
      <c r="H10418" t="str">
        <f t="shared" si="162"/>
        <v>21757|Spring|Reading</v>
      </c>
      <c r="I10418">
        <v>162</v>
      </c>
      <c r="J10418">
        <v>62</v>
      </c>
      <c r="K10418">
        <v>3</v>
      </c>
      <c r="L10418" t="s">
        <v>17</v>
      </c>
    </row>
    <row r="10419" spans="1:12" x14ac:dyDescent="0.25">
      <c r="A10419">
        <v>21757</v>
      </c>
      <c r="B10419" t="s">
        <v>18</v>
      </c>
      <c r="C10419">
        <v>0</v>
      </c>
      <c r="D10419">
        <v>2019</v>
      </c>
      <c r="E10419" t="s">
        <v>19</v>
      </c>
      <c r="F10419" t="s">
        <v>16</v>
      </c>
      <c r="G10419" t="s">
        <v>15</v>
      </c>
      <c r="H10419" t="str">
        <f t="shared" si="162"/>
        <v>21757|Spring|Math</v>
      </c>
      <c r="I10419">
        <v>174</v>
      </c>
      <c r="J10419">
        <v>86</v>
      </c>
      <c r="K10419">
        <v>4</v>
      </c>
      <c r="L10419" t="s">
        <v>17</v>
      </c>
    </row>
    <row r="10420" spans="1:12" x14ac:dyDescent="0.25">
      <c r="A10420">
        <v>13054</v>
      </c>
      <c r="B10420" t="s">
        <v>20</v>
      </c>
      <c r="C10420">
        <v>0</v>
      </c>
      <c r="D10420">
        <v>2019</v>
      </c>
      <c r="E10420" t="s">
        <v>19</v>
      </c>
      <c r="F10420" t="s">
        <v>13</v>
      </c>
      <c r="G10420" t="s">
        <v>14</v>
      </c>
      <c r="H10420" t="str">
        <f t="shared" si="162"/>
        <v>13054|Fall|Reading</v>
      </c>
      <c r="I10420">
        <v>115</v>
      </c>
      <c r="J10420">
        <v>3</v>
      </c>
      <c r="K10420">
        <v>1</v>
      </c>
      <c r="L10420">
        <v>23</v>
      </c>
    </row>
    <row r="10421" spans="1:12" x14ac:dyDescent="0.25">
      <c r="A10421">
        <v>13054</v>
      </c>
      <c r="B10421" t="s">
        <v>20</v>
      </c>
      <c r="C10421">
        <v>0</v>
      </c>
      <c r="D10421">
        <v>2019</v>
      </c>
      <c r="E10421" t="s">
        <v>19</v>
      </c>
      <c r="F10421" t="s">
        <v>13</v>
      </c>
      <c r="G10421" t="s">
        <v>15</v>
      </c>
      <c r="H10421" t="str">
        <f t="shared" si="162"/>
        <v>13054|Fall|Math</v>
      </c>
      <c r="I10421">
        <v>119</v>
      </c>
      <c r="J10421">
        <v>8</v>
      </c>
      <c r="K10421">
        <v>1</v>
      </c>
      <c r="L10421">
        <v>24</v>
      </c>
    </row>
    <row r="10422" spans="1:12" x14ac:dyDescent="0.25">
      <c r="A10422">
        <v>13054</v>
      </c>
      <c r="B10422" t="s">
        <v>20</v>
      </c>
      <c r="C10422">
        <v>0</v>
      </c>
      <c r="D10422">
        <v>2019</v>
      </c>
      <c r="E10422" t="s">
        <v>19</v>
      </c>
      <c r="F10422" t="s">
        <v>16</v>
      </c>
      <c r="G10422" t="s">
        <v>14</v>
      </c>
      <c r="H10422" t="str">
        <f t="shared" si="162"/>
        <v>13054|Spring|Reading</v>
      </c>
      <c r="I10422">
        <v>138</v>
      </c>
      <c r="J10422">
        <v>6</v>
      </c>
      <c r="K10422">
        <v>1</v>
      </c>
      <c r="L10422" t="s">
        <v>17</v>
      </c>
    </row>
    <row r="10423" spans="1:12" x14ac:dyDescent="0.25">
      <c r="A10423">
        <v>13054</v>
      </c>
      <c r="B10423" t="s">
        <v>20</v>
      </c>
      <c r="C10423">
        <v>0</v>
      </c>
      <c r="D10423">
        <v>2019</v>
      </c>
      <c r="E10423" t="s">
        <v>19</v>
      </c>
      <c r="F10423" t="s">
        <v>16</v>
      </c>
      <c r="G10423" t="s">
        <v>15</v>
      </c>
      <c r="H10423" t="str">
        <f t="shared" si="162"/>
        <v>13054|Spring|Math</v>
      </c>
      <c r="I10423">
        <v>133</v>
      </c>
      <c r="J10423">
        <v>3</v>
      </c>
      <c r="K10423">
        <v>1</v>
      </c>
      <c r="L10423" t="s">
        <v>17</v>
      </c>
    </row>
    <row r="10424" spans="1:12" x14ac:dyDescent="0.25">
      <c r="A10424">
        <v>12531</v>
      </c>
      <c r="B10424" t="s">
        <v>20</v>
      </c>
      <c r="C10424">
        <v>0</v>
      </c>
      <c r="D10424">
        <v>2019</v>
      </c>
      <c r="E10424" t="s">
        <v>22</v>
      </c>
      <c r="F10424" t="s">
        <v>13</v>
      </c>
      <c r="G10424" t="s">
        <v>14</v>
      </c>
      <c r="H10424" t="str">
        <f t="shared" si="162"/>
        <v>12531|Fall|Reading</v>
      </c>
      <c r="I10424">
        <v>130</v>
      </c>
      <c r="J10424">
        <v>21</v>
      </c>
      <c r="K10424">
        <v>1</v>
      </c>
      <c r="L10424">
        <v>20</v>
      </c>
    </row>
    <row r="10425" spans="1:12" x14ac:dyDescent="0.25">
      <c r="A10425">
        <v>12531</v>
      </c>
      <c r="B10425" t="s">
        <v>20</v>
      </c>
      <c r="C10425">
        <v>0</v>
      </c>
      <c r="D10425">
        <v>2019</v>
      </c>
      <c r="E10425" t="s">
        <v>22</v>
      </c>
      <c r="F10425" t="s">
        <v>13</v>
      </c>
      <c r="G10425" t="s">
        <v>15</v>
      </c>
      <c r="H10425" t="str">
        <f t="shared" si="162"/>
        <v>12531|Fall|Math</v>
      </c>
      <c r="I10425">
        <v>115</v>
      </c>
      <c r="J10425">
        <v>5</v>
      </c>
      <c r="K10425">
        <v>1</v>
      </c>
      <c r="L10425">
        <v>25</v>
      </c>
    </row>
    <row r="10426" spans="1:12" x14ac:dyDescent="0.25">
      <c r="A10426">
        <v>12531</v>
      </c>
      <c r="B10426" t="s">
        <v>20</v>
      </c>
      <c r="C10426">
        <v>0</v>
      </c>
      <c r="D10426">
        <v>2019</v>
      </c>
      <c r="E10426" t="s">
        <v>22</v>
      </c>
      <c r="F10426" t="s">
        <v>16</v>
      </c>
      <c r="G10426" t="s">
        <v>14</v>
      </c>
      <c r="H10426" t="str">
        <f t="shared" si="162"/>
        <v>12531|Spring|Reading</v>
      </c>
      <c r="I10426">
        <v>150</v>
      </c>
      <c r="J10426">
        <v>26</v>
      </c>
      <c r="K10426">
        <v>2</v>
      </c>
      <c r="L10426" t="s">
        <v>17</v>
      </c>
    </row>
    <row r="10427" spans="1:12" x14ac:dyDescent="0.25">
      <c r="A10427">
        <v>12531</v>
      </c>
      <c r="B10427" t="s">
        <v>20</v>
      </c>
      <c r="C10427">
        <v>0</v>
      </c>
      <c r="D10427">
        <v>2019</v>
      </c>
      <c r="E10427" t="s">
        <v>22</v>
      </c>
      <c r="F10427" t="s">
        <v>16</v>
      </c>
      <c r="G10427" t="s">
        <v>15</v>
      </c>
      <c r="H10427" t="str">
        <f t="shared" si="162"/>
        <v>12531|Spring|Math</v>
      </c>
      <c r="I10427">
        <v>149</v>
      </c>
      <c r="J10427">
        <v>23</v>
      </c>
      <c r="K10427">
        <v>1</v>
      </c>
      <c r="L10427" t="s">
        <v>17</v>
      </c>
    </row>
    <row r="10428" spans="1:12" x14ac:dyDescent="0.25">
      <c r="A10428">
        <v>11635</v>
      </c>
      <c r="B10428" t="s">
        <v>20</v>
      </c>
      <c r="C10428">
        <v>0</v>
      </c>
      <c r="D10428">
        <v>2019</v>
      </c>
      <c r="E10428" t="s">
        <v>19</v>
      </c>
      <c r="F10428" t="s">
        <v>13</v>
      </c>
      <c r="G10428" t="s">
        <v>14</v>
      </c>
      <c r="H10428" t="str">
        <f t="shared" si="162"/>
        <v>11635|Fall|Reading</v>
      </c>
      <c r="I10428">
        <v>148</v>
      </c>
      <c r="J10428">
        <v>70</v>
      </c>
      <c r="K10428">
        <v>3</v>
      </c>
      <c r="L10428">
        <v>16</v>
      </c>
    </row>
    <row r="10429" spans="1:12" x14ac:dyDescent="0.25">
      <c r="A10429">
        <v>11635</v>
      </c>
      <c r="B10429" t="s">
        <v>20</v>
      </c>
      <c r="C10429">
        <v>0</v>
      </c>
      <c r="D10429">
        <v>2019</v>
      </c>
      <c r="E10429" t="s">
        <v>19</v>
      </c>
      <c r="F10429" t="s">
        <v>13</v>
      </c>
      <c r="G10429" t="s">
        <v>15</v>
      </c>
      <c r="H10429" t="str">
        <f t="shared" si="162"/>
        <v>11635|Fall|Math</v>
      </c>
      <c r="I10429">
        <v>146</v>
      </c>
      <c r="J10429">
        <v>65</v>
      </c>
      <c r="K10429">
        <v>3</v>
      </c>
      <c r="L10429">
        <v>18</v>
      </c>
    </row>
    <row r="10430" spans="1:12" x14ac:dyDescent="0.25">
      <c r="A10430">
        <v>11635</v>
      </c>
      <c r="B10430" t="s">
        <v>20</v>
      </c>
      <c r="C10430">
        <v>0</v>
      </c>
      <c r="D10430">
        <v>2019</v>
      </c>
      <c r="E10430" t="s">
        <v>19</v>
      </c>
      <c r="F10430" t="s">
        <v>16</v>
      </c>
      <c r="G10430" t="s">
        <v>14</v>
      </c>
      <c r="H10430" t="str">
        <f t="shared" si="162"/>
        <v>11635|Spring|Reading</v>
      </c>
      <c r="I10430">
        <v>166</v>
      </c>
      <c r="J10430">
        <v>73</v>
      </c>
      <c r="K10430">
        <v>3</v>
      </c>
      <c r="L10430" t="s">
        <v>17</v>
      </c>
    </row>
    <row r="10431" spans="1:12" x14ac:dyDescent="0.25">
      <c r="A10431">
        <v>11635</v>
      </c>
      <c r="B10431" t="s">
        <v>20</v>
      </c>
      <c r="C10431">
        <v>0</v>
      </c>
      <c r="D10431">
        <v>2019</v>
      </c>
      <c r="E10431" t="s">
        <v>19</v>
      </c>
      <c r="F10431" t="s">
        <v>16</v>
      </c>
      <c r="G10431" t="s">
        <v>15</v>
      </c>
      <c r="H10431" t="str">
        <f t="shared" si="162"/>
        <v>11635|Spring|Math</v>
      </c>
      <c r="I10431">
        <v>165</v>
      </c>
      <c r="J10431">
        <v>67</v>
      </c>
      <c r="K10431">
        <v>3</v>
      </c>
      <c r="L10431" t="s">
        <v>17</v>
      </c>
    </row>
    <row r="10432" spans="1:12" x14ac:dyDescent="0.25">
      <c r="A10432">
        <v>22206</v>
      </c>
      <c r="B10432" t="s">
        <v>20</v>
      </c>
      <c r="C10432">
        <v>0</v>
      </c>
      <c r="D10432">
        <v>2019</v>
      </c>
      <c r="E10432" t="s">
        <v>19</v>
      </c>
      <c r="F10432" t="s">
        <v>13</v>
      </c>
      <c r="G10432" t="s">
        <v>14</v>
      </c>
      <c r="H10432" t="str">
        <f t="shared" si="162"/>
        <v>22206|Fall|Reading</v>
      </c>
      <c r="I10432">
        <v>140</v>
      </c>
      <c r="J10432">
        <v>47</v>
      </c>
      <c r="K10432">
        <v>2</v>
      </c>
      <c r="L10432">
        <v>17</v>
      </c>
    </row>
    <row r="10433" spans="1:12" x14ac:dyDescent="0.25">
      <c r="A10433">
        <v>22206</v>
      </c>
      <c r="B10433" t="s">
        <v>20</v>
      </c>
      <c r="C10433">
        <v>0</v>
      </c>
      <c r="D10433">
        <v>2019</v>
      </c>
      <c r="E10433" t="s">
        <v>19</v>
      </c>
      <c r="F10433" t="s">
        <v>13</v>
      </c>
      <c r="G10433" t="s">
        <v>15</v>
      </c>
      <c r="H10433" t="str">
        <f t="shared" si="162"/>
        <v>22206|Fall|Math</v>
      </c>
      <c r="I10433">
        <v>141</v>
      </c>
      <c r="J10433">
        <v>53</v>
      </c>
      <c r="K10433">
        <v>3</v>
      </c>
      <c r="L10433">
        <v>19</v>
      </c>
    </row>
    <row r="10434" spans="1:12" x14ac:dyDescent="0.25">
      <c r="A10434">
        <v>22206</v>
      </c>
      <c r="B10434" t="s">
        <v>20</v>
      </c>
      <c r="C10434">
        <v>0</v>
      </c>
      <c r="D10434">
        <v>2019</v>
      </c>
      <c r="E10434" t="s">
        <v>19</v>
      </c>
      <c r="F10434" t="s">
        <v>16</v>
      </c>
      <c r="G10434" t="s">
        <v>14</v>
      </c>
      <c r="H10434" t="str">
        <f t="shared" si="162"/>
        <v>22206|Spring|Reading</v>
      </c>
      <c r="I10434">
        <v>148</v>
      </c>
      <c r="J10434">
        <v>21</v>
      </c>
      <c r="K10434">
        <v>1</v>
      </c>
      <c r="L10434" t="s">
        <v>17</v>
      </c>
    </row>
    <row r="10435" spans="1:12" x14ac:dyDescent="0.25">
      <c r="A10435">
        <v>22206</v>
      </c>
      <c r="B10435" t="s">
        <v>20</v>
      </c>
      <c r="C10435">
        <v>0</v>
      </c>
      <c r="D10435">
        <v>2019</v>
      </c>
      <c r="E10435" t="s">
        <v>19</v>
      </c>
      <c r="F10435" t="s">
        <v>16</v>
      </c>
      <c r="G10435" t="s">
        <v>15</v>
      </c>
      <c r="H10435" t="str">
        <f t="shared" ref="H10435:H10498" si="163">A10435&amp;"|"&amp;F10435&amp;"|"&amp;G10435</f>
        <v>22206|Spring|Math</v>
      </c>
      <c r="I10435">
        <v>154</v>
      </c>
      <c r="J10435">
        <v>35</v>
      </c>
      <c r="K10435">
        <v>2</v>
      </c>
      <c r="L10435" t="s">
        <v>17</v>
      </c>
    </row>
    <row r="10436" spans="1:12" x14ac:dyDescent="0.25">
      <c r="A10436">
        <v>22652</v>
      </c>
      <c r="B10436" t="s">
        <v>20</v>
      </c>
      <c r="C10436">
        <v>0</v>
      </c>
      <c r="D10436">
        <v>2019</v>
      </c>
      <c r="E10436" t="s">
        <v>19</v>
      </c>
      <c r="F10436" t="s">
        <v>13</v>
      </c>
      <c r="G10436" t="s">
        <v>14</v>
      </c>
      <c r="H10436" t="str">
        <f t="shared" si="163"/>
        <v>22652|Fall|Reading</v>
      </c>
      <c r="I10436">
        <v>140</v>
      </c>
      <c r="J10436">
        <v>47</v>
      </c>
      <c r="K10436">
        <v>2</v>
      </c>
      <c r="L10436">
        <v>17</v>
      </c>
    </row>
    <row r="10437" spans="1:12" x14ac:dyDescent="0.25">
      <c r="A10437">
        <v>22652</v>
      </c>
      <c r="B10437" t="s">
        <v>20</v>
      </c>
      <c r="C10437">
        <v>0</v>
      </c>
      <c r="D10437">
        <v>2019</v>
      </c>
      <c r="E10437" t="s">
        <v>19</v>
      </c>
      <c r="F10437" t="s">
        <v>13</v>
      </c>
      <c r="G10437" t="s">
        <v>15</v>
      </c>
      <c r="H10437" t="str">
        <f t="shared" si="163"/>
        <v>22652|Fall|Math</v>
      </c>
      <c r="I10437">
        <v>136</v>
      </c>
      <c r="J10437">
        <v>39</v>
      </c>
      <c r="K10437">
        <v>2</v>
      </c>
      <c r="L10437">
        <v>20</v>
      </c>
    </row>
    <row r="10438" spans="1:12" x14ac:dyDescent="0.25">
      <c r="A10438">
        <v>22652</v>
      </c>
      <c r="B10438" t="s">
        <v>20</v>
      </c>
      <c r="C10438">
        <v>0</v>
      </c>
      <c r="D10438">
        <v>2019</v>
      </c>
      <c r="E10438" t="s">
        <v>19</v>
      </c>
      <c r="F10438" t="s">
        <v>16</v>
      </c>
      <c r="G10438" t="s">
        <v>14</v>
      </c>
      <c r="H10438" t="str">
        <f t="shared" si="163"/>
        <v>22652|Spring|Reading</v>
      </c>
      <c r="I10438">
        <v>158</v>
      </c>
      <c r="J10438">
        <v>50</v>
      </c>
      <c r="K10438">
        <v>3</v>
      </c>
      <c r="L10438" t="s">
        <v>17</v>
      </c>
    </row>
    <row r="10439" spans="1:12" x14ac:dyDescent="0.25">
      <c r="A10439">
        <v>22652</v>
      </c>
      <c r="B10439" t="s">
        <v>20</v>
      </c>
      <c r="C10439">
        <v>0</v>
      </c>
      <c r="D10439">
        <v>2019</v>
      </c>
      <c r="E10439" t="s">
        <v>19</v>
      </c>
      <c r="F10439" t="s">
        <v>16</v>
      </c>
      <c r="G10439" t="s">
        <v>15</v>
      </c>
      <c r="H10439" t="str">
        <f t="shared" si="163"/>
        <v>22652|Spring|Math</v>
      </c>
      <c r="I10439">
        <v>156</v>
      </c>
      <c r="J10439">
        <v>41</v>
      </c>
      <c r="K10439">
        <v>2</v>
      </c>
      <c r="L10439" t="s">
        <v>17</v>
      </c>
    </row>
    <row r="10440" spans="1:12" x14ac:dyDescent="0.25">
      <c r="A10440">
        <v>19615</v>
      </c>
      <c r="B10440" t="s">
        <v>11</v>
      </c>
      <c r="C10440">
        <v>0</v>
      </c>
      <c r="D10440">
        <v>2019</v>
      </c>
      <c r="E10440" t="s">
        <v>19</v>
      </c>
      <c r="F10440" t="s">
        <v>13</v>
      </c>
      <c r="G10440" t="s">
        <v>14</v>
      </c>
      <c r="H10440" t="str">
        <f t="shared" si="163"/>
        <v>19615|Fall|Reading</v>
      </c>
      <c r="I10440">
        <v>130</v>
      </c>
      <c r="J10440">
        <v>21</v>
      </c>
      <c r="K10440">
        <v>1</v>
      </c>
      <c r="L10440">
        <v>20</v>
      </c>
    </row>
    <row r="10441" spans="1:12" x14ac:dyDescent="0.25">
      <c r="A10441">
        <v>19615</v>
      </c>
      <c r="B10441" t="s">
        <v>11</v>
      </c>
      <c r="C10441">
        <v>0</v>
      </c>
      <c r="D10441">
        <v>2019</v>
      </c>
      <c r="E10441" t="s">
        <v>19</v>
      </c>
      <c r="F10441" t="s">
        <v>13</v>
      </c>
      <c r="G10441" t="s">
        <v>15</v>
      </c>
      <c r="H10441" t="str">
        <f t="shared" si="163"/>
        <v>19615|Fall|Math</v>
      </c>
      <c r="I10441">
        <v>131</v>
      </c>
      <c r="J10441">
        <v>27</v>
      </c>
      <c r="K10441">
        <v>2</v>
      </c>
      <c r="L10441">
        <v>21</v>
      </c>
    </row>
    <row r="10442" spans="1:12" x14ac:dyDescent="0.25">
      <c r="A10442">
        <v>19615</v>
      </c>
      <c r="B10442" t="s">
        <v>11</v>
      </c>
      <c r="C10442">
        <v>0</v>
      </c>
      <c r="D10442">
        <v>2019</v>
      </c>
      <c r="E10442" t="s">
        <v>19</v>
      </c>
      <c r="F10442" t="s">
        <v>16</v>
      </c>
      <c r="G10442" t="s">
        <v>14</v>
      </c>
      <c r="H10442" t="str">
        <f t="shared" si="163"/>
        <v>19615|Spring|Reading</v>
      </c>
      <c r="I10442">
        <v>160</v>
      </c>
      <c r="J10442">
        <v>56</v>
      </c>
      <c r="K10442">
        <v>3</v>
      </c>
      <c r="L10442" t="s">
        <v>17</v>
      </c>
    </row>
    <row r="10443" spans="1:12" x14ac:dyDescent="0.25">
      <c r="A10443">
        <v>19615</v>
      </c>
      <c r="B10443" t="s">
        <v>11</v>
      </c>
      <c r="C10443">
        <v>0</v>
      </c>
      <c r="D10443">
        <v>2019</v>
      </c>
      <c r="E10443" t="s">
        <v>19</v>
      </c>
      <c r="F10443" t="s">
        <v>16</v>
      </c>
      <c r="G10443" t="s">
        <v>15</v>
      </c>
      <c r="H10443" t="str">
        <f t="shared" si="163"/>
        <v>19615|Spring|Math</v>
      </c>
      <c r="I10443">
        <v>169</v>
      </c>
      <c r="J10443">
        <v>76</v>
      </c>
      <c r="K10443">
        <v>4</v>
      </c>
      <c r="L10443" t="s">
        <v>17</v>
      </c>
    </row>
    <row r="10444" spans="1:12" x14ac:dyDescent="0.25">
      <c r="A10444">
        <v>27430</v>
      </c>
      <c r="B10444" t="s">
        <v>11</v>
      </c>
      <c r="C10444">
        <v>0</v>
      </c>
      <c r="D10444">
        <v>2019</v>
      </c>
      <c r="E10444" t="s">
        <v>12</v>
      </c>
      <c r="F10444" t="s">
        <v>13</v>
      </c>
      <c r="G10444" t="s">
        <v>14</v>
      </c>
      <c r="H10444" t="str">
        <f t="shared" si="163"/>
        <v>27430|Fall|Reading</v>
      </c>
      <c r="I10444">
        <v>113</v>
      </c>
      <c r="J10444">
        <v>2</v>
      </c>
      <c r="K10444">
        <v>1</v>
      </c>
      <c r="L10444">
        <v>24</v>
      </c>
    </row>
    <row r="10445" spans="1:12" x14ac:dyDescent="0.25">
      <c r="A10445">
        <v>27430</v>
      </c>
      <c r="B10445" t="s">
        <v>11</v>
      </c>
      <c r="C10445">
        <v>0</v>
      </c>
      <c r="D10445">
        <v>2019</v>
      </c>
      <c r="E10445" t="s">
        <v>12</v>
      </c>
      <c r="F10445" t="s">
        <v>13</v>
      </c>
      <c r="G10445" t="s">
        <v>15</v>
      </c>
      <c r="H10445" t="str">
        <f t="shared" si="163"/>
        <v>27430|Fall|Math</v>
      </c>
      <c r="I10445">
        <v>107</v>
      </c>
      <c r="J10445">
        <v>1</v>
      </c>
      <c r="K10445">
        <v>1</v>
      </c>
      <c r="L10445">
        <v>27</v>
      </c>
    </row>
    <row r="10446" spans="1:12" x14ac:dyDescent="0.25">
      <c r="A10446">
        <v>27430</v>
      </c>
      <c r="B10446" t="s">
        <v>11</v>
      </c>
      <c r="C10446">
        <v>0</v>
      </c>
      <c r="D10446">
        <v>2019</v>
      </c>
      <c r="E10446" t="s">
        <v>12</v>
      </c>
      <c r="F10446" t="s">
        <v>16</v>
      </c>
      <c r="G10446" t="s">
        <v>14</v>
      </c>
      <c r="H10446" t="str">
        <f t="shared" si="163"/>
        <v>27430|Spring|Reading</v>
      </c>
      <c r="I10446">
        <v>145</v>
      </c>
      <c r="J10446">
        <v>15</v>
      </c>
      <c r="K10446">
        <v>1</v>
      </c>
      <c r="L10446" t="s">
        <v>17</v>
      </c>
    </row>
    <row r="10447" spans="1:12" x14ac:dyDescent="0.25">
      <c r="A10447">
        <v>27430</v>
      </c>
      <c r="B10447" t="s">
        <v>11</v>
      </c>
      <c r="C10447">
        <v>0</v>
      </c>
      <c r="D10447">
        <v>2019</v>
      </c>
      <c r="E10447" t="s">
        <v>12</v>
      </c>
      <c r="F10447" t="s">
        <v>16</v>
      </c>
      <c r="G10447" t="s">
        <v>15</v>
      </c>
      <c r="H10447" t="str">
        <f t="shared" si="163"/>
        <v>27430|Spring|Math</v>
      </c>
      <c r="I10447">
        <v>128</v>
      </c>
      <c r="J10447">
        <v>1</v>
      </c>
      <c r="K10447">
        <v>1</v>
      </c>
      <c r="L10447" t="s">
        <v>17</v>
      </c>
    </row>
    <row r="10448" spans="1:12" x14ac:dyDescent="0.25">
      <c r="A10448">
        <v>26998</v>
      </c>
      <c r="B10448" t="s">
        <v>11</v>
      </c>
      <c r="C10448">
        <v>0</v>
      </c>
      <c r="D10448">
        <v>2019</v>
      </c>
      <c r="E10448" t="s">
        <v>19</v>
      </c>
      <c r="F10448" t="s">
        <v>13</v>
      </c>
      <c r="G10448" t="s">
        <v>14</v>
      </c>
      <c r="H10448" t="str">
        <f t="shared" si="163"/>
        <v>26998|Fall|Reading</v>
      </c>
      <c r="I10448">
        <v>130</v>
      </c>
      <c r="J10448">
        <v>21</v>
      </c>
      <c r="K10448">
        <v>1</v>
      </c>
      <c r="L10448">
        <v>20</v>
      </c>
    </row>
    <row r="10449" spans="1:12" x14ac:dyDescent="0.25">
      <c r="A10449">
        <v>26998</v>
      </c>
      <c r="B10449" t="s">
        <v>11</v>
      </c>
      <c r="C10449">
        <v>0</v>
      </c>
      <c r="D10449">
        <v>2019</v>
      </c>
      <c r="E10449" t="s">
        <v>19</v>
      </c>
      <c r="F10449" t="s">
        <v>13</v>
      </c>
      <c r="G10449" t="s">
        <v>15</v>
      </c>
      <c r="H10449" t="str">
        <f t="shared" si="163"/>
        <v>26998|Fall|Math</v>
      </c>
      <c r="I10449">
        <v>120</v>
      </c>
      <c r="J10449">
        <v>9</v>
      </c>
      <c r="K10449">
        <v>1</v>
      </c>
      <c r="L10449">
        <v>23</v>
      </c>
    </row>
    <row r="10450" spans="1:12" x14ac:dyDescent="0.25">
      <c r="A10450">
        <v>26998</v>
      </c>
      <c r="B10450" t="s">
        <v>11</v>
      </c>
      <c r="C10450">
        <v>0</v>
      </c>
      <c r="D10450">
        <v>2019</v>
      </c>
      <c r="E10450" t="s">
        <v>19</v>
      </c>
      <c r="F10450" t="s">
        <v>16</v>
      </c>
      <c r="G10450" t="s">
        <v>14</v>
      </c>
      <c r="H10450" t="str">
        <f t="shared" si="163"/>
        <v>26998|Spring|Reading</v>
      </c>
      <c r="I10450">
        <v>149</v>
      </c>
      <c r="J10450">
        <v>24</v>
      </c>
      <c r="K10450">
        <v>1</v>
      </c>
      <c r="L10450" t="s">
        <v>17</v>
      </c>
    </row>
    <row r="10451" spans="1:12" x14ac:dyDescent="0.25">
      <c r="A10451">
        <v>26998</v>
      </c>
      <c r="B10451" t="s">
        <v>11</v>
      </c>
      <c r="C10451">
        <v>0</v>
      </c>
      <c r="D10451">
        <v>2019</v>
      </c>
      <c r="E10451" t="s">
        <v>19</v>
      </c>
      <c r="F10451" t="s">
        <v>16</v>
      </c>
      <c r="G10451" t="s">
        <v>15</v>
      </c>
      <c r="H10451" t="str">
        <f t="shared" si="163"/>
        <v>26998|Spring|Math</v>
      </c>
      <c r="I10451">
        <v>159</v>
      </c>
      <c r="J10451">
        <v>50</v>
      </c>
      <c r="K10451">
        <v>3</v>
      </c>
      <c r="L10451" t="s">
        <v>17</v>
      </c>
    </row>
    <row r="10452" spans="1:12" x14ac:dyDescent="0.25">
      <c r="A10452">
        <v>18001</v>
      </c>
      <c r="B10452" t="s">
        <v>11</v>
      </c>
      <c r="C10452">
        <v>0</v>
      </c>
      <c r="D10452">
        <v>2019</v>
      </c>
      <c r="E10452" t="s">
        <v>22</v>
      </c>
      <c r="F10452" t="s">
        <v>13</v>
      </c>
      <c r="G10452" t="s">
        <v>14</v>
      </c>
      <c r="H10452" t="str">
        <f t="shared" si="163"/>
        <v>18001|Fall|Reading</v>
      </c>
      <c r="I10452">
        <v>129</v>
      </c>
      <c r="J10452">
        <v>19</v>
      </c>
      <c r="K10452">
        <v>1</v>
      </c>
      <c r="L10452">
        <v>20</v>
      </c>
    </row>
    <row r="10453" spans="1:12" x14ac:dyDescent="0.25">
      <c r="A10453">
        <v>18001</v>
      </c>
      <c r="B10453" t="s">
        <v>11</v>
      </c>
      <c r="C10453">
        <v>0</v>
      </c>
      <c r="D10453">
        <v>2019</v>
      </c>
      <c r="E10453" t="s">
        <v>22</v>
      </c>
      <c r="F10453" t="s">
        <v>13</v>
      </c>
      <c r="G10453" t="s">
        <v>15</v>
      </c>
      <c r="H10453" t="str">
        <f t="shared" si="163"/>
        <v>18001|Fall|Math</v>
      </c>
      <c r="I10453">
        <v>124</v>
      </c>
      <c r="J10453">
        <v>14</v>
      </c>
      <c r="K10453">
        <v>1</v>
      </c>
      <c r="L10453">
        <v>23</v>
      </c>
    </row>
    <row r="10454" spans="1:12" x14ac:dyDescent="0.25">
      <c r="A10454">
        <v>18001</v>
      </c>
      <c r="B10454" t="s">
        <v>11</v>
      </c>
      <c r="C10454">
        <v>0</v>
      </c>
      <c r="D10454">
        <v>2019</v>
      </c>
      <c r="E10454" t="s">
        <v>22</v>
      </c>
      <c r="F10454" t="s">
        <v>16</v>
      </c>
      <c r="G10454" t="s">
        <v>14</v>
      </c>
      <c r="H10454" t="str">
        <f t="shared" si="163"/>
        <v>18001|Spring|Reading</v>
      </c>
      <c r="I10454">
        <v>143</v>
      </c>
      <c r="J10454">
        <v>12</v>
      </c>
      <c r="K10454">
        <v>1</v>
      </c>
      <c r="L10454" t="s">
        <v>17</v>
      </c>
    </row>
    <row r="10455" spans="1:12" x14ac:dyDescent="0.25">
      <c r="A10455">
        <v>18001</v>
      </c>
      <c r="B10455" t="s">
        <v>11</v>
      </c>
      <c r="C10455">
        <v>0</v>
      </c>
      <c r="D10455">
        <v>2019</v>
      </c>
      <c r="E10455" t="s">
        <v>22</v>
      </c>
      <c r="F10455" t="s">
        <v>16</v>
      </c>
      <c r="G10455" t="s">
        <v>15</v>
      </c>
      <c r="H10455" t="str">
        <f t="shared" si="163"/>
        <v>18001|Spring|Math</v>
      </c>
      <c r="I10455">
        <v>144</v>
      </c>
      <c r="J10455">
        <v>13</v>
      </c>
      <c r="K10455">
        <v>1</v>
      </c>
      <c r="L10455" t="s">
        <v>17</v>
      </c>
    </row>
    <row r="10456" spans="1:12" x14ac:dyDescent="0.25">
      <c r="A10456">
        <v>20862</v>
      </c>
      <c r="B10456" t="s">
        <v>11</v>
      </c>
      <c r="C10456">
        <v>0</v>
      </c>
      <c r="D10456">
        <v>2019</v>
      </c>
      <c r="E10456" t="s">
        <v>19</v>
      </c>
      <c r="F10456" t="s">
        <v>13</v>
      </c>
      <c r="G10456" t="s">
        <v>14</v>
      </c>
      <c r="H10456" t="str">
        <f t="shared" si="163"/>
        <v>20862|Fall|Reading</v>
      </c>
      <c r="I10456">
        <v>151</v>
      </c>
      <c r="J10456">
        <v>77</v>
      </c>
      <c r="K10456">
        <v>4</v>
      </c>
      <c r="L10456">
        <v>15</v>
      </c>
    </row>
    <row r="10457" spans="1:12" x14ac:dyDescent="0.25">
      <c r="A10457">
        <v>20862</v>
      </c>
      <c r="B10457" t="s">
        <v>11</v>
      </c>
      <c r="C10457">
        <v>0</v>
      </c>
      <c r="D10457">
        <v>2019</v>
      </c>
      <c r="E10457" t="s">
        <v>19</v>
      </c>
      <c r="F10457" t="s">
        <v>13</v>
      </c>
      <c r="G10457" t="s">
        <v>15</v>
      </c>
      <c r="H10457" t="str">
        <f t="shared" si="163"/>
        <v>20862|Fall|Math</v>
      </c>
      <c r="I10457">
        <v>136</v>
      </c>
      <c r="J10457">
        <v>39</v>
      </c>
      <c r="K10457">
        <v>2</v>
      </c>
      <c r="L10457">
        <v>20</v>
      </c>
    </row>
    <row r="10458" spans="1:12" x14ac:dyDescent="0.25">
      <c r="A10458">
        <v>20862</v>
      </c>
      <c r="B10458" t="s">
        <v>11</v>
      </c>
      <c r="C10458">
        <v>0</v>
      </c>
      <c r="D10458">
        <v>2019</v>
      </c>
      <c r="E10458" t="s">
        <v>19</v>
      </c>
      <c r="F10458" t="s">
        <v>16</v>
      </c>
      <c r="G10458" t="s">
        <v>14</v>
      </c>
      <c r="H10458" t="str">
        <f t="shared" si="163"/>
        <v>20862|Spring|Reading</v>
      </c>
      <c r="I10458">
        <v>177</v>
      </c>
      <c r="J10458">
        <v>93</v>
      </c>
      <c r="K10458">
        <v>4</v>
      </c>
      <c r="L10458" t="s">
        <v>17</v>
      </c>
    </row>
    <row r="10459" spans="1:12" x14ac:dyDescent="0.25">
      <c r="A10459">
        <v>20862</v>
      </c>
      <c r="B10459" t="s">
        <v>11</v>
      </c>
      <c r="C10459">
        <v>0</v>
      </c>
      <c r="D10459">
        <v>2019</v>
      </c>
      <c r="E10459" t="s">
        <v>19</v>
      </c>
      <c r="F10459" t="s">
        <v>16</v>
      </c>
      <c r="G10459" t="s">
        <v>15</v>
      </c>
      <c r="H10459" t="str">
        <f t="shared" si="163"/>
        <v>20862|Spring|Math</v>
      </c>
      <c r="I10459">
        <v>175</v>
      </c>
      <c r="J10459">
        <v>88</v>
      </c>
      <c r="K10459">
        <v>4</v>
      </c>
      <c r="L10459" t="s">
        <v>17</v>
      </c>
    </row>
    <row r="10460" spans="1:12" x14ac:dyDescent="0.25">
      <c r="A10460">
        <v>21743</v>
      </c>
      <c r="B10460" t="s">
        <v>11</v>
      </c>
      <c r="C10460">
        <v>0</v>
      </c>
      <c r="D10460">
        <v>2019</v>
      </c>
      <c r="E10460" t="s">
        <v>22</v>
      </c>
      <c r="F10460" t="s">
        <v>13</v>
      </c>
      <c r="G10460" t="s">
        <v>14</v>
      </c>
      <c r="H10460" t="str">
        <f t="shared" si="163"/>
        <v>21743|Fall|Reading</v>
      </c>
      <c r="I10460">
        <v>128</v>
      </c>
      <c r="J10460">
        <v>17</v>
      </c>
      <c r="K10460">
        <v>1</v>
      </c>
      <c r="L10460">
        <v>20</v>
      </c>
    </row>
    <row r="10461" spans="1:12" x14ac:dyDescent="0.25">
      <c r="A10461">
        <v>21743</v>
      </c>
      <c r="B10461" t="s">
        <v>11</v>
      </c>
      <c r="C10461">
        <v>0</v>
      </c>
      <c r="D10461">
        <v>2019</v>
      </c>
      <c r="E10461" t="s">
        <v>22</v>
      </c>
      <c r="F10461" t="s">
        <v>13</v>
      </c>
      <c r="G10461" t="s">
        <v>15</v>
      </c>
      <c r="H10461" t="str">
        <f t="shared" si="163"/>
        <v>21743|Fall|Math</v>
      </c>
      <c r="I10461">
        <v>124</v>
      </c>
      <c r="J10461">
        <v>14</v>
      </c>
      <c r="K10461">
        <v>1</v>
      </c>
      <c r="L10461">
        <v>23</v>
      </c>
    </row>
    <row r="10462" spans="1:12" x14ac:dyDescent="0.25">
      <c r="A10462">
        <v>21743</v>
      </c>
      <c r="B10462" t="s">
        <v>11</v>
      </c>
      <c r="C10462">
        <v>0</v>
      </c>
      <c r="D10462">
        <v>2019</v>
      </c>
      <c r="E10462" t="s">
        <v>22</v>
      </c>
      <c r="F10462" t="s">
        <v>16</v>
      </c>
      <c r="G10462" t="s">
        <v>14</v>
      </c>
      <c r="H10462" t="str">
        <f t="shared" si="163"/>
        <v>21743|Spring|Reading</v>
      </c>
      <c r="I10462">
        <v>148</v>
      </c>
      <c r="J10462">
        <v>21</v>
      </c>
      <c r="K10462">
        <v>1</v>
      </c>
      <c r="L10462" t="s">
        <v>17</v>
      </c>
    </row>
    <row r="10463" spans="1:12" x14ac:dyDescent="0.25">
      <c r="A10463">
        <v>21743</v>
      </c>
      <c r="B10463" t="s">
        <v>11</v>
      </c>
      <c r="C10463">
        <v>0</v>
      </c>
      <c r="D10463">
        <v>2019</v>
      </c>
      <c r="E10463" t="s">
        <v>22</v>
      </c>
      <c r="F10463" t="s">
        <v>16</v>
      </c>
      <c r="G10463" t="s">
        <v>15</v>
      </c>
      <c r="H10463" t="str">
        <f t="shared" si="163"/>
        <v>21743|Spring|Math</v>
      </c>
      <c r="I10463">
        <v>148</v>
      </c>
      <c r="J10463">
        <v>21</v>
      </c>
      <c r="K10463">
        <v>1</v>
      </c>
      <c r="L10463" t="s">
        <v>17</v>
      </c>
    </row>
    <row r="10464" spans="1:12" x14ac:dyDescent="0.25">
      <c r="A10464">
        <v>13624</v>
      </c>
      <c r="B10464" t="s">
        <v>11</v>
      </c>
      <c r="C10464">
        <v>0</v>
      </c>
      <c r="D10464">
        <v>2019</v>
      </c>
      <c r="E10464" t="s">
        <v>19</v>
      </c>
      <c r="F10464" t="s">
        <v>13</v>
      </c>
      <c r="G10464" t="s">
        <v>14</v>
      </c>
      <c r="H10464" t="str">
        <f t="shared" si="163"/>
        <v>13624|Fall|Reading</v>
      </c>
      <c r="I10464">
        <v>145</v>
      </c>
      <c r="J10464">
        <v>62</v>
      </c>
      <c r="K10464">
        <v>3</v>
      </c>
      <c r="L10464">
        <v>16</v>
      </c>
    </row>
    <row r="10465" spans="1:12" x14ac:dyDescent="0.25">
      <c r="A10465">
        <v>13624</v>
      </c>
      <c r="B10465" t="s">
        <v>11</v>
      </c>
      <c r="C10465">
        <v>0</v>
      </c>
      <c r="D10465">
        <v>2019</v>
      </c>
      <c r="E10465" t="s">
        <v>19</v>
      </c>
      <c r="F10465" t="s">
        <v>13</v>
      </c>
      <c r="G10465" t="s">
        <v>15</v>
      </c>
      <c r="H10465" t="str">
        <f t="shared" si="163"/>
        <v>13624|Fall|Math</v>
      </c>
      <c r="I10465">
        <v>147</v>
      </c>
      <c r="J10465">
        <v>68</v>
      </c>
      <c r="K10465">
        <v>3</v>
      </c>
      <c r="L10465">
        <v>18</v>
      </c>
    </row>
    <row r="10466" spans="1:12" x14ac:dyDescent="0.25">
      <c r="A10466">
        <v>13624</v>
      </c>
      <c r="B10466" t="s">
        <v>11</v>
      </c>
      <c r="C10466">
        <v>0</v>
      </c>
      <c r="D10466">
        <v>2019</v>
      </c>
      <c r="E10466" t="s">
        <v>19</v>
      </c>
      <c r="F10466" t="s">
        <v>16</v>
      </c>
      <c r="G10466" t="s">
        <v>14</v>
      </c>
      <c r="H10466" t="str">
        <f t="shared" si="163"/>
        <v>13624|Spring|Reading</v>
      </c>
      <c r="I10466">
        <v>161</v>
      </c>
      <c r="J10466">
        <v>59</v>
      </c>
      <c r="K10466">
        <v>3</v>
      </c>
      <c r="L10466" t="s">
        <v>17</v>
      </c>
    </row>
    <row r="10467" spans="1:12" x14ac:dyDescent="0.25">
      <c r="A10467">
        <v>13624</v>
      </c>
      <c r="B10467" t="s">
        <v>11</v>
      </c>
      <c r="C10467">
        <v>0</v>
      </c>
      <c r="D10467">
        <v>2019</v>
      </c>
      <c r="E10467" t="s">
        <v>19</v>
      </c>
      <c r="F10467" t="s">
        <v>16</v>
      </c>
      <c r="G10467" t="s">
        <v>15</v>
      </c>
      <c r="H10467" t="str">
        <f t="shared" si="163"/>
        <v>13624|Spring|Math</v>
      </c>
      <c r="I10467">
        <v>169</v>
      </c>
      <c r="J10467">
        <v>76</v>
      </c>
      <c r="K10467">
        <v>4</v>
      </c>
      <c r="L10467" t="s">
        <v>17</v>
      </c>
    </row>
    <row r="10468" spans="1:12" x14ac:dyDescent="0.25">
      <c r="A10468">
        <v>10807</v>
      </c>
      <c r="B10468" t="s">
        <v>11</v>
      </c>
      <c r="C10468">
        <v>0</v>
      </c>
      <c r="D10468">
        <v>2019</v>
      </c>
      <c r="E10468" t="s">
        <v>19</v>
      </c>
      <c r="F10468" t="s">
        <v>13</v>
      </c>
      <c r="G10468" t="s">
        <v>14</v>
      </c>
      <c r="H10468" t="str">
        <f t="shared" si="163"/>
        <v>10807|Fall|Reading</v>
      </c>
      <c r="I10468">
        <v>138</v>
      </c>
      <c r="J10468">
        <v>41</v>
      </c>
      <c r="K10468">
        <v>2</v>
      </c>
      <c r="L10468">
        <v>18</v>
      </c>
    </row>
    <row r="10469" spans="1:12" x14ac:dyDescent="0.25">
      <c r="A10469">
        <v>10807</v>
      </c>
      <c r="B10469" t="s">
        <v>11</v>
      </c>
      <c r="C10469">
        <v>0</v>
      </c>
      <c r="D10469">
        <v>2019</v>
      </c>
      <c r="E10469" t="s">
        <v>19</v>
      </c>
      <c r="F10469" t="s">
        <v>13</v>
      </c>
      <c r="G10469" t="s">
        <v>15</v>
      </c>
      <c r="H10469" t="str">
        <f t="shared" si="163"/>
        <v>10807|Fall|Math</v>
      </c>
      <c r="I10469">
        <v>122</v>
      </c>
      <c r="J10469">
        <v>12</v>
      </c>
      <c r="K10469">
        <v>1</v>
      </c>
      <c r="L10469">
        <v>23</v>
      </c>
    </row>
    <row r="10470" spans="1:12" x14ac:dyDescent="0.25">
      <c r="A10470">
        <v>10807</v>
      </c>
      <c r="B10470" t="s">
        <v>11</v>
      </c>
      <c r="C10470">
        <v>0</v>
      </c>
      <c r="D10470">
        <v>2019</v>
      </c>
      <c r="E10470" t="s">
        <v>19</v>
      </c>
      <c r="F10470" t="s">
        <v>16</v>
      </c>
      <c r="G10470" t="s">
        <v>14</v>
      </c>
      <c r="H10470" t="str">
        <f t="shared" si="163"/>
        <v>10807|Spring|Reading</v>
      </c>
      <c r="I10470">
        <v>152</v>
      </c>
      <c r="J10470">
        <v>31</v>
      </c>
      <c r="K10470">
        <v>2</v>
      </c>
      <c r="L10470" t="s">
        <v>17</v>
      </c>
    </row>
    <row r="10471" spans="1:12" x14ac:dyDescent="0.25">
      <c r="A10471">
        <v>10807</v>
      </c>
      <c r="B10471" t="s">
        <v>11</v>
      </c>
      <c r="C10471">
        <v>0</v>
      </c>
      <c r="D10471">
        <v>2019</v>
      </c>
      <c r="E10471" t="s">
        <v>19</v>
      </c>
      <c r="F10471" t="s">
        <v>16</v>
      </c>
      <c r="G10471" t="s">
        <v>15</v>
      </c>
      <c r="H10471" t="str">
        <f t="shared" si="163"/>
        <v>10807|Spring|Math</v>
      </c>
      <c r="I10471">
        <v>159</v>
      </c>
      <c r="J10471">
        <v>50</v>
      </c>
      <c r="K10471">
        <v>3</v>
      </c>
      <c r="L10471" t="s">
        <v>17</v>
      </c>
    </row>
    <row r="10472" spans="1:12" x14ac:dyDescent="0.25">
      <c r="A10472">
        <v>27922</v>
      </c>
      <c r="B10472" t="s">
        <v>11</v>
      </c>
      <c r="C10472">
        <v>0</v>
      </c>
      <c r="D10472">
        <v>2019</v>
      </c>
      <c r="E10472" t="s">
        <v>19</v>
      </c>
      <c r="F10472" t="s">
        <v>13</v>
      </c>
      <c r="G10472" t="s">
        <v>14</v>
      </c>
      <c r="H10472" t="str">
        <f t="shared" si="163"/>
        <v>27922|Fall|Reading</v>
      </c>
      <c r="I10472">
        <v>136</v>
      </c>
      <c r="J10472">
        <v>35</v>
      </c>
      <c r="K10472">
        <v>2</v>
      </c>
      <c r="L10472">
        <v>18</v>
      </c>
    </row>
    <row r="10473" spans="1:12" x14ac:dyDescent="0.25">
      <c r="A10473">
        <v>27922</v>
      </c>
      <c r="B10473" t="s">
        <v>11</v>
      </c>
      <c r="C10473">
        <v>0</v>
      </c>
      <c r="D10473">
        <v>2019</v>
      </c>
      <c r="E10473" t="s">
        <v>19</v>
      </c>
      <c r="F10473" t="s">
        <v>13</v>
      </c>
      <c r="G10473" t="s">
        <v>15</v>
      </c>
      <c r="H10473" t="str">
        <f t="shared" si="163"/>
        <v>27922|Fall|Math</v>
      </c>
      <c r="I10473">
        <v>124</v>
      </c>
      <c r="J10473">
        <v>14</v>
      </c>
      <c r="K10473">
        <v>1</v>
      </c>
      <c r="L10473">
        <v>23</v>
      </c>
    </row>
    <row r="10474" spans="1:12" x14ac:dyDescent="0.25">
      <c r="A10474">
        <v>27922</v>
      </c>
      <c r="B10474" t="s">
        <v>11</v>
      </c>
      <c r="C10474">
        <v>0</v>
      </c>
      <c r="D10474">
        <v>2019</v>
      </c>
      <c r="E10474" t="s">
        <v>19</v>
      </c>
      <c r="F10474" t="s">
        <v>16</v>
      </c>
      <c r="G10474" t="s">
        <v>14</v>
      </c>
      <c r="H10474" t="str">
        <f t="shared" si="163"/>
        <v>27922|Spring|Reading</v>
      </c>
      <c r="I10474">
        <v>159</v>
      </c>
      <c r="J10474">
        <v>53</v>
      </c>
      <c r="K10474">
        <v>3</v>
      </c>
      <c r="L10474" t="s">
        <v>17</v>
      </c>
    </row>
    <row r="10475" spans="1:12" x14ac:dyDescent="0.25">
      <c r="A10475">
        <v>27922</v>
      </c>
      <c r="B10475" t="s">
        <v>11</v>
      </c>
      <c r="C10475">
        <v>0</v>
      </c>
      <c r="D10475">
        <v>2019</v>
      </c>
      <c r="E10475" t="s">
        <v>19</v>
      </c>
      <c r="F10475" t="s">
        <v>16</v>
      </c>
      <c r="G10475" t="s">
        <v>15</v>
      </c>
      <c r="H10475" t="str">
        <f t="shared" si="163"/>
        <v>27922|Spring|Math</v>
      </c>
      <c r="I10475">
        <v>167</v>
      </c>
      <c r="J10475">
        <v>72</v>
      </c>
      <c r="K10475">
        <v>3</v>
      </c>
      <c r="L10475" t="s">
        <v>17</v>
      </c>
    </row>
    <row r="10476" spans="1:12" x14ac:dyDescent="0.25">
      <c r="A10476">
        <v>17927</v>
      </c>
      <c r="B10476" t="s">
        <v>11</v>
      </c>
      <c r="C10476">
        <v>0</v>
      </c>
      <c r="D10476">
        <v>2019</v>
      </c>
      <c r="E10476" t="s">
        <v>19</v>
      </c>
      <c r="F10476" t="s">
        <v>13</v>
      </c>
      <c r="G10476" t="s">
        <v>14</v>
      </c>
      <c r="H10476" t="str">
        <f t="shared" si="163"/>
        <v>17927|Fall|Reading</v>
      </c>
      <c r="I10476">
        <v>134</v>
      </c>
      <c r="J10476">
        <v>30</v>
      </c>
      <c r="K10476">
        <v>2</v>
      </c>
      <c r="L10476">
        <v>19</v>
      </c>
    </row>
    <row r="10477" spans="1:12" x14ac:dyDescent="0.25">
      <c r="A10477">
        <v>17927</v>
      </c>
      <c r="B10477" t="s">
        <v>11</v>
      </c>
      <c r="C10477">
        <v>0</v>
      </c>
      <c r="D10477">
        <v>2019</v>
      </c>
      <c r="E10477" t="s">
        <v>19</v>
      </c>
      <c r="F10477" t="s">
        <v>13</v>
      </c>
      <c r="G10477" t="s">
        <v>15</v>
      </c>
      <c r="H10477" t="str">
        <f t="shared" si="163"/>
        <v>17927|Fall|Math</v>
      </c>
      <c r="I10477">
        <v>127</v>
      </c>
      <c r="J10477">
        <v>19</v>
      </c>
      <c r="K10477">
        <v>1</v>
      </c>
      <c r="L10477">
        <v>22</v>
      </c>
    </row>
    <row r="10478" spans="1:12" x14ac:dyDescent="0.25">
      <c r="A10478">
        <v>17927</v>
      </c>
      <c r="B10478" t="s">
        <v>11</v>
      </c>
      <c r="C10478">
        <v>0</v>
      </c>
      <c r="D10478">
        <v>2019</v>
      </c>
      <c r="E10478" t="s">
        <v>19</v>
      </c>
      <c r="F10478" t="s">
        <v>16</v>
      </c>
      <c r="G10478" t="s">
        <v>14</v>
      </c>
      <c r="H10478" t="str">
        <f t="shared" si="163"/>
        <v>17927|Spring|Reading</v>
      </c>
      <c r="I10478">
        <v>169</v>
      </c>
      <c r="J10478">
        <v>80</v>
      </c>
      <c r="K10478">
        <v>4</v>
      </c>
      <c r="L10478" t="s">
        <v>17</v>
      </c>
    </row>
    <row r="10479" spans="1:12" x14ac:dyDescent="0.25">
      <c r="A10479">
        <v>17927</v>
      </c>
      <c r="B10479" t="s">
        <v>11</v>
      </c>
      <c r="C10479">
        <v>0</v>
      </c>
      <c r="D10479">
        <v>2019</v>
      </c>
      <c r="E10479" t="s">
        <v>19</v>
      </c>
      <c r="F10479" t="s">
        <v>16</v>
      </c>
      <c r="G10479" t="s">
        <v>15</v>
      </c>
      <c r="H10479" t="str">
        <f t="shared" si="163"/>
        <v>17927|Spring|Math</v>
      </c>
      <c r="I10479">
        <v>164</v>
      </c>
      <c r="J10479">
        <v>64</v>
      </c>
      <c r="K10479">
        <v>3</v>
      </c>
      <c r="L10479" t="s">
        <v>17</v>
      </c>
    </row>
    <row r="10480" spans="1:12" x14ac:dyDescent="0.25">
      <c r="A10480">
        <v>29956</v>
      </c>
      <c r="B10480" t="s">
        <v>11</v>
      </c>
      <c r="C10480">
        <v>0</v>
      </c>
      <c r="D10480">
        <v>2019</v>
      </c>
      <c r="E10480" t="s">
        <v>19</v>
      </c>
      <c r="F10480" t="s">
        <v>13</v>
      </c>
      <c r="G10480" t="s">
        <v>14</v>
      </c>
      <c r="H10480" t="str">
        <f t="shared" si="163"/>
        <v>29956|Fall|Reading</v>
      </c>
      <c r="I10480">
        <v>134</v>
      </c>
      <c r="J10480">
        <v>30</v>
      </c>
      <c r="K10480">
        <v>2</v>
      </c>
      <c r="L10480">
        <v>19</v>
      </c>
    </row>
    <row r="10481" spans="1:12" x14ac:dyDescent="0.25">
      <c r="A10481">
        <v>29956</v>
      </c>
      <c r="B10481" t="s">
        <v>11</v>
      </c>
      <c r="C10481">
        <v>0</v>
      </c>
      <c r="D10481">
        <v>2019</v>
      </c>
      <c r="E10481" t="s">
        <v>19</v>
      </c>
      <c r="F10481" t="s">
        <v>13</v>
      </c>
      <c r="G10481" t="s">
        <v>15</v>
      </c>
      <c r="H10481" t="str">
        <f t="shared" si="163"/>
        <v>29956|Fall|Math</v>
      </c>
      <c r="I10481">
        <v>118</v>
      </c>
      <c r="J10481">
        <v>7</v>
      </c>
      <c r="K10481">
        <v>1</v>
      </c>
      <c r="L10481">
        <v>24</v>
      </c>
    </row>
    <row r="10482" spans="1:12" x14ac:dyDescent="0.25">
      <c r="A10482">
        <v>29956</v>
      </c>
      <c r="B10482" t="s">
        <v>11</v>
      </c>
      <c r="C10482">
        <v>0</v>
      </c>
      <c r="D10482">
        <v>2019</v>
      </c>
      <c r="E10482" t="s">
        <v>19</v>
      </c>
      <c r="F10482" t="s">
        <v>16</v>
      </c>
      <c r="G10482" t="s">
        <v>14</v>
      </c>
      <c r="H10482" t="str">
        <f t="shared" si="163"/>
        <v>29956|Spring|Reading</v>
      </c>
      <c r="I10482">
        <v>155</v>
      </c>
      <c r="J10482">
        <v>40</v>
      </c>
      <c r="K10482">
        <v>2</v>
      </c>
      <c r="L10482" t="s">
        <v>17</v>
      </c>
    </row>
    <row r="10483" spans="1:12" x14ac:dyDescent="0.25">
      <c r="A10483">
        <v>29956</v>
      </c>
      <c r="B10483" t="s">
        <v>11</v>
      </c>
      <c r="C10483">
        <v>0</v>
      </c>
      <c r="D10483">
        <v>2019</v>
      </c>
      <c r="E10483" t="s">
        <v>19</v>
      </c>
      <c r="F10483" t="s">
        <v>16</v>
      </c>
      <c r="G10483" t="s">
        <v>15</v>
      </c>
      <c r="H10483" t="str">
        <f t="shared" si="163"/>
        <v>29956|Spring|Math</v>
      </c>
      <c r="I10483">
        <v>149</v>
      </c>
      <c r="J10483">
        <v>23</v>
      </c>
      <c r="K10483">
        <v>1</v>
      </c>
      <c r="L10483" t="s">
        <v>17</v>
      </c>
    </row>
    <row r="10484" spans="1:12" x14ac:dyDescent="0.25">
      <c r="A10484">
        <v>10338</v>
      </c>
      <c r="B10484" t="s">
        <v>11</v>
      </c>
      <c r="C10484">
        <v>0</v>
      </c>
      <c r="D10484">
        <v>2019</v>
      </c>
      <c r="E10484" t="s">
        <v>19</v>
      </c>
      <c r="F10484" t="s">
        <v>13</v>
      </c>
      <c r="G10484" t="s">
        <v>14</v>
      </c>
      <c r="H10484" t="str">
        <f t="shared" si="163"/>
        <v>10338|Fall|Reading</v>
      </c>
      <c r="I10484">
        <v>150</v>
      </c>
      <c r="J10484">
        <v>75</v>
      </c>
      <c r="K10484">
        <v>4</v>
      </c>
      <c r="L10484">
        <v>15</v>
      </c>
    </row>
    <row r="10485" spans="1:12" x14ac:dyDescent="0.25">
      <c r="A10485">
        <v>10338</v>
      </c>
      <c r="B10485" t="s">
        <v>11</v>
      </c>
      <c r="C10485">
        <v>0</v>
      </c>
      <c r="D10485">
        <v>2019</v>
      </c>
      <c r="E10485" t="s">
        <v>19</v>
      </c>
      <c r="F10485" t="s">
        <v>13</v>
      </c>
      <c r="G10485" t="s">
        <v>15</v>
      </c>
      <c r="H10485" t="str">
        <f t="shared" si="163"/>
        <v>10338|Fall|Math</v>
      </c>
      <c r="I10485">
        <v>159</v>
      </c>
      <c r="J10485">
        <v>90</v>
      </c>
      <c r="K10485">
        <v>4</v>
      </c>
      <c r="L10485">
        <v>15</v>
      </c>
    </row>
    <row r="10486" spans="1:12" x14ac:dyDescent="0.25">
      <c r="A10486">
        <v>10338</v>
      </c>
      <c r="B10486" t="s">
        <v>11</v>
      </c>
      <c r="C10486">
        <v>0</v>
      </c>
      <c r="D10486">
        <v>2019</v>
      </c>
      <c r="E10486" t="s">
        <v>19</v>
      </c>
      <c r="F10486" t="s">
        <v>16</v>
      </c>
      <c r="G10486" t="s">
        <v>14</v>
      </c>
      <c r="H10486" t="str">
        <f t="shared" si="163"/>
        <v>10338|Spring|Reading</v>
      </c>
      <c r="I10486">
        <v>176</v>
      </c>
      <c r="J10486">
        <v>92</v>
      </c>
      <c r="K10486">
        <v>4</v>
      </c>
      <c r="L10486" t="s">
        <v>17</v>
      </c>
    </row>
    <row r="10487" spans="1:12" x14ac:dyDescent="0.25">
      <c r="A10487">
        <v>10338</v>
      </c>
      <c r="B10487" t="s">
        <v>11</v>
      </c>
      <c r="C10487">
        <v>0</v>
      </c>
      <c r="D10487">
        <v>2019</v>
      </c>
      <c r="E10487" t="s">
        <v>19</v>
      </c>
      <c r="F10487" t="s">
        <v>16</v>
      </c>
      <c r="G10487" t="s">
        <v>15</v>
      </c>
      <c r="H10487" t="str">
        <f t="shared" si="163"/>
        <v>10338|Spring|Math</v>
      </c>
      <c r="I10487">
        <v>179</v>
      </c>
      <c r="J10487">
        <v>93</v>
      </c>
      <c r="K10487">
        <v>4</v>
      </c>
      <c r="L10487" t="s">
        <v>17</v>
      </c>
    </row>
    <row r="10488" spans="1:12" x14ac:dyDescent="0.25">
      <c r="A10488">
        <v>26269</v>
      </c>
      <c r="B10488" t="s">
        <v>18</v>
      </c>
      <c r="C10488">
        <v>0</v>
      </c>
      <c r="D10488">
        <v>2019</v>
      </c>
      <c r="E10488" t="s">
        <v>19</v>
      </c>
      <c r="F10488" t="s">
        <v>13</v>
      </c>
      <c r="G10488" t="s">
        <v>14</v>
      </c>
      <c r="H10488" t="str">
        <f t="shared" si="163"/>
        <v>26269|Fall|Reading</v>
      </c>
      <c r="I10488">
        <v>136</v>
      </c>
      <c r="J10488">
        <v>35</v>
      </c>
      <c r="K10488">
        <v>2</v>
      </c>
      <c r="L10488">
        <v>18</v>
      </c>
    </row>
    <row r="10489" spans="1:12" x14ac:dyDescent="0.25">
      <c r="A10489">
        <v>26269</v>
      </c>
      <c r="B10489" t="s">
        <v>18</v>
      </c>
      <c r="C10489">
        <v>0</v>
      </c>
      <c r="D10489">
        <v>2019</v>
      </c>
      <c r="E10489" t="s">
        <v>19</v>
      </c>
      <c r="F10489" t="s">
        <v>13</v>
      </c>
      <c r="G10489" t="s">
        <v>15</v>
      </c>
      <c r="H10489" t="str">
        <f t="shared" si="163"/>
        <v>26269|Fall|Math</v>
      </c>
      <c r="I10489">
        <v>133</v>
      </c>
      <c r="J10489">
        <v>32</v>
      </c>
      <c r="K10489">
        <v>2</v>
      </c>
      <c r="L10489">
        <v>21</v>
      </c>
    </row>
    <row r="10490" spans="1:12" x14ac:dyDescent="0.25">
      <c r="A10490">
        <v>26269</v>
      </c>
      <c r="B10490" t="s">
        <v>18</v>
      </c>
      <c r="C10490">
        <v>0</v>
      </c>
      <c r="D10490">
        <v>2019</v>
      </c>
      <c r="E10490" t="s">
        <v>19</v>
      </c>
      <c r="F10490" t="s">
        <v>16</v>
      </c>
      <c r="G10490" t="s">
        <v>14</v>
      </c>
      <c r="H10490" t="str">
        <f t="shared" si="163"/>
        <v>26269|Spring|Reading</v>
      </c>
      <c r="I10490">
        <v>163</v>
      </c>
      <c r="J10490">
        <v>65</v>
      </c>
      <c r="K10490">
        <v>3</v>
      </c>
      <c r="L10490" t="s">
        <v>17</v>
      </c>
    </row>
    <row r="10491" spans="1:12" x14ac:dyDescent="0.25">
      <c r="A10491">
        <v>26269</v>
      </c>
      <c r="B10491" t="s">
        <v>18</v>
      </c>
      <c r="C10491">
        <v>0</v>
      </c>
      <c r="D10491">
        <v>2019</v>
      </c>
      <c r="E10491" t="s">
        <v>19</v>
      </c>
      <c r="F10491" t="s">
        <v>16</v>
      </c>
      <c r="G10491" t="s">
        <v>15</v>
      </c>
      <c r="H10491" t="str">
        <f t="shared" si="163"/>
        <v>26269|Spring|Math</v>
      </c>
      <c r="I10491">
        <v>177</v>
      </c>
      <c r="J10491">
        <v>90</v>
      </c>
      <c r="K10491">
        <v>4</v>
      </c>
      <c r="L10491" t="s">
        <v>17</v>
      </c>
    </row>
    <row r="10492" spans="1:12" x14ac:dyDescent="0.25">
      <c r="A10492">
        <v>12291</v>
      </c>
      <c r="B10492" t="s">
        <v>18</v>
      </c>
      <c r="C10492">
        <v>0</v>
      </c>
      <c r="D10492">
        <v>2019</v>
      </c>
      <c r="E10492" t="s">
        <v>19</v>
      </c>
      <c r="F10492" t="s">
        <v>13</v>
      </c>
      <c r="G10492" t="s">
        <v>14</v>
      </c>
      <c r="H10492" t="str">
        <f t="shared" si="163"/>
        <v>12291|Fall|Reading</v>
      </c>
      <c r="I10492">
        <v>133</v>
      </c>
      <c r="J10492">
        <v>28</v>
      </c>
      <c r="K10492">
        <v>2</v>
      </c>
      <c r="L10492">
        <v>19</v>
      </c>
    </row>
    <row r="10493" spans="1:12" x14ac:dyDescent="0.25">
      <c r="A10493">
        <v>12291</v>
      </c>
      <c r="B10493" t="s">
        <v>18</v>
      </c>
      <c r="C10493">
        <v>0</v>
      </c>
      <c r="D10493">
        <v>2019</v>
      </c>
      <c r="E10493" t="s">
        <v>19</v>
      </c>
      <c r="F10493" t="s">
        <v>13</v>
      </c>
      <c r="G10493" t="s">
        <v>15</v>
      </c>
      <c r="H10493" t="str">
        <f t="shared" si="163"/>
        <v>12291|Fall|Math</v>
      </c>
      <c r="I10493">
        <v>134</v>
      </c>
      <c r="J10493">
        <v>34</v>
      </c>
      <c r="K10493">
        <v>2</v>
      </c>
      <c r="L10493">
        <v>20</v>
      </c>
    </row>
    <row r="10494" spans="1:12" x14ac:dyDescent="0.25">
      <c r="A10494">
        <v>12291</v>
      </c>
      <c r="B10494" t="s">
        <v>18</v>
      </c>
      <c r="C10494">
        <v>0</v>
      </c>
      <c r="D10494">
        <v>2019</v>
      </c>
      <c r="E10494" t="s">
        <v>19</v>
      </c>
      <c r="F10494" t="s">
        <v>16</v>
      </c>
      <c r="G10494" t="s">
        <v>14</v>
      </c>
      <c r="H10494" t="str">
        <f t="shared" si="163"/>
        <v>12291|Spring|Reading</v>
      </c>
      <c r="I10494">
        <v>137</v>
      </c>
      <c r="J10494">
        <v>5</v>
      </c>
      <c r="K10494">
        <v>1</v>
      </c>
      <c r="L10494" t="s">
        <v>17</v>
      </c>
    </row>
    <row r="10495" spans="1:12" x14ac:dyDescent="0.25">
      <c r="A10495">
        <v>12291</v>
      </c>
      <c r="B10495" t="s">
        <v>18</v>
      </c>
      <c r="C10495">
        <v>0</v>
      </c>
      <c r="D10495">
        <v>2019</v>
      </c>
      <c r="E10495" t="s">
        <v>19</v>
      </c>
      <c r="F10495" t="s">
        <v>16</v>
      </c>
      <c r="G10495" t="s">
        <v>15</v>
      </c>
      <c r="H10495" t="str">
        <f t="shared" si="163"/>
        <v>12291|Spring|Math</v>
      </c>
      <c r="I10495">
        <v>140</v>
      </c>
      <c r="J10495">
        <v>8</v>
      </c>
      <c r="K10495">
        <v>1</v>
      </c>
      <c r="L10495" t="s">
        <v>17</v>
      </c>
    </row>
    <row r="10496" spans="1:12" x14ac:dyDescent="0.25">
      <c r="A10496">
        <v>23193</v>
      </c>
      <c r="B10496" t="s">
        <v>18</v>
      </c>
      <c r="C10496">
        <v>0</v>
      </c>
      <c r="D10496">
        <v>2019</v>
      </c>
      <c r="E10496" t="s">
        <v>19</v>
      </c>
      <c r="F10496" t="s">
        <v>13</v>
      </c>
      <c r="G10496" t="s">
        <v>14</v>
      </c>
      <c r="H10496" t="str">
        <f t="shared" si="163"/>
        <v>23193|Fall|Reading</v>
      </c>
      <c r="I10496">
        <v>140</v>
      </c>
      <c r="J10496">
        <v>47</v>
      </c>
      <c r="K10496">
        <v>2</v>
      </c>
      <c r="L10496">
        <v>17</v>
      </c>
    </row>
    <row r="10497" spans="1:12" x14ac:dyDescent="0.25">
      <c r="A10497">
        <v>23193</v>
      </c>
      <c r="B10497" t="s">
        <v>18</v>
      </c>
      <c r="C10497">
        <v>0</v>
      </c>
      <c r="D10497">
        <v>2019</v>
      </c>
      <c r="E10497" t="s">
        <v>19</v>
      </c>
      <c r="F10497" t="s">
        <v>13</v>
      </c>
      <c r="G10497" t="s">
        <v>15</v>
      </c>
      <c r="H10497" t="str">
        <f t="shared" si="163"/>
        <v>23193|Fall|Math</v>
      </c>
      <c r="I10497">
        <v>137</v>
      </c>
      <c r="J10497">
        <v>42</v>
      </c>
      <c r="K10497">
        <v>2</v>
      </c>
      <c r="L10497">
        <v>20</v>
      </c>
    </row>
    <row r="10498" spans="1:12" x14ac:dyDescent="0.25">
      <c r="A10498">
        <v>23193</v>
      </c>
      <c r="B10498" t="s">
        <v>18</v>
      </c>
      <c r="C10498">
        <v>0</v>
      </c>
      <c r="D10498">
        <v>2019</v>
      </c>
      <c r="E10498" t="s">
        <v>19</v>
      </c>
      <c r="F10498" t="s">
        <v>16</v>
      </c>
      <c r="G10498" t="s">
        <v>14</v>
      </c>
      <c r="H10498" t="str">
        <f t="shared" si="163"/>
        <v>23193|Spring|Reading</v>
      </c>
      <c r="I10498">
        <v>186</v>
      </c>
      <c r="J10498">
        <v>99</v>
      </c>
      <c r="K10498">
        <v>4</v>
      </c>
      <c r="L10498" t="s">
        <v>17</v>
      </c>
    </row>
    <row r="10499" spans="1:12" x14ac:dyDescent="0.25">
      <c r="A10499">
        <v>23193</v>
      </c>
      <c r="B10499" t="s">
        <v>18</v>
      </c>
      <c r="C10499">
        <v>0</v>
      </c>
      <c r="D10499">
        <v>2019</v>
      </c>
      <c r="E10499" t="s">
        <v>19</v>
      </c>
      <c r="F10499" t="s">
        <v>16</v>
      </c>
      <c r="G10499" t="s">
        <v>15</v>
      </c>
      <c r="H10499" t="str">
        <f t="shared" ref="H10499:H10562" si="164">A10499&amp;"|"&amp;F10499&amp;"|"&amp;G10499</f>
        <v>23193|Spring|Math</v>
      </c>
      <c r="I10499">
        <v>181</v>
      </c>
      <c r="J10499">
        <v>94</v>
      </c>
      <c r="K10499">
        <v>4</v>
      </c>
      <c r="L10499" t="s">
        <v>17</v>
      </c>
    </row>
    <row r="10500" spans="1:12" x14ac:dyDescent="0.25">
      <c r="A10500">
        <v>28979</v>
      </c>
      <c r="B10500" t="s">
        <v>18</v>
      </c>
      <c r="C10500">
        <v>0</v>
      </c>
      <c r="D10500">
        <v>2019</v>
      </c>
      <c r="E10500" t="s">
        <v>19</v>
      </c>
      <c r="F10500" t="s">
        <v>13</v>
      </c>
      <c r="G10500" t="s">
        <v>14</v>
      </c>
      <c r="H10500" t="str">
        <f t="shared" si="164"/>
        <v>28979|Fall|Reading</v>
      </c>
      <c r="I10500">
        <v>143</v>
      </c>
      <c r="J10500">
        <v>56</v>
      </c>
      <c r="K10500">
        <v>3</v>
      </c>
      <c r="L10500">
        <v>17</v>
      </c>
    </row>
    <row r="10501" spans="1:12" x14ac:dyDescent="0.25">
      <c r="A10501">
        <v>28979</v>
      </c>
      <c r="B10501" t="s">
        <v>18</v>
      </c>
      <c r="C10501">
        <v>0</v>
      </c>
      <c r="D10501">
        <v>2019</v>
      </c>
      <c r="E10501" t="s">
        <v>19</v>
      </c>
      <c r="F10501" t="s">
        <v>13</v>
      </c>
      <c r="G10501" t="s">
        <v>15</v>
      </c>
      <c r="H10501" t="str">
        <f t="shared" si="164"/>
        <v>28979|Fall|Math</v>
      </c>
      <c r="I10501">
        <v>144</v>
      </c>
      <c r="J10501">
        <v>60</v>
      </c>
      <c r="K10501">
        <v>3</v>
      </c>
      <c r="L10501">
        <v>18</v>
      </c>
    </row>
    <row r="10502" spans="1:12" x14ac:dyDescent="0.25">
      <c r="A10502">
        <v>28979</v>
      </c>
      <c r="B10502" t="s">
        <v>18</v>
      </c>
      <c r="C10502">
        <v>0</v>
      </c>
      <c r="D10502">
        <v>2019</v>
      </c>
      <c r="E10502" t="s">
        <v>19</v>
      </c>
      <c r="F10502" t="s">
        <v>16</v>
      </c>
      <c r="G10502" t="s">
        <v>14</v>
      </c>
      <c r="H10502" t="str">
        <f t="shared" si="164"/>
        <v>28979|Spring|Reading</v>
      </c>
      <c r="I10502">
        <v>172</v>
      </c>
      <c r="J10502">
        <v>86</v>
      </c>
      <c r="K10502">
        <v>4</v>
      </c>
      <c r="L10502" t="s">
        <v>17</v>
      </c>
    </row>
    <row r="10503" spans="1:12" x14ac:dyDescent="0.25">
      <c r="A10503">
        <v>28979</v>
      </c>
      <c r="B10503" t="s">
        <v>18</v>
      </c>
      <c r="C10503">
        <v>0</v>
      </c>
      <c r="D10503">
        <v>2019</v>
      </c>
      <c r="E10503" t="s">
        <v>19</v>
      </c>
      <c r="F10503" t="s">
        <v>16</v>
      </c>
      <c r="G10503" t="s">
        <v>15</v>
      </c>
      <c r="H10503" t="str">
        <f t="shared" si="164"/>
        <v>28979|Spring|Math</v>
      </c>
      <c r="I10503">
        <v>175</v>
      </c>
      <c r="J10503">
        <v>88</v>
      </c>
      <c r="K10503">
        <v>4</v>
      </c>
      <c r="L10503" t="s">
        <v>17</v>
      </c>
    </row>
    <row r="10504" spans="1:12" x14ac:dyDescent="0.25">
      <c r="A10504">
        <v>21344</v>
      </c>
      <c r="B10504" t="s">
        <v>18</v>
      </c>
      <c r="C10504">
        <v>0</v>
      </c>
      <c r="D10504">
        <v>2019</v>
      </c>
      <c r="E10504" t="s">
        <v>19</v>
      </c>
      <c r="F10504" t="s">
        <v>13</v>
      </c>
      <c r="G10504" t="s">
        <v>14</v>
      </c>
      <c r="H10504" t="str">
        <f t="shared" si="164"/>
        <v>21344|Fall|Reading</v>
      </c>
      <c r="I10504">
        <v>160</v>
      </c>
      <c r="J10504">
        <v>92</v>
      </c>
      <c r="K10504">
        <v>4</v>
      </c>
      <c r="L10504">
        <v>13</v>
      </c>
    </row>
    <row r="10505" spans="1:12" x14ac:dyDescent="0.25">
      <c r="A10505">
        <v>21344</v>
      </c>
      <c r="B10505" t="s">
        <v>18</v>
      </c>
      <c r="C10505">
        <v>0</v>
      </c>
      <c r="D10505">
        <v>2019</v>
      </c>
      <c r="E10505" t="s">
        <v>19</v>
      </c>
      <c r="F10505" t="s">
        <v>13</v>
      </c>
      <c r="G10505" t="s">
        <v>15</v>
      </c>
      <c r="H10505" t="str">
        <f t="shared" si="164"/>
        <v>21344|Fall|Math</v>
      </c>
      <c r="I10505">
        <v>157</v>
      </c>
      <c r="J10505">
        <v>87</v>
      </c>
      <c r="K10505">
        <v>4</v>
      </c>
      <c r="L10505">
        <v>15</v>
      </c>
    </row>
    <row r="10506" spans="1:12" x14ac:dyDescent="0.25">
      <c r="A10506">
        <v>21344</v>
      </c>
      <c r="B10506" t="s">
        <v>18</v>
      </c>
      <c r="C10506">
        <v>0</v>
      </c>
      <c r="D10506">
        <v>2019</v>
      </c>
      <c r="E10506" t="s">
        <v>19</v>
      </c>
      <c r="F10506" t="s">
        <v>16</v>
      </c>
      <c r="G10506" t="s">
        <v>14</v>
      </c>
      <c r="H10506" t="str">
        <f t="shared" si="164"/>
        <v>21344|Spring|Reading</v>
      </c>
      <c r="I10506">
        <v>173</v>
      </c>
      <c r="J10506">
        <v>88</v>
      </c>
      <c r="K10506">
        <v>4</v>
      </c>
      <c r="L10506" t="s">
        <v>17</v>
      </c>
    </row>
    <row r="10507" spans="1:12" x14ac:dyDescent="0.25">
      <c r="A10507">
        <v>21344</v>
      </c>
      <c r="B10507" t="s">
        <v>18</v>
      </c>
      <c r="C10507">
        <v>0</v>
      </c>
      <c r="D10507">
        <v>2019</v>
      </c>
      <c r="E10507" t="s">
        <v>19</v>
      </c>
      <c r="F10507" t="s">
        <v>16</v>
      </c>
      <c r="G10507" t="s">
        <v>15</v>
      </c>
      <c r="H10507" t="str">
        <f t="shared" si="164"/>
        <v>21344|Spring|Math</v>
      </c>
      <c r="I10507">
        <v>172</v>
      </c>
      <c r="J10507">
        <v>83</v>
      </c>
      <c r="K10507">
        <v>4</v>
      </c>
      <c r="L10507" t="s">
        <v>17</v>
      </c>
    </row>
    <row r="10508" spans="1:12" x14ac:dyDescent="0.25">
      <c r="A10508">
        <v>26863</v>
      </c>
      <c r="B10508" t="s">
        <v>18</v>
      </c>
      <c r="C10508">
        <v>0</v>
      </c>
      <c r="D10508">
        <v>2019</v>
      </c>
      <c r="E10508" t="s">
        <v>19</v>
      </c>
      <c r="F10508" t="s">
        <v>13</v>
      </c>
      <c r="G10508" t="s">
        <v>14</v>
      </c>
      <c r="H10508" t="str">
        <f t="shared" si="164"/>
        <v>26863|Fall|Reading</v>
      </c>
      <c r="I10508">
        <v>141</v>
      </c>
      <c r="J10508">
        <v>50</v>
      </c>
      <c r="K10508">
        <v>3</v>
      </c>
      <c r="L10508">
        <v>17</v>
      </c>
    </row>
    <row r="10509" spans="1:12" x14ac:dyDescent="0.25">
      <c r="A10509">
        <v>26863</v>
      </c>
      <c r="B10509" t="s">
        <v>18</v>
      </c>
      <c r="C10509">
        <v>0</v>
      </c>
      <c r="D10509">
        <v>2019</v>
      </c>
      <c r="E10509" t="s">
        <v>19</v>
      </c>
      <c r="F10509" t="s">
        <v>13</v>
      </c>
      <c r="G10509" t="s">
        <v>15</v>
      </c>
      <c r="H10509" t="str">
        <f t="shared" si="164"/>
        <v>26863|Fall|Math</v>
      </c>
      <c r="I10509">
        <v>133</v>
      </c>
      <c r="J10509">
        <v>32</v>
      </c>
      <c r="K10509">
        <v>2</v>
      </c>
      <c r="L10509">
        <v>21</v>
      </c>
    </row>
    <row r="10510" spans="1:12" x14ac:dyDescent="0.25">
      <c r="A10510">
        <v>26863</v>
      </c>
      <c r="B10510" t="s">
        <v>18</v>
      </c>
      <c r="C10510">
        <v>0</v>
      </c>
      <c r="D10510">
        <v>2019</v>
      </c>
      <c r="E10510" t="s">
        <v>19</v>
      </c>
      <c r="F10510" t="s">
        <v>16</v>
      </c>
      <c r="G10510" t="s">
        <v>14</v>
      </c>
      <c r="H10510" t="str">
        <f t="shared" si="164"/>
        <v>26863|Spring|Reading</v>
      </c>
      <c r="I10510">
        <v>178</v>
      </c>
      <c r="J10510">
        <v>94</v>
      </c>
      <c r="K10510">
        <v>4</v>
      </c>
      <c r="L10510" t="s">
        <v>17</v>
      </c>
    </row>
    <row r="10511" spans="1:12" x14ac:dyDescent="0.25">
      <c r="A10511">
        <v>26863</v>
      </c>
      <c r="B10511" t="s">
        <v>18</v>
      </c>
      <c r="C10511">
        <v>0</v>
      </c>
      <c r="D10511">
        <v>2019</v>
      </c>
      <c r="E10511" t="s">
        <v>19</v>
      </c>
      <c r="F10511" t="s">
        <v>16</v>
      </c>
      <c r="G10511" t="s">
        <v>15</v>
      </c>
      <c r="H10511" t="str">
        <f t="shared" si="164"/>
        <v>26863|Spring|Math</v>
      </c>
      <c r="I10511">
        <v>181</v>
      </c>
      <c r="J10511">
        <v>94</v>
      </c>
      <c r="K10511">
        <v>4</v>
      </c>
      <c r="L10511" t="s">
        <v>17</v>
      </c>
    </row>
    <row r="10512" spans="1:12" x14ac:dyDescent="0.25">
      <c r="A10512">
        <v>12590</v>
      </c>
      <c r="B10512" t="s">
        <v>18</v>
      </c>
      <c r="C10512">
        <v>0</v>
      </c>
      <c r="D10512">
        <v>2019</v>
      </c>
      <c r="E10512" t="s">
        <v>19</v>
      </c>
      <c r="F10512" t="s">
        <v>13</v>
      </c>
      <c r="G10512" t="s">
        <v>14</v>
      </c>
      <c r="H10512" t="str">
        <f t="shared" si="164"/>
        <v>12590|Fall|Reading</v>
      </c>
      <c r="I10512">
        <v>140</v>
      </c>
      <c r="J10512">
        <v>47</v>
      </c>
      <c r="K10512">
        <v>2</v>
      </c>
      <c r="L10512">
        <v>17</v>
      </c>
    </row>
    <row r="10513" spans="1:12" x14ac:dyDescent="0.25">
      <c r="A10513">
        <v>12590</v>
      </c>
      <c r="B10513" t="s">
        <v>18</v>
      </c>
      <c r="C10513">
        <v>0</v>
      </c>
      <c r="D10513">
        <v>2019</v>
      </c>
      <c r="E10513" t="s">
        <v>19</v>
      </c>
      <c r="F10513" t="s">
        <v>13</v>
      </c>
      <c r="G10513" t="s">
        <v>15</v>
      </c>
      <c r="H10513" t="str">
        <f t="shared" si="164"/>
        <v>12590|Fall|Math</v>
      </c>
      <c r="I10513">
        <v>137</v>
      </c>
      <c r="J10513">
        <v>42</v>
      </c>
      <c r="K10513">
        <v>2</v>
      </c>
      <c r="L10513">
        <v>20</v>
      </c>
    </row>
    <row r="10514" spans="1:12" x14ac:dyDescent="0.25">
      <c r="A10514">
        <v>12590</v>
      </c>
      <c r="B10514" t="s">
        <v>18</v>
      </c>
      <c r="C10514">
        <v>0</v>
      </c>
      <c r="D10514">
        <v>2019</v>
      </c>
      <c r="E10514" t="s">
        <v>19</v>
      </c>
      <c r="F10514" t="s">
        <v>16</v>
      </c>
      <c r="G10514" t="s">
        <v>14</v>
      </c>
      <c r="H10514" t="str">
        <f t="shared" si="164"/>
        <v>12590|Spring|Reading</v>
      </c>
      <c r="I10514">
        <v>164</v>
      </c>
      <c r="J10514">
        <v>68</v>
      </c>
      <c r="K10514">
        <v>3</v>
      </c>
      <c r="L10514" t="s">
        <v>17</v>
      </c>
    </row>
    <row r="10515" spans="1:12" x14ac:dyDescent="0.25">
      <c r="A10515">
        <v>12590</v>
      </c>
      <c r="B10515" t="s">
        <v>18</v>
      </c>
      <c r="C10515">
        <v>0</v>
      </c>
      <c r="D10515">
        <v>2019</v>
      </c>
      <c r="E10515" t="s">
        <v>19</v>
      </c>
      <c r="F10515" t="s">
        <v>16</v>
      </c>
      <c r="G10515" t="s">
        <v>15</v>
      </c>
      <c r="H10515" t="str">
        <f t="shared" si="164"/>
        <v>12590|Spring|Math</v>
      </c>
      <c r="I10515">
        <v>162</v>
      </c>
      <c r="J10515">
        <v>58</v>
      </c>
      <c r="K10515">
        <v>3</v>
      </c>
      <c r="L10515" t="s">
        <v>17</v>
      </c>
    </row>
    <row r="10516" spans="1:12" x14ac:dyDescent="0.25">
      <c r="A10516">
        <v>23057</v>
      </c>
      <c r="B10516" t="s">
        <v>18</v>
      </c>
      <c r="C10516">
        <v>0</v>
      </c>
      <c r="D10516">
        <v>2019</v>
      </c>
      <c r="E10516" t="s">
        <v>19</v>
      </c>
      <c r="F10516" t="s">
        <v>13</v>
      </c>
      <c r="G10516" t="s">
        <v>14</v>
      </c>
      <c r="H10516" t="str">
        <f t="shared" si="164"/>
        <v>23057|Fall|Reading</v>
      </c>
      <c r="I10516">
        <v>135</v>
      </c>
      <c r="J10516">
        <v>33</v>
      </c>
      <c r="K10516">
        <v>2</v>
      </c>
      <c r="L10516">
        <v>18</v>
      </c>
    </row>
    <row r="10517" spans="1:12" x14ac:dyDescent="0.25">
      <c r="A10517">
        <v>23057</v>
      </c>
      <c r="B10517" t="s">
        <v>18</v>
      </c>
      <c r="C10517">
        <v>0</v>
      </c>
      <c r="D10517">
        <v>2019</v>
      </c>
      <c r="E10517" t="s">
        <v>19</v>
      </c>
      <c r="F10517" t="s">
        <v>13</v>
      </c>
      <c r="G10517" t="s">
        <v>15</v>
      </c>
      <c r="H10517" t="str">
        <f t="shared" si="164"/>
        <v>23057|Fall|Math</v>
      </c>
      <c r="I10517">
        <v>130</v>
      </c>
      <c r="J10517">
        <v>25</v>
      </c>
      <c r="K10517">
        <v>2</v>
      </c>
      <c r="L10517">
        <v>21</v>
      </c>
    </row>
    <row r="10518" spans="1:12" x14ac:dyDescent="0.25">
      <c r="A10518">
        <v>23057</v>
      </c>
      <c r="B10518" t="s">
        <v>18</v>
      </c>
      <c r="C10518">
        <v>0</v>
      </c>
      <c r="D10518">
        <v>2019</v>
      </c>
      <c r="E10518" t="s">
        <v>19</v>
      </c>
      <c r="F10518" t="s">
        <v>16</v>
      </c>
      <c r="G10518" t="s">
        <v>14</v>
      </c>
      <c r="H10518" t="str">
        <f t="shared" si="164"/>
        <v>23057|Spring|Reading</v>
      </c>
      <c r="I10518">
        <v>129</v>
      </c>
      <c r="J10518">
        <v>1</v>
      </c>
      <c r="K10518">
        <v>1</v>
      </c>
      <c r="L10518" t="s">
        <v>17</v>
      </c>
    </row>
    <row r="10519" spans="1:12" x14ac:dyDescent="0.25">
      <c r="A10519">
        <v>23057</v>
      </c>
      <c r="B10519" t="s">
        <v>18</v>
      </c>
      <c r="C10519">
        <v>0</v>
      </c>
      <c r="D10519">
        <v>2019</v>
      </c>
      <c r="E10519" t="s">
        <v>19</v>
      </c>
      <c r="F10519" t="s">
        <v>16</v>
      </c>
      <c r="G10519" t="s">
        <v>15</v>
      </c>
      <c r="H10519" t="str">
        <f t="shared" si="164"/>
        <v>23057|Spring|Math</v>
      </c>
      <c r="I10519">
        <v>159</v>
      </c>
      <c r="J10519">
        <v>50</v>
      </c>
      <c r="K10519">
        <v>3</v>
      </c>
      <c r="L10519" t="s">
        <v>17</v>
      </c>
    </row>
    <row r="10520" spans="1:12" x14ac:dyDescent="0.25">
      <c r="A10520">
        <v>26351</v>
      </c>
      <c r="B10520" t="s">
        <v>18</v>
      </c>
      <c r="C10520">
        <v>0</v>
      </c>
      <c r="D10520">
        <v>2019</v>
      </c>
      <c r="E10520" t="s">
        <v>19</v>
      </c>
      <c r="F10520" t="s">
        <v>13</v>
      </c>
      <c r="G10520" t="s">
        <v>14</v>
      </c>
      <c r="H10520" t="str">
        <f t="shared" si="164"/>
        <v>26351|Fall|Reading</v>
      </c>
      <c r="I10520">
        <v>131</v>
      </c>
      <c r="J10520">
        <v>23</v>
      </c>
      <c r="K10520">
        <v>1</v>
      </c>
      <c r="L10520">
        <v>19</v>
      </c>
    </row>
    <row r="10521" spans="1:12" x14ac:dyDescent="0.25">
      <c r="A10521">
        <v>26351</v>
      </c>
      <c r="B10521" t="s">
        <v>18</v>
      </c>
      <c r="C10521">
        <v>0</v>
      </c>
      <c r="D10521">
        <v>2019</v>
      </c>
      <c r="E10521" t="s">
        <v>19</v>
      </c>
      <c r="F10521" t="s">
        <v>13</v>
      </c>
      <c r="G10521" t="s">
        <v>15</v>
      </c>
      <c r="H10521" t="str">
        <f t="shared" si="164"/>
        <v>26351|Fall|Math</v>
      </c>
      <c r="I10521">
        <v>119</v>
      </c>
      <c r="J10521">
        <v>8</v>
      </c>
      <c r="K10521">
        <v>1</v>
      </c>
      <c r="L10521">
        <v>24</v>
      </c>
    </row>
    <row r="10522" spans="1:12" x14ac:dyDescent="0.25">
      <c r="A10522">
        <v>26351</v>
      </c>
      <c r="B10522" t="s">
        <v>18</v>
      </c>
      <c r="C10522">
        <v>0</v>
      </c>
      <c r="D10522">
        <v>2019</v>
      </c>
      <c r="E10522" t="s">
        <v>19</v>
      </c>
      <c r="F10522" t="s">
        <v>16</v>
      </c>
      <c r="G10522" t="s">
        <v>14</v>
      </c>
      <c r="H10522" t="str">
        <f t="shared" si="164"/>
        <v>26351|Spring|Reading</v>
      </c>
      <c r="I10522">
        <v>158</v>
      </c>
      <c r="J10522">
        <v>50</v>
      </c>
      <c r="K10522">
        <v>3</v>
      </c>
      <c r="L10522" t="s">
        <v>17</v>
      </c>
    </row>
    <row r="10523" spans="1:12" x14ac:dyDescent="0.25">
      <c r="A10523">
        <v>26351</v>
      </c>
      <c r="B10523" t="s">
        <v>18</v>
      </c>
      <c r="C10523">
        <v>0</v>
      </c>
      <c r="D10523">
        <v>2019</v>
      </c>
      <c r="E10523" t="s">
        <v>19</v>
      </c>
      <c r="F10523" t="s">
        <v>16</v>
      </c>
      <c r="G10523" t="s">
        <v>15</v>
      </c>
      <c r="H10523" t="str">
        <f t="shared" si="164"/>
        <v>26351|Spring|Math</v>
      </c>
      <c r="I10523">
        <v>163</v>
      </c>
      <c r="J10523">
        <v>61</v>
      </c>
      <c r="K10523">
        <v>3</v>
      </c>
      <c r="L10523" t="s">
        <v>17</v>
      </c>
    </row>
    <row r="10524" spans="1:12" x14ac:dyDescent="0.25">
      <c r="A10524">
        <v>21829</v>
      </c>
      <c r="B10524" t="s">
        <v>18</v>
      </c>
      <c r="C10524">
        <v>0</v>
      </c>
      <c r="D10524">
        <v>2019</v>
      </c>
      <c r="E10524" t="s">
        <v>19</v>
      </c>
      <c r="F10524" t="s">
        <v>13</v>
      </c>
      <c r="G10524" t="s">
        <v>14</v>
      </c>
      <c r="H10524" t="str">
        <f t="shared" si="164"/>
        <v>21829|Fall|Reading</v>
      </c>
      <c r="I10524">
        <v>122</v>
      </c>
      <c r="J10524">
        <v>8</v>
      </c>
      <c r="K10524">
        <v>1</v>
      </c>
      <c r="L10524">
        <v>21</v>
      </c>
    </row>
    <row r="10525" spans="1:12" x14ac:dyDescent="0.25">
      <c r="A10525">
        <v>21829</v>
      </c>
      <c r="B10525" t="s">
        <v>18</v>
      </c>
      <c r="C10525">
        <v>0</v>
      </c>
      <c r="D10525">
        <v>2019</v>
      </c>
      <c r="E10525" t="s">
        <v>19</v>
      </c>
      <c r="F10525" t="s">
        <v>13</v>
      </c>
      <c r="G10525" t="s">
        <v>15</v>
      </c>
      <c r="H10525" t="str">
        <f t="shared" si="164"/>
        <v>21829|Fall|Math</v>
      </c>
      <c r="I10525">
        <v>120</v>
      </c>
      <c r="J10525">
        <v>9</v>
      </c>
      <c r="K10525">
        <v>1</v>
      </c>
      <c r="L10525">
        <v>23</v>
      </c>
    </row>
    <row r="10526" spans="1:12" x14ac:dyDescent="0.25">
      <c r="A10526">
        <v>21829</v>
      </c>
      <c r="B10526" t="s">
        <v>18</v>
      </c>
      <c r="C10526">
        <v>0</v>
      </c>
      <c r="D10526">
        <v>2019</v>
      </c>
      <c r="E10526" t="s">
        <v>19</v>
      </c>
      <c r="F10526" t="s">
        <v>16</v>
      </c>
      <c r="G10526" t="s">
        <v>14</v>
      </c>
      <c r="H10526" t="str">
        <f t="shared" si="164"/>
        <v>21829|Spring|Reading</v>
      </c>
      <c r="I10526">
        <v>150</v>
      </c>
      <c r="J10526">
        <v>26</v>
      </c>
      <c r="K10526">
        <v>2</v>
      </c>
      <c r="L10526" t="s">
        <v>17</v>
      </c>
    </row>
    <row r="10527" spans="1:12" x14ac:dyDescent="0.25">
      <c r="A10527">
        <v>21829</v>
      </c>
      <c r="B10527" t="s">
        <v>18</v>
      </c>
      <c r="C10527">
        <v>0</v>
      </c>
      <c r="D10527">
        <v>2019</v>
      </c>
      <c r="E10527" t="s">
        <v>19</v>
      </c>
      <c r="F10527" t="s">
        <v>16</v>
      </c>
      <c r="G10527" t="s">
        <v>15</v>
      </c>
      <c r="H10527" t="str">
        <f t="shared" si="164"/>
        <v>21829|Spring|Math</v>
      </c>
      <c r="I10527">
        <v>150</v>
      </c>
      <c r="J10527">
        <v>25</v>
      </c>
      <c r="K10527">
        <v>2</v>
      </c>
      <c r="L10527" t="s">
        <v>17</v>
      </c>
    </row>
    <row r="10528" spans="1:12" x14ac:dyDescent="0.25">
      <c r="A10528">
        <v>28281</v>
      </c>
      <c r="B10528" t="s">
        <v>18</v>
      </c>
      <c r="C10528">
        <v>0</v>
      </c>
      <c r="D10528">
        <v>2019</v>
      </c>
      <c r="E10528" t="s">
        <v>19</v>
      </c>
      <c r="F10528" t="s">
        <v>13</v>
      </c>
      <c r="G10528" t="s">
        <v>14</v>
      </c>
      <c r="H10528" t="str">
        <f t="shared" si="164"/>
        <v>28281|Fall|Reading</v>
      </c>
      <c r="I10528">
        <v>131</v>
      </c>
      <c r="J10528">
        <v>23</v>
      </c>
      <c r="K10528">
        <v>1</v>
      </c>
      <c r="L10528">
        <v>19</v>
      </c>
    </row>
    <row r="10529" spans="1:12" x14ac:dyDescent="0.25">
      <c r="A10529">
        <v>28281</v>
      </c>
      <c r="B10529" t="s">
        <v>18</v>
      </c>
      <c r="C10529">
        <v>0</v>
      </c>
      <c r="D10529">
        <v>2019</v>
      </c>
      <c r="E10529" t="s">
        <v>19</v>
      </c>
      <c r="F10529" t="s">
        <v>13</v>
      </c>
      <c r="G10529" t="s">
        <v>15</v>
      </c>
      <c r="H10529" t="str">
        <f t="shared" si="164"/>
        <v>28281|Fall|Math</v>
      </c>
      <c r="I10529">
        <v>119</v>
      </c>
      <c r="J10529">
        <v>8</v>
      </c>
      <c r="K10529">
        <v>1</v>
      </c>
      <c r="L10529">
        <v>24</v>
      </c>
    </row>
    <row r="10530" spans="1:12" x14ac:dyDescent="0.25">
      <c r="A10530">
        <v>28281</v>
      </c>
      <c r="B10530" t="s">
        <v>18</v>
      </c>
      <c r="C10530">
        <v>0</v>
      </c>
      <c r="D10530">
        <v>2019</v>
      </c>
      <c r="E10530" t="s">
        <v>19</v>
      </c>
      <c r="F10530" t="s">
        <v>16</v>
      </c>
      <c r="G10530" t="s">
        <v>14</v>
      </c>
      <c r="H10530" t="str">
        <f t="shared" si="164"/>
        <v>28281|Spring|Reading</v>
      </c>
      <c r="I10530">
        <v>162</v>
      </c>
      <c r="J10530">
        <v>62</v>
      </c>
      <c r="K10530">
        <v>3</v>
      </c>
      <c r="L10530" t="s">
        <v>17</v>
      </c>
    </row>
    <row r="10531" spans="1:12" x14ac:dyDescent="0.25">
      <c r="A10531">
        <v>28281</v>
      </c>
      <c r="B10531" t="s">
        <v>18</v>
      </c>
      <c r="C10531">
        <v>0</v>
      </c>
      <c r="D10531">
        <v>2019</v>
      </c>
      <c r="E10531" t="s">
        <v>19</v>
      </c>
      <c r="F10531" t="s">
        <v>16</v>
      </c>
      <c r="G10531" t="s">
        <v>15</v>
      </c>
      <c r="H10531" t="str">
        <f t="shared" si="164"/>
        <v>28281|Spring|Math</v>
      </c>
      <c r="I10531">
        <v>161</v>
      </c>
      <c r="J10531">
        <v>55</v>
      </c>
      <c r="K10531">
        <v>3</v>
      </c>
      <c r="L10531" t="s">
        <v>17</v>
      </c>
    </row>
    <row r="10532" spans="1:12" x14ac:dyDescent="0.25">
      <c r="A10532">
        <v>16297</v>
      </c>
      <c r="B10532" t="s">
        <v>18</v>
      </c>
      <c r="C10532">
        <v>0</v>
      </c>
      <c r="D10532">
        <v>2019</v>
      </c>
      <c r="E10532" t="s">
        <v>19</v>
      </c>
      <c r="F10532" t="s">
        <v>13</v>
      </c>
      <c r="G10532" t="s">
        <v>14</v>
      </c>
      <c r="H10532" t="str">
        <f t="shared" si="164"/>
        <v>16297|Fall|Reading</v>
      </c>
      <c r="I10532">
        <v>138</v>
      </c>
      <c r="J10532">
        <v>41</v>
      </c>
      <c r="K10532">
        <v>2</v>
      </c>
      <c r="L10532">
        <v>18</v>
      </c>
    </row>
    <row r="10533" spans="1:12" x14ac:dyDescent="0.25">
      <c r="A10533">
        <v>16297</v>
      </c>
      <c r="B10533" t="s">
        <v>18</v>
      </c>
      <c r="C10533">
        <v>0</v>
      </c>
      <c r="D10533">
        <v>2019</v>
      </c>
      <c r="E10533" t="s">
        <v>19</v>
      </c>
      <c r="F10533" t="s">
        <v>13</v>
      </c>
      <c r="G10533" t="s">
        <v>15</v>
      </c>
      <c r="H10533" t="str">
        <f t="shared" si="164"/>
        <v>16297|Fall|Math</v>
      </c>
      <c r="I10533">
        <v>129</v>
      </c>
      <c r="J10533">
        <v>23</v>
      </c>
      <c r="K10533">
        <v>1</v>
      </c>
      <c r="L10533">
        <v>21</v>
      </c>
    </row>
    <row r="10534" spans="1:12" x14ac:dyDescent="0.25">
      <c r="A10534">
        <v>16297</v>
      </c>
      <c r="B10534" t="s">
        <v>18</v>
      </c>
      <c r="C10534">
        <v>0</v>
      </c>
      <c r="D10534">
        <v>2019</v>
      </c>
      <c r="E10534" t="s">
        <v>19</v>
      </c>
      <c r="F10534" t="s">
        <v>16</v>
      </c>
      <c r="G10534" t="s">
        <v>14</v>
      </c>
      <c r="H10534" t="str">
        <f t="shared" si="164"/>
        <v>16297|Spring|Reading</v>
      </c>
      <c r="I10534">
        <v>172</v>
      </c>
      <c r="J10534">
        <v>86</v>
      </c>
      <c r="K10534">
        <v>4</v>
      </c>
      <c r="L10534" t="s">
        <v>17</v>
      </c>
    </row>
    <row r="10535" spans="1:12" x14ac:dyDescent="0.25">
      <c r="A10535">
        <v>16297</v>
      </c>
      <c r="B10535" t="s">
        <v>18</v>
      </c>
      <c r="C10535">
        <v>0</v>
      </c>
      <c r="D10535">
        <v>2019</v>
      </c>
      <c r="E10535" t="s">
        <v>19</v>
      </c>
      <c r="F10535" t="s">
        <v>16</v>
      </c>
      <c r="G10535" t="s">
        <v>15</v>
      </c>
      <c r="H10535" t="str">
        <f t="shared" si="164"/>
        <v>16297|Spring|Math</v>
      </c>
      <c r="I10535">
        <v>172</v>
      </c>
      <c r="J10535">
        <v>83</v>
      </c>
      <c r="K10535">
        <v>4</v>
      </c>
      <c r="L10535" t="s">
        <v>17</v>
      </c>
    </row>
    <row r="10536" spans="1:12" x14ac:dyDescent="0.25">
      <c r="A10536">
        <v>14045</v>
      </c>
      <c r="B10536" t="s">
        <v>18</v>
      </c>
      <c r="C10536">
        <v>0</v>
      </c>
      <c r="D10536">
        <v>2019</v>
      </c>
      <c r="E10536" t="s">
        <v>19</v>
      </c>
      <c r="F10536" t="s">
        <v>13</v>
      </c>
      <c r="G10536" t="s">
        <v>14</v>
      </c>
      <c r="H10536" t="str">
        <f t="shared" si="164"/>
        <v>14045|Fall|Reading</v>
      </c>
      <c r="I10536">
        <v>126</v>
      </c>
      <c r="J10536">
        <v>13</v>
      </c>
      <c r="K10536">
        <v>1</v>
      </c>
      <c r="L10536">
        <v>20</v>
      </c>
    </row>
    <row r="10537" spans="1:12" x14ac:dyDescent="0.25">
      <c r="A10537">
        <v>14045</v>
      </c>
      <c r="B10537" t="s">
        <v>18</v>
      </c>
      <c r="C10537">
        <v>0</v>
      </c>
      <c r="D10537">
        <v>2019</v>
      </c>
      <c r="E10537" t="s">
        <v>19</v>
      </c>
      <c r="F10537" t="s">
        <v>13</v>
      </c>
      <c r="G10537" t="s">
        <v>15</v>
      </c>
      <c r="H10537" t="str">
        <f t="shared" si="164"/>
        <v>14045|Fall|Math</v>
      </c>
      <c r="I10537">
        <v>123</v>
      </c>
      <c r="J10537">
        <v>13</v>
      </c>
      <c r="K10537">
        <v>1</v>
      </c>
      <c r="L10537">
        <v>23</v>
      </c>
    </row>
    <row r="10538" spans="1:12" x14ac:dyDescent="0.25">
      <c r="A10538">
        <v>14045</v>
      </c>
      <c r="B10538" t="s">
        <v>18</v>
      </c>
      <c r="C10538">
        <v>0</v>
      </c>
      <c r="D10538">
        <v>2019</v>
      </c>
      <c r="E10538" t="s">
        <v>19</v>
      </c>
      <c r="F10538" t="s">
        <v>16</v>
      </c>
      <c r="G10538" t="s">
        <v>14</v>
      </c>
      <c r="H10538" t="str">
        <f t="shared" si="164"/>
        <v>14045|Spring|Reading</v>
      </c>
      <c r="I10538">
        <v>154</v>
      </c>
      <c r="J10538">
        <v>37</v>
      </c>
      <c r="K10538">
        <v>2</v>
      </c>
      <c r="L10538" t="s">
        <v>17</v>
      </c>
    </row>
    <row r="10539" spans="1:12" x14ac:dyDescent="0.25">
      <c r="A10539">
        <v>14045</v>
      </c>
      <c r="B10539" t="s">
        <v>18</v>
      </c>
      <c r="C10539">
        <v>0</v>
      </c>
      <c r="D10539">
        <v>2019</v>
      </c>
      <c r="E10539" t="s">
        <v>19</v>
      </c>
      <c r="F10539" t="s">
        <v>16</v>
      </c>
      <c r="G10539" t="s">
        <v>15</v>
      </c>
      <c r="H10539" t="str">
        <f t="shared" si="164"/>
        <v>14045|Spring|Math</v>
      </c>
      <c r="I10539">
        <v>157</v>
      </c>
      <c r="J10539">
        <v>44</v>
      </c>
      <c r="K10539">
        <v>2</v>
      </c>
      <c r="L10539" t="s">
        <v>17</v>
      </c>
    </row>
    <row r="10540" spans="1:12" x14ac:dyDescent="0.25">
      <c r="A10540">
        <v>15575</v>
      </c>
      <c r="B10540" t="s">
        <v>18</v>
      </c>
      <c r="C10540">
        <v>0</v>
      </c>
      <c r="D10540">
        <v>2019</v>
      </c>
      <c r="E10540" t="s">
        <v>19</v>
      </c>
      <c r="F10540" t="s">
        <v>13</v>
      </c>
      <c r="G10540" t="s">
        <v>14</v>
      </c>
      <c r="H10540" t="str">
        <f t="shared" si="164"/>
        <v>15575|Fall|Reading</v>
      </c>
      <c r="I10540">
        <v>141</v>
      </c>
      <c r="J10540">
        <v>50</v>
      </c>
      <c r="K10540">
        <v>3</v>
      </c>
      <c r="L10540">
        <v>17</v>
      </c>
    </row>
    <row r="10541" spans="1:12" x14ac:dyDescent="0.25">
      <c r="A10541">
        <v>15575</v>
      </c>
      <c r="B10541" t="s">
        <v>18</v>
      </c>
      <c r="C10541">
        <v>0</v>
      </c>
      <c r="D10541">
        <v>2019</v>
      </c>
      <c r="E10541" t="s">
        <v>19</v>
      </c>
      <c r="F10541" t="s">
        <v>13</v>
      </c>
      <c r="G10541" t="s">
        <v>15</v>
      </c>
      <c r="H10541" t="str">
        <f t="shared" si="164"/>
        <v>15575|Fall|Math</v>
      </c>
      <c r="I10541">
        <v>141</v>
      </c>
      <c r="J10541">
        <v>53</v>
      </c>
      <c r="K10541">
        <v>3</v>
      </c>
      <c r="L10541">
        <v>19</v>
      </c>
    </row>
    <row r="10542" spans="1:12" x14ac:dyDescent="0.25">
      <c r="A10542">
        <v>15575</v>
      </c>
      <c r="B10542" t="s">
        <v>18</v>
      </c>
      <c r="C10542">
        <v>0</v>
      </c>
      <c r="D10542">
        <v>2019</v>
      </c>
      <c r="E10542" t="s">
        <v>19</v>
      </c>
      <c r="F10542" t="s">
        <v>16</v>
      </c>
      <c r="G10542" t="s">
        <v>14</v>
      </c>
      <c r="H10542" t="str">
        <f t="shared" si="164"/>
        <v>15575|Spring|Reading</v>
      </c>
      <c r="I10542">
        <v>172</v>
      </c>
      <c r="J10542">
        <v>86</v>
      </c>
      <c r="K10542">
        <v>4</v>
      </c>
      <c r="L10542" t="s">
        <v>17</v>
      </c>
    </row>
    <row r="10543" spans="1:12" x14ac:dyDescent="0.25">
      <c r="A10543">
        <v>15575</v>
      </c>
      <c r="B10543" t="s">
        <v>18</v>
      </c>
      <c r="C10543">
        <v>0</v>
      </c>
      <c r="D10543">
        <v>2019</v>
      </c>
      <c r="E10543" t="s">
        <v>19</v>
      </c>
      <c r="F10543" t="s">
        <v>16</v>
      </c>
      <c r="G10543" t="s">
        <v>15</v>
      </c>
      <c r="H10543" t="str">
        <f t="shared" si="164"/>
        <v>15575|Spring|Math</v>
      </c>
      <c r="I10543">
        <v>169</v>
      </c>
      <c r="J10543">
        <v>76</v>
      </c>
      <c r="K10543">
        <v>4</v>
      </c>
      <c r="L10543" t="s">
        <v>17</v>
      </c>
    </row>
    <row r="10544" spans="1:12" x14ac:dyDescent="0.25">
      <c r="A10544">
        <v>13460</v>
      </c>
      <c r="B10544" t="s">
        <v>18</v>
      </c>
      <c r="C10544">
        <v>0</v>
      </c>
      <c r="D10544">
        <v>2019</v>
      </c>
      <c r="E10544" t="s">
        <v>19</v>
      </c>
      <c r="F10544" t="s">
        <v>13</v>
      </c>
      <c r="G10544" t="s">
        <v>14</v>
      </c>
      <c r="H10544" t="str">
        <f t="shared" si="164"/>
        <v>13460|Fall|Reading</v>
      </c>
      <c r="I10544">
        <v>140</v>
      </c>
      <c r="J10544">
        <v>47</v>
      </c>
      <c r="K10544">
        <v>2</v>
      </c>
      <c r="L10544">
        <v>17</v>
      </c>
    </row>
    <row r="10545" spans="1:12" x14ac:dyDescent="0.25">
      <c r="A10545">
        <v>13460</v>
      </c>
      <c r="B10545" t="s">
        <v>18</v>
      </c>
      <c r="C10545">
        <v>0</v>
      </c>
      <c r="D10545">
        <v>2019</v>
      </c>
      <c r="E10545" t="s">
        <v>19</v>
      </c>
      <c r="F10545" t="s">
        <v>13</v>
      </c>
      <c r="G10545" t="s">
        <v>15</v>
      </c>
      <c r="H10545" t="str">
        <f t="shared" si="164"/>
        <v>13460|Fall|Math</v>
      </c>
      <c r="I10545">
        <v>144</v>
      </c>
      <c r="J10545">
        <v>60</v>
      </c>
      <c r="K10545">
        <v>3</v>
      </c>
      <c r="L10545">
        <v>18</v>
      </c>
    </row>
    <row r="10546" spans="1:12" x14ac:dyDescent="0.25">
      <c r="A10546">
        <v>13460</v>
      </c>
      <c r="B10546" t="s">
        <v>18</v>
      </c>
      <c r="C10546">
        <v>0</v>
      </c>
      <c r="D10546">
        <v>2019</v>
      </c>
      <c r="E10546" t="s">
        <v>19</v>
      </c>
      <c r="F10546" t="s">
        <v>16</v>
      </c>
      <c r="G10546" t="s">
        <v>14</v>
      </c>
      <c r="H10546" t="str">
        <f t="shared" si="164"/>
        <v>13460|Spring|Reading</v>
      </c>
      <c r="I10546">
        <v>149</v>
      </c>
      <c r="J10546">
        <v>24</v>
      </c>
      <c r="K10546">
        <v>1</v>
      </c>
      <c r="L10546" t="s">
        <v>17</v>
      </c>
    </row>
    <row r="10547" spans="1:12" x14ac:dyDescent="0.25">
      <c r="A10547">
        <v>13460</v>
      </c>
      <c r="B10547" t="s">
        <v>18</v>
      </c>
      <c r="C10547">
        <v>0</v>
      </c>
      <c r="D10547">
        <v>2019</v>
      </c>
      <c r="E10547" t="s">
        <v>19</v>
      </c>
      <c r="F10547" t="s">
        <v>16</v>
      </c>
      <c r="G10547" t="s">
        <v>15</v>
      </c>
      <c r="H10547" t="str">
        <f t="shared" si="164"/>
        <v>13460|Spring|Math</v>
      </c>
      <c r="I10547">
        <v>160</v>
      </c>
      <c r="J10547">
        <v>52</v>
      </c>
      <c r="K10547">
        <v>3</v>
      </c>
      <c r="L10547" t="s">
        <v>17</v>
      </c>
    </row>
    <row r="10548" spans="1:12" x14ac:dyDescent="0.25">
      <c r="A10548">
        <v>25658</v>
      </c>
      <c r="B10548" t="s">
        <v>18</v>
      </c>
      <c r="C10548">
        <v>0</v>
      </c>
      <c r="D10548">
        <v>2019</v>
      </c>
      <c r="E10548" t="s">
        <v>19</v>
      </c>
      <c r="F10548" t="s">
        <v>13</v>
      </c>
      <c r="G10548" t="s">
        <v>14</v>
      </c>
      <c r="H10548" t="str">
        <f t="shared" si="164"/>
        <v>25658|Fall|Reading</v>
      </c>
      <c r="I10548">
        <v>149</v>
      </c>
      <c r="J10548">
        <v>72</v>
      </c>
      <c r="K10548">
        <v>3</v>
      </c>
      <c r="L10548">
        <v>15</v>
      </c>
    </row>
    <row r="10549" spans="1:12" x14ac:dyDescent="0.25">
      <c r="A10549">
        <v>25658</v>
      </c>
      <c r="B10549" t="s">
        <v>18</v>
      </c>
      <c r="C10549">
        <v>0</v>
      </c>
      <c r="D10549">
        <v>2019</v>
      </c>
      <c r="E10549" t="s">
        <v>19</v>
      </c>
      <c r="F10549" t="s">
        <v>13</v>
      </c>
      <c r="G10549" t="s">
        <v>15</v>
      </c>
      <c r="H10549" t="str">
        <f t="shared" si="164"/>
        <v>25658|Fall|Math</v>
      </c>
      <c r="I10549">
        <v>138</v>
      </c>
      <c r="J10549">
        <v>45</v>
      </c>
      <c r="K10549">
        <v>2</v>
      </c>
      <c r="L10549">
        <v>20</v>
      </c>
    </row>
    <row r="10550" spans="1:12" x14ac:dyDescent="0.25">
      <c r="A10550">
        <v>25658</v>
      </c>
      <c r="B10550" t="s">
        <v>18</v>
      </c>
      <c r="C10550">
        <v>0</v>
      </c>
      <c r="D10550">
        <v>2019</v>
      </c>
      <c r="E10550" t="s">
        <v>19</v>
      </c>
      <c r="F10550" t="s">
        <v>16</v>
      </c>
      <c r="G10550" t="s">
        <v>14</v>
      </c>
      <c r="H10550" t="str">
        <f t="shared" si="164"/>
        <v>25658|Spring|Reading</v>
      </c>
      <c r="I10550">
        <v>166</v>
      </c>
      <c r="J10550">
        <v>73</v>
      </c>
      <c r="K10550">
        <v>3</v>
      </c>
      <c r="L10550" t="s">
        <v>17</v>
      </c>
    </row>
    <row r="10551" spans="1:12" x14ac:dyDescent="0.25">
      <c r="A10551">
        <v>25658</v>
      </c>
      <c r="B10551" t="s">
        <v>18</v>
      </c>
      <c r="C10551">
        <v>0</v>
      </c>
      <c r="D10551">
        <v>2019</v>
      </c>
      <c r="E10551" t="s">
        <v>19</v>
      </c>
      <c r="F10551" t="s">
        <v>16</v>
      </c>
      <c r="G10551" t="s">
        <v>15</v>
      </c>
      <c r="H10551" t="str">
        <f t="shared" si="164"/>
        <v>25658|Spring|Math</v>
      </c>
      <c r="I10551">
        <v>180</v>
      </c>
      <c r="J10551">
        <v>94</v>
      </c>
      <c r="K10551">
        <v>4</v>
      </c>
      <c r="L10551" t="s">
        <v>17</v>
      </c>
    </row>
    <row r="10552" spans="1:12" x14ac:dyDescent="0.25">
      <c r="A10552">
        <v>25566</v>
      </c>
      <c r="B10552" t="s">
        <v>18</v>
      </c>
      <c r="C10552">
        <v>0</v>
      </c>
      <c r="D10552">
        <v>2019</v>
      </c>
      <c r="E10552" t="s">
        <v>19</v>
      </c>
      <c r="F10552" t="s">
        <v>13</v>
      </c>
      <c r="G10552" t="s">
        <v>14</v>
      </c>
      <c r="H10552" t="str">
        <f t="shared" si="164"/>
        <v>25566|Fall|Reading</v>
      </c>
      <c r="I10552">
        <v>151</v>
      </c>
      <c r="J10552">
        <v>77</v>
      </c>
      <c r="K10552">
        <v>4</v>
      </c>
      <c r="L10552">
        <v>15</v>
      </c>
    </row>
    <row r="10553" spans="1:12" x14ac:dyDescent="0.25">
      <c r="A10553">
        <v>25566</v>
      </c>
      <c r="B10553" t="s">
        <v>18</v>
      </c>
      <c r="C10553">
        <v>0</v>
      </c>
      <c r="D10553">
        <v>2019</v>
      </c>
      <c r="E10553" t="s">
        <v>19</v>
      </c>
      <c r="F10553" t="s">
        <v>13</v>
      </c>
      <c r="G10553" t="s">
        <v>15</v>
      </c>
      <c r="H10553" t="str">
        <f t="shared" si="164"/>
        <v>25566|Fall|Math</v>
      </c>
      <c r="I10553">
        <v>149</v>
      </c>
      <c r="J10553">
        <v>72</v>
      </c>
      <c r="K10553">
        <v>3</v>
      </c>
      <c r="L10553">
        <v>17</v>
      </c>
    </row>
    <row r="10554" spans="1:12" x14ac:dyDescent="0.25">
      <c r="A10554">
        <v>25566</v>
      </c>
      <c r="B10554" t="s">
        <v>18</v>
      </c>
      <c r="C10554">
        <v>0</v>
      </c>
      <c r="D10554">
        <v>2019</v>
      </c>
      <c r="E10554" t="s">
        <v>19</v>
      </c>
      <c r="F10554" t="s">
        <v>16</v>
      </c>
      <c r="G10554" t="s">
        <v>14</v>
      </c>
      <c r="H10554" t="str">
        <f t="shared" si="164"/>
        <v>25566|Spring|Reading</v>
      </c>
      <c r="I10554">
        <v>167</v>
      </c>
      <c r="J10554">
        <v>76</v>
      </c>
      <c r="K10554">
        <v>4</v>
      </c>
      <c r="L10554" t="s">
        <v>17</v>
      </c>
    </row>
    <row r="10555" spans="1:12" x14ac:dyDescent="0.25">
      <c r="A10555">
        <v>25566</v>
      </c>
      <c r="B10555" t="s">
        <v>18</v>
      </c>
      <c r="C10555">
        <v>0</v>
      </c>
      <c r="D10555">
        <v>2019</v>
      </c>
      <c r="E10555" t="s">
        <v>19</v>
      </c>
      <c r="F10555" t="s">
        <v>16</v>
      </c>
      <c r="G10555" t="s">
        <v>15</v>
      </c>
      <c r="H10555" t="str">
        <f t="shared" si="164"/>
        <v>25566|Spring|Math</v>
      </c>
      <c r="I10555">
        <v>177</v>
      </c>
      <c r="J10555">
        <v>90</v>
      </c>
      <c r="K10555">
        <v>4</v>
      </c>
      <c r="L10555" t="s">
        <v>17</v>
      </c>
    </row>
    <row r="10556" spans="1:12" x14ac:dyDescent="0.25">
      <c r="A10556">
        <v>27556</v>
      </c>
      <c r="B10556" t="s">
        <v>18</v>
      </c>
      <c r="C10556">
        <v>0</v>
      </c>
      <c r="D10556">
        <v>2019</v>
      </c>
      <c r="E10556" t="s">
        <v>19</v>
      </c>
      <c r="F10556" t="s">
        <v>13</v>
      </c>
      <c r="G10556" t="s">
        <v>14</v>
      </c>
      <c r="H10556" t="str">
        <f t="shared" si="164"/>
        <v>27556|Fall|Reading</v>
      </c>
      <c r="I10556">
        <v>139</v>
      </c>
      <c r="J10556">
        <v>44</v>
      </c>
      <c r="K10556">
        <v>2</v>
      </c>
      <c r="L10556">
        <v>18</v>
      </c>
    </row>
    <row r="10557" spans="1:12" x14ac:dyDescent="0.25">
      <c r="A10557">
        <v>27556</v>
      </c>
      <c r="B10557" t="s">
        <v>18</v>
      </c>
      <c r="C10557">
        <v>0</v>
      </c>
      <c r="D10557">
        <v>2019</v>
      </c>
      <c r="E10557" t="s">
        <v>19</v>
      </c>
      <c r="F10557" t="s">
        <v>13</v>
      </c>
      <c r="G10557" t="s">
        <v>15</v>
      </c>
      <c r="H10557" t="str">
        <f t="shared" si="164"/>
        <v>27556|Fall|Math</v>
      </c>
      <c r="I10557">
        <v>139</v>
      </c>
      <c r="J10557">
        <v>47</v>
      </c>
      <c r="K10557">
        <v>2</v>
      </c>
      <c r="L10557">
        <v>19</v>
      </c>
    </row>
    <row r="10558" spans="1:12" x14ac:dyDescent="0.25">
      <c r="A10558">
        <v>27556</v>
      </c>
      <c r="B10558" t="s">
        <v>18</v>
      </c>
      <c r="C10558">
        <v>0</v>
      </c>
      <c r="D10558">
        <v>2019</v>
      </c>
      <c r="E10558" t="s">
        <v>19</v>
      </c>
      <c r="F10558" t="s">
        <v>16</v>
      </c>
      <c r="G10558" t="s">
        <v>14</v>
      </c>
      <c r="H10558" t="str">
        <f t="shared" si="164"/>
        <v>27556|Spring|Reading</v>
      </c>
      <c r="I10558">
        <v>158</v>
      </c>
      <c r="J10558">
        <v>50</v>
      </c>
      <c r="K10558">
        <v>3</v>
      </c>
      <c r="L10558" t="s">
        <v>17</v>
      </c>
    </row>
    <row r="10559" spans="1:12" x14ac:dyDescent="0.25">
      <c r="A10559">
        <v>27556</v>
      </c>
      <c r="B10559" t="s">
        <v>18</v>
      </c>
      <c r="C10559">
        <v>0</v>
      </c>
      <c r="D10559">
        <v>2019</v>
      </c>
      <c r="E10559" t="s">
        <v>19</v>
      </c>
      <c r="F10559" t="s">
        <v>16</v>
      </c>
      <c r="G10559" t="s">
        <v>15</v>
      </c>
      <c r="H10559" t="str">
        <f t="shared" si="164"/>
        <v>27556|Spring|Math</v>
      </c>
      <c r="I10559">
        <v>157</v>
      </c>
      <c r="J10559">
        <v>44</v>
      </c>
      <c r="K10559">
        <v>2</v>
      </c>
      <c r="L10559" t="s">
        <v>17</v>
      </c>
    </row>
    <row r="10560" spans="1:12" x14ac:dyDescent="0.25">
      <c r="A10560">
        <v>11452</v>
      </c>
      <c r="B10560" t="s">
        <v>18</v>
      </c>
      <c r="C10560">
        <v>0</v>
      </c>
      <c r="D10560">
        <v>2019</v>
      </c>
      <c r="E10560" t="s">
        <v>19</v>
      </c>
      <c r="F10560" t="s">
        <v>13</v>
      </c>
      <c r="G10560" t="s">
        <v>14</v>
      </c>
      <c r="H10560" t="str">
        <f t="shared" si="164"/>
        <v>11452|Fall|Reading</v>
      </c>
      <c r="I10560">
        <v>136</v>
      </c>
      <c r="J10560">
        <v>35</v>
      </c>
      <c r="K10560">
        <v>2</v>
      </c>
      <c r="L10560">
        <v>18</v>
      </c>
    </row>
    <row r="10561" spans="1:12" x14ac:dyDescent="0.25">
      <c r="A10561">
        <v>11452</v>
      </c>
      <c r="B10561" t="s">
        <v>18</v>
      </c>
      <c r="C10561">
        <v>0</v>
      </c>
      <c r="D10561">
        <v>2019</v>
      </c>
      <c r="E10561" t="s">
        <v>19</v>
      </c>
      <c r="F10561" t="s">
        <v>13</v>
      </c>
      <c r="G10561" t="s">
        <v>15</v>
      </c>
      <c r="H10561" t="str">
        <f t="shared" si="164"/>
        <v>11452|Fall|Math</v>
      </c>
      <c r="I10561">
        <v>132</v>
      </c>
      <c r="J10561">
        <v>30</v>
      </c>
      <c r="K10561">
        <v>2</v>
      </c>
      <c r="L10561">
        <v>21</v>
      </c>
    </row>
    <row r="10562" spans="1:12" x14ac:dyDescent="0.25">
      <c r="A10562">
        <v>11452</v>
      </c>
      <c r="B10562" t="s">
        <v>18</v>
      </c>
      <c r="C10562">
        <v>0</v>
      </c>
      <c r="D10562">
        <v>2019</v>
      </c>
      <c r="E10562" t="s">
        <v>19</v>
      </c>
      <c r="F10562" t="s">
        <v>16</v>
      </c>
      <c r="G10562" t="s">
        <v>14</v>
      </c>
      <c r="H10562" t="str">
        <f t="shared" si="164"/>
        <v>11452|Spring|Reading</v>
      </c>
      <c r="I10562">
        <v>161</v>
      </c>
      <c r="J10562">
        <v>59</v>
      </c>
      <c r="K10562">
        <v>3</v>
      </c>
      <c r="L10562" t="s">
        <v>17</v>
      </c>
    </row>
    <row r="10563" spans="1:12" x14ac:dyDescent="0.25">
      <c r="A10563">
        <v>11452</v>
      </c>
      <c r="B10563" t="s">
        <v>18</v>
      </c>
      <c r="C10563">
        <v>0</v>
      </c>
      <c r="D10563">
        <v>2019</v>
      </c>
      <c r="E10563" t="s">
        <v>19</v>
      </c>
      <c r="F10563" t="s">
        <v>16</v>
      </c>
      <c r="G10563" t="s">
        <v>15</v>
      </c>
      <c r="H10563" t="str">
        <f t="shared" ref="H10563:H10626" si="165">A10563&amp;"|"&amp;F10563&amp;"|"&amp;G10563</f>
        <v>11452|Spring|Math</v>
      </c>
      <c r="I10563">
        <v>175</v>
      </c>
      <c r="J10563">
        <v>88</v>
      </c>
      <c r="K10563">
        <v>4</v>
      </c>
      <c r="L10563" t="s">
        <v>17</v>
      </c>
    </row>
    <row r="10564" spans="1:12" x14ac:dyDescent="0.25">
      <c r="A10564">
        <v>25717</v>
      </c>
      <c r="B10564" t="s">
        <v>18</v>
      </c>
      <c r="C10564">
        <v>0</v>
      </c>
      <c r="D10564">
        <v>2019</v>
      </c>
      <c r="E10564" t="s">
        <v>19</v>
      </c>
      <c r="F10564" t="s">
        <v>13</v>
      </c>
      <c r="G10564" t="s">
        <v>14</v>
      </c>
      <c r="H10564" t="str">
        <f t="shared" si="165"/>
        <v>25717|Fall|Reading</v>
      </c>
      <c r="I10564">
        <v>147</v>
      </c>
      <c r="J10564">
        <v>67</v>
      </c>
      <c r="K10564">
        <v>3</v>
      </c>
      <c r="L10564">
        <v>16</v>
      </c>
    </row>
    <row r="10565" spans="1:12" x14ac:dyDescent="0.25">
      <c r="A10565">
        <v>25717</v>
      </c>
      <c r="B10565" t="s">
        <v>18</v>
      </c>
      <c r="C10565">
        <v>0</v>
      </c>
      <c r="D10565">
        <v>2019</v>
      </c>
      <c r="E10565" t="s">
        <v>19</v>
      </c>
      <c r="F10565" t="s">
        <v>13</v>
      </c>
      <c r="G10565" t="s">
        <v>15</v>
      </c>
      <c r="H10565" t="str">
        <f t="shared" si="165"/>
        <v>25717|Fall|Math</v>
      </c>
      <c r="I10565">
        <v>144</v>
      </c>
      <c r="J10565">
        <v>60</v>
      </c>
      <c r="K10565">
        <v>3</v>
      </c>
      <c r="L10565">
        <v>18</v>
      </c>
    </row>
    <row r="10566" spans="1:12" x14ac:dyDescent="0.25">
      <c r="A10566">
        <v>25717</v>
      </c>
      <c r="B10566" t="s">
        <v>18</v>
      </c>
      <c r="C10566">
        <v>0</v>
      </c>
      <c r="D10566">
        <v>2019</v>
      </c>
      <c r="E10566" t="s">
        <v>19</v>
      </c>
      <c r="F10566" t="s">
        <v>16</v>
      </c>
      <c r="G10566" t="s">
        <v>14</v>
      </c>
      <c r="H10566" t="str">
        <f t="shared" si="165"/>
        <v>25717|Spring|Reading</v>
      </c>
      <c r="I10566">
        <v>178</v>
      </c>
      <c r="J10566">
        <v>94</v>
      </c>
      <c r="K10566">
        <v>4</v>
      </c>
      <c r="L10566" t="s">
        <v>17</v>
      </c>
    </row>
    <row r="10567" spans="1:12" x14ac:dyDescent="0.25">
      <c r="A10567">
        <v>25717</v>
      </c>
      <c r="B10567" t="s">
        <v>18</v>
      </c>
      <c r="C10567">
        <v>0</v>
      </c>
      <c r="D10567">
        <v>2019</v>
      </c>
      <c r="E10567" t="s">
        <v>19</v>
      </c>
      <c r="F10567" t="s">
        <v>16</v>
      </c>
      <c r="G10567" t="s">
        <v>15</v>
      </c>
      <c r="H10567" t="str">
        <f t="shared" si="165"/>
        <v>25717|Spring|Math</v>
      </c>
      <c r="I10567">
        <v>173</v>
      </c>
      <c r="J10567">
        <v>84</v>
      </c>
      <c r="K10567">
        <v>4</v>
      </c>
      <c r="L10567" t="s">
        <v>17</v>
      </c>
    </row>
    <row r="10568" spans="1:12" x14ac:dyDescent="0.25">
      <c r="A10568">
        <v>11737</v>
      </c>
      <c r="B10568" t="s">
        <v>18</v>
      </c>
      <c r="C10568">
        <v>0</v>
      </c>
      <c r="D10568">
        <v>2019</v>
      </c>
      <c r="E10568" t="s">
        <v>19</v>
      </c>
      <c r="F10568" t="s">
        <v>13</v>
      </c>
      <c r="G10568" t="s">
        <v>14</v>
      </c>
      <c r="H10568" t="str">
        <f t="shared" si="165"/>
        <v>11737|Fall|Reading</v>
      </c>
      <c r="I10568">
        <v>151</v>
      </c>
      <c r="J10568">
        <v>77</v>
      </c>
      <c r="K10568">
        <v>4</v>
      </c>
      <c r="L10568">
        <v>15</v>
      </c>
    </row>
    <row r="10569" spans="1:12" x14ac:dyDescent="0.25">
      <c r="A10569">
        <v>11737</v>
      </c>
      <c r="B10569" t="s">
        <v>18</v>
      </c>
      <c r="C10569">
        <v>0</v>
      </c>
      <c r="D10569">
        <v>2019</v>
      </c>
      <c r="E10569" t="s">
        <v>19</v>
      </c>
      <c r="F10569" t="s">
        <v>13</v>
      </c>
      <c r="G10569" t="s">
        <v>15</v>
      </c>
      <c r="H10569" t="str">
        <f t="shared" si="165"/>
        <v>11737|Fall|Math</v>
      </c>
      <c r="I10569">
        <v>143</v>
      </c>
      <c r="J10569">
        <v>58</v>
      </c>
      <c r="K10569">
        <v>3</v>
      </c>
      <c r="L10569">
        <v>18</v>
      </c>
    </row>
    <row r="10570" spans="1:12" x14ac:dyDescent="0.25">
      <c r="A10570">
        <v>11737</v>
      </c>
      <c r="B10570" t="s">
        <v>18</v>
      </c>
      <c r="C10570">
        <v>0</v>
      </c>
      <c r="D10570">
        <v>2019</v>
      </c>
      <c r="E10570" t="s">
        <v>19</v>
      </c>
      <c r="F10570" t="s">
        <v>16</v>
      </c>
      <c r="G10570" t="s">
        <v>14</v>
      </c>
      <c r="H10570" t="str">
        <f t="shared" si="165"/>
        <v>11737|Spring|Reading</v>
      </c>
      <c r="I10570">
        <v>192</v>
      </c>
      <c r="J10570">
        <v>99</v>
      </c>
      <c r="K10570">
        <v>4</v>
      </c>
      <c r="L10570" t="s">
        <v>17</v>
      </c>
    </row>
    <row r="10571" spans="1:12" x14ac:dyDescent="0.25">
      <c r="A10571">
        <v>11737</v>
      </c>
      <c r="B10571" t="s">
        <v>18</v>
      </c>
      <c r="C10571">
        <v>0</v>
      </c>
      <c r="D10571">
        <v>2019</v>
      </c>
      <c r="E10571" t="s">
        <v>19</v>
      </c>
      <c r="F10571" t="s">
        <v>16</v>
      </c>
      <c r="G10571" t="s">
        <v>15</v>
      </c>
      <c r="H10571" t="str">
        <f t="shared" si="165"/>
        <v>11737|Spring|Math</v>
      </c>
      <c r="I10571">
        <v>174</v>
      </c>
      <c r="J10571">
        <v>86</v>
      </c>
      <c r="K10571">
        <v>4</v>
      </c>
      <c r="L10571" t="s">
        <v>17</v>
      </c>
    </row>
    <row r="10572" spans="1:12" x14ac:dyDescent="0.25">
      <c r="A10572">
        <v>22001</v>
      </c>
      <c r="B10572" t="s">
        <v>18</v>
      </c>
      <c r="C10572">
        <v>0</v>
      </c>
      <c r="D10572">
        <v>2019</v>
      </c>
      <c r="E10572" t="s">
        <v>19</v>
      </c>
      <c r="F10572" t="s">
        <v>13</v>
      </c>
      <c r="G10572" t="s">
        <v>14</v>
      </c>
      <c r="H10572" t="str">
        <f t="shared" si="165"/>
        <v>22001|Fall|Reading</v>
      </c>
      <c r="I10572">
        <v>129</v>
      </c>
      <c r="J10572">
        <v>19</v>
      </c>
      <c r="K10572">
        <v>1</v>
      </c>
      <c r="L10572">
        <v>20</v>
      </c>
    </row>
    <row r="10573" spans="1:12" x14ac:dyDescent="0.25">
      <c r="A10573">
        <v>22001</v>
      </c>
      <c r="B10573" t="s">
        <v>18</v>
      </c>
      <c r="C10573">
        <v>0</v>
      </c>
      <c r="D10573">
        <v>2019</v>
      </c>
      <c r="E10573" t="s">
        <v>19</v>
      </c>
      <c r="F10573" t="s">
        <v>13</v>
      </c>
      <c r="G10573" t="s">
        <v>15</v>
      </c>
      <c r="H10573" t="str">
        <f t="shared" si="165"/>
        <v>22001|Fall|Math</v>
      </c>
      <c r="I10573">
        <v>124</v>
      </c>
      <c r="J10573">
        <v>14</v>
      </c>
      <c r="K10573">
        <v>1</v>
      </c>
      <c r="L10573">
        <v>23</v>
      </c>
    </row>
    <row r="10574" spans="1:12" x14ac:dyDescent="0.25">
      <c r="A10574">
        <v>22001</v>
      </c>
      <c r="B10574" t="s">
        <v>18</v>
      </c>
      <c r="C10574">
        <v>0</v>
      </c>
      <c r="D10574">
        <v>2019</v>
      </c>
      <c r="E10574" t="s">
        <v>19</v>
      </c>
      <c r="F10574" t="s">
        <v>16</v>
      </c>
      <c r="G10574" t="s">
        <v>14</v>
      </c>
      <c r="H10574" t="str">
        <f t="shared" si="165"/>
        <v>22001|Spring|Reading</v>
      </c>
      <c r="I10574">
        <v>172</v>
      </c>
      <c r="J10574">
        <v>86</v>
      </c>
      <c r="K10574">
        <v>4</v>
      </c>
      <c r="L10574" t="s">
        <v>17</v>
      </c>
    </row>
    <row r="10575" spans="1:12" x14ac:dyDescent="0.25">
      <c r="A10575">
        <v>22001</v>
      </c>
      <c r="B10575" t="s">
        <v>18</v>
      </c>
      <c r="C10575">
        <v>0</v>
      </c>
      <c r="D10575">
        <v>2019</v>
      </c>
      <c r="E10575" t="s">
        <v>19</v>
      </c>
      <c r="F10575" t="s">
        <v>16</v>
      </c>
      <c r="G10575" t="s">
        <v>15</v>
      </c>
      <c r="H10575" t="str">
        <f t="shared" si="165"/>
        <v>22001|Spring|Math</v>
      </c>
      <c r="I10575">
        <v>171</v>
      </c>
      <c r="J10575">
        <v>81</v>
      </c>
      <c r="K10575">
        <v>4</v>
      </c>
      <c r="L10575" t="s">
        <v>17</v>
      </c>
    </row>
    <row r="10576" spans="1:12" x14ac:dyDescent="0.25">
      <c r="A10576">
        <v>12359</v>
      </c>
      <c r="B10576" t="s">
        <v>18</v>
      </c>
      <c r="C10576">
        <v>0</v>
      </c>
      <c r="D10576">
        <v>2019</v>
      </c>
      <c r="E10576" t="s">
        <v>19</v>
      </c>
      <c r="F10576" t="s">
        <v>13</v>
      </c>
      <c r="G10576" t="s">
        <v>14</v>
      </c>
      <c r="H10576" t="str">
        <f t="shared" si="165"/>
        <v>12359|Fall|Reading</v>
      </c>
      <c r="I10576">
        <v>120</v>
      </c>
      <c r="J10576">
        <v>6</v>
      </c>
      <c r="K10576">
        <v>1</v>
      </c>
      <c r="L10576">
        <v>22</v>
      </c>
    </row>
    <row r="10577" spans="1:12" x14ac:dyDescent="0.25">
      <c r="A10577">
        <v>12359</v>
      </c>
      <c r="B10577" t="s">
        <v>18</v>
      </c>
      <c r="C10577">
        <v>0</v>
      </c>
      <c r="D10577">
        <v>2019</v>
      </c>
      <c r="E10577" t="s">
        <v>19</v>
      </c>
      <c r="F10577" t="s">
        <v>13</v>
      </c>
      <c r="G10577" t="s">
        <v>15</v>
      </c>
      <c r="H10577" t="str">
        <f t="shared" si="165"/>
        <v>12359|Fall|Math</v>
      </c>
      <c r="I10577">
        <v>124</v>
      </c>
      <c r="J10577">
        <v>14</v>
      </c>
      <c r="K10577">
        <v>1</v>
      </c>
      <c r="L10577">
        <v>23</v>
      </c>
    </row>
    <row r="10578" spans="1:12" x14ac:dyDescent="0.25">
      <c r="A10578">
        <v>12359</v>
      </c>
      <c r="B10578" t="s">
        <v>18</v>
      </c>
      <c r="C10578">
        <v>0</v>
      </c>
      <c r="D10578">
        <v>2019</v>
      </c>
      <c r="E10578" t="s">
        <v>19</v>
      </c>
      <c r="F10578" t="s">
        <v>16</v>
      </c>
      <c r="G10578" t="s">
        <v>14</v>
      </c>
      <c r="H10578" t="str">
        <f t="shared" si="165"/>
        <v>12359|Spring|Reading</v>
      </c>
      <c r="I10578">
        <v>144</v>
      </c>
      <c r="J10578">
        <v>13</v>
      </c>
      <c r="K10578">
        <v>1</v>
      </c>
      <c r="L10578" t="s">
        <v>17</v>
      </c>
    </row>
    <row r="10579" spans="1:12" x14ac:dyDescent="0.25">
      <c r="A10579">
        <v>12359</v>
      </c>
      <c r="B10579" t="s">
        <v>18</v>
      </c>
      <c r="C10579">
        <v>0</v>
      </c>
      <c r="D10579">
        <v>2019</v>
      </c>
      <c r="E10579" t="s">
        <v>19</v>
      </c>
      <c r="F10579" t="s">
        <v>16</v>
      </c>
      <c r="G10579" t="s">
        <v>15</v>
      </c>
      <c r="H10579" t="str">
        <f t="shared" si="165"/>
        <v>12359|Spring|Math</v>
      </c>
      <c r="I10579">
        <v>141</v>
      </c>
      <c r="J10579">
        <v>9</v>
      </c>
      <c r="K10579">
        <v>1</v>
      </c>
      <c r="L10579" t="s">
        <v>17</v>
      </c>
    </row>
    <row r="10580" spans="1:12" x14ac:dyDescent="0.25">
      <c r="A10580">
        <v>18627</v>
      </c>
      <c r="B10580" t="s">
        <v>18</v>
      </c>
      <c r="C10580">
        <v>0</v>
      </c>
      <c r="D10580">
        <v>2019</v>
      </c>
      <c r="E10580" t="s">
        <v>19</v>
      </c>
      <c r="F10580" t="s">
        <v>13</v>
      </c>
      <c r="G10580" t="s">
        <v>14</v>
      </c>
      <c r="H10580" t="str">
        <f t="shared" si="165"/>
        <v>18627|Fall|Reading</v>
      </c>
      <c r="I10580">
        <v>146</v>
      </c>
      <c r="J10580">
        <v>64</v>
      </c>
      <c r="K10580">
        <v>3</v>
      </c>
      <c r="L10580">
        <v>16</v>
      </c>
    </row>
    <row r="10581" spans="1:12" x14ac:dyDescent="0.25">
      <c r="A10581">
        <v>18627</v>
      </c>
      <c r="B10581" t="s">
        <v>18</v>
      </c>
      <c r="C10581">
        <v>0</v>
      </c>
      <c r="D10581">
        <v>2019</v>
      </c>
      <c r="E10581" t="s">
        <v>19</v>
      </c>
      <c r="F10581" t="s">
        <v>13</v>
      </c>
      <c r="G10581" t="s">
        <v>15</v>
      </c>
      <c r="H10581" t="str">
        <f t="shared" si="165"/>
        <v>18627|Fall|Math</v>
      </c>
      <c r="I10581">
        <v>140</v>
      </c>
      <c r="J10581">
        <v>50</v>
      </c>
      <c r="K10581">
        <v>3</v>
      </c>
      <c r="L10581">
        <v>19</v>
      </c>
    </row>
    <row r="10582" spans="1:12" x14ac:dyDescent="0.25">
      <c r="A10582">
        <v>18627</v>
      </c>
      <c r="B10582" t="s">
        <v>18</v>
      </c>
      <c r="C10582">
        <v>0</v>
      </c>
      <c r="D10582">
        <v>2019</v>
      </c>
      <c r="E10582" t="s">
        <v>19</v>
      </c>
      <c r="F10582" t="s">
        <v>16</v>
      </c>
      <c r="G10582" t="s">
        <v>14</v>
      </c>
      <c r="H10582" t="str">
        <f t="shared" si="165"/>
        <v>18627|Spring|Reading</v>
      </c>
      <c r="I10582">
        <v>180</v>
      </c>
      <c r="J10582">
        <v>96</v>
      </c>
      <c r="K10582">
        <v>4</v>
      </c>
      <c r="L10582" t="s">
        <v>17</v>
      </c>
    </row>
    <row r="10583" spans="1:12" x14ac:dyDescent="0.25">
      <c r="A10583">
        <v>18627</v>
      </c>
      <c r="B10583" t="s">
        <v>18</v>
      </c>
      <c r="C10583">
        <v>0</v>
      </c>
      <c r="D10583">
        <v>2019</v>
      </c>
      <c r="E10583" t="s">
        <v>19</v>
      </c>
      <c r="F10583" t="s">
        <v>16</v>
      </c>
      <c r="G10583" t="s">
        <v>15</v>
      </c>
      <c r="H10583" t="str">
        <f t="shared" si="165"/>
        <v>18627|Spring|Math</v>
      </c>
      <c r="I10583">
        <v>180</v>
      </c>
      <c r="J10583">
        <v>94</v>
      </c>
      <c r="K10583">
        <v>4</v>
      </c>
      <c r="L10583" t="s">
        <v>17</v>
      </c>
    </row>
    <row r="10584" spans="1:12" x14ac:dyDescent="0.25">
      <c r="A10584">
        <v>12786</v>
      </c>
      <c r="B10584" t="s">
        <v>18</v>
      </c>
      <c r="C10584">
        <v>0</v>
      </c>
      <c r="D10584">
        <v>2019</v>
      </c>
      <c r="E10584" t="s">
        <v>19</v>
      </c>
      <c r="F10584" t="s">
        <v>13</v>
      </c>
      <c r="G10584" t="s">
        <v>14</v>
      </c>
      <c r="H10584" t="str">
        <f t="shared" si="165"/>
        <v>12786|Fall|Reading</v>
      </c>
      <c r="I10584">
        <v>137</v>
      </c>
      <c r="J10584">
        <v>38</v>
      </c>
      <c r="K10584">
        <v>2</v>
      </c>
      <c r="L10584">
        <v>18</v>
      </c>
    </row>
    <row r="10585" spans="1:12" x14ac:dyDescent="0.25">
      <c r="A10585">
        <v>12786</v>
      </c>
      <c r="B10585" t="s">
        <v>18</v>
      </c>
      <c r="C10585">
        <v>0</v>
      </c>
      <c r="D10585">
        <v>2019</v>
      </c>
      <c r="E10585" t="s">
        <v>19</v>
      </c>
      <c r="F10585" t="s">
        <v>13</v>
      </c>
      <c r="G10585" t="s">
        <v>15</v>
      </c>
      <c r="H10585" t="str">
        <f t="shared" si="165"/>
        <v>12786|Fall|Math</v>
      </c>
      <c r="I10585">
        <v>130</v>
      </c>
      <c r="J10585">
        <v>25</v>
      </c>
      <c r="K10585">
        <v>2</v>
      </c>
      <c r="L10585">
        <v>21</v>
      </c>
    </row>
    <row r="10586" spans="1:12" x14ac:dyDescent="0.25">
      <c r="A10586">
        <v>12786</v>
      </c>
      <c r="B10586" t="s">
        <v>18</v>
      </c>
      <c r="C10586">
        <v>0</v>
      </c>
      <c r="D10586">
        <v>2019</v>
      </c>
      <c r="E10586" t="s">
        <v>19</v>
      </c>
      <c r="F10586" t="s">
        <v>16</v>
      </c>
      <c r="G10586" t="s">
        <v>14</v>
      </c>
      <c r="H10586" t="str">
        <f t="shared" si="165"/>
        <v>12786|Spring|Reading</v>
      </c>
      <c r="I10586">
        <v>151</v>
      </c>
      <c r="J10586">
        <v>29</v>
      </c>
      <c r="K10586">
        <v>2</v>
      </c>
      <c r="L10586" t="s">
        <v>17</v>
      </c>
    </row>
    <row r="10587" spans="1:12" x14ac:dyDescent="0.25">
      <c r="A10587">
        <v>12786</v>
      </c>
      <c r="B10587" t="s">
        <v>18</v>
      </c>
      <c r="C10587">
        <v>0</v>
      </c>
      <c r="D10587">
        <v>2019</v>
      </c>
      <c r="E10587" t="s">
        <v>19</v>
      </c>
      <c r="F10587" t="s">
        <v>16</v>
      </c>
      <c r="G10587" t="s">
        <v>15</v>
      </c>
      <c r="H10587" t="str">
        <f t="shared" si="165"/>
        <v>12786|Spring|Math</v>
      </c>
      <c r="I10587">
        <v>165</v>
      </c>
      <c r="J10587">
        <v>67</v>
      </c>
      <c r="K10587">
        <v>3</v>
      </c>
      <c r="L10587" t="s">
        <v>17</v>
      </c>
    </row>
    <row r="10588" spans="1:12" x14ac:dyDescent="0.25">
      <c r="A10588">
        <v>28371</v>
      </c>
      <c r="B10588" t="s">
        <v>18</v>
      </c>
      <c r="C10588">
        <v>0</v>
      </c>
      <c r="D10588">
        <v>2019</v>
      </c>
      <c r="E10588" t="s">
        <v>19</v>
      </c>
      <c r="F10588" t="s">
        <v>13</v>
      </c>
      <c r="G10588" t="s">
        <v>14</v>
      </c>
      <c r="H10588" t="str">
        <f t="shared" si="165"/>
        <v>28371|Fall|Reading</v>
      </c>
      <c r="I10588">
        <v>147</v>
      </c>
      <c r="J10588">
        <v>67</v>
      </c>
      <c r="K10588">
        <v>3</v>
      </c>
      <c r="L10588">
        <v>16</v>
      </c>
    </row>
    <row r="10589" spans="1:12" x14ac:dyDescent="0.25">
      <c r="A10589">
        <v>28371</v>
      </c>
      <c r="B10589" t="s">
        <v>18</v>
      </c>
      <c r="C10589">
        <v>0</v>
      </c>
      <c r="D10589">
        <v>2019</v>
      </c>
      <c r="E10589" t="s">
        <v>19</v>
      </c>
      <c r="F10589" t="s">
        <v>13</v>
      </c>
      <c r="G10589" t="s">
        <v>15</v>
      </c>
      <c r="H10589" t="str">
        <f t="shared" si="165"/>
        <v>28371|Fall|Math</v>
      </c>
      <c r="I10589">
        <v>141</v>
      </c>
      <c r="J10589">
        <v>53</v>
      </c>
      <c r="K10589">
        <v>3</v>
      </c>
      <c r="L10589">
        <v>19</v>
      </c>
    </row>
    <row r="10590" spans="1:12" x14ac:dyDescent="0.25">
      <c r="A10590">
        <v>28371</v>
      </c>
      <c r="B10590" t="s">
        <v>18</v>
      </c>
      <c r="C10590">
        <v>0</v>
      </c>
      <c r="D10590">
        <v>2019</v>
      </c>
      <c r="E10590" t="s">
        <v>19</v>
      </c>
      <c r="F10590" t="s">
        <v>16</v>
      </c>
      <c r="G10590" t="s">
        <v>14</v>
      </c>
      <c r="H10590" t="str">
        <f t="shared" si="165"/>
        <v>28371|Spring|Reading</v>
      </c>
      <c r="I10590">
        <v>164</v>
      </c>
      <c r="J10590">
        <v>68</v>
      </c>
      <c r="K10590">
        <v>3</v>
      </c>
      <c r="L10590" t="s">
        <v>17</v>
      </c>
    </row>
    <row r="10591" spans="1:12" x14ac:dyDescent="0.25">
      <c r="A10591">
        <v>28371</v>
      </c>
      <c r="B10591" t="s">
        <v>18</v>
      </c>
      <c r="C10591">
        <v>0</v>
      </c>
      <c r="D10591">
        <v>2019</v>
      </c>
      <c r="E10591" t="s">
        <v>19</v>
      </c>
      <c r="F10591" t="s">
        <v>16</v>
      </c>
      <c r="G10591" t="s">
        <v>15</v>
      </c>
      <c r="H10591" t="str">
        <f t="shared" si="165"/>
        <v>28371|Spring|Math</v>
      </c>
      <c r="I10591">
        <v>177</v>
      </c>
      <c r="J10591">
        <v>90</v>
      </c>
      <c r="K10591">
        <v>4</v>
      </c>
      <c r="L10591" t="s">
        <v>17</v>
      </c>
    </row>
    <row r="10592" spans="1:12" x14ac:dyDescent="0.25">
      <c r="A10592">
        <v>16848</v>
      </c>
      <c r="B10592" t="s">
        <v>18</v>
      </c>
      <c r="C10592">
        <v>0</v>
      </c>
      <c r="D10592">
        <v>2019</v>
      </c>
      <c r="E10592" t="s">
        <v>19</v>
      </c>
      <c r="F10592" t="s">
        <v>13</v>
      </c>
      <c r="G10592" t="s">
        <v>14</v>
      </c>
      <c r="H10592" t="str">
        <f t="shared" si="165"/>
        <v>16848|Fall|Reading</v>
      </c>
      <c r="I10592">
        <v>143</v>
      </c>
      <c r="J10592">
        <v>56</v>
      </c>
      <c r="K10592">
        <v>3</v>
      </c>
      <c r="L10592">
        <v>17</v>
      </c>
    </row>
    <row r="10593" spans="1:12" x14ac:dyDescent="0.25">
      <c r="A10593">
        <v>16848</v>
      </c>
      <c r="B10593" t="s">
        <v>18</v>
      </c>
      <c r="C10593">
        <v>0</v>
      </c>
      <c r="D10593">
        <v>2019</v>
      </c>
      <c r="E10593" t="s">
        <v>19</v>
      </c>
      <c r="F10593" t="s">
        <v>13</v>
      </c>
      <c r="G10593" t="s">
        <v>15</v>
      </c>
      <c r="H10593" t="str">
        <f t="shared" si="165"/>
        <v>16848|Fall|Math</v>
      </c>
      <c r="I10593">
        <v>129</v>
      </c>
      <c r="J10593">
        <v>23</v>
      </c>
      <c r="K10593">
        <v>1</v>
      </c>
      <c r="L10593">
        <v>21</v>
      </c>
    </row>
    <row r="10594" spans="1:12" x14ac:dyDescent="0.25">
      <c r="A10594">
        <v>16848</v>
      </c>
      <c r="B10594" t="s">
        <v>18</v>
      </c>
      <c r="C10594">
        <v>0</v>
      </c>
      <c r="D10594">
        <v>2019</v>
      </c>
      <c r="E10594" t="s">
        <v>19</v>
      </c>
      <c r="F10594" t="s">
        <v>16</v>
      </c>
      <c r="G10594" t="s">
        <v>14</v>
      </c>
      <c r="H10594" t="str">
        <f t="shared" si="165"/>
        <v>16848|Spring|Reading</v>
      </c>
      <c r="I10594">
        <v>138</v>
      </c>
      <c r="J10594">
        <v>6</v>
      </c>
      <c r="K10594">
        <v>1</v>
      </c>
      <c r="L10594" t="s">
        <v>17</v>
      </c>
    </row>
    <row r="10595" spans="1:12" x14ac:dyDescent="0.25">
      <c r="A10595">
        <v>16848</v>
      </c>
      <c r="B10595" t="s">
        <v>18</v>
      </c>
      <c r="C10595">
        <v>0</v>
      </c>
      <c r="D10595">
        <v>2019</v>
      </c>
      <c r="E10595" t="s">
        <v>19</v>
      </c>
      <c r="F10595" t="s">
        <v>16</v>
      </c>
      <c r="G10595" t="s">
        <v>15</v>
      </c>
      <c r="H10595" t="str">
        <f t="shared" si="165"/>
        <v>16848|Spring|Math</v>
      </c>
      <c r="I10595">
        <v>155</v>
      </c>
      <c r="J10595">
        <v>38</v>
      </c>
      <c r="K10595">
        <v>2</v>
      </c>
      <c r="L10595" t="s">
        <v>17</v>
      </c>
    </row>
    <row r="10596" spans="1:12" x14ac:dyDescent="0.25">
      <c r="A10596">
        <v>14178</v>
      </c>
      <c r="B10596" t="s">
        <v>18</v>
      </c>
      <c r="C10596">
        <v>0</v>
      </c>
      <c r="D10596">
        <v>2019</v>
      </c>
      <c r="E10596" t="s">
        <v>19</v>
      </c>
      <c r="F10596" t="s">
        <v>13</v>
      </c>
      <c r="G10596" t="s">
        <v>14</v>
      </c>
      <c r="H10596" t="str">
        <f t="shared" si="165"/>
        <v>14178|Fall|Reading</v>
      </c>
      <c r="I10596">
        <v>141</v>
      </c>
      <c r="J10596">
        <v>50</v>
      </c>
      <c r="K10596">
        <v>3</v>
      </c>
      <c r="L10596">
        <v>17</v>
      </c>
    </row>
    <row r="10597" spans="1:12" x14ac:dyDescent="0.25">
      <c r="A10597">
        <v>14178</v>
      </c>
      <c r="B10597" t="s">
        <v>18</v>
      </c>
      <c r="C10597">
        <v>0</v>
      </c>
      <c r="D10597">
        <v>2019</v>
      </c>
      <c r="E10597" t="s">
        <v>19</v>
      </c>
      <c r="F10597" t="s">
        <v>13</v>
      </c>
      <c r="G10597" t="s">
        <v>15</v>
      </c>
      <c r="H10597" t="str">
        <f t="shared" si="165"/>
        <v>14178|Fall|Math</v>
      </c>
      <c r="I10597">
        <v>132</v>
      </c>
      <c r="J10597">
        <v>30</v>
      </c>
      <c r="K10597">
        <v>2</v>
      </c>
      <c r="L10597">
        <v>21</v>
      </c>
    </row>
    <row r="10598" spans="1:12" x14ac:dyDescent="0.25">
      <c r="A10598">
        <v>14178</v>
      </c>
      <c r="B10598" t="s">
        <v>18</v>
      </c>
      <c r="C10598">
        <v>0</v>
      </c>
      <c r="D10598">
        <v>2019</v>
      </c>
      <c r="E10598" t="s">
        <v>19</v>
      </c>
      <c r="F10598" t="s">
        <v>16</v>
      </c>
      <c r="G10598" t="s">
        <v>14</v>
      </c>
      <c r="H10598" t="str">
        <f t="shared" si="165"/>
        <v>14178|Spring|Reading</v>
      </c>
      <c r="I10598">
        <v>161</v>
      </c>
      <c r="J10598">
        <v>59</v>
      </c>
      <c r="K10598">
        <v>3</v>
      </c>
      <c r="L10598" t="s">
        <v>17</v>
      </c>
    </row>
    <row r="10599" spans="1:12" x14ac:dyDescent="0.25">
      <c r="A10599">
        <v>14178</v>
      </c>
      <c r="B10599" t="s">
        <v>18</v>
      </c>
      <c r="C10599">
        <v>0</v>
      </c>
      <c r="D10599">
        <v>2019</v>
      </c>
      <c r="E10599" t="s">
        <v>19</v>
      </c>
      <c r="F10599" t="s">
        <v>16</v>
      </c>
      <c r="G10599" t="s">
        <v>15</v>
      </c>
      <c r="H10599" t="str">
        <f t="shared" si="165"/>
        <v>14178|Spring|Math</v>
      </c>
      <c r="I10599">
        <v>171</v>
      </c>
      <c r="J10599">
        <v>81</v>
      </c>
      <c r="K10599">
        <v>4</v>
      </c>
      <c r="L10599" t="s">
        <v>17</v>
      </c>
    </row>
    <row r="10600" spans="1:12" x14ac:dyDescent="0.25">
      <c r="A10600">
        <v>22341</v>
      </c>
      <c r="B10600" t="s">
        <v>18</v>
      </c>
      <c r="C10600">
        <v>0</v>
      </c>
      <c r="D10600">
        <v>2019</v>
      </c>
      <c r="E10600" t="s">
        <v>19</v>
      </c>
      <c r="F10600" t="s">
        <v>13</v>
      </c>
      <c r="G10600" t="s">
        <v>14</v>
      </c>
      <c r="H10600" t="str">
        <f t="shared" si="165"/>
        <v>22341|Fall|Reading</v>
      </c>
      <c r="I10600">
        <v>143</v>
      </c>
      <c r="J10600">
        <v>56</v>
      </c>
      <c r="K10600">
        <v>3</v>
      </c>
      <c r="L10600">
        <v>17</v>
      </c>
    </row>
    <row r="10601" spans="1:12" x14ac:dyDescent="0.25">
      <c r="A10601">
        <v>22341</v>
      </c>
      <c r="B10601" t="s">
        <v>18</v>
      </c>
      <c r="C10601">
        <v>0</v>
      </c>
      <c r="D10601">
        <v>2019</v>
      </c>
      <c r="E10601" t="s">
        <v>19</v>
      </c>
      <c r="F10601" t="s">
        <v>13</v>
      </c>
      <c r="G10601" t="s">
        <v>15</v>
      </c>
      <c r="H10601" t="str">
        <f t="shared" si="165"/>
        <v>22341|Fall|Math</v>
      </c>
      <c r="I10601">
        <v>141</v>
      </c>
      <c r="J10601">
        <v>53</v>
      </c>
      <c r="K10601">
        <v>3</v>
      </c>
      <c r="L10601">
        <v>19</v>
      </c>
    </row>
    <row r="10602" spans="1:12" x14ac:dyDescent="0.25">
      <c r="A10602">
        <v>22341</v>
      </c>
      <c r="B10602" t="s">
        <v>18</v>
      </c>
      <c r="C10602">
        <v>0</v>
      </c>
      <c r="D10602">
        <v>2019</v>
      </c>
      <c r="E10602" t="s">
        <v>19</v>
      </c>
      <c r="F10602" t="s">
        <v>16</v>
      </c>
      <c r="G10602" t="s">
        <v>14</v>
      </c>
      <c r="H10602" t="str">
        <f t="shared" si="165"/>
        <v>22341|Spring|Reading</v>
      </c>
      <c r="I10602">
        <v>178</v>
      </c>
      <c r="J10602">
        <v>94</v>
      </c>
      <c r="K10602">
        <v>4</v>
      </c>
      <c r="L10602" t="s">
        <v>17</v>
      </c>
    </row>
    <row r="10603" spans="1:12" x14ac:dyDescent="0.25">
      <c r="A10603">
        <v>22341</v>
      </c>
      <c r="B10603" t="s">
        <v>18</v>
      </c>
      <c r="C10603">
        <v>0</v>
      </c>
      <c r="D10603">
        <v>2019</v>
      </c>
      <c r="E10603" t="s">
        <v>19</v>
      </c>
      <c r="F10603" t="s">
        <v>16</v>
      </c>
      <c r="G10603" t="s">
        <v>15</v>
      </c>
      <c r="H10603" t="str">
        <f t="shared" si="165"/>
        <v>22341|Spring|Math</v>
      </c>
      <c r="I10603">
        <v>182</v>
      </c>
      <c r="J10603">
        <v>95</v>
      </c>
      <c r="K10603">
        <v>4</v>
      </c>
      <c r="L10603" t="s">
        <v>17</v>
      </c>
    </row>
    <row r="10604" spans="1:12" x14ac:dyDescent="0.25">
      <c r="A10604">
        <v>20788</v>
      </c>
      <c r="B10604" t="s">
        <v>18</v>
      </c>
      <c r="C10604">
        <v>0</v>
      </c>
      <c r="D10604">
        <v>2019</v>
      </c>
      <c r="E10604" t="s">
        <v>19</v>
      </c>
      <c r="F10604" t="s">
        <v>13</v>
      </c>
      <c r="G10604" t="s">
        <v>14</v>
      </c>
      <c r="H10604" t="str">
        <f t="shared" si="165"/>
        <v>20788|Fall|Reading</v>
      </c>
      <c r="I10604">
        <v>152</v>
      </c>
      <c r="J10604">
        <v>79</v>
      </c>
      <c r="K10604">
        <v>4</v>
      </c>
      <c r="L10604">
        <v>15</v>
      </c>
    </row>
    <row r="10605" spans="1:12" x14ac:dyDescent="0.25">
      <c r="A10605">
        <v>20788</v>
      </c>
      <c r="B10605" t="s">
        <v>18</v>
      </c>
      <c r="C10605">
        <v>0</v>
      </c>
      <c r="D10605">
        <v>2019</v>
      </c>
      <c r="E10605" t="s">
        <v>19</v>
      </c>
      <c r="F10605" t="s">
        <v>13</v>
      </c>
      <c r="G10605" t="s">
        <v>15</v>
      </c>
      <c r="H10605" t="str">
        <f t="shared" si="165"/>
        <v>20788|Fall|Math</v>
      </c>
      <c r="I10605">
        <v>144</v>
      </c>
      <c r="J10605">
        <v>60</v>
      </c>
      <c r="K10605">
        <v>3</v>
      </c>
      <c r="L10605">
        <v>18</v>
      </c>
    </row>
    <row r="10606" spans="1:12" x14ac:dyDescent="0.25">
      <c r="A10606">
        <v>20788</v>
      </c>
      <c r="B10606" t="s">
        <v>18</v>
      </c>
      <c r="C10606">
        <v>0</v>
      </c>
      <c r="D10606">
        <v>2019</v>
      </c>
      <c r="E10606" t="s">
        <v>19</v>
      </c>
      <c r="F10606" t="s">
        <v>16</v>
      </c>
      <c r="G10606" t="s">
        <v>14</v>
      </c>
      <c r="H10606" t="str">
        <f t="shared" si="165"/>
        <v>20788|Spring|Reading</v>
      </c>
      <c r="I10606">
        <v>175</v>
      </c>
      <c r="J10606">
        <v>91</v>
      </c>
      <c r="K10606">
        <v>4</v>
      </c>
      <c r="L10606" t="s">
        <v>17</v>
      </c>
    </row>
    <row r="10607" spans="1:12" x14ac:dyDescent="0.25">
      <c r="A10607">
        <v>20788</v>
      </c>
      <c r="B10607" t="s">
        <v>18</v>
      </c>
      <c r="C10607">
        <v>0</v>
      </c>
      <c r="D10607">
        <v>2019</v>
      </c>
      <c r="E10607" t="s">
        <v>19</v>
      </c>
      <c r="F10607" t="s">
        <v>16</v>
      </c>
      <c r="G10607" t="s">
        <v>15</v>
      </c>
      <c r="H10607" t="str">
        <f t="shared" si="165"/>
        <v>20788|Spring|Math</v>
      </c>
      <c r="I10607">
        <v>168</v>
      </c>
      <c r="J10607">
        <v>74</v>
      </c>
      <c r="K10607">
        <v>3</v>
      </c>
      <c r="L10607" t="s">
        <v>17</v>
      </c>
    </row>
    <row r="10608" spans="1:12" x14ac:dyDescent="0.25">
      <c r="A10608">
        <v>10981</v>
      </c>
      <c r="B10608" t="s">
        <v>18</v>
      </c>
      <c r="C10608">
        <v>0</v>
      </c>
      <c r="D10608">
        <v>2019</v>
      </c>
      <c r="E10608" t="s">
        <v>19</v>
      </c>
      <c r="F10608" t="s">
        <v>13</v>
      </c>
      <c r="G10608" t="s">
        <v>14</v>
      </c>
      <c r="H10608" t="str">
        <f t="shared" si="165"/>
        <v>10981|Fall|Reading</v>
      </c>
      <c r="I10608">
        <v>135</v>
      </c>
      <c r="J10608">
        <v>33</v>
      </c>
      <c r="K10608">
        <v>2</v>
      </c>
      <c r="L10608">
        <v>18</v>
      </c>
    </row>
    <row r="10609" spans="1:12" x14ac:dyDescent="0.25">
      <c r="A10609">
        <v>10981</v>
      </c>
      <c r="B10609" t="s">
        <v>18</v>
      </c>
      <c r="C10609">
        <v>0</v>
      </c>
      <c r="D10609">
        <v>2019</v>
      </c>
      <c r="E10609" t="s">
        <v>19</v>
      </c>
      <c r="F10609" t="s">
        <v>13</v>
      </c>
      <c r="G10609" t="s">
        <v>15</v>
      </c>
      <c r="H10609" t="str">
        <f t="shared" si="165"/>
        <v>10981|Fall|Math</v>
      </c>
      <c r="I10609">
        <v>128</v>
      </c>
      <c r="J10609">
        <v>21</v>
      </c>
      <c r="K10609">
        <v>1</v>
      </c>
      <c r="L10609">
        <v>22</v>
      </c>
    </row>
    <row r="10610" spans="1:12" x14ac:dyDescent="0.25">
      <c r="A10610">
        <v>10981</v>
      </c>
      <c r="B10610" t="s">
        <v>18</v>
      </c>
      <c r="C10610">
        <v>0</v>
      </c>
      <c r="D10610">
        <v>2019</v>
      </c>
      <c r="E10610" t="s">
        <v>19</v>
      </c>
      <c r="F10610" t="s">
        <v>16</v>
      </c>
      <c r="G10610" t="s">
        <v>14</v>
      </c>
      <c r="H10610" t="str">
        <f t="shared" si="165"/>
        <v>10981|Spring|Reading</v>
      </c>
      <c r="I10610">
        <v>152</v>
      </c>
      <c r="J10610">
        <v>31</v>
      </c>
      <c r="K10610">
        <v>2</v>
      </c>
      <c r="L10610" t="s">
        <v>17</v>
      </c>
    </row>
    <row r="10611" spans="1:12" x14ac:dyDescent="0.25">
      <c r="A10611">
        <v>10981</v>
      </c>
      <c r="B10611" t="s">
        <v>18</v>
      </c>
      <c r="C10611">
        <v>0</v>
      </c>
      <c r="D10611">
        <v>2019</v>
      </c>
      <c r="E10611" t="s">
        <v>19</v>
      </c>
      <c r="F10611" t="s">
        <v>16</v>
      </c>
      <c r="G10611" t="s">
        <v>15</v>
      </c>
      <c r="H10611" t="str">
        <f t="shared" si="165"/>
        <v>10981|Spring|Math</v>
      </c>
      <c r="I10611">
        <v>160</v>
      </c>
      <c r="J10611">
        <v>52</v>
      </c>
      <c r="K10611">
        <v>3</v>
      </c>
      <c r="L10611" t="s">
        <v>17</v>
      </c>
    </row>
    <row r="10612" spans="1:12" x14ac:dyDescent="0.25">
      <c r="A10612">
        <v>10720</v>
      </c>
      <c r="B10612" t="s">
        <v>18</v>
      </c>
      <c r="C10612">
        <v>0</v>
      </c>
      <c r="D10612">
        <v>2019</v>
      </c>
      <c r="E10612" t="s">
        <v>19</v>
      </c>
      <c r="F10612" t="s">
        <v>13</v>
      </c>
      <c r="G10612" t="s">
        <v>14</v>
      </c>
      <c r="H10612" t="str">
        <f t="shared" si="165"/>
        <v>10720|Fall|Reading</v>
      </c>
      <c r="I10612">
        <v>153</v>
      </c>
      <c r="J10612">
        <v>81</v>
      </c>
      <c r="K10612">
        <v>4</v>
      </c>
      <c r="L10612">
        <v>14</v>
      </c>
    </row>
    <row r="10613" spans="1:12" x14ac:dyDescent="0.25">
      <c r="A10613">
        <v>10720</v>
      </c>
      <c r="B10613" t="s">
        <v>18</v>
      </c>
      <c r="C10613">
        <v>0</v>
      </c>
      <c r="D10613">
        <v>2019</v>
      </c>
      <c r="E10613" t="s">
        <v>19</v>
      </c>
      <c r="F10613" t="s">
        <v>13</v>
      </c>
      <c r="G10613" t="s">
        <v>15</v>
      </c>
      <c r="H10613" t="str">
        <f t="shared" si="165"/>
        <v>10720|Fall|Math</v>
      </c>
      <c r="I10613">
        <v>140</v>
      </c>
      <c r="J10613">
        <v>50</v>
      </c>
      <c r="K10613">
        <v>3</v>
      </c>
      <c r="L10613">
        <v>19</v>
      </c>
    </row>
    <row r="10614" spans="1:12" x14ac:dyDescent="0.25">
      <c r="A10614">
        <v>10720</v>
      </c>
      <c r="B10614" t="s">
        <v>18</v>
      </c>
      <c r="C10614">
        <v>0</v>
      </c>
      <c r="D10614">
        <v>2019</v>
      </c>
      <c r="E10614" t="s">
        <v>19</v>
      </c>
      <c r="F10614" t="s">
        <v>16</v>
      </c>
      <c r="G10614" t="s">
        <v>14</v>
      </c>
      <c r="H10614" t="str">
        <f t="shared" si="165"/>
        <v>10720|Spring|Reading</v>
      </c>
      <c r="I10614">
        <v>184</v>
      </c>
      <c r="J10614">
        <v>98</v>
      </c>
      <c r="K10614">
        <v>4</v>
      </c>
      <c r="L10614" t="s">
        <v>17</v>
      </c>
    </row>
    <row r="10615" spans="1:12" x14ac:dyDescent="0.25">
      <c r="A10615">
        <v>10720</v>
      </c>
      <c r="B10615" t="s">
        <v>18</v>
      </c>
      <c r="C10615">
        <v>0</v>
      </c>
      <c r="D10615">
        <v>2019</v>
      </c>
      <c r="E10615" t="s">
        <v>19</v>
      </c>
      <c r="F10615" t="s">
        <v>16</v>
      </c>
      <c r="G10615" t="s">
        <v>15</v>
      </c>
      <c r="H10615" t="str">
        <f t="shared" si="165"/>
        <v>10720|Spring|Math</v>
      </c>
      <c r="I10615">
        <v>190</v>
      </c>
      <c r="J10615">
        <v>99</v>
      </c>
      <c r="K10615">
        <v>4</v>
      </c>
      <c r="L10615" t="s">
        <v>17</v>
      </c>
    </row>
    <row r="10616" spans="1:12" x14ac:dyDescent="0.25">
      <c r="A10616">
        <v>20851</v>
      </c>
      <c r="B10616" t="s">
        <v>18</v>
      </c>
      <c r="C10616">
        <v>0</v>
      </c>
      <c r="D10616">
        <v>2019</v>
      </c>
      <c r="E10616" t="s">
        <v>19</v>
      </c>
      <c r="F10616" t="s">
        <v>13</v>
      </c>
      <c r="G10616" t="s">
        <v>14</v>
      </c>
      <c r="H10616" t="str">
        <f t="shared" si="165"/>
        <v>20851|Fall|Reading</v>
      </c>
      <c r="I10616">
        <v>170</v>
      </c>
      <c r="J10616">
        <v>98</v>
      </c>
      <c r="K10616">
        <v>4</v>
      </c>
      <c r="L10616">
        <v>11</v>
      </c>
    </row>
    <row r="10617" spans="1:12" x14ac:dyDescent="0.25">
      <c r="A10617">
        <v>20851</v>
      </c>
      <c r="B10617" t="s">
        <v>18</v>
      </c>
      <c r="C10617">
        <v>0</v>
      </c>
      <c r="D10617">
        <v>2019</v>
      </c>
      <c r="E10617" t="s">
        <v>19</v>
      </c>
      <c r="F10617" t="s">
        <v>13</v>
      </c>
      <c r="G10617" t="s">
        <v>15</v>
      </c>
      <c r="H10617" t="str">
        <f t="shared" si="165"/>
        <v>20851|Fall|Math</v>
      </c>
      <c r="I10617">
        <v>166</v>
      </c>
      <c r="J10617">
        <v>96</v>
      </c>
      <c r="K10617">
        <v>4</v>
      </c>
      <c r="L10617">
        <v>13</v>
      </c>
    </row>
    <row r="10618" spans="1:12" x14ac:dyDescent="0.25">
      <c r="A10618">
        <v>20851</v>
      </c>
      <c r="B10618" t="s">
        <v>18</v>
      </c>
      <c r="C10618">
        <v>0</v>
      </c>
      <c r="D10618">
        <v>2019</v>
      </c>
      <c r="E10618" t="s">
        <v>19</v>
      </c>
      <c r="F10618" t="s">
        <v>16</v>
      </c>
      <c r="G10618" t="s">
        <v>14</v>
      </c>
      <c r="H10618" t="str">
        <f t="shared" si="165"/>
        <v>20851|Spring|Reading</v>
      </c>
      <c r="I10618">
        <v>198</v>
      </c>
      <c r="J10618">
        <v>99</v>
      </c>
      <c r="K10618">
        <v>4</v>
      </c>
      <c r="L10618" t="s">
        <v>17</v>
      </c>
    </row>
    <row r="10619" spans="1:12" x14ac:dyDescent="0.25">
      <c r="A10619">
        <v>20851</v>
      </c>
      <c r="B10619" t="s">
        <v>18</v>
      </c>
      <c r="C10619">
        <v>0</v>
      </c>
      <c r="D10619">
        <v>2019</v>
      </c>
      <c r="E10619" t="s">
        <v>19</v>
      </c>
      <c r="F10619" t="s">
        <v>16</v>
      </c>
      <c r="G10619" t="s">
        <v>15</v>
      </c>
      <c r="H10619" t="str">
        <f t="shared" si="165"/>
        <v>20851|Spring|Math</v>
      </c>
      <c r="I10619">
        <v>194</v>
      </c>
      <c r="J10619">
        <v>99</v>
      </c>
      <c r="K10619">
        <v>4</v>
      </c>
      <c r="L10619" t="s">
        <v>17</v>
      </c>
    </row>
    <row r="10620" spans="1:12" x14ac:dyDescent="0.25">
      <c r="A10620">
        <v>14499</v>
      </c>
      <c r="B10620" t="s">
        <v>18</v>
      </c>
      <c r="C10620">
        <v>0</v>
      </c>
      <c r="D10620">
        <v>2019</v>
      </c>
      <c r="E10620" t="s">
        <v>19</v>
      </c>
      <c r="F10620" t="s">
        <v>13</v>
      </c>
      <c r="G10620" t="s">
        <v>14</v>
      </c>
      <c r="H10620" t="str">
        <f t="shared" si="165"/>
        <v>14499|Fall|Reading</v>
      </c>
      <c r="I10620">
        <v>129</v>
      </c>
      <c r="J10620">
        <v>19</v>
      </c>
      <c r="K10620">
        <v>1</v>
      </c>
      <c r="L10620">
        <v>20</v>
      </c>
    </row>
    <row r="10621" spans="1:12" x14ac:dyDescent="0.25">
      <c r="A10621">
        <v>14499</v>
      </c>
      <c r="B10621" t="s">
        <v>18</v>
      </c>
      <c r="C10621">
        <v>0</v>
      </c>
      <c r="D10621">
        <v>2019</v>
      </c>
      <c r="E10621" t="s">
        <v>19</v>
      </c>
      <c r="F10621" t="s">
        <v>13</v>
      </c>
      <c r="G10621" t="s">
        <v>15</v>
      </c>
      <c r="H10621" t="str">
        <f t="shared" si="165"/>
        <v>14499|Fall|Math</v>
      </c>
      <c r="I10621">
        <v>142</v>
      </c>
      <c r="J10621">
        <v>55</v>
      </c>
      <c r="K10621">
        <v>3</v>
      </c>
      <c r="L10621">
        <v>19</v>
      </c>
    </row>
    <row r="10622" spans="1:12" x14ac:dyDescent="0.25">
      <c r="A10622">
        <v>14499</v>
      </c>
      <c r="B10622" t="s">
        <v>18</v>
      </c>
      <c r="C10622">
        <v>0</v>
      </c>
      <c r="D10622">
        <v>2019</v>
      </c>
      <c r="E10622" t="s">
        <v>19</v>
      </c>
      <c r="F10622" t="s">
        <v>16</v>
      </c>
      <c r="G10622" t="s">
        <v>14</v>
      </c>
      <c r="H10622" t="str">
        <f t="shared" si="165"/>
        <v>14499|Spring|Reading</v>
      </c>
      <c r="I10622">
        <v>169</v>
      </c>
      <c r="J10622">
        <v>80</v>
      </c>
      <c r="K10622">
        <v>4</v>
      </c>
      <c r="L10622" t="s">
        <v>17</v>
      </c>
    </row>
    <row r="10623" spans="1:12" x14ac:dyDescent="0.25">
      <c r="A10623">
        <v>14499</v>
      </c>
      <c r="B10623" t="s">
        <v>18</v>
      </c>
      <c r="C10623">
        <v>0</v>
      </c>
      <c r="D10623">
        <v>2019</v>
      </c>
      <c r="E10623" t="s">
        <v>19</v>
      </c>
      <c r="F10623" t="s">
        <v>16</v>
      </c>
      <c r="G10623" t="s">
        <v>15</v>
      </c>
      <c r="H10623" t="str">
        <f t="shared" si="165"/>
        <v>14499|Spring|Math</v>
      </c>
      <c r="I10623">
        <v>165</v>
      </c>
      <c r="J10623">
        <v>67</v>
      </c>
      <c r="K10623">
        <v>3</v>
      </c>
      <c r="L10623" t="s">
        <v>17</v>
      </c>
    </row>
    <row r="10624" spans="1:12" x14ac:dyDescent="0.25">
      <c r="A10624">
        <v>16405</v>
      </c>
      <c r="B10624" t="s">
        <v>18</v>
      </c>
      <c r="C10624">
        <v>0</v>
      </c>
      <c r="D10624">
        <v>2019</v>
      </c>
      <c r="E10624" t="s">
        <v>19</v>
      </c>
      <c r="F10624" t="s">
        <v>13</v>
      </c>
      <c r="G10624" t="s">
        <v>14</v>
      </c>
      <c r="H10624" t="str">
        <f t="shared" si="165"/>
        <v>16405|Fall|Reading</v>
      </c>
      <c r="I10624">
        <v>146</v>
      </c>
      <c r="J10624">
        <v>64</v>
      </c>
      <c r="K10624">
        <v>3</v>
      </c>
      <c r="L10624">
        <v>16</v>
      </c>
    </row>
    <row r="10625" spans="1:12" x14ac:dyDescent="0.25">
      <c r="A10625">
        <v>16405</v>
      </c>
      <c r="B10625" t="s">
        <v>18</v>
      </c>
      <c r="C10625">
        <v>0</v>
      </c>
      <c r="D10625">
        <v>2019</v>
      </c>
      <c r="E10625" t="s">
        <v>19</v>
      </c>
      <c r="F10625" t="s">
        <v>13</v>
      </c>
      <c r="G10625" t="s">
        <v>15</v>
      </c>
      <c r="H10625" t="str">
        <f t="shared" si="165"/>
        <v>16405|Fall|Math</v>
      </c>
      <c r="I10625">
        <v>136</v>
      </c>
      <c r="J10625">
        <v>39</v>
      </c>
      <c r="K10625">
        <v>2</v>
      </c>
      <c r="L10625">
        <v>20</v>
      </c>
    </row>
    <row r="10626" spans="1:12" x14ac:dyDescent="0.25">
      <c r="A10626">
        <v>16405</v>
      </c>
      <c r="B10626" t="s">
        <v>18</v>
      </c>
      <c r="C10626">
        <v>0</v>
      </c>
      <c r="D10626">
        <v>2019</v>
      </c>
      <c r="E10626" t="s">
        <v>19</v>
      </c>
      <c r="F10626" t="s">
        <v>16</v>
      </c>
      <c r="G10626" t="s">
        <v>14</v>
      </c>
      <c r="H10626" t="str">
        <f t="shared" si="165"/>
        <v>16405|Spring|Reading</v>
      </c>
      <c r="I10626">
        <v>165</v>
      </c>
      <c r="J10626">
        <v>70</v>
      </c>
      <c r="K10626">
        <v>3</v>
      </c>
      <c r="L10626" t="s">
        <v>17</v>
      </c>
    </row>
    <row r="10627" spans="1:12" x14ac:dyDescent="0.25">
      <c r="A10627">
        <v>16405</v>
      </c>
      <c r="B10627" t="s">
        <v>18</v>
      </c>
      <c r="C10627">
        <v>0</v>
      </c>
      <c r="D10627">
        <v>2019</v>
      </c>
      <c r="E10627" t="s">
        <v>19</v>
      </c>
      <c r="F10627" t="s">
        <v>16</v>
      </c>
      <c r="G10627" t="s">
        <v>15</v>
      </c>
      <c r="H10627" t="str">
        <f t="shared" ref="H10627:H10690" si="166">A10627&amp;"|"&amp;F10627&amp;"|"&amp;G10627</f>
        <v>16405|Spring|Math</v>
      </c>
      <c r="I10627">
        <v>164</v>
      </c>
      <c r="J10627">
        <v>64</v>
      </c>
      <c r="K10627">
        <v>3</v>
      </c>
      <c r="L10627" t="s">
        <v>17</v>
      </c>
    </row>
    <row r="10628" spans="1:12" x14ac:dyDescent="0.25">
      <c r="A10628">
        <v>25627</v>
      </c>
      <c r="B10628" t="s">
        <v>18</v>
      </c>
      <c r="C10628">
        <v>0</v>
      </c>
      <c r="D10628">
        <v>2019</v>
      </c>
      <c r="E10628" t="s">
        <v>19</v>
      </c>
      <c r="F10628" t="s">
        <v>13</v>
      </c>
      <c r="G10628" t="s">
        <v>14</v>
      </c>
      <c r="H10628" t="str">
        <f t="shared" si="166"/>
        <v>25627|Fall|Reading</v>
      </c>
      <c r="I10628">
        <v>160</v>
      </c>
      <c r="J10628">
        <v>92</v>
      </c>
      <c r="K10628">
        <v>4</v>
      </c>
      <c r="L10628">
        <v>13</v>
      </c>
    </row>
    <row r="10629" spans="1:12" x14ac:dyDescent="0.25">
      <c r="A10629">
        <v>25627</v>
      </c>
      <c r="B10629" t="s">
        <v>18</v>
      </c>
      <c r="C10629">
        <v>0</v>
      </c>
      <c r="D10629">
        <v>2019</v>
      </c>
      <c r="E10629" t="s">
        <v>19</v>
      </c>
      <c r="F10629" t="s">
        <v>13</v>
      </c>
      <c r="G10629" t="s">
        <v>15</v>
      </c>
      <c r="H10629" t="str">
        <f t="shared" si="166"/>
        <v>25627|Fall|Math</v>
      </c>
      <c r="I10629">
        <v>153</v>
      </c>
      <c r="J10629">
        <v>80</v>
      </c>
      <c r="K10629">
        <v>4</v>
      </c>
      <c r="L10629">
        <v>16</v>
      </c>
    </row>
    <row r="10630" spans="1:12" x14ac:dyDescent="0.25">
      <c r="A10630">
        <v>25627</v>
      </c>
      <c r="B10630" t="s">
        <v>18</v>
      </c>
      <c r="C10630">
        <v>0</v>
      </c>
      <c r="D10630">
        <v>2019</v>
      </c>
      <c r="E10630" t="s">
        <v>19</v>
      </c>
      <c r="F10630" t="s">
        <v>16</v>
      </c>
      <c r="G10630" t="s">
        <v>14</v>
      </c>
      <c r="H10630" t="str">
        <f t="shared" si="166"/>
        <v>25627|Spring|Reading</v>
      </c>
      <c r="I10630">
        <v>180</v>
      </c>
      <c r="J10630">
        <v>96</v>
      </c>
      <c r="K10630">
        <v>4</v>
      </c>
      <c r="L10630" t="s">
        <v>17</v>
      </c>
    </row>
    <row r="10631" spans="1:12" x14ac:dyDescent="0.25">
      <c r="A10631">
        <v>25627</v>
      </c>
      <c r="B10631" t="s">
        <v>18</v>
      </c>
      <c r="C10631">
        <v>0</v>
      </c>
      <c r="D10631">
        <v>2019</v>
      </c>
      <c r="E10631" t="s">
        <v>19</v>
      </c>
      <c r="F10631" t="s">
        <v>16</v>
      </c>
      <c r="G10631" t="s">
        <v>15</v>
      </c>
      <c r="H10631" t="str">
        <f t="shared" si="166"/>
        <v>25627|Spring|Math</v>
      </c>
      <c r="I10631">
        <v>174</v>
      </c>
      <c r="J10631">
        <v>86</v>
      </c>
      <c r="K10631">
        <v>4</v>
      </c>
      <c r="L10631" t="s">
        <v>17</v>
      </c>
    </row>
    <row r="10632" spans="1:12" x14ac:dyDescent="0.25">
      <c r="A10632">
        <v>29568</v>
      </c>
      <c r="B10632" t="s">
        <v>18</v>
      </c>
      <c r="C10632">
        <v>0</v>
      </c>
      <c r="D10632">
        <v>2019</v>
      </c>
      <c r="E10632" t="s">
        <v>19</v>
      </c>
      <c r="F10632" t="s">
        <v>13</v>
      </c>
      <c r="G10632" t="s">
        <v>14</v>
      </c>
      <c r="H10632" t="str">
        <f t="shared" si="166"/>
        <v>29568|Fall|Reading</v>
      </c>
      <c r="I10632">
        <v>169</v>
      </c>
      <c r="J10632">
        <v>98</v>
      </c>
      <c r="K10632">
        <v>4</v>
      </c>
      <c r="L10632">
        <v>11</v>
      </c>
    </row>
    <row r="10633" spans="1:12" x14ac:dyDescent="0.25">
      <c r="A10633">
        <v>29568</v>
      </c>
      <c r="B10633" t="s">
        <v>18</v>
      </c>
      <c r="C10633">
        <v>0</v>
      </c>
      <c r="D10633">
        <v>2019</v>
      </c>
      <c r="E10633" t="s">
        <v>19</v>
      </c>
      <c r="F10633" t="s">
        <v>13</v>
      </c>
      <c r="G10633" t="s">
        <v>15</v>
      </c>
      <c r="H10633" t="str">
        <f t="shared" si="166"/>
        <v>29568|Fall|Math</v>
      </c>
      <c r="I10633">
        <v>159</v>
      </c>
      <c r="J10633">
        <v>90</v>
      </c>
      <c r="K10633">
        <v>4</v>
      </c>
      <c r="L10633">
        <v>15</v>
      </c>
    </row>
    <row r="10634" spans="1:12" x14ac:dyDescent="0.25">
      <c r="A10634">
        <v>29568</v>
      </c>
      <c r="B10634" t="s">
        <v>18</v>
      </c>
      <c r="C10634">
        <v>0</v>
      </c>
      <c r="D10634">
        <v>2019</v>
      </c>
      <c r="E10634" t="s">
        <v>19</v>
      </c>
      <c r="F10634" t="s">
        <v>16</v>
      </c>
      <c r="G10634" t="s">
        <v>14</v>
      </c>
      <c r="H10634" t="str">
        <f t="shared" si="166"/>
        <v>29568|Spring|Reading</v>
      </c>
      <c r="I10634">
        <v>196</v>
      </c>
      <c r="J10634">
        <v>99</v>
      </c>
      <c r="K10634">
        <v>4</v>
      </c>
      <c r="L10634" t="s">
        <v>17</v>
      </c>
    </row>
    <row r="10635" spans="1:12" x14ac:dyDescent="0.25">
      <c r="A10635">
        <v>29568</v>
      </c>
      <c r="B10635" t="s">
        <v>18</v>
      </c>
      <c r="C10635">
        <v>0</v>
      </c>
      <c r="D10635">
        <v>2019</v>
      </c>
      <c r="E10635" t="s">
        <v>19</v>
      </c>
      <c r="F10635" t="s">
        <v>16</v>
      </c>
      <c r="G10635" t="s">
        <v>15</v>
      </c>
      <c r="H10635" t="str">
        <f t="shared" si="166"/>
        <v>29568|Spring|Math</v>
      </c>
      <c r="I10635">
        <v>177</v>
      </c>
      <c r="J10635">
        <v>90</v>
      </c>
      <c r="K10635">
        <v>4</v>
      </c>
      <c r="L10635" t="s">
        <v>17</v>
      </c>
    </row>
    <row r="10636" spans="1:12" x14ac:dyDescent="0.25">
      <c r="A10636">
        <v>13777</v>
      </c>
      <c r="B10636" t="s">
        <v>18</v>
      </c>
      <c r="C10636">
        <v>0</v>
      </c>
      <c r="D10636">
        <v>2019</v>
      </c>
      <c r="E10636" t="s">
        <v>19</v>
      </c>
      <c r="F10636" t="s">
        <v>13</v>
      </c>
      <c r="G10636" t="s">
        <v>14</v>
      </c>
      <c r="H10636" t="str">
        <f t="shared" si="166"/>
        <v>13777|Fall|Reading</v>
      </c>
      <c r="I10636">
        <v>132</v>
      </c>
      <c r="J10636">
        <v>25</v>
      </c>
      <c r="K10636">
        <v>2</v>
      </c>
      <c r="L10636">
        <v>19</v>
      </c>
    </row>
    <row r="10637" spans="1:12" x14ac:dyDescent="0.25">
      <c r="A10637">
        <v>13777</v>
      </c>
      <c r="B10637" t="s">
        <v>18</v>
      </c>
      <c r="C10637">
        <v>0</v>
      </c>
      <c r="D10637">
        <v>2019</v>
      </c>
      <c r="E10637" t="s">
        <v>19</v>
      </c>
      <c r="F10637" t="s">
        <v>13</v>
      </c>
      <c r="G10637" t="s">
        <v>15</v>
      </c>
      <c r="H10637" t="str">
        <f t="shared" si="166"/>
        <v>13777|Fall|Math</v>
      </c>
      <c r="I10637">
        <v>122</v>
      </c>
      <c r="J10637">
        <v>12</v>
      </c>
      <c r="K10637">
        <v>1</v>
      </c>
      <c r="L10637">
        <v>23</v>
      </c>
    </row>
    <row r="10638" spans="1:12" x14ac:dyDescent="0.25">
      <c r="A10638">
        <v>13777</v>
      </c>
      <c r="B10638" t="s">
        <v>18</v>
      </c>
      <c r="C10638">
        <v>0</v>
      </c>
      <c r="D10638">
        <v>2019</v>
      </c>
      <c r="E10638" t="s">
        <v>19</v>
      </c>
      <c r="F10638" t="s">
        <v>16</v>
      </c>
      <c r="G10638" t="s">
        <v>14</v>
      </c>
      <c r="H10638" t="str">
        <f t="shared" si="166"/>
        <v>13777|Spring|Reading</v>
      </c>
      <c r="I10638">
        <v>140</v>
      </c>
      <c r="J10638">
        <v>8</v>
      </c>
      <c r="K10638">
        <v>1</v>
      </c>
      <c r="L10638" t="s">
        <v>17</v>
      </c>
    </row>
    <row r="10639" spans="1:12" x14ac:dyDescent="0.25">
      <c r="A10639">
        <v>13777</v>
      </c>
      <c r="B10639" t="s">
        <v>18</v>
      </c>
      <c r="C10639">
        <v>0</v>
      </c>
      <c r="D10639">
        <v>2019</v>
      </c>
      <c r="E10639" t="s">
        <v>19</v>
      </c>
      <c r="F10639" t="s">
        <v>16</v>
      </c>
      <c r="G10639" t="s">
        <v>15</v>
      </c>
      <c r="H10639" t="str">
        <f t="shared" si="166"/>
        <v>13777|Spring|Math</v>
      </c>
      <c r="I10639">
        <v>161</v>
      </c>
      <c r="J10639">
        <v>55</v>
      </c>
      <c r="K10639">
        <v>3</v>
      </c>
      <c r="L10639" t="s">
        <v>17</v>
      </c>
    </row>
    <row r="10640" spans="1:12" x14ac:dyDescent="0.25">
      <c r="A10640">
        <v>20314</v>
      </c>
      <c r="B10640" t="s">
        <v>11</v>
      </c>
      <c r="C10640">
        <v>0</v>
      </c>
      <c r="D10640">
        <v>2019</v>
      </c>
      <c r="E10640" t="s">
        <v>19</v>
      </c>
      <c r="F10640" t="s">
        <v>13</v>
      </c>
      <c r="G10640" t="s">
        <v>14</v>
      </c>
      <c r="H10640" t="str">
        <f t="shared" si="166"/>
        <v>20314|Fall|Reading</v>
      </c>
      <c r="I10640">
        <v>142</v>
      </c>
      <c r="J10640">
        <v>53</v>
      </c>
      <c r="K10640">
        <v>3</v>
      </c>
      <c r="L10640">
        <v>17</v>
      </c>
    </row>
    <row r="10641" spans="1:12" x14ac:dyDescent="0.25">
      <c r="A10641">
        <v>20314</v>
      </c>
      <c r="B10641" t="s">
        <v>11</v>
      </c>
      <c r="C10641">
        <v>0</v>
      </c>
      <c r="D10641">
        <v>2019</v>
      </c>
      <c r="E10641" t="s">
        <v>19</v>
      </c>
      <c r="F10641" t="s">
        <v>13</v>
      </c>
      <c r="G10641" t="s">
        <v>15</v>
      </c>
      <c r="H10641" t="str">
        <f t="shared" si="166"/>
        <v>20314|Fall|Math</v>
      </c>
      <c r="I10641">
        <v>140</v>
      </c>
      <c r="J10641">
        <v>50</v>
      </c>
      <c r="K10641">
        <v>3</v>
      </c>
      <c r="L10641">
        <v>19</v>
      </c>
    </row>
    <row r="10642" spans="1:12" x14ac:dyDescent="0.25">
      <c r="A10642">
        <v>20314</v>
      </c>
      <c r="B10642" t="s">
        <v>11</v>
      </c>
      <c r="C10642">
        <v>0</v>
      </c>
      <c r="D10642">
        <v>2019</v>
      </c>
      <c r="E10642" t="s">
        <v>19</v>
      </c>
      <c r="F10642" t="s">
        <v>16</v>
      </c>
      <c r="G10642" t="s">
        <v>14</v>
      </c>
      <c r="H10642" t="str">
        <f t="shared" si="166"/>
        <v>20314|Spring|Reading</v>
      </c>
      <c r="I10642">
        <v>166</v>
      </c>
      <c r="J10642">
        <v>73</v>
      </c>
      <c r="K10642">
        <v>3</v>
      </c>
      <c r="L10642" t="s">
        <v>17</v>
      </c>
    </row>
    <row r="10643" spans="1:12" x14ac:dyDescent="0.25">
      <c r="A10643">
        <v>20314</v>
      </c>
      <c r="B10643" t="s">
        <v>11</v>
      </c>
      <c r="C10643">
        <v>0</v>
      </c>
      <c r="D10643">
        <v>2019</v>
      </c>
      <c r="E10643" t="s">
        <v>19</v>
      </c>
      <c r="F10643" t="s">
        <v>16</v>
      </c>
      <c r="G10643" t="s">
        <v>15</v>
      </c>
      <c r="H10643" t="str">
        <f t="shared" si="166"/>
        <v>20314|Spring|Math</v>
      </c>
      <c r="I10643">
        <v>175</v>
      </c>
      <c r="J10643">
        <v>88</v>
      </c>
      <c r="K10643">
        <v>4</v>
      </c>
      <c r="L10643" t="s">
        <v>17</v>
      </c>
    </row>
    <row r="10644" spans="1:12" x14ac:dyDescent="0.25">
      <c r="A10644">
        <v>23822</v>
      </c>
      <c r="B10644" t="s">
        <v>11</v>
      </c>
      <c r="C10644">
        <v>0</v>
      </c>
      <c r="D10644">
        <v>2019</v>
      </c>
      <c r="E10644" t="s">
        <v>19</v>
      </c>
      <c r="F10644" t="s">
        <v>13</v>
      </c>
      <c r="G10644" t="s">
        <v>14</v>
      </c>
      <c r="H10644" t="str">
        <f t="shared" si="166"/>
        <v>23822|Fall|Reading</v>
      </c>
      <c r="I10644">
        <v>137</v>
      </c>
      <c r="J10644">
        <v>38</v>
      </c>
      <c r="K10644">
        <v>2</v>
      </c>
      <c r="L10644">
        <v>18</v>
      </c>
    </row>
    <row r="10645" spans="1:12" x14ac:dyDescent="0.25">
      <c r="A10645">
        <v>23822</v>
      </c>
      <c r="B10645" t="s">
        <v>11</v>
      </c>
      <c r="C10645">
        <v>0</v>
      </c>
      <c r="D10645">
        <v>2019</v>
      </c>
      <c r="E10645" t="s">
        <v>19</v>
      </c>
      <c r="F10645" t="s">
        <v>13</v>
      </c>
      <c r="G10645" t="s">
        <v>15</v>
      </c>
      <c r="H10645" t="str">
        <f t="shared" si="166"/>
        <v>23822|Fall|Math</v>
      </c>
      <c r="I10645">
        <v>136</v>
      </c>
      <c r="J10645">
        <v>39</v>
      </c>
      <c r="K10645">
        <v>2</v>
      </c>
      <c r="L10645">
        <v>20</v>
      </c>
    </row>
    <row r="10646" spans="1:12" x14ac:dyDescent="0.25">
      <c r="A10646">
        <v>23822</v>
      </c>
      <c r="B10646" t="s">
        <v>11</v>
      </c>
      <c r="C10646">
        <v>0</v>
      </c>
      <c r="D10646">
        <v>2019</v>
      </c>
      <c r="E10646" t="s">
        <v>19</v>
      </c>
      <c r="F10646" t="s">
        <v>16</v>
      </c>
      <c r="G10646" t="s">
        <v>14</v>
      </c>
      <c r="H10646" t="str">
        <f t="shared" si="166"/>
        <v>23822|Spring|Reading</v>
      </c>
      <c r="I10646">
        <v>159</v>
      </c>
      <c r="J10646">
        <v>53</v>
      </c>
      <c r="K10646">
        <v>3</v>
      </c>
      <c r="L10646" t="s">
        <v>17</v>
      </c>
    </row>
    <row r="10647" spans="1:12" x14ac:dyDescent="0.25">
      <c r="A10647">
        <v>23822</v>
      </c>
      <c r="B10647" t="s">
        <v>11</v>
      </c>
      <c r="C10647">
        <v>0</v>
      </c>
      <c r="D10647">
        <v>2019</v>
      </c>
      <c r="E10647" t="s">
        <v>19</v>
      </c>
      <c r="F10647" t="s">
        <v>16</v>
      </c>
      <c r="G10647" t="s">
        <v>15</v>
      </c>
      <c r="H10647" t="str">
        <f t="shared" si="166"/>
        <v>23822|Spring|Math</v>
      </c>
      <c r="I10647">
        <v>165</v>
      </c>
      <c r="J10647">
        <v>67</v>
      </c>
      <c r="K10647">
        <v>3</v>
      </c>
      <c r="L10647" t="s">
        <v>17</v>
      </c>
    </row>
    <row r="10648" spans="1:12" x14ac:dyDescent="0.25">
      <c r="A10648">
        <v>28784</v>
      </c>
      <c r="B10648" t="s">
        <v>11</v>
      </c>
      <c r="C10648">
        <v>0</v>
      </c>
      <c r="D10648">
        <v>2019</v>
      </c>
      <c r="E10648" t="s">
        <v>19</v>
      </c>
      <c r="F10648" t="s">
        <v>13</v>
      </c>
      <c r="G10648" t="s">
        <v>14</v>
      </c>
      <c r="H10648" t="str">
        <f t="shared" si="166"/>
        <v>28784|Fall|Reading</v>
      </c>
      <c r="I10648">
        <v>126</v>
      </c>
      <c r="J10648">
        <v>13</v>
      </c>
      <c r="K10648">
        <v>1</v>
      </c>
      <c r="L10648">
        <v>20</v>
      </c>
    </row>
    <row r="10649" spans="1:12" x14ac:dyDescent="0.25">
      <c r="A10649">
        <v>28784</v>
      </c>
      <c r="B10649" t="s">
        <v>11</v>
      </c>
      <c r="C10649">
        <v>0</v>
      </c>
      <c r="D10649">
        <v>2019</v>
      </c>
      <c r="E10649" t="s">
        <v>19</v>
      </c>
      <c r="F10649" t="s">
        <v>13</v>
      </c>
      <c r="G10649" t="s">
        <v>15</v>
      </c>
      <c r="H10649" t="str">
        <f t="shared" si="166"/>
        <v>28784|Fall|Math</v>
      </c>
      <c r="I10649">
        <v>124</v>
      </c>
      <c r="J10649">
        <v>14</v>
      </c>
      <c r="K10649">
        <v>1</v>
      </c>
      <c r="L10649">
        <v>23</v>
      </c>
    </row>
    <row r="10650" spans="1:12" x14ac:dyDescent="0.25">
      <c r="A10650">
        <v>28784</v>
      </c>
      <c r="B10650" t="s">
        <v>11</v>
      </c>
      <c r="C10650">
        <v>0</v>
      </c>
      <c r="D10650">
        <v>2019</v>
      </c>
      <c r="E10650" t="s">
        <v>19</v>
      </c>
      <c r="F10650" t="s">
        <v>16</v>
      </c>
      <c r="G10650" t="s">
        <v>14</v>
      </c>
      <c r="H10650" t="str">
        <f t="shared" si="166"/>
        <v>28784|Spring|Reading</v>
      </c>
      <c r="I10650">
        <v>162</v>
      </c>
      <c r="J10650">
        <v>62</v>
      </c>
      <c r="K10650">
        <v>3</v>
      </c>
      <c r="L10650" t="s">
        <v>17</v>
      </c>
    </row>
    <row r="10651" spans="1:12" x14ac:dyDescent="0.25">
      <c r="A10651">
        <v>28784</v>
      </c>
      <c r="B10651" t="s">
        <v>11</v>
      </c>
      <c r="C10651">
        <v>0</v>
      </c>
      <c r="D10651">
        <v>2019</v>
      </c>
      <c r="E10651" t="s">
        <v>19</v>
      </c>
      <c r="F10651" t="s">
        <v>16</v>
      </c>
      <c r="G10651" t="s">
        <v>15</v>
      </c>
      <c r="H10651" t="str">
        <f t="shared" si="166"/>
        <v>28784|Spring|Math</v>
      </c>
      <c r="I10651">
        <v>149</v>
      </c>
      <c r="J10651">
        <v>23</v>
      </c>
      <c r="K10651">
        <v>1</v>
      </c>
      <c r="L10651" t="s">
        <v>17</v>
      </c>
    </row>
    <row r="10652" spans="1:12" x14ac:dyDescent="0.25">
      <c r="A10652">
        <v>29831</v>
      </c>
      <c r="B10652" t="s">
        <v>18</v>
      </c>
      <c r="C10652">
        <v>0</v>
      </c>
      <c r="D10652">
        <v>2019</v>
      </c>
      <c r="E10652" t="s">
        <v>19</v>
      </c>
      <c r="F10652" t="s">
        <v>13</v>
      </c>
      <c r="G10652" t="s">
        <v>14</v>
      </c>
      <c r="H10652" t="str">
        <f t="shared" si="166"/>
        <v>29831|Fall|Reading</v>
      </c>
      <c r="I10652">
        <v>160</v>
      </c>
      <c r="J10652">
        <v>92</v>
      </c>
      <c r="K10652">
        <v>4</v>
      </c>
      <c r="L10652">
        <v>13</v>
      </c>
    </row>
    <row r="10653" spans="1:12" x14ac:dyDescent="0.25">
      <c r="A10653">
        <v>29831</v>
      </c>
      <c r="B10653" t="s">
        <v>18</v>
      </c>
      <c r="C10653">
        <v>0</v>
      </c>
      <c r="D10653">
        <v>2019</v>
      </c>
      <c r="E10653" t="s">
        <v>19</v>
      </c>
      <c r="F10653" t="s">
        <v>13</v>
      </c>
      <c r="G10653" t="s">
        <v>15</v>
      </c>
      <c r="H10653" t="str">
        <f t="shared" si="166"/>
        <v>29831|Fall|Math</v>
      </c>
      <c r="I10653">
        <v>139</v>
      </c>
      <c r="J10653">
        <v>47</v>
      </c>
      <c r="K10653">
        <v>2</v>
      </c>
      <c r="L10653">
        <v>19</v>
      </c>
    </row>
    <row r="10654" spans="1:12" x14ac:dyDescent="0.25">
      <c r="A10654">
        <v>29831</v>
      </c>
      <c r="B10654" t="s">
        <v>18</v>
      </c>
      <c r="C10654">
        <v>0</v>
      </c>
      <c r="D10654">
        <v>2019</v>
      </c>
      <c r="E10654" t="s">
        <v>19</v>
      </c>
      <c r="F10654" t="s">
        <v>16</v>
      </c>
      <c r="G10654" t="s">
        <v>14</v>
      </c>
      <c r="H10654" t="str">
        <f t="shared" si="166"/>
        <v>29831|Spring|Reading</v>
      </c>
      <c r="I10654">
        <v>200</v>
      </c>
      <c r="J10654">
        <v>99</v>
      </c>
      <c r="K10654">
        <v>4</v>
      </c>
      <c r="L10654" t="s">
        <v>17</v>
      </c>
    </row>
    <row r="10655" spans="1:12" x14ac:dyDescent="0.25">
      <c r="A10655">
        <v>29831</v>
      </c>
      <c r="B10655" t="s">
        <v>18</v>
      </c>
      <c r="C10655">
        <v>0</v>
      </c>
      <c r="D10655">
        <v>2019</v>
      </c>
      <c r="E10655" t="s">
        <v>19</v>
      </c>
      <c r="F10655" t="s">
        <v>16</v>
      </c>
      <c r="G10655" t="s">
        <v>15</v>
      </c>
      <c r="H10655" t="str">
        <f t="shared" si="166"/>
        <v>29831|Spring|Math</v>
      </c>
      <c r="I10655">
        <v>191</v>
      </c>
      <c r="J10655">
        <v>99</v>
      </c>
      <c r="K10655">
        <v>4</v>
      </c>
      <c r="L10655" t="s">
        <v>17</v>
      </c>
    </row>
    <row r="10656" spans="1:12" x14ac:dyDescent="0.25">
      <c r="A10656">
        <v>20526</v>
      </c>
      <c r="B10656" t="s">
        <v>11</v>
      </c>
      <c r="C10656">
        <v>0</v>
      </c>
      <c r="D10656">
        <v>2019</v>
      </c>
      <c r="E10656" t="s">
        <v>19</v>
      </c>
      <c r="F10656" t="s">
        <v>13</v>
      </c>
      <c r="G10656" t="s">
        <v>14</v>
      </c>
      <c r="H10656" t="str">
        <f t="shared" si="166"/>
        <v>20526|Fall|Reading</v>
      </c>
      <c r="I10656">
        <v>135</v>
      </c>
      <c r="J10656">
        <v>33</v>
      </c>
      <c r="K10656">
        <v>2</v>
      </c>
      <c r="L10656">
        <v>18</v>
      </c>
    </row>
    <row r="10657" spans="1:12" x14ac:dyDescent="0.25">
      <c r="A10657">
        <v>20526</v>
      </c>
      <c r="B10657" t="s">
        <v>11</v>
      </c>
      <c r="C10657">
        <v>0</v>
      </c>
      <c r="D10657">
        <v>2019</v>
      </c>
      <c r="E10657" t="s">
        <v>19</v>
      </c>
      <c r="F10657" t="s">
        <v>13</v>
      </c>
      <c r="G10657" t="s">
        <v>15</v>
      </c>
      <c r="H10657" t="str">
        <f t="shared" si="166"/>
        <v>20526|Fall|Math</v>
      </c>
      <c r="I10657">
        <v>127</v>
      </c>
      <c r="J10657">
        <v>19</v>
      </c>
      <c r="K10657">
        <v>1</v>
      </c>
      <c r="L10657">
        <v>22</v>
      </c>
    </row>
    <row r="10658" spans="1:12" x14ac:dyDescent="0.25">
      <c r="A10658">
        <v>20526</v>
      </c>
      <c r="B10658" t="s">
        <v>11</v>
      </c>
      <c r="C10658">
        <v>0</v>
      </c>
      <c r="D10658">
        <v>2019</v>
      </c>
      <c r="E10658" t="s">
        <v>19</v>
      </c>
      <c r="F10658" t="s">
        <v>16</v>
      </c>
      <c r="G10658" t="s">
        <v>14</v>
      </c>
      <c r="H10658" t="str">
        <f t="shared" si="166"/>
        <v>20526|Spring|Reading</v>
      </c>
      <c r="I10658">
        <v>158</v>
      </c>
      <c r="J10658">
        <v>50</v>
      </c>
      <c r="K10658">
        <v>3</v>
      </c>
      <c r="L10658" t="s">
        <v>17</v>
      </c>
    </row>
    <row r="10659" spans="1:12" x14ac:dyDescent="0.25">
      <c r="A10659">
        <v>20526</v>
      </c>
      <c r="B10659" t="s">
        <v>11</v>
      </c>
      <c r="C10659">
        <v>0</v>
      </c>
      <c r="D10659">
        <v>2019</v>
      </c>
      <c r="E10659" t="s">
        <v>19</v>
      </c>
      <c r="F10659" t="s">
        <v>16</v>
      </c>
      <c r="G10659" t="s">
        <v>15</v>
      </c>
      <c r="H10659" t="str">
        <f t="shared" si="166"/>
        <v>20526|Spring|Math</v>
      </c>
      <c r="I10659">
        <v>166</v>
      </c>
      <c r="J10659">
        <v>69</v>
      </c>
      <c r="K10659">
        <v>3</v>
      </c>
      <c r="L10659" t="s">
        <v>17</v>
      </c>
    </row>
    <row r="10660" spans="1:12" x14ac:dyDescent="0.25">
      <c r="A10660">
        <v>19219</v>
      </c>
      <c r="B10660" t="s">
        <v>18</v>
      </c>
      <c r="C10660">
        <v>0</v>
      </c>
      <c r="D10660">
        <v>2019</v>
      </c>
      <c r="E10660" t="s">
        <v>19</v>
      </c>
      <c r="F10660" t="s">
        <v>13</v>
      </c>
      <c r="G10660" t="s">
        <v>14</v>
      </c>
      <c r="H10660" t="str">
        <f t="shared" si="166"/>
        <v>19219|Fall|Reading</v>
      </c>
      <c r="I10660">
        <v>148</v>
      </c>
      <c r="J10660">
        <v>70</v>
      </c>
      <c r="K10660">
        <v>3</v>
      </c>
      <c r="L10660">
        <v>16</v>
      </c>
    </row>
    <row r="10661" spans="1:12" x14ac:dyDescent="0.25">
      <c r="A10661">
        <v>19219</v>
      </c>
      <c r="B10661" t="s">
        <v>18</v>
      </c>
      <c r="C10661">
        <v>0</v>
      </c>
      <c r="D10661">
        <v>2019</v>
      </c>
      <c r="E10661" t="s">
        <v>19</v>
      </c>
      <c r="F10661" t="s">
        <v>13</v>
      </c>
      <c r="G10661" t="s">
        <v>15</v>
      </c>
      <c r="H10661" t="str">
        <f t="shared" si="166"/>
        <v>19219|Fall|Math</v>
      </c>
      <c r="I10661">
        <v>139</v>
      </c>
      <c r="J10661">
        <v>47</v>
      </c>
      <c r="K10661">
        <v>2</v>
      </c>
      <c r="L10661">
        <v>19</v>
      </c>
    </row>
    <row r="10662" spans="1:12" x14ac:dyDescent="0.25">
      <c r="A10662">
        <v>19219</v>
      </c>
      <c r="B10662" t="s">
        <v>18</v>
      </c>
      <c r="C10662">
        <v>0</v>
      </c>
      <c r="D10662">
        <v>2019</v>
      </c>
      <c r="E10662" t="s">
        <v>19</v>
      </c>
      <c r="F10662" t="s">
        <v>16</v>
      </c>
      <c r="G10662" t="s">
        <v>14</v>
      </c>
      <c r="H10662" t="str">
        <f t="shared" si="166"/>
        <v>19219|Spring|Reading</v>
      </c>
      <c r="I10662">
        <v>178</v>
      </c>
      <c r="J10662">
        <v>94</v>
      </c>
      <c r="K10662">
        <v>4</v>
      </c>
      <c r="L10662" t="s">
        <v>17</v>
      </c>
    </row>
    <row r="10663" spans="1:12" x14ac:dyDescent="0.25">
      <c r="A10663">
        <v>19219</v>
      </c>
      <c r="B10663" t="s">
        <v>18</v>
      </c>
      <c r="C10663">
        <v>0</v>
      </c>
      <c r="D10663">
        <v>2019</v>
      </c>
      <c r="E10663" t="s">
        <v>19</v>
      </c>
      <c r="F10663" t="s">
        <v>16</v>
      </c>
      <c r="G10663" t="s">
        <v>15</v>
      </c>
      <c r="H10663" t="str">
        <f t="shared" si="166"/>
        <v>19219|Spring|Math</v>
      </c>
      <c r="I10663">
        <v>171</v>
      </c>
      <c r="J10663">
        <v>81</v>
      </c>
      <c r="K10663">
        <v>4</v>
      </c>
      <c r="L10663" t="s">
        <v>17</v>
      </c>
    </row>
    <row r="10664" spans="1:12" x14ac:dyDescent="0.25">
      <c r="A10664">
        <v>16230</v>
      </c>
      <c r="B10664" t="s">
        <v>11</v>
      </c>
      <c r="C10664">
        <v>0</v>
      </c>
      <c r="D10664">
        <v>2019</v>
      </c>
      <c r="E10664" t="s">
        <v>19</v>
      </c>
      <c r="F10664" t="s">
        <v>13</v>
      </c>
      <c r="G10664" t="s">
        <v>14</v>
      </c>
      <c r="H10664" t="str">
        <f t="shared" si="166"/>
        <v>16230|Fall|Reading</v>
      </c>
      <c r="I10664">
        <v>138</v>
      </c>
      <c r="J10664">
        <v>41</v>
      </c>
      <c r="K10664">
        <v>2</v>
      </c>
      <c r="L10664">
        <v>18</v>
      </c>
    </row>
    <row r="10665" spans="1:12" x14ac:dyDescent="0.25">
      <c r="A10665">
        <v>16230</v>
      </c>
      <c r="B10665" t="s">
        <v>11</v>
      </c>
      <c r="C10665">
        <v>0</v>
      </c>
      <c r="D10665">
        <v>2019</v>
      </c>
      <c r="E10665" t="s">
        <v>19</v>
      </c>
      <c r="F10665" t="s">
        <v>13</v>
      </c>
      <c r="G10665" t="s">
        <v>15</v>
      </c>
      <c r="H10665" t="str">
        <f t="shared" si="166"/>
        <v>16230|Fall|Math</v>
      </c>
      <c r="I10665">
        <v>130</v>
      </c>
      <c r="J10665">
        <v>25</v>
      </c>
      <c r="K10665">
        <v>2</v>
      </c>
      <c r="L10665">
        <v>21</v>
      </c>
    </row>
    <row r="10666" spans="1:12" x14ac:dyDescent="0.25">
      <c r="A10666">
        <v>16230</v>
      </c>
      <c r="B10666" t="s">
        <v>11</v>
      </c>
      <c r="C10666">
        <v>0</v>
      </c>
      <c r="D10666">
        <v>2019</v>
      </c>
      <c r="E10666" t="s">
        <v>19</v>
      </c>
      <c r="F10666" t="s">
        <v>16</v>
      </c>
      <c r="G10666" t="s">
        <v>14</v>
      </c>
      <c r="H10666" t="str">
        <f t="shared" si="166"/>
        <v>16230|Spring|Reading</v>
      </c>
      <c r="I10666">
        <v>160</v>
      </c>
      <c r="J10666">
        <v>56</v>
      </c>
      <c r="K10666">
        <v>3</v>
      </c>
      <c r="L10666" t="s">
        <v>17</v>
      </c>
    </row>
    <row r="10667" spans="1:12" x14ac:dyDescent="0.25">
      <c r="A10667">
        <v>16230</v>
      </c>
      <c r="B10667" t="s">
        <v>11</v>
      </c>
      <c r="C10667">
        <v>0</v>
      </c>
      <c r="D10667">
        <v>2019</v>
      </c>
      <c r="E10667" t="s">
        <v>19</v>
      </c>
      <c r="F10667" t="s">
        <v>16</v>
      </c>
      <c r="G10667" t="s">
        <v>15</v>
      </c>
      <c r="H10667" t="str">
        <f t="shared" si="166"/>
        <v>16230|Spring|Math</v>
      </c>
      <c r="I10667">
        <v>166</v>
      </c>
      <c r="J10667">
        <v>69</v>
      </c>
      <c r="K10667">
        <v>3</v>
      </c>
      <c r="L10667" t="s">
        <v>17</v>
      </c>
    </row>
    <row r="10668" spans="1:12" x14ac:dyDescent="0.25">
      <c r="A10668">
        <v>24069</v>
      </c>
      <c r="B10668" t="s">
        <v>20</v>
      </c>
      <c r="C10668">
        <v>0</v>
      </c>
      <c r="D10668">
        <v>2019</v>
      </c>
      <c r="E10668" t="s">
        <v>19</v>
      </c>
      <c r="F10668" t="s">
        <v>13</v>
      </c>
      <c r="G10668" t="s">
        <v>14</v>
      </c>
      <c r="H10668" t="str">
        <f t="shared" si="166"/>
        <v>24069|Fall|Reading</v>
      </c>
      <c r="I10668">
        <v>151</v>
      </c>
      <c r="J10668">
        <v>77</v>
      </c>
      <c r="K10668">
        <v>4</v>
      </c>
      <c r="L10668">
        <v>15</v>
      </c>
    </row>
    <row r="10669" spans="1:12" x14ac:dyDescent="0.25">
      <c r="A10669">
        <v>24069</v>
      </c>
      <c r="B10669" t="s">
        <v>20</v>
      </c>
      <c r="C10669">
        <v>0</v>
      </c>
      <c r="D10669">
        <v>2019</v>
      </c>
      <c r="E10669" t="s">
        <v>19</v>
      </c>
      <c r="F10669" t="s">
        <v>13</v>
      </c>
      <c r="G10669" t="s">
        <v>15</v>
      </c>
      <c r="H10669" t="str">
        <f t="shared" si="166"/>
        <v>24069|Fall|Math</v>
      </c>
      <c r="I10669">
        <v>146</v>
      </c>
      <c r="J10669">
        <v>65</v>
      </c>
      <c r="K10669">
        <v>3</v>
      </c>
      <c r="L10669">
        <v>18</v>
      </c>
    </row>
    <row r="10670" spans="1:12" x14ac:dyDescent="0.25">
      <c r="A10670">
        <v>24069</v>
      </c>
      <c r="B10670" t="s">
        <v>20</v>
      </c>
      <c r="C10670">
        <v>0</v>
      </c>
      <c r="D10670">
        <v>2019</v>
      </c>
      <c r="E10670" t="s">
        <v>19</v>
      </c>
      <c r="F10670" t="s">
        <v>16</v>
      </c>
      <c r="G10670" t="s">
        <v>14</v>
      </c>
      <c r="H10670" t="str">
        <f t="shared" si="166"/>
        <v>24069|Spring|Reading</v>
      </c>
      <c r="I10670">
        <v>165</v>
      </c>
      <c r="J10670">
        <v>70</v>
      </c>
      <c r="K10670">
        <v>3</v>
      </c>
      <c r="L10670" t="s">
        <v>17</v>
      </c>
    </row>
    <row r="10671" spans="1:12" x14ac:dyDescent="0.25">
      <c r="A10671">
        <v>24069</v>
      </c>
      <c r="B10671" t="s">
        <v>20</v>
      </c>
      <c r="C10671">
        <v>0</v>
      </c>
      <c r="D10671">
        <v>2019</v>
      </c>
      <c r="E10671" t="s">
        <v>19</v>
      </c>
      <c r="F10671" t="s">
        <v>16</v>
      </c>
      <c r="G10671" t="s">
        <v>15</v>
      </c>
      <c r="H10671" t="str">
        <f t="shared" si="166"/>
        <v>24069|Spring|Math</v>
      </c>
      <c r="I10671">
        <v>164</v>
      </c>
      <c r="J10671">
        <v>64</v>
      </c>
      <c r="K10671">
        <v>3</v>
      </c>
      <c r="L10671" t="s">
        <v>17</v>
      </c>
    </row>
    <row r="10672" spans="1:12" x14ac:dyDescent="0.25">
      <c r="A10672">
        <v>23000</v>
      </c>
      <c r="B10672" t="s">
        <v>18</v>
      </c>
      <c r="C10672">
        <v>0</v>
      </c>
      <c r="D10672">
        <v>2019</v>
      </c>
      <c r="E10672" t="s">
        <v>19</v>
      </c>
      <c r="F10672" t="s">
        <v>13</v>
      </c>
      <c r="G10672" t="s">
        <v>14</v>
      </c>
      <c r="H10672" t="str">
        <f t="shared" si="166"/>
        <v>23000|Fall|Reading</v>
      </c>
      <c r="I10672">
        <v>130</v>
      </c>
      <c r="J10672">
        <v>21</v>
      </c>
      <c r="K10672">
        <v>1</v>
      </c>
      <c r="L10672">
        <v>20</v>
      </c>
    </row>
    <row r="10673" spans="1:12" x14ac:dyDescent="0.25">
      <c r="A10673">
        <v>23000</v>
      </c>
      <c r="B10673" t="s">
        <v>18</v>
      </c>
      <c r="C10673">
        <v>0</v>
      </c>
      <c r="D10673">
        <v>2019</v>
      </c>
      <c r="E10673" t="s">
        <v>19</v>
      </c>
      <c r="F10673" t="s">
        <v>13</v>
      </c>
      <c r="G10673" t="s">
        <v>15</v>
      </c>
      <c r="H10673" t="str">
        <f t="shared" si="166"/>
        <v>23000|Fall|Math</v>
      </c>
      <c r="I10673">
        <v>135</v>
      </c>
      <c r="J10673">
        <v>37</v>
      </c>
      <c r="K10673">
        <v>2</v>
      </c>
      <c r="L10673">
        <v>20</v>
      </c>
    </row>
    <row r="10674" spans="1:12" x14ac:dyDescent="0.25">
      <c r="A10674">
        <v>23000</v>
      </c>
      <c r="B10674" t="s">
        <v>18</v>
      </c>
      <c r="C10674">
        <v>0</v>
      </c>
      <c r="D10674">
        <v>2019</v>
      </c>
      <c r="E10674" t="s">
        <v>19</v>
      </c>
      <c r="F10674" t="s">
        <v>16</v>
      </c>
      <c r="G10674" t="s">
        <v>14</v>
      </c>
      <c r="H10674" t="str">
        <f t="shared" si="166"/>
        <v>23000|Spring|Reading</v>
      </c>
      <c r="I10674">
        <v>170</v>
      </c>
      <c r="J10674">
        <v>82</v>
      </c>
      <c r="K10674">
        <v>4</v>
      </c>
      <c r="L10674" t="s">
        <v>17</v>
      </c>
    </row>
    <row r="10675" spans="1:12" x14ac:dyDescent="0.25">
      <c r="A10675">
        <v>23000</v>
      </c>
      <c r="B10675" t="s">
        <v>18</v>
      </c>
      <c r="C10675">
        <v>0</v>
      </c>
      <c r="D10675">
        <v>2019</v>
      </c>
      <c r="E10675" t="s">
        <v>19</v>
      </c>
      <c r="F10675" t="s">
        <v>16</v>
      </c>
      <c r="G10675" t="s">
        <v>15</v>
      </c>
      <c r="H10675" t="str">
        <f t="shared" si="166"/>
        <v>23000|Spring|Math</v>
      </c>
      <c r="I10675">
        <v>174</v>
      </c>
      <c r="J10675">
        <v>86</v>
      </c>
      <c r="K10675">
        <v>4</v>
      </c>
      <c r="L10675" t="s">
        <v>17</v>
      </c>
    </row>
    <row r="10676" spans="1:12" x14ac:dyDescent="0.25">
      <c r="A10676">
        <v>18651</v>
      </c>
      <c r="B10676" t="s">
        <v>18</v>
      </c>
      <c r="C10676">
        <v>0</v>
      </c>
      <c r="D10676">
        <v>2019</v>
      </c>
      <c r="E10676" t="s">
        <v>19</v>
      </c>
      <c r="F10676" t="s">
        <v>13</v>
      </c>
      <c r="G10676" t="s">
        <v>14</v>
      </c>
      <c r="H10676" t="str">
        <f t="shared" si="166"/>
        <v>18651|Fall|Reading</v>
      </c>
      <c r="I10676">
        <v>152</v>
      </c>
      <c r="J10676">
        <v>79</v>
      </c>
      <c r="K10676">
        <v>4</v>
      </c>
      <c r="L10676">
        <v>15</v>
      </c>
    </row>
    <row r="10677" spans="1:12" x14ac:dyDescent="0.25">
      <c r="A10677">
        <v>18651</v>
      </c>
      <c r="B10677" t="s">
        <v>18</v>
      </c>
      <c r="C10677">
        <v>0</v>
      </c>
      <c r="D10677">
        <v>2019</v>
      </c>
      <c r="E10677" t="s">
        <v>19</v>
      </c>
      <c r="F10677" t="s">
        <v>13</v>
      </c>
      <c r="G10677" t="s">
        <v>15</v>
      </c>
      <c r="H10677" t="str">
        <f t="shared" si="166"/>
        <v>18651|Fall|Math</v>
      </c>
      <c r="I10677">
        <v>143</v>
      </c>
      <c r="J10677">
        <v>58</v>
      </c>
      <c r="K10677">
        <v>3</v>
      </c>
      <c r="L10677">
        <v>18</v>
      </c>
    </row>
    <row r="10678" spans="1:12" x14ac:dyDescent="0.25">
      <c r="A10678">
        <v>18651</v>
      </c>
      <c r="B10678" t="s">
        <v>18</v>
      </c>
      <c r="C10678">
        <v>0</v>
      </c>
      <c r="D10678">
        <v>2019</v>
      </c>
      <c r="E10678" t="s">
        <v>19</v>
      </c>
      <c r="F10678" t="s">
        <v>16</v>
      </c>
      <c r="G10678" t="s">
        <v>14</v>
      </c>
      <c r="H10678" t="str">
        <f t="shared" si="166"/>
        <v>18651|Spring|Reading</v>
      </c>
      <c r="I10678">
        <v>162</v>
      </c>
      <c r="J10678">
        <v>62</v>
      </c>
      <c r="K10678">
        <v>3</v>
      </c>
      <c r="L10678" t="s">
        <v>17</v>
      </c>
    </row>
    <row r="10679" spans="1:12" x14ac:dyDescent="0.25">
      <c r="A10679">
        <v>18651</v>
      </c>
      <c r="B10679" t="s">
        <v>18</v>
      </c>
      <c r="C10679">
        <v>0</v>
      </c>
      <c r="D10679">
        <v>2019</v>
      </c>
      <c r="E10679" t="s">
        <v>19</v>
      </c>
      <c r="F10679" t="s">
        <v>16</v>
      </c>
      <c r="G10679" t="s">
        <v>15</v>
      </c>
      <c r="H10679" t="str">
        <f t="shared" si="166"/>
        <v>18651|Spring|Math</v>
      </c>
      <c r="I10679">
        <v>174</v>
      </c>
      <c r="J10679">
        <v>86</v>
      </c>
      <c r="K10679">
        <v>4</v>
      </c>
      <c r="L10679" t="s">
        <v>17</v>
      </c>
    </row>
    <row r="10680" spans="1:12" x14ac:dyDescent="0.25">
      <c r="A10680">
        <v>21719</v>
      </c>
      <c r="B10680" t="s">
        <v>18</v>
      </c>
      <c r="C10680">
        <v>0</v>
      </c>
      <c r="D10680">
        <v>2019</v>
      </c>
      <c r="E10680" t="s">
        <v>19</v>
      </c>
      <c r="F10680" t="s">
        <v>13</v>
      </c>
      <c r="G10680" t="s">
        <v>14</v>
      </c>
      <c r="H10680" t="str">
        <f t="shared" si="166"/>
        <v>21719|Fall|Reading</v>
      </c>
      <c r="I10680">
        <v>137</v>
      </c>
      <c r="J10680">
        <v>38</v>
      </c>
      <c r="K10680">
        <v>2</v>
      </c>
      <c r="L10680">
        <v>18</v>
      </c>
    </row>
    <row r="10681" spans="1:12" x14ac:dyDescent="0.25">
      <c r="A10681">
        <v>21719</v>
      </c>
      <c r="B10681" t="s">
        <v>18</v>
      </c>
      <c r="C10681">
        <v>0</v>
      </c>
      <c r="D10681">
        <v>2019</v>
      </c>
      <c r="E10681" t="s">
        <v>19</v>
      </c>
      <c r="F10681" t="s">
        <v>13</v>
      </c>
      <c r="G10681" t="s">
        <v>15</v>
      </c>
      <c r="H10681" t="str">
        <f t="shared" si="166"/>
        <v>21719|Fall|Math</v>
      </c>
      <c r="I10681">
        <v>137</v>
      </c>
      <c r="J10681">
        <v>42</v>
      </c>
      <c r="K10681">
        <v>2</v>
      </c>
      <c r="L10681">
        <v>20</v>
      </c>
    </row>
    <row r="10682" spans="1:12" x14ac:dyDescent="0.25">
      <c r="A10682">
        <v>21719</v>
      </c>
      <c r="B10682" t="s">
        <v>18</v>
      </c>
      <c r="C10682">
        <v>0</v>
      </c>
      <c r="D10682">
        <v>2019</v>
      </c>
      <c r="E10682" t="s">
        <v>19</v>
      </c>
      <c r="F10682" t="s">
        <v>16</v>
      </c>
      <c r="G10682" t="s">
        <v>14</v>
      </c>
      <c r="H10682" t="str">
        <f t="shared" si="166"/>
        <v>21719|Spring|Reading</v>
      </c>
      <c r="I10682">
        <v>183</v>
      </c>
      <c r="J10682">
        <v>97</v>
      </c>
      <c r="K10682">
        <v>4</v>
      </c>
      <c r="L10682" t="s">
        <v>17</v>
      </c>
    </row>
    <row r="10683" spans="1:12" x14ac:dyDescent="0.25">
      <c r="A10683">
        <v>21719</v>
      </c>
      <c r="B10683" t="s">
        <v>18</v>
      </c>
      <c r="C10683">
        <v>0</v>
      </c>
      <c r="D10683">
        <v>2019</v>
      </c>
      <c r="E10683" t="s">
        <v>19</v>
      </c>
      <c r="F10683" t="s">
        <v>16</v>
      </c>
      <c r="G10683" t="s">
        <v>15</v>
      </c>
      <c r="H10683" t="str">
        <f t="shared" si="166"/>
        <v>21719|Spring|Math</v>
      </c>
      <c r="I10683">
        <v>181</v>
      </c>
      <c r="J10683">
        <v>94</v>
      </c>
      <c r="K10683">
        <v>4</v>
      </c>
      <c r="L10683" t="s">
        <v>17</v>
      </c>
    </row>
    <row r="10684" spans="1:12" x14ac:dyDescent="0.25">
      <c r="A10684">
        <v>13718</v>
      </c>
      <c r="B10684" t="s">
        <v>18</v>
      </c>
      <c r="C10684">
        <v>0</v>
      </c>
      <c r="D10684">
        <v>2019</v>
      </c>
      <c r="E10684" t="s">
        <v>19</v>
      </c>
      <c r="F10684" t="s">
        <v>13</v>
      </c>
      <c r="G10684" t="s">
        <v>14</v>
      </c>
      <c r="H10684" t="str">
        <f t="shared" si="166"/>
        <v>13718|Fall|Reading</v>
      </c>
      <c r="I10684">
        <v>145</v>
      </c>
      <c r="J10684">
        <v>62</v>
      </c>
      <c r="K10684">
        <v>3</v>
      </c>
      <c r="L10684">
        <v>16</v>
      </c>
    </row>
    <row r="10685" spans="1:12" x14ac:dyDescent="0.25">
      <c r="A10685">
        <v>13718</v>
      </c>
      <c r="B10685" t="s">
        <v>18</v>
      </c>
      <c r="C10685">
        <v>0</v>
      </c>
      <c r="D10685">
        <v>2019</v>
      </c>
      <c r="E10685" t="s">
        <v>19</v>
      </c>
      <c r="F10685" t="s">
        <v>13</v>
      </c>
      <c r="G10685" t="s">
        <v>15</v>
      </c>
      <c r="H10685" t="str">
        <f t="shared" si="166"/>
        <v>13718|Fall|Math</v>
      </c>
      <c r="I10685">
        <v>140</v>
      </c>
      <c r="J10685">
        <v>50</v>
      </c>
      <c r="K10685">
        <v>3</v>
      </c>
      <c r="L10685">
        <v>19</v>
      </c>
    </row>
    <row r="10686" spans="1:12" x14ac:dyDescent="0.25">
      <c r="A10686">
        <v>13718</v>
      </c>
      <c r="B10686" t="s">
        <v>18</v>
      </c>
      <c r="C10686">
        <v>0</v>
      </c>
      <c r="D10686">
        <v>2019</v>
      </c>
      <c r="E10686" t="s">
        <v>19</v>
      </c>
      <c r="F10686" t="s">
        <v>16</v>
      </c>
      <c r="G10686" t="s">
        <v>14</v>
      </c>
      <c r="H10686" t="str">
        <f t="shared" si="166"/>
        <v>13718|Spring|Reading</v>
      </c>
      <c r="I10686">
        <v>170</v>
      </c>
      <c r="J10686">
        <v>82</v>
      </c>
      <c r="K10686">
        <v>4</v>
      </c>
      <c r="L10686" t="s">
        <v>17</v>
      </c>
    </row>
    <row r="10687" spans="1:12" x14ac:dyDescent="0.25">
      <c r="A10687">
        <v>13718</v>
      </c>
      <c r="B10687" t="s">
        <v>18</v>
      </c>
      <c r="C10687">
        <v>0</v>
      </c>
      <c r="D10687">
        <v>2019</v>
      </c>
      <c r="E10687" t="s">
        <v>19</v>
      </c>
      <c r="F10687" t="s">
        <v>16</v>
      </c>
      <c r="G10687" t="s">
        <v>15</v>
      </c>
      <c r="H10687" t="str">
        <f t="shared" si="166"/>
        <v>13718|Spring|Math</v>
      </c>
      <c r="I10687">
        <v>160</v>
      </c>
      <c r="J10687">
        <v>52</v>
      </c>
      <c r="K10687">
        <v>3</v>
      </c>
      <c r="L10687" t="s">
        <v>17</v>
      </c>
    </row>
    <row r="10688" spans="1:12" x14ac:dyDescent="0.25">
      <c r="A10688">
        <v>27980</v>
      </c>
      <c r="B10688" t="s">
        <v>18</v>
      </c>
      <c r="C10688">
        <v>0</v>
      </c>
      <c r="D10688">
        <v>2019</v>
      </c>
      <c r="E10688" t="s">
        <v>19</v>
      </c>
      <c r="F10688" t="s">
        <v>13</v>
      </c>
      <c r="G10688" t="s">
        <v>14</v>
      </c>
      <c r="H10688" t="str">
        <f t="shared" si="166"/>
        <v>27980|Fall|Reading</v>
      </c>
      <c r="I10688">
        <v>128</v>
      </c>
      <c r="J10688">
        <v>17</v>
      </c>
      <c r="K10688">
        <v>1</v>
      </c>
      <c r="L10688">
        <v>20</v>
      </c>
    </row>
    <row r="10689" spans="1:12" x14ac:dyDescent="0.25">
      <c r="A10689">
        <v>27980</v>
      </c>
      <c r="B10689" t="s">
        <v>18</v>
      </c>
      <c r="C10689">
        <v>0</v>
      </c>
      <c r="D10689">
        <v>2019</v>
      </c>
      <c r="E10689" t="s">
        <v>19</v>
      </c>
      <c r="F10689" t="s">
        <v>13</v>
      </c>
      <c r="G10689" t="s">
        <v>15</v>
      </c>
      <c r="H10689" t="str">
        <f t="shared" si="166"/>
        <v>27980|Fall|Math</v>
      </c>
      <c r="I10689">
        <v>128</v>
      </c>
      <c r="J10689">
        <v>21</v>
      </c>
      <c r="K10689">
        <v>1</v>
      </c>
      <c r="L10689">
        <v>22</v>
      </c>
    </row>
    <row r="10690" spans="1:12" x14ac:dyDescent="0.25">
      <c r="A10690">
        <v>27980</v>
      </c>
      <c r="B10690" t="s">
        <v>18</v>
      </c>
      <c r="C10690">
        <v>0</v>
      </c>
      <c r="D10690">
        <v>2019</v>
      </c>
      <c r="E10690" t="s">
        <v>19</v>
      </c>
      <c r="F10690" t="s">
        <v>16</v>
      </c>
      <c r="G10690" t="s">
        <v>14</v>
      </c>
      <c r="H10690" t="str">
        <f t="shared" si="166"/>
        <v>27980|Spring|Reading</v>
      </c>
      <c r="I10690">
        <v>164</v>
      </c>
      <c r="J10690">
        <v>68</v>
      </c>
      <c r="K10690">
        <v>3</v>
      </c>
      <c r="L10690" t="s">
        <v>17</v>
      </c>
    </row>
    <row r="10691" spans="1:12" x14ac:dyDescent="0.25">
      <c r="A10691">
        <v>27980</v>
      </c>
      <c r="B10691" t="s">
        <v>18</v>
      </c>
      <c r="C10691">
        <v>0</v>
      </c>
      <c r="D10691">
        <v>2019</v>
      </c>
      <c r="E10691" t="s">
        <v>19</v>
      </c>
      <c r="F10691" t="s">
        <v>16</v>
      </c>
      <c r="G10691" t="s">
        <v>15</v>
      </c>
      <c r="H10691" t="str">
        <f t="shared" ref="H10691:H10754" si="167">A10691&amp;"|"&amp;F10691&amp;"|"&amp;G10691</f>
        <v>27980|Spring|Math</v>
      </c>
      <c r="I10691">
        <v>159</v>
      </c>
      <c r="J10691">
        <v>50</v>
      </c>
      <c r="K10691">
        <v>3</v>
      </c>
      <c r="L10691" t="s">
        <v>17</v>
      </c>
    </row>
    <row r="10692" spans="1:12" x14ac:dyDescent="0.25">
      <c r="A10692">
        <v>18766</v>
      </c>
      <c r="B10692" t="s">
        <v>18</v>
      </c>
      <c r="C10692">
        <v>0</v>
      </c>
      <c r="D10692">
        <v>2019</v>
      </c>
      <c r="E10692" t="s">
        <v>19</v>
      </c>
      <c r="F10692" t="s">
        <v>13</v>
      </c>
      <c r="G10692" t="s">
        <v>14</v>
      </c>
      <c r="H10692" t="str">
        <f t="shared" si="167"/>
        <v>18766|Fall|Reading</v>
      </c>
      <c r="I10692">
        <v>154</v>
      </c>
      <c r="J10692">
        <v>83</v>
      </c>
      <c r="K10692">
        <v>4</v>
      </c>
      <c r="L10692">
        <v>14</v>
      </c>
    </row>
    <row r="10693" spans="1:12" x14ac:dyDescent="0.25">
      <c r="A10693">
        <v>18766</v>
      </c>
      <c r="B10693" t="s">
        <v>18</v>
      </c>
      <c r="C10693">
        <v>0</v>
      </c>
      <c r="D10693">
        <v>2019</v>
      </c>
      <c r="E10693" t="s">
        <v>19</v>
      </c>
      <c r="F10693" t="s">
        <v>13</v>
      </c>
      <c r="G10693" t="s">
        <v>15</v>
      </c>
      <c r="H10693" t="str">
        <f t="shared" si="167"/>
        <v>18766|Fall|Math</v>
      </c>
      <c r="I10693">
        <v>158</v>
      </c>
      <c r="J10693">
        <v>88</v>
      </c>
      <c r="K10693">
        <v>4</v>
      </c>
      <c r="L10693">
        <v>15</v>
      </c>
    </row>
    <row r="10694" spans="1:12" x14ac:dyDescent="0.25">
      <c r="A10694">
        <v>18766</v>
      </c>
      <c r="B10694" t="s">
        <v>18</v>
      </c>
      <c r="C10694">
        <v>0</v>
      </c>
      <c r="D10694">
        <v>2019</v>
      </c>
      <c r="E10694" t="s">
        <v>19</v>
      </c>
      <c r="F10694" t="s">
        <v>16</v>
      </c>
      <c r="G10694" t="s">
        <v>14</v>
      </c>
      <c r="H10694" t="str">
        <f t="shared" si="167"/>
        <v>18766|Spring|Reading</v>
      </c>
      <c r="I10694">
        <v>186</v>
      </c>
      <c r="J10694">
        <v>99</v>
      </c>
      <c r="K10694">
        <v>4</v>
      </c>
      <c r="L10694" t="s">
        <v>17</v>
      </c>
    </row>
    <row r="10695" spans="1:12" x14ac:dyDescent="0.25">
      <c r="A10695">
        <v>18766</v>
      </c>
      <c r="B10695" t="s">
        <v>18</v>
      </c>
      <c r="C10695">
        <v>0</v>
      </c>
      <c r="D10695">
        <v>2019</v>
      </c>
      <c r="E10695" t="s">
        <v>19</v>
      </c>
      <c r="F10695" t="s">
        <v>16</v>
      </c>
      <c r="G10695" t="s">
        <v>15</v>
      </c>
      <c r="H10695" t="str">
        <f t="shared" si="167"/>
        <v>18766|Spring|Math</v>
      </c>
      <c r="I10695">
        <v>186</v>
      </c>
      <c r="J10695">
        <v>98</v>
      </c>
      <c r="K10695">
        <v>4</v>
      </c>
      <c r="L10695" t="s">
        <v>17</v>
      </c>
    </row>
    <row r="10696" spans="1:12" x14ac:dyDescent="0.25">
      <c r="A10696">
        <v>22641</v>
      </c>
      <c r="B10696" t="s">
        <v>18</v>
      </c>
      <c r="C10696">
        <v>0</v>
      </c>
      <c r="D10696">
        <v>2019</v>
      </c>
      <c r="E10696" t="s">
        <v>19</v>
      </c>
      <c r="F10696" t="s">
        <v>13</v>
      </c>
      <c r="G10696" t="s">
        <v>14</v>
      </c>
      <c r="H10696" t="str">
        <f t="shared" si="167"/>
        <v>22641|Fall|Reading</v>
      </c>
      <c r="I10696">
        <v>142</v>
      </c>
      <c r="J10696">
        <v>53</v>
      </c>
      <c r="K10696">
        <v>3</v>
      </c>
      <c r="L10696">
        <v>17</v>
      </c>
    </row>
    <row r="10697" spans="1:12" x14ac:dyDescent="0.25">
      <c r="A10697">
        <v>22641</v>
      </c>
      <c r="B10697" t="s">
        <v>18</v>
      </c>
      <c r="C10697">
        <v>0</v>
      </c>
      <c r="D10697">
        <v>2019</v>
      </c>
      <c r="E10697" t="s">
        <v>19</v>
      </c>
      <c r="F10697" t="s">
        <v>13</v>
      </c>
      <c r="G10697" t="s">
        <v>15</v>
      </c>
      <c r="H10697" t="str">
        <f t="shared" si="167"/>
        <v>22641|Fall|Math</v>
      </c>
      <c r="I10697">
        <v>120</v>
      </c>
      <c r="J10697">
        <v>9</v>
      </c>
      <c r="K10697">
        <v>1</v>
      </c>
      <c r="L10697">
        <v>23</v>
      </c>
    </row>
    <row r="10698" spans="1:12" x14ac:dyDescent="0.25">
      <c r="A10698">
        <v>22641</v>
      </c>
      <c r="B10698" t="s">
        <v>18</v>
      </c>
      <c r="C10698">
        <v>0</v>
      </c>
      <c r="D10698">
        <v>2019</v>
      </c>
      <c r="E10698" t="s">
        <v>19</v>
      </c>
      <c r="F10698" t="s">
        <v>16</v>
      </c>
      <c r="G10698" t="s">
        <v>14</v>
      </c>
      <c r="H10698" t="str">
        <f t="shared" si="167"/>
        <v>22641|Spring|Reading</v>
      </c>
      <c r="I10698">
        <v>182</v>
      </c>
      <c r="J10698">
        <v>97</v>
      </c>
      <c r="K10698">
        <v>4</v>
      </c>
      <c r="L10698" t="s">
        <v>17</v>
      </c>
    </row>
    <row r="10699" spans="1:12" x14ac:dyDescent="0.25">
      <c r="A10699">
        <v>22641</v>
      </c>
      <c r="B10699" t="s">
        <v>18</v>
      </c>
      <c r="C10699">
        <v>0</v>
      </c>
      <c r="D10699">
        <v>2019</v>
      </c>
      <c r="E10699" t="s">
        <v>19</v>
      </c>
      <c r="F10699" t="s">
        <v>16</v>
      </c>
      <c r="G10699" t="s">
        <v>15</v>
      </c>
      <c r="H10699" t="str">
        <f t="shared" si="167"/>
        <v>22641|Spring|Math</v>
      </c>
      <c r="I10699">
        <v>174</v>
      </c>
      <c r="J10699">
        <v>86</v>
      </c>
      <c r="K10699">
        <v>4</v>
      </c>
      <c r="L10699" t="s">
        <v>17</v>
      </c>
    </row>
    <row r="10700" spans="1:12" x14ac:dyDescent="0.25">
      <c r="A10700">
        <v>11649</v>
      </c>
      <c r="B10700" t="s">
        <v>18</v>
      </c>
      <c r="C10700">
        <v>0</v>
      </c>
      <c r="D10700">
        <v>2019</v>
      </c>
      <c r="E10700" t="s">
        <v>19</v>
      </c>
      <c r="F10700" t="s">
        <v>13</v>
      </c>
      <c r="G10700" t="s">
        <v>14</v>
      </c>
      <c r="H10700" t="str">
        <f t="shared" si="167"/>
        <v>11649|Fall|Reading</v>
      </c>
      <c r="I10700">
        <v>141</v>
      </c>
      <c r="J10700">
        <v>50</v>
      </c>
      <c r="K10700">
        <v>3</v>
      </c>
      <c r="L10700">
        <v>17</v>
      </c>
    </row>
    <row r="10701" spans="1:12" x14ac:dyDescent="0.25">
      <c r="A10701">
        <v>11649</v>
      </c>
      <c r="B10701" t="s">
        <v>18</v>
      </c>
      <c r="C10701">
        <v>0</v>
      </c>
      <c r="D10701">
        <v>2019</v>
      </c>
      <c r="E10701" t="s">
        <v>19</v>
      </c>
      <c r="F10701" t="s">
        <v>13</v>
      </c>
      <c r="G10701" t="s">
        <v>15</v>
      </c>
      <c r="H10701" t="str">
        <f t="shared" si="167"/>
        <v>11649|Fall|Math</v>
      </c>
      <c r="I10701">
        <v>137</v>
      </c>
      <c r="J10701">
        <v>42</v>
      </c>
      <c r="K10701">
        <v>2</v>
      </c>
      <c r="L10701">
        <v>20</v>
      </c>
    </row>
    <row r="10702" spans="1:12" x14ac:dyDescent="0.25">
      <c r="A10702">
        <v>11649</v>
      </c>
      <c r="B10702" t="s">
        <v>18</v>
      </c>
      <c r="C10702">
        <v>0</v>
      </c>
      <c r="D10702">
        <v>2019</v>
      </c>
      <c r="E10702" t="s">
        <v>19</v>
      </c>
      <c r="F10702" t="s">
        <v>16</v>
      </c>
      <c r="G10702" t="s">
        <v>14</v>
      </c>
      <c r="H10702" t="str">
        <f t="shared" si="167"/>
        <v>11649|Spring|Reading</v>
      </c>
      <c r="I10702">
        <v>168</v>
      </c>
      <c r="J10702">
        <v>78</v>
      </c>
      <c r="K10702">
        <v>4</v>
      </c>
      <c r="L10702" t="s">
        <v>17</v>
      </c>
    </row>
    <row r="10703" spans="1:12" x14ac:dyDescent="0.25">
      <c r="A10703">
        <v>11649</v>
      </c>
      <c r="B10703" t="s">
        <v>18</v>
      </c>
      <c r="C10703">
        <v>0</v>
      </c>
      <c r="D10703">
        <v>2019</v>
      </c>
      <c r="E10703" t="s">
        <v>19</v>
      </c>
      <c r="F10703" t="s">
        <v>16</v>
      </c>
      <c r="G10703" t="s">
        <v>15</v>
      </c>
      <c r="H10703" t="str">
        <f t="shared" si="167"/>
        <v>11649|Spring|Math</v>
      </c>
      <c r="I10703">
        <v>164</v>
      </c>
      <c r="J10703">
        <v>64</v>
      </c>
      <c r="K10703">
        <v>3</v>
      </c>
      <c r="L10703" t="s">
        <v>17</v>
      </c>
    </row>
    <row r="10704" spans="1:12" x14ac:dyDescent="0.25">
      <c r="A10704">
        <v>23241</v>
      </c>
      <c r="B10704" t="s">
        <v>18</v>
      </c>
      <c r="C10704">
        <v>0</v>
      </c>
      <c r="D10704">
        <v>2019</v>
      </c>
      <c r="E10704" t="s">
        <v>19</v>
      </c>
      <c r="F10704" t="s">
        <v>13</v>
      </c>
      <c r="G10704" t="s">
        <v>14</v>
      </c>
      <c r="H10704" t="str">
        <f t="shared" si="167"/>
        <v>23241|Fall|Reading</v>
      </c>
      <c r="I10704">
        <v>124</v>
      </c>
      <c r="J10704">
        <v>10</v>
      </c>
      <c r="K10704">
        <v>1</v>
      </c>
      <c r="L10704">
        <v>21</v>
      </c>
    </row>
    <row r="10705" spans="1:12" x14ac:dyDescent="0.25">
      <c r="A10705">
        <v>23241</v>
      </c>
      <c r="B10705" t="s">
        <v>18</v>
      </c>
      <c r="C10705">
        <v>0</v>
      </c>
      <c r="D10705">
        <v>2019</v>
      </c>
      <c r="E10705" t="s">
        <v>19</v>
      </c>
      <c r="F10705" t="s">
        <v>13</v>
      </c>
      <c r="G10705" t="s">
        <v>15</v>
      </c>
      <c r="H10705" t="str">
        <f t="shared" si="167"/>
        <v>23241|Fall|Math</v>
      </c>
      <c r="I10705">
        <v>133</v>
      </c>
      <c r="J10705">
        <v>32</v>
      </c>
      <c r="K10705">
        <v>2</v>
      </c>
      <c r="L10705">
        <v>21</v>
      </c>
    </row>
    <row r="10706" spans="1:12" x14ac:dyDescent="0.25">
      <c r="A10706">
        <v>23241</v>
      </c>
      <c r="B10706" t="s">
        <v>18</v>
      </c>
      <c r="C10706">
        <v>0</v>
      </c>
      <c r="D10706">
        <v>2019</v>
      </c>
      <c r="E10706" t="s">
        <v>19</v>
      </c>
      <c r="F10706" t="s">
        <v>16</v>
      </c>
      <c r="G10706" t="s">
        <v>14</v>
      </c>
      <c r="H10706" t="str">
        <f t="shared" si="167"/>
        <v>23241|Spring|Reading</v>
      </c>
      <c r="I10706">
        <v>168</v>
      </c>
      <c r="J10706">
        <v>78</v>
      </c>
      <c r="K10706">
        <v>4</v>
      </c>
      <c r="L10706" t="s">
        <v>17</v>
      </c>
    </row>
    <row r="10707" spans="1:12" x14ac:dyDescent="0.25">
      <c r="A10707">
        <v>23241</v>
      </c>
      <c r="B10707" t="s">
        <v>18</v>
      </c>
      <c r="C10707">
        <v>0</v>
      </c>
      <c r="D10707">
        <v>2019</v>
      </c>
      <c r="E10707" t="s">
        <v>19</v>
      </c>
      <c r="F10707" t="s">
        <v>16</v>
      </c>
      <c r="G10707" t="s">
        <v>15</v>
      </c>
      <c r="H10707" t="str">
        <f t="shared" si="167"/>
        <v>23241|Spring|Math</v>
      </c>
      <c r="I10707">
        <v>171</v>
      </c>
      <c r="J10707">
        <v>81</v>
      </c>
      <c r="K10707">
        <v>4</v>
      </c>
      <c r="L10707" t="s">
        <v>17</v>
      </c>
    </row>
    <row r="10708" spans="1:12" x14ac:dyDescent="0.25">
      <c r="A10708">
        <v>14163</v>
      </c>
      <c r="B10708" t="s">
        <v>18</v>
      </c>
      <c r="C10708">
        <v>0</v>
      </c>
      <c r="D10708">
        <v>2019</v>
      </c>
      <c r="E10708" t="s">
        <v>19</v>
      </c>
      <c r="F10708" t="s">
        <v>13</v>
      </c>
      <c r="G10708" t="s">
        <v>14</v>
      </c>
      <c r="H10708" t="str">
        <f t="shared" si="167"/>
        <v>14163|Fall|Reading</v>
      </c>
      <c r="I10708">
        <v>137</v>
      </c>
      <c r="J10708">
        <v>38</v>
      </c>
      <c r="K10708">
        <v>2</v>
      </c>
      <c r="L10708">
        <v>18</v>
      </c>
    </row>
    <row r="10709" spans="1:12" x14ac:dyDescent="0.25">
      <c r="A10709">
        <v>14163</v>
      </c>
      <c r="B10709" t="s">
        <v>18</v>
      </c>
      <c r="C10709">
        <v>0</v>
      </c>
      <c r="D10709">
        <v>2019</v>
      </c>
      <c r="E10709" t="s">
        <v>19</v>
      </c>
      <c r="F10709" t="s">
        <v>13</v>
      </c>
      <c r="G10709" t="s">
        <v>15</v>
      </c>
      <c r="H10709" t="str">
        <f t="shared" si="167"/>
        <v>14163|Fall|Math</v>
      </c>
      <c r="I10709">
        <v>149</v>
      </c>
      <c r="J10709">
        <v>72</v>
      </c>
      <c r="K10709">
        <v>3</v>
      </c>
      <c r="L10709">
        <v>17</v>
      </c>
    </row>
    <row r="10710" spans="1:12" x14ac:dyDescent="0.25">
      <c r="A10710">
        <v>14163</v>
      </c>
      <c r="B10710" t="s">
        <v>18</v>
      </c>
      <c r="C10710">
        <v>0</v>
      </c>
      <c r="D10710">
        <v>2019</v>
      </c>
      <c r="E10710" t="s">
        <v>19</v>
      </c>
      <c r="F10710" t="s">
        <v>16</v>
      </c>
      <c r="G10710" t="s">
        <v>14</v>
      </c>
      <c r="H10710" t="str">
        <f t="shared" si="167"/>
        <v>14163|Spring|Reading</v>
      </c>
      <c r="I10710">
        <v>175</v>
      </c>
      <c r="J10710">
        <v>91</v>
      </c>
      <c r="K10710">
        <v>4</v>
      </c>
      <c r="L10710" t="s">
        <v>17</v>
      </c>
    </row>
    <row r="10711" spans="1:12" x14ac:dyDescent="0.25">
      <c r="A10711">
        <v>14163</v>
      </c>
      <c r="B10711" t="s">
        <v>18</v>
      </c>
      <c r="C10711">
        <v>0</v>
      </c>
      <c r="D10711">
        <v>2019</v>
      </c>
      <c r="E10711" t="s">
        <v>19</v>
      </c>
      <c r="F10711" t="s">
        <v>16</v>
      </c>
      <c r="G10711" t="s">
        <v>15</v>
      </c>
      <c r="H10711" t="str">
        <f t="shared" si="167"/>
        <v>14163|Spring|Math</v>
      </c>
      <c r="I10711">
        <v>178</v>
      </c>
      <c r="J10711">
        <v>92</v>
      </c>
      <c r="K10711">
        <v>4</v>
      </c>
      <c r="L10711" t="s">
        <v>17</v>
      </c>
    </row>
    <row r="10712" spans="1:12" x14ac:dyDescent="0.25">
      <c r="A10712">
        <v>27897</v>
      </c>
      <c r="B10712" t="s">
        <v>18</v>
      </c>
      <c r="C10712">
        <v>0</v>
      </c>
      <c r="D10712">
        <v>2019</v>
      </c>
      <c r="E10712" t="s">
        <v>19</v>
      </c>
      <c r="F10712" t="s">
        <v>13</v>
      </c>
      <c r="G10712" t="s">
        <v>14</v>
      </c>
      <c r="H10712" t="str">
        <f t="shared" si="167"/>
        <v>27897|Fall|Reading</v>
      </c>
      <c r="I10712">
        <v>149</v>
      </c>
      <c r="J10712">
        <v>72</v>
      </c>
      <c r="K10712">
        <v>3</v>
      </c>
      <c r="L10712">
        <v>15</v>
      </c>
    </row>
    <row r="10713" spans="1:12" x14ac:dyDescent="0.25">
      <c r="A10713">
        <v>27897</v>
      </c>
      <c r="B10713" t="s">
        <v>18</v>
      </c>
      <c r="C10713">
        <v>0</v>
      </c>
      <c r="D10713">
        <v>2019</v>
      </c>
      <c r="E10713" t="s">
        <v>19</v>
      </c>
      <c r="F10713" t="s">
        <v>13</v>
      </c>
      <c r="G10713" t="s">
        <v>15</v>
      </c>
      <c r="H10713" t="str">
        <f t="shared" si="167"/>
        <v>27897|Fall|Math</v>
      </c>
      <c r="I10713">
        <v>140</v>
      </c>
      <c r="J10713">
        <v>50</v>
      </c>
      <c r="K10713">
        <v>3</v>
      </c>
      <c r="L10713">
        <v>19</v>
      </c>
    </row>
    <row r="10714" spans="1:12" x14ac:dyDescent="0.25">
      <c r="A10714">
        <v>27897</v>
      </c>
      <c r="B10714" t="s">
        <v>18</v>
      </c>
      <c r="C10714">
        <v>0</v>
      </c>
      <c r="D10714">
        <v>2019</v>
      </c>
      <c r="E10714" t="s">
        <v>19</v>
      </c>
      <c r="F10714" t="s">
        <v>16</v>
      </c>
      <c r="G10714" t="s">
        <v>14</v>
      </c>
      <c r="H10714" t="str">
        <f t="shared" si="167"/>
        <v>27897|Spring|Reading</v>
      </c>
      <c r="I10714">
        <v>166</v>
      </c>
      <c r="J10714">
        <v>73</v>
      </c>
      <c r="K10714">
        <v>3</v>
      </c>
      <c r="L10714" t="s">
        <v>17</v>
      </c>
    </row>
    <row r="10715" spans="1:12" x14ac:dyDescent="0.25">
      <c r="A10715">
        <v>27897</v>
      </c>
      <c r="B10715" t="s">
        <v>18</v>
      </c>
      <c r="C10715">
        <v>0</v>
      </c>
      <c r="D10715">
        <v>2019</v>
      </c>
      <c r="E10715" t="s">
        <v>19</v>
      </c>
      <c r="F10715" t="s">
        <v>16</v>
      </c>
      <c r="G10715" t="s">
        <v>15</v>
      </c>
      <c r="H10715" t="str">
        <f t="shared" si="167"/>
        <v>27897|Spring|Math</v>
      </c>
      <c r="I10715">
        <v>170</v>
      </c>
      <c r="J10715">
        <v>79</v>
      </c>
      <c r="K10715">
        <v>4</v>
      </c>
      <c r="L10715" t="s">
        <v>17</v>
      </c>
    </row>
    <row r="10716" spans="1:12" x14ac:dyDescent="0.25">
      <c r="A10716">
        <v>14313</v>
      </c>
      <c r="B10716" t="s">
        <v>18</v>
      </c>
      <c r="C10716">
        <v>0</v>
      </c>
      <c r="D10716">
        <v>2019</v>
      </c>
      <c r="E10716" t="s">
        <v>19</v>
      </c>
      <c r="F10716" t="s">
        <v>13</v>
      </c>
      <c r="G10716" t="s">
        <v>14</v>
      </c>
      <c r="H10716" t="str">
        <f t="shared" si="167"/>
        <v>14313|Fall|Reading</v>
      </c>
      <c r="I10716">
        <v>133</v>
      </c>
      <c r="J10716">
        <v>28</v>
      </c>
      <c r="K10716">
        <v>2</v>
      </c>
      <c r="L10716">
        <v>19</v>
      </c>
    </row>
    <row r="10717" spans="1:12" x14ac:dyDescent="0.25">
      <c r="A10717">
        <v>14313</v>
      </c>
      <c r="B10717" t="s">
        <v>18</v>
      </c>
      <c r="C10717">
        <v>0</v>
      </c>
      <c r="D10717">
        <v>2019</v>
      </c>
      <c r="E10717" t="s">
        <v>19</v>
      </c>
      <c r="F10717" t="s">
        <v>13</v>
      </c>
      <c r="G10717" t="s">
        <v>15</v>
      </c>
      <c r="H10717" t="str">
        <f t="shared" si="167"/>
        <v>14313|Fall|Math</v>
      </c>
      <c r="I10717">
        <v>120</v>
      </c>
      <c r="J10717">
        <v>9</v>
      </c>
      <c r="K10717">
        <v>1</v>
      </c>
      <c r="L10717">
        <v>23</v>
      </c>
    </row>
    <row r="10718" spans="1:12" x14ac:dyDescent="0.25">
      <c r="A10718">
        <v>14313</v>
      </c>
      <c r="B10718" t="s">
        <v>18</v>
      </c>
      <c r="C10718">
        <v>0</v>
      </c>
      <c r="D10718">
        <v>2019</v>
      </c>
      <c r="E10718" t="s">
        <v>19</v>
      </c>
      <c r="F10718" t="s">
        <v>16</v>
      </c>
      <c r="G10718" t="s">
        <v>14</v>
      </c>
      <c r="H10718" t="str">
        <f t="shared" si="167"/>
        <v>14313|Spring|Reading</v>
      </c>
      <c r="I10718">
        <v>142</v>
      </c>
      <c r="J10718">
        <v>10</v>
      </c>
      <c r="K10718">
        <v>1</v>
      </c>
      <c r="L10718" t="s">
        <v>17</v>
      </c>
    </row>
    <row r="10719" spans="1:12" x14ac:dyDescent="0.25">
      <c r="A10719">
        <v>14313</v>
      </c>
      <c r="B10719" t="s">
        <v>18</v>
      </c>
      <c r="C10719">
        <v>0</v>
      </c>
      <c r="D10719">
        <v>2019</v>
      </c>
      <c r="E10719" t="s">
        <v>19</v>
      </c>
      <c r="F10719" t="s">
        <v>16</v>
      </c>
      <c r="G10719" t="s">
        <v>15</v>
      </c>
      <c r="H10719" t="str">
        <f t="shared" si="167"/>
        <v>14313|Spring|Math</v>
      </c>
      <c r="I10719">
        <v>142</v>
      </c>
      <c r="J10719">
        <v>10</v>
      </c>
      <c r="K10719">
        <v>1</v>
      </c>
      <c r="L10719" t="s">
        <v>17</v>
      </c>
    </row>
    <row r="10720" spans="1:12" x14ac:dyDescent="0.25">
      <c r="A10720">
        <v>21761</v>
      </c>
      <c r="B10720" t="s">
        <v>18</v>
      </c>
      <c r="C10720">
        <v>0</v>
      </c>
      <c r="D10720">
        <v>2019</v>
      </c>
      <c r="E10720" t="s">
        <v>19</v>
      </c>
      <c r="F10720" t="s">
        <v>13</v>
      </c>
      <c r="G10720" t="s">
        <v>14</v>
      </c>
      <c r="H10720" t="str">
        <f t="shared" si="167"/>
        <v>21761|Fall|Reading</v>
      </c>
      <c r="I10720">
        <v>138</v>
      </c>
      <c r="J10720">
        <v>41</v>
      </c>
      <c r="K10720">
        <v>2</v>
      </c>
      <c r="L10720">
        <v>18</v>
      </c>
    </row>
    <row r="10721" spans="1:12" x14ac:dyDescent="0.25">
      <c r="A10721">
        <v>21761</v>
      </c>
      <c r="B10721" t="s">
        <v>18</v>
      </c>
      <c r="C10721">
        <v>0</v>
      </c>
      <c r="D10721">
        <v>2019</v>
      </c>
      <c r="E10721" t="s">
        <v>19</v>
      </c>
      <c r="F10721" t="s">
        <v>13</v>
      </c>
      <c r="G10721" t="s">
        <v>15</v>
      </c>
      <c r="H10721" t="str">
        <f t="shared" si="167"/>
        <v>21761|Fall|Math</v>
      </c>
      <c r="I10721">
        <v>139</v>
      </c>
      <c r="J10721">
        <v>47</v>
      </c>
      <c r="K10721">
        <v>2</v>
      </c>
      <c r="L10721">
        <v>19</v>
      </c>
    </row>
    <row r="10722" spans="1:12" x14ac:dyDescent="0.25">
      <c r="A10722">
        <v>21761</v>
      </c>
      <c r="B10722" t="s">
        <v>18</v>
      </c>
      <c r="C10722">
        <v>0</v>
      </c>
      <c r="D10722">
        <v>2019</v>
      </c>
      <c r="E10722" t="s">
        <v>19</v>
      </c>
      <c r="F10722" t="s">
        <v>16</v>
      </c>
      <c r="G10722" t="s">
        <v>14</v>
      </c>
      <c r="H10722" t="str">
        <f t="shared" si="167"/>
        <v>21761|Spring|Reading</v>
      </c>
      <c r="I10722">
        <v>168</v>
      </c>
      <c r="J10722">
        <v>78</v>
      </c>
      <c r="K10722">
        <v>4</v>
      </c>
      <c r="L10722" t="s">
        <v>17</v>
      </c>
    </row>
    <row r="10723" spans="1:12" x14ac:dyDescent="0.25">
      <c r="A10723">
        <v>21761</v>
      </c>
      <c r="B10723" t="s">
        <v>18</v>
      </c>
      <c r="C10723">
        <v>0</v>
      </c>
      <c r="D10723">
        <v>2019</v>
      </c>
      <c r="E10723" t="s">
        <v>19</v>
      </c>
      <c r="F10723" t="s">
        <v>16</v>
      </c>
      <c r="G10723" t="s">
        <v>15</v>
      </c>
      <c r="H10723" t="str">
        <f t="shared" si="167"/>
        <v>21761|Spring|Math</v>
      </c>
      <c r="I10723">
        <v>177</v>
      </c>
      <c r="J10723">
        <v>90</v>
      </c>
      <c r="K10723">
        <v>4</v>
      </c>
      <c r="L10723" t="s">
        <v>17</v>
      </c>
    </row>
    <row r="10724" spans="1:12" x14ac:dyDescent="0.25">
      <c r="A10724">
        <v>24053</v>
      </c>
      <c r="B10724" t="s">
        <v>11</v>
      </c>
      <c r="C10724">
        <v>0</v>
      </c>
      <c r="D10724">
        <v>2019</v>
      </c>
      <c r="E10724" t="s">
        <v>19</v>
      </c>
      <c r="F10724" t="s">
        <v>13</v>
      </c>
      <c r="G10724" t="s">
        <v>14</v>
      </c>
      <c r="H10724" t="str">
        <f t="shared" si="167"/>
        <v>24053|Fall|Reading</v>
      </c>
      <c r="I10724">
        <v>130</v>
      </c>
      <c r="J10724">
        <v>21</v>
      </c>
      <c r="K10724">
        <v>1</v>
      </c>
      <c r="L10724">
        <v>20</v>
      </c>
    </row>
    <row r="10725" spans="1:12" x14ac:dyDescent="0.25">
      <c r="A10725">
        <v>24053</v>
      </c>
      <c r="B10725" t="s">
        <v>11</v>
      </c>
      <c r="C10725">
        <v>0</v>
      </c>
      <c r="D10725">
        <v>2019</v>
      </c>
      <c r="E10725" t="s">
        <v>19</v>
      </c>
      <c r="F10725" t="s">
        <v>13</v>
      </c>
      <c r="G10725" t="s">
        <v>15</v>
      </c>
      <c r="H10725" t="str">
        <f t="shared" si="167"/>
        <v>24053|Fall|Math</v>
      </c>
      <c r="I10725">
        <v>114</v>
      </c>
      <c r="J10725">
        <v>4</v>
      </c>
      <c r="K10725">
        <v>1</v>
      </c>
      <c r="L10725">
        <v>25</v>
      </c>
    </row>
    <row r="10726" spans="1:12" x14ac:dyDescent="0.25">
      <c r="A10726">
        <v>24053</v>
      </c>
      <c r="B10726" t="s">
        <v>11</v>
      </c>
      <c r="C10726">
        <v>0</v>
      </c>
      <c r="D10726">
        <v>2019</v>
      </c>
      <c r="E10726" t="s">
        <v>19</v>
      </c>
      <c r="F10726" t="s">
        <v>16</v>
      </c>
      <c r="G10726" t="s">
        <v>14</v>
      </c>
      <c r="H10726" t="str">
        <f t="shared" si="167"/>
        <v>24053|Spring|Reading</v>
      </c>
      <c r="I10726">
        <v>152</v>
      </c>
      <c r="J10726">
        <v>31</v>
      </c>
      <c r="K10726">
        <v>2</v>
      </c>
      <c r="L10726" t="s">
        <v>17</v>
      </c>
    </row>
    <row r="10727" spans="1:12" x14ac:dyDescent="0.25">
      <c r="A10727">
        <v>24053</v>
      </c>
      <c r="B10727" t="s">
        <v>11</v>
      </c>
      <c r="C10727">
        <v>0</v>
      </c>
      <c r="D10727">
        <v>2019</v>
      </c>
      <c r="E10727" t="s">
        <v>19</v>
      </c>
      <c r="F10727" t="s">
        <v>16</v>
      </c>
      <c r="G10727" t="s">
        <v>15</v>
      </c>
      <c r="H10727" t="str">
        <f t="shared" si="167"/>
        <v>24053|Spring|Math</v>
      </c>
      <c r="I10727">
        <v>144</v>
      </c>
      <c r="J10727">
        <v>13</v>
      </c>
      <c r="K10727">
        <v>1</v>
      </c>
      <c r="L10727" t="s">
        <v>17</v>
      </c>
    </row>
    <row r="10728" spans="1:12" x14ac:dyDescent="0.25">
      <c r="A10728">
        <v>14236</v>
      </c>
      <c r="B10728" t="s">
        <v>18</v>
      </c>
      <c r="C10728">
        <v>0</v>
      </c>
      <c r="D10728">
        <v>2019</v>
      </c>
      <c r="E10728" t="s">
        <v>19</v>
      </c>
      <c r="F10728" t="s">
        <v>13</v>
      </c>
      <c r="G10728" t="s">
        <v>14</v>
      </c>
      <c r="H10728" t="str">
        <f t="shared" si="167"/>
        <v>14236|Fall|Reading</v>
      </c>
      <c r="I10728">
        <v>137</v>
      </c>
      <c r="J10728">
        <v>38</v>
      </c>
      <c r="K10728">
        <v>2</v>
      </c>
      <c r="L10728">
        <v>18</v>
      </c>
    </row>
    <row r="10729" spans="1:12" x14ac:dyDescent="0.25">
      <c r="A10729">
        <v>14236</v>
      </c>
      <c r="B10729" t="s">
        <v>18</v>
      </c>
      <c r="C10729">
        <v>0</v>
      </c>
      <c r="D10729">
        <v>2019</v>
      </c>
      <c r="E10729" t="s">
        <v>19</v>
      </c>
      <c r="F10729" t="s">
        <v>13</v>
      </c>
      <c r="G10729" t="s">
        <v>15</v>
      </c>
      <c r="H10729" t="str">
        <f t="shared" si="167"/>
        <v>14236|Fall|Math</v>
      </c>
      <c r="I10729">
        <v>124</v>
      </c>
      <c r="J10729">
        <v>14</v>
      </c>
      <c r="K10729">
        <v>1</v>
      </c>
      <c r="L10729">
        <v>23</v>
      </c>
    </row>
    <row r="10730" spans="1:12" x14ac:dyDescent="0.25">
      <c r="A10730">
        <v>14236</v>
      </c>
      <c r="B10730" t="s">
        <v>18</v>
      </c>
      <c r="C10730">
        <v>0</v>
      </c>
      <c r="D10730">
        <v>2019</v>
      </c>
      <c r="E10730" t="s">
        <v>19</v>
      </c>
      <c r="F10730" t="s">
        <v>16</v>
      </c>
      <c r="G10730" t="s">
        <v>14</v>
      </c>
      <c r="H10730" t="str">
        <f t="shared" si="167"/>
        <v>14236|Spring|Reading</v>
      </c>
      <c r="I10730">
        <v>165</v>
      </c>
      <c r="J10730">
        <v>70</v>
      </c>
      <c r="K10730">
        <v>3</v>
      </c>
      <c r="L10730" t="s">
        <v>17</v>
      </c>
    </row>
    <row r="10731" spans="1:12" x14ac:dyDescent="0.25">
      <c r="A10731">
        <v>14236</v>
      </c>
      <c r="B10731" t="s">
        <v>18</v>
      </c>
      <c r="C10731">
        <v>0</v>
      </c>
      <c r="D10731">
        <v>2019</v>
      </c>
      <c r="E10731" t="s">
        <v>19</v>
      </c>
      <c r="F10731" t="s">
        <v>16</v>
      </c>
      <c r="G10731" t="s">
        <v>15</v>
      </c>
      <c r="H10731" t="str">
        <f t="shared" si="167"/>
        <v>14236|Spring|Math</v>
      </c>
      <c r="I10731">
        <v>166</v>
      </c>
      <c r="J10731">
        <v>69</v>
      </c>
      <c r="K10731">
        <v>3</v>
      </c>
      <c r="L10731" t="s">
        <v>17</v>
      </c>
    </row>
    <row r="10732" spans="1:12" x14ac:dyDescent="0.25">
      <c r="A10732">
        <v>13443</v>
      </c>
      <c r="B10732" t="s">
        <v>18</v>
      </c>
      <c r="C10732">
        <v>0</v>
      </c>
      <c r="D10732">
        <v>2019</v>
      </c>
      <c r="E10732" t="s">
        <v>19</v>
      </c>
      <c r="F10732" t="s">
        <v>13</v>
      </c>
      <c r="G10732" t="s">
        <v>14</v>
      </c>
      <c r="H10732" t="str">
        <f t="shared" si="167"/>
        <v>13443|Fall|Reading</v>
      </c>
      <c r="I10732">
        <v>160</v>
      </c>
      <c r="J10732">
        <v>92</v>
      </c>
      <c r="K10732">
        <v>4</v>
      </c>
      <c r="L10732">
        <v>13</v>
      </c>
    </row>
    <row r="10733" spans="1:12" x14ac:dyDescent="0.25">
      <c r="A10733">
        <v>13443</v>
      </c>
      <c r="B10733" t="s">
        <v>18</v>
      </c>
      <c r="C10733">
        <v>0</v>
      </c>
      <c r="D10733">
        <v>2019</v>
      </c>
      <c r="E10733" t="s">
        <v>19</v>
      </c>
      <c r="F10733" t="s">
        <v>13</v>
      </c>
      <c r="G10733" t="s">
        <v>15</v>
      </c>
      <c r="H10733" t="str">
        <f t="shared" si="167"/>
        <v>13443|Fall|Math</v>
      </c>
      <c r="I10733">
        <v>146</v>
      </c>
      <c r="J10733">
        <v>65</v>
      </c>
      <c r="K10733">
        <v>3</v>
      </c>
      <c r="L10733">
        <v>18</v>
      </c>
    </row>
    <row r="10734" spans="1:12" x14ac:dyDescent="0.25">
      <c r="A10734">
        <v>13443</v>
      </c>
      <c r="B10734" t="s">
        <v>18</v>
      </c>
      <c r="C10734">
        <v>0</v>
      </c>
      <c r="D10734">
        <v>2019</v>
      </c>
      <c r="E10734" t="s">
        <v>19</v>
      </c>
      <c r="F10734" t="s">
        <v>16</v>
      </c>
      <c r="G10734" t="s">
        <v>14</v>
      </c>
      <c r="H10734" t="str">
        <f t="shared" si="167"/>
        <v>13443|Spring|Reading</v>
      </c>
      <c r="I10734">
        <v>193</v>
      </c>
      <c r="J10734">
        <v>99</v>
      </c>
      <c r="K10734">
        <v>4</v>
      </c>
      <c r="L10734" t="s">
        <v>17</v>
      </c>
    </row>
    <row r="10735" spans="1:12" x14ac:dyDescent="0.25">
      <c r="A10735">
        <v>13443</v>
      </c>
      <c r="B10735" t="s">
        <v>18</v>
      </c>
      <c r="C10735">
        <v>0</v>
      </c>
      <c r="D10735">
        <v>2019</v>
      </c>
      <c r="E10735" t="s">
        <v>19</v>
      </c>
      <c r="F10735" t="s">
        <v>16</v>
      </c>
      <c r="G10735" t="s">
        <v>15</v>
      </c>
      <c r="H10735" t="str">
        <f t="shared" si="167"/>
        <v>13443|Spring|Math</v>
      </c>
      <c r="I10735">
        <v>182</v>
      </c>
      <c r="J10735">
        <v>95</v>
      </c>
      <c r="K10735">
        <v>4</v>
      </c>
      <c r="L10735" t="s">
        <v>17</v>
      </c>
    </row>
    <row r="10736" spans="1:12" x14ac:dyDescent="0.25">
      <c r="A10736">
        <v>15258</v>
      </c>
      <c r="B10736" t="s">
        <v>11</v>
      </c>
      <c r="C10736">
        <v>0</v>
      </c>
      <c r="D10736">
        <v>2019</v>
      </c>
      <c r="E10736" t="s">
        <v>19</v>
      </c>
      <c r="F10736" t="s">
        <v>13</v>
      </c>
      <c r="G10736" t="s">
        <v>14</v>
      </c>
      <c r="H10736" t="str">
        <f t="shared" si="167"/>
        <v>15258|Fall|Reading</v>
      </c>
      <c r="I10736">
        <v>131</v>
      </c>
      <c r="J10736">
        <v>23</v>
      </c>
      <c r="K10736">
        <v>1</v>
      </c>
      <c r="L10736">
        <v>19</v>
      </c>
    </row>
    <row r="10737" spans="1:12" x14ac:dyDescent="0.25">
      <c r="A10737">
        <v>15258</v>
      </c>
      <c r="B10737" t="s">
        <v>11</v>
      </c>
      <c r="C10737">
        <v>0</v>
      </c>
      <c r="D10737">
        <v>2019</v>
      </c>
      <c r="E10737" t="s">
        <v>19</v>
      </c>
      <c r="F10737" t="s">
        <v>13</v>
      </c>
      <c r="G10737" t="s">
        <v>15</v>
      </c>
      <c r="H10737" t="str">
        <f t="shared" si="167"/>
        <v>15258|Fall|Math</v>
      </c>
      <c r="I10737">
        <v>133</v>
      </c>
      <c r="J10737">
        <v>32</v>
      </c>
      <c r="K10737">
        <v>2</v>
      </c>
      <c r="L10737">
        <v>21</v>
      </c>
    </row>
    <row r="10738" spans="1:12" x14ac:dyDescent="0.25">
      <c r="A10738">
        <v>15258</v>
      </c>
      <c r="B10738" t="s">
        <v>11</v>
      </c>
      <c r="C10738">
        <v>0</v>
      </c>
      <c r="D10738">
        <v>2019</v>
      </c>
      <c r="E10738" t="s">
        <v>19</v>
      </c>
      <c r="F10738" t="s">
        <v>16</v>
      </c>
      <c r="G10738" t="s">
        <v>14</v>
      </c>
      <c r="H10738" t="str">
        <f t="shared" si="167"/>
        <v>15258|Spring|Reading</v>
      </c>
      <c r="I10738">
        <v>164</v>
      </c>
      <c r="J10738">
        <v>68</v>
      </c>
      <c r="K10738">
        <v>3</v>
      </c>
      <c r="L10738" t="s">
        <v>17</v>
      </c>
    </row>
    <row r="10739" spans="1:12" x14ac:dyDescent="0.25">
      <c r="A10739">
        <v>15258</v>
      </c>
      <c r="B10739" t="s">
        <v>11</v>
      </c>
      <c r="C10739">
        <v>0</v>
      </c>
      <c r="D10739">
        <v>2019</v>
      </c>
      <c r="E10739" t="s">
        <v>19</v>
      </c>
      <c r="F10739" t="s">
        <v>16</v>
      </c>
      <c r="G10739" t="s">
        <v>15</v>
      </c>
      <c r="H10739" t="str">
        <f t="shared" si="167"/>
        <v>15258|Spring|Math</v>
      </c>
      <c r="I10739">
        <v>160</v>
      </c>
      <c r="J10739">
        <v>52</v>
      </c>
      <c r="K10739">
        <v>3</v>
      </c>
      <c r="L10739" t="s">
        <v>17</v>
      </c>
    </row>
    <row r="10740" spans="1:12" x14ac:dyDescent="0.25">
      <c r="A10740">
        <v>29015</v>
      </c>
      <c r="B10740" t="s">
        <v>18</v>
      </c>
      <c r="C10740">
        <v>0</v>
      </c>
      <c r="D10740">
        <v>2019</v>
      </c>
      <c r="E10740" t="s">
        <v>19</v>
      </c>
      <c r="F10740" t="s">
        <v>13</v>
      </c>
      <c r="G10740" t="s">
        <v>14</v>
      </c>
      <c r="H10740" t="str">
        <f t="shared" si="167"/>
        <v>29015|Fall|Reading</v>
      </c>
      <c r="I10740">
        <v>145</v>
      </c>
      <c r="J10740">
        <v>62</v>
      </c>
      <c r="K10740">
        <v>3</v>
      </c>
      <c r="L10740">
        <v>16</v>
      </c>
    </row>
    <row r="10741" spans="1:12" x14ac:dyDescent="0.25">
      <c r="A10741">
        <v>29015</v>
      </c>
      <c r="B10741" t="s">
        <v>18</v>
      </c>
      <c r="C10741">
        <v>0</v>
      </c>
      <c r="D10741">
        <v>2019</v>
      </c>
      <c r="E10741" t="s">
        <v>19</v>
      </c>
      <c r="F10741" t="s">
        <v>13</v>
      </c>
      <c r="G10741" t="s">
        <v>15</v>
      </c>
      <c r="H10741" t="str">
        <f t="shared" si="167"/>
        <v>29015|Fall|Math</v>
      </c>
      <c r="I10741">
        <v>146</v>
      </c>
      <c r="J10741">
        <v>65</v>
      </c>
      <c r="K10741">
        <v>3</v>
      </c>
      <c r="L10741">
        <v>18</v>
      </c>
    </row>
    <row r="10742" spans="1:12" x14ac:dyDescent="0.25">
      <c r="A10742">
        <v>29015</v>
      </c>
      <c r="B10742" t="s">
        <v>18</v>
      </c>
      <c r="C10742">
        <v>0</v>
      </c>
      <c r="D10742">
        <v>2019</v>
      </c>
      <c r="E10742" t="s">
        <v>19</v>
      </c>
      <c r="F10742" t="s">
        <v>16</v>
      </c>
      <c r="G10742" t="s">
        <v>14</v>
      </c>
      <c r="H10742" t="str">
        <f t="shared" si="167"/>
        <v>29015|Spring|Reading</v>
      </c>
      <c r="I10742">
        <v>190</v>
      </c>
      <c r="J10742">
        <v>99</v>
      </c>
      <c r="K10742">
        <v>4</v>
      </c>
      <c r="L10742" t="s">
        <v>17</v>
      </c>
    </row>
    <row r="10743" spans="1:12" x14ac:dyDescent="0.25">
      <c r="A10743">
        <v>29015</v>
      </c>
      <c r="B10743" t="s">
        <v>18</v>
      </c>
      <c r="C10743">
        <v>0</v>
      </c>
      <c r="D10743">
        <v>2019</v>
      </c>
      <c r="E10743" t="s">
        <v>19</v>
      </c>
      <c r="F10743" t="s">
        <v>16</v>
      </c>
      <c r="G10743" t="s">
        <v>15</v>
      </c>
      <c r="H10743" t="str">
        <f t="shared" si="167"/>
        <v>29015|Spring|Math</v>
      </c>
      <c r="I10743">
        <v>170</v>
      </c>
      <c r="J10743">
        <v>79</v>
      </c>
      <c r="K10743">
        <v>4</v>
      </c>
      <c r="L10743" t="s">
        <v>17</v>
      </c>
    </row>
    <row r="10744" spans="1:12" x14ac:dyDescent="0.25">
      <c r="A10744">
        <v>18960</v>
      </c>
      <c r="B10744" t="s">
        <v>18</v>
      </c>
      <c r="C10744">
        <v>0</v>
      </c>
      <c r="D10744">
        <v>2019</v>
      </c>
      <c r="E10744" t="s">
        <v>19</v>
      </c>
      <c r="F10744" t="s">
        <v>13</v>
      </c>
      <c r="G10744" t="s">
        <v>14</v>
      </c>
      <c r="H10744" t="str">
        <f t="shared" si="167"/>
        <v>18960|Fall|Reading</v>
      </c>
      <c r="I10744">
        <v>129</v>
      </c>
      <c r="J10744">
        <v>19</v>
      </c>
      <c r="K10744">
        <v>1</v>
      </c>
      <c r="L10744">
        <v>20</v>
      </c>
    </row>
    <row r="10745" spans="1:12" x14ac:dyDescent="0.25">
      <c r="A10745">
        <v>18960</v>
      </c>
      <c r="B10745" t="s">
        <v>18</v>
      </c>
      <c r="C10745">
        <v>0</v>
      </c>
      <c r="D10745">
        <v>2019</v>
      </c>
      <c r="E10745" t="s">
        <v>19</v>
      </c>
      <c r="F10745" t="s">
        <v>13</v>
      </c>
      <c r="G10745" t="s">
        <v>15</v>
      </c>
      <c r="H10745" t="str">
        <f t="shared" si="167"/>
        <v>18960|Fall|Math</v>
      </c>
      <c r="I10745">
        <v>125</v>
      </c>
      <c r="J10745">
        <v>16</v>
      </c>
      <c r="K10745">
        <v>1</v>
      </c>
      <c r="L10745">
        <v>22</v>
      </c>
    </row>
    <row r="10746" spans="1:12" x14ac:dyDescent="0.25">
      <c r="A10746">
        <v>18960</v>
      </c>
      <c r="B10746" t="s">
        <v>18</v>
      </c>
      <c r="C10746">
        <v>0</v>
      </c>
      <c r="D10746">
        <v>2019</v>
      </c>
      <c r="E10746" t="s">
        <v>19</v>
      </c>
      <c r="F10746" t="s">
        <v>16</v>
      </c>
      <c r="G10746" t="s">
        <v>14</v>
      </c>
      <c r="H10746" t="str">
        <f t="shared" si="167"/>
        <v>18960|Spring|Reading</v>
      </c>
      <c r="I10746">
        <v>148</v>
      </c>
      <c r="J10746">
        <v>21</v>
      </c>
      <c r="K10746">
        <v>1</v>
      </c>
      <c r="L10746" t="s">
        <v>17</v>
      </c>
    </row>
    <row r="10747" spans="1:12" x14ac:dyDescent="0.25">
      <c r="A10747">
        <v>18960</v>
      </c>
      <c r="B10747" t="s">
        <v>18</v>
      </c>
      <c r="C10747">
        <v>0</v>
      </c>
      <c r="D10747">
        <v>2019</v>
      </c>
      <c r="E10747" t="s">
        <v>19</v>
      </c>
      <c r="F10747" t="s">
        <v>16</v>
      </c>
      <c r="G10747" t="s">
        <v>15</v>
      </c>
      <c r="H10747" t="str">
        <f t="shared" si="167"/>
        <v>18960|Spring|Math</v>
      </c>
      <c r="I10747">
        <v>145</v>
      </c>
      <c r="J10747">
        <v>15</v>
      </c>
      <c r="K10747">
        <v>1</v>
      </c>
      <c r="L10747" t="s">
        <v>17</v>
      </c>
    </row>
    <row r="10748" spans="1:12" x14ac:dyDescent="0.25">
      <c r="A10748">
        <v>20187</v>
      </c>
      <c r="B10748" t="s">
        <v>18</v>
      </c>
      <c r="C10748">
        <v>0</v>
      </c>
      <c r="D10748">
        <v>2019</v>
      </c>
      <c r="E10748" t="s">
        <v>19</v>
      </c>
      <c r="F10748" t="s">
        <v>13</v>
      </c>
      <c r="G10748" t="s">
        <v>14</v>
      </c>
      <c r="H10748" t="str">
        <f t="shared" si="167"/>
        <v>20187|Fall|Reading</v>
      </c>
      <c r="I10748">
        <v>147</v>
      </c>
      <c r="J10748">
        <v>67</v>
      </c>
      <c r="K10748">
        <v>3</v>
      </c>
      <c r="L10748">
        <v>16</v>
      </c>
    </row>
    <row r="10749" spans="1:12" x14ac:dyDescent="0.25">
      <c r="A10749">
        <v>20187</v>
      </c>
      <c r="B10749" t="s">
        <v>18</v>
      </c>
      <c r="C10749">
        <v>0</v>
      </c>
      <c r="D10749">
        <v>2019</v>
      </c>
      <c r="E10749" t="s">
        <v>19</v>
      </c>
      <c r="F10749" t="s">
        <v>13</v>
      </c>
      <c r="G10749" t="s">
        <v>15</v>
      </c>
      <c r="H10749" t="str">
        <f t="shared" si="167"/>
        <v>20187|Fall|Math</v>
      </c>
      <c r="I10749">
        <v>141</v>
      </c>
      <c r="J10749">
        <v>53</v>
      </c>
      <c r="K10749">
        <v>3</v>
      </c>
      <c r="L10749">
        <v>19</v>
      </c>
    </row>
    <row r="10750" spans="1:12" x14ac:dyDescent="0.25">
      <c r="A10750">
        <v>20187</v>
      </c>
      <c r="B10750" t="s">
        <v>18</v>
      </c>
      <c r="C10750">
        <v>0</v>
      </c>
      <c r="D10750">
        <v>2019</v>
      </c>
      <c r="E10750" t="s">
        <v>19</v>
      </c>
      <c r="F10750" t="s">
        <v>16</v>
      </c>
      <c r="G10750" t="s">
        <v>14</v>
      </c>
      <c r="H10750" t="str">
        <f t="shared" si="167"/>
        <v>20187|Spring|Reading</v>
      </c>
      <c r="I10750">
        <v>182</v>
      </c>
      <c r="J10750">
        <v>97</v>
      </c>
      <c r="K10750">
        <v>4</v>
      </c>
      <c r="L10750" t="s">
        <v>17</v>
      </c>
    </row>
    <row r="10751" spans="1:12" x14ac:dyDescent="0.25">
      <c r="A10751">
        <v>20187</v>
      </c>
      <c r="B10751" t="s">
        <v>18</v>
      </c>
      <c r="C10751">
        <v>0</v>
      </c>
      <c r="D10751">
        <v>2019</v>
      </c>
      <c r="E10751" t="s">
        <v>19</v>
      </c>
      <c r="F10751" t="s">
        <v>16</v>
      </c>
      <c r="G10751" t="s">
        <v>15</v>
      </c>
      <c r="H10751" t="str">
        <f t="shared" si="167"/>
        <v>20187|Spring|Math</v>
      </c>
      <c r="I10751">
        <v>180</v>
      </c>
      <c r="J10751">
        <v>94</v>
      </c>
      <c r="K10751">
        <v>4</v>
      </c>
      <c r="L10751" t="s">
        <v>17</v>
      </c>
    </row>
    <row r="10752" spans="1:12" x14ac:dyDescent="0.25">
      <c r="A10752">
        <v>19419</v>
      </c>
      <c r="B10752" t="s">
        <v>11</v>
      </c>
      <c r="C10752">
        <v>0</v>
      </c>
      <c r="D10752">
        <v>2019</v>
      </c>
      <c r="E10752" t="s">
        <v>19</v>
      </c>
      <c r="F10752" t="s">
        <v>13</v>
      </c>
      <c r="G10752" t="s">
        <v>14</v>
      </c>
      <c r="H10752" t="str">
        <f t="shared" si="167"/>
        <v>19419|Fall|Reading</v>
      </c>
      <c r="I10752">
        <v>137</v>
      </c>
      <c r="J10752">
        <v>38</v>
      </c>
      <c r="K10752">
        <v>2</v>
      </c>
      <c r="L10752">
        <v>18</v>
      </c>
    </row>
    <row r="10753" spans="1:12" x14ac:dyDescent="0.25">
      <c r="A10753">
        <v>19419</v>
      </c>
      <c r="B10753" t="s">
        <v>11</v>
      </c>
      <c r="C10753">
        <v>0</v>
      </c>
      <c r="D10753">
        <v>2019</v>
      </c>
      <c r="E10753" t="s">
        <v>19</v>
      </c>
      <c r="F10753" t="s">
        <v>13</v>
      </c>
      <c r="G10753" t="s">
        <v>15</v>
      </c>
      <c r="H10753" t="str">
        <f t="shared" si="167"/>
        <v>19419|Fall|Math</v>
      </c>
      <c r="I10753">
        <v>131</v>
      </c>
      <c r="J10753">
        <v>27</v>
      </c>
      <c r="K10753">
        <v>2</v>
      </c>
      <c r="L10753">
        <v>21</v>
      </c>
    </row>
    <row r="10754" spans="1:12" x14ac:dyDescent="0.25">
      <c r="A10754">
        <v>19419</v>
      </c>
      <c r="B10754" t="s">
        <v>11</v>
      </c>
      <c r="C10754">
        <v>0</v>
      </c>
      <c r="D10754">
        <v>2019</v>
      </c>
      <c r="E10754" t="s">
        <v>19</v>
      </c>
      <c r="F10754" t="s">
        <v>16</v>
      </c>
      <c r="G10754" t="s">
        <v>14</v>
      </c>
      <c r="H10754" t="str">
        <f t="shared" si="167"/>
        <v>19419|Spring|Reading</v>
      </c>
      <c r="I10754">
        <v>152</v>
      </c>
      <c r="J10754">
        <v>31</v>
      </c>
      <c r="K10754">
        <v>2</v>
      </c>
      <c r="L10754" t="s">
        <v>17</v>
      </c>
    </row>
    <row r="10755" spans="1:12" x14ac:dyDescent="0.25">
      <c r="A10755">
        <v>19419</v>
      </c>
      <c r="B10755" t="s">
        <v>11</v>
      </c>
      <c r="C10755">
        <v>0</v>
      </c>
      <c r="D10755">
        <v>2019</v>
      </c>
      <c r="E10755" t="s">
        <v>19</v>
      </c>
      <c r="F10755" t="s">
        <v>16</v>
      </c>
      <c r="G10755" t="s">
        <v>15</v>
      </c>
      <c r="H10755" t="str">
        <f t="shared" ref="H10755:H10818" si="168">A10755&amp;"|"&amp;F10755&amp;"|"&amp;G10755</f>
        <v>19419|Spring|Math</v>
      </c>
      <c r="I10755">
        <v>163</v>
      </c>
      <c r="J10755">
        <v>61</v>
      </c>
      <c r="K10755">
        <v>3</v>
      </c>
      <c r="L10755" t="s">
        <v>17</v>
      </c>
    </row>
    <row r="10756" spans="1:12" x14ac:dyDescent="0.25">
      <c r="A10756">
        <v>21029</v>
      </c>
      <c r="B10756" t="s">
        <v>18</v>
      </c>
      <c r="C10756">
        <v>0</v>
      </c>
      <c r="D10756">
        <v>2019</v>
      </c>
      <c r="E10756" t="s">
        <v>19</v>
      </c>
      <c r="F10756" t="s">
        <v>13</v>
      </c>
      <c r="G10756" t="s">
        <v>14</v>
      </c>
      <c r="H10756" t="str">
        <f t="shared" si="168"/>
        <v>21029|Fall|Reading</v>
      </c>
      <c r="I10756">
        <v>142</v>
      </c>
      <c r="J10756">
        <v>53</v>
      </c>
      <c r="K10756">
        <v>3</v>
      </c>
      <c r="L10756">
        <v>17</v>
      </c>
    </row>
    <row r="10757" spans="1:12" x14ac:dyDescent="0.25">
      <c r="A10757">
        <v>21029</v>
      </c>
      <c r="B10757" t="s">
        <v>18</v>
      </c>
      <c r="C10757">
        <v>0</v>
      </c>
      <c r="D10757">
        <v>2019</v>
      </c>
      <c r="E10757" t="s">
        <v>19</v>
      </c>
      <c r="F10757" t="s">
        <v>13</v>
      </c>
      <c r="G10757" t="s">
        <v>15</v>
      </c>
      <c r="H10757" t="str">
        <f t="shared" si="168"/>
        <v>21029|Fall|Math</v>
      </c>
      <c r="I10757">
        <v>140</v>
      </c>
      <c r="J10757">
        <v>50</v>
      </c>
      <c r="K10757">
        <v>3</v>
      </c>
      <c r="L10757">
        <v>19</v>
      </c>
    </row>
    <row r="10758" spans="1:12" x14ac:dyDescent="0.25">
      <c r="A10758">
        <v>21029</v>
      </c>
      <c r="B10758" t="s">
        <v>18</v>
      </c>
      <c r="C10758">
        <v>0</v>
      </c>
      <c r="D10758">
        <v>2019</v>
      </c>
      <c r="E10758" t="s">
        <v>19</v>
      </c>
      <c r="F10758" t="s">
        <v>16</v>
      </c>
      <c r="G10758" t="s">
        <v>14</v>
      </c>
      <c r="H10758" t="str">
        <f t="shared" si="168"/>
        <v>21029|Spring|Reading</v>
      </c>
      <c r="I10758">
        <v>158</v>
      </c>
      <c r="J10758">
        <v>50</v>
      </c>
      <c r="K10758">
        <v>3</v>
      </c>
      <c r="L10758" t="s">
        <v>17</v>
      </c>
    </row>
    <row r="10759" spans="1:12" x14ac:dyDescent="0.25">
      <c r="A10759">
        <v>21029</v>
      </c>
      <c r="B10759" t="s">
        <v>18</v>
      </c>
      <c r="C10759">
        <v>0</v>
      </c>
      <c r="D10759">
        <v>2019</v>
      </c>
      <c r="E10759" t="s">
        <v>19</v>
      </c>
      <c r="F10759" t="s">
        <v>16</v>
      </c>
      <c r="G10759" t="s">
        <v>15</v>
      </c>
      <c r="H10759" t="str">
        <f t="shared" si="168"/>
        <v>21029|Spring|Math</v>
      </c>
      <c r="I10759">
        <v>163</v>
      </c>
      <c r="J10759">
        <v>61</v>
      </c>
      <c r="K10759">
        <v>3</v>
      </c>
      <c r="L10759" t="s">
        <v>17</v>
      </c>
    </row>
    <row r="10760" spans="1:12" x14ac:dyDescent="0.25">
      <c r="A10760">
        <v>22300</v>
      </c>
      <c r="B10760" t="s">
        <v>18</v>
      </c>
      <c r="C10760">
        <v>0</v>
      </c>
      <c r="D10760">
        <v>2019</v>
      </c>
      <c r="E10760" t="s">
        <v>19</v>
      </c>
      <c r="F10760" t="s">
        <v>13</v>
      </c>
      <c r="G10760" t="s">
        <v>14</v>
      </c>
      <c r="H10760" t="str">
        <f t="shared" si="168"/>
        <v>22300|Fall|Reading</v>
      </c>
      <c r="I10760">
        <v>140</v>
      </c>
      <c r="J10760">
        <v>47</v>
      </c>
      <c r="K10760">
        <v>2</v>
      </c>
      <c r="L10760">
        <v>17</v>
      </c>
    </row>
    <row r="10761" spans="1:12" x14ac:dyDescent="0.25">
      <c r="A10761">
        <v>22300</v>
      </c>
      <c r="B10761" t="s">
        <v>18</v>
      </c>
      <c r="C10761">
        <v>0</v>
      </c>
      <c r="D10761">
        <v>2019</v>
      </c>
      <c r="E10761" t="s">
        <v>19</v>
      </c>
      <c r="F10761" t="s">
        <v>13</v>
      </c>
      <c r="G10761" t="s">
        <v>15</v>
      </c>
      <c r="H10761" t="str">
        <f t="shared" si="168"/>
        <v>22300|Fall|Math</v>
      </c>
      <c r="I10761">
        <v>136</v>
      </c>
      <c r="J10761">
        <v>39</v>
      </c>
      <c r="K10761">
        <v>2</v>
      </c>
      <c r="L10761">
        <v>20</v>
      </c>
    </row>
    <row r="10762" spans="1:12" x14ac:dyDescent="0.25">
      <c r="A10762">
        <v>22300</v>
      </c>
      <c r="B10762" t="s">
        <v>18</v>
      </c>
      <c r="C10762">
        <v>0</v>
      </c>
      <c r="D10762">
        <v>2019</v>
      </c>
      <c r="E10762" t="s">
        <v>19</v>
      </c>
      <c r="F10762" t="s">
        <v>16</v>
      </c>
      <c r="G10762" t="s">
        <v>14</v>
      </c>
      <c r="H10762" t="str">
        <f t="shared" si="168"/>
        <v>22300|Spring|Reading</v>
      </c>
      <c r="I10762">
        <v>160</v>
      </c>
      <c r="J10762">
        <v>56</v>
      </c>
      <c r="K10762">
        <v>3</v>
      </c>
      <c r="L10762" t="s">
        <v>17</v>
      </c>
    </row>
    <row r="10763" spans="1:12" x14ac:dyDescent="0.25">
      <c r="A10763">
        <v>22300</v>
      </c>
      <c r="B10763" t="s">
        <v>18</v>
      </c>
      <c r="C10763">
        <v>0</v>
      </c>
      <c r="D10763">
        <v>2019</v>
      </c>
      <c r="E10763" t="s">
        <v>19</v>
      </c>
      <c r="F10763" t="s">
        <v>16</v>
      </c>
      <c r="G10763" t="s">
        <v>15</v>
      </c>
      <c r="H10763" t="str">
        <f t="shared" si="168"/>
        <v>22300|Spring|Math</v>
      </c>
      <c r="I10763">
        <v>165</v>
      </c>
      <c r="J10763">
        <v>67</v>
      </c>
      <c r="K10763">
        <v>3</v>
      </c>
      <c r="L10763" t="s">
        <v>17</v>
      </c>
    </row>
    <row r="10764" spans="1:12" x14ac:dyDescent="0.25">
      <c r="A10764">
        <v>21236</v>
      </c>
      <c r="B10764" t="s">
        <v>18</v>
      </c>
      <c r="C10764">
        <v>0</v>
      </c>
      <c r="D10764">
        <v>2019</v>
      </c>
      <c r="E10764" t="s">
        <v>19</v>
      </c>
      <c r="F10764" t="s">
        <v>13</v>
      </c>
      <c r="G10764" t="s">
        <v>14</v>
      </c>
      <c r="H10764" t="str">
        <f t="shared" si="168"/>
        <v>21236|Fall|Reading</v>
      </c>
      <c r="I10764">
        <v>152</v>
      </c>
      <c r="J10764">
        <v>79</v>
      </c>
      <c r="K10764">
        <v>4</v>
      </c>
      <c r="L10764">
        <v>15</v>
      </c>
    </row>
    <row r="10765" spans="1:12" x14ac:dyDescent="0.25">
      <c r="A10765">
        <v>21236</v>
      </c>
      <c r="B10765" t="s">
        <v>18</v>
      </c>
      <c r="C10765">
        <v>0</v>
      </c>
      <c r="D10765">
        <v>2019</v>
      </c>
      <c r="E10765" t="s">
        <v>19</v>
      </c>
      <c r="F10765" t="s">
        <v>13</v>
      </c>
      <c r="G10765" t="s">
        <v>15</v>
      </c>
      <c r="H10765" t="str">
        <f t="shared" si="168"/>
        <v>21236|Fall|Math</v>
      </c>
      <c r="I10765">
        <v>139</v>
      </c>
      <c r="J10765">
        <v>47</v>
      </c>
      <c r="K10765">
        <v>2</v>
      </c>
      <c r="L10765">
        <v>19</v>
      </c>
    </row>
    <row r="10766" spans="1:12" x14ac:dyDescent="0.25">
      <c r="A10766">
        <v>21236</v>
      </c>
      <c r="B10766" t="s">
        <v>18</v>
      </c>
      <c r="C10766">
        <v>0</v>
      </c>
      <c r="D10766">
        <v>2019</v>
      </c>
      <c r="E10766" t="s">
        <v>19</v>
      </c>
      <c r="F10766" t="s">
        <v>16</v>
      </c>
      <c r="G10766" t="s">
        <v>14</v>
      </c>
      <c r="H10766" t="str">
        <f t="shared" si="168"/>
        <v>21236|Spring|Reading</v>
      </c>
      <c r="I10766">
        <v>158</v>
      </c>
      <c r="J10766">
        <v>50</v>
      </c>
      <c r="K10766">
        <v>3</v>
      </c>
      <c r="L10766" t="s">
        <v>17</v>
      </c>
    </row>
    <row r="10767" spans="1:12" x14ac:dyDescent="0.25">
      <c r="A10767">
        <v>21236</v>
      </c>
      <c r="B10767" t="s">
        <v>18</v>
      </c>
      <c r="C10767">
        <v>0</v>
      </c>
      <c r="D10767">
        <v>2019</v>
      </c>
      <c r="E10767" t="s">
        <v>19</v>
      </c>
      <c r="F10767" t="s">
        <v>16</v>
      </c>
      <c r="G10767" t="s">
        <v>15</v>
      </c>
      <c r="H10767" t="str">
        <f t="shared" si="168"/>
        <v>21236|Spring|Math</v>
      </c>
      <c r="I10767">
        <v>167</v>
      </c>
      <c r="J10767">
        <v>72</v>
      </c>
      <c r="K10767">
        <v>3</v>
      </c>
      <c r="L10767" t="s">
        <v>17</v>
      </c>
    </row>
    <row r="10768" spans="1:12" x14ac:dyDescent="0.25">
      <c r="A10768">
        <v>14139</v>
      </c>
      <c r="B10768" t="s">
        <v>18</v>
      </c>
      <c r="C10768">
        <v>0</v>
      </c>
      <c r="D10768">
        <v>2019</v>
      </c>
      <c r="E10768" t="s">
        <v>19</v>
      </c>
      <c r="F10768" t="s">
        <v>13</v>
      </c>
      <c r="G10768" t="s">
        <v>14</v>
      </c>
      <c r="H10768" t="str">
        <f t="shared" si="168"/>
        <v>14139|Fall|Reading</v>
      </c>
      <c r="I10768">
        <v>135</v>
      </c>
      <c r="J10768">
        <v>33</v>
      </c>
      <c r="K10768">
        <v>2</v>
      </c>
      <c r="L10768">
        <v>18</v>
      </c>
    </row>
    <row r="10769" spans="1:12" x14ac:dyDescent="0.25">
      <c r="A10769">
        <v>14139</v>
      </c>
      <c r="B10769" t="s">
        <v>18</v>
      </c>
      <c r="C10769">
        <v>0</v>
      </c>
      <c r="D10769">
        <v>2019</v>
      </c>
      <c r="E10769" t="s">
        <v>19</v>
      </c>
      <c r="F10769" t="s">
        <v>13</v>
      </c>
      <c r="G10769" t="s">
        <v>15</v>
      </c>
      <c r="H10769" t="str">
        <f t="shared" si="168"/>
        <v>14139|Fall|Math</v>
      </c>
      <c r="I10769">
        <v>126</v>
      </c>
      <c r="J10769">
        <v>18</v>
      </c>
      <c r="K10769">
        <v>1</v>
      </c>
      <c r="L10769">
        <v>22</v>
      </c>
    </row>
    <row r="10770" spans="1:12" x14ac:dyDescent="0.25">
      <c r="A10770">
        <v>14139</v>
      </c>
      <c r="B10770" t="s">
        <v>18</v>
      </c>
      <c r="C10770">
        <v>0</v>
      </c>
      <c r="D10770">
        <v>2019</v>
      </c>
      <c r="E10770" t="s">
        <v>19</v>
      </c>
      <c r="F10770" t="s">
        <v>16</v>
      </c>
      <c r="G10770" t="s">
        <v>14</v>
      </c>
      <c r="H10770" t="str">
        <f t="shared" si="168"/>
        <v>14139|Spring|Reading</v>
      </c>
      <c r="I10770">
        <v>149</v>
      </c>
      <c r="J10770">
        <v>24</v>
      </c>
      <c r="K10770">
        <v>1</v>
      </c>
      <c r="L10770" t="s">
        <v>17</v>
      </c>
    </row>
    <row r="10771" spans="1:12" x14ac:dyDescent="0.25">
      <c r="A10771">
        <v>14139</v>
      </c>
      <c r="B10771" t="s">
        <v>18</v>
      </c>
      <c r="C10771">
        <v>0</v>
      </c>
      <c r="D10771">
        <v>2019</v>
      </c>
      <c r="E10771" t="s">
        <v>19</v>
      </c>
      <c r="F10771" t="s">
        <v>16</v>
      </c>
      <c r="G10771" t="s">
        <v>15</v>
      </c>
      <c r="H10771" t="str">
        <f t="shared" si="168"/>
        <v>14139|Spring|Math</v>
      </c>
      <c r="I10771">
        <v>157</v>
      </c>
      <c r="J10771">
        <v>44</v>
      </c>
      <c r="K10771">
        <v>2</v>
      </c>
      <c r="L10771" t="s">
        <v>17</v>
      </c>
    </row>
    <row r="10772" spans="1:12" x14ac:dyDescent="0.25">
      <c r="A10772">
        <v>22609</v>
      </c>
      <c r="B10772" t="s">
        <v>18</v>
      </c>
      <c r="C10772">
        <v>0</v>
      </c>
      <c r="D10772">
        <v>2019</v>
      </c>
      <c r="E10772" t="s">
        <v>19</v>
      </c>
      <c r="F10772" t="s">
        <v>13</v>
      </c>
      <c r="G10772" t="s">
        <v>14</v>
      </c>
      <c r="H10772" t="str">
        <f t="shared" si="168"/>
        <v>22609|Fall|Reading</v>
      </c>
      <c r="I10772">
        <v>146</v>
      </c>
      <c r="J10772">
        <v>64</v>
      </c>
      <c r="K10772">
        <v>3</v>
      </c>
      <c r="L10772">
        <v>16</v>
      </c>
    </row>
    <row r="10773" spans="1:12" x14ac:dyDescent="0.25">
      <c r="A10773">
        <v>22609</v>
      </c>
      <c r="B10773" t="s">
        <v>18</v>
      </c>
      <c r="C10773">
        <v>0</v>
      </c>
      <c r="D10773">
        <v>2019</v>
      </c>
      <c r="E10773" t="s">
        <v>19</v>
      </c>
      <c r="F10773" t="s">
        <v>13</v>
      </c>
      <c r="G10773" t="s">
        <v>15</v>
      </c>
      <c r="H10773" t="str">
        <f t="shared" si="168"/>
        <v>22609|Fall|Math</v>
      </c>
      <c r="I10773">
        <v>133</v>
      </c>
      <c r="J10773">
        <v>32</v>
      </c>
      <c r="K10773">
        <v>2</v>
      </c>
      <c r="L10773">
        <v>21</v>
      </c>
    </row>
    <row r="10774" spans="1:12" x14ac:dyDescent="0.25">
      <c r="A10774">
        <v>22609</v>
      </c>
      <c r="B10774" t="s">
        <v>18</v>
      </c>
      <c r="C10774">
        <v>0</v>
      </c>
      <c r="D10774">
        <v>2019</v>
      </c>
      <c r="E10774" t="s">
        <v>19</v>
      </c>
      <c r="F10774" t="s">
        <v>16</v>
      </c>
      <c r="G10774" t="s">
        <v>14</v>
      </c>
      <c r="H10774" t="str">
        <f t="shared" si="168"/>
        <v>22609|Spring|Reading</v>
      </c>
      <c r="I10774">
        <v>163</v>
      </c>
      <c r="J10774">
        <v>65</v>
      </c>
      <c r="K10774">
        <v>3</v>
      </c>
      <c r="L10774" t="s">
        <v>17</v>
      </c>
    </row>
    <row r="10775" spans="1:12" x14ac:dyDescent="0.25">
      <c r="A10775">
        <v>22609</v>
      </c>
      <c r="B10775" t="s">
        <v>18</v>
      </c>
      <c r="C10775">
        <v>0</v>
      </c>
      <c r="D10775">
        <v>2019</v>
      </c>
      <c r="E10775" t="s">
        <v>19</v>
      </c>
      <c r="F10775" t="s">
        <v>16</v>
      </c>
      <c r="G10775" t="s">
        <v>15</v>
      </c>
      <c r="H10775" t="str">
        <f t="shared" si="168"/>
        <v>22609|Spring|Math</v>
      </c>
      <c r="I10775">
        <v>161</v>
      </c>
      <c r="J10775">
        <v>55</v>
      </c>
      <c r="K10775">
        <v>3</v>
      </c>
      <c r="L10775" t="s">
        <v>17</v>
      </c>
    </row>
    <row r="10776" spans="1:12" x14ac:dyDescent="0.25">
      <c r="A10776">
        <v>27821</v>
      </c>
      <c r="B10776" t="s">
        <v>18</v>
      </c>
      <c r="C10776">
        <v>0</v>
      </c>
      <c r="D10776">
        <v>2019</v>
      </c>
      <c r="E10776" t="s">
        <v>19</v>
      </c>
      <c r="F10776" t="s">
        <v>13</v>
      </c>
      <c r="G10776" t="s">
        <v>14</v>
      </c>
      <c r="H10776" t="str">
        <f t="shared" si="168"/>
        <v>27821|Fall|Reading</v>
      </c>
      <c r="I10776">
        <v>141</v>
      </c>
      <c r="J10776">
        <v>50</v>
      </c>
      <c r="K10776">
        <v>3</v>
      </c>
      <c r="L10776">
        <v>17</v>
      </c>
    </row>
    <row r="10777" spans="1:12" x14ac:dyDescent="0.25">
      <c r="A10777">
        <v>27821</v>
      </c>
      <c r="B10777" t="s">
        <v>18</v>
      </c>
      <c r="C10777">
        <v>0</v>
      </c>
      <c r="D10777">
        <v>2019</v>
      </c>
      <c r="E10777" t="s">
        <v>19</v>
      </c>
      <c r="F10777" t="s">
        <v>13</v>
      </c>
      <c r="G10777" t="s">
        <v>15</v>
      </c>
      <c r="H10777" t="str">
        <f t="shared" si="168"/>
        <v>27821|Fall|Math</v>
      </c>
      <c r="I10777">
        <v>143</v>
      </c>
      <c r="J10777">
        <v>58</v>
      </c>
      <c r="K10777">
        <v>3</v>
      </c>
      <c r="L10777">
        <v>18</v>
      </c>
    </row>
    <row r="10778" spans="1:12" x14ac:dyDescent="0.25">
      <c r="A10778">
        <v>27821</v>
      </c>
      <c r="B10778" t="s">
        <v>18</v>
      </c>
      <c r="C10778">
        <v>0</v>
      </c>
      <c r="D10778">
        <v>2019</v>
      </c>
      <c r="E10778" t="s">
        <v>19</v>
      </c>
      <c r="F10778" t="s">
        <v>16</v>
      </c>
      <c r="G10778" t="s">
        <v>14</v>
      </c>
      <c r="H10778" t="str">
        <f t="shared" si="168"/>
        <v>27821|Spring|Reading</v>
      </c>
      <c r="I10778">
        <v>177</v>
      </c>
      <c r="J10778">
        <v>93</v>
      </c>
      <c r="K10778">
        <v>4</v>
      </c>
      <c r="L10778" t="s">
        <v>17</v>
      </c>
    </row>
    <row r="10779" spans="1:12" x14ac:dyDescent="0.25">
      <c r="A10779">
        <v>27821</v>
      </c>
      <c r="B10779" t="s">
        <v>18</v>
      </c>
      <c r="C10779">
        <v>0</v>
      </c>
      <c r="D10779">
        <v>2019</v>
      </c>
      <c r="E10779" t="s">
        <v>19</v>
      </c>
      <c r="F10779" t="s">
        <v>16</v>
      </c>
      <c r="G10779" t="s">
        <v>15</v>
      </c>
      <c r="H10779" t="str">
        <f t="shared" si="168"/>
        <v>27821|Spring|Math</v>
      </c>
      <c r="I10779">
        <v>188</v>
      </c>
      <c r="J10779">
        <v>98</v>
      </c>
      <c r="K10779">
        <v>4</v>
      </c>
      <c r="L10779" t="s">
        <v>17</v>
      </c>
    </row>
    <row r="10780" spans="1:12" x14ac:dyDescent="0.25">
      <c r="A10780">
        <v>25622</v>
      </c>
      <c r="B10780" t="s">
        <v>18</v>
      </c>
      <c r="C10780">
        <v>0</v>
      </c>
      <c r="D10780">
        <v>2019</v>
      </c>
      <c r="E10780" t="s">
        <v>19</v>
      </c>
      <c r="F10780" t="s">
        <v>13</v>
      </c>
      <c r="G10780" t="s">
        <v>14</v>
      </c>
      <c r="H10780" t="str">
        <f t="shared" si="168"/>
        <v>25622|Fall|Reading</v>
      </c>
      <c r="I10780">
        <v>149</v>
      </c>
      <c r="J10780">
        <v>72</v>
      </c>
      <c r="K10780">
        <v>3</v>
      </c>
      <c r="L10780">
        <v>15</v>
      </c>
    </row>
    <row r="10781" spans="1:12" x14ac:dyDescent="0.25">
      <c r="A10781">
        <v>25622</v>
      </c>
      <c r="B10781" t="s">
        <v>18</v>
      </c>
      <c r="C10781">
        <v>0</v>
      </c>
      <c r="D10781">
        <v>2019</v>
      </c>
      <c r="E10781" t="s">
        <v>19</v>
      </c>
      <c r="F10781" t="s">
        <v>13</v>
      </c>
      <c r="G10781" t="s">
        <v>15</v>
      </c>
      <c r="H10781" t="str">
        <f t="shared" si="168"/>
        <v>25622|Fall|Math</v>
      </c>
      <c r="I10781">
        <v>135</v>
      </c>
      <c r="J10781">
        <v>37</v>
      </c>
      <c r="K10781">
        <v>2</v>
      </c>
      <c r="L10781">
        <v>20</v>
      </c>
    </row>
    <row r="10782" spans="1:12" x14ac:dyDescent="0.25">
      <c r="A10782">
        <v>25622</v>
      </c>
      <c r="B10782" t="s">
        <v>18</v>
      </c>
      <c r="C10782">
        <v>0</v>
      </c>
      <c r="D10782">
        <v>2019</v>
      </c>
      <c r="E10782" t="s">
        <v>19</v>
      </c>
      <c r="F10782" t="s">
        <v>16</v>
      </c>
      <c r="G10782" t="s">
        <v>14</v>
      </c>
      <c r="H10782" t="str">
        <f t="shared" si="168"/>
        <v>25622|Spring|Reading</v>
      </c>
      <c r="I10782">
        <v>163</v>
      </c>
      <c r="J10782">
        <v>65</v>
      </c>
      <c r="K10782">
        <v>3</v>
      </c>
      <c r="L10782" t="s">
        <v>17</v>
      </c>
    </row>
    <row r="10783" spans="1:12" x14ac:dyDescent="0.25">
      <c r="A10783">
        <v>25622</v>
      </c>
      <c r="B10783" t="s">
        <v>18</v>
      </c>
      <c r="C10783">
        <v>0</v>
      </c>
      <c r="D10783">
        <v>2019</v>
      </c>
      <c r="E10783" t="s">
        <v>19</v>
      </c>
      <c r="F10783" t="s">
        <v>16</v>
      </c>
      <c r="G10783" t="s">
        <v>15</v>
      </c>
      <c r="H10783" t="str">
        <f t="shared" si="168"/>
        <v>25622|Spring|Math</v>
      </c>
      <c r="I10783">
        <v>164</v>
      </c>
      <c r="J10783">
        <v>64</v>
      </c>
      <c r="K10783">
        <v>3</v>
      </c>
      <c r="L10783" t="s">
        <v>17</v>
      </c>
    </row>
    <row r="10784" spans="1:12" x14ac:dyDescent="0.25">
      <c r="A10784">
        <v>28615</v>
      </c>
      <c r="B10784" t="s">
        <v>11</v>
      </c>
      <c r="C10784">
        <v>0</v>
      </c>
      <c r="D10784">
        <v>2019</v>
      </c>
      <c r="E10784" t="s">
        <v>19</v>
      </c>
      <c r="F10784" t="s">
        <v>13</v>
      </c>
      <c r="G10784" t="s">
        <v>14</v>
      </c>
      <c r="H10784" t="str">
        <f t="shared" si="168"/>
        <v>28615|Fall|Reading</v>
      </c>
      <c r="I10784">
        <v>129</v>
      </c>
      <c r="J10784">
        <v>19</v>
      </c>
      <c r="K10784">
        <v>1</v>
      </c>
      <c r="L10784">
        <v>20</v>
      </c>
    </row>
    <row r="10785" spans="1:12" x14ac:dyDescent="0.25">
      <c r="A10785">
        <v>28615</v>
      </c>
      <c r="B10785" t="s">
        <v>11</v>
      </c>
      <c r="C10785">
        <v>0</v>
      </c>
      <c r="D10785">
        <v>2019</v>
      </c>
      <c r="E10785" t="s">
        <v>19</v>
      </c>
      <c r="F10785" t="s">
        <v>13</v>
      </c>
      <c r="G10785" t="s">
        <v>15</v>
      </c>
      <c r="H10785" t="str">
        <f t="shared" si="168"/>
        <v>28615|Fall|Math</v>
      </c>
      <c r="I10785">
        <v>121</v>
      </c>
      <c r="J10785">
        <v>10</v>
      </c>
      <c r="K10785">
        <v>1</v>
      </c>
      <c r="L10785">
        <v>23</v>
      </c>
    </row>
    <row r="10786" spans="1:12" x14ac:dyDescent="0.25">
      <c r="A10786">
        <v>28615</v>
      </c>
      <c r="B10786" t="s">
        <v>11</v>
      </c>
      <c r="C10786">
        <v>0</v>
      </c>
      <c r="D10786">
        <v>2019</v>
      </c>
      <c r="E10786" t="s">
        <v>19</v>
      </c>
      <c r="F10786" t="s">
        <v>16</v>
      </c>
      <c r="G10786" t="s">
        <v>14</v>
      </c>
      <c r="H10786" t="str">
        <f t="shared" si="168"/>
        <v>28615|Spring|Reading</v>
      </c>
      <c r="I10786">
        <v>150</v>
      </c>
      <c r="J10786">
        <v>26</v>
      </c>
      <c r="K10786">
        <v>2</v>
      </c>
      <c r="L10786" t="s">
        <v>17</v>
      </c>
    </row>
    <row r="10787" spans="1:12" x14ac:dyDescent="0.25">
      <c r="A10787">
        <v>28615</v>
      </c>
      <c r="B10787" t="s">
        <v>11</v>
      </c>
      <c r="C10787">
        <v>0</v>
      </c>
      <c r="D10787">
        <v>2019</v>
      </c>
      <c r="E10787" t="s">
        <v>19</v>
      </c>
      <c r="F10787" t="s">
        <v>16</v>
      </c>
      <c r="G10787" t="s">
        <v>15</v>
      </c>
      <c r="H10787" t="str">
        <f t="shared" si="168"/>
        <v>28615|Spring|Math</v>
      </c>
      <c r="I10787">
        <v>160</v>
      </c>
      <c r="J10787">
        <v>52</v>
      </c>
      <c r="K10787">
        <v>3</v>
      </c>
      <c r="L10787" t="s">
        <v>17</v>
      </c>
    </row>
    <row r="10788" spans="1:12" x14ac:dyDescent="0.25">
      <c r="A10788">
        <v>18462</v>
      </c>
      <c r="B10788" t="s">
        <v>11</v>
      </c>
      <c r="C10788">
        <v>0</v>
      </c>
      <c r="D10788">
        <v>2019</v>
      </c>
      <c r="E10788" t="s">
        <v>19</v>
      </c>
      <c r="F10788" t="s">
        <v>13</v>
      </c>
      <c r="G10788" t="s">
        <v>14</v>
      </c>
      <c r="H10788" t="str">
        <f t="shared" si="168"/>
        <v>18462|Fall|Reading</v>
      </c>
      <c r="I10788">
        <v>141</v>
      </c>
      <c r="J10788">
        <v>50</v>
      </c>
      <c r="K10788">
        <v>3</v>
      </c>
      <c r="L10788">
        <v>17</v>
      </c>
    </row>
    <row r="10789" spans="1:12" x14ac:dyDescent="0.25">
      <c r="A10789">
        <v>18462</v>
      </c>
      <c r="B10789" t="s">
        <v>11</v>
      </c>
      <c r="C10789">
        <v>0</v>
      </c>
      <c r="D10789">
        <v>2019</v>
      </c>
      <c r="E10789" t="s">
        <v>19</v>
      </c>
      <c r="F10789" t="s">
        <v>13</v>
      </c>
      <c r="G10789" t="s">
        <v>15</v>
      </c>
      <c r="H10789" t="str">
        <f t="shared" si="168"/>
        <v>18462|Fall|Math</v>
      </c>
      <c r="I10789">
        <v>130</v>
      </c>
      <c r="J10789">
        <v>25</v>
      </c>
      <c r="K10789">
        <v>2</v>
      </c>
      <c r="L10789">
        <v>21</v>
      </c>
    </row>
    <row r="10790" spans="1:12" x14ac:dyDescent="0.25">
      <c r="A10790">
        <v>18462</v>
      </c>
      <c r="B10790" t="s">
        <v>11</v>
      </c>
      <c r="C10790">
        <v>0</v>
      </c>
      <c r="D10790">
        <v>2019</v>
      </c>
      <c r="E10790" t="s">
        <v>19</v>
      </c>
      <c r="F10790" t="s">
        <v>16</v>
      </c>
      <c r="G10790" t="s">
        <v>14</v>
      </c>
      <c r="H10790" t="str">
        <f t="shared" si="168"/>
        <v>18462|Spring|Reading</v>
      </c>
      <c r="I10790">
        <v>168</v>
      </c>
      <c r="J10790">
        <v>78</v>
      </c>
      <c r="K10790">
        <v>4</v>
      </c>
      <c r="L10790" t="s">
        <v>17</v>
      </c>
    </row>
    <row r="10791" spans="1:12" x14ac:dyDescent="0.25">
      <c r="A10791">
        <v>18462</v>
      </c>
      <c r="B10791" t="s">
        <v>11</v>
      </c>
      <c r="C10791">
        <v>0</v>
      </c>
      <c r="D10791">
        <v>2019</v>
      </c>
      <c r="E10791" t="s">
        <v>19</v>
      </c>
      <c r="F10791" t="s">
        <v>16</v>
      </c>
      <c r="G10791" t="s">
        <v>15</v>
      </c>
      <c r="H10791" t="str">
        <f t="shared" si="168"/>
        <v>18462|Spring|Math</v>
      </c>
      <c r="I10791">
        <v>166</v>
      </c>
      <c r="J10791">
        <v>69</v>
      </c>
      <c r="K10791">
        <v>3</v>
      </c>
      <c r="L10791" t="s">
        <v>17</v>
      </c>
    </row>
    <row r="10792" spans="1:12" x14ac:dyDescent="0.25">
      <c r="A10792">
        <v>15300</v>
      </c>
      <c r="B10792" t="s">
        <v>18</v>
      </c>
      <c r="C10792">
        <v>0</v>
      </c>
      <c r="D10792">
        <v>2019</v>
      </c>
      <c r="E10792" t="s">
        <v>19</v>
      </c>
      <c r="F10792" t="s">
        <v>13</v>
      </c>
      <c r="G10792" t="s">
        <v>14</v>
      </c>
      <c r="H10792" t="str">
        <f t="shared" si="168"/>
        <v>15300|Fall|Reading</v>
      </c>
      <c r="I10792">
        <v>141</v>
      </c>
      <c r="J10792">
        <v>50</v>
      </c>
      <c r="K10792">
        <v>3</v>
      </c>
      <c r="L10792">
        <v>17</v>
      </c>
    </row>
    <row r="10793" spans="1:12" x14ac:dyDescent="0.25">
      <c r="A10793">
        <v>15300</v>
      </c>
      <c r="B10793" t="s">
        <v>18</v>
      </c>
      <c r="C10793">
        <v>0</v>
      </c>
      <c r="D10793">
        <v>2019</v>
      </c>
      <c r="E10793" t="s">
        <v>19</v>
      </c>
      <c r="F10793" t="s">
        <v>13</v>
      </c>
      <c r="G10793" t="s">
        <v>15</v>
      </c>
      <c r="H10793" t="str">
        <f t="shared" si="168"/>
        <v>15300|Fall|Math</v>
      </c>
      <c r="I10793">
        <v>128</v>
      </c>
      <c r="J10793">
        <v>21</v>
      </c>
      <c r="K10793">
        <v>1</v>
      </c>
      <c r="L10793">
        <v>22</v>
      </c>
    </row>
    <row r="10794" spans="1:12" x14ac:dyDescent="0.25">
      <c r="A10794">
        <v>15300</v>
      </c>
      <c r="B10794" t="s">
        <v>18</v>
      </c>
      <c r="C10794">
        <v>0</v>
      </c>
      <c r="D10794">
        <v>2019</v>
      </c>
      <c r="E10794" t="s">
        <v>19</v>
      </c>
      <c r="F10794" t="s">
        <v>16</v>
      </c>
      <c r="G10794" t="s">
        <v>14</v>
      </c>
      <c r="H10794" t="str">
        <f t="shared" si="168"/>
        <v>15300|Spring|Reading</v>
      </c>
      <c r="I10794">
        <v>158</v>
      </c>
      <c r="J10794">
        <v>50</v>
      </c>
      <c r="K10794">
        <v>3</v>
      </c>
      <c r="L10794" t="s">
        <v>17</v>
      </c>
    </row>
    <row r="10795" spans="1:12" x14ac:dyDescent="0.25">
      <c r="A10795">
        <v>15300</v>
      </c>
      <c r="B10795" t="s">
        <v>18</v>
      </c>
      <c r="C10795">
        <v>0</v>
      </c>
      <c r="D10795">
        <v>2019</v>
      </c>
      <c r="E10795" t="s">
        <v>19</v>
      </c>
      <c r="F10795" t="s">
        <v>16</v>
      </c>
      <c r="G10795" t="s">
        <v>15</v>
      </c>
      <c r="H10795" t="str">
        <f t="shared" si="168"/>
        <v>15300|Spring|Math</v>
      </c>
      <c r="I10795">
        <v>149</v>
      </c>
      <c r="J10795">
        <v>23</v>
      </c>
      <c r="K10795">
        <v>1</v>
      </c>
      <c r="L10795" t="s">
        <v>17</v>
      </c>
    </row>
    <row r="10796" spans="1:12" x14ac:dyDescent="0.25">
      <c r="A10796">
        <v>17189</v>
      </c>
      <c r="B10796" t="s">
        <v>18</v>
      </c>
      <c r="C10796">
        <v>0</v>
      </c>
      <c r="D10796">
        <v>2019</v>
      </c>
      <c r="E10796" t="s">
        <v>19</v>
      </c>
      <c r="F10796" t="s">
        <v>13</v>
      </c>
      <c r="G10796" t="s">
        <v>14</v>
      </c>
      <c r="H10796" t="str">
        <f t="shared" si="168"/>
        <v>17189|Fall|Reading</v>
      </c>
      <c r="I10796">
        <v>138</v>
      </c>
      <c r="J10796">
        <v>41</v>
      </c>
      <c r="K10796">
        <v>2</v>
      </c>
      <c r="L10796">
        <v>18</v>
      </c>
    </row>
    <row r="10797" spans="1:12" x14ac:dyDescent="0.25">
      <c r="A10797">
        <v>17189</v>
      </c>
      <c r="B10797" t="s">
        <v>18</v>
      </c>
      <c r="C10797">
        <v>0</v>
      </c>
      <c r="D10797">
        <v>2019</v>
      </c>
      <c r="E10797" t="s">
        <v>19</v>
      </c>
      <c r="F10797" t="s">
        <v>13</v>
      </c>
      <c r="G10797" t="s">
        <v>15</v>
      </c>
      <c r="H10797" t="str">
        <f t="shared" si="168"/>
        <v>17189|Fall|Math</v>
      </c>
      <c r="I10797">
        <v>124</v>
      </c>
      <c r="J10797">
        <v>14</v>
      </c>
      <c r="K10797">
        <v>1</v>
      </c>
      <c r="L10797">
        <v>23</v>
      </c>
    </row>
    <row r="10798" spans="1:12" x14ac:dyDescent="0.25">
      <c r="A10798">
        <v>17189</v>
      </c>
      <c r="B10798" t="s">
        <v>18</v>
      </c>
      <c r="C10798">
        <v>0</v>
      </c>
      <c r="D10798">
        <v>2019</v>
      </c>
      <c r="E10798" t="s">
        <v>19</v>
      </c>
      <c r="F10798" t="s">
        <v>16</v>
      </c>
      <c r="G10798" t="s">
        <v>14</v>
      </c>
      <c r="H10798" t="str">
        <f t="shared" si="168"/>
        <v>17189|Spring|Reading</v>
      </c>
      <c r="I10798">
        <v>148</v>
      </c>
      <c r="J10798">
        <v>21</v>
      </c>
      <c r="K10798">
        <v>1</v>
      </c>
      <c r="L10798" t="s">
        <v>17</v>
      </c>
    </row>
    <row r="10799" spans="1:12" x14ac:dyDescent="0.25">
      <c r="A10799">
        <v>17189</v>
      </c>
      <c r="B10799" t="s">
        <v>18</v>
      </c>
      <c r="C10799">
        <v>0</v>
      </c>
      <c r="D10799">
        <v>2019</v>
      </c>
      <c r="E10799" t="s">
        <v>19</v>
      </c>
      <c r="F10799" t="s">
        <v>16</v>
      </c>
      <c r="G10799" t="s">
        <v>15</v>
      </c>
      <c r="H10799" t="str">
        <f t="shared" si="168"/>
        <v>17189|Spring|Math</v>
      </c>
      <c r="I10799">
        <v>154</v>
      </c>
      <c r="J10799">
        <v>35</v>
      </c>
      <c r="K10799">
        <v>2</v>
      </c>
      <c r="L10799" t="s">
        <v>17</v>
      </c>
    </row>
    <row r="10800" spans="1:12" x14ac:dyDescent="0.25">
      <c r="A10800">
        <v>25426</v>
      </c>
      <c r="B10800" t="s">
        <v>18</v>
      </c>
      <c r="C10800">
        <v>0</v>
      </c>
      <c r="D10800">
        <v>2019</v>
      </c>
      <c r="E10800" t="s">
        <v>19</v>
      </c>
      <c r="F10800" t="s">
        <v>13</v>
      </c>
      <c r="G10800" t="s">
        <v>14</v>
      </c>
      <c r="H10800" t="str">
        <f t="shared" si="168"/>
        <v>25426|Fall|Reading</v>
      </c>
      <c r="I10800">
        <v>149</v>
      </c>
      <c r="J10800">
        <v>72</v>
      </c>
      <c r="K10800">
        <v>3</v>
      </c>
      <c r="L10800">
        <v>15</v>
      </c>
    </row>
    <row r="10801" spans="1:12" x14ac:dyDescent="0.25">
      <c r="A10801">
        <v>25426</v>
      </c>
      <c r="B10801" t="s">
        <v>18</v>
      </c>
      <c r="C10801">
        <v>0</v>
      </c>
      <c r="D10801">
        <v>2019</v>
      </c>
      <c r="E10801" t="s">
        <v>19</v>
      </c>
      <c r="F10801" t="s">
        <v>13</v>
      </c>
      <c r="G10801" t="s">
        <v>15</v>
      </c>
      <c r="H10801" t="str">
        <f t="shared" si="168"/>
        <v>25426|Fall|Math</v>
      </c>
      <c r="I10801">
        <v>134</v>
      </c>
      <c r="J10801">
        <v>34</v>
      </c>
      <c r="K10801">
        <v>2</v>
      </c>
      <c r="L10801">
        <v>20</v>
      </c>
    </row>
    <row r="10802" spans="1:12" x14ac:dyDescent="0.25">
      <c r="A10802">
        <v>25426</v>
      </c>
      <c r="B10802" t="s">
        <v>18</v>
      </c>
      <c r="C10802">
        <v>0</v>
      </c>
      <c r="D10802">
        <v>2019</v>
      </c>
      <c r="E10802" t="s">
        <v>19</v>
      </c>
      <c r="F10802" t="s">
        <v>16</v>
      </c>
      <c r="G10802" t="s">
        <v>14</v>
      </c>
      <c r="H10802" t="str">
        <f t="shared" si="168"/>
        <v>25426|Spring|Reading</v>
      </c>
      <c r="I10802">
        <v>175</v>
      </c>
      <c r="J10802">
        <v>91</v>
      </c>
      <c r="K10802">
        <v>4</v>
      </c>
      <c r="L10802" t="s">
        <v>17</v>
      </c>
    </row>
    <row r="10803" spans="1:12" x14ac:dyDescent="0.25">
      <c r="A10803">
        <v>25426</v>
      </c>
      <c r="B10803" t="s">
        <v>18</v>
      </c>
      <c r="C10803">
        <v>0</v>
      </c>
      <c r="D10803">
        <v>2019</v>
      </c>
      <c r="E10803" t="s">
        <v>19</v>
      </c>
      <c r="F10803" t="s">
        <v>16</v>
      </c>
      <c r="G10803" t="s">
        <v>15</v>
      </c>
      <c r="H10803" t="str">
        <f t="shared" si="168"/>
        <v>25426|Spring|Math</v>
      </c>
      <c r="I10803">
        <v>175</v>
      </c>
      <c r="J10803">
        <v>88</v>
      </c>
      <c r="K10803">
        <v>4</v>
      </c>
      <c r="L10803" t="s">
        <v>17</v>
      </c>
    </row>
    <row r="10804" spans="1:12" x14ac:dyDescent="0.25">
      <c r="A10804">
        <v>18170</v>
      </c>
      <c r="B10804" t="s">
        <v>18</v>
      </c>
      <c r="C10804">
        <v>0</v>
      </c>
      <c r="D10804">
        <v>2019</v>
      </c>
      <c r="E10804" t="s">
        <v>19</v>
      </c>
      <c r="F10804" t="s">
        <v>13</v>
      </c>
      <c r="G10804" t="s">
        <v>14</v>
      </c>
      <c r="H10804" t="str">
        <f t="shared" si="168"/>
        <v>18170|Fall|Reading</v>
      </c>
      <c r="I10804">
        <v>133</v>
      </c>
      <c r="J10804">
        <v>28</v>
      </c>
      <c r="K10804">
        <v>2</v>
      </c>
      <c r="L10804">
        <v>19</v>
      </c>
    </row>
    <row r="10805" spans="1:12" x14ac:dyDescent="0.25">
      <c r="A10805">
        <v>18170</v>
      </c>
      <c r="B10805" t="s">
        <v>18</v>
      </c>
      <c r="C10805">
        <v>0</v>
      </c>
      <c r="D10805">
        <v>2019</v>
      </c>
      <c r="E10805" t="s">
        <v>19</v>
      </c>
      <c r="F10805" t="s">
        <v>13</v>
      </c>
      <c r="G10805" t="s">
        <v>15</v>
      </c>
      <c r="H10805" t="str">
        <f t="shared" si="168"/>
        <v>18170|Fall|Math</v>
      </c>
      <c r="I10805">
        <v>124</v>
      </c>
      <c r="J10805">
        <v>14</v>
      </c>
      <c r="K10805">
        <v>1</v>
      </c>
      <c r="L10805">
        <v>23</v>
      </c>
    </row>
    <row r="10806" spans="1:12" x14ac:dyDescent="0.25">
      <c r="A10806">
        <v>18170</v>
      </c>
      <c r="B10806" t="s">
        <v>18</v>
      </c>
      <c r="C10806">
        <v>0</v>
      </c>
      <c r="D10806">
        <v>2019</v>
      </c>
      <c r="E10806" t="s">
        <v>19</v>
      </c>
      <c r="F10806" t="s">
        <v>16</v>
      </c>
      <c r="G10806" t="s">
        <v>14</v>
      </c>
      <c r="H10806" t="str">
        <f t="shared" si="168"/>
        <v>18170|Spring|Reading</v>
      </c>
      <c r="I10806">
        <v>152</v>
      </c>
      <c r="J10806">
        <v>32</v>
      </c>
      <c r="K10806">
        <v>2</v>
      </c>
      <c r="L10806" t="s">
        <v>17</v>
      </c>
    </row>
    <row r="10807" spans="1:12" x14ac:dyDescent="0.25">
      <c r="A10807">
        <v>18170</v>
      </c>
      <c r="B10807" t="s">
        <v>18</v>
      </c>
      <c r="C10807">
        <v>0</v>
      </c>
      <c r="D10807">
        <v>2019</v>
      </c>
      <c r="E10807" t="s">
        <v>19</v>
      </c>
      <c r="F10807" t="s">
        <v>16</v>
      </c>
      <c r="G10807" t="s">
        <v>15</v>
      </c>
      <c r="H10807" t="str">
        <f t="shared" si="168"/>
        <v>18170|Spring|Math</v>
      </c>
      <c r="I10807">
        <v>136</v>
      </c>
      <c r="J10807">
        <v>5</v>
      </c>
      <c r="K10807">
        <v>1</v>
      </c>
      <c r="L10807" t="s">
        <v>17</v>
      </c>
    </row>
    <row r="10808" spans="1:12" x14ac:dyDescent="0.25">
      <c r="A10808">
        <v>24782</v>
      </c>
      <c r="B10808" t="s">
        <v>18</v>
      </c>
      <c r="C10808">
        <v>0</v>
      </c>
      <c r="D10808">
        <v>2019</v>
      </c>
      <c r="E10808" t="s">
        <v>19</v>
      </c>
      <c r="F10808" t="s">
        <v>13</v>
      </c>
      <c r="G10808" t="s">
        <v>14</v>
      </c>
      <c r="H10808" t="str">
        <f t="shared" si="168"/>
        <v>24782|Fall|Reading</v>
      </c>
      <c r="I10808">
        <v>126</v>
      </c>
      <c r="J10808">
        <v>13</v>
      </c>
      <c r="K10808">
        <v>1</v>
      </c>
      <c r="L10808">
        <v>20</v>
      </c>
    </row>
    <row r="10809" spans="1:12" x14ac:dyDescent="0.25">
      <c r="A10809">
        <v>24782</v>
      </c>
      <c r="B10809" t="s">
        <v>18</v>
      </c>
      <c r="C10809">
        <v>0</v>
      </c>
      <c r="D10809">
        <v>2019</v>
      </c>
      <c r="E10809" t="s">
        <v>19</v>
      </c>
      <c r="F10809" t="s">
        <v>13</v>
      </c>
      <c r="G10809" t="s">
        <v>15</v>
      </c>
      <c r="H10809" t="str">
        <f t="shared" si="168"/>
        <v>24782|Fall|Math</v>
      </c>
      <c r="I10809">
        <v>134</v>
      </c>
      <c r="J10809">
        <v>34</v>
      </c>
      <c r="K10809">
        <v>2</v>
      </c>
      <c r="L10809">
        <v>20</v>
      </c>
    </row>
    <row r="10810" spans="1:12" x14ac:dyDescent="0.25">
      <c r="A10810">
        <v>24782</v>
      </c>
      <c r="B10810" t="s">
        <v>18</v>
      </c>
      <c r="C10810">
        <v>0</v>
      </c>
      <c r="D10810">
        <v>2019</v>
      </c>
      <c r="E10810" t="s">
        <v>19</v>
      </c>
      <c r="F10810" t="s">
        <v>16</v>
      </c>
      <c r="G10810" t="s">
        <v>14</v>
      </c>
      <c r="H10810" t="str">
        <f t="shared" si="168"/>
        <v>24782|Spring|Reading</v>
      </c>
      <c r="I10810">
        <v>152</v>
      </c>
      <c r="J10810">
        <v>32</v>
      </c>
      <c r="K10810">
        <v>2</v>
      </c>
      <c r="L10810" t="s">
        <v>17</v>
      </c>
    </row>
    <row r="10811" spans="1:12" x14ac:dyDescent="0.25">
      <c r="A10811">
        <v>24782</v>
      </c>
      <c r="B10811" t="s">
        <v>18</v>
      </c>
      <c r="C10811">
        <v>0</v>
      </c>
      <c r="D10811">
        <v>2019</v>
      </c>
      <c r="E10811" t="s">
        <v>19</v>
      </c>
      <c r="F10811" t="s">
        <v>16</v>
      </c>
      <c r="G10811" t="s">
        <v>15</v>
      </c>
      <c r="H10811" t="str">
        <f t="shared" si="168"/>
        <v>24782|Spring|Math</v>
      </c>
      <c r="I10811">
        <v>151</v>
      </c>
      <c r="J10811">
        <v>28</v>
      </c>
      <c r="K10811">
        <v>2</v>
      </c>
      <c r="L10811" t="s">
        <v>17</v>
      </c>
    </row>
    <row r="10812" spans="1:12" x14ac:dyDescent="0.25">
      <c r="A10812">
        <v>19080</v>
      </c>
      <c r="B10812" t="s">
        <v>18</v>
      </c>
      <c r="C10812">
        <v>0</v>
      </c>
      <c r="D10812">
        <v>2019</v>
      </c>
      <c r="E10812" t="s">
        <v>19</v>
      </c>
      <c r="F10812" t="s">
        <v>13</v>
      </c>
      <c r="G10812" t="s">
        <v>14</v>
      </c>
      <c r="H10812" t="str">
        <f t="shared" si="168"/>
        <v>19080|Fall|Reading</v>
      </c>
      <c r="I10812">
        <v>143</v>
      </c>
      <c r="J10812">
        <v>56</v>
      </c>
      <c r="K10812">
        <v>3</v>
      </c>
      <c r="L10812">
        <v>17</v>
      </c>
    </row>
    <row r="10813" spans="1:12" x14ac:dyDescent="0.25">
      <c r="A10813">
        <v>19080</v>
      </c>
      <c r="B10813" t="s">
        <v>18</v>
      </c>
      <c r="C10813">
        <v>0</v>
      </c>
      <c r="D10813">
        <v>2019</v>
      </c>
      <c r="E10813" t="s">
        <v>19</v>
      </c>
      <c r="F10813" t="s">
        <v>13</v>
      </c>
      <c r="G10813" t="s">
        <v>15</v>
      </c>
      <c r="H10813" t="str">
        <f t="shared" si="168"/>
        <v>19080|Fall|Math</v>
      </c>
      <c r="I10813">
        <v>138</v>
      </c>
      <c r="J10813">
        <v>45</v>
      </c>
      <c r="K10813">
        <v>2</v>
      </c>
      <c r="L10813">
        <v>20</v>
      </c>
    </row>
    <row r="10814" spans="1:12" x14ac:dyDescent="0.25">
      <c r="A10814">
        <v>19080</v>
      </c>
      <c r="B10814" t="s">
        <v>18</v>
      </c>
      <c r="C10814">
        <v>0</v>
      </c>
      <c r="D10814">
        <v>2019</v>
      </c>
      <c r="E10814" t="s">
        <v>19</v>
      </c>
      <c r="F10814" t="s">
        <v>16</v>
      </c>
      <c r="G10814" t="s">
        <v>14</v>
      </c>
      <c r="H10814" t="str">
        <f t="shared" si="168"/>
        <v>19080|Spring|Reading</v>
      </c>
      <c r="I10814">
        <v>163</v>
      </c>
      <c r="J10814">
        <v>65</v>
      </c>
      <c r="K10814">
        <v>3</v>
      </c>
      <c r="L10814" t="s">
        <v>17</v>
      </c>
    </row>
    <row r="10815" spans="1:12" x14ac:dyDescent="0.25">
      <c r="A10815">
        <v>19080</v>
      </c>
      <c r="B10815" t="s">
        <v>18</v>
      </c>
      <c r="C10815">
        <v>0</v>
      </c>
      <c r="D10815">
        <v>2019</v>
      </c>
      <c r="E10815" t="s">
        <v>19</v>
      </c>
      <c r="F10815" t="s">
        <v>16</v>
      </c>
      <c r="G10815" t="s">
        <v>15</v>
      </c>
      <c r="H10815" t="str">
        <f t="shared" si="168"/>
        <v>19080|Spring|Math</v>
      </c>
      <c r="I10815">
        <v>171</v>
      </c>
      <c r="J10815">
        <v>81</v>
      </c>
      <c r="K10815">
        <v>4</v>
      </c>
      <c r="L10815" t="s">
        <v>17</v>
      </c>
    </row>
    <row r="10816" spans="1:12" x14ac:dyDescent="0.25">
      <c r="A10816">
        <v>23399</v>
      </c>
      <c r="B10816" t="s">
        <v>18</v>
      </c>
      <c r="C10816">
        <v>0</v>
      </c>
      <c r="D10816">
        <v>2019</v>
      </c>
      <c r="E10816" t="s">
        <v>19</v>
      </c>
      <c r="F10816" t="s">
        <v>13</v>
      </c>
      <c r="G10816" t="s">
        <v>14</v>
      </c>
      <c r="H10816" t="str">
        <f t="shared" si="168"/>
        <v>23399|Fall|Reading</v>
      </c>
      <c r="I10816">
        <v>121</v>
      </c>
      <c r="J10816">
        <v>7</v>
      </c>
      <c r="K10816">
        <v>1</v>
      </c>
      <c r="L10816">
        <v>22</v>
      </c>
    </row>
    <row r="10817" spans="1:12" x14ac:dyDescent="0.25">
      <c r="A10817">
        <v>23399</v>
      </c>
      <c r="B10817" t="s">
        <v>18</v>
      </c>
      <c r="C10817">
        <v>0</v>
      </c>
      <c r="D10817">
        <v>2019</v>
      </c>
      <c r="E10817" t="s">
        <v>19</v>
      </c>
      <c r="F10817" t="s">
        <v>13</v>
      </c>
      <c r="G10817" t="s">
        <v>15</v>
      </c>
      <c r="H10817" t="str">
        <f t="shared" si="168"/>
        <v>23399|Fall|Math</v>
      </c>
      <c r="I10817">
        <v>131</v>
      </c>
      <c r="J10817">
        <v>27</v>
      </c>
      <c r="K10817">
        <v>2</v>
      </c>
      <c r="L10817">
        <v>21</v>
      </c>
    </row>
    <row r="10818" spans="1:12" x14ac:dyDescent="0.25">
      <c r="A10818">
        <v>23399</v>
      </c>
      <c r="B10818" t="s">
        <v>18</v>
      </c>
      <c r="C10818">
        <v>0</v>
      </c>
      <c r="D10818">
        <v>2019</v>
      </c>
      <c r="E10818" t="s">
        <v>19</v>
      </c>
      <c r="F10818" t="s">
        <v>16</v>
      </c>
      <c r="G10818" t="s">
        <v>14</v>
      </c>
      <c r="H10818" t="str">
        <f t="shared" si="168"/>
        <v>23399|Spring|Reading</v>
      </c>
      <c r="I10818">
        <v>157</v>
      </c>
      <c r="J10818">
        <v>46</v>
      </c>
      <c r="K10818">
        <v>2</v>
      </c>
      <c r="L10818" t="s">
        <v>17</v>
      </c>
    </row>
    <row r="10819" spans="1:12" x14ac:dyDescent="0.25">
      <c r="A10819">
        <v>23399</v>
      </c>
      <c r="B10819" t="s">
        <v>18</v>
      </c>
      <c r="C10819">
        <v>0</v>
      </c>
      <c r="D10819">
        <v>2019</v>
      </c>
      <c r="E10819" t="s">
        <v>19</v>
      </c>
      <c r="F10819" t="s">
        <v>16</v>
      </c>
      <c r="G10819" t="s">
        <v>15</v>
      </c>
      <c r="H10819" t="str">
        <f t="shared" ref="H10819:H10882" si="169">A10819&amp;"|"&amp;F10819&amp;"|"&amp;G10819</f>
        <v>23399|Spring|Math</v>
      </c>
      <c r="I10819">
        <v>167</v>
      </c>
      <c r="J10819">
        <v>72</v>
      </c>
      <c r="K10819">
        <v>3</v>
      </c>
      <c r="L10819" t="s">
        <v>17</v>
      </c>
    </row>
    <row r="10820" spans="1:12" x14ac:dyDescent="0.25">
      <c r="A10820">
        <v>22263</v>
      </c>
      <c r="B10820" t="s">
        <v>18</v>
      </c>
      <c r="C10820">
        <v>0</v>
      </c>
      <c r="D10820">
        <v>2019</v>
      </c>
      <c r="E10820" t="s">
        <v>19</v>
      </c>
      <c r="F10820" t="s">
        <v>13</v>
      </c>
      <c r="G10820" t="s">
        <v>14</v>
      </c>
      <c r="H10820" t="str">
        <f t="shared" si="169"/>
        <v>22263|Fall|Reading</v>
      </c>
      <c r="I10820">
        <v>123</v>
      </c>
      <c r="J10820">
        <v>9</v>
      </c>
      <c r="K10820">
        <v>1</v>
      </c>
      <c r="L10820">
        <v>21</v>
      </c>
    </row>
    <row r="10821" spans="1:12" x14ac:dyDescent="0.25">
      <c r="A10821">
        <v>22263</v>
      </c>
      <c r="B10821" t="s">
        <v>18</v>
      </c>
      <c r="C10821">
        <v>0</v>
      </c>
      <c r="D10821">
        <v>2019</v>
      </c>
      <c r="E10821" t="s">
        <v>19</v>
      </c>
      <c r="F10821" t="s">
        <v>13</v>
      </c>
      <c r="G10821" t="s">
        <v>15</v>
      </c>
      <c r="H10821" t="str">
        <f t="shared" si="169"/>
        <v>22263|Fall|Math</v>
      </c>
      <c r="I10821">
        <v>132</v>
      </c>
      <c r="J10821">
        <v>30</v>
      </c>
      <c r="K10821">
        <v>2</v>
      </c>
      <c r="L10821">
        <v>21</v>
      </c>
    </row>
    <row r="10822" spans="1:12" x14ac:dyDescent="0.25">
      <c r="A10822">
        <v>22263</v>
      </c>
      <c r="B10822" t="s">
        <v>18</v>
      </c>
      <c r="C10822">
        <v>0</v>
      </c>
      <c r="D10822">
        <v>2019</v>
      </c>
      <c r="E10822" t="s">
        <v>19</v>
      </c>
      <c r="F10822" t="s">
        <v>16</v>
      </c>
      <c r="G10822" t="s">
        <v>14</v>
      </c>
      <c r="H10822" t="str">
        <f t="shared" si="169"/>
        <v>22263|Spring|Reading</v>
      </c>
      <c r="I10822">
        <v>156</v>
      </c>
      <c r="J10822">
        <v>43</v>
      </c>
      <c r="K10822">
        <v>2</v>
      </c>
      <c r="L10822" t="s">
        <v>17</v>
      </c>
    </row>
    <row r="10823" spans="1:12" x14ac:dyDescent="0.25">
      <c r="A10823">
        <v>22263</v>
      </c>
      <c r="B10823" t="s">
        <v>18</v>
      </c>
      <c r="C10823">
        <v>0</v>
      </c>
      <c r="D10823">
        <v>2019</v>
      </c>
      <c r="E10823" t="s">
        <v>19</v>
      </c>
      <c r="F10823" t="s">
        <v>16</v>
      </c>
      <c r="G10823" t="s">
        <v>15</v>
      </c>
      <c r="H10823" t="str">
        <f t="shared" si="169"/>
        <v>22263|Spring|Math</v>
      </c>
      <c r="I10823">
        <v>162</v>
      </c>
      <c r="J10823">
        <v>58</v>
      </c>
      <c r="K10823">
        <v>3</v>
      </c>
      <c r="L10823" t="s">
        <v>17</v>
      </c>
    </row>
    <row r="10824" spans="1:12" x14ac:dyDescent="0.25">
      <c r="A10824">
        <v>12663</v>
      </c>
      <c r="B10824" t="s">
        <v>18</v>
      </c>
      <c r="C10824">
        <v>0</v>
      </c>
      <c r="D10824">
        <v>2019</v>
      </c>
      <c r="E10824" t="s">
        <v>19</v>
      </c>
      <c r="F10824" t="s">
        <v>13</v>
      </c>
      <c r="G10824" t="s">
        <v>14</v>
      </c>
      <c r="H10824" t="str">
        <f t="shared" si="169"/>
        <v>12663|Fall|Reading</v>
      </c>
      <c r="I10824">
        <v>116</v>
      </c>
      <c r="J10824">
        <v>3</v>
      </c>
      <c r="K10824">
        <v>1</v>
      </c>
      <c r="L10824">
        <v>23</v>
      </c>
    </row>
    <row r="10825" spans="1:12" x14ac:dyDescent="0.25">
      <c r="A10825">
        <v>12663</v>
      </c>
      <c r="B10825" t="s">
        <v>18</v>
      </c>
      <c r="C10825">
        <v>0</v>
      </c>
      <c r="D10825">
        <v>2019</v>
      </c>
      <c r="E10825" t="s">
        <v>19</v>
      </c>
      <c r="F10825" t="s">
        <v>13</v>
      </c>
      <c r="G10825" t="s">
        <v>15</v>
      </c>
      <c r="H10825" t="str">
        <f t="shared" si="169"/>
        <v>12663|Fall|Math</v>
      </c>
      <c r="I10825">
        <v>124</v>
      </c>
      <c r="J10825">
        <v>14</v>
      </c>
      <c r="K10825">
        <v>1</v>
      </c>
      <c r="L10825">
        <v>23</v>
      </c>
    </row>
    <row r="10826" spans="1:12" x14ac:dyDescent="0.25">
      <c r="A10826">
        <v>12663</v>
      </c>
      <c r="B10826" t="s">
        <v>18</v>
      </c>
      <c r="C10826">
        <v>0</v>
      </c>
      <c r="D10826">
        <v>2019</v>
      </c>
      <c r="E10826" t="s">
        <v>19</v>
      </c>
      <c r="F10826" t="s">
        <v>16</v>
      </c>
      <c r="G10826" t="s">
        <v>14</v>
      </c>
      <c r="H10826" t="str">
        <f t="shared" si="169"/>
        <v>12663|Spring|Reading</v>
      </c>
      <c r="I10826">
        <v>139</v>
      </c>
      <c r="J10826">
        <v>7</v>
      </c>
      <c r="K10826">
        <v>1</v>
      </c>
      <c r="L10826" t="s">
        <v>17</v>
      </c>
    </row>
    <row r="10827" spans="1:12" x14ac:dyDescent="0.25">
      <c r="A10827">
        <v>12663</v>
      </c>
      <c r="B10827" t="s">
        <v>18</v>
      </c>
      <c r="C10827">
        <v>0</v>
      </c>
      <c r="D10827">
        <v>2019</v>
      </c>
      <c r="E10827" t="s">
        <v>19</v>
      </c>
      <c r="F10827" t="s">
        <v>16</v>
      </c>
      <c r="G10827" t="s">
        <v>15</v>
      </c>
      <c r="H10827" t="str">
        <f t="shared" si="169"/>
        <v>12663|Spring|Math</v>
      </c>
      <c r="I10827">
        <v>156</v>
      </c>
      <c r="J10827">
        <v>41</v>
      </c>
      <c r="K10827">
        <v>2</v>
      </c>
      <c r="L10827" t="s">
        <v>17</v>
      </c>
    </row>
    <row r="10828" spans="1:12" x14ac:dyDescent="0.25">
      <c r="A10828">
        <v>16223</v>
      </c>
      <c r="B10828" t="s">
        <v>18</v>
      </c>
      <c r="C10828">
        <v>0</v>
      </c>
      <c r="D10828">
        <v>2019</v>
      </c>
      <c r="E10828" t="s">
        <v>19</v>
      </c>
      <c r="F10828" t="s">
        <v>13</v>
      </c>
      <c r="G10828" t="s">
        <v>14</v>
      </c>
      <c r="H10828" t="str">
        <f t="shared" si="169"/>
        <v>16223|Fall|Reading</v>
      </c>
      <c r="I10828">
        <v>142</v>
      </c>
      <c r="J10828">
        <v>53</v>
      </c>
      <c r="K10828">
        <v>3</v>
      </c>
      <c r="L10828">
        <v>17</v>
      </c>
    </row>
    <row r="10829" spans="1:12" x14ac:dyDescent="0.25">
      <c r="A10829">
        <v>16223</v>
      </c>
      <c r="B10829" t="s">
        <v>18</v>
      </c>
      <c r="C10829">
        <v>0</v>
      </c>
      <c r="D10829">
        <v>2019</v>
      </c>
      <c r="E10829" t="s">
        <v>19</v>
      </c>
      <c r="F10829" t="s">
        <v>13</v>
      </c>
      <c r="G10829" t="s">
        <v>15</v>
      </c>
      <c r="H10829" t="str">
        <f t="shared" si="169"/>
        <v>16223|Fall|Math</v>
      </c>
      <c r="I10829">
        <v>139</v>
      </c>
      <c r="J10829">
        <v>47</v>
      </c>
      <c r="K10829">
        <v>2</v>
      </c>
      <c r="L10829">
        <v>19</v>
      </c>
    </row>
    <row r="10830" spans="1:12" x14ac:dyDescent="0.25">
      <c r="A10830">
        <v>16223</v>
      </c>
      <c r="B10830" t="s">
        <v>18</v>
      </c>
      <c r="C10830">
        <v>0</v>
      </c>
      <c r="D10830">
        <v>2019</v>
      </c>
      <c r="E10830" t="s">
        <v>19</v>
      </c>
      <c r="F10830" t="s">
        <v>16</v>
      </c>
      <c r="G10830" t="s">
        <v>14</v>
      </c>
      <c r="H10830" t="str">
        <f t="shared" si="169"/>
        <v>16223|Spring|Reading</v>
      </c>
      <c r="I10830">
        <v>152</v>
      </c>
      <c r="J10830">
        <v>31</v>
      </c>
      <c r="K10830">
        <v>2</v>
      </c>
      <c r="L10830" t="s">
        <v>17</v>
      </c>
    </row>
    <row r="10831" spans="1:12" x14ac:dyDescent="0.25">
      <c r="A10831">
        <v>16223</v>
      </c>
      <c r="B10831" t="s">
        <v>18</v>
      </c>
      <c r="C10831">
        <v>0</v>
      </c>
      <c r="D10831">
        <v>2019</v>
      </c>
      <c r="E10831" t="s">
        <v>19</v>
      </c>
      <c r="F10831" t="s">
        <v>16</v>
      </c>
      <c r="G10831" t="s">
        <v>15</v>
      </c>
      <c r="H10831" t="str">
        <f t="shared" si="169"/>
        <v>16223|Spring|Math</v>
      </c>
      <c r="I10831">
        <v>161</v>
      </c>
      <c r="J10831">
        <v>55</v>
      </c>
      <c r="K10831">
        <v>3</v>
      </c>
      <c r="L10831" t="s">
        <v>17</v>
      </c>
    </row>
    <row r="10832" spans="1:12" x14ac:dyDescent="0.25">
      <c r="A10832">
        <v>18779</v>
      </c>
      <c r="B10832" t="s">
        <v>18</v>
      </c>
      <c r="C10832">
        <v>0</v>
      </c>
      <c r="D10832">
        <v>2019</v>
      </c>
      <c r="E10832" t="s">
        <v>19</v>
      </c>
      <c r="F10832" t="s">
        <v>13</v>
      </c>
      <c r="G10832" t="s">
        <v>14</v>
      </c>
      <c r="H10832" t="str">
        <f t="shared" si="169"/>
        <v>18779|Fall|Reading</v>
      </c>
      <c r="I10832">
        <v>155</v>
      </c>
      <c r="J10832">
        <v>85</v>
      </c>
      <c r="K10832">
        <v>4</v>
      </c>
      <c r="L10832">
        <v>14</v>
      </c>
    </row>
    <row r="10833" spans="1:12" x14ac:dyDescent="0.25">
      <c r="A10833">
        <v>18779</v>
      </c>
      <c r="B10833" t="s">
        <v>18</v>
      </c>
      <c r="C10833">
        <v>0</v>
      </c>
      <c r="D10833">
        <v>2019</v>
      </c>
      <c r="E10833" t="s">
        <v>19</v>
      </c>
      <c r="F10833" t="s">
        <v>13</v>
      </c>
      <c r="G10833" t="s">
        <v>15</v>
      </c>
      <c r="H10833" t="str">
        <f t="shared" si="169"/>
        <v>18779|Fall|Math</v>
      </c>
      <c r="I10833">
        <v>153</v>
      </c>
      <c r="J10833">
        <v>81</v>
      </c>
      <c r="K10833">
        <v>4</v>
      </c>
      <c r="L10833">
        <v>16</v>
      </c>
    </row>
    <row r="10834" spans="1:12" x14ac:dyDescent="0.25">
      <c r="A10834">
        <v>18779</v>
      </c>
      <c r="B10834" t="s">
        <v>18</v>
      </c>
      <c r="C10834">
        <v>0</v>
      </c>
      <c r="D10834">
        <v>2019</v>
      </c>
      <c r="E10834" t="s">
        <v>19</v>
      </c>
      <c r="F10834" t="s">
        <v>16</v>
      </c>
      <c r="G10834" t="s">
        <v>14</v>
      </c>
      <c r="H10834" t="str">
        <f t="shared" si="169"/>
        <v>18779|Spring|Reading</v>
      </c>
      <c r="I10834">
        <v>193</v>
      </c>
      <c r="J10834">
        <v>99</v>
      </c>
      <c r="K10834">
        <v>4</v>
      </c>
      <c r="L10834" t="s">
        <v>17</v>
      </c>
    </row>
    <row r="10835" spans="1:12" x14ac:dyDescent="0.25">
      <c r="A10835">
        <v>18779</v>
      </c>
      <c r="B10835" t="s">
        <v>18</v>
      </c>
      <c r="C10835">
        <v>0</v>
      </c>
      <c r="D10835">
        <v>2019</v>
      </c>
      <c r="E10835" t="s">
        <v>19</v>
      </c>
      <c r="F10835" t="s">
        <v>16</v>
      </c>
      <c r="G10835" t="s">
        <v>15</v>
      </c>
      <c r="H10835" t="str">
        <f t="shared" si="169"/>
        <v>18779|Spring|Math</v>
      </c>
      <c r="I10835">
        <v>180</v>
      </c>
      <c r="J10835">
        <v>94</v>
      </c>
      <c r="K10835">
        <v>4</v>
      </c>
      <c r="L10835" t="s">
        <v>17</v>
      </c>
    </row>
    <row r="10836" spans="1:12" x14ac:dyDescent="0.25">
      <c r="A10836">
        <v>19851</v>
      </c>
      <c r="B10836" t="s">
        <v>18</v>
      </c>
      <c r="C10836">
        <v>0</v>
      </c>
      <c r="D10836">
        <v>2019</v>
      </c>
      <c r="E10836" t="s">
        <v>19</v>
      </c>
      <c r="F10836" t="s">
        <v>13</v>
      </c>
      <c r="G10836" t="s">
        <v>14</v>
      </c>
      <c r="H10836" t="str">
        <f t="shared" si="169"/>
        <v>19851|Fall|Reading</v>
      </c>
      <c r="I10836">
        <v>142</v>
      </c>
      <c r="J10836">
        <v>53</v>
      </c>
      <c r="K10836">
        <v>3</v>
      </c>
      <c r="L10836">
        <v>17</v>
      </c>
    </row>
    <row r="10837" spans="1:12" x14ac:dyDescent="0.25">
      <c r="A10837">
        <v>19851</v>
      </c>
      <c r="B10837" t="s">
        <v>18</v>
      </c>
      <c r="C10837">
        <v>0</v>
      </c>
      <c r="D10837">
        <v>2019</v>
      </c>
      <c r="E10837" t="s">
        <v>19</v>
      </c>
      <c r="F10837" t="s">
        <v>13</v>
      </c>
      <c r="G10837" t="s">
        <v>15</v>
      </c>
      <c r="H10837" t="str">
        <f t="shared" si="169"/>
        <v>19851|Fall|Math</v>
      </c>
      <c r="I10837">
        <v>131</v>
      </c>
      <c r="J10837">
        <v>27</v>
      </c>
      <c r="K10837">
        <v>2</v>
      </c>
      <c r="L10837">
        <v>21</v>
      </c>
    </row>
    <row r="10838" spans="1:12" x14ac:dyDescent="0.25">
      <c r="A10838">
        <v>19851</v>
      </c>
      <c r="B10838" t="s">
        <v>18</v>
      </c>
      <c r="C10838">
        <v>0</v>
      </c>
      <c r="D10838">
        <v>2019</v>
      </c>
      <c r="E10838" t="s">
        <v>19</v>
      </c>
      <c r="F10838" t="s">
        <v>16</v>
      </c>
      <c r="G10838" t="s">
        <v>14</v>
      </c>
      <c r="H10838" t="str">
        <f t="shared" si="169"/>
        <v>19851|Spring|Reading</v>
      </c>
      <c r="I10838">
        <v>144</v>
      </c>
      <c r="J10838">
        <v>14</v>
      </c>
      <c r="K10838">
        <v>1</v>
      </c>
      <c r="L10838" t="s">
        <v>17</v>
      </c>
    </row>
    <row r="10839" spans="1:12" x14ac:dyDescent="0.25">
      <c r="A10839">
        <v>19851</v>
      </c>
      <c r="B10839" t="s">
        <v>18</v>
      </c>
      <c r="C10839">
        <v>0</v>
      </c>
      <c r="D10839">
        <v>2019</v>
      </c>
      <c r="E10839" t="s">
        <v>19</v>
      </c>
      <c r="F10839" t="s">
        <v>16</v>
      </c>
      <c r="G10839" t="s">
        <v>15</v>
      </c>
      <c r="H10839" t="str">
        <f t="shared" si="169"/>
        <v>19851|Spring|Math</v>
      </c>
      <c r="I10839">
        <v>149</v>
      </c>
      <c r="J10839">
        <v>23</v>
      </c>
      <c r="K10839">
        <v>1</v>
      </c>
      <c r="L10839" t="s">
        <v>17</v>
      </c>
    </row>
    <row r="10840" spans="1:12" x14ac:dyDescent="0.25">
      <c r="A10840">
        <v>16793</v>
      </c>
      <c r="B10840" t="s">
        <v>11</v>
      </c>
      <c r="C10840">
        <v>0</v>
      </c>
      <c r="D10840">
        <v>2019</v>
      </c>
      <c r="E10840" t="s">
        <v>19</v>
      </c>
      <c r="F10840" t="s">
        <v>13</v>
      </c>
      <c r="G10840" t="s">
        <v>14</v>
      </c>
      <c r="H10840" t="str">
        <f t="shared" si="169"/>
        <v>16793|Fall|Reading</v>
      </c>
      <c r="I10840">
        <v>133</v>
      </c>
      <c r="J10840">
        <v>28</v>
      </c>
      <c r="K10840">
        <v>2</v>
      </c>
      <c r="L10840">
        <v>19</v>
      </c>
    </row>
    <row r="10841" spans="1:12" x14ac:dyDescent="0.25">
      <c r="A10841">
        <v>16793</v>
      </c>
      <c r="B10841" t="s">
        <v>11</v>
      </c>
      <c r="C10841">
        <v>0</v>
      </c>
      <c r="D10841">
        <v>2019</v>
      </c>
      <c r="E10841" t="s">
        <v>19</v>
      </c>
      <c r="F10841" t="s">
        <v>13</v>
      </c>
      <c r="G10841" t="s">
        <v>15</v>
      </c>
      <c r="H10841" t="str">
        <f t="shared" si="169"/>
        <v>16793|Fall|Math</v>
      </c>
      <c r="I10841">
        <v>123</v>
      </c>
      <c r="J10841">
        <v>13</v>
      </c>
      <c r="K10841">
        <v>1</v>
      </c>
      <c r="L10841">
        <v>23</v>
      </c>
    </row>
    <row r="10842" spans="1:12" x14ac:dyDescent="0.25">
      <c r="A10842">
        <v>16793</v>
      </c>
      <c r="B10842" t="s">
        <v>11</v>
      </c>
      <c r="C10842">
        <v>0</v>
      </c>
      <c r="D10842">
        <v>2019</v>
      </c>
      <c r="E10842" t="s">
        <v>19</v>
      </c>
      <c r="F10842" t="s">
        <v>16</v>
      </c>
      <c r="G10842" t="s">
        <v>14</v>
      </c>
      <c r="H10842" t="str">
        <f t="shared" si="169"/>
        <v>16793|Spring|Reading</v>
      </c>
      <c r="I10842">
        <v>151</v>
      </c>
      <c r="J10842">
        <v>29</v>
      </c>
      <c r="K10842">
        <v>2</v>
      </c>
      <c r="L10842" t="s">
        <v>17</v>
      </c>
    </row>
    <row r="10843" spans="1:12" x14ac:dyDescent="0.25">
      <c r="A10843">
        <v>16793</v>
      </c>
      <c r="B10843" t="s">
        <v>11</v>
      </c>
      <c r="C10843">
        <v>0</v>
      </c>
      <c r="D10843">
        <v>2019</v>
      </c>
      <c r="E10843" t="s">
        <v>19</v>
      </c>
      <c r="F10843" t="s">
        <v>16</v>
      </c>
      <c r="G10843" t="s">
        <v>15</v>
      </c>
      <c r="H10843" t="str">
        <f t="shared" si="169"/>
        <v>16793|Spring|Math</v>
      </c>
      <c r="I10843">
        <v>151</v>
      </c>
      <c r="J10843">
        <v>28</v>
      </c>
      <c r="K10843">
        <v>2</v>
      </c>
      <c r="L10843" t="s">
        <v>17</v>
      </c>
    </row>
    <row r="10844" spans="1:12" x14ac:dyDescent="0.25">
      <c r="A10844">
        <v>27014</v>
      </c>
      <c r="B10844" t="s">
        <v>11</v>
      </c>
      <c r="C10844">
        <v>0</v>
      </c>
      <c r="D10844">
        <v>2019</v>
      </c>
      <c r="E10844" t="s">
        <v>19</v>
      </c>
      <c r="F10844" t="s">
        <v>13</v>
      </c>
      <c r="G10844" t="s">
        <v>14</v>
      </c>
      <c r="H10844" t="str">
        <f t="shared" si="169"/>
        <v>27014|Fall|Reading</v>
      </c>
      <c r="I10844">
        <v>118</v>
      </c>
      <c r="J10844">
        <v>4</v>
      </c>
      <c r="K10844">
        <v>1</v>
      </c>
      <c r="L10844">
        <v>22</v>
      </c>
    </row>
    <row r="10845" spans="1:12" x14ac:dyDescent="0.25">
      <c r="A10845">
        <v>27014</v>
      </c>
      <c r="B10845" t="s">
        <v>11</v>
      </c>
      <c r="C10845">
        <v>0</v>
      </c>
      <c r="D10845">
        <v>2019</v>
      </c>
      <c r="E10845" t="s">
        <v>19</v>
      </c>
      <c r="F10845" t="s">
        <v>13</v>
      </c>
      <c r="G10845" t="s">
        <v>15</v>
      </c>
      <c r="H10845" t="str">
        <f t="shared" si="169"/>
        <v>27014|Fall|Math</v>
      </c>
      <c r="I10845">
        <v>109</v>
      </c>
      <c r="J10845">
        <v>2</v>
      </c>
      <c r="K10845">
        <v>1</v>
      </c>
      <c r="L10845">
        <v>26</v>
      </c>
    </row>
    <row r="10846" spans="1:12" x14ac:dyDescent="0.25">
      <c r="A10846">
        <v>27014</v>
      </c>
      <c r="B10846" t="s">
        <v>11</v>
      </c>
      <c r="C10846">
        <v>0</v>
      </c>
      <c r="D10846">
        <v>2019</v>
      </c>
      <c r="E10846" t="s">
        <v>19</v>
      </c>
      <c r="F10846" t="s">
        <v>16</v>
      </c>
      <c r="G10846" t="s">
        <v>14</v>
      </c>
      <c r="H10846" t="str">
        <f t="shared" si="169"/>
        <v>27014|Spring|Reading</v>
      </c>
      <c r="I10846">
        <v>173</v>
      </c>
      <c r="J10846">
        <v>88</v>
      </c>
      <c r="K10846">
        <v>4</v>
      </c>
      <c r="L10846" t="s">
        <v>17</v>
      </c>
    </row>
    <row r="10847" spans="1:12" x14ac:dyDescent="0.25">
      <c r="A10847">
        <v>27014</v>
      </c>
      <c r="B10847" t="s">
        <v>11</v>
      </c>
      <c r="C10847">
        <v>0</v>
      </c>
      <c r="D10847">
        <v>2019</v>
      </c>
      <c r="E10847" t="s">
        <v>19</v>
      </c>
      <c r="F10847" t="s">
        <v>16</v>
      </c>
      <c r="G10847" t="s">
        <v>15</v>
      </c>
      <c r="H10847" t="str">
        <f t="shared" si="169"/>
        <v>27014|Spring|Math</v>
      </c>
      <c r="I10847">
        <v>170</v>
      </c>
      <c r="J10847">
        <v>79</v>
      </c>
      <c r="K10847">
        <v>4</v>
      </c>
      <c r="L10847" t="s">
        <v>17</v>
      </c>
    </row>
    <row r="10848" spans="1:12" x14ac:dyDescent="0.25">
      <c r="A10848">
        <v>13935</v>
      </c>
      <c r="B10848" t="s">
        <v>11</v>
      </c>
      <c r="C10848">
        <v>0</v>
      </c>
      <c r="D10848">
        <v>2019</v>
      </c>
      <c r="E10848" t="s">
        <v>19</v>
      </c>
      <c r="F10848" t="s">
        <v>13</v>
      </c>
      <c r="G10848" t="s">
        <v>14</v>
      </c>
      <c r="H10848" t="str">
        <f t="shared" si="169"/>
        <v>13935|Fall|Reading</v>
      </c>
      <c r="I10848">
        <v>142</v>
      </c>
      <c r="J10848">
        <v>53</v>
      </c>
      <c r="K10848">
        <v>3</v>
      </c>
      <c r="L10848">
        <v>17</v>
      </c>
    </row>
    <row r="10849" spans="1:12" x14ac:dyDescent="0.25">
      <c r="A10849">
        <v>13935</v>
      </c>
      <c r="B10849" t="s">
        <v>11</v>
      </c>
      <c r="C10849">
        <v>0</v>
      </c>
      <c r="D10849">
        <v>2019</v>
      </c>
      <c r="E10849" t="s">
        <v>19</v>
      </c>
      <c r="F10849" t="s">
        <v>13</v>
      </c>
      <c r="G10849" t="s">
        <v>15</v>
      </c>
      <c r="H10849" t="str">
        <f t="shared" si="169"/>
        <v>13935|Fall|Math</v>
      </c>
      <c r="I10849">
        <v>145</v>
      </c>
      <c r="J10849">
        <v>63</v>
      </c>
      <c r="K10849">
        <v>3</v>
      </c>
      <c r="L10849">
        <v>18</v>
      </c>
    </row>
    <row r="10850" spans="1:12" x14ac:dyDescent="0.25">
      <c r="A10850">
        <v>13935</v>
      </c>
      <c r="B10850" t="s">
        <v>11</v>
      </c>
      <c r="C10850">
        <v>0</v>
      </c>
      <c r="D10850">
        <v>2019</v>
      </c>
      <c r="E10850" t="s">
        <v>19</v>
      </c>
      <c r="F10850" t="s">
        <v>16</v>
      </c>
      <c r="G10850" t="s">
        <v>14</v>
      </c>
      <c r="H10850" t="str">
        <f t="shared" si="169"/>
        <v>13935|Spring|Reading</v>
      </c>
      <c r="I10850">
        <v>182</v>
      </c>
      <c r="J10850">
        <v>97</v>
      </c>
      <c r="K10850">
        <v>4</v>
      </c>
      <c r="L10850" t="s">
        <v>17</v>
      </c>
    </row>
    <row r="10851" spans="1:12" x14ac:dyDescent="0.25">
      <c r="A10851">
        <v>13935</v>
      </c>
      <c r="B10851" t="s">
        <v>11</v>
      </c>
      <c r="C10851">
        <v>0</v>
      </c>
      <c r="D10851">
        <v>2019</v>
      </c>
      <c r="E10851" t="s">
        <v>19</v>
      </c>
      <c r="F10851" t="s">
        <v>16</v>
      </c>
      <c r="G10851" t="s">
        <v>15</v>
      </c>
      <c r="H10851" t="str">
        <f t="shared" si="169"/>
        <v>13935|Spring|Math</v>
      </c>
      <c r="I10851">
        <v>172</v>
      </c>
      <c r="J10851">
        <v>83</v>
      </c>
      <c r="K10851">
        <v>4</v>
      </c>
      <c r="L10851" t="s">
        <v>17</v>
      </c>
    </row>
    <row r="10852" spans="1:12" x14ac:dyDescent="0.25">
      <c r="A10852">
        <v>23548</v>
      </c>
      <c r="B10852" t="s">
        <v>11</v>
      </c>
      <c r="C10852">
        <v>0</v>
      </c>
      <c r="D10852">
        <v>2019</v>
      </c>
      <c r="E10852" t="s">
        <v>19</v>
      </c>
      <c r="F10852" t="s">
        <v>13</v>
      </c>
      <c r="G10852" t="s">
        <v>14</v>
      </c>
      <c r="H10852" t="str">
        <f t="shared" si="169"/>
        <v>23548|Fall|Reading</v>
      </c>
      <c r="I10852">
        <v>131</v>
      </c>
      <c r="J10852">
        <v>23</v>
      </c>
      <c r="K10852">
        <v>1</v>
      </c>
      <c r="L10852">
        <v>19</v>
      </c>
    </row>
    <row r="10853" spans="1:12" x14ac:dyDescent="0.25">
      <c r="A10853">
        <v>23548</v>
      </c>
      <c r="B10853" t="s">
        <v>11</v>
      </c>
      <c r="C10853">
        <v>0</v>
      </c>
      <c r="D10853">
        <v>2019</v>
      </c>
      <c r="E10853" t="s">
        <v>19</v>
      </c>
      <c r="F10853" t="s">
        <v>13</v>
      </c>
      <c r="G10853" t="s">
        <v>15</v>
      </c>
      <c r="H10853" t="str">
        <f t="shared" si="169"/>
        <v>23548|Fall|Math</v>
      </c>
      <c r="I10853">
        <v>110</v>
      </c>
      <c r="J10853">
        <v>2</v>
      </c>
      <c r="K10853">
        <v>1</v>
      </c>
      <c r="L10853">
        <v>26</v>
      </c>
    </row>
    <row r="10854" spans="1:12" x14ac:dyDescent="0.25">
      <c r="A10854">
        <v>23548</v>
      </c>
      <c r="B10854" t="s">
        <v>11</v>
      </c>
      <c r="C10854">
        <v>0</v>
      </c>
      <c r="D10854">
        <v>2019</v>
      </c>
      <c r="E10854" t="s">
        <v>19</v>
      </c>
      <c r="F10854" t="s">
        <v>16</v>
      </c>
      <c r="G10854" t="s">
        <v>14</v>
      </c>
      <c r="H10854" t="str">
        <f t="shared" si="169"/>
        <v>23548|Spring|Reading</v>
      </c>
      <c r="I10854">
        <v>153</v>
      </c>
      <c r="J10854">
        <v>34</v>
      </c>
      <c r="K10854">
        <v>2</v>
      </c>
      <c r="L10854" t="s">
        <v>17</v>
      </c>
    </row>
    <row r="10855" spans="1:12" x14ac:dyDescent="0.25">
      <c r="A10855">
        <v>23548</v>
      </c>
      <c r="B10855" t="s">
        <v>11</v>
      </c>
      <c r="C10855">
        <v>0</v>
      </c>
      <c r="D10855">
        <v>2019</v>
      </c>
      <c r="E10855" t="s">
        <v>19</v>
      </c>
      <c r="F10855" t="s">
        <v>16</v>
      </c>
      <c r="G10855" t="s">
        <v>15</v>
      </c>
      <c r="H10855" t="str">
        <f t="shared" si="169"/>
        <v>23548|Spring|Math</v>
      </c>
      <c r="I10855">
        <v>154</v>
      </c>
      <c r="J10855">
        <v>35</v>
      </c>
      <c r="K10855">
        <v>2</v>
      </c>
      <c r="L10855" t="s">
        <v>17</v>
      </c>
    </row>
    <row r="10856" spans="1:12" x14ac:dyDescent="0.25">
      <c r="A10856">
        <v>29145</v>
      </c>
      <c r="B10856" t="s">
        <v>11</v>
      </c>
      <c r="C10856">
        <v>0</v>
      </c>
      <c r="D10856">
        <v>2019</v>
      </c>
      <c r="E10856" t="s">
        <v>19</v>
      </c>
      <c r="F10856" t="s">
        <v>13</v>
      </c>
      <c r="G10856" t="s">
        <v>14</v>
      </c>
      <c r="H10856" t="str">
        <f t="shared" si="169"/>
        <v>29145|Fall|Reading</v>
      </c>
      <c r="I10856">
        <v>119</v>
      </c>
      <c r="J10856">
        <v>5</v>
      </c>
      <c r="K10856">
        <v>1</v>
      </c>
      <c r="L10856">
        <v>22</v>
      </c>
    </row>
    <row r="10857" spans="1:12" x14ac:dyDescent="0.25">
      <c r="A10857">
        <v>29145</v>
      </c>
      <c r="B10857" t="s">
        <v>11</v>
      </c>
      <c r="C10857">
        <v>0</v>
      </c>
      <c r="D10857">
        <v>2019</v>
      </c>
      <c r="E10857" t="s">
        <v>19</v>
      </c>
      <c r="F10857" t="s">
        <v>13</v>
      </c>
      <c r="G10857" t="s">
        <v>15</v>
      </c>
      <c r="H10857" t="str">
        <f t="shared" si="169"/>
        <v>29145|Fall|Math</v>
      </c>
      <c r="I10857">
        <v>127</v>
      </c>
      <c r="J10857">
        <v>19</v>
      </c>
      <c r="K10857">
        <v>1</v>
      </c>
      <c r="L10857">
        <v>22</v>
      </c>
    </row>
    <row r="10858" spans="1:12" x14ac:dyDescent="0.25">
      <c r="A10858">
        <v>29145</v>
      </c>
      <c r="B10858" t="s">
        <v>11</v>
      </c>
      <c r="C10858">
        <v>0</v>
      </c>
      <c r="D10858">
        <v>2019</v>
      </c>
      <c r="E10858" t="s">
        <v>19</v>
      </c>
      <c r="F10858" t="s">
        <v>16</v>
      </c>
      <c r="G10858" t="s">
        <v>14</v>
      </c>
      <c r="H10858" t="str">
        <f t="shared" si="169"/>
        <v>29145|Spring|Reading</v>
      </c>
      <c r="I10858">
        <v>149</v>
      </c>
      <c r="J10858">
        <v>24</v>
      </c>
      <c r="K10858">
        <v>1</v>
      </c>
      <c r="L10858" t="s">
        <v>17</v>
      </c>
    </row>
    <row r="10859" spans="1:12" x14ac:dyDescent="0.25">
      <c r="A10859">
        <v>29145</v>
      </c>
      <c r="B10859" t="s">
        <v>11</v>
      </c>
      <c r="C10859">
        <v>0</v>
      </c>
      <c r="D10859">
        <v>2019</v>
      </c>
      <c r="E10859" t="s">
        <v>19</v>
      </c>
      <c r="F10859" t="s">
        <v>16</v>
      </c>
      <c r="G10859" t="s">
        <v>15</v>
      </c>
      <c r="H10859" t="str">
        <f t="shared" si="169"/>
        <v>29145|Spring|Math</v>
      </c>
      <c r="I10859">
        <v>159</v>
      </c>
      <c r="J10859">
        <v>50</v>
      </c>
      <c r="K10859">
        <v>3</v>
      </c>
      <c r="L10859" t="s">
        <v>17</v>
      </c>
    </row>
    <row r="10860" spans="1:12" x14ac:dyDescent="0.25">
      <c r="A10860">
        <v>28423</v>
      </c>
      <c r="B10860" t="s">
        <v>11</v>
      </c>
      <c r="C10860">
        <v>0</v>
      </c>
      <c r="D10860">
        <v>2019</v>
      </c>
      <c r="E10860" t="s">
        <v>19</v>
      </c>
      <c r="F10860" t="s">
        <v>13</v>
      </c>
      <c r="G10860" t="s">
        <v>14</v>
      </c>
      <c r="H10860" t="str">
        <f t="shared" si="169"/>
        <v>28423|Fall|Reading</v>
      </c>
      <c r="I10860">
        <v>145</v>
      </c>
      <c r="J10860">
        <v>62</v>
      </c>
      <c r="K10860">
        <v>3</v>
      </c>
      <c r="L10860">
        <v>16</v>
      </c>
    </row>
    <row r="10861" spans="1:12" x14ac:dyDescent="0.25">
      <c r="A10861">
        <v>28423</v>
      </c>
      <c r="B10861" t="s">
        <v>11</v>
      </c>
      <c r="C10861">
        <v>0</v>
      </c>
      <c r="D10861">
        <v>2019</v>
      </c>
      <c r="E10861" t="s">
        <v>19</v>
      </c>
      <c r="F10861" t="s">
        <v>13</v>
      </c>
      <c r="G10861" t="s">
        <v>15</v>
      </c>
      <c r="H10861" t="str">
        <f t="shared" si="169"/>
        <v>28423|Fall|Math</v>
      </c>
      <c r="I10861">
        <v>143</v>
      </c>
      <c r="J10861">
        <v>58</v>
      </c>
      <c r="K10861">
        <v>3</v>
      </c>
      <c r="L10861">
        <v>18</v>
      </c>
    </row>
    <row r="10862" spans="1:12" x14ac:dyDescent="0.25">
      <c r="A10862">
        <v>28423</v>
      </c>
      <c r="B10862" t="s">
        <v>11</v>
      </c>
      <c r="C10862">
        <v>0</v>
      </c>
      <c r="D10862">
        <v>2019</v>
      </c>
      <c r="E10862" t="s">
        <v>19</v>
      </c>
      <c r="F10862" t="s">
        <v>16</v>
      </c>
      <c r="G10862" t="s">
        <v>14</v>
      </c>
      <c r="H10862" t="str">
        <f t="shared" si="169"/>
        <v>28423|Spring|Reading</v>
      </c>
      <c r="I10862">
        <v>174</v>
      </c>
      <c r="J10862">
        <v>89</v>
      </c>
      <c r="K10862">
        <v>4</v>
      </c>
      <c r="L10862" t="s">
        <v>17</v>
      </c>
    </row>
    <row r="10863" spans="1:12" x14ac:dyDescent="0.25">
      <c r="A10863">
        <v>28423</v>
      </c>
      <c r="B10863" t="s">
        <v>11</v>
      </c>
      <c r="C10863">
        <v>0</v>
      </c>
      <c r="D10863">
        <v>2019</v>
      </c>
      <c r="E10863" t="s">
        <v>19</v>
      </c>
      <c r="F10863" t="s">
        <v>16</v>
      </c>
      <c r="G10863" t="s">
        <v>15</v>
      </c>
      <c r="H10863" t="str">
        <f t="shared" si="169"/>
        <v>28423|Spring|Math</v>
      </c>
      <c r="I10863">
        <v>175</v>
      </c>
      <c r="J10863">
        <v>88</v>
      </c>
      <c r="K10863">
        <v>4</v>
      </c>
      <c r="L10863" t="s">
        <v>17</v>
      </c>
    </row>
    <row r="10864" spans="1:12" x14ac:dyDescent="0.25">
      <c r="A10864">
        <v>12961</v>
      </c>
      <c r="B10864" t="s">
        <v>11</v>
      </c>
      <c r="C10864">
        <v>0</v>
      </c>
      <c r="D10864">
        <v>2019</v>
      </c>
      <c r="E10864" t="s">
        <v>19</v>
      </c>
      <c r="F10864" t="s">
        <v>13</v>
      </c>
      <c r="G10864" t="s">
        <v>14</v>
      </c>
      <c r="H10864" t="str">
        <f t="shared" si="169"/>
        <v>12961|Fall|Reading</v>
      </c>
      <c r="I10864">
        <v>130</v>
      </c>
      <c r="J10864">
        <v>21</v>
      </c>
      <c r="K10864">
        <v>1</v>
      </c>
      <c r="L10864">
        <v>20</v>
      </c>
    </row>
    <row r="10865" spans="1:12" x14ac:dyDescent="0.25">
      <c r="A10865">
        <v>12961</v>
      </c>
      <c r="B10865" t="s">
        <v>11</v>
      </c>
      <c r="C10865">
        <v>0</v>
      </c>
      <c r="D10865">
        <v>2019</v>
      </c>
      <c r="E10865" t="s">
        <v>19</v>
      </c>
      <c r="F10865" t="s">
        <v>13</v>
      </c>
      <c r="G10865" t="s">
        <v>15</v>
      </c>
      <c r="H10865" t="str">
        <f t="shared" si="169"/>
        <v>12961|Fall|Math</v>
      </c>
      <c r="I10865">
        <v>127</v>
      </c>
      <c r="J10865">
        <v>19</v>
      </c>
      <c r="K10865">
        <v>1</v>
      </c>
      <c r="L10865">
        <v>22</v>
      </c>
    </row>
    <row r="10866" spans="1:12" x14ac:dyDescent="0.25">
      <c r="A10866">
        <v>12961</v>
      </c>
      <c r="B10866" t="s">
        <v>11</v>
      </c>
      <c r="C10866">
        <v>0</v>
      </c>
      <c r="D10866">
        <v>2019</v>
      </c>
      <c r="E10866" t="s">
        <v>19</v>
      </c>
      <c r="F10866" t="s">
        <v>16</v>
      </c>
      <c r="G10866" t="s">
        <v>14</v>
      </c>
      <c r="H10866" t="str">
        <f t="shared" si="169"/>
        <v>12961|Spring|Reading</v>
      </c>
      <c r="I10866">
        <v>151</v>
      </c>
      <c r="J10866">
        <v>29</v>
      </c>
      <c r="K10866">
        <v>2</v>
      </c>
      <c r="L10866" t="s">
        <v>17</v>
      </c>
    </row>
    <row r="10867" spans="1:12" x14ac:dyDescent="0.25">
      <c r="A10867">
        <v>12961</v>
      </c>
      <c r="B10867" t="s">
        <v>11</v>
      </c>
      <c r="C10867">
        <v>0</v>
      </c>
      <c r="D10867">
        <v>2019</v>
      </c>
      <c r="E10867" t="s">
        <v>19</v>
      </c>
      <c r="F10867" t="s">
        <v>16</v>
      </c>
      <c r="G10867" t="s">
        <v>15</v>
      </c>
      <c r="H10867" t="str">
        <f t="shared" si="169"/>
        <v>12961|Spring|Math</v>
      </c>
      <c r="I10867">
        <v>165</v>
      </c>
      <c r="J10867">
        <v>67</v>
      </c>
      <c r="K10867">
        <v>3</v>
      </c>
      <c r="L10867" t="s">
        <v>17</v>
      </c>
    </row>
    <row r="10868" spans="1:12" x14ac:dyDescent="0.25">
      <c r="A10868">
        <v>23613</v>
      </c>
      <c r="B10868" t="s">
        <v>11</v>
      </c>
      <c r="C10868">
        <v>0</v>
      </c>
      <c r="D10868">
        <v>2019</v>
      </c>
      <c r="E10868" t="s">
        <v>19</v>
      </c>
      <c r="F10868" t="s">
        <v>13</v>
      </c>
      <c r="G10868" t="s">
        <v>14</v>
      </c>
      <c r="H10868" t="str">
        <f t="shared" si="169"/>
        <v>23613|Fall|Reading</v>
      </c>
      <c r="I10868">
        <v>131</v>
      </c>
      <c r="J10868">
        <v>23</v>
      </c>
      <c r="K10868">
        <v>1</v>
      </c>
      <c r="L10868">
        <v>19</v>
      </c>
    </row>
    <row r="10869" spans="1:12" x14ac:dyDescent="0.25">
      <c r="A10869">
        <v>23613</v>
      </c>
      <c r="B10869" t="s">
        <v>11</v>
      </c>
      <c r="C10869">
        <v>0</v>
      </c>
      <c r="D10869">
        <v>2019</v>
      </c>
      <c r="E10869" t="s">
        <v>19</v>
      </c>
      <c r="F10869" t="s">
        <v>13</v>
      </c>
      <c r="G10869" t="s">
        <v>15</v>
      </c>
      <c r="H10869" t="str">
        <f t="shared" si="169"/>
        <v>23613|Fall|Math</v>
      </c>
      <c r="I10869">
        <v>125</v>
      </c>
      <c r="J10869">
        <v>16</v>
      </c>
      <c r="K10869">
        <v>1</v>
      </c>
      <c r="L10869">
        <v>22</v>
      </c>
    </row>
    <row r="10870" spans="1:12" x14ac:dyDescent="0.25">
      <c r="A10870">
        <v>23613</v>
      </c>
      <c r="B10870" t="s">
        <v>11</v>
      </c>
      <c r="C10870">
        <v>0</v>
      </c>
      <c r="D10870">
        <v>2019</v>
      </c>
      <c r="E10870" t="s">
        <v>19</v>
      </c>
      <c r="F10870" t="s">
        <v>16</v>
      </c>
      <c r="G10870" t="s">
        <v>14</v>
      </c>
      <c r="H10870" t="str">
        <f t="shared" si="169"/>
        <v>23613|Spring|Reading</v>
      </c>
      <c r="I10870">
        <v>146</v>
      </c>
      <c r="J10870">
        <v>17</v>
      </c>
      <c r="K10870">
        <v>1</v>
      </c>
      <c r="L10870" t="s">
        <v>17</v>
      </c>
    </row>
    <row r="10871" spans="1:12" x14ac:dyDescent="0.25">
      <c r="A10871">
        <v>23613</v>
      </c>
      <c r="B10871" t="s">
        <v>11</v>
      </c>
      <c r="C10871">
        <v>0</v>
      </c>
      <c r="D10871">
        <v>2019</v>
      </c>
      <c r="E10871" t="s">
        <v>19</v>
      </c>
      <c r="F10871" t="s">
        <v>16</v>
      </c>
      <c r="G10871" t="s">
        <v>15</v>
      </c>
      <c r="H10871" t="str">
        <f t="shared" si="169"/>
        <v>23613|Spring|Math</v>
      </c>
      <c r="I10871">
        <v>161</v>
      </c>
      <c r="J10871">
        <v>55</v>
      </c>
      <c r="K10871">
        <v>3</v>
      </c>
      <c r="L10871" t="s">
        <v>17</v>
      </c>
    </row>
    <row r="10872" spans="1:12" x14ac:dyDescent="0.25">
      <c r="A10872">
        <v>27329</v>
      </c>
      <c r="B10872" t="s">
        <v>11</v>
      </c>
      <c r="C10872">
        <v>0</v>
      </c>
      <c r="D10872">
        <v>2019</v>
      </c>
      <c r="E10872" t="s">
        <v>19</v>
      </c>
      <c r="F10872" t="s">
        <v>13</v>
      </c>
      <c r="G10872" t="s">
        <v>14</v>
      </c>
      <c r="H10872" t="str">
        <f t="shared" si="169"/>
        <v>27329|Fall|Reading</v>
      </c>
      <c r="I10872">
        <v>117</v>
      </c>
      <c r="J10872">
        <v>4</v>
      </c>
      <c r="K10872">
        <v>1</v>
      </c>
      <c r="L10872">
        <v>22</v>
      </c>
    </row>
    <row r="10873" spans="1:12" x14ac:dyDescent="0.25">
      <c r="A10873">
        <v>27329</v>
      </c>
      <c r="B10873" t="s">
        <v>11</v>
      </c>
      <c r="C10873">
        <v>0</v>
      </c>
      <c r="D10873">
        <v>2019</v>
      </c>
      <c r="E10873" t="s">
        <v>19</v>
      </c>
      <c r="F10873" t="s">
        <v>13</v>
      </c>
      <c r="G10873" t="s">
        <v>15</v>
      </c>
      <c r="H10873" t="str">
        <f t="shared" si="169"/>
        <v>27329|Fall|Math</v>
      </c>
      <c r="I10873">
        <v>121</v>
      </c>
      <c r="J10873">
        <v>10</v>
      </c>
      <c r="K10873">
        <v>1</v>
      </c>
      <c r="L10873">
        <v>23</v>
      </c>
    </row>
    <row r="10874" spans="1:12" x14ac:dyDescent="0.25">
      <c r="A10874">
        <v>27329</v>
      </c>
      <c r="B10874" t="s">
        <v>11</v>
      </c>
      <c r="C10874">
        <v>0</v>
      </c>
      <c r="D10874">
        <v>2019</v>
      </c>
      <c r="E10874" t="s">
        <v>19</v>
      </c>
      <c r="F10874" t="s">
        <v>16</v>
      </c>
      <c r="G10874" t="s">
        <v>14</v>
      </c>
      <c r="H10874" t="str">
        <f t="shared" si="169"/>
        <v>27329|Spring|Reading</v>
      </c>
      <c r="I10874">
        <v>138</v>
      </c>
      <c r="J10874">
        <v>6</v>
      </c>
      <c r="K10874">
        <v>1</v>
      </c>
      <c r="L10874" t="s">
        <v>17</v>
      </c>
    </row>
    <row r="10875" spans="1:12" x14ac:dyDescent="0.25">
      <c r="A10875">
        <v>27329</v>
      </c>
      <c r="B10875" t="s">
        <v>11</v>
      </c>
      <c r="C10875">
        <v>0</v>
      </c>
      <c r="D10875">
        <v>2019</v>
      </c>
      <c r="E10875" t="s">
        <v>19</v>
      </c>
      <c r="F10875" t="s">
        <v>16</v>
      </c>
      <c r="G10875" t="s">
        <v>15</v>
      </c>
      <c r="H10875" t="str">
        <f t="shared" si="169"/>
        <v>27329|Spring|Math</v>
      </c>
      <c r="I10875">
        <v>138</v>
      </c>
      <c r="J10875">
        <v>6</v>
      </c>
      <c r="K10875">
        <v>1</v>
      </c>
      <c r="L10875" t="s">
        <v>17</v>
      </c>
    </row>
    <row r="10876" spans="1:12" x14ac:dyDescent="0.25">
      <c r="A10876">
        <v>19265</v>
      </c>
      <c r="B10876" t="s">
        <v>11</v>
      </c>
      <c r="C10876">
        <v>0</v>
      </c>
      <c r="D10876">
        <v>2019</v>
      </c>
      <c r="E10876" t="s">
        <v>19</v>
      </c>
      <c r="F10876" t="s">
        <v>13</v>
      </c>
      <c r="G10876" t="s">
        <v>14</v>
      </c>
      <c r="H10876" t="str">
        <f t="shared" si="169"/>
        <v>19265|Fall|Reading</v>
      </c>
      <c r="I10876">
        <v>168</v>
      </c>
      <c r="J10876">
        <v>98</v>
      </c>
      <c r="K10876">
        <v>4</v>
      </c>
      <c r="L10876">
        <v>11</v>
      </c>
    </row>
    <row r="10877" spans="1:12" x14ac:dyDescent="0.25">
      <c r="A10877">
        <v>19265</v>
      </c>
      <c r="B10877" t="s">
        <v>11</v>
      </c>
      <c r="C10877">
        <v>0</v>
      </c>
      <c r="D10877">
        <v>2019</v>
      </c>
      <c r="E10877" t="s">
        <v>19</v>
      </c>
      <c r="F10877" t="s">
        <v>13</v>
      </c>
      <c r="G10877" t="s">
        <v>15</v>
      </c>
      <c r="H10877" t="str">
        <f t="shared" si="169"/>
        <v>19265|Fall|Math</v>
      </c>
      <c r="I10877">
        <v>144</v>
      </c>
      <c r="J10877">
        <v>60</v>
      </c>
      <c r="K10877">
        <v>3</v>
      </c>
      <c r="L10877">
        <v>18</v>
      </c>
    </row>
    <row r="10878" spans="1:12" x14ac:dyDescent="0.25">
      <c r="A10878">
        <v>19265</v>
      </c>
      <c r="B10878" t="s">
        <v>11</v>
      </c>
      <c r="C10878">
        <v>0</v>
      </c>
      <c r="D10878">
        <v>2019</v>
      </c>
      <c r="E10878" t="s">
        <v>19</v>
      </c>
      <c r="F10878" t="s">
        <v>16</v>
      </c>
      <c r="G10878" t="s">
        <v>14</v>
      </c>
      <c r="H10878" t="str">
        <f t="shared" si="169"/>
        <v>19265|Spring|Reading</v>
      </c>
      <c r="I10878">
        <v>161</v>
      </c>
      <c r="J10878">
        <v>59</v>
      </c>
      <c r="K10878">
        <v>3</v>
      </c>
      <c r="L10878" t="s">
        <v>17</v>
      </c>
    </row>
    <row r="10879" spans="1:12" x14ac:dyDescent="0.25">
      <c r="A10879">
        <v>19265</v>
      </c>
      <c r="B10879" t="s">
        <v>11</v>
      </c>
      <c r="C10879">
        <v>0</v>
      </c>
      <c r="D10879">
        <v>2019</v>
      </c>
      <c r="E10879" t="s">
        <v>19</v>
      </c>
      <c r="F10879" t="s">
        <v>16</v>
      </c>
      <c r="G10879" t="s">
        <v>15</v>
      </c>
      <c r="H10879" t="str">
        <f t="shared" si="169"/>
        <v>19265|Spring|Math</v>
      </c>
      <c r="I10879">
        <v>180</v>
      </c>
      <c r="J10879">
        <v>94</v>
      </c>
      <c r="K10879">
        <v>4</v>
      </c>
      <c r="L10879" t="s">
        <v>17</v>
      </c>
    </row>
    <row r="10880" spans="1:12" x14ac:dyDescent="0.25">
      <c r="A10880">
        <v>12847</v>
      </c>
      <c r="B10880" t="s">
        <v>11</v>
      </c>
      <c r="C10880">
        <v>0</v>
      </c>
      <c r="D10880">
        <v>2019</v>
      </c>
      <c r="E10880" t="s">
        <v>19</v>
      </c>
      <c r="F10880" t="s">
        <v>13</v>
      </c>
      <c r="G10880" t="s">
        <v>14</v>
      </c>
      <c r="H10880" t="str">
        <f t="shared" si="169"/>
        <v>12847|Fall|Reading</v>
      </c>
      <c r="I10880">
        <v>123</v>
      </c>
      <c r="J10880">
        <v>9</v>
      </c>
      <c r="K10880">
        <v>1</v>
      </c>
      <c r="L10880">
        <v>21</v>
      </c>
    </row>
    <row r="10881" spans="1:12" x14ac:dyDescent="0.25">
      <c r="A10881">
        <v>12847</v>
      </c>
      <c r="B10881" t="s">
        <v>11</v>
      </c>
      <c r="C10881">
        <v>0</v>
      </c>
      <c r="D10881">
        <v>2019</v>
      </c>
      <c r="E10881" t="s">
        <v>19</v>
      </c>
      <c r="F10881" t="s">
        <v>13</v>
      </c>
      <c r="G10881" t="s">
        <v>15</v>
      </c>
      <c r="H10881" t="str">
        <f t="shared" si="169"/>
        <v>12847|Fall|Math</v>
      </c>
      <c r="I10881">
        <v>128</v>
      </c>
      <c r="J10881">
        <v>21</v>
      </c>
      <c r="K10881">
        <v>1</v>
      </c>
      <c r="L10881">
        <v>22</v>
      </c>
    </row>
    <row r="10882" spans="1:12" x14ac:dyDescent="0.25">
      <c r="A10882">
        <v>12847</v>
      </c>
      <c r="B10882" t="s">
        <v>11</v>
      </c>
      <c r="C10882">
        <v>0</v>
      </c>
      <c r="D10882">
        <v>2019</v>
      </c>
      <c r="E10882" t="s">
        <v>19</v>
      </c>
      <c r="F10882" t="s">
        <v>16</v>
      </c>
      <c r="G10882" t="s">
        <v>14</v>
      </c>
      <c r="H10882" t="str">
        <f t="shared" si="169"/>
        <v>12847|Spring|Reading</v>
      </c>
      <c r="I10882">
        <v>156</v>
      </c>
      <c r="J10882">
        <v>43</v>
      </c>
      <c r="K10882">
        <v>2</v>
      </c>
      <c r="L10882" t="s">
        <v>17</v>
      </c>
    </row>
    <row r="10883" spans="1:12" x14ac:dyDescent="0.25">
      <c r="A10883">
        <v>12847</v>
      </c>
      <c r="B10883" t="s">
        <v>11</v>
      </c>
      <c r="C10883">
        <v>0</v>
      </c>
      <c r="D10883">
        <v>2019</v>
      </c>
      <c r="E10883" t="s">
        <v>19</v>
      </c>
      <c r="F10883" t="s">
        <v>16</v>
      </c>
      <c r="G10883" t="s">
        <v>15</v>
      </c>
      <c r="H10883" t="str">
        <f t="shared" ref="H10883:H10946" si="170">A10883&amp;"|"&amp;F10883&amp;"|"&amp;G10883</f>
        <v>12847|Spring|Math</v>
      </c>
      <c r="I10883">
        <v>166</v>
      </c>
      <c r="J10883">
        <v>69</v>
      </c>
      <c r="K10883">
        <v>3</v>
      </c>
      <c r="L10883" t="s">
        <v>17</v>
      </c>
    </row>
    <row r="10884" spans="1:12" x14ac:dyDescent="0.25">
      <c r="A10884">
        <v>10686</v>
      </c>
      <c r="B10884" t="s">
        <v>11</v>
      </c>
      <c r="C10884">
        <v>0</v>
      </c>
      <c r="D10884">
        <v>2019</v>
      </c>
      <c r="E10884" t="s">
        <v>22</v>
      </c>
      <c r="F10884" t="s">
        <v>13</v>
      </c>
      <c r="G10884" t="s">
        <v>14</v>
      </c>
      <c r="H10884" t="str">
        <f t="shared" si="170"/>
        <v>10686|Fall|Reading</v>
      </c>
      <c r="I10884">
        <v>144</v>
      </c>
      <c r="J10884">
        <v>59</v>
      </c>
      <c r="K10884">
        <v>3</v>
      </c>
      <c r="L10884">
        <v>16</v>
      </c>
    </row>
    <row r="10885" spans="1:12" x14ac:dyDescent="0.25">
      <c r="A10885">
        <v>10686</v>
      </c>
      <c r="B10885" t="s">
        <v>11</v>
      </c>
      <c r="C10885">
        <v>0</v>
      </c>
      <c r="D10885">
        <v>2019</v>
      </c>
      <c r="E10885" t="s">
        <v>22</v>
      </c>
      <c r="F10885" t="s">
        <v>13</v>
      </c>
      <c r="G10885" t="s">
        <v>15</v>
      </c>
      <c r="H10885" t="str">
        <f t="shared" si="170"/>
        <v>10686|Fall|Math</v>
      </c>
      <c r="I10885">
        <v>132</v>
      </c>
      <c r="J10885">
        <v>30</v>
      </c>
      <c r="K10885">
        <v>2</v>
      </c>
      <c r="L10885">
        <v>21</v>
      </c>
    </row>
    <row r="10886" spans="1:12" x14ac:dyDescent="0.25">
      <c r="A10886">
        <v>10686</v>
      </c>
      <c r="B10886" t="s">
        <v>11</v>
      </c>
      <c r="C10886">
        <v>0</v>
      </c>
      <c r="D10886">
        <v>2019</v>
      </c>
      <c r="E10886" t="s">
        <v>22</v>
      </c>
      <c r="F10886" t="s">
        <v>16</v>
      </c>
      <c r="G10886" t="s">
        <v>14</v>
      </c>
      <c r="H10886" t="str">
        <f t="shared" si="170"/>
        <v>10686|Spring|Reading</v>
      </c>
      <c r="I10886">
        <v>138</v>
      </c>
      <c r="J10886">
        <v>6</v>
      </c>
      <c r="K10886">
        <v>1</v>
      </c>
      <c r="L10886" t="s">
        <v>17</v>
      </c>
    </row>
    <row r="10887" spans="1:12" x14ac:dyDescent="0.25">
      <c r="A10887">
        <v>10686</v>
      </c>
      <c r="B10887" t="s">
        <v>11</v>
      </c>
      <c r="C10887">
        <v>0</v>
      </c>
      <c r="D10887">
        <v>2019</v>
      </c>
      <c r="E10887" t="s">
        <v>22</v>
      </c>
      <c r="F10887" t="s">
        <v>16</v>
      </c>
      <c r="G10887" t="s">
        <v>15</v>
      </c>
      <c r="H10887" t="str">
        <f t="shared" si="170"/>
        <v>10686|Spring|Math</v>
      </c>
      <c r="I10887">
        <v>134</v>
      </c>
      <c r="J10887">
        <v>3</v>
      </c>
      <c r="K10887">
        <v>1</v>
      </c>
      <c r="L10887" t="s">
        <v>17</v>
      </c>
    </row>
    <row r="10888" spans="1:12" x14ac:dyDescent="0.25">
      <c r="A10888">
        <v>15222</v>
      </c>
      <c r="B10888" t="s">
        <v>11</v>
      </c>
      <c r="C10888">
        <v>0</v>
      </c>
      <c r="D10888">
        <v>2019</v>
      </c>
      <c r="E10888" t="s">
        <v>19</v>
      </c>
      <c r="F10888" t="s">
        <v>13</v>
      </c>
      <c r="G10888" t="s">
        <v>14</v>
      </c>
      <c r="H10888" t="str">
        <f t="shared" si="170"/>
        <v>15222|Fall|Reading</v>
      </c>
      <c r="I10888">
        <v>135</v>
      </c>
      <c r="J10888">
        <v>33</v>
      </c>
      <c r="K10888">
        <v>2</v>
      </c>
      <c r="L10888">
        <v>18</v>
      </c>
    </row>
    <row r="10889" spans="1:12" x14ac:dyDescent="0.25">
      <c r="A10889">
        <v>15222</v>
      </c>
      <c r="B10889" t="s">
        <v>11</v>
      </c>
      <c r="C10889">
        <v>0</v>
      </c>
      <c r="D10889">
        <v>2019</v>
      </c>
      <c r="E10889" t="s">
        <v>19</v>
      </c>
      <c r="F10889" t="s">
        <v>13</v>
      </c>
      <c r="G10889" t="s">
        <v>15</v>
      </c>
      <c r="H10889" t="str">
        <f t="shared" si="170"/>
        <v>15222|Fall|Math</v>
      </c>
      <c r="I10889">
        <v>122</v>
      </c>
      <c r="J10889">
        <v>12</v>
      </c>
      <c r="K10889">
        <v>1</v>
      </c>
      <c r="L10889">
        <v>23</v>
      </c>
    </row>
    <row r="10890" spans="1:12" x14ac:dyDescent="0.25">
      <c r="A10890">
        <v>15222</v>
      </c>
      <c r="B10890" t="s">
        <v>11</v>
      </c>
      <c r="C10890">
        <v>0</v>
      </c>
      <c r="D10890">
        <v>2019</v>
      </c>
      <c r="E10890" t="s">
        <v>19</v>
      </c>
      <c r="F10890" t="s">
        <v>16</v>
      </c>
      <c r="G10890" t="s">
        <v>14</v>
      </c>
      <c r="H10890" t="str">
        <f t="shared" si="170"/>
        <v>15222|Spring|Reading</v>
      </c>
      <c r="I10890">
        <v>154</v>
      </c>
      <c r="J10890">
        <v>37</v>
      </c>
      <c r="K10890">
        <v>2</v>
      </c>
      <c r="L10890" t="s">
        <v>17</v>
      </c>
    </row>
    <row r="10891" spans="1:12" x14ac:dyDescent="0.25">
      <c r="A10891">
        <v>15222</v>
      </c>
      <c r="B10891" t="s">
        <v>11</v>
      </c>
      <c r="C10891">
        <v>0</v>
      </c>
      <c r="D10891">
        <v>2019</v>
      </c>
      <c r="E10891" t="s">
        <v>19</v>
      </c>
      <c r="F10891" t="s">
        <v>16</v>
      </c>
      <c r="G10891" t="s">
        <v>15</v>
      </c>
      <c r="H10891" t="str">
        <f t="shared" si="170"/>
        <v>15222|Spring|Math</v>
      </c>
      <c r="I10891">
        <v>160</v>
      </c>
      <c r="J10891">
        <v>52</v>
      </c>
      <c r="K10891">
        <v>3</v>
      </c>
      <c r="L10891" t="s">
        <v>17</v>
      </c>
    </row>
    <row r="10892" spans="1:12" x14ac:dyDescent="0.25">
      <c r="A10892">
        <v>16728</v>
      </c>
      <c r="B10892" t="s">
        <v>11</v>
      </c>
      <c r="C10892">
        <v>0</v>
      </c>
      <c r="D10892">
        <v>2019</v>
      </c>
      <c r="E10892" t="s">
        <v>19</v>
      </c>
      <c r="F10892" t="s">
        <v>13</v>
      </c>
      <c r="G10892" t="s">
        <v>14</v>
      </c>
      <c r="H10892" t="str">
        <f t="shared" si="170"/>
        <v>16728|Fall|Reading</v>
      </c>
      <c r="I10892">
        <v>137</v>
      </c>
      <c r="J10892">
        <v>38</v>
      </c>
      <c r="K10892">
        <v>2</v>
      </c>
      <c r="L10892">
        <v>18</v>
      </c>
    </row>
    <row r="10893" spans="1:12" x14ac:dyDescent="0.25">
      <c r="A10893">
        <v>16728</v>
      </c>
      <c r="B10893" t="s">
        <v>11</v>
      </c>
      <c r="C10893">
        <v>0</v>
      </c>
      <c r="D10893">
        <v>2019</v>
      </c>
      <c r="E10893" t="s">
        <v>19</v>
      </c>
      <c r="F10893" t="s">
        <v>13</v>
      </c>
      <c r="G10893" t="s">
        <v>15</v>
      </c>
      <c r="H10893" t="str">
        <f t="shared" si="170"/>
        <v>16728|Fall|Math</v>
      </c>
      <c r="I10893">
        <v>121</v>
      </c>
      <c r="J10893">
        <v>10</v>
      </c>
      <c r="K10893">
        <v>1</v>
      </c>
      <c r="L10893">
        <v>23</v>
      </c>
    </row>
    <row r="10894" spans="1:12" x14ac:dyDescent="0.25">
      <c r="A10894">
        <v>16728</v>
      </c>
      <c r="B10894" t="s">
        <v>11</v>
      </c>
      <c r="C10894">
        <v>0</v>
      </c>
      <c r="D10894">
        <v>2019</v>
      </c>
      <c r="E10894" t="s">
        <v>19</v>
      </c>
      <c r="F10894" t="s">
        <v>16</v>
      </c>
      <c r="G10894" t="s">
        <v>14</v>
      </c>
      <c r="H10894" t="str">
        <f t="shared" si="170"/>
        <v>16728|Spring|Reading</v>
      </c>
      <c r="I10894">
        <v>146</v>
      </c>
      <c r="J10894">
        <v>17</v>
      </c>
      <c r="K10894">
        <v>1</v>
      </c>
      <c r="L10894" t="s">
        <v>17</v>
      </c>
    </row>
    <row r="10895" spans="1:12" x14ac:dyDescent="0.25">
      <c r="A10895">
        <v>16728</v>
      </c>
      <c r="B10895" t="s">
        <v>11</v>
      </c>
      <c r="C10895">
        <v>0</v>
      </c>
      <c r="D10895">
        <v>2019</v>
      </c>
      <c r="E10895" t="s">
        <v>19</v>
      </c>
      <c r="F10895" t="s">
        <v>16</v>
      </c>
      <c r="G10895" t="s">
        <v>15</v>
      </c>
      <c r="H10895" t="str">
        <f t="shared" si="170"/>
        <v>16728|Spring|Math</v>
      </c>
      <c r="I10895">
        <v>150</v>
      </c>
      <c r="J10895">
        <v>25</v>
      </c>
      <c r="K10895">
        <v>2</v>
      </c>
      <c r="L10895" t="s">
        <v>17</v>
      </c>
    </row>
    <row r="10896" spans="1:12" x14ac:dyDescent="0.25">
      <c r="A10896">
        <v>12388</v>
      </c>
      <c r="B10896" t="s">
        <v>11</v>
      </c>
      <c r="C10896">
        <v>0</v>
      </c>
      <c r="D10896">
        <v>2019</v>
      </c>
      <c r="E10896" t="s">
        <v>19</v>
      </c>
      <c r="F10896" t="s">
        <v>13</v>
      </c>
      <c r="G10896" t="s">
        <v>14</v>
      </c>
      <c r="H10896" t="str">
        <f t="shared" si="170"/>
        <v>12388|Fall|Reading</v>
      </c>
      <c r="I10896">
        <v>144</v>
      </c>
      <c r="J10896">
        <v>59</v>
      </c>
      <c r="K10896">
        <v>3</v>
      </c>
      <c r="L10896">
        <v>16</v>
      </c>
    </row>
    <row r="10897" spans="1:12" x14ac:dyDescent="0.25">
      <c r="A10897">
        <v>12388</v>
      </c>
      <c r="B10897" t="s">
        <v>11</v>
      </c>
      <c r="C10897">
        <v>0</v>
      </c>
      <c r="D10897">
        <v>2019</v>
      </c>
      <c r="E10897" t="s">
        <v>19</v>
      </c>
      <c r="F10897" t="s">
        <v>13</v>
      </c>
      <c r="G10897" t="s">
        <v>15</v>
      </c>
      <c r="H10897" t="str">
        <f t="shared" si="170"/>
        <v>12388|Fall|Math</v>
      </c>
      <c r="I10897">
        <v>130</v>
      </c>
      <c r="J10897">
        <v>25</v>
      </c>
      <c r="K10897">
        <v>2</v>
      </c>
      <c r="L10897">
        <v>21</v>
      </c>
    </row>
    <row r="10898" spans="1:12" x14ac:dyDescent="0.25">
      <c r="A10898">
        <v>12388</v>
      </c>
      <c r="B10898" t="s">
        <v>11</v>
      </c>
      <c r="C10898">
        <v>0</v>
      </c>
      <c r="D10898">
        <v>2019</v>
      </c>
      <c r="E10898" t="s">
        <v>19</v>
      </c>
      <c r="F10898" t="s">
        <v>16</v>
      </c>
      <c r="G10898" t="s">
        <v>14</v>
      </c>
      <c r="H10898" t="str">
        <f t="shared" si="170"/>
        <v>12388|Spring|Reading</v>
      </c>
      <c r="I10898">
        <v>162</v>
      </c>
      <c r="J10898">
        <v>62</v>
      </c>
      <c r="K10898">
        <v>3</v>
      </c>
      <c r="L10898" t="s">
        <v>17</v>
      </c>
    </row>
    <row r="10899" spans="1:12" x14ac:dyDescent="0.25">
      <c r="A10899">
        <v>12388</v>
      </c>
      <c r="B10899" t="s">
        <v>11</v>
      </c>
      <c r="C10899">
        <v>0</v>
      </c>
      <c r="D10899">
        <v>2019</v>
      </c>
      <c r="E10899" t="s">
        <v>19</v>
      </c>
      <c r="F10899" t="s">
        <v>16</v>
      </c>
      <c r="G10899" t="s">
        <v>15</v>
      </c>
      <c r="H10899" t="str">
        <f t="shared" si="170"/>
        <v>12388|Spring|Math</v>
      </c>
      <c r="I10899">
        <v>170</v>
      </c>
      <c r="J10899">
        <v>79</v>
      </c>
      <c r="K10899">
        <v>4</v>
      </c>
      <c r="L10899" t="s">
        <v>17</v>
      </c>
    </row>
    <row r="10900" spans="1:12" x14ac:dyDescent="0.25">
      <c r="A10900">
        <v>15829</v>
      </c>
      <c r="B10900" t="s">
        <v>11</v>
      </c>
      <c r="C10900">
        <v>0</v>
      </c>
      <c r="D10900">
        <v>2019</v>
      </c>
      <c r="E10900" t="s">
        <v>19</v>
      </c>
      <c r="F10900" t="s">
        <v>13</v>
      </c>
      <c r="G10900" t="s">
        <v>14</v>
      </c>
      <c r="H10900" t="str">
        <f t="shared" si="170"/>
        <v>15829|Fall|Reading</v>
      </c>
      <c r="I10900">
        <v>132</v>
      </c>
      <c r="J10900">
        <v>25</v>
      </c>
      <c r="K10900">
        <v>2</v>
      </c>
      <c r="L10900">
        <v>19</v>
      </c>
    </row>
    <row r="10901" spans="1:12" x14ac:dyDescent="0.25">
      <c r="A10901">
        <v>15829</v>
      </c>
      <c r="B10901" t="s">
        <v>11</v>
      </c>
      <c r="C10901">
        <v>0</v>
      </c>
      <c r="D10901">
        <v>2019</v>
      </c>
      <c r="E10901" t="s">
        <v>19</v>
      </c>
      <c r="F10901" t="s">
        <v>13</v>
      </c>
      <c r="G10901" t="s">
        <v>15</v>
      </c>
      <c r="H10901" t="str">
        <f t="shared" si="170"/>
        <v>15829|Fall|Math</v>
      </c>
      <c r="I10901">
        <v>126</v>
      </c>
      <c r="J10901">
        <v>18</v>
      </c>
      <c r="K10901">
        <v>1</v>
      </c>
      <c r="L10901">
        <v>22</v>
      </c>
    </row>
    <row r="10902" spans="1:12" x14ac:dyDescent="0.25">
      <c r="A10902">
        <v>15829</v>
      </c>
      <c r="B10902" t="s">
        <v>11</v>
      </c>
      <c r="C10902">
        <v>0</v>
      </c>
      <c r="D10902">
        <v>2019</v>
      </c>
      <c r="E10902" t="s">
        <v>19</v>
      </c>
      <c r="F10902" t="s">
        <v>16</v>
      </c>
      <c r="G10902" t="s">
        <v>14</v>
      </c>
      <c r="H10902" t="str">
        <f t="shared" si="170"/>
        <v>15829|Spring|Reading</v>
      </c>
      <c r="I10902">
        <v>167</v>
      </c>
      <c r="J10902">
        <v>76</v>
      </c>
      <c r="K10902">
        <v>4</v>
      </c>
      <c r="L10902" t="s">
        <v>17</v>
      </c>
    </row>
    <row r="10903" spans="1:12" x14ac:dyDescent="0.25">
      <c r="A10903">
        <v>15829</v>
      </c>
      <c r="B10903" t="s">
        <v>11</v>
      </c>
      <c r="C10903">
        <v>0</v>
      </c>
      <c r="D10903">
        <v>2019</v>
      </c>
      <c r="E10903" t="s">
        <v>19</v>
      </c>
      <c r="F10903" t="s">
        <v>16</v>
      </c>
      <c r="G10903" t="s">
        <v>15</v>
      </c>
      <c r="H10903" t="str">
        <f t="shared" si="170"/>
        <v>15829|Spring|Math</v>
      </c>
      <c r="I10903">
        <v>172</v>
      </c>
      <c r="J10903">
        <v>83</v>
      </c>
      <c r="K10903">
        <v>4</v>
      </c>
      <c r="L10903" t="s">
        <v>17</v>
      </c>
    </row>
    <row r="10904" spans="1:12" x14ac:dyDescent="0.25">
      <c r="A10904">
        <v>12216</v>
      </c>
      <c r="B10904" t="s">
        <v>11</v>
      </c>
      <c r="C10904">
        <v>0</v>
      </c>
      <c r="D10904">
        <v>2019</v>
      </c>
      <c r="E10904" t="s">
        <v>19</v>
      </c>
      <c r="F10904" t="s">
        <v>13</v>
      </c>
      <c r="G10904" t="s">
        <v>14</v>
      </c>
      <c r="H10904" t="str">
        <f t="shared" si="170"/>
        <v>12216|Fall|Reading</v>
      </c>
      <c r="I10904">
        <v>137</v>
      </c>
      <c r="J10904">
        <v>38</v>
      </c>
      <c r="K10904">
        <v>2</v>
      </c>
      <c r="L10904">
        <v>18</v>
      </c>
    </row>
    <row r="10905" spans="1:12" x14ac:dyDescent="0.25">
      <c r="A10905">
        <v>12216</v>
      </c>
      <c r="B10905" t="s">
        <v>11</v>
      </c>
      <c r="C10905">
        <v>0</v>
      </c>
      <c r="D10905">
        <v>2019</v>
      </c>
      <c r="E10905" t="s">
        <v>19</v>
      </c>
      <c r="F10905" t="s">
        <v>13</v>
      </c>
      <c r="G10905" t="s">
        <v>15</v>
      </c>
      <c r="H10905" t="str">
        <f t="shared" si="170"/>
        <v>12216|Fall|Math</v>
      </c>
      <c r="I10905">
        <v>130</v>
      </c>
      <c r="J10905">
        <v>25</v>
      </c>
      <c r="K10905">
        <v>2</v>
      </c>
      <c r="L10905">
        <v>21</v>
      </c>
    </row>
    <row r="10906" spans="1:12" x14ac:dyDescent="0.25">
      <c r="A10906">
        <v>12216</v>
      </c>
      <c r="B10906" t="s">
        <v>11</v>
      </c>
      <c r="C10906">
        <v>0</v>
      </c>
      <c r="D10906">
        <v>2019</v>
      </c>
      <c r="E10906" t="s">
        <v>19</v>
      </c>
      <c r="F10906" t="s">
        <v>16</v>
      </c>
      <c r="G10906" t="s">
        <v>14</v>
      </c>
      <c r="H10906" t="str">
        <f t="shared" si="170"/>
        <v>12216|Spring|Reading</v>
      </c>
      <c r="I10906">
        <v>164</v>
      </c>
      <c r="J10906">
        <v>68</v>
      </c>
      <c r="K10906">
        <v>3</v>
      </c>
      <c r="L10906" t="s">
        <v>17</v>
      </c>
    </row>
    <row r="10907" spans="1:12" x14ac:dyDescent="0.25">
      <c r="A10907">
        <v>12216</v>
      </c>
      <c r="B10907" t="s">
        <v>11</v>
      </c>
      <c r="C10907">
        <v>0</v>
      </c>
      <c r="D10907">
        <v>2019</v>
      </c>
      <c r="E10907" t="s">
        <v>19</v>
      </c>
      <c r="F10907" t="s">
        <v>16</v>
      </c>
      <c r="G10907" t="s">
        <v>15</v>
      </c>
      <c r="H10907" t="str">
        <f t="shared" si="170"/>
        <v>12216|Spring|Math</v>
      </c>
      <c r="I10907">
        <v>162</v>
      </c>
      <c r="J10907">
        <v>58</v>
      </c>
      <c r="K10907">
        <v>3</v>
      </c>
      <c r="L10907" t="s">
        <v>17</v>
      </c>
    </row>
    <row r="10908" spans="1:12" x14ac:dyDescent="0.25">
      <c r="A10908">
        <v>16852</v>
      </c>
      <c r="B10908" t="s">
        <v>11</v>
      </c>
      <c r="C10908">
        <v>0</v>
      </c>
      <c r="D10908">
        <v>2019</v>
      </c>
      <c r="E10908" t="s">
        <v>19</v>
      </c>
      <c r="F10908" t="s">
        <v>13</v>
      </c>
      <c r="G10908" t="s">
        <v>14</v>
      </c>
      <c r="H10908" t="str">
        <f t="shared" si="170"/>
        <v>16852|Fall|Reading</v>
      </c>
      <c r="I10908">
        <v>133</v>
      </c>
      <c r="J10908">
        <v>28</v>
      </c>
      <c r="K10908">
        <v>2</v>
      </c>
      <c r="L10908">
        <v>19</v>
      </c>
    </row>
    <row r="10909" spans="1:12" x14ac:dyDescent="0.25">
      <c r="A10909">
        <v>16852</v>
      </c>
      <c r="B10909" t="s">
        <v>11</v>
      </c>
      <c r="C10909">
        <v>0</v>
      </c>
      <c r="D10909">
        <v>2019</v>
      </c>
      <c r="E10909" t="s">
        <v>19</v>
      </c>
      <c r="F10909" t="s">
        <v>13</v>
      </c>
      <c r="G10909" t="s">
        <v>15</v>
      </c>
      <c r="H10909" t="str">
        <f t="shared" si="170"/>
        <v>16852|Fall|Math</v>
      </c>
      <c r="I10909">
        <v>128</v>
      </c>
      <c r="J10909">
        <v>21</v>
      </c>
      <c r="K10909">
        <v>1</v>
      </c>
      <c r="L10909">
        <v>22</v>
      </c>
    </row>
    <row r="10910" spans="1:12" x14ac:dyDescent="0.25">
      <c r="A10910">
        <v>16852</v>
      </c>
      <c r="B10910" t="s">
        <v>11</v>
      </c>
      <c r="C10910">
        <v>0</v>
      </c>
      <c r="D10910">
        <v>2019</v>
      </c>
      <c r="E10910" t="s">
        <v>19</v>
      </c>
      <c r="F10910" t="s">
        <v>16</v>
      </c>
      <c r="G10910" t="s">
        <v>14</v>
      </c>
      <c r="H10910" t="str">
        <f t="shared" si="170"/>
        <v>16852|Spring|Reading</v>
      </c>
      <c r="I10910">
        <v>145</v>
      </c>
      <c r="J10910">
        <v>15</v>
      </c>
      <c r="K10910">
        <v>1</v>
      </c>
      <c r="L10910" t="s">
        <v>17</v>
      </c>
    </row>
    <row r="10911" spans="1:12" x14ac:dyDescent="0.25">
      <c r="A10911">
        <v>16852</v>
      </c>
      <c r="B10911" t="s">
        <v>11</v>
      </c>
      <c r="C10911">
        <v>0</v>
      </c>
      <c r="D10911">
        <v>2019</v>
      </c>
      <c r="E10911" t="s">
        <v>19</v>
      </c>
      <c r="F10911" t="s">
        <v>16</v>
      </c>
      <c r="G10911" t="s">
        <v>15</v>
      </c>
      <c r="H10911" t="str">
        <f t="shared" si="170"/>
        <v>16852|Spring|Math</v>
      </c>
      <c r="I10911">
        <v>156</v>
      </c>
      <c r="J10911">
        <v>41</v>
      </c>
      <c r="K10911">
        <v>2</v>
      </c>
      <c r="L10911" t="s">
        <v>17</v>
      </c>
    </row>
    <row r="10912" spans="1:12" x14ac:dyDescent="0.25">
      <c r="A10912">
        <v>11214</v>
      </c>
      <c r="B10912" t="s">
        <v>11</v>
      </c>
      <c r="C10912">
        <v>0</v>
      </c>
      <c r="D10912">
        <v>2019</v>
      </c>
      <c r="E10912" t="s">
        <v>19</v>
      </c>
      <c r="F10912" t="s">
        <v>13</v>
      </c>
      <c r="G10912" t="s">
        <v>14</v>
      </c>
      <c r="H10912" t="str">
        <f t="shared" si="170"/>
        <v>11214|Fall|Reading</v>
      </c>
      <c r="I10912">
        <v>132</v>
      </c>
      <c r="J10912">
        <v>25</v>
      </c>
      <c r="K10912">
        <v>2</v>
      </c>
      <c r="L10912">
        <v>19</v>
      </c>
    </row>
    <row r="10913" spans="1:12" x14ac:dyDescent="0.25">
      <c r="A10913">
        <v>11214</v>
      </c>
      <c r="B10913" t="s">
        <v>11</v>
      </c>
      <c r="C10913">
        <v>0</v>
      </c>
      <c r="D10913">
        <v>2019</v>
      </c>
      <c r="E10913" t="s">
        <v>19</v>
      </c>
      <c r="F10913" t="s">
        <v>13</v>
      </c>
      <c r="G10913" t="s">
        <v>15</v>
      </c>
      <c r="H10913" t="str">
        <f t="shared" si="170"/>
        <v>11214|Fall|Math</v>
      </c>
      <c r="I10913">
        <v>125</v>
      </c>
      <c r="J10913">
        <v>16</v>
      </c>
      <c r="K10913">
        <v>1</v>
      </c>
      <c r="L10913">
        <v>22</v>
      </c>
    </row>
    <row r="10914" spans="1:12" x14ac:dyDescent="0.25">
      <c r="A10914">
        <v>11214</v>
      </c>
      <c r="B10914" t="s">
        <v>11</v>
      </c>
      <c r="C10914">
        <v>0</v>
      </c>
      <c r="D10914">
        <v>2019</v>
      </c>
      <c r="E10914" t="s">
        <v>19</v>
      </c>
      <c r="F10914" t="s">
        <v>16</v>
      </c>
      <c r="G10914" t="s">
        <v>14</v>
      </c>
      <c r="H10914" t="str">
        <f t="shared" si="170"/>
        <v>11214|Spring|Reading</v>
      </c>
      <c r="I10914">
        <v>161</v>
      </c>
      <c r="J10914">
        <v>59</v>
      </c>
      <c r="K10914">
        <v>3</v>
      </c>
      <c r="L10914" t="s">
        <v>17</v>
      </c>
    </row>
    <row r="10915" spans="1:12" x14ac:dyDescent="0.25">
      <c r="A10915">
        <v>11214</v>
      </c>
      <c r="B10915" t="s">
        <v>11</v>
      </c>
      <c r="C10915">
        <v>0</v>
      </c>
      <c r="D10915">
        <v>2019</v>
      </c>
      <c r="E10915" t="s">
        <v>19</v>
      </c>
      <c r="F10915" t="s">
        <v>16</v>
      </c>
      <c r="G10915" t="s">
        <v>15</v>
      </c>
      <c r="H10915" t="str">
        <f t="shared" si="170"/>
        <v>11214|Spring|Math</v>
      </c>
      <c r="I10915">
        <v>156</v>
      </c>
      <c r="J10915">
        <v>41</v>
      </c>
      <c r="K10915">
        <v>2</v>
      </c>
      <c r="L10915" t="s">
        <v>17</v>
      </c>
    </row>
    <row r="10916" spans="1:12" x14ac:dyDescent="0.25">
      <c r="A10916">
        <v>25546</v>
      </c>
      <c r="B10916" t="s">
        <v>11</v>
      </c>
      <c r="C10916">
        <v>0</v>
      </c>
      <c r="D10916">
        <v>2019</v>
      </c>
      <c r="E10916" t="s">
        <v>19</v>
      </c>
      <c r="F10916" t="s">
        <v>13</v>
      </c>
      <c r="G10916" t="s">
        <v>14</v>
      </c>
      <c r="H10916" t="str">
        <f t="shared" si="170"/>
        <v>25546|Fall|Reading</v>
      </c>
      <c r="I10916">
        <v>139</v>
      </c>
      <c r="J10916">
        <v>44</v>
      </c>
      <c r="K10916">
        <v>2</v>
      </c>
      <c r="L10916">
        <v>18</v>
      </c>
    </row>
    <row r="10917" spans="1:12" x14ac:dyDescent="0.25">
      <c r="A10917">
        <v>25546</v>
      </c>
      <c r="B10917" t="s">
        <v>11</v>
      </c>
      <c r="C10917">
        <v>0</v>
      </c>
      <c r="D10917">
        <v>2019</v>
      </c>
      <c r="E10917" t="s">
        <v>19</v>
      </c>
      <c r="F10917" t="s">
        <v>13</v>
      </c>
      <c r="G10917" t="s">
        <v>15</v>
      </c>
      <c r="H10917" t="str">
        <f t="shared" si="170"/>
        <v>25546|Fall|Math</v>
      </c>
      <c r="I10917">
        <v>126</v>
      </c>
      <c r="J10917">
        <v>18</v>
      </c>
      <c r="K10917">
        <v>1</v>
      </c>
      <c r="L10917">
        <v>22</v>
      </c>
    </row>
    <row r="10918" spans="1:12" x14ac:dyDescent="0.25">
      <c r="A10918">
        <v>25546</v>
      </c>
      <c r="B10918" t="s">
        <v>11</v>
      </c>
      <c r="C10918">
        <v>0</v>
      </c>
      <c r="D10918">
        <v>2019</v>
      </c>
      <c r="E10918" t="s">
        <v>19</v>
      </c>
      <c r="F10918" t="s">
        <v>16</v>
      </c>
      <c r="G10918" t="s">
        <v>14</v>
      </c>
      <c r="H10918" t="str">
        <f t="shared" si="170"/>
        <v>25546|Spring|Reading</v>
      </c>
      <c r="I10918">
        <v>153</v>
      </c>
      <c r="J10918">
        <v>34</v>
      </c>
      <c r="K10918">
        <v>2</v>
      </c>
      <c r="L10918" t="s">
        <v>17</v>
      </c>
    </row>
    <row r="10919" spans="1:12" x14ac:dyDescent="0.25">
      <c r="A10919">
        <v>25546</v>
      </c>
      <c r="B10919" t="s">
        <v>11</v>
      </c>
      <c r="C10919">
        <v>0</v>
      </c>
      <c r="D10919">
        <v>2019</v>
      </c>
      <c r="E10919" t="s">
        <v>19</v>
      </c>
      <c r="F10919" t="s">
        <v>16</v>
      </c>
      <c r="G10919" t="s">
        <v>15</v>
      </c>
      <c r="H10919" t="str">
        <f t="shared" si="170"/>
        <v>25546|Spring|Math</v>
      </c>
      <c r="I10919">
        <v>164</v>
      </c>
      <c r="J10919">
        <v>64</v>
      </c>
      <c r="K10919">
        <v>3</v>
      </c>
      <c r="L10919" t="s">
        <v>17</v>
      </c>
    </row>
    <row r="10920" spans="1:12" x14ac:dyDescent="0.25">
      <c r="A10920">
        <v>16789</v>
      </c>
      <c r="B10920" t="s">
        <v>11</v>
      </c>
      <c r="C10920">
        <v>0</v>
      </c>
      <c r="D10920">
        <v>2019</v>
      </c>
      <c r="E10920" t="s">
        <v>19</v>
      </c>
      <c r="F10920" t="s">
        <v>13</v>
      </c>
      <c r="G10920" t="s">
        <v>14</v>
      </c>
      <c r="H10920" t="str">
        <f t="shared" si="170"/>
        <v>16789|Fall|Reading</v>
      </c>
      <c r="I10920">
        <v>128</v>
      </c>
      <c r="J10920">
        <v>17</v>
      </c>
      <c r="K10920">
        <v>1</v>
      </c>
      <c r="L10920">
        <v>20</v>
      </c>
    </row>
    <row r="10921" spans="1:12" x14ac:dyDescent="0.25">
      <c r="A10921">
        <v>16789</v>
      </c>
      <c r="B10921" t="s">
        <v>11</v>
      </c>
      <c r="C10921">
        <v>0</v>
      </c>
      <c r="D10921">
        <v>2019</v>
      </c>
      <c r="E10921" t="s">
        <v>19</v>
      </c>
      <c r="F10921" t="s">
        <v>13</v>
      </c>
      <c r="G10921" t="s">
        <v>15</v>
      </c>
      <c r="H10921" t="str">
        <f t="shared" si="170"/>
        <v>16789|Fall|Math</v>
      </c>
      <c r="I10921">
        <v>118</v>
      </c>
      <c r="J10921">
        <v>7</v>
      </c>
      <c r="K10921">
        <v>1</v>
      </c>
      <c r="L10921">
        <v>24</v>
      </c>
    </row>
    <row r="10922" spans="1:12" x14ac:dyDescent="0.25">
      <c r="A10922">
        <v>16789</v>
      </c>
      <c r="B10922" t="s">
        <v>11</v>
      </c>
      <c r="C10922">
        <v>0</v>
      </c>
      <c r="D10922">
        <v>2019</v>
      </c>
      <c r="E10922" t="s">
        <v>19</v>
      </c>
      <c r="F10922" t="s">
        <v>16</v>
      </c>
      <c r="G10922" t="s">
        <v>14</v>
      </c>
      <c r="H10922" t="str">
        <f t="shared" si="170"/>
        <v>16789|Spring|Reading</v>
      </c>
      <c r="I10922">
        <v>143</v>
      </c>
      <c r="J10922">
        <v>12</v>
      </c>
      <c r="K10922">
        <v>1</v>
      </c>
      <c r="L10922" t="s">
        <v>17</v>
      </c>
    </row>
    <row r="10923" spans="1:12" x14ac:dyDescent="0.25">
      <c r="A10923">
        <v>16789</v>
      </c>
      <c r="B10923" t="s">
        <v>11</v>
      </c>
      <c r="C10923">
        <v>0</v>
      </c>
      <c r="D10923">
        <v>2019</v>
      </c>
      <c r="E10923" t="s">
        <v>19</v>
      </c>
      <c r="F10923" t="s">
        <v>16</v>
      </c>
      <c r="G10923" t="s">
        <v>15</v>
      </c>
      <c r="H10923" t="str">
        <f t="shared" si="170"/>
        <v>16789|Spring|Math</v>
      </c>
      <c r="I10923">
        <v>143</v>
      </c>
      <c r="J10923">
        <v>12</v>
      </c>
      <c r="K10923">
        <v>1</v>
      </c>
      <c r="L10923" t="s">
        <v>17</v>
      </c>
    </row>
    <row r="10924" spans="1:12" x14ac:dyDescent="0.25">
      <c r="A10924">
        <v>27773</v>
      </c>
      <c r="B10924" t="s">
        <v>11</v>
      </c>
      <c r="C10924">
        <v>0</v>
      </c>
      <c r="D10924">
        <v>2019</v>
      </c>
      <c r="E10924" t="s">
        <v>19</v>
      </c>
      <c r="F10924" t="s">
        <v>13</v>
      </c>
      <c r="G10924" t="s">
        <v>14</v>
      </c>
      <c r="H10924" t="str">
        <f t="shared" si="170"/>
        <v>27773|Fall|Reading</v>
      </c>
      <c r="I10924">
        <v>141</v>
      </c>
      <c r="J10924">
        <v>50</v>
      </c>
      <c r="K10924">
        <v>3</v>
      </c>
      <c r="L10924">
        <v>17</v>
      </c>
    </row>
    <row r="10925" spans="1:12" x14ac:dyDescent="0.25">
      <c r="A10925">
        <v>27773</v>
      </c>
      <c r="B10925" t="s">
        <v>11</v>
      </c>
      <c r="C10925">
        <v>0</v>
      </c>
      <c r="D10925">
        <v>2019</v>
      </c>
      <c r="E10925" t="s">
        <v>19</v>
      </c>
      <c r="F10925" t="s">
        <v>13</v>
      </c>
      <c r="G10925" t="s">
        <v>15</v>
      </c>
      <c r="H10925" t="str">
        <f t="shared" si="170"/>
        <v>27773|Fall|Math</v>
      </c>
      <c r="I10925">
        <v>137</v>
      </c>
      <c r="J10925">
        <v>42</v>
      </c>
      <c r="K10925">
        <v>2</v>
      </c>
      <c r="L10925">
        <v>20</v>
      </c>
    </row>
    <row r="10926" spans="1:12" x14ac:dyDescent="0.25">
      <c r="A10926">
        <v>27773</v>
      </c>
      <c r="B10926" t="s">
        <v>11</v>
      </c>
      <c r="C10926">
        <v>0</v>
      </c>
      <c r="D10926">
        <v>2019</v>
      </c>
      <c r="E10926" t="s">
        <v>19</v>
      </c>
      <c r="F10926" t="s">
        <v>16</v>
      </c>
      <c r="G10926" t="s">
        <v>14</v>
      </c>
      <c r="H10926" t="str">
        <f t="shared" si="170"/>
        <v>27773|Spring|Reading</v>
      </c>
      <c r="I10926">
        <v>166</v>
      </c>
      <c r="J10926">
        <v>73</v>
      </c>
      <c r="K10926">
        <v>3</v>
      </c>
      <c r="L10926" t="s">
        <v>17</v>
      </c>
    </row>
    <row r="10927" spans="1:12" x14ac:dyDescent="0.25">
      <c r="A10927">
        <v>27773</v>
      </c>
      <c r="B10927" t="s">
        <v>11</v>
      </c>
      <c r="C10927">
        <v>0</v>
      </c>
      <c r="D10927">
        <v>2019</v>
      </c>
      <c r="E10927" t="s">
        <v>19</v>
      </c>
      <c r="F10927" t="s">
        <v>16</v>
      </c>
      <c r="G10927" t="s">
        <v>15</v>
      </c>
      <c r="H10927" t="str">
        <f t="shared" si="170"/>
        <v>27773|Spring|Math</v>
      </c>
      <c r="I10927">
        <v>157</v>
      </c>
      <c r="J10927">
        <v>44</v>
      </c>
      <c r="K10927">
        <v>2</v>
      </c>
      <c r="L10927" t="s">
        <v>17</v>
      </c>
    </row>
    <row r="10928" spans="1:12" x14ac:dyDescent="0.25">
      <c r="A10928">
        <v>10656</v>
      </c>
      <c r="B10928" t="s">
        <v>11</v>
      </c>
      <c r="C10928">
        <v>0</v>
      </c>
      <c r="D10928">
        <v>2019</v>
      </c>
      <c r="E10928" t="s">
        <v>19</v>
      </c>
      <c r="F10928" t="s">
        <v>13</v>
      </c>
      <c r="G10928" t="s">
        <v>14</v>
      </c>
      <c r="H10928" t="str">
        <f t="shared" si="170"/>
        <v>10656|Fall|Reading</v>
      </c>
      <c r="I10928">
        <v>135</v>
      </c>
      <c r="J10928">
        <v>33</v>
      </c>
      <c r="K10928">
        <v>2</v>
      </c>
      <c r="L10928">
        <v>18</v>
      </c>
    </row>
    <row r="10929" spans="1:12" x14ac:dyDescent="0.25">
      <c r="A10929">
        <v>10656</v>
      </c>
      <c r="B10929" t="s">
        <v>11</v>
      </c>
      <c r="C10929">
        <v>0</v>
      </c>
      <c r="D10929">
        <v>2019</v>
      </c>
      <c r="E10929" t="s">
        <v>19</v>
      </c>
      <c r="F10929" t="s">
        <v>13</v>
      </c>
      <c r="G10929" t="s">
        <v>15</v>
      </c>
      <c r="H10929" t="str">
        <f t="shared" si="170"/>
        <v>10656|Fall|Math</v>
      </c>
      <c r="I10929">
        <v>134</v>
      </c>
      <c r="J10929">
        <v>34</v>
      </c>
      <c r="K10929">
        <v>2</v>
      </c>
      <c r="L10929">
        <v>20</v>
      </c>
    </row>
    <row r="10930" spans="1:12" x14ac:dyDescent="0.25">
      <c r="A10930">
        <v>10656</v>
      </c>
      <c r="B10930" t="s">
        <v>11</v>
      </c>
      <c r="C10930">
        <v>0</v>
      </c>
      <c r="D10930">
        <v>2019</v>
      </c>
      <c r="E10930" t="s">
        <v>19</v>
      </c>
      <c r="F10930" t="s">
        <v>16</v>
      </c>
      <c r="G10930" t="s">
        <v>14</v>
      </c>
      <c r="H10930" t="str">
        <f t="shared" si="170"/>
        <v>10656|Spring|Reading</v>
      </c>
      <c r="I10930">
        <v>148</v>
      </c>
      <c r="J10930">
        <v>21</v>
      </c>
      <c r="K10930">
        <v>1</v>
      </c>
      <c r="L10930" t="s">
        <v>17</v>
      </c>
    </row>
    <row r="10931" spans="1:12" x14ac:dyDescent="0.25">
      <c r="A10931">
        <v>10656</v>
      </c>
      <c r="B10931" t="s">
        <v>11</v>
      </c>
      <c r="C10931">
        <v>0</v>
      </c>
      <c r="D10931">
        <v>2019</v>
      </c>
      <c r="E10931" t="s">
        <v>19</v>
      </c>
      <c r="F10931" t="s">
        <v>16</v>
      </c>
      <c r="G10931" t="s">
        <v>15</v>
      </c>
      <c r="H10931" t="str">
        <f t="shared" si="170"/>
        <v>10656|Spring|Math</v>
      </c>
      <c r="I10931">
        <v>167</v>
      </c>
      <c r="J10931">
        <v>72</v>
      </c>
      <c r="K10931">
        <v>3</v>
      </c>
      <c r="L10931" t="s">
        <v>17</v>
      </c>
    </row>
    <row r="10932" spans="1:12" x14ac:dyDescent="0.25">
      <c r="A10932">
        <v>20219</v>
      </c>
      <c r="B10932" t="s">
        <v>11</v>
      </c>
      <c r="C10932">
        <v>0</v>
      </c>
      <c r="D10932">
        <v>2019</v>
      </c>
      <c r="E10932" t="s">
        <v>19</v>
      </c>
      <c r="F10932" t="s">
        <v>13</v>
      </c>
      <c r="G10932" t="s">
        <v>14</v>
      </c>
      <c r="H10932" t="str">
        <f t="shared" si="170"/>
        <v>20219|Fall|Reading</v>
      </c>
      <c r="I10932">
        <v>131</v>
      </c>
      <c r="J10932">
        <v>23</v>
      </c>
      <c r="K10932">
        <v>1</v>
      </c>
      <c r="L10932">
        <v>19</v>
      </c>
    </row>
    <row r="10933" spans="1:12" x14ac:dyDescent="0.25">
      <c r="A10933">
        <v>20219</v>
      </c>
      <c r="B10933" t="s">
        <v>11</v>
      </c>
      <c r="C10933">
        <v>0</v>
      </c>
      <c r="D10933">
        <v>2019</v>
      </c>
      <c r="E10933" t="s">
        <v>19</v>
      </c>
      <c r="F10933" t="s">
        <v>13</v>
      </c>
      <c r="G10933" t="s">
        <v>15</v>
      </c>
      <c r="H10933" t="str">
        <f t="shared" si="170"/>
        <v>20219|Fall|Math</v>
      </c>
      <c r="I10933">
        <v>120</v>
      </c>
      <c r="J10933">
        <v>9</v>
      </c>
      <c r="K10933">
        <v>1</v>
      </c>
      <c r="L10933">
        <v>23</v>
      </c>
    </row>
    <row r="10934" spans="1:12" x14ac:dyDescent="0.25">
      <c r="A10934">
        <v>20219</v>
      </c>
      <c r="B10934" t="s">
        <v>11</v>
      </c>
      <c r="C10934">
        <v>0</v>
      </c>
      <c r="D10934">
        <v>2019</v>
      </c>
      <c r="E10934" t="s">
        <v>19</v>
      </c>
      <c r="F10934" t="s">
        <v>16</v>
      </c>
      <c r="G10934" t="s">
        <v>14</v>
      </c>
      <c r="H10934" t="str">
        <f t="shared" si="170"/>
        <v>20219|Spring|Reading</v>
      </c>
      <c r="I10934">
        <v>148</v>
      </c>
      <c r="J10934">
        <v>21</v>
      </c>
      <c r="K10934">
        <v>1</v>
      </c>
      <c r="L10934" t="s">
        <v>17</v>
      </c>
    </row>
    <row r="10935" spans="1:12" x14ac:dyDescent="0.25">
      <c r="A10935">
        <v>20219</v>
      </c>
      <c r="B10935" t="s">
        <v>11</v>
      </c>
      <c r="C10935">
        <v>0</v>
      </c>
      <c r="D10935">
        <v>2019</v>
      </c>
      <c r="E10935" t="s">
        <v>19</v>
      </c>
      <c r="F10935" t="s">
        <v>16</v>
      </c>
      <c r="G10935" t="s">
        <v>15</v>
      </c>
      <c r="H10935" t="str">
        <f t="shared" si="170"/>
        <v>20219|Spring|Math</v>
      </c>
      <c r="I10935">
        <v>154</v>
      </c>
      <c r="J10935">
        <v>35</v>
      </c>
      <c r="K10935">
        <v>2</v>
      </c>
      <c r="L10935" t="s">
        <v>17</v>
      </c>
    </row>
    <row r="10936" spans="1:12" x14ac:dyDescent="0.25">
      <c r="A10936">
        <v>11076</v>
      </c>
      <c r="B10936" t="s">
        <v>11</v>
      </c>
      <c r="C10936">
        <v>0</v>
      </c>
      <c r="D10936">
        <v>2019</v>
      </c>
      <c r="E10936" t="s">
        <v>19</v>
      </c>
      <c r="F10936" t="s">
        <v>13</v>
      </c>
      <c r="G10936" t="s">
        <v>14</v>
      </c>
      <c r="H10936" t="str">
        <f t="shared" si="170"/>
        <v>11076|Fall|Reading</v>
      </c>
      <c r="I10936">
        <v>140</v>
      </c>
      <c r="J10936">
        <v>47</v>
      </c>
      <c r="K10936">
        <v>2</v>
      </c>
      <c r="L10936">
        <v>17</v>
      </c>
    </row>
    <row r="10937" spans="1:12" x14ac:dyDescent="0.25">
      <c r="A10937">
        <v>11076</v>
      </c>
      <c r="B10937" t="s">
        <v>11</v>
      </c>
      <c r="C10937">
        <v>0</v>
      </c>
      <c r="D10937">
        <v>2019</v>
      </c>
      <c r="E10937" t="s">
        <v>19</v>
      </c>
      <c r="F10937" t="s">
        <v>13</v>
      </c>
      <c r="G10937" t="s">
        <v>15</v>
      </c>
      <c r="H10937" t="str">
        <f t="shared" si="170"/>
        <v>11076|Fall|Math</v>
      </c>
      <c r="I10937">
        <v>136</v>
      </c>
      <c r="J10937">
        <v>39</v>
      </c>
      <c r="K10937">
        <v>2</v>
      </c>
      <c r="L10937">
        <v>20</v>
      </c>
    </row>
    <row r="10938" spans="1:12" x14ac:dyDescent="0.25">
      <c r="A10938">
        <v>11076</v>
      </c>
      <c r="B10938" t="s">
        <v>11</v>
      </c>
      <c r="C10938">
        <v>0</v>
      </c>
      <c r="D10938">
        <v>2019</v>
      </c>
      <c r="E10938" t="s">
        <v>19</v>
      </c>
      <c r="F10938" t="s">
        <v>16</v>
      </c>
      <c r="G10938" t="s">
        <v>14</v>
      </c>
      <c r="H10938" t="str">
        <f t="shared" si="170"/>
        <v>11076|Spring|Reading</v>
      </c>
      <c r="I10938">
        <v>162</v>
      </c>
      <c r="J10938">
        <v>62</v>
      </c>
      <c r="K10938">
        <v>3</v>
      </c>
      <c r="L10938" t="s">
        <v>17</v>
      </c>
    </row>
    <row r="10939" spans="1:12" x14ac:dyDescent="0.25">
      <c r="A10939">
        <v>11076</v>
      </c>
      <c r="B10939" t="s">
        <v>11</v>
      </c>
      <c r="C10939">
        <v>0</v>
      </c>
      <c r="D10939">
        <v>2019</v>
      </c>
      <c r="E10939" t="s">
        <v>19</v>
      </c>
      <c r="F10939" t="s">
        <v>16</v>
      </c>
      <c r="G10939" t="s">
        <v>15</v>
      </c>
      <c r="H10939" t="str">
        <f t="shared" si="170"/>
        <v>11076|Spring|Math</v>
      </c>
      <c r="I10939">
        <v>165</v>
      </c>
      <c r="J10939">
        <v>67</v>
      </c>
      <c r="K10939">
        <v>3</v>
      </c>
      <c r="L10939" t="s">
        <v>17</v>
      </c>
    </row>
    <row r="10940" spans="1:12" x14ac:dyDescent="0.25">
      <c r="A10940">
        <v>13034</v>
      </c>
      <c r="B10940" t="s">
        <v>11</v>
      </c>
      <c r="C10940">
        <v>0</v>
      </c>
      <c r="D10940">
        <v>2019</v>
      </c>
      <c r="E10940" t="s">
        <v>19</v>
      </c>
      <c r="F10940" t="s">
        <v>13</v>
      </c>
      <c r="G10940" t="s">
        <v>14</v>
      </c>
      <c r="H10940" t="str">
        <f t="shared" si="170"/>
        <v>13034|Fall|Reading</v>
      </c>
      <c r="I10940">
        <v>138</v>
      </c>
      <c r="J10940">
        <v>41</v>
      </c>
      <c r="K10940">
        <v>2</v>
      </c>
      <c r="L10940">
        <v>18</v>
      </c>
    </row>
    <row r="10941" spans="1:12" x14ac:dyDescent="0.25">
      <c r="A10941">
        <v>13034</v>
      </c>
      <c r="B10941" t="s">
        <v>11</v>
      </c>
      <c r="C10941">
        <v>0</v>
      </c>
      <c r="D10941">
        <v>2019</v>
      </c>
      <c r="E10941" t="s">
        <v>19</v>
      </c>
      <c r="F10941" t="s">
        <v>13</v>
      </c>
      <c r="G10941" t="s">
        <v>15</v>
      </c>
      <c r="H10941" t="str">
        <f t="shared" si="170"/>
        <v>13034|Fall|Math</v>
      </c>
      <c r="I10941">
        <v>126</v>
      </c>
      <c r="J10941">
        <v>18</v>
      </c>
      <c r="K10941">
        <v>1</v>
      </c>
      <c r="L10941">
        <v>22</v>
      </c>
    </row>
    <row r="10942" spans="1:12" x14ac:dyDescent="0.25">
      <c r="A10942">
        <v>13034</v>
      </c>
      <c r="B10942" t="s">
        <v>11</v>
      </c>
      <c r="C10942">
        <v>0</v>
      </c>
      <c r="D10942">
        <v>2019</v>
      </c>
      <c r="E10942" t="s">
        <v>19</v>
      </c>
      <c r="F10942" t="s">
        <v>16</v>
      </c>
      <c r="G10942" t="s">
        <v>14</v>
      </c>
      <c r="H10942" t="str">
        <f t="shared" si="170"/>
        <v>13034|Spring|Reading</v>
      </c>
      <c r="I10942">
        <v>167</v>
      </c>
      <c r="J10942">
        <v>76</v>
      </c>
      <c r="K10942">
        <v>4</v>
      </c>
      <c r="L10942" t="s">
        <v>17</v>
      </c>
    </row>
    <row r="10943" spans="1:12" x14ac:dyDescent="0.25">
      <c r="A10943">
        <v>13034</v>
      </c>
      <c r="B10943" t="s">
        <v>11</v>
      </c>
      <c r="C10943">
        <v>0</v>
      </c>
      <c r="D10943">
        <v>2019</v>
      </c>
      <c r="E10943" t="s">
        <v>19</v>
      </c>
      <c r="F10943" t="s">
        <v>16</v>
      </c>
      <c r="G10943" t="s">
        <v>15</v>
      </c>
      <c r="H10943" t="str">
        <f t="shared" si="170"/>
        <v>13034|Spring|Math</v>
      </c>
      <c r="I10943">
        <v>157</v>
      </c>
      <c r="J10943">
        <v>44</v>
      </c>
      <c r="K10943">
        <v>2</v>
      </c>
      <c r="L10943" t="s">
        <v>17</v>
      </c>
    </row>
    <row r="10944" spans="1:12" x14ac:dyDescent="0.25">
      <c r="A10944">
        <v>27140</v>
      </c>
      <c r="B10944" t="s">
        <v>11</v>
      </c>
      <c r="C10944">
        <v>0</v>
      </c>
      <c r="D10944">
        <v>2019</v>
      </c>
      <c r="E10944" t="s">
        <v>19</v>
      </c>
      <c r="F10944" t="s">
        <v>13</v>
      </c>
      <c r="G10944" t="s">
        <v>14</v>
      </c>
      <c r="H10944" t="str">
        <f t="shared" si="170"/>
        <v>27140|Fall|Reading</v>
      </c>
      <c r="I10944">
        <v>137</v>
      </c>
      <c r="J10944">
        <v>38</v>
      </c>
      <c r="K10944">
        <v>2</v>
      </c>
      <c r="L10944">
        <v>18</v>
      </c>
    </row>
    <row r="10945" spans="1:12" x14ac:dyDescent="0.25">
      <c r="A10945">
        <v>27140</v>
      </c>
      <c r="B10945" t="s">
        <v>11</v>
      </c>
      <c r="C10945">
        <v>0</v>
      </c>
      <c r="D10945">
        <v>2019</v>
      </c>
      <c r="E10945" t="s">
        <v>19</v>
      </c>
      <c r="F10945" t="s">
        <v>13</v>
      </c>
      <c r="G10945" t="s">
        <v>15</v>
      </c>
      <c r="H10945" t="str">
        <f t="shared" si="170"/>
        <v>27140|Fall|Math</v>
      </c>
      <c r="I10945">
        <v>124</v>
      </c>
      <c r="J10945">
        <v>14</v>
      </c>
      <c r="K10945">
        <v>1</v>
      </c>
      <c r="L10945">
        <v>23</v>
      </c>
    </row>
    <row r="10946" spans="1:12" x14ac:dyDescent="0.25">
      <c r="A10946">
        <v>27140</v>
      </c>
      <c r="B10946" t="s">
        <v>11</v>
      </c>
      <c r="C10946">
        <v>0</v>
      </c>
      <c r="D10946">
        <v>2019</v>
      </c>
      <c r="E10946" t="s">
        <v>19</v>
      </c>
      <c r="F10946" t="s">
        <v>16</v>
      </c>
      <c r="G10946" t="s">
        <v>14</v>
      </c>
      <c r="H10946" t="str">
        <f t="shared" si="170"/>
        <v>27140|Spring|Reading</v>
      </c>
      <c r="I10946">
        <v>141</v>
      </c>
      <c r="J10946">
        <v>9</v>
      </c>
      <c r="K10946">
        <v>1</v>
      </c>
      <c r="L10946" t="s">
        <v>17</v>
      </c>
    </row>
    <row r="10947" spans="1:12" x14ac:dyDescent="0.25">
      <c r="A10947">
        <v>27140</v>
      </c>
      <c r="B10947" t="s">
        <v>11</v>
      </c>
      <c r="C10947">
        <v>0</v>
      </c>
      <c r="D10947">
        <v>2019</v>
      </c>
      <c r="E10947" t="s">
        <v>19</v>
      </c>
      <c r="F10947" t="s">
        <v>16</v>
      </c>
      <c r="G10947" t="s">
        <v>15</v>
      </c>
      <c r="H10947" t="str">
        <f t="shared" ref="H10947:H11010" si="171">A10947&amp;"|"&amp;F10947&amp;"|"&amp;G10947</f>
        <v>27140|Spring|Math</v>
      </c>
      <c r="I10947">
        <v>136</v>
      </c>
      <c r="J10947">
        <v>4</v>
      </c>
      <c r="K10947">
        <v>1</v>
      </c>
      <c r="L10947" t="s">
        <v>17</v>
      </c>
    </row>
    <row r="10948" spans="1:12" x14ac:dyDescent="0.25">
      <c r="A10948">
        <v>28014</v>
      </c>
      <c r="B10948" t="s">
        <v>11</v>
      </c>
      <c r="C10948">
        <v>0</v>
      </c>
      <c r="D10948">
        <v>2019</v>
      </c>
      <c r="E10948" t="s">
        <v>19</v>
      </c>
      <c r="F10948" t="s">
        <v>13</v>
      </c>
      <c r="G10948" t="s">
        <v>14</v>
      </c>
      <c r="H10948" t="str">
        <f t="shared" si="171"/>
        <v>28014|Fall|Reading</v>
      </c>
      <c r="I10948">
        <v>138</v>
      </c>
      <c r="J10948">
        <v>41</v>
      </c>
      <c r="K10948">
        <v>2</v>
      </c>
      <c r="L10948">
        <v>18</v>
      </c>
    </row>
    <row r="10949" spans="1:12" x14ac:dyDescent="0.25">
      <c r="A10949">
        <v>28014</v>
      </c>
      <c r="B10949" t="s">
        <v>11</v>
      </c>
      <c r="C10949">
        <v>0</v>
      </c>
      <c r="D10949">
        <v>2019</v>
      </c>
      <c r="E10949" t="s">
        <v>19</v>
      </c>
      <c r="F10949" t="s">
        <v>13</v>
      </c>
      <c r="G10949" t="s">
        <v>15</v>
      </c>
      <c r="H10949" t="str">
        <f t="shared" si="171"/>
        <v>28014|Fall|Math</v>
      </c>
      <c r="I10949">
        <v>143</v>
      </c>
      <c r="J10949">
        <v>58</v>
      </c>
      <c r="K10949">
        <v>3</v>
      </c>
      <c r="L10949">
        <v>18</v>
      </c>
    </row>
    <row r="10950" spans="1:12" x14ac:dyDescent="0.25">
      <c r="A10950">
        <v>28014</v>
      </c>
      <c r="B10950" t="s">
        <v>11</v>
      </c>
      <c r="C10950">
        <v>0</v>
      </c>
      <c r="D10950">
        <v>2019</v>
      </c>
      <c r="E10950" t="s">
        <v>19</v>
      </c>
      <c r="F10950" t="s">
        <v>16</v>
      </c>
      <c r="G10950" t="s">
        <v>14</v>
      </c>
      <c r="H10950" t="str">
        <f t="shared" si="171"/>
        <v>28014|Spring|Reading</v>
      </c>
      <c r="I10950">
        <v>169</v>
      </c>
      <c r="J10950">
        <v>80</v>
      </c>
      <c r="K10950">
        <v>4</v>
      </c>
      <c r="L10950" t="s">
        <v>17</v>
      </c>
    </row>
    <row r="10951" spans="1:12" x14ac:dyDescent="0.25">
      <c r="A10951">
        <v>28014</v>
      </c>
      <c r="B10951" t="s">
        <v>11</v>
      </c>
      <c r="C10951">
        <v>0</v>
      </c>
      <c r="D10951">
        <v>2019</v>
      </c>
      <c r="E10951" t="s">
        <v>19</v>
      </c>
      <c r="F10951" t="s">
        <v>16</v>
      </c>
      <c r="G10951" t="s">
        <v>15</v>
      </c>
      <c r="H10951" t="str">
        <f t="shared" si="171"/>
        <v>28014|Spring|Math</v>
      </c>
      <c r="I10951">
        <v>173</v>
      </c>
      <c r="J10951">
        <v>84</v>
      </c>
      <c r="K10951">
        <v>4</v>
      </c>
      <c r="L10951" t="s">
        <v>17</v>
      </c>
    </row>
    <row r="10952" spans="1:12" x14ac:dyDescent="0.25">
      <c r="A10952">
        <v>19899</v>
      </c>
      <c r="B10952" t="s">
        <v>11</v>
      </c>
      <c r="C10952">
        <v>0</v>
      </c>
      <c r="D10952">
        <v>2019</v>
      </c>
      <c r="E10952" t="s">
        <v>19</v>
      </c>
      <c r="F10952" t="s">
        <v>13</v>
      </c>
      <c r="G10952" t="s">
        <v>14</v>
      </c>
      <c r="H10952" t="str">
        <f t="shared" si="171"/>
        <v>19899|Fall|Reading</v>
      </c>
      <c r="I10952">
        <v>136</v>
      </c>
      <c r="J10952">
        <v>35</v>
      </c>
      <c r="K10952">
        <v>2</v>
      </c>
      <c r="L10952">
        <v>18</v>
      </c>
    </row>
    <row r="10953" spans="1:12" x14ac:dyDescent="0.25">
      <c r="A10953">
        <v>19899</v>
      </c>
      <c r="B10953" t="s">
        <v>11</v>
      </c>
      <c r="C10953">
        <v>0</v>
      </c>
      <c r="D10953">
        <v>2019</v>
      </c>
      <c r="E10953" t="s">
        <v>19</v>
      </c>
      <c r="F10953" t="s">
        <v>13</v>
      </c>
      <c r="G10953" t="s">
        <v>15</v>
      </c>
      <c r="H10953" t="str">
        <f t="shared" si="171"/>
        <v>19899|Fall|Math</v>
      </c>
      <c r="I10953" t="s">
        <v>17</v>
      </c>
      <c r="J10953" t="s">
        <v>17</v>
      </c>
      <c r="K10953" t="s">
        <v>17</v>
      </c>
      <c r="L10953" t="s">
        <v>17</v>
      </c>
    </row>
    <row r="10954" spans="1:12" x14ac:dyDescent="0.25">
      <c r="A10954">
        <v>19899</v>
      </c>
      <c r="B10954" t="s">
        <v>11</v>
      </c>
      <c r="C10954">
        <v>0</v>
      </c>
      <c r="D10954">
        <v>2019</v>
      </c>
      <c r="E10954" t="s">
        <v>19</v>
      </c>
      <c r="F10954" t="s">
        <v>16</v>
      </c>
      <c r="G10954" t="s">
        <v>14</v>
      </c>
      <c r="H10954" t="str">
        <f t="shared" si="171"/>
        <v>19899|Spring|Reading</v>
      </c>
      <c r="I10954">
        <v>165</v>
      </c>
      <c r="J10954">
        <v>70</v>
      </c>
      <c r="K10954">
        <v>3</v>
      </c>
      <c r="L10954" t="s">
        <v>17</v>
      </c>
    </row>
    <row r="10955" spans="1:12" x14ac:dyDescent="0.25">
      <c r="A10955">
        <v>19899</v>
      </c>
      <c r="B10955" t="s">
        <v>11</v>
      </c>
      <c r="C10955">
        <v>0</v>
      </c>
      <c r="D10955">
        <v>2019</v>
      </c>
      <c r="E10955" t="s">
        <v>19</v>
      </c>
      <c r="F10955" t="s">
        <v>16</v>
      </c>
      <c r="G10955" t="s">
        <v>15</v>
      </c>
      <c r="H10955" t="str">
        <f t="shared" si="171"/>
        <v>19899|Spring|Math</v>
      </c>
      <c r="I10955">
        <v>171</v>
      </c>
      <c r="J10955">
        <v>81</v>
      </c>
      <c r="K10955">
        <v>4</v>
      </c>
      <c r="L10955" t="s">
        <v>17</v>
      </c>
    </row>
    <row r="10956" spans="1:12" x14ac:dyDescent="0.25">
      <c r="A10956">
        <v>20202</v>
      </c>
      <c r="B10956" t="s">
        <v>11</v>
      </c>
      <c r="C10956">
        <v>0</v>
      </c>
      <c r="D10956">
        <v>2019</v>
      </c>
      <c r="E10956" t="s">
        <v>19</v>
      </c>
      <c r="F10956" t="s">
        <v>13</v>
      </c>
      <c r="G10956" t="s">
        <v>14</v>
      </c>
      <c r="H10956" t="str">
        <f t="shared" si="171"/>
        <v>20202|Fall|Reading</v>
      </c>
      <c r="I10956">
        <v>129</v>
      </c>
      <c r="J10956">
        <v>19</v>
      </c>
      <c r="K10956">
        <v>1</v>
      </c>
      <c r="L10956">
        <v>20</v>
      </c>
    </row>
    <row r="10957" spans="1:12" x14ac:dyDescent="0.25">
      <c r="A10957">
        <v>20202</v>
      </c>
      <c r="B10957" t="s">
        <v>11</v>
      </c>
      <c r="C10957">
        <v>0</v>
      </c>
      <c r="D10957">
        <v>2019</v>
      </c>
      <c r="E10957" t="s">
        <v>19</v>
      </c>
      <c r="F10957" t="s">
        <v>13</v>
      </c>
      <c r="G10957" t="s">
        <v>15</v>
      </c>
      <c r="H10957" t="str">
        <f t="shared" si="171"/>
        <v>20202|Fall|Math</v>
      </c>
      <c r="I10957">
        <v>135</v>
      </c>
      <c r="J10957">
        <v>37</v>
      </c>
      <c r="K10957">
        <v>2</v>
      </c>
      <c r="L10957">
        <v>20</v>
      </c>
    </row>
    <row r="10958" spans="1:12" x14ac:dyDescent="0.25">
      <c r="A10958">
        <v>20202</v>
      </c>
      <c r="B10958" t="s">
        <v>11</v>
      </c>
      <c r="C10958">
        <v>0</v>
      </c>
      <c r="D10958">
        <v>2019</v>
      </c>
      <c r="E10958" t="s">
        <v>19</v>
      </c>
      <c r="F10958" t="s">
        <v>16</v>
      </c>
      <c r="G10958" t="s">
        <v>14</v>
      </c>
      <c r="H10958" t="str">
        <f t="shared" si="171"/>
        <v>20202|Spring|Reading</v>
      </c>
      <c r="I10958">
        <v>144</v>
      </c>
      <c r="J10958">
        <v>13</v>
      </c>
      <c r="K10958">
        <v>1</v>
      </c>
      <c r="L10958" t="s">
        <v>17</v>
      </c>
    </row>
    <row r="10959" spans="1:12" x14ac:dyDescent="0.25">
      <c r="A10959">
        <v>20202</v>
      </c>
      <c r="B10959" t="s">
        <v>11</v>
      </c>
      <c r="C10959">
        <v>0</v>
      </c>
      <c r="D10959">
        <v>2019</v>
      </c>
      <c r="E10959" t="s">
        <v>19</v>
      </c>
      <c r="F10959" t="s">
        <v>16</v>
      </c>
      <c r="G10959" t="s">
        <v>15</v>
      </c>
      <c r="H10959" t="str">
        <f t="shared" si="171"/>
        <v>20202|Spring|Math</v>
      </c>
      <c r="I10959">
        <v>154</v>
      </c>
      <c r="J10959">
        <v>35</v>
      </c>
      <c r="K10959">
        <v>2</v>
      </c>
      <c r="L10959" t="s">
        <v>17</v>
      </c>
    </row>
    <row r="10960" spans="1:12" x14ac:dyDescent="0.25">
      <c r="A10960">
        <v>29184</v>
      </c>
      <c r="B10960" t="s">
        <v>18</v>
      </c>
      <c r="C10960">
        <v>0</v>
      </c>
      <c r="D10960">
        <v>2019</v>
      </c>
      <c r="E10960" t="s">
        <v>19</v>
      </c>
      <c r="F10960" t="s">
        <v>13</v>
      </c>
      <c r="G10960" t="s">
        <v>14</v>
      </c>
      <c r="H10960" t="str">
        <f t="shared" si="171"/>
        <v>29184|Fall|Reading</v>
      </c>
      <c r="I10960">
        <v>149</v>
      </c>
      <c r="J10960">
        <v>72</v>
      </c>
      <c r="K10960">
        <v>3</v>
      </c>
      <c r="L10960">
        <v>15</v>
      </c>
    </row>
    <row r="10961" spans="1:12" x14ac:dyDescent="0.25">
      <c r="A10961">
        <v>29184</v>
      </c>
      <c r="B10961" t="s">
        <v>18</v>
      </c>
      <c r="C10961">
        <v>0</v>
      </c>
      <c r="D10961">
        <v>2019</v>
      </c>
      <c r="E10961" t="s">
        <v>19</v>
      </c>
      <c r="F10961" t="s">
        <v>13</v>
      </c>
      <c r="G10961" t="s">
        <v>15</v>
      </c>
      <c r="H10961" t="str">
        <f t="shared" si="171"/>
        <v>29184|Fall|Math</v>
      </c>
      <c r="I10961">
        <v>144</v>
      </c>
      <c r="J10961">
        <v>60</v>
      </c>
      <c r="K10961">
        <v>3</v>
      </c>
      <c r="L10961">
        <v>18</v>
      </c>
    </row>
    <row r="10962" spans="1:12" x14ac:dyDescent="0.25">
      <c r="A10962">
        <v>29184</v>
      </c>
      <c r="B10962" t="s">
        <v>18</v>
      </c>
      <c r="C10962">
        <v>0</v>
      </c>
      <c r="D10962">
        <v>2019</v>
      </c>
      <c r="E10962" t="s">
        <v>19</v>
      </c>
      <c r="F10962" t="s">
        <v>16</v>
      </c>
      <c r="G10962" t="s">
        <v>14</v>
      </c>
      <c r="H10962" t="str">
        <f t="shared" si="171"/>
        <v>29184|Spring|Reading</v>
      </c>
      <c r="I10962">
        <v>180</v>
      </c>
      <c r="J10962">
        <v>96</v>
      </c>
      <c r="K10962">
        <v>4</v>
      </c>
      <c r="L10962" t="s">
        <v>17</v>
      </c>
    </row>
    <row r="10963" spans="1:12" x14ac:dyDescent="0.25">
      <c r="A10963">
        <v>29184</v>
      </c>
      <c r="B10963" t="s">
        <v>18</v>
      </c>
      <c r="C10963">
        <v>0</v>
      </c>
      <c r="D10963">
        <v>2019</v>
      </c>
      <c r="E10963" t="s">
        <v>19</v>
      </c>
      <c r="F10963" t="s">
        <v>16</v>
      </c>
      <c r="G10963" t="s">
        <v>15</v>
      </c>
      <c r="H10963" t="str">
        <f t="shared" si="171"/>
        <v>29184|Spring|Math</v>
      </c>
      <c r="I10963">
        <v>169</v>
      </c>
      <c r="J10963">
        <v>76</v>
      </c>
      <c r="K10963">
        <v>4</v>
      </c>
      <c r="L10963" t="s">
        <v>17</v>
      </c>
    </row>
    <row r="10964" spans="1:12" x14ac:dyDescent="0.25">
      <c r="A10964">
        <v>24371</v>
      </c>
      <c r="B10964" t="s">
        <v>20</v>
      </c>
      <c r="C10964">
        <v>0</v>
      </c>
      <c r="D10964">
        <v>2019</v>
      </c>
      <c r="E10964" t="s">
        <v>19</v>
      </c>
      <c r="F10964" t="s">
        <v>13</v>
      </c>
      <c r="G10964" t="s">
        <v>14</v>
      </c>
      <c r="H10964" t="str">
        <f t="shared" si="171"/>
        <v>24371|Fall|Reading</v>
      </c>
      <c r="I10964">
        <v>134</v>
      </c>
      <c r="J10964">
        <v>30</v>
      </c>
      <c r="K10964">
        <v>2</v>
      </c>
      <c r="L10964">
        <v>19</v>
      </c>
    </row>
    <row r="10965" spans="1:12" x14ac:dyDescent="0.25">
      <c r="A10965">
        <v>24371</v>
      </c>
      <c r="B10965" t="s">
        <v>20</v>
      </c>
      <c r="C10965">
        <v>0</v>
      </c>
      <c r="D10965">
        <v>2019</v>
      </c>
      <c r="E10965" t="s">
        <v>19</v>
      </c>
      <c r="F10965" t="s">
        <v>13</v>
      </c>
      <c r="G10965" t="s">
        <v>15</v>
      </c>
      <c r="H10965" t="str">
        <f t="shared" si="171"/>
        <v>24371|Fall|Math</v>
      </c>
      <c r="I10965">
        <v>135</v>
      </c>
      <c r="J10965">
        <v>37</v>
      </c>
      <c r="K10965">
        <v>2</v>
      </c>
      <c r="L10965">
        <v>20</v>
      </c>
    </row>
    <row r="10966" spans="1:12" x14ac:dyDescent="0.25">
      <c r="A10966">
        <v>24371</v>
      </c>
      <c r="B10966" t="s">
        <v>20</v>
      </c>
      <c r="C10966">
        <v>0</v>
      </c>
      <c r="D10966">
        <v>2019</v>
      </c>
      <c r="E10966" t="s">
        <v>19</v>
      </c>
      <c r="F10966" t="s">
        <v>16</v>
      </c>
      <c r="G10966" t="s">
        <v>14</v>
      </c>
      <c r="H10966" t="str">
        <f t="shared" si="171"/>
        <v>24371|Spring|Reading</v>
      </c>
      <c r="I10966">
        <v>164</v>
      </c>
      <c r="J10966">
        <v>68</v>
      </c>
      <c r="K10966">
        <v>3</v>
      </c>
      <c r="L10966" t="s">
        <v>17</v>
      </c>
    </row>
    <row r="10967" spans="1:12" x14ac:dyDescent="0.25">
      <c r="A10967">
        <v>24371</v>
      </c>
      <c r="B10967" t="s">
        <v>20</v>
      </c>
      <c r="C10967">
        <v>0</v>
      </c>
      <c r="D10967">
        <v>2019</v>
      </c>
      <c r="E10967" t="s">
        <v>19</v>
      </c>
      <c r="F10967" t="s">
        <v>16</v>
      </c>
      <c r="G10967" t="s">
        <v>15</v>
      </c>
      <c r="H10967" t="str">
        <f t="shared" si="171"/>
        <v>24371|Spring|Math</v>
      </c>
      <c r="I10967">
        <v>162</v>
      </c>
      <c r="J10967">
        <v>58</v>
      </c>
      <c r="K10967">
        <v>3</v>
      </c>
      <c r="L10967" t="s">
        <v>17</v>
      </c>
    </row>
    <row r="10968" spans="1:12" x14ac:dyDescent="0.25">
      <c r="A10968">
        <v>21248</v>
      </c>
      <c r="B10968" t="s">
        <v>20</v>
      </c>
      <c r="C10968">
        <v>0</v>
      </c>
      <c r="D10968">
        <v>2019</v>
      </c>
      <c r="E10968" t="s">
        <v>19</v>
      </c>
      <c r="F10968" t="s">
        <v>13</v>
      </c>
      <c r="G10968" t="s">
        <v>14</v>
      </c>
      <c r="H10968" t="str">
        <f t="shared" si="171"/>
        <v>21248|Fall|Reading</v>
      </c>
      <c r="I10968">
        <v>120</v>
      </c>
      <c r="J10968">
        <v>6</v>
      </c>
      <c r="K10968">
        <v>1</v>
      </c>
      <c r="L10968">
        <v>22</v>
      </c>
    </row>
    <row r="10969" spans="1:12" x14ac:dyDescent="0.25">
      <c r="A10969">
        <v>21248</v>
      </c>
      <c r="B10969" t="s">
        <v>20</v>
      </c>
      <c r="C10969">
        <v>0</v>
      </c>
      <c r="D10969">
        <v>2019</v>
      </c>
      <c r="E10969" t="s">
        <v>19</v>
      </c>
      <c r="F10969" t="s">
        <v>13</v>
      </c>
      <c r="G10969" t="s">
        <v>15</v>
      </c>
      <c r="H10969" t="str">
        <f t="shared" si="171"/>
        <v>21248|Fall|Math</v>
      </c>
      <c r="I10969">
        <v>122</v>
      </c>
      <c r="J10969">
        <v>12</v>
      </c>
      <c r="K10969">
        <v>1</v>
      </c>
      <c r="L10969">
        <v>23</v>
      </c>
    </row>
    <row r="10970" spans="1:12" x14ac:dyDescent="0.25">
      <c r="A10970">
        <v>21248</v>
      </c>
      <c r="B10970" t="s">
        <v>20</v>
      </c>
      <c r="C10970">
        <v>0</v>
      </c>
      <c r="D10970">
        <v>2019</v>
      </c>
      <c r="E10970" t="s">
        <v>19</v>
      </c>
      <c r="F10970" t="s">
        <v>16</v>
      </c>
      <c r="G10970" t="s">
        <v>14</v>
      </c>
      <c r="H10970" t="str">
        <f t="shared" si="171"/>
        <v>21248|Spring|Reading</v>
      </c>
      <c r="I10970">
        <v>157</v>
      </c>
      <c r="J10970">
        <v>46</v>
      </c>
      <c r="K10970">
        <v>2</v>
      </c>
      <c r="L10970" t="s">
        <v>17</v>
      </c>
    </row>
    <row r="10971" spans="1:12" x14ac:dyDescent="0.25">
      <c r="A10971">
        <v>21248</v>
      </c>
      <c r="B10971" t="s">
        <v>20</v>
      </c>
      <c r="C10971">
        <v>0</v>
      </c>
      <c r="D10971">
        <v>2019</v>
      </c>
      <c r="E10971" t="s">
        <v>19</v>
      </c>
      <c r="F10971" t="s">
        <v>16</v>
      </c>
      <c r="G10971" t="s">
        <v>15</v>
      </c>
      <c r="H10971" t="str">
        <f t="shared" si="171"/>
        <v>21248|Spring|Math</v>
      </c>
      <c r="I10971">
        <v>145</v>
      </c>
      <c r="J10971">
        <v>15</v>
      </c>
      <c r="K10971">
        <v>1</v>
      </c>
      <c r="L10971" t="s">
        <v>17</v>
      </c>
    </row>
    <row r="10972" spans="1:12" x14ac:dyDescent="0.25">
      <c r="A10972">
        <v>13004</v>
      </c>
      <c r="B10972" t="s">
        <v>11</v>
      </c>
      <c r="C10972">
        <v>0</v>
      </c>
      <c r="D10972">
        <v>2019</v>
      </c>
      <c r="E10972" t="s">
        <v>19</v>
      </c>
      <c r="F10972" t="s">
        <v>13</v>
      </c>
      <c r="G10972" t="s">
        <v>14</v>
      </c>
      <c r="H10972" t="str">
        <f t="shared" si="171"/>
        <v>13004|Fall|Reading</v>
      </c>
      <c r="I10972">
        <v>127</v>
      </c>
      <c r="J10972">
        <v>15</v>
      </c>
      <c r="K10972">
        <v>1</v>
      </c>
      <c r="L10972">
        <v>20</v>
      </c>
    </row>
    <row r="10973" spans="1:12" x14ac:dyDescent="0.25">
      <c r="A10973">
        <v>13004</v>
      </c>
      <c r="B10973" t="s">
        <v>11</v>
      </c>
      <c r="C10973">
        <v>0</v>
      </c>
      <c r="D10973">
        <v>2019</v>
      </c>
      <c r="E10973" t="s">
        <v>19</v>
      </c>
      <c r="F10973" t="s">
        <v>13</v>
      </c>
      <c r="G10973" t="s">
        <v>15</v>
      </c>
      <c r="H10973" t="str">
        <f t="shared" si="171"/>
        <v>13004|Fall|Math</v>
      </c>
      <c r="I10973" t="s">
        <v>17</v>
      </c>
      <c r="J10973" t="s">
        <v>17</v>
      </c>
      <c r="K10973" t="s">
        <v>17</v>
      </c>
      <c r="L10973" t="s">
        <v>17</v>
      </c>
    </row>
    <row r="10974" spans="1:12" x14ac:dyDescent="0.25">
      <c r="A10974">
        <v>13004</v>
      </c>
      <c r="B10974" t="s">
        <v>11</v>
      </c>
      <c r="C10974">
        <v>0</v>
      </c>
      <c r="D10974">
        <v>2019</v>
      </c>
      <c r="E10974" t="s">
        <v>19</v>
      </c>
      <c r="F10974" t="s">
        <v>16</v>
      </c>
      <c r="G10974" t="s">
        <v>14</v>
      </c>
      <c r="H10974" t="str">
        <f t="shared" si="171"/>
        <v>13004|Spring|Reading</v>
      </c>
      <c r="I10974">
        <v>158</v>
      </c>
      <c r="J10974">
        <v>50</v>
      </c>
      <c r="K10974">
        <v>3</v>
      </c>
      <c r="L10974" t="s">
        <v>17</v>
      </c>
    </row>
    <row r="10975" spans="1:12" x14ac:dyDescent="0.25">
      <c r="A10975">
        <v>13004</v>
      </c>
      <c r="B10975" t="s">
        <v>11</v>
      </c>
      <c r="C10975">
        <v>0</v>
      </c>
      <c r="D10975">
        <v>2019</v>
      </c>
      <c r="E10975" t="s">
        <v>19</v>
      </c>
      <c r="F10975" t="s">
        <v>16</v>
      </c>
      <c r="G10975" t="s">
        <v>15</v>
      </c>
      <c r="H10975" t="str">
        <f t="shared" si="171"/>
        <v>13004|Spring|Math</v>
      </c>
      <c r="I10975">
        <v>151</v>
      </c>
      <c r="J10975">
        <v>28</v>
      </c>
      <c r="K10975">
        <v>2</v>
      </c>
      <c r="L10975" t="s">
        <v>17</v>
      </c>
    </row>
    <row r="10976" spans="1:12" x14ac:dyDescent="0.25">
      <c r="A10976">
        <v>29487</v>
      </c>
      <c r="B10976" t="s">
        <v>11</v>
      </c>
      <c r="C10976">
        <v>0</v>
      </c>
      <c r="D10976">
        <v>2019</v>
      </c>
      <c r="E10976" t="s">
        <v>19</v>
      </c>
      <c r="F10976" t="s">
        <v>13</v>
      </c>
      <c r="G10976" t="s">
        <v>14</v>
      </c>
      <c r="H10976" t="str">
        <f t="shared" si="171"/>
        <v>29487|Fall|Reading</v>
      </c>
      <c r="I10976">
        <v>156</v>
      </c>
      <c r="J10976">
        <v>87</v>
      </c>
      <c r="K10976">
        <v>4</v>
      </c>
      <c r="L10976">
        <v>14</v>
      </c>
    </row>
    <row r="10977" spans="1:12" x14ac:dyDescent="0.25">
      <c r="A10977">
        <v>29487</v>
      </c>
      <c r="B10977" t="s">
        <v>11</v>
      </c>
      <c r="C10977">
        <v>0</v>
      </c>
      <c r="D10977">
        <v>2019</v>
      </c>
      <c r="E10977" t="s">
        <v>19</v>
      </c>
      <c r="F10977" t="s">
        <v>13</v>
      </c>
      <c r="G10977" t="s">
        <v>15</v>
      </c>
      <c r="H10977" t="str">
        <f t="shared" si="171"/>
        <v>29487|Fall|Math</v>
      </c>
      <c r="I10977" t="s">
        <v>17</v>
      </c>
      <c r="J10977" t="s">
        <v>17</v>
      </c>
      <c r="K10977" t="s">
        <v>17</v>
      </c>
      <c r="L10977" t="s">
        <v>17</v>
      </c>
    </row>
    <row r="10978" spans="1:12" x14ac:dyDescent="0.25">
      <c r="A10978">
        <v>29487</v>
      </c>
      <c r="B10978" t="s">
        <v>11</v>
      </c>
      <c r="C10978">
        <v>0</v>
      </c>
      <c r="D10978">
        <v>2019</v>
      </c>
      <c r="E10978" t="s">
        <v>19</v>
      </c>
      <c r="F10978" t="s">
        <v>16</v>
      </c>
      <c r="G10978" t="s">
        <v>14</v>
      </c>
      <c r="H10978" t="str">
        <f t="shared" si="171"/>
        <v>29487|Spring|Reading</v>
      </c>
      <c r="I10978">
        <v>175</v>
      </c>
      <c r="J10978">
        <v>91</v>
      </c>
      <c r="K10978">
        <v>4</v>
      </c>
      <c r="L10978" t="s">
        <v>17</v>
      </c>
    </row>
    <row r="10979" spans="1:12" x14ac:dyDescent="0.25">
      <c r="A10979">
        <v>29487</v>
      </c>
      <c r="B10979" t="s">
        <v>11</v>
      </c>
      <c r="C10979">
        <v>0</v>
      </c>
      <c r="D10979">
        <v>2019</v>
      </c>
      <c r="E10979" t="s">
        <v>19</v>
      </c>
      <c r="F10979" t="s">
        <v>16</v>
      </c>
      <c r="G10979" t="s">
        <v>15</v>
      </c>
      <c r="H10979" t="str">
        <f t="shared" si="171"/>
        <v>29487|Spring|Math</v>
      </c>
      <c r="I10979">
        <v>173</v>
      </c>
      <c r="J10979">
        <v>84</v>
      </c>
      <c r="K10979">
        <v>4</v>
      </c>
      <c r="L10979" t="s">
        <v>17</v>
      </c>
    </row>
    <row r="10980" spans="1:12" x14ac:dyDescent="0.25">
      <c r="A10980">
        <v>18717</v>
      </c>
      <c r="B10980" t="s">
        <v>11</v>
      </c>
      <c r="C10980">
        <v>0</v>
      </c>
      <c r="D10980">
        <v>2019</v>
      </c>
      <c r="E10980" t="s">
        <v>19</v>
      </c>
      <c r="F10980" t="s">
        <v>13</v>
      </c>
      <c r="G10980" t="s">
        <v>14</v>
      </c>
      <c r="H10980" t="str">
        <f t="shared" si="171"/>
        <v>18717|Fall|Reading</v>
      </c>
      <c r="I10980">
        <v>137</v>
      </c>
      <c r="J10980">
        <v>38</v>
      </c>
      <c r="K10980">
        <v>2</v>
      </c>
      <c r="L10980">
        <v>18</v>
      </c>
    </row>
    <row r="10981" spans="1:12" x14ac:dyDescent="0.25">
      <c r="A10981">
        <v>18717</v>
      </c>
      <c r="B10981" t="s">
        <v>11</v>
      </c>
      <c r="C10981">
        <v>0</v>
      </c>
      <c r="D10981">
        <v>2019</v>
      </c>
      <c r="E10981" t="s">
        <v>19</v>
      </c>
      <c r="F10981" t="s">
        <v>13</v>
      </c>
      <c r="G10981" t="s">
        <v>15</v>
      </c>
      <c r="H10981" t="str">
        <f t="shared" si="171"/>
        <v>18717|Fall|Math</v>
      </c>
      <c r="I10981" t="s">
        <v>17</v>
      </c>
      <c r="J10981" t="s">
        <v>17</v>
      </c>
      <c r="K10981" t="s">
        <v>17</v>
      </c>
      <c r="L10981" t="s">
        <v>17</v>
      </c>
    </row>
    <row r="10982" spans="1:12" x14ac:dyDescent="0.25">
      <c r="A10982">
        <v>18717</v>
      </c>
      <c r="B10982" t="s">
        <v>11</v>
      </c>
      <c r="C10982">
        <v>0</v>
      </c>
      <c r="D10982">
        <v>2019</v>
      </c>
      <c r="E10982" t="s">
        <v>19</v>
      </c>
      <c r="F10982" t="s">
        <v>16</v>
      </c>
      <c r="G10982" t="s">
        <v>14</v>
      </c>
      <c r="H10982" t="str">
        <f t="shared" si="171"/>
        <v>18717|Spring|Reading</v>
      </c>
      <c r="I10982">
        <v>163</v>
      </c>
      <c r="J10982">
        <v>65</v>
      </c>
      <c r="K10982">
        <v>3</v>
      </c>
      <c r="L10982" t="s">
        <v>17</v>
      </c>
    </row>
    <row r="10983" spans="1:12" x14ac:dyDescent="0.25">
      <c r="A10983">
        <v>18717</v>
      </c>
      <c r="B10983" t="s">
        <v>11</v>
      </c>
      <c r="C10983">
        <v>0</v>
      </c>
      <c r="D10983">
        <v>2019</v>
      </c>
      <c r="E10983" t="s">
        <v>19</v>
      </c>
      <c r="F10983" t="s">
        <v>16</v>
      </c>
      <c r="G10983" t="s">
        <v>15</v>
      </c>
      <c r="H10983" t="str">
        <f t="shared" si="171"/>
        <v>18717|Spring|Math</v>
      </c>
      <c r="I10983">
        <v>159</v>
      </c>
      <c r="J10983">
        <v>50</v>
      </c>
      <c r="K10983">
        <v>3</v>
      </c>
      <c r="L10983" t="s">
        <v>17</v>
      </c>
    </row>
    <row r="10984" spans="1:12" x14ac:dyDescent="0.25">
      <c r="A10984">
        <v>19150</v>
      </c>
      <c r="B10984" t="s">
        <v>11</v>
      </c>
      <c r="C10984">
        <v>0</v>
      </c>
      <c r="D10984">
        <v>2019</v>
      </c>
      <c r="E10984" t="s">
        <v>19</v>
      </c>
      <c r="F10984" t="s">
        <v>13</v>
      </c>
      <c r="G10984" t="s">
        <v>14</v>
      </c>
      <c r="H10984" t="str">
        <f t="shared" si="171"/>
        <v>19150|Fall|Reading</v>
      </c>
      <c r="I10984">
        <v>133</v>
      </c>
      <c r="J10984">
        <v>28</v>
      </c>
      <c r="K10984">
        <v>2</v>
      </c>
      <c r="L10984">
        <v>19</v>
      </c>
    </row>
    <row r="10985" spans="1:12" x14ac:dyDescent="0.25">
      <c r="A10985">
        <v>19150</v>
      </c>
      <c r="B10985" t="s">
        <v>11</v>
      </c>
      <c r="C10985">
        <v>0</v>
      </c>
      <c r="D10985">
        <v>2019</v>
      </c>
      <c r="E10985" t="s">
        <v>19</v>
      </c>
      <c r="F10985" t="s">
        <v>13</v>
      </c>
      <c r="G10985" t="s">
        <v>15</v>
      </c>
      <c r="H10985" t="str">
        <f t="shared" si="171"/>
        <v>19150|Fall|Math</v>
      </c>
      <c r="I10985" t="s">
        <v>17</v>
      </c>
      <c r="J10985" t="s">
        <v>17</v>
      </c>
      <c r="K10985" t="s">
        <v>17</v>
      </c>
      <c r="L10985" t="s">
        <v>17</v>
      </c>
    </row>
    <row r="10986" spans="1:12" x14ac:dyDescent="0.25">
      <c r="A10986">
        <v>19150</v>
      </c>
      <c r="B10986" t="s">
        <v>11</v>
      </c>
      <c r="C10986">
        <v>0</v>
      </c>
      <c r="D10986">
        <v>2019</v>
      </c>
      <c r="E10986" t="s">
        <v>19</v>
      </c>
      <c r="F10986" t="s">
        <v>16</v>
      </c>
      <c r="G10986" t="s">
        <v>14</v>
      </c>
      <c r="H10986" t="str">
        <f t="shared" si="171"/>
        <v>19150|Spring|Reading</v>
      </c>
      <c r="I10986">
        <v>153</v>
      </c>
      <c r="J10986">
        <v>34</v>
      </c>
      <c r="K10986">
        <v>2</v>
      </c>
      <c r="L10986" t="s">
        <v>17</v>
      </c>
    </row>
    <row r="10987" spans="1:12" x14ac:dyDescent="0.25">
      <c r="A10987">
        <v>19150</v>
      </c>
      <c r="B10987" t="s">
        <v>11</v>
      </c>
      <c r="C10987">
        <v>0</v>
      </c>
      <c r="D10987">
        <v>2019</v>
      </c>
      <c r="E10987" t="s">
        <v>19</v>
      </c>
      <c r="F10987" t="s">
        <v>16</v>
      </c>
      <c r="G10987" t="s">
        <v>15</v>
      </c>
      <c r="H10987" t="str">
        <f t="shared" si="171"/>
        <v>19150|Spring|Math</v>
      </c>
      <c r="I10987">
        <v>136</v>
      </c>
      <c r="J10987">
        <v>5</v>
      </c>
      <c r="K10987">
        <v>1</v>
      </c>
      <c r="L10987" t="s">
        <v>17</v>
      </c>
    </row>
    <row r="10988" spans="1:12" x14ac:dyDescent="0.25">
      <c r="A10988">
        <v>26553</v>
      </c>
      <c r="B10988" t="s">
        <v>11</v>
      </c>
      <c r="C10988">
        <v>0</v>
      </c>
      <c r="D10988">
        <v>2019</v>
      </c>
      <c r="E10988" t="s">
        <v>19</v>
      </c>
      <c r="F10988" t="s">
        <v>13</v>
      </c>
      <c r="G10988" t="s">
        <v>14</v>
      </c>
      <c r="H10988" t="str">
        <f t="shared" si="171"/>
        <v>26553|Fall|Reading</v>
      </c>
      <c r="I10988">
        <v>145</v>
      </c>
      <c r="J10988">
        <v>62</v>
      </c>
      <c r="K10988">
        <v>3</v>
      </c>
      <c r="L10988">
        <v>16</v>
      </c>
    </row>
    <row r="10989" spans="1:12" x14ac:dyDescent="0.25">
      <c r="A10989">
        <v>26553</v>
      </c>
      <c r="B10989" t="s">
        <v>11</v>
      </c>
      <c r="C10989">
        <v>0</v>
      </c>
      <c r="D10989">
        <v>2019</v>
      </c>
      <c r="E10989" t="s">
        <v>19</v>
      </c>
      <c r="F10989" t="s">
        <v>13</v>
      </c>
      <c r="G10989" t="s">
        <v>15</v>
      </c>
      <c r="H10989" t="str">
        <f t="shared" si="171"/>
        <v>26553|Fall|Math</v>
      </c>
      <c r="I10989" t="s">
        <v>17</v>
      </c>
      <c r="J10989" t="s">
        <v>17</v>
      </c>
      <c r="K10989" t="s">
        <v>17</v>
      </c>
      <c r="L10989" t="s">
        <v>17</v>
      </c>
    </row>
    <row r="10990" spans="1:12" x14ac:dyDescent="0.25">
      <c r="A10990">
        <v>26553</v>
      </c>
      <c r="B10990" t="s">
        <v>11</v>
      </c>
      <c r="C10990">
        <v>0</v>
      </c>
      <c r="D10990">
        <v>2019</v>
      </c>
      <c r="E10990" t="s">
        <v>19</v>
      </c>
      <c r="F10990" t="s">
        <v>16</v>
      </c>
      <c r="G10990" t="s">
        <v>14</v>
      </c>
      <c r="H10990" t="str">
        <f t="shared" si="171"/>
        <v>26553|Spring|Reading</v>
      </c>
      <c r="I10990">
        <v>173</v>
      </c>
      <c r="J10990">
        <v>88</v>
      </c>
      <c r="K10990">
        <v>4</v>
      </c>
      <c r="L10990" t="s">
        <v>17</v>
      </c>
    </row>
    <row r="10991" spans="1:12" x14ac:dyDescent="0.25">
      <c r="A10991">
        <v>26553</v>
      </c>
      <c r="B10991" t="s">
        <v>11</v>
      </c>
      <c r="C10991">
        <v>0</v>
      </c>
      <c r="D10991">
        <v>2019</v>
      </c>
      <c r="E10991" t="s">
        <v>19</v>
      </c>
      <c r="F10991" t="s">
        <v>16</v>
      </c>
      <c r="G10991" t="s">
        <v>15</v>
      </c>
      <c r="H10991" t="str">
        <f t="shared" si="171"/>
        <v>26553|Spring|Math</v>
      </c>
      <c r="I10991">
        <v>168</v>
      </c>
      <c r="J10991">
        <v>74</v>
      </c>
      <c r="K10991">
        <v>3</v>
      </c>
      <c r="L10991" t="s">
        <v>17</v>
      </c>
    </row>
    <row r="10992" spans="1:12" x14ac:dyDescent="0.25">
      <c r="A10992">
        <v>15834</v>
      </c>
      <c r="B10992" t="s">
        <v>11</v>
      </c>
      <c r="C10992">
        <v>0</v>
      </c>
      <c r="D10992">
        <v>2019</v>
      </c>
      <c r="E10992" t="s">
        <v>19</v>
      </c>
      <c r="F10992" t="s">
        <v>13</v>
      </c>
      <c r="G10992" t="s">
        <v>14</v>
      </c>
      <c r="H10992" t="str">
        <f t="shared" si="171"/>
        <v>15834|Fall|Reading</v>
      </c>
      <c r="I10992">
        <v>143</v>
      </c>
      <c r="J10992">
        <v>56</v>
      </c>
      <c r="K10992">
        <v>3</v>
      </c>
      <c r="L10992">
        <v>17</v>
      </c>
    </row>
    <row r="10993" spans="1:12" x14ac:dyDescent="0.25">
      <c r="A10993">
        <v>15834</v>
      </c>
      <c r="B10993" t="s">
        <v>11</v>
      </c>
      <c r="C10993">
        <v>0</v>
      </c>
      <c r="D10993">
        <v>2019</v>
      </c>
      <c r="E10993" t="s">
        <v>19</v>
      </c>
      <c r="F10993" t="s">
        <v>13</v>
      </c>
      <c r="G10993" t="s">
        <v>15</v>
      </c>
      <c r="H10993" t="str">
        <f t="shared" si="171"/>
        <v>15834|Fall|Math</v>
      </c>
      <c r="I10993" t="s">
        <v>17</v>
      </c>
      <c r="J10993" t="s">
        <v>17</v>
      </c>
      <c r="K10993" t="s">
        <v>17</v>
      </c>
      <c r="L10993" t="s">
        <v>17</v>
      </c>
    </row>
    <row r="10994" spans="1:12" x14ac:dyDescent="0.25">
      <c r="A10994">
        <v>15834</v>
      </c>
      <c r="B10994" t="s">
        <v>11</v>
      </c>
      <c r="C10994">
        <v>0</v>
      </c>
      <c r="D10994">
        <v>2019</v>
      </c>
      <c r="E10994" t="s">
        <v>19</v>
      </c>
      <c r="F10994" t="s">
        <v>16</v>
      </c>
      <c r="G10994" t="s">
        <v>14</v>
      </c>
      <c r="H10994" t="str">
        <f t="shared" si="171"/>
        <v>15834|Spring|Reading</v>
      </c>
      <c r="I10994">
        <v>177</v>
      </c>
      <c r="J10994">
        <v>93</v>
      </c>
      <c r="K10994">
        <v>4</v>
      </c>
      <c r="L10994" t="s">
        <v>17</v>
      </c>
    </row>
    <row r="10995" spans="1:12" x14ac:dyDescent="0.25">
      <c r="A10995">
        <v>15834</v>
      </c>
      <c r="B10995" t="s">
        <v>11</v>
      </c>
      <c r="C10995">
        <v>0</v>
      </c>
      <c r="D10995">
        <v>2019</v>
      </c>
      <c r="E10995" t="s">
        <v>19</v>
      </c>
      <c r="F10995" t="s">
        <v>16</v>
      </c>
      <c r="G10995" t="s">
        <v>15</v>
      </c>
      <c r="H10995" t="str">
        <f t="shared" si="171"/>
        <v>15834|Spring|Math</v>
      </c>
      <c r="I10995">
        <v>178</v>
      </c>
      <c r="J10995">
        <v>92</v>
      </c>
      <c r="K10995">
        <v>4</v>
      </c>
      <c r="L10995" t="s">
        <v>17</v>
      </c>
    </row>
    <row r="10996" spans="1:12" x14ac:dyDescent="0.25">
      <c r="A10996">
        <v>22845</v>
      </c>
      <c r="B10996" t="s">
        <v>11</v>
      </c>
      <c r="C10996">
        <v>0</v>
      </c>
      <c r="D10996">
        <v>2019</v>
      </c>
      <c r="E10996" t="s">
        <v>19</v>
      </c>
      <c r="F10996" t="s">
        <v>13</v>
      </c>
      <c r="G10996" t="s">
        <v>14</v>
      </c>
      <c r="H10996" t="str">
        <f t="shared" si="171"/>
        <v>22845|Fall|Reading</v>
      </c>
      <c r="I10996">
        <v>152</v>
      </c>
      <c r="J10996">
        <v>79</v>
      </c>
      <c r="K10996">
        <v>4</v>
      </c>
      <c r="L10996">
        <v>15</v>
      </c>
    </row>
    <row r="10997" spans="1:12" x14ac:dyDescent="0.25">
      <c r="A10997">
        <v>22845</v>
      </c>
      <c r="B10997" t="s">
        <v>11</v>
      </c>
      <c r="C10997">
        <v>0</v>
      </c>
      <c r="D10997">
        <v>2019</v>
      </c>
      <c r="E10997" t="s">
        <v>19</v>
      </c>
      <c r="F10997" t="s">
        <v>13</v>
      </c>
      <c r="G10997" t="s">
        <v>15</v>
      </c>
      <c r="H10997" t="str">
        <f t="shared" si="171"/>
        <v>22845|Fall|Math</v>
      </c>
      <c r="I10997" t="s">
        <v>17</v>
      </c>
      <c r="J10997" t="s">
        <v>17</v>
      </c>
      <c r="K10997" t="s">
        <v>17</v>
      </c>
      <c r="L10997" t="s">
        <v>17</v>
      </c>
    </row>
    <row r="10998" spans="1:12" x14ac:dyDescent="0.25">
      <c r="A10998">
        <v>22845</v>
      </c>
      <c r="B10998" t="s">
        <v>11</v>
      </c>
      <c r="C10998">
        <v>0</v>
      </c>
      <c r="D10998">
        <v>2019</v>
      </c>
      <c r="E10998" t="s">
        <v>19</v>
      </c>
      <c r="F10998" t="s">
        <v>16</v>
      </c>
      <c r="G10998" t="s">
        <v>14</v>
      </c>
      <c r="H10998" t="str">
        <f t="shared" si="171"/>
        <v>22845|Spring|Reading</v>
      </c>
      <c r="I10998">
        <v>188</v>
      </c>
      <c r="J10998">
        <v>99</v>
      </c>
      <c r="K10998">
        <v>4</v>
      </c>
      <c r="L10998" t="s">
        <v>17</v>
      </c>
    </row>
    <row r="10999" spans="1:12" x14ac:dyDescent="0.25">
      <c r="A10999">
        <v>22845</v>
      </c>
      <c r="B10999" t="s">
        <v>11</v>
      </c>
      <c r="C10999">
        <v>0</v>
      </c>
      <c r="D10999">
        <v>2019</v>
      </c>
      <c r="E10999" t="s">
        <v>19</v>
      </c>
      <c r="F10999" t="s">
        <v>16</v>
      </c>
      <c r="G10999" t="s">
        <v>15</v>
      </c>
      <c r="H10999" t="str">
        <f t="shared" si="171"/>
        <v>22845|Spring|Math</v>
      </c>
      <c r="I10999">
        <v>184</v>
      </c>
      <c r="J10999">
        <v>97</v>
      </c>
      <c r="K10999">
        <v>4</v>
      </c>
      <c r="L10999" t="s">
        <v>17</v>
      </c>
    </row>
    <row r="11000" spans="1:12" x14ac:dyDescent="0.25">
      <c r="A11000">
        <v>16492</v>
      </c>
      <c r="B11000" t="s">
        <v>11</v>
      </c>
      <c r="C11000">
        <v>0</v>
      </c>
      <c r="D11000">
        <v>2019</v>
      </c>
      <c r="E11000" t="s">
        <v>19</v>
      </c>
      <c r="F11000" t="s">
        <v>13</v>
      </c>
      <c r="G11000" t="s">
        <v>14</v>
      </c>
      <c r="H11000" t="str">
        <f t="shared" si="171"/>
        <v>16492|Fall|Reading</v>
      </c>
      <c r="I11000">
        <v>142</v>
      </c>
      <c r="J11000">
        <v>53</v>
      </c>
      <c r="K11000">
        <v>3</v>
      </c>
      <c r="L11000">
        <v>17</v>
      </c>
    </row>
    <row r="11001" spans="1:12" x14ac:dyDescent="0.25">
      <c r="A11001">
        <v>16492</v>
      </c>
      <c r="B11001" t="s">
        <v>11</v>
      </c>
      <c r="C11001">
        <v>0</v>
      </c>
      <c r="D11001">
        <v>2019</v>
      </c>
      <c r="E11001" t="s">
        <v>19</v>
      </c>
      <c r="F11001" t="s">
        <v>13</v>
      </c>
      <c r="G11001" t="s">
        <v>15</v>
      </c>
      <c r="H11001" t="str">
        <f t="shared" si="171"/>
        <v>16492|Fall|Math</v>
      </c>
      <c r="I11001" t="s">
        <v>17</v>
      </c>
      <c r="J11001" t="s">
        <v>17</v>
      </c>
      <c r="K11001" t="s">
        <v>17</v>
      </c>
      <c r="L11001" t="s">
        <v>17</v>
      </c>
    </row>
    <row r="11002" spans="1:12" x14ac:dyDescent="0.25">
      <c r="A11002">
        <v>16492</v>
      </c>
      <c r="B11002" t="s">
        <v>11</v>
      </c>
      <c r="C11002">
        <v>0</v>
      </c>
      <c r="D11002">
        <v>2019</v>
      </c>
      <c r="E11002" t="s">
        <v>19</v>
      </c>
      <c r="F11002" t="s">
        <v>16</v>
      </c>
      <c r="G11002" t="s">
        <v>14</v>
      </c>
      <c r="H11002" t="str">
        <f t="shared" si="171"/>
        <v>16492|Spring|Reading</v>
      </c>
      <c r="I11002">
        <v>128</v>
      </c>
      <c r="J11002">
        <v>1</v>
      </c>
      <c r="K11002">
        <v>1</v>
      </c>
      <c r="L11002" t="s">
        <v>17</v>
      </c>
    </row>
    <row r="11003" spans="1:12" x14ac:dyDescent="0.25">
      <c r="A11003">
        <v>16492</v>
      </c>
      <c r="B11003" t="s">
        <v>11</v>
      </c>
      <c r="C11003">
        <v>0</v>
      </c>
      <c r="D11003">
        <v>2019</v>
      </c>
      <c r="E11003" t="s">
        <v>19</v>
      </c>
      <c r="F11003" t="s">
        <v>16</v>
      </c>
      <c r="G11003" t="s">
        <v>15</v>
      </c>
      <c r="H11003" t="str">
        <f t="shared" si="171"/>
        <v>16492|Spring|Math</v>
      </c>
      <c r="I11003">
        <v>181</v>
      </c>
      <c r="J11003">
        <v>94</v>
      </c>
      <c r="K11003">
        <v>4</v>
      </c>
      <c r="L11003" t="s">
        <v>17</v>
      </c>
    </row>
    <row r="11004" spans="1:12" x14ac:dyDescent="0.25">
      <c r="A11004">
        <v>26088</v>
      </c>
      <c r="B11004" t="s">
        <v>20</v>
      </c>
      <c r="C11004">
        <v>0</v>
      </c>
      <c r="D11004">
        <v>2019</v>
      </c>
      <c r="E11004" t="s">
        <v>19</v>
      </c>
      <c r="F11004" t="s">
        <v>13</v>
      </c>
      <c r="G11004" t="s">
        <v>14</v>
      </c>
      <c r="H11004" t="str">
        <f t="shared" si="171"/>
        <v>26088|Fall|Reading</v>
      </c>
      <c r="I11004">
        <v>150</v>
      </c>
      <c r="J11004">
        <v>75</v>
      </c>
      <c r="K11004">
        <v>4</v>
      </c>
      <c r="L11004">
        <v>15</v>
      </c>
    </row>
    <row r="11005" spans="1:12" x14ac:dyDescent="0.25">
      <c r="A11005">
        <v>26088</v>
      </c>
      <c r="B11005" t="s">
        <v>20</v>
      </c>
      <c r="C11005">
        <v>0</v>
      </c>
      <c r="D11005">
        <v>2019</v>
      </c>
      <c r="E11005" t="s">
        <v>19</v>
      </c>
      <c r="F11005" t="s">
        <v>13</v>
      </c>
      <c r="G11005" t="s">
        <v>15</v>
      </c>
      <c r="H11005" t="str">
        <f t="shared" si="171"/>
        <v>26088|Fall|Math</v>
      </c>
      <c r="I11005">
        <v>148</v>
      </c>
      <c r="J11005">
        <v>70</v>
      </c>
      <c r="K11005">
        <v>3</v>
      </c>
      <c r="L11005">
        <v>17</v>
      </c>
    </row>
    <row r="11006" spans="1:12" x14ac:dyDescent="0.25">
      <c r="A11006">
        <v>26088</v>
      </c>
      <c r="B11006" t="s">
        <v>20</v>
      </c>
      <c r="C11006">
        <v>0</v>
      </c>
      <c r="D11006">
        <v>2019</v>
      </c>
      <c r="E11006" t="s">
        <v>19</v>
      </c>
      <c r="F11006" t="s">
        <v>16</v>
      </c>
      <c r="G11006" t="s">
        <v>14</v>
      </c>
      <c r="H11006" t="str">
        <f t="shared" si="171"/>
        <v>26088|Spring|Reading</v>
      </c>
      <c r="I11006">
        <v>168</v>
      </c>
      <c r="J11006">
        <v>78</v>
      </c>
      <c r="K11006">
        <v>4</v>
      </c>
      <c r="L11006" t="s">
        <v>17</v>
      </c>
    </row>
    <row r="11007" spans="1:12" x14ac:dyDescent="0.25">
      <c r="A11007">
        <v>26088</v>
      </c>
      <c r="B11007" t="s">
        <v>20</v>
      </c>
      <c r="C11007">
        <v>0</v>
      </c>
      <c r="D11007">
        <v>2019</v>
      </c>
      <c r="E11007" t="s">
        <v>19</v>
      </c>
      <c r="F11007" t="s">
        <v>16</v>
      </c>
      <c r="G11007" t="s">
        <v>15</v>
      </c>
      <c r="H11007" t="str">
        <f t="shared" si="171"/>
        <v>26088|Spring|Math</v>
      </c>
      <c r="I11007">
        <v>169</v>
      </c>
      <c r="J11007">
        <v>76</v>
      </c>
      <c r="K11007">
        <v>4</v>
      </c>
      <c r="L11007" t="s">
        <v>17</v>
      </c>
    </row>
    <row r="11008" spans="1:12" x14ac:dyDescent="0.25">
      <c r="A11008">
        <v>28883</v>
      </c>
      <c r="B11008" t="s">
        <v>11</v>
      </c>
      <c r="C11008">
        <v>0</v>
      </c>
      <c r="D11008">
        <v>2019</v>
      </c>
      <c r="E11008" t="s">
        <v>19</v>
      </c>
      <c r="F11008" t="s">
        <v>13</v>
      </c>
      <c r="G11008" t="s">
        <v>14</v>
      </c>
      <c r="H11008" t="str">
        <f t="shared" si="171"/>
        <v>28883|Fall|Reading</v>
      </c>
      <c r="I11008">
        <v>135</v>
      </c>
      <c r="J11008">
        <v>33</v>
      </c>
      <c r="K11008">
        <v>2</v>
      </c>
      <c r="L11008">
        <v>18</v>
      </c>
    </row>
    <row r="11009" spans="1:12" x14ac:dyDescent="0.25">
      <c r="A11009">
        <v>28883</v>
      </c>
      <c r="B11009" t="s">
        <v>11</v>
      </c>
      <c r="C11009">
        <v>0</v>
      </c>
      <c r="D11009">
        <v>2019</v>
      </c>
      <c r="E11009" t="s">
        <v>19</v>
      </c>
      <c r="F11009" t="s">
        <v>13</v>
      </c>
      <c r="G11009" t="s">
        <v>15</v>
      </c>
      <c r="H11009" t="str">
        <f t="shared" si="171"/>
        <v>28883|Fall|Math</v>
      </c>
      <c r="I11009" t="s">
        <v>17</v>
      </c>
      <c r="J11009" t="s">
        <v>17</v>
      </c>
      <c r="K11009" t="s">
        <v>17</v>
      </c>
      <c r="L11009" t="s">
        <v>17</v>
      </c>
    </row>
    <row r="11010" spans="1:12" x14ac:dyDescent="0.25">
      <c r="A11010">
        <v>28883</v>
      </c>
      <c r="B11010" t="s">
        <v>11</v>
      </c>
      <c r="C11010">
        <v>0</v>
      </c>
      <c r="D11010">
        <v>2019</v>
      </c>
      <c r="E11010" t="s">
        <v>19</v>
      </c>
      <c r="F11010" t="s">
        <v>16</v>
      </c>
      <c r="G11010" t="s">
        <v>14</v>
      </c>
      <c r="H11010" t="str">
        <f t="shared" si="171"/>
        <v>28883|Spring|Reading</v>
      </c>
      <c r="I11010">
        <v>160</v>
      </c>
      <c r="J11010">
        <v>56</v>
      </c>
      <c r="K11010">
        <v>3</v>
      </c>
      <c r="L11010" t="s">
        <v>17</v>
      </c>
    </row>
    <row r="11011" spans="1:12" x14ac:dyDescent="0.25">
      <c r="A11011">
        <v>28883</v>
      </c>
      <c r="B11011" t="s">
        <v>11</v>
      </c>
      <c r="C11011">
        <v>0</v>
      </c>
      <c r="D11011">
        <v>2019</v>
      </c>
      <c r="E11011" t="s">
        <v>19</v>
      </c>
      <c r="F11011" t="s">
        <v>16</v>
      </c>
      <c r="G11011" t="s">
        <v>15</v>
      </c>
      <c r="H11011" t="str">
        <f t="shared" ref="H11011:H11074" si="172">A11011&amp;"|"&amp;F11011&amp;"|"&amp;G11011</f>
        <v>28883|Spring|Math</v>
      </c>
      <c r="I11011">
        <v>166</v>
      </c>
      <c r="J11011">
        <v>69</v>
      </c>
      <c r="K11011">
        <v>3</v>
      </c>
      <c r="L11011" t="s">
        <v>17</v>
      </c>
    </row>
    <row r="11012" spans="1:12" x14ac:dyDescent="0.25">
      <c r="A11012">
        <v>12366</v>
      </c>
      <c r="B11012" t="s">
        <v>20</v>
      </c>
      <c r="C11012">
        <v>0</v>
      </c>
      <c r="D11012">
        <v>2019</v>
      </c>
      <c r="E11012" t="s">
        <v>22</v>
      </c>
      <c r="F11012" t="s">
        <v>13</v>
      </c>
      <c r="G11012" t="s">
        <v>14</v>
      </c>
      <c r="H11012" t="str">
        <f t="shared" si="172"/>
        <v>12366|Fall|Reading</v>
      </c>
      <c r="I11012">
        <v>157</v>
      </c>
      <c r="J11012">
        <v>88</v>
      </c>
      <c r="K11012">
        <v>4</v>
      </c>
      <c r="L11012">
        <v>14</v>
      </c>
    </row>
    <row r="11013" spans="1:12" x14ac:dyDescent="0.25">
      <c r="A11013">
        <v>12366</v>
      </c>
      <c r="B11013" t="s">
        <v>20</v>
      </c>
      <c r="C11013">
        <v>0</v>
      </c>
      <c r="D11013">
        <v>2019</v>
      </c>
      <c r="E11013" t="s">
        <v>22</v>
      </c>
      <c r="F11013" t="s">
        <v>13</v>
      </c>
      <c r="G11013" t="s">
        <v>15</v>
      </c>
      <c r="H11013" t="str">
        <f t="shared" si="172"/>
        <v>12366|Fall|Math</v>
      </c>
      <c r="I11013">
        <v>146</v>
      </c>
      <c r="J11013">
        <v>65</v>
      </c>
      <c r="K11013">
        <v>3</v>
      </c>
      <c r="L11013">
        <v>18</v>
      </c>
    </row>
    <row r="11014" spans="1:12" x14ac:dyDescent="0.25">
      <c r="A11014">
        <v>12366</v>
      </c>
      <c r="B11014" t="s">
        <v>20</v>
      </c>
      <c r="C11014">
        <v>0</v>
      </c>
      <c r="D11014">
        <v>2019</v>
      </c>
      <c r="E11014" t="s">
        <v>22</v>
      </c>
      <c r="F11014" t="s">
        <v>16</v>
      </c>
      <c r="G11014" t="s">
        <v>14</v>
      </c>
      <c r="H11014" t="str">
        <f t="shared" si="172"/>
        <v>12366|Spring|Reading</v>
      </c>
      <c r="I11014">
        <v>174</v>
      </c>
      <c r="J11014">
        <v>89</v>
      </c>
      <c r="K11014">
        <v>4</v>
      </c>
      <c r="L11014" t="s">
        <v>17</v>
      </c>
    </row>
    <row r="11015" spans="1:12" x14ac:dyDescent="0.25">
      <c r="A11015">
        <v>12366</v>
      </c>
      <c r="B11015" t="s">
        <v>20</v>
      </c>
      <c r="C11015">
        <v>0</v>
      </c>
      <c r="D11015">
        <v>2019</v>
      </c>
      <c r="E11015" t="s">
        <v>22</v>
      </c>
      <c r="F11015" t="s">
        <v>16</v>
      </c>
      <c r="G11015" t="s">
        <v>15</v>
      </c>
      <c r="H11015" t="str">
        <f t="shared" si="172"/>
        <v>12366|Spring|Math</v>
      </c>
      <c r="I11015">
        <v>179</v>
      </c>
      <c r="J11015">
        <v>93</v>
      </c>
      <c r="K11015">
        <v>4</v>
      </c>
      <c r="L11015" t="s">
        <v>17</v>
      </c>
    </row>
    <row r="11016" spans="1:12" x14ac:dyDescent="0.25">
      <c r="A11016">
        <v>21748</v>
      </c>
      <c r="B11016" t="s">
        <v>20</v>
      </c>
      <c r="C11016">
        <v>0</v>
      </c>
      <c r="D11016">
        <v>2019</v>
      </c>
      <c r="E11016" t="s">
        <v>22</v>
      </c>
      <c r="F11016" t="s">
        <v>13</v>
      </c>
      <c r="G11016" t="s">
        <v>14</v>
      </c>
      <c r="H11016" t="str">
        <f t="shared" si="172"/>
        <v>21748|Fall|Reading</v>
      </c>
      <c r="I11016">
        <v>133</v>
      </c>
      <c r="J11016">
        <v>28</v>
      </c>
      <c r="K11016">
        <v>2</v>
      </c>
      <c r="L11016">
        <v>19</v>
      </c>
    </row>
    <row r="11017" spans="1:12" x14ac:dyDescent="0.25">
      <c r="A11017">
        <v>21748</v>
      </c>
      <c r="B11017" t="s">
        <v>20</v>
      </c>
      <c r="C11017">
        <v>0</v>
      </c>
      <c r="D11017">
        <v>2019</v>
      </c>
      <c r="E11017" t="s">
        <v>22</v>
      </c>
      <c r="F11017" t="s">
        <v>13</v>
      </c>
      <c r="G11017" t="s">
        <v>15</v>
      </c>
      <c r="H11017" t="str">
        <f t="shared" si="172"/>
        <v>21748|Fall|Math</v>
      </c>
      <c r="I11017">
        <v>133</v>
      </c>
      <c r="J11017">
        <v>32</v>
      </c>
      <c r="K11017">
        <v>2</v>
      </c>
      <c r="L11017">
        <v>21</v>
      </c>
    </row>
    <row r="11018" spans="1:12" x14ac:dyDescent="0.25">
      <c r="A11018">
        <v>21748</v>
      </c>
      <c r="B11018" t="s">
        <v>20</v>
      </c>
      <c r="C11018">
        <v>0</v>
      </c>
      <c r="D11018">
        <v>2019</v>
      </c>
      <c r="E11018" t="s">
        <v>22</v>
      </c>
      <c r="F11018" t="s">
        <v>16</v>
      </c>
      <c r="G11018" t="s">
        <v>14</v>
      </c>
      <c r="H11018" t="str">
        <f t="shared" si="172"/>
        <v>21748|Spring|Reading</v>
      </c>
      <c r="I11018">
        <v>152</v>
      </c>
      <c r="J11018">
        <v>31</v>
      </c>
      <c r="K11018">
        <v>2</v>
      </c>
      <c r="L11018" t="s">
        <v>17</v>
      </c>
    </row>
    <row r="11019" spans="1:12" x14ac:dyDescent="0.25">
      <c r="A11019">
        <v>21748</v>
      </c>
      <c r="B11019" t="s">
        <v>20</v>
      </c>
      <c r="C11019">
        <v>0</v>
      </c>
      <c r="D11019">
        <v>2019</v>
      </c>
      <c r="E11019" t="s">
        <v>22</v>
      </c>
      <c r="F11019" t="s">
        <v>16</v>
      </c>
      <c r="G11019" t="s">
        <v>15</v>
      </c>
      <c r="H11019" t="str">
        <f t="shared" si="172"/>
        <v>21748|Spring|Math</v>
      </c>
      <c r="I11019">
        <v>162</v>
      </c>
      <c r="J11019">
        <v>58</v>
      </c>
      <c r="K11019">
        <v>3</v>
      </c>
      <c r="L11019" t="s">
        <v>17</v>
      </c>
    </row>
    <row r="11020" spans="1:12" x14ac:dyDescent="0.25">
      <c r="A11020">
        <v>28277</v>
      </c>
      <c r="B11020" t="s">
        <v>11</v>
      </c>
      <c r="C11020">
        <v>0</v>
      </c>
      <c r="D11020">
        <v>2019</v>
      </c>
      <c r="E11020" t="s">
        <v>19</v>
      </c>
      <c r="F11020" t="s">
        <v>13</v>
      </c>
      <c r="G11020" t="s">
        <v>14</v>
      </c>
      <c r="H11020" t="str">
        <f t="shared" si="172"/>
        <v>28277|Fall|Reading</v>
      </c>
      <c r="I11020">
        <v>142</v>
      </c>
      <c r="J11020">
        <v>53</v>
      </c>
      <c r="K11020">
        <v>3</v>
      </c>
      <c r="L11020">
        <v>17</v>
      </c>
    </row>
    <row r="11021" spans="1:12" x14ac:dyDescent="0.25">
      <c r="A11021">
        <v>28277</v>
      </c>
      <c r="B11021" t="s">
        <v>11</v>
      </c>
      <c r="C11021">
        <v>0</v>
      </c>
      <c r="D11021">
        <v>2019</v>
      </c>
      <c r="E11021" t="s">
        <v>19</v>
      </c>
      <c r="F11021" t="s">
        <v>13</v>
      </c>
      <c r="G11021" t="s">
        <v>15</v>
      </c>
      <c r="H11021" t="str">
        <f t="shared" si="172"/>
        <v>28277|Fall|Math</v>
      </c>
      <c r="I11021" t="s">
        <v>17</v>
      </c>
      <c r="J11021" t="s">
        <v>17</v>
      </c>
      <c r="K11021" t="s">
        <v>17</v>
      </c>
      <c r="L11021" t="s">
        <v>17</v>
      </c>
    </row>
    <row r="11022" spans="1:12" x14ac:dyDescent="0.25">
      <c r="A11022">
        <v>28277</v>
      </c>
      <c r="B11022" t="s">
        <v>11</v>
      </c>
      <c r="C11022">
        <v>0</v>
      </c>
      <c r="D11022">
        <v>2019</v>
      </c>
      <c r="E11022" t="s">
        <v>19</v>
      </c>
      <c r="F11022" t="s">
        <v>16</v>
      </c>
      <c r="G11022" t="s">
        <v>14</v>
      </c>
      <c r="H11022" t="str">
        <f t="shared" si="172"/>
        <v>28277|Spring|Reading</v>
      </c>
      <c r="I11022">
        <v>166</v>
      </c>
      <c r="J11022">
        <v>73</v>
      </c>
      <c r="K11022">
        <v>3</v>
      </c>
      <c r="L11022" t="s">
        <v>17</v>
      </c>
    </row>
    <row r="11023" spans="1:12" x14ac:dyDescent="0.25">
      <c r="A11023">
        <v>28277</v>
      </c>
      <c r="B11023" t="s">
        <v>11</v>
      </c>
      <c r="C11023">
        <v>0</v>
      </c>
      <c r="D11023">
        <v>2019</v>
      </c>
      <c r="E11023" t="s">
        <v>19</v>
      </c>
      <c r="F11023" t="s">
        <v>16</v>
      </c>
      <c r="G11023" t="s">
        <v>15</v>
      </c>
      <c r="H11023" t="str">
        <f t="shared" si="172"/>
        <v>28277|Spring|Math</v>
      </c>
      <c r="I11023">
        <v>155</v>
      </c>
      <c r="J11023">
        <v>38</v>
      </c>
      <c r="K11023">
        <v>2</v>
      </c>
      <c r="L11023" t="s">
        <v>17</v>
      </c>
    </row>
    <row r="11024" spans="1:12" x14ac:dyDescent="0.25">
      <c r="A11024">
        <v>12473</v>
      </c>
      <c r="B11024" t="s">
        <v>20</v>
      </c>
      <c r="C11024">
        <v>0</v>
      </c>
      <c r="D11024">
        <v>2019</v>
      </c>
      <c r="E11024" t="s">
        <v>19</v>
      </c>
      <c r="F11024" t="s">
        <v>13</v>
      </c>
      <c r="G11024" t="s">
        <v>14</v>
      </c>
      <c r="H11024" t="str">
        <f t="shared" si="172"/>
        <v>12473|Fall|Reading</v>
      </c>
      <c r="I11024">
        <v>130</v>
      </c>
      <c r="J11024">
        <v>21</v>
      </c>
      <c r="K11024">
        <v>1</v>
      </c>
      <c r="L11024">
        <v>20</v>
      </c>
    </row>
    <row r="11025" spans="1:12" x14ac:dyDescent="0.25">
      <c r="A11025">
        <v>12473</v>
      </c>
      <c r="B11025" t="s">
        <v>20</v>
      </c>
      <c r="C11025">
        <v>0</v>
      </c>
      <c r="D11025">
        <v>2019</v>
      </c>
      <c r="E11025" t="s">
        <v>19</v>
      </c>
      <c r="F11025" t="s">
        <v>13</v>
      </c>
      <c r="G11025" t="s">
        <v>15</v>
      </c>
      <c r="H11025" t="str">
        <f t="shared" si="172"/>
        <v>12473|Fall|Math</v>
      </c>
      <c r="I11025">
        <v>129</v>
      </c>
      <c r="J11025">
        <v>23</v>
      </c>
      <c r="K11025">
        <v>1</v>
      </c>
      <c r="L11025">
        <v>21</v>
      </c>
    </row>
    <row r="11026" spans="1:12" x14ac:dyDescent="0.25">
      <c r="A11026">
        <v>12473</v>
      </c>
      <c r="B11026" t="s">
        <v>20</v>
      </c>
      <c r="C11026">
        <v>0</v>
      </c>
      <c r="D11026">
        <v>2019</v>
      </c>
      <c r="E11026" t="s">
        <v>19</v>
      </c>
      <c r="F11026" t="s">
        <v>16</v>
      </c>
      <c r="G11026" t="s">
        <v>14</v>
      </c>
      <c r="H11026" t="str">
        <f t="shared" si="172"/>
        <v>12473|Spring|Reading</v>
      </c>
      <c r="I11026">
        <v>148</v>
      </c>
      <c r="J11026">
        <v>21</v>
      </c>
      <c r="K11026">
        <v>1</v>
      </c>
      <c r="L11026" t="s">
        <v>17</v>
      </c>
    </row>
    <row r="11027" spans="1:12" x14ac:dyDescent="0.25">
      <c r="A11027">
        <v>12473</v>
      </c>
      <c r="B11027" t="s">
        <v>20</v>
      </c>
      <c r="C11027">
        <v>0</v>
      </c>
      <c r="D11027">
        <v>2019</v>
      </c>
      <c r="E11027" t="s">
        <v>19</v>
      </c>
      <c r="F11027" t="s">
        <v>16</v>
      </c>
      <c r="G11027" t="s">
        <v>15</v>
      </c>
      <c r="H11027" t="str">
        <f t="shared" si="172"/>
        <v>12473|Spring|Math</v>
      </c>
      <c r="I11027">
        <v>140</v>
      </c>
      <c r="J11027">
        <v>8</v>
      </c>
      <c r="K11027">
        <v>1</v>
      </c>
      <c r="L11027" t="s">
        <v>17</v>
      </c>
    </row>
    <row r="11028" spans="1:12" x14ac:dyDescent="0.25">
      <c r="A11028">
        <v>18061</v>
      </c>
      <c r="B11028" t="s">
        <v>11</v>
      </c>
      <c r="C11028">
        <v>0</v>
      </c>
      <c r="D11028">
        <v>2019</v>
      </c>
      <c r="E11028" t="s">
        <v>19</v>
      </c>
      <c r="F11028" t="s">
        <v>13</v>
      </c>
      <c r="G11028" t="s">
        <v>14</v>
      </c>
      <c r="H11028" t="str">
        <f t="shared" si="172"/>
        <v>18061|Fall|Reading</v>
      </c>
      <c r="I11028">
        <v>137</v>
      </c>
      <c r="J11028">
        <v>38</v>
      </c>
      <c r="K11028">
        <v>2</v>
      </c>
      <c r="L11028">
        <v>18</v>
      </c>
    </row>
    <row r="11029" spans="1:12" x14ac:dyDescent="0.25">
      <c r="A11029">
        <v>18061</v>
      </c>
      <c r="B11029" t="s">
        <v>11</v>
      </c>
      <c r="C11029">
        <v>0</v>
      </c>
      <c r="D11029">
        <v>2019</v>
      </c>
      <c r="E11029" t="s">
        <v>19</v>
      </c>
      <c r="F11029" t="s">
        <v>13</v>
      </c>
      <c r="G11029" t="s">
        <v>15</v>
      </c>
      <c r="H11029" t="str">
        <f t="shared" si="172"/>
        <v>18061|Fall|Math</v>
      </c>
      <c r="I11029" t="s">
        <v>17</v>
      </c>
      <c r="J11029" t="s">
        <v>17</v>
      </c>
      <c r="K11029" t="s">
        <v>17</v>
      </c>
      <c r="L11029" t="s">
        <v>17</v>
      </c>
    </row>
    <row r="11030" spans="1:12" x14ac:dyDescent="0.25">
      <c r="A11030">
        <v>18061</v>
      </c>
      <c r="B11030" t="s">
        <v>11</v>
      </c>
      <c r="C11030">
        <v>0</v>
      </c>
      <c r="D11030">
        <v>2019</v>
      </c>
      <c r="E11030" t="s">
        <v>19</v>
      </c>
      <c r="F11030" t="s">
        <v>16</v>
      </c>
      <c r="G11030" t="s">
        <v>14</v>
      </c>
      <c r="H11030" t="str">
        <f t="shared" si="172"/>
        <v>18061|Spring|Reading</v>
      </c>
      <c r="I11030">
        <v>148</v>
      </c>
      <c r="J11030">
        <v>21</v>
      </c>
      <c r="K11030">
        <v>1</v>
      </c>
      <c r="L11030" t="s">
        <v>17</v>
      </c>
    </row>
    <row r="11031" spans="1:12" x14ac:dyDescent="0.25">
      <c r="A11031">
        <v>18061</v>
      </c>
      <c r="B11031" t="s">
        <v>11</v>
      </c>
      <c r="C11031">
        <v>0</v>
      </c>
      <c r="D11031">
        <v>2019</v>
      </c>
      <c r="E11031" t="s">
        <v>19</v>
      </c>
      <c r="F11031" t="s">
        <v>16</v>
      </c>
      <c r="G11031" t="s">
        <v>15</v>
      </c>
      <c r="H11031" t="str">
        <f t="shared" si="172"/>
        <v>18061|Spring|Math</v>
      </c>
      <c r="I11031">
        <v>146</v>
      </c>
      <c r="J11031">
        <v>17</v>
      </c>
      <c r="K11031">
        <v>1</v>
      </c>
      <c r="L11031" t="s">
        <v>17</v>
      </c>
    </row>
    <row r="11032" spans="1:12" x14ac:dyDescent="0.25">
      <c r="A11032">
        <v>21126</v>
      </c>
      <c r="B11032" t="s">
        <v>18</v>
      </c>
      <c r="C11032">
        <v>0</v>
      </c>
      <c r="D11032">
        <v>2019</v>
      </c>
      <c r="E11032" t="s">
        <v>19</v>
      </c>
      <c r="F11032" t="s">
        <v>13</v>
      </c>
      <c r="G11032" t="s">
        <v>14</v>
      </c>
      <c r="H11032" t="str">
        <f t="shared" si="172"/>
        <v>21126|Fall|Reading</v>
      </c>
      <c r="I11032">
        <v>144</v>
      </c>
      <c r="J11032">
        <v>59</v>
      </c>
      <c r="K11032">
        <v>3</v>
      </c>
      <c r="L11032">
        <v>16</v>
      </c>
    </row>
    <row r="11033" spans="1:12" x14ac:dyDescent="0.25">
      <c r="A11033">
        <v>21126</v>
      </c>
      <c r="B11033" t="s">
        <v>18</v>
      </c>
      <c r="C11033">
        <v>0</v>
      </c>
      <c r="D11033">
        <v>2019</v>
      </c>
      <c r="E11033" t="s">
        <v>19</v>
      </c>
      <c r="F11033" t="s">
        <v>13</v>
      </c>
      <c r="G11033" t="s">
        <v>15</v>
      </c>
      <c r="H11033" t="str">
        <f t="shared" si="172"/>
        <v>21126|Fall|Math</v>
      </c>
      <c r="I11033">
        <v>133</v>
      </c>
      <c r="J11033">
        <v>32</v>
      </c>
      <c r="K11033">
        <v>2</v>
      </c>
      <c r="L11033">
        <v>21</v>
      </c>
    </row>
    <row r="11034" spans="1:12" x14ac:dyDescent="0.25">
      <c r="A11034">
        <v>21126</v>
      </c>
      <c r="B11034" t="s">
        <v>18</v>
      </c>
      <c r="C11034">
        <v>0</v>
      </c>
      <c r="D11034">
        <v>2019</v>
      </c>
      <c r="E11034" t="s">
        <v>19</v>
      </c>
      <c r="F11034" t="s">
        <v>16</v>
      </c>
      <c r="G11034" t="s">
        <v>14</v>
      </c>
      <c r="H11034" t="str">
        <f t="shared" si="172"/>
        <v>21126|Spring|Reading</v>
      </c>
      <c r="I11034">
        <v>158</v>
      </c>
      <c r="J11034">
        <v>50</v>
      </c>
      <c r="K11034">
        <v>3</v>
      </c>
      <c r="L11034" t="s">
        <v>17</v>
      </c>
    </row>
    <row r="11035" spans="1:12" x14ac:dyDescent="0.25">
      <c r="A11035">
        <v>21126</v>
      </c>
      <c r="B11035" t="s">
        <v>18</v>
      </c>
      <c r="C11035">
        <v>0</v>
      </c>
      <c r="D11035">
        <v>2019</v>
      </c>
      <c r="E11035" t="s">
        <v>19</v>
      </c>
      <c r="F11035" t="s">
        <v>16</v>
      </c>
      <c r="G11035" t="s">
        <v>15</v>
      </c>
      <c r="H11035" t="str">
        <f t="shared" si="172"/>
        <v>21126|Spring|Math</v>
      </c>
      <c r="I11035">
        <v>174</v>
      </c>
      <c r="J11035">
        <v>86</v>
      </c>
      <c r="K11035">
        <v>4</v>
      </c>
      <c r="L11035" t="s">
        <v>17</v>
      </c>
    </row>
    <row r="11036" spans="1:12" x14ac:dyDescent="0.25">
      <c r="A11036">
        <v>15913</v>
      </c>
      <c r="B11036" t="s">
        <v>18</v>
      </c>
      <c r="C11036">
        <v>0</v>
      </c>
      <c r="D11036">
        <v>2019</v>
      </c>
      <c r="E11036" t="s">
        <v>19</v>
      </c>
      <c r="F11036" t="s">
        <v>13</v>
      </c>
      <c r="G11036" t="s">
        <v>14</v>
      </c>
      <c r="H11036" t="str">
        <f t="shared" si="172"/>
        <v>15913|Fall|Reading</v>
      </c>
      <c r="I11036">
        <v>136</v>
      </c>
      <c r="J11036">
        <v>35</v>
      </c>
      <c r="K11036">
        <v>2</v>
      </c>
      <c r="L11036">
        <v>18</v>
      </c>
    </row>
    <row r="11037" spans="1:12" x14ac:dyDescent="0.25">
      <c r="A11037">
        <v>15913</v>
      </c>
      <c r="B11037" t="s">
        <v>18</v>
      </c>
      <c r="C11037">
        <v>0</v>
      </c>
      <c r="D11037">
        <v>2019</v>
      </c>
      <c r="E11037" t="s">
        <v>19</v>
      </c>
      <c r="F11037" t="s">
        <v>13</v>
      </c>
      <c r="G11037" t="s">
        <v>15</v>
      </c>
      <c r="H11037" t="str">
        <f t="shared" si="172"/>
        <v>15913|Fall|Math</v>
      </c>
      <c r="I11037">
        <v>125</v>
      </c>
      <c r="J11037">
        <v>16</v>
      </c>
      <c r="K11037">
        <v>1</v>
      </c>
      <c r="L11037">
        <v>22</v>
      </c>
    </row>
    <row r="11038" spans="1:12" x14ac:dyDescent="0.25">
      <c r="A11038">
        <v>15913</v>
      </c>
      <c r="B11038" t="s">
        <v>18</v>
      </c>
      <c r="C11038">
        <v>0</v>
      </c>
      <c r="D11038">
        <v>2019</v>
      </c>
      <c r="E11038" t="s">
        <v>19</v>
      </c>
      <c r="F11038" t="s">
        <v>16</v>
      </c>
      <c r="G11038" t="s">
        <v>14</v>
      </c>
      <c r="H11038" t="str">
        <f t="shared" si="172"/>
        <v>15913|Spring|Reading</v>
      </c>
      <c r="I11038" t="s">
        <v>17</v>
      </c>
      <c r="J11038" t="s">
        <v>17</v>
      </c>
      <c r="K11038" t="s">
        <v>17</v>
      </c>
      <c r="L11038" t="s">
        <v>17</v>
      </c>
    </row>
    <row r="11039" spans="1:12" x14ac:dyDescent="0.25">
      <c r="A11039">
        <v>15913</v>
      </c>
      <c r="B11039" t="s">
        <v>18</v>
      </c>
      <c r="C11039">
        <v>0</v>
      </c>
      <c r="D11039">
        <v>2019</v>
      </c>
      <c r="E11039" t="s">
        <v>19</v>
      </c>
      <c r="F11039" t="s">
        <v>16</v>
      </c>
      <c r="G11039" t="s">
        <v>15</v>
      </c>
      <c r="H11039" t="str">
        <f t="shared" si="172"/>
        <v>15913|Spring|Math</v>
      </c>
      <c r="I11039" t="s">
        <v>17</v>
      </c>
      <c r="J11039" t="s">
        <v>17</v>
      </c>
      <c r="K11039" t="s">
        <v>17</v>
      </c>
      <c r="L11039" t="s">
        <v>17</v>
      </c>
    </row>
    <row r="11040" spans="1:12" x14ac:dyDescent="0.25">
      <c r="A11040">
        <v>22002</v>
      </c>
      <c r="B11040" t="s">
        <v>18</v>
      </c>
      <c r="C11040">
        <v>0</v>
      </c>
      <c r="D11040">
        <v>2019</v>
      </c>
      <c r="E11040" t="s">
        <v>19</v>
      </c>
      <c r="F11040" t="s">
        <v>13</v>
      </c>
      <c r="G11040" t="s">
        <v>14</v>
      </c>
      <c r="H11040" t="str">
        <f t="shared" si="172"/>
        <v>22002|Fall|Reading</v>
      </c>
      <c r="I11040">
        <v>130</v>
      </c>
      <c r="J11040">
        <v>21</v>
      </c>
      <c r="K11040">
        <v>1</v>
      </c>
      <c r="L11040">
        <v>20</v>
      </c>
    </row>
    <row r="11041" spans="1:12" x14ac:dyDescent="0.25">
      <c r="A11041">
        <v>22002</v>
      </c>
      <c r="B11041" t="s">
        <v>18</v>
      </c>
      <c r="C11041">
        <v>0</v>
      </c>
      <c r="D11041">
        <v>2019</v>
      </c>
      <c r="E11041" t="s">
        <v>19</v>
      </c>
      <c r="F11041" t="s">
        <v>13</v>
      </c>
      <c r="G11041" t="s">
        <v>15</v>
      </c>
      <c r="H11041" t="str">
        <f t="shared" si="172"/>
        <v>22002|Fall|Math</v>
      </c>
      <c r="I11041">
        <v>114</v>
      </c>
      <c r="J11041">
        <v>4</v>
      </c>
      <c r="K11041">
        <v>1</v>
      </c>
      <c r="L11041">
        <v>25</v>
      </c>
    </row>
    <row r="11042" spans="1:12" x14ac:dyDescent="0.25">
      <c r="A11042">
        <v>22002</v>
      </c>
      <c r="B11042" t="s">
        <v>18</v>
      </c>
      <c r="C11042">
        <v>0</v>
      </c>
      <c r="D11042">
        <v>2019</v>
      </c>
      <c r="E11042" t="s">
        <v>19</v>
      </c>
      <c r="F11042" t="s">
        <v>16</v>
      </c>
      <c r="G11042" t="s">
        <v>14</v>
      </c>
      <c r="H11042" t="str">
        <f t="shared" si="172"/>
        <v>22002|Spring|Reading</v>
      </c>
      <c r="I11042" t="s">
        <v>17</v>
      </c>
      <c r="J11042" t="s">
        <v>17</v>
      </c>
      <c r="K11042" t="s">
        <v>17</v>
      </c>
      <c r="L11042" t="s">
        <v>17</v>
      </c>
    </row>
    <row r="11043" spans="1:12" x14ac:dyDescent="0.25">
      <c r="A11043">
        <v>22002</v>
      </c>
      <c r="B11043" t="s">
        <v>18</v>
      </c>
      <c r="C11043">
        <v>0</v>
      </c>
      <c r="D11043">
        <v>2019</v>
      </c>
      <c r="E11043" t="s">
        <v>19</v>
      </c>
      <c r="F11043" t="s">
        <v>16</v>
      </c>
      <c r="G11043" t="s">
        <v>15</v>
      </c>
      <c r="H11043" t="str">
        <f t="shared" si="172"/>
        <v>22002|Spring|Math</v>
      </c>
      <c r="I11043" t="s">
        <v>17</v>
      </c>
      <c r="J11043" t="s">
        <v>17</v>
      </c>
      <c r="K11043" t="s">
        <v>17</v>
      </c>
      <c r="L11043" t="s">
        <v>17</v>
      </c>
    </row>
    <row r="11044" spans="1:12" x14ac:dyDescent="0.25">
      <c r="A11044">
        <v>28875</v>
      </c>
      <c r="B11044" t="s">
        <v>20</v>
      </c>
      <c r="C11044">
        <v>0</v>
      </c>
      <c r="D11044">
        <v>2019</v>
      </c>
      <c r="E11044" t="s">
        <v>19</v>
      </c>
      <c r="F11044" t="s">
        <v>13</v>
      </c>
      <c r="G11044" t="s">
        <v>14</v>
      </c>
      <c r="H11044" t="str">
        <f t="shared" si="172"/>
        <v>28875|Fall|Reading</v>
      </c>
      <c r="I11044">
        <v>144</v>
      </c>
      <c r="J11044">
        <v>59</v>
      </c>
      <c r="K11044">
        <v>3</v>
      </c>
      <c r="L11044">
        <v>16</v>
      </c>
    </row>
    <row r="11045" spans="1:12" x14ac:dyDescent="0.25">
      <c r="A11045">
        <v>28875</v>
      </c>
      <c r="B11045" t="s">
        <v>20</v>
      </c>
      <c r="C11045">
        <v>0</v>
      </c>
      <c r="D11045">
        <v>2019</v>
      </c>
      <c r="E11045" t="s">
        <v>19</v>
      </c>
      <c r="F11045" t="s">
        <v>13</v>
      </c>
      <c r="G11045" t="s">
        <v>15</v>
      </c>
      <c r="H11045" t="str">
        <f t="shared" si="172"/>
        <v>28875|Fall|Math</v>
      </c>
      <c r="I11045">
        <v>135</v>
      </c>
      <c r="J11045">
        <v>37</v>
      </c>
      <c r="K11045">
        <v>2</v>
      </c>
      <c r="L11045">
        <v>20</v>
      </c>
    </row>
    <row r="11046" spans="1:12" x14ac:dyDescent="0.25">
      <c r="A11046">
        <v>28875</v>
      </c>
      <c r="B11046" t="s">
        <v>20</v>
      </c>
      <c r="C11046">
        <v>0</v>
      </c>
      <c r="D11046">
        <v>2019</v>
      </c>
      <c r="E11046" t="s">
        <v>19</v>
      </c>
      <c r="F11046" t="s">
        <v>16</v>
      </c>
      <c r="G11046" t="s">
        <v>14</v>
      </c>
      <c r="H11046" t="str">
        <f t="shared" si="172"/>
        <v>28875|Spring|Reading</v>
      </c>
      <c r="I11046" t="s">
        <v>17</v>
      </c>
      <c r="J11046" t="s">
        <v>17</v>
      </c>
      <c r="K11046" t="s">
        <v>17</v>
      </c>
      <c r="L11046" t="s">
        <v>17</v>
      </c>
    </row>
    <row r="11047" spans="1:12" x14ac:dyDescent="0.25">
      <c r="A11047">
        <v>28875</v>
      </c>
      <c r="B11047" t="s">
        <v>20</v>
      </c>
      <c r="C11047">
        <v>0</v>
      </c>
      <c r="D11047">
        <v>2019</v>
      </c>
      <c r="E11047" t="s">
        <v>19</v>
      </c>
      <c r="F11047" t="s">
        <v>16</v>
      </c>
      <c r="G11047" t="s">
        <v>15</v>
      </c>
      <c r="H11047" t="str">
        <f t="shared" si="172"/>
        <v>28875|Spring|Math</v>
      </c>
      <c r="I11047" t="s">
        <v>17</v>
      </c>
      <c r="J11047" t="s">
        <v>17</v>
      </c>
      <c r="K11047" t="s">
        <v>17</v>
      </c>
      <c r="L11047" t="s">
        <v>17</v>
      </c>
    </row>
    <row r="11048" spans="1:12" x14ac:dyDescent="0.25">
      <c r="A11048">
        <v>22010</v>
      </c>
      <c r="B11048" t="s">
        <v>20</v>
      </c>
      <c r="C11048">
        <v>0</v>
      </c>
      <c r="D11048">
        <v>2019</v>
      </c>
      <c r="E11048" t="s">
        <v>19</v>
      </c>
      <c r="F11048" t="s">
        <v>13</v>
      </c>
      <c r="G11048" t="s">
        <v>14</v>
      </c>
      <c r="H11048" t="str">
        <f t="shared" si="172"/>
        <v>22010|Fall|Reading</v>
      </c>
      <c r="I11048">
        <v>145</v>
      </c>
      <c r="J11048">
        <v>62</v>
      </c>
      <c r="K11048">
        <v>3</v>
      </c>
      <c r="L11048">
        <v>16</v>
      </c>
    </row>
    <row r="11049" spans="1:12" x14ac:dyDescent="0.25">
      <c r="A11049">
        <v>22010</v>
      </c>
      <c r="B11049" t="s">
        <v>20</v>
      </c>
      <c r="C11049">
        <v>0</v>
      </c>
      <c r="D11049">
        <v>2019</v>
      </c>
      <c r="E11049" t="s">
        <v>19</v>
      </c>
      <c r="F11049" t="s">
        <v>13</v>
      </c>
      <c r="G11049" t="s">
        <v>15</v>
      </c>
      <c r="H11049" t="str">
        <f t="shared" si="172"/>
        <v>22010|Fall|Math</v>
      </c>
      <c r="I11049">
        <v>143</v>
      </c>
      <c r="J11049">
        <v>58</v>
      </c>
      <c r="K11049">
        <v>3</v>
      </c>
      <c r="L11049">
        <v>18</v>
      </c>
    </row>
    <row r="11050" spans="1:12" x14ac:dyDescent="0.25">
      <c r="A11050">
        <v>22010</v>
      </c>
      <c r="B11050" t="s">
        <v>20</v>
      </c>
      <c r="C11050">
        <v>0</v>
      </c>
      <c r="D11050">
        <v>2019</v>
      </c>
      <c r="E11050" t="s">
        <v>19</v>
      </c>
      <c r="F11050" t="s">
        <v>16</v>
      </c>
      <c r="G11050" t="s">
        <v>14</v>
      </c>
      <c r="H11050" t="str">
        <f t="shared" si="172"/>
        <v>22010|Spring|Reading</v>
      </c>
      <c r="I11050" t="s">
        <v>17</v>
      </c>
      <c r="J11050" t="s">
        <v>17</v>
      </c>
      <c r="K11050" t="s">
        <v>17</v>
      </c>
      <c r="L11050" t="s">
        <v>17</v>
      </c>
    </row>
    <row r="11051" spans="1:12" x14ac:dyDescent="0.25">
      <c r="A11051">
        <v>22010</v>
      </c>
      <c r="B11051" t="s">
        <v>20</v>
      </c>
      <c r="C11051">
        <v>0</v>
      </c>
      <c r="D11051">
        <v>2019</v>
      </c>
      <c r="E11051" t="s">
        <v>19</v>
      </c>
      <c r="F11051" t="s">
        <v>16</v>
      </c>
      <c r="G11051" t="s">
        <v>15</v>
      </c>
      <c r="H11051" t="str">
        <f t="shared" si="172"/>
        <v>22010|Spring|Math</v>
      </c>
      <c r="I11051" t="s">
        <v>17</v>
      </c>
      <c r="J11051" t="s">
        <v>17</v>
      </c>
      <c r="K11051" t="s">
        <v>17</v>
      </c>
      <c r="L11051" t="s">
        <v>17</v>
      </c>
    </row>
    <row r="11052" spans="1:12" x14ac:dyDescent="0.25">
      <c r="A11052">
        <v>14282</v>
      </c>
      <c r="B11052" t="s">
        <v>20</v>
      </c>
      <c r="C11052">
        <v>0</v>
      </c>
      <c r="D11052">
        <v>2019</v>
      </c>
      <c r="E11052" t="s">
        <v>19</v>
      </c>
      <c r="F11052" t="s">
        <v>13</v>
      </c>
      <c r="G11052" t="s">
        <v>14</v>
      </c>
      <c r="H11052" t="str">
        <f t="shared" si="172"/>
        <v>14282|Fall|Reading</v>
      </c>
      <c r="I11052">
        <v>127</v>
      </c>
      <c r="J11052">
        <v>15</v>
      </c>
      <c r="K11052">
        <v>1</v>
      </c>
      <c r="L11052">
        <v>20</v>
      </c>
    </row>
    <row r="11053" spans="1:12" x14ac:dyDescent="0.25">
      <c r="A11053">
        <v>14282</v>
      </c>
      <c r="B11053" t="s">
        <v>20</v>
      </c>
      <c r="C11053">
        <v>0</v>
      </c>
      <c r="D11053">
        <v>2019</v>
      </c>
      <c r="E11053" t="s">
        <v>19</v>
      </c>
      <c r="F11053" t="s">
        <v>13</v>
      </c>
      <c r="G11053" t="s">
        <v>15</v>
      </c>
      <c r="H11053" t="str">
        <f t="shared" si="172"/>
        <v>14282|Fall|Math</v>
      </c>
      <c r="I11053">
        <v>133</v>
      </c>
      <c r="J11053">
        <v>32</v>
      </c>
      <c r="K11053">
        <v>2</v>
      </c>
      <c r="L11053">
        <v>21</v>
      </c>
    </row>
    <row r="11054" spans="1:12" x14ac:dyDescent="0.25">
      <c r="A11054">
        <v>14282</v>
      </c>
      <c r="B11054" t="s">
        <v>20</v>
      </c>
      <c r="C11054">
        <v>0</v>
      </c>
      <c r="D11054">
        <v>2019</v>
      </c>
      <c r="E11054" t="s">
        <v>19</v>
      </c>
      <c r="F11054" t="s">
        <v>16</v>
      </c>
      <c r="G11054" t="s">
        <v>14</v>
      </c>
      <c r="H11054" t="str">
        <f t="shared" si="172"/>
        <v>14282|Spring|Reading</v>
      </c>
      <c r="I11054" t="s">
        <v>17</v>
      </c>
      <c r="J11054" t="s">
        <v>17</v>
      </c>
      <c r="K11054" t="s">
        <v>17</v>
      </c>
      <c r="L11054" t="s">
        <v>17</v>
      </c>
    </row>
    <row r="11055" spans="1:12" x14ac:dyDescent="0.25">
      <c r="A11055">
        <v>14282</v>
      </c>
      <c r="B11055" t="s">
        <v>20</v>
      </c>
      <c r="C11055">
        <v>0</v>
      </c>
      <c r="D11055">
        <v>2019</v>
      </c>
      <c r="E11055" t="s">
        <v>19</v>
      </c>
      <c r="F11055" t="s">
        <v>16</v>
      </c>
      <c r="G11055" t="s">
        <v>15</v>
      </c>
      <c r="H11055" t="str">
        <f t="shared" si="172"/>
        <v>14282|Spring|Math</v>
      </c>
      <c r="I11055" t="s">
        <v>17</v>
      </c>
      <c r="J11055" t="s">
        <v>17</v>
      </c>
      <c r="K11055" t="s">
        <v>17</v>
      </c>
      <c r="L11055" t="s">
        <v>17</v>
      </c>
    </row>
    <row r="11056" spans="1:12" x14ac:dyDescent="0.25">
      <c r="A11056">
        <v>21081</v>
      </c>
      <c r="B11056" t="s">
        <v>11</v>
      </c>
      <c r="C11056">
        <v>0</v>
      </c>
      <c r="D11056">
        <v>2019</v>
      </c>
      <c r="E11056" t="s">
        <v>19</v>
      </c>
      <c r="F11056" t="s">
        <v>13</v>
      </c>
      <c r="G11056" t="s">
        <v>14</v>
      </c>
      <c r="H11056" t="str">
        <f t="shared" si="172"/>
        <v>21081|Fall|Reading</v>
      </c>
      <c r="I11056">
        <v>156</v>
      </c>
      <c r="J11056">
        <v>87</v>
      </c>
      <c r="K11056">
        <v>4</v>
      </c>
      <c r="L11056">
        <v>14</v>
      </c>
    </row>
    <row r="11057" spans="1:12" x14ac:dyDescent="0.25">
      <c r="A11057">
        <v>21081</v>
      </c>
      <c r="B11057" t="s">
        <v>11</v>
      </c>
      <c r="C11057">
        <v>0</v>
      </c>
      <c r="D11057">
        <v>2019</v>
      </c>
      <c r="E11057" t="s">
        <v>19</v>
      </c>
      <c r="F11057" t="s">
        <v>13</v>
      </c>
      <c r="G11057" t="s">
        <v>15</v>
      </c>
      <c r="H11057" t="str">
        <f t="shared" si="172"/>
        <v>21081|Fall|Math</v>
      </c>
      <c r="I11057">
        <v>152</v>
      </c>
      <c r="J11057">
        <v>79</v>
      </c>
      <c r="K11057">
        <v>4</v>
      </c>
      <c r="L11057">
        <v>17</v>
      </c>
    </row>
    <row r="11058" spans="1:12" x14ac:dyDescent="0.25">
      <c r="A11058">
        <v>21081</v>
      </c>
      <c r="B11058" t="s">
        <v>11</v>
      </c>
      <c r="C11058">
        <v>0</v>
      </c>
      <c r="D11058">
        <v>2019</v>
      </c>
      <c r="E11058" t="s">
        <v>19</v>
      </c>
      <c r="F11058" t="s">
        <v>16</v>
      </c>
      <c r="G11058" t="s">
        <v>14</v>
      </c>
      <c r="H11058" t="str">
        <f t="shared" si="172"/>
        <v>21081|Spring|Reading</v>
      </c>
      <c r="I11058" t="s">
        <v>17</v>
      </c>
      <c r="J11058" t="s">
        <v>17</v>
      </c>
      <c r="K11058" t="s">
        <v>17</v>
      </c>
      <c r="L11058" t="s">
        <v>17</v>
      </c>
    </row>
    <row r="11059" spans="1:12" x14ac:dyDescent="0.25">
      <c r="A11059">
        <v>21081</v>
      </c>
      <c r="B11059" t="s">
        <v>11</v>
      </c>
      <c r="C11059">
        <v>0</v>
      </c>
      <c r="D11059">
        <v>2019</v>
      </c>
      <c r="E11059" t="s">
        <v>19</v>
      </c>
      <c r="F11059" t="s">
        <v>16</v>
      </c>
      <c r="G11059" t="s">
        <v>15</v>
      </c>
      <c r="H11059" t="str">
        <f t="shared" si="172"/>
        <v>21081|Spring|Math</v>
      </c>
      <c r="I11059" t="s">
        <v>17</v>
      </c>
      <c r="J11059" t="s">
        <v>17</v>
      </c>
      <c r="K11059" t="s">
        <v>17</v>
      </c>
      <c r="L11059" t="s">
        <v>17</v>
      </c>
    </row>
    <row r="11060" spans="1:12" x14ac:dyDescent="0.25">
      <c r="A11060">
        <v>17844</v>
      </c>
      <c r="B11060" t="s">
        <v>11</v>
      </c>
      <c r="C11060">
        <v>0</v>
      </c>
      <c r="D11060">
        <v>2019</v>
      </c>
      <c r="E11060" t="s">
        <v>19</v>
      </c>
      <c r="F11060" t="s">
        <v>13</v>
      </c>
      <c r="G11060" t="s">
        <v>14</v>
      </c>
      <c r="H11060" t="str">
        <f t="shared" si="172"/>
        <v>17844|Fall|Reading</v>
      </c>
      <c r="I11060">
        <v>140</v>
      </c>
      <c r="J11060">
        <v>47</v>
      </c>
      <c r="K11060">
        <v>2</v>
      </c>
      <c r="L11060">
        <v>17</v>
      </c>
    </row>
    <row r="11061" spans="1:12" x14ac:dyDescent="0.25">
      <c r="A11061">
        <v>17844</v>
      </c>
      <c r="B11061" t="s">
        <v>11</v>
      </c>
      <c r="C11061">
        <v>0</v>
      </c>
      <c r="D11061">
        <v>2019</v>
      </c>
      <c r="E11061" t="s">
        <v>19</v>
      </c>
      <c r="F11061" t="s">
        <v>13</v>
      </c>
      <c r="G11061" t="s">
        <v>15</v>
      </c>
      <c r="H11061" t="str">
        <f t="shared" si="172"/>
        <v>17844|Fall|Math</v>
      </c>
      <c r="I11061">
        <v>135</v>
      </c>
      <c r="J11061">
        <v>37</v>
      </c>
      <c r="K11061">
        <v>2</v>
      </c>
      <c r="L11061">
        <v>20</v>
      </c>
    </row>
    <row r="11062" spans="1:12" x14ac:dyDescent="0.25">
      <c r="A11062">
        <v>17844</v>
      </c>
      <c r="B11062" t="s">
        <v>11</v>
      </c>
      <c r="C11062">
        <v>0</v>
      </c>
      <c r="D11062">
        <v>2019</v>
      </c>
      <c r="E11062" t="s">
        <v>19</v>
      </c>
      <c r="F11062" t="s">
        <v>16</v>
      </c>
      <c r="G11062" t="s">
        <v>14</v>
      </c>
      <c r="H11062" t="str">
        <f t="shared" si="172"/>
        <v>17844|Spring|Reading</v>
      </c>
      <c r="I11062" t="s">
        <v>17</v>
      </c>
      <c r="J11062" t="s">
        <v>17</v>
      </c>
      <c r="K11062" t="s">
        <v>17</v>
      </c>
      <c r="L11062" t="s">
        <v>17</v>
      </c>
    </row>
    <row r="11063" spans="1:12" x14ac:dyDescent="0.25">
      <c r="A11063">
        <v>17844</v>
      </c>
      <c r="B11063" t="s">
        <v>11</v>
      </c>
      <c r="C11063">
        <v>0</v>
      </c>
      <c r="D11063">
        <v>2019</v>
      </c>
      <c r="E11063" t="s">
        <v>19</v>
      </c>
      <c r="F11063" t="s">
        <v>16</v>
      </c>
      <c r="G11063" t="s">
        <v>15</v>
      </c>
      <c r="H11063" t="str">
        <f t="shared" si="172"/>
        <v>17844|Spring|Math</v>
      </c>
      <c r="I11063" t="s">
        <v>17</v>
      </c>
      <c r="J11063" t="s">
        <v>17</v>
      </c>
      <c r="K11063" t="s">
        <v>17</v>
      </c>
      <c r="L11063" t="s">
        <v>17</v>
      </c>
    </row>
    <row r="11064" spans="1:12" x14ac:dyDescent="0.25">
      <c r="A11064">
        <v>29616</v>
      </c>
      <c r="B11064" t="s">
        <v>11</v>
      </c>
      <c r="C11064">
        <v>0</v>
      </c>
      <c r="D11064">
        <v>2019</v>
      </c>
      <c r="E11064" t="s">
        <v>19</v>
      </c>
      <c r="F11064" t="s">
        <v>13</v>
      </c>
      <c r="G11064" t="s">
        <v>14</v>
      </c>
      <c r="H11064" t="str">
        <f t="shared" si="172"/>
        <v>29616|Fall|Reading</v>
      </c>
      <c r="I11064">
        <v>146</v>
      </c>
      <c r="J11064">
        <v>64</v>
      </c>
      <c r="K11064">
        <v>3</v>
      </c>
      <c r="L11064">
        <v>16</v>
      </c>
    </row>
    <row r="11065" spans="1:12" x14ac:dyDescent="0.25">
      <c r="A11065">
        <v>29616</v>
      </c>
      <c r="B11065" t="s">
        <v>11</v>
      </c>
      <c r="C11065">
        <v>0</v>
      </c>
      <c r="D11065">
        <v>2019</v>
      </c>
      <c r="E11065" t="s">
        <v>19</v>
      </c>
      <c r="F11065" t="s">
        <v>13</v>
      </c>
      <c r="G11065" t="s">
        <v>15</v>
      </c>
      <c r="H11065" t="str">
        <f t="shared" si="172"/>
        <v>29616|Fall|Math</v>
      </c>
      <c r="I11065">
        <v>141</v>
      </c>
      <c r="J11065">
        <v>53</v>
      </c>
      <c r="K11065">
        <v>3</v>
      </c>
      <c r="L11065">
        <v>19</v>
      </c>
    </row>
    <row r="11066" spans="1:12" x14ac:dyDescent="0.25">
      <c r="A11066">
        <v>29616</v>
      </c>
      <c r="B11066" t="s">
        <v>11</v>
      </c>
      <c r="C11066">
        <v>0</v>
      </c>
      <c r="D11066">
        <v>2019</v>
      </c>
      <c r="E11066" t="s">
        <v>19</v>
      </c>
      <c r="F11066" t="s">
        <v>16</v>
      </c>
      <c r="G11066" t="s">
        <v>14</v>
      </c>
      <c r="H11066" t="str">
        <f t="shared" si="172"/>
        <v>29616|Spring|Reading</v>
      </c>
      <c r="I11066" t="s">
        <v>17</v>
      </c>
      <c r="J11066" t="s">
        <v>17</v>
      </c>
      <c r="K11066" t="s">
        <v>17</v>
      </c>
      <c r="L11066" t="s">
        <v>17</v>
      </c>
    </row>
    <row r="11067" spans="1:12" x14ac:dyDescent="0.25">
      <c r="A11067">
        <v>29616</v>
      </c>
      <c r="B11067" t="s">
        <v>11</v>
      </c>
      <c r="C11067">
        <v>0</v>
      </c>
      <c r="D11067">
        <v>2019</v>
      </c>
      <c r="E11067" t="s">
        <v>19</v>
      </c>
      <c r="F11067" t="s">
        <v>16</v>
      </c>
      <c r="G11067" t="s">
        <v>15</v>
      </c>
      <c r="H11067" t="str">
        <f t="shared" si="172"/>
        <v>29616|Spring|Math</v>
      </c>
      <c r="I11067" t="s">
        <v>17</v>
      </c>
      <c r="J11067" t="s">
        <v>17</v>
      </c>
      <c r="K11067" t="s">
        <v>17</v>
      </c>
      <c r="L11067" t="s">
        <v>17</v>
      </c>
    </row>
    <row r="11068" spans="1:12" x14ac:dyDescent="0.25">
      <c r="A11068">
        <v>12448</v>
      </c>
      <c r="B11068" t="s">
        <v>11</v>
      </c>
      <c r="C11068">
        <v>0</v>
      </c>
      <c r="D11068">
        <v>2019</v>
      </c>
      <c r="E11068" t="s">
        <v>19</v>
      </c>
      <c r="F11068" t="s">
        <v>13</v>
      </c>
      <c r="G11068" t="s">
        <v>14</v>
      </c>
      <c r="H11068" t="str">
        <f t="shared" si="172"/>
        <v>12448|Fall|Reading</v>
      </c>
      <c r="I11068">
        <v>141</v>
      </c>
      <c r="J11068">
        <v>50</v>
      </c>
      <c r="K11068">
        <v>3</v>
      </c>
      <c r="L11068">
        <v>17</v>
      </c>
    </row>
    <row r="11069" spans="1:12" x14ac:dyDescent="0.25">
      <c r="A11069">
        <v>12448</v>
      </c>
      <c r="B11069" t="s">
        <v>11</v>
      </c>
      <c r="C11069">
        <v>0</v>
      </c>
      <c r="D11069">
        <v>2019</v>
      </c>
      <c r="E11069" t="s">
        <v>19</v>
      </c>
      <c r="F11069" t="s">
        <v>13</v>
      </c>
      <c r="G11069" t="s">
        <v>15</v>
      </c>
      <c r="H11069" t="str">
        <f t="shared" si="172"/>
        <v>12448|Fall|Math</v>
      </c>
      <c r="I11069">
        <v>137</v>
      </c>
      <c r="J11069">
        <v>42</v>
      </c>
      <c r="K11069">
        <v>2</v>
      </c>
      <c r="L11069">
        <v>20</v>
      </c>
    </row>
    <row r="11070" spans="1:12" x14ac:dyDescent="0.25">
      <c r="A11070">
        <v>12448</v>
      </c>
      <c r="B11070" t="s">
        <v>11</v>
      </c>
      <c r="C11070">
        <v>0</v>
      </c>
      <c r="D11070">
        <v>2019</v>
      </c>
      <c r="E11070" t="s">
        <v>19</v>
      </c>
      <c r="F11070" t="s">
        <v>16</v>
      </c>
      <c r="G11070" t="s">
        <v>14</v>
      </c>
      <c r="H11070" t="str">
        <f t="shared" si="172"/>
        <v>12448|Spring|Reading</v>
      </c>
      <c r="I11070" t="s">
        <v>17</v>
      </c>
      <c r="J11070" t="s">
        <v>17</v>
      </c>
      <c r="K11070" t="s">
        <v>17</v>
      </c>
      <c r="L11070" t="s">
        <v>17</v>
      </c>
    </row>
    <row r="11071" spans="1:12" x14ac:dyDescent="0.25">
      <c r="A11071">
        <v>12448</v>
      </c>
      <c r="B11071" t="s">
        <v>11</v>
      </c>
      <c r="C11071">
        <v>0</v>
      </c>
      <c r="D11071">
        <v>2019</v>
      </c>
      <c r="E11071" t="s">
        <v>19</v>
      </c>
      <c r="F11071" t="s">
        <v>16</v>
      </c>
      <c r="G11071" t="s">
        <v>15</v>
      </c>
      <c r="H11071" t="str">
        <f t="shared" si="172"/>
        <v>12448|Spring|Math</v>
      </c>
      <c r="I11071" t="s">
        <v>17</v>
      </c>
      <c r="J11071" t="s">
        <v>17</v>
      </c>
      <c r="K11071" t="s">
        <v>17</v>
      </c>
      <c r="L11071" t="s">
        <v>17</v>
      </c>
    </row>
    <row r="11072" spans="1:12" x14ac:dyDescent="0.25">
      <c r="A11072">
        <v>18245</v>
      </c>
      <c r="B11072" t="s">
        <v>18</v>
      </c>
      <c r="C11072">
        <v>0</v>
      </c>
      <c r="D11072">
        <v>2019</v>
      </c>
      <c r="E11072" t="s">
        <v>19</v>
      </c>
      <c r="F11072" t="s">
        <v>13</v>
      </c>
      <c r="G11072" t="s">
        <v>14</v>
      </c>
      <c r="H11072" t="str">
        <f t="shared" si="172"/>
        <v>18245|Fall|Reading</v>
      </c>
      <c r="I11072" t="s">
        <v>17</v>
      </c>
      <c r="J11072" t="s">
        <v>17</v>
      </c>
      <c r="K11072" t="s">
        <v>17</v>
      </c>
      <c r="L11072" t="s">
        <v>17</v>
      </c>
    </row>
    <row r="11073" spans="1:12" x14ac:dyDescent="0.25">
      <c r="A11073">
        <v>18245</v>
      </c>
      <c r="B11073" t="s">
        <v>18</v>
      </c>
      <c r="C11073">
        <v>0</v>
      </c>
      <c r="D11073">
        <v>2019</v>
      </c>
      <c r="E11073" t="s">
        <v>19</v>
      </c>
      <c r="F11073" t="s">
        <v>13</v>
      </c>
      <c r="G11073" t="s">
        <v>15</v>
      </c>
      <c r="H11073" t="str">
        <f t="shared" si="172"/>
        <v>18245|Fall|Math</v>
      </c>
      <c r="I11073" t="s">
        <v>17</v>
      </c>
      <c r="J11073" t="s">
        <v>17</v>
      </c>
      <c r="K11073" t="s">
        <v>17</v>
      </c>
      <c r="L11073" t="s">
        <v>17</v>
      </c>
    </row>
    <row r="11074" spans="1:12" x14ac:dyDescent="0.25">
      <c r="A11074">
        <v>18245</v>
      </c>
      <c r="B11074" t="s">
        <v>18</v>
      </c>
      <c r="C11074">
        <v>0</v>
      </c>
      <c r="D11074">
        <v>2019</v>
      </c>
      <c r="E11074" t="s">
        <v>19</v>
      </c>
      <c r="F11074" t="s">
        <v>16</v>
      </c>
      <c r="G11074" t="s">
        <v>14</v>
      </c>
      <c r="H11074" t="str">
        <f t="shared" si="172"/>
        <v>18245|Spring|Reading</v>
      </c>
      <c r="I11074">
        <v>173</v>
      </c>
      <c r="J11074">
        <v>88</v>
      </c>
      <c r="K11074">
        <v>4</v>
      </c>
      <c r="L11074" t="s">
        <v>17</v>
      </c>
    </row>
    <row r="11075" spans="1:12" x14ac:dyDescent="0.25">
      <c r="A11075">
        <v>18245</v>
      </c>
      <c r="B11075" t="s">
        <v>18</v>
      </c>
      <c r="C11075">
        <v>0</v>
      </c>
      <c r="D11075">
        <v>2019</v>
      </c>
      <c r="E11075" t="s">
        <v>19</v>
      </c>
      <c r="F11075" t="s">
        <v>16</v>
      </c>
      <c r="G11075" t="s">
        <v>15</v>
      </c>
      <c r="H11075" t="str">
        <f t="shared" ref="H11075:H11123" si="173">A11075&amp;"|"&amp;F11075&amp;"|"&amp;G11075</f>
        <v>18245|Spring|Math</v>
      </c>
      <c r="I11075">
        <v>178</v>
      </c>
      <c r="J11075">
        <v>92</v>
      </c>
      <c r="K11075">
        <v>4</v>
      </c>
      <c r="L11075" t="s">
        <v>17</v>
      </c>
    </row>
    <row r="11076" spans="1:12" x14ac:dyDescent="0.25">
      <c r="A11076">
        <v>13052</v>
      </c>
      <c r="B11076" t="s">
        <v>11</v>
      </c>
      <c r="C11076">
        <v>0</v>
      </c>
      <c r="D11076">
        <v>2019</v>
      </c>
      <c r="E11076" t="s">
        <v>19</v>
      </c>
      <c r="F11076" t="s">
        <v>13</v>
      </c>
      <c r="G11076" t="s">
        <v>14</v>
      </c>
      <c r="H11076" t="str">
        <f t="shared" si="173"/>
        <v>13052|Fall|Reading</v>
      </c>
      <c r="I11076" t="s">
        <v>17</v>
      </c>
      <c r="J11076" t="s">
        <v>17</v>
      </c>
      <c r="K11076" t="s">
        <v>17</v>
      </c>
      <c r="L11076" t="s">
        <v>17</v>
      </c>
    </row>
    <row r="11077" spans="1:12" x14ac:dyDescent="0.25">
      <c r="A11077">
        <v>13052</v>
      </c>
      <c r="B11077" t="s">
        <v>11</v>
      </c>
      <c r="C11077">
        <v>0</v>
      </c>
      <c r="D11077">
        <v>2019</v>
      </c>
      <c r="E11077" t="s">
        <v>19</v>
      </c>
      <c r="F11077" t="s">
        <v>13</v>
      </c>
      <c r="G11077" t="s">
        <v>15</v>
      </c>
      <c r="H11077" t="str">
        <f t="shared" si="173"/>
        <v>13052|Fall|Math</v>
      </c>
      <c r="I11077" t="s">
        <v>17</v>
      </c>
      <c r="J11077" t="s">
        <v>17</v>
      </c>
      <c r="K11077" t="s">
        <v>17</v>
      </c>
      <c r="L11077" t="s">
        <v>17</v>
      </c>
    </row>
    <row r="11078" spans="1:12" x14ac:dyDescent="0.25">
      <c r="A11078">
        <v>13052</v>
      </c>
      <c r="B11078" t="s">
        <v>11</v>
      </c>
      <c r="C11078">
        <v>0</v>
      </c>
      <c r="D11078">
        <v>2019</v>
      </c>
      <c r="E11078" t="s">
        <v>19</v>
      </c>
      <c r="F11078" t="s">
        <v>16</v>
      </c>
      <c r="G11078" t="s">
        <v>14</v>
      </c>
      <c r="H11078" t="str">
        <f t="shared" si="173"/>
        <v>13052|Spring|Reading</v>
      </c>
      <c r="I11078">
        <v>157</v>
      </c>
      <c r="J11078">
        <v>46</v>
      </c>
      <c r="K11078">
        <v>2</v>
      </c>
      <c r="L11078" t="s">
        <v>17</v>
      </c>
    </row>
    <row r="11079" spans="1:12" x14ac:dyDescent="0.25">
      <c r="A11079">
        <v>13052</v>
      </c>
      <c r="B11079" t="s">
        <v>11</v>
      </c>
      <c r="C11079">
        <v>0</v>
      </c>
      <c r="D11079">
        <v>2019</v>
      </c>
      <c r="E11079" t="s">
        <v>19</v>
      </c>
      <c r="F11079" t="s">
        <v>16</v>
      </c>
      <c r="G11079" t="s">
        <v>15</v>
      </c>
      <c r="H11079" t="str">
        <f t="shared" si="173"/>
        <v>13052|Spring|Math</v>
      </c>
      <c r="I11079">
        <v>155</v>
      </c>
      <c r="J11079">
        <v>38</v>
      </c>
      <c r="K11079">
        <v>2</v>
      </c>
      <c r="L11079" t="s">
        <v>17</v>
      </c>
    </row>
    <row r="11080" spans="1:12" x14ac:dyDescent="0.25">
      <c r="A11080">
        <v>20971</v>
      </c>
      <c r="B11080" t="s">
        <v>11</v>
      </c>
      <c r="C11080">
        <v>0</v>
      </c>
      <c r="D11080">
        <v>2019</v>
      </c>
      <c r="E11080" t="s">
        <v>19</v>
      </c>
      <c r="F11080" t="s">
        <v>13</v>
      </c>
      <c r="G11080" t="s">
        <v>14</v>
      </c>
      <c r="H11080" t="str">
        <f t="shared" si="173"/>
        <v>20971|Fall|Reading</v>
      </c>
      <c r="I11080" t="s">
        <v>17</v>
      </c>
      <c r="J11080" t="s">
        <v>17</v>
      </c>
      <c r="K11080" t="s">
        <v>17</v>
      </c>
      <c r="L11080" t="s">
        <v>17</v>
      </c>
    </row>
    <row r="11081" spans="1:12" x14ac:dyDescent="0.25">
      <c r="A11081">
        <v>20971</v>
      </c>
      <c r="B11081" t="s">
        <v>11</v>
      </c>
      <c r="C11081">
        <v>0</v>
      </c>
      <c r="D11081">
        <v>2019</v>
      </c>
      <c r="E11081" t="s">
        <v>19</v>
      </c>
      <c r="F11081" t="s">
        <v>13</v>
      </c>
      <c r="G11081" t="s">
        <v>15</v>
      </c>
      <c r="H11081" t="str">
        <f t="shared" si="173"/>
        <v>20971|Fall|Math</v>
      </c>
      <c r="I11081" t="s">
        <v>17</v>
      </c>
      <c r="J11081" t="s">
        <v>17</v>
      </c>
      <c r="K11081" t="s">
        <v>17</v>
      </c>
      <c r="L11081" t="s">
        <v>17</v>
      </c>
    </row>
    <row r="11082" spans="1:12" x14ac:dyDescent="0.25">
      <c r="A11082">
        <v>20971</v>
      </c>
      <c r="B11082" t="s">
        <v>11</v>
      </c>
      <c r="C11082">
        <v>0</v>
      </c>
      <c r="D11082">
        <v>2019</v>
      </c>
      <c r="E11082" t="s">
        <v>19</v>
      </c>
      <c r="F11082" t="s">
        <v>16</v>
      </c>
      <c r="G11082" t="s">
        <v>14</v>
      </c>
      <c r="H11082" t="str">
        <f t="shared" si="173"/>
        <v>20971|Spring|Reading</v>
      </c>
      <c r="I11082">
        <v>168</v>
      </c>
      <c r="J11082">
        <v>78</v>
      </c>
      <c r="K11082">
        <v>4</v>
      </c>
      <c r="L11082" t="s">
        <v>17</v>
      </c>
    </row>
    <row r="11083" spans="1:12" x14ac:dyDescent="0.25">
      <c r="A11083">
        <v>20971</v>
      </c>
      <c r="B11083" t="s">
        <v>11</v>
      </c>
      <c r="C11083">
        <v>0</v>
      </c>
      <c r="D11083">
        <v>2019</v>
      </c>
      <c r="E11083" t="s">
        <v>19</v>
      </c>
      <c r="F11083" t="s">
        <v>16</v>
      </c>
      <c r="G11083" t="s">
        <v>15</v>
      </c>
      <c r="H11083" t="str">
        <f t="shared" si="173"/>
        <v>20971|Spring|Math</v>
      </c>
      <c r="I11083">
        <v>177</v>
      </c>
      <c r="J11083">
        <v>90</v>
      </c>
      <c r="K11083">
        <v>4</v>
      </c>
      <c r="L11083" t="s">
        <v>17</v>
      </c>
    </row>
    <row r="11084" spans="1:12" x14ac:dyDescent="0.25">
      <c r="A11084">
        <v>15889</v>
      </c>
      <c r="B11084" t="s">
        <v>11</v>
      </c>
      <c r="C11084">
        <v>0</v>
      </c>
      <c r="D11084">
        <v>2019</v>
      </c>
      <c r="E11084" t="s">
        <v>19</v>
      </c>
      <c r="F11084" t="s">
        <v>13</v>
      </c>
      <c r="G11084" t="s">
        <v>14</v>
      </c>
      <c r="H11084" t="str">
        <f t="shared" si="173"/>
        <v>15889|Fall|Reading</v>
      </c>
      <c r="I11084" t="s">
        <v>17</v>
      </c>
      <c r="J11084" t="s">
        <v>17</v>
      </c>
      <c r="K11084" t="s">
        <v>17</v>
      </c>
      <c r="L11084" t="s">
        <v>17</v>
      </c>
    </row>
    <row r="11085" spans="1:12" x14ac:dyDescent="0.25">
      <c r="A11085">
        <v>15889</v>
      </c>
      <c r="B11085" t="s">
        <v>11</v>
      </c>
      <c r="C11085">
        <v>0</v>
      </c>
      <c r="D11085">
        <v>2019</v>
      </c>
      <c r="E11085" t="s">
        <v>19</v>
      </c>
      <c r="F11085" t="s">
        <v>13</v>
      </c>
      <c r="G11085" t="s">
        <v>15</v>
      </c>
      <c r="H11085" t="str">
        <f t="shared" si="173"/>
        <v>15889|Fall|Math</v>
      </c>
      <c r="I11085" t="s">
        <v>17</v>
      </c>
      <c r="J11085" t="s">
        <v>17</v>
      </c>
      <c r="K11085" t="s">
        <v>17</v>
      </c>
      <c r="L11085" t="s">
        <v>17</v>
      </c>
    </row>
    <row r="11086" spans="1:12" x14ac:dyDescent="0.25">
      <c r="A11086">
        <v>15889</v>
      </c>
      <c r="B11086" t="s">
        <v>11</v>
      </c>
      <c r="C11086">
        <v>0</v>
      </c>
      <c r="D11086">
        <v>2019</v>
      </c>
      <c r="E11086" t="s">
        <v>19</v>
      </c>
      <c r="F11086" t="s">
        <v>16</v>
      </c>
      <c r="G11086" t="s">
        <v>14</v>
      </c>
      <c r="H11086" t="str">
        <f t="shared" si="173"/>
        <v>15889|Spring|Reading</v>
      </c>
      <c r="I11086">
        <v>154</v>
      </c>
      <c r="J11086">
        <v>37</v>
      </c>
      <c r="K11086">
        <v>2</v>
      </c>
      <c r="L11086" t="s">
        <v>17</v>
      </c>
    </row>
    <row r="11087" spans="1:12" x14ac:dyDescent="0.25">
      <c r="A11087">
        <v>15889</v>
      </c>
      <c r="B11087" t="s">
        <v>11</v>
      </c>
      <c r="C11087">
        <v>0</v>
      </c>
      <c r="D11087">
        <v>2019</v>
      </c>
      <c r="E11087" t="s">
        <v>19</v>
      </c>
      <c r="F11087" t="s">
        <v>16</v>
      </c>
      <c r="G11087" t="s">
        <v>15</v>
      </c>
      <c r="H11087" t="str">
        <f t="shared" si="173"/>
        <v>15889|Spring|Math</v>
      </c>
      <c r="I11087">
        <v>161</v>
      </c>
      <c r="J11087">
        <v>55</v>
      </c>
      <c r="K11087">
        <v>3</v>
      </c>
      <c r="L11087" t="s">
        <v>17</v>
      </c>
    </row>
    <row r="11088" spans="1:12" x14ac:dyDescent="0.25">
      <c r="A11088">
        <v>28169</v>
      </c>
      <c r="B11088" t="s">
        <v>11</v>
      </c>
      <c r="C11088">
        <v>0</v>
      </c>
      <c r="D11088">
        <v>2019</v>
      </c>
      <c r="E11088" t="s">
        <v>19</v>
      </c>
      <c r="F11088" t="s">
        <v>13</v>
      </c>
      <c r="G11088" t="s">
        <v>14</v>
      </c>
      <c r="H11088" t="str">
        <f t="shared" si="173"/>
        <v>28169|Fall|Reading</v>
      </c>
      <c r="I11088" t="s">
        <v>17</v>
      </c>
      <c r="J11088" t="s">
        <v>17</v>
      </c>
      <c r="K11088" t="s">
        <v>17</v>
      </c>
      <c r="L11088" t="s">
        <v>17</v>
      </c>
    </row>
    <row r="11089" spans="1:12" x14ac:dyDescent="0.25">
      <c r="A11089">
        <v>28169</v>
      </c>
      <c r="B11089" t="s">
        <v>11</v>
      </c>
      <c r="C11089">
        <v>0</v>
      </c>
      <c r="D11089">
        <v>2019</v>
      </c>
      <c r="E11089" t="s">
        <v>19</v>
      </c>
      <c r="F11089" t="s">
        <v>13</v>
      </c>
      <c r="G11089" t="s">
        <v>15</v>
      </c>
      <c r="H11089" t="str">
        <f t="shared" si="173"/>
        <v>28169|Fall|Math</v>
      </c>
      <c r="I11089" t="s">
        <v>17</v>
      </c>
      <c r="J11089" t="s">
        <v>17</v>
      </c>
      <c r="K11089" t="s">
        <v>17</v>
      </c>
      <c r="L11089" t="s">
        <v>17</v>
      </c>
    </row>
    <row r="11090" spans="1:12" x14ac:dyDescent="0.25">
      <c r="A11090">
        <v>28169</v>
      </c>
      <c r="B11090" t="s">
        <v>11</v>
      </c>
      <c r="C11090">
        <v>0</v>
      </c>
      <c r="D11090">
        <v>2019</v>
      </c>
      <c r="E11090" t="s">
        <v>19</v>
      </c>
      <c r="F11090" t="s">
        <v>16</v>
      </c>
      <c r="G11090" t="s">
        <v>14</v>
      </c>
      <c r="H11090" t="str">
        <f t="shared" si="173"/>
        <v>28169|Spring|Reading</v>
      </c>
      <c r="I11090">
        <v>155</v>
      </c>
      <c r="J11090">
        <v>40</v>
      </c>
      <c r="K11090">
        <v>2</v>
      </c>
      <c r="L11090" t="s">
        <v>17</v>
      </c>
    </row>
    <row r="11091" spans="1:12" x14ac:dyDescent="0.25">
      <c r="A11091">
        <v>28169</v>
      </c>
      <c r="B11091" t="s">
        <v>11</v>
      </c>
      <c r="C11091">
        <v>0</v>
      </c>
      <c r="D11091">
        <v>2019</v>
      </c>
      <c r="E11091" t="s">
        <v>19</v>
      </c>
      <c r="F11091" t="s">
        <v>16</v>
      </c>
      <c r="G11091" t="s">
        <v>15</v>
      </c>
      <c r="H11091" t="str">
        <f t="shared" si="173"/>
        <v>28169|Spring|Math</v>
      </c>
      <c r="I11091">
        <v>161</v>
      </c>
      <c r="J11091">
        <v>55</v>
      </c>
      <c r="K11091">
        <v>3</v>
      </c>
      <c r="L11091" t="s">
        <v>17</v>
      </c>
    </row>
    <row r="11092" spans="1:12" x14ac:dyDescent="0.25">
      <c r="A11092">
        <v>12848</v>
      </c>
      <c r="B11092" t="s">
        <v>11</v>
      </c>
      <c r="C11092">
        <v>0</v>
      </c>
      <c r="D11092">
        <v>2019</v>
      </c>
      <c r="E11092" t="s">
        <v>19</v>
      </c>
      <c r="F11092" t="s">
        <v>13</v>
      </c>
      <c r="G11092" t="s">
        <v>14</v>
      </c>
      <c r="H11092" t="str">
        <f t="shared" si="173"/>
        <v>12848|Fall|Reading</v>
      </c>
      <c r="I11092" t="s">
        <v>17</v>
      </c>
      <c r="J11092" t="s">
        <v>17</v>
      </c>
      <c r="K11092" t="s">
        <v>17</v>
      </c>
      <c r="L11092" t="s">
        <v>17</v>
      </c>
    </row>
    <row r="11093" spans="1:12" x14ac:dyDescent="0.25">
      <c r="A11093">
        <v>12848</v>
      </c>
      <c r="B11093" t="s">
        <v>11</v>
      </c>
      <c r="C11093">
        <v>0</v>
      </c>
      <c r="D11093">
        <v>2019</v>
      </c>
      <c r="E11093" t="s">
        <v>19</v>
      </c>
      <c r="F11093" t="s">
        <v>13</v>
      </c>
      <c r="G11093" t="s">
        <v>15</v>
      </c>
      <c r="H11093" t="str">
        <f t="shared" si="173"/>
        <v>12848|Fall|Math</v>
      </c>
      <c r="I11093" t="s">
        <v>17</v>
      </c>
      <c r="J11093" t="s">
        <v>17</v>
      </c>
      <c r="K11093" t="s">
        <v>17</v>
      </c>
      <c r="L11093" t="s">
        <v>17</v>
      </c>
    </row>
    <row r="11094" spans="1:12" x14ac:dyDescent="0.25">
      <c r="A11094">
        <v>12848</v>
      </c>
      <c r="B11094" t="s">
        <v>11</v>
      </c>
      <c r="C11094">
        <v>0</v>
      </c>
      <c r="D11094">
        <v>2019</v>
      </c>
      <c r="E11094" t="s">
        <v>19</v>
      </c>
      <c r="F11094" t="s">
        <v>16</v>
      </c>
      <c r="G11094" t="s">
        <v>14</v>
      </c>
      <c r="H11094" t="str">
        <f t="shared" si="173"/>
        <v>12848|Spring|Reading</v>
      </c>
      <c r="I11094">
        <v>162</v>
      </c>
      <c r="J11094">
        <v>62</v>
      </c>
      <c r="K11094">
        <v>3</v>
      </c>
      <c r="L11094" t="s">
        <v>17</v>
      </c>
    </row>
    <row r="11095" spans="1:12" x14ac:dyDescent="0.25">
      <c r="A11095">
        <v>12848</v>
      </c>
      <c r="B11095" t="s">
        <v>11</v>
      </c>
      <c r="C11095">
        <v>0</v>
      </c>
      <c r="D11095">
        <v>2019</v>
      </c>
      <c r="E11095" t="s">
        <v>19</v>
      </c>
      <c r="F11095" t="s">
        <v>16</v>
      </c>
      <c r="G11095" t="s">
        <v>15</v>
      </c>
      <c r="H11095" t="str">
        <f t="shared" si="173"/>
        <v>12848|Spring|Math</v>
      </c>
      <c r="I11095">
        <v>139</v>
      </c>
      <c r="J11095">
        <v>7</v>
      </c>
      <c r="K11095">
        <v>1</v>
      </c>
      <c r="L11095" t="s">
        <v>17</v>
      </c>
    </row>
    <row r="11096" spans="1:12" x14ac:dyDescent="0.25">
      <c r="A11096">
        <v>16514</v>
      </c>
      <c r="B11096" t="s">
        <v>11</v>
      </c>
      <c r="C11096">
        <v>0</v>
      </c>
      <c r="D11096">
        <v>2019</v>
      </c>
      <c r="E11096" t="s">
        <v>19</v>
      </c>
      <c r="F11096" t="s">
        <v>13</v>
      </c>
      <c r="G11096" t="s">
        <v>14</v>
      </c>
      <c r="H11096" t="str">
        <f t="shared" si="173"/>
        <v>16514|Fall|Reading</v>
      </c>
      <c r="I11096" t="s">
        <v>17</v>
      </c>
      <c r="J11096" t="s">
        <v>17</v>
      </c>
      <c r="K11096" t="s">
        <v>17</v>
      </c>
      <c r="L11096" t="s">
        <v>17</v>
      </c>
    </row>
    <row r="11097" spans="1:12" x14ac:dyDescent="0.25">
      <c r="A11097">
        <v>16514</v>
      </c>
      <c r="B11097" t="s">
        <v>11</v>
      </c>
      <c r="C11097">
        <v>0</v>
      </c>
      <c r="D11097">
        <v>2019</v>
      </c>
      <c r="E11097" t="s">
        <v>19</v>
      </c>
      <c r="F11097" t="s">
        <v>13</v>
      </c>
      <c r="G11097" t="s">
        <v>15</v>
      </c>
      <c r="H11097" t="str">
        <f t="shared" si="173"/>
        <v>16514|Fall|Math</v>
      </c>
      <c r="I11097" t="s">
        <v>17</v>
      </c>
      <c r="J11097" t="s">
        <v>17</v>
      </c>
      <c r="K11097" t="s">
        <v>17</v>
      </c>
      <c r="L11097" t="s">
        <v>17</v>
      </c>
    </row>
    <row r="11098" spans="1:12" x14ac:dyDescent="0.25">
      <c r="A11098">
        <v>16514</v>
      </c>
      <c r="B11098" t="s">
        <v>11</v>
      </c>
      <c r="C11098">
        <v>0</v>
      </c>
      <c r="D11098">
        <v>2019</v>
      </c>
      <c r="E11098" t="s">
        <v>19</v>
      </c>
      <c r="F11098" t="s">
        <v>16</v>
      </c>
      <c r="G11098" t="s">
        <v>14</v>
      </c>
      <c r="H11098" t="str">
        <f t="shared" si="173"/>
        <v>16514|Spring|Reading</v>
      </c>
      <c r="I11098">
        <v>151</v>
      </c>
      <c r="J11098">
        <v>29</v>
      </c>
      <c r="K11098">
        <v>2</v>
      </c>
      <c r="L11098" t="s">
        <v>17</v>
      </c>
    </row>
    <row r="11099" spans="1:12" x14ac:dyDescent="0.25">
      <c r="A11099">
        <v>16514</v>
      </c>
      <c r="B11099" t="s">
        <v>11</v>
      </c>
      <c r="C11099">
        <v>0</v>
      </c>
      <c r="D11099">
        <v>2019</v>
      </c>
      <c r="E11099" t="s">
        <v>19</v>
      </c>
      <c r="F11099" t="s">
        <v>16</v>
      </c>
      <c r="G11099" t="s">
        <v>15</v>
      </c>
      <c r="H11099" t="str">
        <f t="shared" si="173"/>
        <v>16514|Spring|Math</v>
      </c>
      <c r="I11099">
        <v>158</v>
      </c>
      <c r="J11099">
        <v>47</v>
      </c>
      <c r="K11099">
        <v>2</v>
      </c>
      <c r="L11099" t="s">
        <v>17</v>
      </c>
    </row>
    <row r="11100" spans="1:12" x14ac:dyDescent="0.25">
      <c r="A11100">
        <v>26865</v>
      </c>
      <c r="B11100" t="s">
        <v>20</v>
      </c>
      <c r="C11100">
        <v>0</v>
      </c>
      <c r="D11100">
        <v>2019</v>
      </c>
      <c r="E11100" t="s">
        <v>22</v>
      </c>
      <c r="F11100" t="s">
        <v>13</v>
      </c>
      <c r="G11100" t="s">
        <v>14</v>
      </c>
      <c r="H11100" t="str">
        <f t="shared" si="173"/>
        <v>26865|Fall|Reading</v>
      </c>
      <c r="I11100" t="s">
        <v>17</v>
      </c>
      <c r="J11100" t="s">
        <v>17</v>
      </c>
      <c r="K11100" t="s">
        <v>17</v>
      </c>
      <c r="L11100" t="s">
        <v>17</v>
      </c>
    </row>
    <row r="11101" spans="1:12" x14ac:dyDescent="0.25">
      <c r="A11101">
        <v>26865</v>
      </c>
      <c r="B11101" t="s">
        <v>20</v>
      </c>
      <c r="C11101">
        <v>0</v>
      </c>
      <c r="D11101">
        <v>2019</v>
      </c>
      <c r="E11101" t="s">
        <v>22</v>
      </c>
      <c r="F11101" t="s">
        <v>13</v>
      </c>
      <c r="G11101" t="s">
        <v>15</v>
      </c>
      <c r="H11101" t="str">
        <f t="shared" si="173"/>
        <v>26865|Fall|Math</v>
      </c>
      <c r="I11101">
        <v>125</v>
      </c>
      <c r="J11101">
        <v>16</v>
      </c>
      <c r="K11101">
        <v>1</v>
      </c>
      <c r="L11101">
        <v>22</v>
      </c>
    </row>
    <row r="11102" spans="1:12" x14ac:dyDescent="0.25">
      <c r="A11102">
        <v>26865</v>
      </c>
      <c r="B11102" t="s">
        <v>20</v>
      </c>
      <c r="C11102">
        <v>0</v>
      </c>
      <c r="D11102">
        <v>2019</v>
      </c>
      <c r="E11102" t="s">
        <v>22</v>
      </c>
      <c r="F11102" t="s">
        <v>16</v>
      </c>
      <c r="G11102" t="s">
        <v>14</v>
      </c>
      <c r="H11102" t="str">
        <f t="shared" si="173"/>
        <v>26865|Spring|Reading</v>
      </c>
      <c r="I11102">
        <v>147</v>
      </c>
      <c r="J11102">
        <v>19</v>
      </c>
      <c r="K11102">
        <v>1</v>
      </c>
      <c r="L11102" t="s">
        <v>17</v>
      </c>
    </row>
    <row r="11103" spans="1:12" x14ac:dyDescent="0.25">
      <c r="A11103">
        <v>26865</v>
      </c>
      <c r="B11103" t="s">
        <v>20</v>
      </c>
      <c r="C11103">
        <v>0</v>
      </c>
      <c r="D11103">
        <v>2019</v>
      </c>
      <c r="E11103" t="s">
        <v>22</v>
      </c>
      <c r="F11103" t="s">
        <v>16</v>
      </c>
      <c r="G11103" t="s">
        <v>15</v>
      </c>
      <c r="H11103" t="str">
        <f t="shared" si="173"/>
        <v>26865|Spring|Math</v>
      </c>
      <c r="I11103">
        <v>138</v>
      </c>
      <c r="J11103">
        <v>6</v>
      </c>
      <c r="K11103">
        <v>1</v>
      </c>
      <c r="L11103" t="s">
        <v>17</v>
      </c>
    </row>
    <row r="11104" spans="1:12" x14ac:dyDescent="0.25">
      <c r="A11104">
        <v>28926</v>
      </c>
      <c r="B11104" t="s">
        <v>18</v>
      </c>
      <c r="C11104">
        <v>0</v>
      </c>
      <c r="D11104">
        <v>2019</v>
      </c>
      <c r="E11104" t="s">
        <v>19</v>
      </c>
      <c r="F11104" t="s">
        <v>13</v>
      </c>
      <c r="G11104" t="s">
        <v>14</v>
      </c>
      <c r="H11104" t="str">
        <f t="shared" si="173"/>
        <v>28926|Fall|Reading</v>
      </c>
      <c r="I11104" t="s">
        <v>17</v>
      </c>
      <c r="J11104" t="s">
        <v>17</v>
      </c>
      <c r="K11104" t="s">
        <v>17</v>
      </c>
      <c r="L11104" t="s">
        <v>17</v>
      </c>
    </row>
    <row r="11105" spans="1:12" x14ac:dyDescent="0.25">
      <c r="A11105">
        <v>28926</v>
      </c>
      <c r="B11105" t="s">
        <v>18</v>
      </c>
      <c r="C11105">
        <v>0</v>
      </c>
      <c r="D11105">
        <v>2019</v>
      </c>
      <c r="E11105" t="s">
        <v>19</v>
      </c>
      <c r="F11105" t="s">
        <v>13</v>
      </c>
      <c r="G11105" t="s">
        <v>15</v>
      </c>
      <c r="H11105" t="str">
        <f t="shared" si="173"/>
        <v>28926|Fall|Math</v>
      </c>
      <c r="I11105" t="s">
        <v>17</v>
      </c>
      <c r="J11105" t="s">
        <v>17</v>
      </c>
      <c r="K11105" t="s">
        <v>17</v>
      </c>
      <c r="L11105" t="s">
        <v>17</v>
      </c>
    </row>
    <row r="11106" spans="1:12" x14ac:dyDescent="0.25">
      <c r="A11106">
        <v>28926</v>
      </c>
      <c r="B11106" t="s">
        <v>18</v>
      </c>
      <c r="C11106">
        <v>0</v>
      </c>
      <c r="D11106">
        <v>2019</v>
      </c>
      <c r="E11106" t="s">
        <v>19</v>
      </c>
      <c r="F11106" t="s">
        <v>16</v>
      </c>
      <c r="G11106" t="s">
        <v>14</v>
      </c>
      <c r="H11106" t="str">
        <f t="shared" si="173"/>
        <v>28926|Spring|Reading</v>
      </c>
      <c r="I11106">
        <v>149</v>
      </c>
      <c r="J11106">
        <v>24</v>
      </c>
      <c r="K11106">
        <v>1</v>
      </c>
      <c r="L11106" t="s">
        <v>17</v>
      </c>
    </row>
    <row r="11107" spans="1:12" x14ac:dyDescent="0.25">
      <c r="A11107">
        <v>28926</v>
      </c>
      <c r="B11107" t="s">
        <v>18</v>
      </c>
      <c r="C11107">
        <v>0</v>
      </c>
      <c r="D11107">
        <v>2019</v>
      </c>
      <c r="E11107" t="s">
        <v>19</v>
      </c>
      <c r="F11107" t="s">
        <v>16</v>
      </c>
      <c r="G11107" t="s">
        <v>15</v>
      </c>
      <c r="H11107" t="str">
        <f t="shared" si="173"/>
        <v>28926|Spring|Math</v>
      </c>
      <c r="I11107">
        <v>161</v>
      </c>
      <c r="J11107">
        <v>55</v>
      </c>
      <c r="K11107">
        <v>3</v>
      </c>
      <c r="L11107" t="s">
        <v>17</v>
      </c>
    </row>
    <row r="11108" spans="1:12" x14ac:dyDescent="0.25">
      <c r="A11108">
        <v>27152</v>
      </c>
      <c r="B11108" t="s">
        <v>11</v>
      </c>
      <c r="C11108">
        <v>1</v>
      </c>
      <c r="D11108">
        <v>2019</v>
      </c>
      <c r="E11108" t="s">
        <v>19</v>
      </c>
      <c r="F11108" t="s">
        <v>13</v>
      </c>
      <c r="G11108" t="s">
        <v>15</v>
      </c>
      <c r="H11108" t="str">
        <f t="shared" si="173"/>
        <v>27152|Fall|Math</v>
      </c>
      <c r="I11108" t="s">
        <v>17</v>
      </c>
      <c r="J11108" t="s">
        <v>17</v>
      </c>
      <c r="K11108" t="s">
        <v>17</v>
      </c>
      <c r="L11108" t="s">
        <v>17</v>
      </c>
    </row>
    <row r="11109" spans="1:12" x14ac:dyDescent="0.25">
      <c r="A11109">
        <v>27152</v>
      </c>
      <c r="B11109" t="s">
        <v>11</v>
      </c>
      <c r="C11109">
        <v>1</v>
      </c>
      <c r="D11109">
        <v>2019</v>
      </c>
      <c r="E11109" t="s">
        <v>19</v>
      </c>
      <c r="F11109" t="s">
        <v>16</v>
      </c>
      <c r="G11109" t="s">
        <v>15</v>
      </c>
      <c r="H11109" t="str">
        <f t="shared" si="173"/>
        <v>27152|Spring|Math</v>
      </c>
      <c r="I11109">
        <v>180</v>
      </c>
      <c r="J11109">
        <v>48</v>
      </c>
      <c r="K11109">
        <v>2</v>
      </c>
      <c r="L11109" t="s">
        <v>17</v>
      </c>
    </row>
    <row r="11110" spans="1:12" x14ac:dyDescent="0.25">
      <c r="A11110">
        <v>24773</v>
      </c>
      <c r="B11110" t="s">
        <v>27</v>
      </c>
      <c r="C11110">
        <v>6</v>
      </c>
      <c r="D11110">
        <v>2019</v>
      </c>
      <c r="E11110" t="s">
        <v>19</v>
      </c>
      <c r="F11110" t="s">
        <v>13</v>
      </c>
      <c r="G11110" t="s">
        <v>15</v>
      </c>
      <c r="H11110" t="str">
        <f t="shared" si="173"/>
        <v>24773|Fall|Math</v>
      </c>
      <c r="I11110">
        <v>196</v>
      </c>
      <c r="J11110">
        <v>6</v>
      </c>
      <c r="K11110">
        <v>1</v>
      </c>
      <c r="L11110">
        <v>8</v>
      </c>
    </row>
    <row r="11111" spans="1:12" x14ac:dyDescent="0.25">
      <c r="A11111">
        <v>24773</v>
      </c>
      <c r="B11111" t="s">
        <v>27</v>
      </c>
      <c r="C11111">
        <v>6</v>
      </c>
      <c r="D11111">
        <v>2019</v>
      </c>
      <c r="E11111" t="s">
        <v>19</v>
      </c>
      <c r="F11111" t="s">
        <v>16</v>
      </c>
      <c r="G11111" t="s">
        <v>15</v>
      </c>
      <c r="H11111" t="str">
        <f t="shared" si="173"/>
        <v>24773|Spring|Math</v>
      </c>
      <c r="I11111" t="s">
        <v>17</v>
      </c>
      <c r="J11111" t="s">
        <v>17</v>
      </c>
      <c r="K11111" t="s">
        <v>17</v>
      </c>
      <c r="L11111" t="s">
        <v>17</v>
      </c>
    </row>
    <row r="11112" spans="1:12" x14ac:dyDescent="0.25">
      <c r="A11112">
        <v>13879</v>
      </c>
      <c r="B11112" t="s">
        <v>27</v>
      </c>
      <c r="C11112">
        <v>6</v>
      </c>
      <c r="D11112">
        <v>2019</v>
      </c>
      <c r="E11112" t="s">
        <v>19</v>
      </c>
      <c r="F11112" t="s">
        <v>13</v>
      </c>
      <c r="G11112" t="s">
        <v>15</v>
      </c>
      <c r="H11112" t="str">
        <f t="shared" si="173"/>
        <v>13879|Fall|Math</v>
      </c>
      <c r="I11112">
        <v>229</v>
      </c>
      <c r="J11112">
        <v>68</v>
      </c>
      <c r="K11112">
        <v>3</v>
      </c>
      <c r="L11112">
        <v>4</v>
      </c>
    </row>
    <row r="11113" spans="1:12" x14ac:dyDescent="0.25">
      <c r="A11113">
        <v>13879</v>
      </c>
      <c r="B11113" t="s">
        <v>27</v>
      </c>
      <c r="C11113">
        <v>6</v>
      </c>
      <c r="D11113">
        <v>2019</v>
      </c>
      <c r="E11113" t="s">
        <v>19</v>
      </c>
      <c r="F11113" t="s">
        <v>16</v>
      </c>
      <c r="G11113" t="s">
        <v>15</v>
      </c>
      <c r="H11113" t="str">
        <f t="shared" si="173"/>
        <v>13879|Spring|Math</v>
      </c>
      <c r="I11113" t="s">
        <v>17</v>
      </c>
      <c r="J11113" t="s">
        <v>17</v>
      </c>
      <c r="K11113" t="s">
        <v>17</v>
      </c>
      <c r="L11113" t="s">
        <v>17</v>
      </c>
    </row>
    <row r="11114" spans="1:12" x14ac:dyDescent="0.25">
      <c r="A11114">
        <v>28744</v>
      </c>
      <c r="B11114" t="s">
        <v>27</v>
      </c>
      <c r="C11114">
        <v>7</v>
      </c>
      <c r="D11114">
        <v>2019</v>
      </c>
      <c r="E11114" t="s">
        <v>19</v>
      </c>
      <c r="F11114" t="s">
        <v>13</v>
      </c>
      <c r="G11114" t="s">
        <v>15</v>
      </c>
      <c r="H11114" t="str">
        <f t="shared" si="173"/>
        <v>28744|Fall|Math</v>
      </c>
      <c r="I11114">
        <v>214</v>
      </c>
      <c r="J11114">
        <v>25</v>
      </c>
      <c r="K11114">
        <v>2</v>
      </c>
      <c r="L11114">
        <v>6</v>
      </c>
    </row>
    <row r="11115" spans="1:12" x14ac:dyDescent="0.25">
      <c r="A11115">
        <v>28744</v>
      </c>
      <c r="B11115" t="s">
        <v>27</v>
      </c>
      <c r="C11115">
        <v>7</v>
      </c>
      <c r="D11115">
        <v>2019</v>
      </c>
      <c r="E11115" t="s">
        <v>19</v>
      </c>
      <c r="F11115" t="s">
        <v>16</v>
      </c>
      <c r="G11115" t="s">
        <v>15</v>
      </c>
      <c r="H11115" t="str">
        <f t="shared" si="173"/>
        <v>28744|Spring|Math</v>
      </c>
      <c r="I11115" t="s">
        <v>17</v>
      </c>
      <c r="J11115" t="s">
        <v>17</v>
      </c>
      <c r="K11115" t="s">
        <v>17</v>
      </c>
      <c r="L11115" t="s">
        <v>17</v>
      </c>
    </row>
    <row r="11116" spans="1:12" x14ac:dyDescent="0.25">
      <c r="A11116">
        <v>12169</v>
      </c>
      <c r="B11116" t="s">
        <v>28</v>
      </c>
      <c r="C11116">
        <v>7</v>
      </c>
      <c r="D11116">
        <v>2019</v>
      </c>
      <c r="E11116" t="s">
        <v>19</v>
      </c>
      <c r="F11116" t="s">
        <v>13</v>
      </c>
      <c r="G11116" t="s">
        <v>15</v>
      </c>
      <c r="H11116" t="str">
        <f t="shared" si="173"/>
        <v>12169|Fall|Math</v>
      </c>
      <c r="I11116">
        <v>220</v>
      </c>
      <c r="J11116">
        <v>37</v>
      </c>
      <c r="K11116">
        <v>2</v>
      </c>
      <c r="L11116">
        <v>5</v>
      </c>
    </row>
    <row r="11117" spans="1:12" x14ac:dyDescent="0.25">
      <c r="A11117">
        <v>12169</v>
      </c>
      <c r="B11117" t="s">
        <v>28</v>
      </c>
      <c r="C11117">
        <v>7</v>
      </c>
      <c r="D11117">
        <v>2019</v>
      </c>
      <c r="E11117" t="s">
        <v>19</v>
      </c>
      <c r="F11117" t="s">
        <v>16</v>
      </c>
      <c r="G11117" t="s">
        <v>15</v>
      </c>
      <c r="H11117" t="str">
        <f t="shared" si="173"/>
        <v>12169|Spring|Math</v>
      </c>
      <c r="I11117" t="s">
        <v>17</v>
      </c>
      <c r="J11117" t="s">
        <v>17</v>
      </c>
      <c r="K11117" t="s">
        <v>17</v>
      </c>
      <c r="L11117" t="s">
        <v>17</v>
      </c>
    </row>
    <row r="11118" spans="1:12" x14ac:dyDescent="0.25">
      <c r="A11118">
        <v>24197</v>
      </c>
      <c r="B11118" t="s">
        <v>27</v>
      </c>
      <c r="C11118">
        <v>8</v>
      </c>
      <c r="D11118">
        <v>2019</v>
      </c>
      <c r="E11118" t="s">
        <v>19</v>
      </c>
      <c r="F11118" t="s">
        <v>13</v>
      </c>
      <c r="G11118" t="s">
        <v>15</v>
      </c>
      <c r="H11118" t="str">
        <f t="shared" si="173"/>
        <v>24197|Fall|Math</v>
      </c>
      <c r="I11118" t="s">
        <v>17</v>
      </c>
      <c r="J11118" t="s">
        <v>17</v>
      </c>
      <c r="K11118" t="s">
        <v>17</v>
      </c>
      <c r="L11118" t="s">
        <v>17</v>
      </c>
    </row>
    <row r="11119" spans="1:12" x14ac:dyDescent="0.25">
      <c r="A11119">
        <v>24197</v>
      </c>
      <c r="B11119" t="s">
        <v>27</v>
      </c>
      <c r="C11119">
        <v>8</v>
      </c>
      <c r="D11119">
        <v>2019</v>
      </c>
      <c r="E11119" t="s">
        <v>19</v>
      </c>
      <c r="F11119" t="s">
        <v>16</v>
      </c>
      <c r="G11119" t="s">
        <v>15</v>
      </c>
      <c r="H11119" t="str">
        <f t="shared" si="173"/>
        <v>24197|Spring|Math</v>
      </c>
      <c r="I11119">
        <v>226</v>
      </c>
      <c r="J11119">
        <v>40</v>
      </c>
      <c r="K11119">
        <v>2</v>
      </c>
      <c r="L11119" t="s">
        <v>17</v>
      </c>
    </row>
    <row r="11120" spans="1:12" x14ac:dyDescent="0.25">
      <c r="A11120">
        <v>27656</v>
      </c>
      <c r="B11120" t="s">
        <v>27</v>
      </c>
      <c r="C11120">
        <v>8</v>
      </c>
      <c r="D11120">
        <v>2019</v>
      </c>
      <c r="E11120" t="s">
        <v>19</v>
      </c>
      <c r="F11120" t="s">
        <v>13</v>
      </c>
      <c r="G11120" t="s">
        <v>15</v>
      </c>
      <c r="H11120" t="str">
        <f t="shared" si="173"/>
        <v>27656|Fall|Math</v>
      </c>
      <c r="I11120">
        <v>199</v>
      </c>
      <c r="J11120">
        <v>5</v>
      </c>
      <c r="K11120">
        <v>1</v>
      </c>
      <c r="L11120">
        <v>6</v>
      </c>
    </row>
    <row r="11121" spans="1:12" x14ac:dyDescent="0.25">
      <c r="A11121">
        <v>27656</v>
      </c>
      <c r="B11121" t="s">
        <v>27</v>
      </c>
      <c r="C11121">
        <v>8</v>
      </c>
      <c r="D11121">
        <v>2019</v>
      </c>
      <c r="E11121" t="s">
        <v>19</v>
      </c>
      <c r="F11121" t="s">
        <v>16</v>
      </c>
      <c r="G11121" t="s">
        <v>15</v>
      </c>
      <c r="H11121" t="str">
        <f t="shared" si="173"/>
        <v>27656|Spring|Math</v>
      </c>
      <c r="I11121" t="s">
        <v>17</v>
      </c>
      <c r="J11121" t="s">
        <v>17</v>
      </c>
      <c r="K11121" t="s">
        <v>17</v>
      </c>
      <c r="L11121" t="s">
        <v>17</v>
      </c>
    </row>
    <row r="11122" spans="1:12" x14ac:dyDescent="0.25">
      <c r="A11122">
        <v>29777</v>
      </c>
      <c r="B11122" t="s">
        <v>18</v>
      </c>
      <c r="C11122">
        <v>0</v>
      </c>
      <c r="D11122">
        <v>2019</v>
      </c>
      <c r="E11122" t="s">
        <v>19</v>
      </c>
      <c r="F11122" t="s">
        <v>13</v>
      </c>
      <c r="G11122" t="s">
        <v>15</v>
      </c>
      <c r="H11122" t="str">
        <f t="shared" si="173"/>
        <v>29777|Fall|Math</v>
      </c>
      <c r="I11122">
        <v>133</v>
      </c>
      <c r="J11122">
        <v>32</v>
      </c>
      <c r="K11122">
        <v>2</v>
      </c>
      <c r="L11122">
        <v>21</v>
      </c>
    </row>
    <row r="11123" spans="1:12" x14ac:dyDescent="0.25">
      <c r="A11123">
        <v>29777</v>
      </c>
      <c r="B11123" t="s">
        <v>18</v>
      </c>
      <c r="C11123">
        <v>0</v>
      </c>
      <c r="D11123">
        <v>2019</v>
      </c>
      <c r="E11123" t="s">
        <v>19</v>
      </c>
      <c r="F11123" t="s">
        <v>16</v>
      </c>
      <c r="G11123" t="s">
        <v>15</v>
      </c>
      <c r="H11123" t="str">
        <f t="shared" si="173"/>
        <v>29777|Spring|Math</v>
      </c>
      <c r="I11123" t="s">
        <v>17</v>
      </c>
      <c r="J11123" t="s">
        <v>17</v>
      </c>
      <c r="K11123" t="s">
        <v>17</v>
      </c>
      <c r="L11123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8"/>
  <sheetViews>
    <sheetView tabSelected="1" workbookViewId="0">
      <selection activeCell="W2" sqref="W2:W278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</row>
    <row r="2" spans="1:23" x14ac:dyDescent="0.25">
      <c r="A2">
        <v>13898</v>
      </c>
      <c r="B2" t="str">
        <f>VLOOKUP(A2,kipp_maps!A:B,2,FALSE)</f>
        <v>School G</v>
      </c>
      <c r="C2">
        <f>VLOOKUP(A2,kipp_maps!A:C,3,FALSE)</f>
        <v>1</v>
      </c>
      <c r="D2">
        <f>VLOOKUP(A2,kipp_maps!A:D,4,FALSE)</f>
        <v>2019</v>
      </c>
      <c r="E2" t="str">
        <f>VLOOKUP(A2,kipp_maps!A:E,5,FALSE)</f>
        <v>SPED</v>
      </c>
      <c r="F2">
        <f>VLOOKUP(A2&amp;"|"&amp;"Fall"&amp;"|"&amp;"Math",kipp_maps!H:I,2,FALSE)</f>
        <v>166</v>
      </c>
      <c r="G2">
        <f>VLOOKUP(A2&amp;"|"&amp;"Fall"&amp;"|"&amp;"Math",kipp_maps!H:J,3,FALSE)</f>
        <v>69</v>
      </c>
      <c r="H2">
        <f>VLOOKUP(A2&amp;"|"&amp;"Fall"&amp;"|"&amp;"Math",kipp_maps!H:K,4,FALSE)</f>
        <v>3</v>
      </c>
      <c r="I2">
        <f>VLOOKUP(A2&amp;"|"&amp;"Spring"&amp;"|"&amp;"Math",kipp_maps!H:I,2,FALSE)</f>
        <v>186</v>
      </c>
      <c r="J2">
        <f>VLOOKUP(A2&amp;"|"&amp;"Spring"&amp;"|"&amp;"Math",kipp_maps!H:J,3,FALSE)</f>
        <v>65</v>
      </c>
      <c r="K2">
        <f>VLOOKUP(A2&amp;"|"&amp;"Spring"&amp;"|"&amp;"Math",kipp_maps!H:K,4,FALSE)</f>
        <v>3</v>
      </c>
      <c r="L2">
        <f>VLOOKUP(A2&amp;"|"&amp;"Fall"&amp;"|"&amp;"Math",kipp_maps!H:L,5,FALSE)</f>
        <v>20</v>
      </c>
      <c r="M2">
        <f>I2-F2</f>
        <v>20</v>
      </c>
      <c r="N2">
        <f>M2-L2</f>
        <v>0</v>
      </c>
      <c r="O2">
        <f>VLOOKUP(A2&amp;"|"&amp;"Fall"&amp;"|"&amp;"Reading",kipp_maps!H:I,2,FALSE)</f>
        <v>161</v>
      </c>
      <c r="P2">
        <f>VLOOKUP(A2&amp;"|"&amp;"Fall"&amp;"|"&amp;"Reading",kipp_maps!H:J,3,FALSE)</f>
        <v>59</v>
      </c>
      <c r="Q2">
        <f>VLOOKUP(A2&amp;"|"&amp;"Fall"&amp;"|"&amp;"Reading",kipp_maps!H:K,4,FALSE)</f>
        <v>3</v>
      </c>
      <c r="R2">
        <f>VLOOKUP(A2&amp;"|"&amp;"Spring"&amp;"|"&amp;"Reading",kipp_maps!H:I,2,FALSE)</f>
        <v>175</v>
      </c>
      <c r="S2">
        <f>VLOOKUP(A2&amp;"|"&amp;"Spring"&amp;"|"&amp;"Reading",kipp_maps!H:J,3,FALSE)</f>
        <v>43</v>
      </c>
      <c r="T2">
        <f>VLOOKUP(A2&amp;"|"&amp;"Spring"&amp;"|"&amp;"Reading",kipp_maps!H:K,4,FALSE)</f>
        <v>2</v>
      </c>
      <c r="U2">
        <f>VLOOKUP(A2&amp;"|"&amp;"Fall"&amp;"|"&amp;"Reading",kipp_maps!H:L,5,FALSE)</f>
        <v>18</v>
      </c>
      <c r="V2">
        <f>R2-O2</f>
        <v>14</v>
      </c>
      <c r="W2">
        <f>V2-U2</f>
        <v>-4</v>
      </c>
    </row>
    <row r="3" spans="1:23" x14ac:dyDescent="0.25">
      <c r="A3">
        <v>27795</v>
      </c>
      <c r="B3" t="str">
        <f>VLOOKUP(A3,kipp_maps!A:B,2,FALSE)</f>
        <v>School G</v>
      </c>
      <c r="C3">
        <f>VLOOKUP(A3,kipp_maps!A:C,3,FALSE)</f>
        <v>1</v>
      </c>
      <c r="D3">
        <f>VLOOKUP(A3,kipp_maps!A:D,4,FALSE)</f>
        <v>2019</v>
      </c>
      <c r="E3" t="str">
        <f>VLOOKUP(A3,kipp_maps!A:E,5,FALSE)</f>
        <v>SPED</v>
      </c>
      <c r="F3">
        <f>VLOOKUP(A3&amp;"|"&amp;"Fall"&amp;"|"&amp;"Math",kipp_maps!H:I,2,FALSE)</f>
        <v>135</v>
      </c>
      <c r="G3">
        <f>VLOOKUP(A3&amp;"|"&amp;"Fall"&amp;"|"&amp;"Math",kipp_maps!H:J,3,FALSE)</f>
        <v>4</v>
      </c>
      <c r="H3">
        <f>VLOOKUP(A3&amp;"|"&amp;"Fall"&amp;"|"&amp;"Math",kipp_maps!H:K,4,FALSE)</f>
        <v>1</v>
      </c>
      <c r="I3">
        <f>VLOOKUP(A3&amp;"|"&amp;"Spring"&amp;"|"&amp;"Math",kipp_maps!H:I,2,FALSE)</f>
        <v>182</v>
      </c>
      <c r="J3">
        <f>VLOOKUP(A3&amp;"|"&amp;"Spring"&amp;"|"&amp;"Math",kipp_maps!H:J,3,FALSE)</f>
        <v>53</v>
      </c>
      <c r="K3">
        <f>VLOOKUP(A3&amp;"|"&amp;"Spring"&amp;"|"&amp;"Math",kipp_maps!H:K,4,FALSE)</f>
        <v>3</v>
      </c>
      <c r="L3">
        <f>VLOOKUP(A3&amp;"|"&amp;"Fall"&amp;"|"&amp;"Math",kipp_maps!H:L,5,FALSE)</f>
        <v>27</v>
      </c>
      <c r="M3">
        <f t="shared" ref="M3:M66" si="0">I3-F3</f>
        <v>47</v>
      </c>
      <c r="N3">
        <f t="shared" ref="N3:N66" si="1">M3-L3</f>
        <v>20</v>
      </c>
      <c r="O3">
        <f>VLOOKUP(A3&amp;"|"&amp;"Fall"&amp;"|"&amp;"Reading",kipp_maps!H:I,2,FALSE)</f>
        <v>158</v>
      </c>
      <c r="P3">
        <f>VLOOKUP(A3&amp;"|"&amp;"Fall"&amp;"|"&amp;"Reading",kipp_maps!H:J,3,FALSE)</f>
        <v>50</v>
      </c>
      <c r="Q3">
        <f>VLOOKUP(A3&amp;"|"&amp;"Fall"&amp;"|"&amp;"Reading",kipp_maps!H:K,4,FALSE)</f>
        <v>3</v>
      </c>
      <c r="R3">
        <f>VLOOKUP(A3&amp;"|"&amp;"Spring"&amp;"|"&amp;"Reading",kipp_maps!H:I,2,FALSE)</f>
        <v>174</v>
      </c>
      <c r="S3">
        <f>VLOOKUP(A3&amp;"|"&amp;"Spring"&amp;"|"&amp;"Reading",kipp_maps!H:J,3,FALSE)</f>
        <v>40</v>
      </c>
      <c r="T3">
        <f>VLOOKUP(A3&amp;"|"&amp;"Spring"&amp;"|"&amp;"Reading",kipp_maps!H:K,4,FALSE)</f>
        <v>2</v>
      </c>
      <c r="U3">
        <f>VLOOKUP(A3&amp;"|"&amp;"Fall"&amp;"|"&amp;"Reading",kipp_maps!H:L,5,FALSE)</f>
        <v>19</v>
      </c>
      <c r="V3">
        <f t="shared" ref="V3:V66" si="2">R3-O3</f>
        <v>16</v>
      </c>
      <c r="W3">
        <f t="shared" ref="W3:W66" si="3">V3-U3</f>
        <v>-3</v>
      </c>
    </row>
    <row r="4" spans="1:23" x14ac:dyDescent="0.25">
      <c r="A4">
        <v>22938</v>
      </c>
      <c r="B4" t="str">
        <f>VLOOKUP(A4,kipp_maps!A:B,2,FALSE)</f>
        <v>School E</v>
      </c>
      <c r="C4">
        <f>VLOOKUP(A4,kipp_maps!A:C,3,FALSE)</f>
        <v>1</v>
      </c>
      <c r="D4">
        <f>VLOOKUP(A4,kipp_maps!A:D,4,FALSE)</f>
        <v>2019</v>
      </c>
      <c r="E4" t="str">
        <f>VLOOKUP(A4,kipp_maps!A:E,5,FALSE)</f>
        <v>GenEd</v>
      </c>
      <c r="F4">
        <f>VLOOKUP(A4&amp;"|"&amp;"Fall"&amp;"|"&amp;"Math",kipp_maps!H:I,2,FALSE)</f>
        <v>160</v>
      </c>
      <c r="G4">
        <f>VLOOKUP(A4&amp;"|"&amp;"Fall"&amp;"|"&amp;"Math",kipp_maps!H:J,3,FALSE)</f>
        <v>52</v>
      </c>
      <c r="H4">
        <f>VLOOKUP(A4&amp;"|"&amp;"Fall"&amp;"|"&amp;"Math",kipp_maps!H:K,4,FALSE)</f>
        <v>3</v>
      </c>
      <c r="I4">
        <f>VLOOKUP(A4&amp;"|"&amp;"Spring"&amp;"|"&amp;"Math",kipp_maps!H:I,2,FALSE)</f>
        <v>180</v>
      </c>
      <c r="J4">
        <f>VLOOKUP(A4&amp;"|"&amp;"Spring"&amp;"|"&amp;"Math",kipp_maps!H:J,3,FALSE)</f>
        <v>48</v>
      </c>
      <c r="K4">
        <f>VLOOKUP(A4&amp;"|"&amp;"Spring"&amp;"|"&amp;"Math",kipp_maps!H:K,4,FALSE)</f>
        <v>2</v>
      </c>
      <c r="L4">
        <f>VLOOKUP(A4&amp;"|"&amp;"Fall"&amp;"|"&amp;"Math",kipp_maps!H:L,5,FALSE)</f>
        <v>21</v>
      </c>
      <c r="M4">
        <f t="shared" si="0"/>
        <v>20</v>
      </c>
      <c r="N4">
        <f t="shared" si="1"/>
        <v>-1</v>
      </c>
      <c r="O4">
        <f>VLOOKUP(A4&amp;"|"&amp;"Fall"&amp;"|"&amp;"Reading",kipp_maps!H:I,2,FALSE)</f>
        <v>162</v>
      </c>
      <c r="P4">
        <f>VLOOKUP(A4&amp;"|"&amp;"Fall"&amp;"|"&amp;"Reading",kipp_maps!H:J,3,FALSE)</f>
        <v>62</v>
      </c>
      <c r="Q4">
        <f>VLOOKUP(A4&amp;"|"&amp;"Fall"&amp;"|"&amp;"Reading",kipp_maps!H:K,4,FALSE)</f>
        <v>3</v>
      </c>
      <c r="R4">
        <f>VLOOKUP(A4&amp;"|"&amp;"Spring"&amp;"|"&amp;"Reading",kipp_maps!H:I,2,FALSE)</f>
        <v>178</v>
      </c>
      <c r="S4">
        <f>VLOOKUP(A4&amp;"|"&amp;"Spring"&amp;"|"&amp;"Reading",kipp_maps!H:J,3,FALSE)</f>
        <v>51</v>
      </c>
      <c r="T4">
        <f>VLOOKUP(A4&amp;"|"&amp;"Spring"&amp;"|"&amp;"Reading",kipp_maps!H:K,4,FALSE)</f>
        <v>3</v>
      </c>
      <c r="U4">
        <f>VLOOKUP(A4&amp;"|"&amp;"Fall"&amp;"|"&amp;"Reading",kipp_maps!H:L,5,FALSE)</f>
        <v>18</v>
      </c>
      <c r="V4">
        <f t="shared" si="2"/>
        <v>16</v>
      </c>
      <c r="W4">
        <f t="shared" si="3"/>
        <v>-2</v>
      </c>
    </row>
    <row r="5" spans="1:23" x14ac:dyDescent="0.25">
      <c r="A5">
        <v>22431</v>
      </c>
      <c r="B5" t="str">
        <f>VLOOKUP(A5,kipp_maps!A:B,2,FALSE)</f>
        <v>School F</v>
      </c>
      <c r="C5">
        <f>VLOOKUP(A5,kipp_maps!A:C,3,FALSE)</f>
        <v>1</v>
      </c>
      <c r="D5">
        <f>VLOOKUP(A5,kipp_maps!A:D,4,FALSE)</f>
        <v>2019</v>
      </c>
      <c r="E5" t="str">
        <f>VLOOKUP(A5,kipp_maps!A:E,5,FALSE)</f>
        <v>GenEd</v>
      </c>
      <c r="F5">
        <f>VLOOKUP(A5&amp;"|"&amp;"Fall"&amp;"|"&amp;"Math",kipp_maps!H:I,2,FALSE)</f>
        <v>164</v>
      </c>
      <c r="G5">
        <f>VLOOKUP(A5&amp;"|"&amp;"Fall"&amp;"|"&amp;"Math",kipp_maps!H:J,3,FALSE)</f>
        <v>64</v>
      </c>
      <c r="H5">
        <f>VLOOKUP(A5&amp;"|"&amp;"Fall"&amp;"|"&amp;"Math",kipp_maps!H:K,4,FALSE)</f>
        <v>3</v>
      </c>
      <c r="I5">
        <f>VLOOKUP(A5&amp;"|"&amp;"Spring"&amp;"|"&amp;"Math",kipp_maps!H:I,2,FALSE)</f>
        <v>180</v>
      </c>
      <c r="J5">
        <f>VLOOKUP(A5&amp;"|"&amp;"Spring"&amp;"|"&amp;"Math",kipp_maps!H:J,3,FALSE)</f>
        <v>48</v>
      </c>
      <c r="K5">
        <f>VLOOKUP(A5&amp;"|"&amp;"Spring"&amp;"|"&amp;"Math",kipp_maps!H:K,4,FALSE)</f>
        <v>2</v>
      </c>
      <c r="L5">
        <f>VLOOKUP(A5&amp;"|"&amp;"Fall"&amp;"|"&amp;"Math",kipp_maps!H:L,5,FALSE)</f>
        <v>20</v>
      </c>
      <c r="M5">
        <f t="shared" si="0"/>
        <v>16</v>
      </c>
      <c r="N5">
        <f t="shared" si="1"/>
        <v>-4</v>
      </c>
      <c r="O5">
        <f>VLOOKUP(A5&amp;"|"&amp;"Fall"&amp;"|"&amp;"Reading",kipp_maps!H:I,2,FALSE)</f>
        <v>162</v>
      </c>
      <c r="P5">
        <f>VLOOKUP(A5&amp;"|"&amp;"Fall"&amp;"|"&amp;"Reading",kipp_maps!H:J,3,FALSE)</f>
        <v>62</v>
      </c>
      <c r="Q5">
        <f>VLOOKUP(A5&amp;"|"&amp;"Fall"&amp;"|"&amp;"Reading",kipp_maps!H:K,4,FALSE)</f>
        <v>3</v>
      </c>
      <c r="R5">
        <f>VLOOKUP(A5&amp;"|"&amp;"Spring"&amp;"|"&amp;"Reading",kipp_maps!H:I,2,FALSE)</f>
        <v>174</v>
      </c>
      <c r="S5">
        <f>VLOOKUP(A5&amp;"|"&amp;"Spring"&amp;"|"&amp;"Reading",kipp_maps!H:J,3,FALSE)</f>
        <v>40</v>
      </c>
      <c r="T5">
        <f>VLOOKUP(A5&amp;"|"&amp;"Spring"&amp;"|"&amp;"Reading",kipp_maps!H:K,4,FALSE)</f>
        <v>2</v>
      </c>
      <c r="U5">
        <f>VLOOKUP(A5&amp;"|"&amp;"Fall"&amp;"|"&amp;"Reading",kipp_maps!H:L,5,FALSE)</f>
        <v>18</v>
      </c>
      <c r="V5">
        <f t="shared" si="2"/>
        <v>12</v>
      </c>
      <c r="W5">
        <f t="shared" si="3"/>
        <v>-6</v>
      </c>
    </row>
    <row r="6" spans="1:23" x14ac:dyDescent="0.25">
      <c r="A6">
        <v>18048</v>
      </c>
      <c r="B6" t="str">
        <f>VLOOKUP(A6,kipp_maps!A:B,2,FALSE)</f>
        <v>School E</v>
      </c>
      <c r="C6">
        <f>VLOOKUP(A6,kipp_maps!A:C,3,FALSE)</f>
        <v>1</v>
      </c>
      <c r="D6">
        <f>VLOOKUP(A6,kipp_maps!A:D,4,FALSE)</f>
        <v>2019</v>
      </c>
      <c r="E6" t="str">
        <f>VLOOKUP(A6,kipp_maps!A:E,5,FALSE)</f>
        <v>GenEd</v>
      </c>
      <c r="F6">
        <f>VLOOKUP(A6&amp;"|"&amp;"Fall"&amp;"|"&amp;"Math",kipp_maps!H:I,2,FALSE)</f>
        <v>151</v>
      </c>
      <c r="G6">
        <f>VLOOKUP(A6&amp;"|"&amp;"Fall"&amp;"|"&amp;"Math",kipp_maps!H:J,3,FALSE)</f>
        <v>28</v>
      </c>
      <c r="H6">
        <f>VLOOKUP(A6&amp;"|"&amp;"Fall"&amp;"|"&amp;"Math",kipp_maps!H:K,4,FALSE)</f>
        <v>2</v>
      </c>
      <c r="I6">
        <f>VLOOKUP(A6&amp;"|"&amp;"Spring"&amp;"|"&amp;"Math",kipp_maps!H:I,2,FALSE)</f>
        <v>163</v>
      </c>
      <c r="J6">
        <f>VLOOKUP(A6&amp;"|"&amp;"Spring"&amp;"|"&amp;"Math",kipp_maps!H:J,3,FALSE)</f>
        <v>10</v>
      </c>
      <c r="K6">
        <f>VLOOKUP(A6&amp;"|"&amp;"Spring"&amp;"|"&amp;"Math",kipp_maps!H:K,4,FALSE)</f>
        <v>1</v>
      </c>
      <c r="L6">
        <f>VLOOKUP(A6&amp;"|"&amp;"Fall"&amp;"|"&amp;"Math",kipp_maps!H:L,5,FALSE)</f>
        <v>23</v>
      </c>
      <c r="M6">
        <f t="shared" si="0"/>
        <v>12</v>
      </c>
      <c r="N6">
        <f t="shared" si="1"/>
        <v>-11</v>
      </c>
      <c r="O6">
        <f>VLOOKUP(A6&amp;"|"&amp;"Fall"&amp;"|"&amp;"Reading",kipp_maps!H:I,2,FALSE)</f>
        <v>166</v>
      </c>
      <c r="P6">
        <f>VLOOKUP(A6&amp;"|"&amp;"Fall"&amp;"|"&amp;"Reading",kipp_maps!H:J,3,FALSE)</f>
        <v>73</v>
      </c>
      <c r="Q6">
        <f>VLOOKUP(A6&amp;"|"&amp;"Fall"&amp;"|"&amp;"Reading",kipp_maps!H:K,4,FALSE)</f>
        <v>3</v>
      </c>
      <c r="R6">
        <f>VLOOKUP(A6&amp;"|"&amp;"Spring"&amp;"|"&amp;"Reading",kipp_maps!H:I,2,FALSE)</f>
        <v>181</v>
      </c>
      <c r="S6">
        <f>VLOOKUP(A6&amp;"|"&amp;"Spring"&amp;"|"&amp;"Reading",kipp_maps!H:J,3,FALSE)</f>
        <v>59</v>
      </c>
      <c r="T6">
        <f>VLOOKUP(A6&amp;"|"&amp;"Spring"&amp;"|"&amp;"Reading",kipp_maps!H:K,4,FALSE)</f>
        <v>3</v>
      </c>
      <c r="U6">
        <f>VLOOKUP(A6&amp;"|"&amp;"Fall"&amp;"|"&amp;"Reading",kipp_maps!H:L,5,FALSE)</f>
        <v>17</v>
      </c>
      <c r="V6">
        <f t="shared" si="2"/>
        <v>15</v>
      </c>
      <c r="W6">
        <f t="shared" si="3"/>
        <v>-2</v>
      </c>
    </row>
    <row r="7" spans="1:23" x14ac:dyDescent="0.25">
      <c r="A7">
        <v>20392</v>
      </c>
      <c r="B7" t="str">
        <f>VLOOKUP(A7,kipp_maps!A:B,2,FALSE)</f>
        <v>School G</v>
      </c>
      <c r="C7">
        <f>VLOOKUP(A7,kipp_maps!A:C,3,FALSE)</f>
        <v>1</v>
      </c>
      <c r="D7">
        <f>VLOOKUP(A7,kipp_maps!A:D,4,FALSE)</f>
        <v>2019</v>
      </c>
      <c r="E7" t="str">
        <f>VLOOKUP(A7,kipp_maps!A:E,5,FALSE)</f>
        <v>SPED</v>
      </c>
      <c r="F7" t="str">
        <f>VLOOKUP(A7&amp;"|"&amp;"Fall"&amp;"|"&amp;"Math",kipp_maps!H:I,2,FALSE)</f>
        <v>.</v>
      </c>
      <c r="G7" t="str">
        <f>VLOOKUP(A7&amp;"|"&amp;"Fall"&amp;"|"&amp;"Math",kipp_maps!H:J,3,FALSE)</f>
        <v>.</v>
      </c>
      <c r="H7" t="str">
        <f>VLOOKUP(A7&amp;"|"&amp;"Fall"&amp;"|"&amp;"Math",kipp_maps!H:K,4,FALSE)</f>
        <v>.</v>
      </c>
      <c r="I7">
        <f>VLOOKUP(A7&amp;"|"&amp;"Spring"&amp;"|"&amp;"Math",kipp_maps!H:I,2,FALSE)</f>
        <v>160</v>
      </c>
      <c r="J7">
        <f>VLOOKUP(A7&amp;"|"&amp;"Spring"&amp;"|"&amp;"Math",kipp_maps!H:J,3,FALSE)</f>
        <v>6</v>
      </c>
      <c r="K7">
        <f>VLOOKUP(A7&amp;"|"&amp;"Spring"&amp;"|"&amp;"Math",kipp_maps!H:K,4,FALSE)</f>
        <v>1</v>
      </c>
      <c r="L7" t="str">
        <f>VLOOKUP(A7&amp;"|"&amp;"Fall"&amp;"|"&amp;"Math",kipp_maps!H:L,5,FALSE)</f>
        <v>.</v>
      </c>
      <c r="M7" t="e">
        <f t="shared" si="0"/>
        <v>#VALUE!</v>
      </c>
      <c r="N7" t="e">
        <f t="shared" si="1"/>
        <v>#VALUE!</v>
      </c>
      <c r="O7" t="str">
        <f>VLOOKUP(A7&amp;"|"&amp;"Fall"&amp;"|"&amp;"Reading",kipp_maps!H:I,2,FALSE)</f>
        <v>.</v>
      </c>
      <c r="P7" t="str">
        <f>VLOOKUP(A7&amp;"|"&amp;"Fall"&amp;"|"&amp;"Reading",kipp_maps!H:J,3,FALSE)</f>
        <v>.</v>
      </c>
      <c r="Q7" t="str">
        <f>VLOOKUP(A7&amp;"|"&amp;"Fall"&amp;"|"&amp;"Reading",kipp_maps!H:K,4,FALSE)</f>
        <v>.</v>
      </c>
      <c r="R7">
        <f>VLOOKUP(A7&amp;"|"&amp;"Spring"&amp;"|"&amp;"Reading",kipp_maps!H:I,2,FALSE)</f>
        <v>159</v>
      </c>
      <c r="S7">
        <f>VLOOKUP(A7&amp;"|"&amp;"Spring"&amp;"|"&amp;"Reading",kipp_maps!H:J,3,FALSE)</f>
        <v>10</v>
      </c>
      <c r="T7">
        <f>VLOOKUP(A7&amp;"|"&amp;"Spring"&amp;"|"&amp;"Reading",kipp_maps!H:K,4,FALSE)</f>
        <v>1</v>
      </c>
      <c r="U7" t="str">
        <f>VLOOKUP(A7&amp;"|"&amp;"Fall"&amp;"|"&amp;"Reading",kipp_maps!H:L,5,FALSE)</f>
        <v>.</v>
      </c>
      <c r="V7" t="e">
        <f t="shared" si="2"/>
        <v>#VALUE!</v>
      </c>
      <c r="W7" t="e">
        <f t="shared" si="3"/>
        <v>#VALUE!</v>
      </c>
    </row>
    <row r="8" spans="1:23" x14ac:dyDescent="0.25">
      <c r="A8">
        <v>14407</v>
      </c>
      <c r="B8" t="str">
        <f>VLOOKUP(A8,kipp_maps!A:B,2,FALSE)</f>
        <v>School E</v>
      </c>
      <c r="C8">
        <f>VLOOKUP(A8,kipp_maps!A:C,3,FALSE)</f>
        <v>1</v>
      </c>
      <c r="D8">
        <f>VLOOKUP(A8,kipp_maps!A:D,4,FALSE)</f>
        <v>2019</v>
      </c>
      <c r="E8" t="str">
        <f>VLOOKUP(A8,kipp_maps!A:E,5,FALSE)</f>
        <v>SPED</v>
      </c>
      <c r="F8">
        <f>VLOOKUP(A8&amp;"|"&amp;"Fall"&amp;"|"&amp;"Math",kipp_maps!H:I,2,FALSE)</f>
        <v>167</v>
      </c>
      <c r="G8">
        <f>VLOOKUP(A8&amp;"|"&amp;"Fall"&amp;"|"&amp;"Math",kipp_maps!H:J,3,FALSE)</f>
        <v>72</v>
      </c>
      <c r="H8">
        <f>VLOOKUP(A8&amp;"|"&amp;"Fall"&amp;"|"&amp;"Math",kipp_maps!H:K,4,FALSE)</f>
        <v>3</v>
      </c>
      <c r="I8">
        <f>VLOOKUP(A8&amp;"|"&amp;"Spring"&amp;"|"&amp;"Math",kipp_maps!H:I,2,FALSE)</f>
        <v>157</v>
      </c>
      <c r="J8">
        <f>VLOOKUP(A8&amp;"|"&amp;"Spring"&amp;"|"&amp;"Math",kipp_maps!H:J,3,FALSE)</f>
        <v>4</v>
      </c>
      <c r="K8">
        <f>VLOOKUP(A8&amp;"|"&amp;"Spring"&amp;"|"&amp;"Math",kipp_maps!H:K,4,FALSE)</f>
        <v>1</v>
      </c>
      <c r="L8">
        <f>VLOOKUP(A8&amp;"|"&amp;"Fall"&amp;"|"&amp;"Math",kipp_maps!H:L,5,FALSE)</f>
        <v>19</v>
      </c>
      <c r="M8">
        <f t="shared" si="0"/>
        <v>-10</v>
      </c>
      <c r="N8">
        <f t="shared" si="1"/>
        <v>-29</v>
      </c>
      <c r="O8">
        <f>VLOOKUP(A8&amp;"|"&amp;"Fall"&amp;"|"&amp;"Reading",kipp_maps!H:I,2,FALSE)</f>
        <v>151</v>
      </c>
      <c r="P8">
        <f>VLOOKUP(A8&amp;"|"&amp;"Fall"&amp;"|"&amp;"Reading",kipp_maps!H:J,3,FALSE)</f>
        <v>29</v>
      </c>
      <c r="Q8">
        <f>VLOOKUP(A8&amp;"|"&amp;"Fall"&amp;"|"&amp;"Reading",kipp_maps!H:K,4,FALSE)</f>
        <v>2</v>
      </c>
      <c r="R8">
        <f>VLOOKUP(A8&amp;"|"&amp;"Spring"&amp;"|"&amp;"Reading",kipp_maps!H:I,2,FALSE)</f>
        <v>153</v>
      </c>
      <c r="S8">
        <f>VLOOKUP(A8&amp;"|"&amp;"Spring"&amp;"|"&amp;"Reading",kipp_maps!H:J,3,FALSE)</f>
        <v>5</v>
      </c>
      <c r="T8">
        <f>VLOOKUP(A8&amp;"|"&amp;"Spring"&amp;"|"&amp;"Reading",kipp_maps!H:K,4,FALSE)</f>
        <v>1</v>
      </c>
      <c r="U8">
        <f>VLOOKUP(A8&amp;"|"&amp;"Fall"&amp;"|"&amp;"Reading",kipp_maps!H:L,5,FALSE)</f>
        <v>20</v>
      </c>
      <c r="V8">
        <f t="shared" si="2"/>
        <v>2</v>
      </c>
      <c r="W8">
        <f t="shared" si="3"/>
        <v>-18</v>
      </c>
    </row>
    <row r="9" spans="1:23" x14ac:dyDescent="0.25">
      <c r="A9">
        <v>25452</v>
      </c>
      <c r="B9" t="str">
        <f>VLOOKUP(A9,kipp_maps!A:B,2,FALSE)</f>
        <v>School F</v>
      </c>
      <c r="C9">
        <f>VLOOKUP(A9,kipp_maps!A:C,3,FALSE)</f>
        <v>1</v>
      </c>
      <c r="D9">
        <f>VLOOKUP(A9,kipp_maps!A:D,4,FALSE)</f>
        <v>2019</v>
      </c>
      <c r="E9" t="str">
        <f>VLOOKUP(A9,kipp_maps!A:E,5,FALSE)</f>
        <v>GenEd</v>
      </c>
      <c r="F9">
        <f>VLOOKUP(A9&amp;"|"&amp;"Fall"&amp;"|"&amp;"Math",kipp_maps!H:I,2,FALSE)</f>
        <v>176</v>
      </c>
      <c r="G9">
        <f>VLOOKUP(A9&amp;"|"&amp;"Fall"&amp;"|"&amp;"Math",kipp_maps!H:J,3,FALSE)</f>
        <v>89</v>
      </c>
      <c r="H9">
        <f>VLOOKUP(A9&amp;"|"&amp;"Fall"&amp;"|"&amp;"Math",kipp_maps!H:K,4,FALSE)</f>
        <v>4</v>
      </c>
      <c r="I9">
        <f>VLOOKUP(A9&amp;"|"&amp;"Spring"&amp;"|"&amp;"Math",kipp_maps!H:I,2,FALSE)</f>
        <v>204</v>
      </c>
      <c r="J9">
        <f>VLOOKUP(A9&amp;"|"&amp;"Spring"&amp;"|"&amp;"Math",kipp_maps!H:J,3,FALSE)</f>
        <v>96</v>
      </c>
      <c r="K9">
        <f>VLOOKUP(A9&amp;"|"&amp;"Spring"&amp;"|"&amp;"Math",kipp_maps!H:K,4,FALSE)</f>
        <v>4</v>
      </c>
      <c r="L9">
        <f>VLOOKUP(A9&amp;"|"&amp;"Fall"&amp;"|"&amp;"Math",kipp_maps!H:L,5,FALSE)</f>
        <v>17</v>
      </c>
      <c r="M9">
        <f t="shared" si="0"/>
        <v>28</v>
      </c>
      <c r="N9">
        <f t="shared" si="1"/>
        <v>11</v>
      </c>
      <c r="O9">
        <f>VLOOKUP(A9&amp;"|"&amp;"Fall"&amp;"|"&amp;"Reading",kipp_maps!H:I,2,FALSE)</f>
        <v>183</v>
      </c>
      <c r="P9">
        <f>VLOOKUP(A9&amp;"|"&amp;"Fall"&amp;"|"&amp;"Reading",kipp_maps!H:J,3,FALSE)</f>
        <v>97</v>
      </c>
      <c r="Q9">
        <f>VLOOKUP(A9&amp;"|"&amp;"Fall"&amp;"|"&amp;"Reading",kipp_maps!H:K,4,FALSE)</f>
        <v>4</v>
      </c>
      <c r="R9">
        <f>VLOOKUP(A9&amp;"|"&amp;"Spring"&amp;"|"&amp;"Reading",kipp_maps!H:I,2,FALSE)</f>
        <v>192</v>
      </c>
      <c r="S9">
        <f>VLOOKUP(A9&amp;"|"&amp;"Spring"&amp;"|"&amp;"Reading",kipp_maps!H:J,3,FALSE)</f>
        <v>84</v>
      </c>
      <c r="T9">
        <f>VLOOKUP(A9&amp;"|"&amp;"Spring"&amp;"|"&amp;"Reading",kipp_maps!H:K,4,FALSE)</f>
        <v>4</v>
      </c>
      <c r="U9">
        <f>VLOOKUP(A9&amp;"|"&amp;"Fall"&amp;"|"&amp;"Reading",kipp_maps!H:L,5,FALSE)</f>
        <v>13</v>
      </c>
      <c r="V9">
        <f t="shared" si="2"/>
        <v>9</v>
      </c>
      <c r="W9">
        <f t="shared" si="3"/>
        <v>-4</v>
      </c>
    </row>
    <row r="10" spans="1:23" x14ac:dyDescent="0.25">
      <c r="A10">
        <v>19819</v>
      </c>
      <c r="B10" t="str">
        <f>VLOOKUP(A10,kipp_maps!A:B,2,FALSE)</f>
        <v>School G</v>
      </c>
      <c r="C10">
        <f>VLOOKUP(A10,kipp_maps!A:C,3,FALSE)</f>
        <v>1</v>
      </c>
      <c r="D10">
        <f>VLOOKUP(A10,kipp_maps!A:D,4,FALSE)</f>
        <v>2019</v>
      </c>
      <c r="E10" t="str">
        <f>VLOOKUP(A10,kipp_maps!A:E,5,FALSE)</f>
        <v>GenEd</v>
      </c>
      <c r="F10">
        <f>VLOOKUP(A10&amp;"|"&amp;"Fall"&amp;"|"&amp;"Math",kipp_maps!H:I,2,FALSE)</f>
        <v>159</v>
      </c>
      <c r="G10">
        <f>VLOOKUP(A10&amp;"|"&amp;"Fall"&amp;"|"&amp;"Math",kipp_maps!H:J,3,FALSE)</f>
        <v>50</v>
      </c>
      <c r="H10">
        <f>VLOOKUP(A10&amp;"|"&amp;"Fall"&amp;"|"&amp;"Math",kipp_maps!H:K,4,FALSE)</f>
        <v>3</v>
      </c>
      <c r="I10">
        <f>VLOOKUP(A10&amp;"|"&amp;"Spring"&amp;"|"&amp;"Math",kipp_maps!H:I,2,FALSE)</f>
        <v>186</v>
      </c>
      <c r="J10">
        <f>VLOOKUP(A10&amp;"|"&amp;"Spring"&amp;"|"&amp;"Math",kipp_maps!H:J,3,FALSE)</f>
        <v>65</v>
      </c>
      <c r="K10">
        <f>VLOOKUP(A10&amp;"|"&amp;"Spring"&amp;"|"&amp;"Math",kipp_maps!H:K,4,FALSE)</f>
        <v>3</v>
      </c>
      <c r="L10">
        <f>VLOOKUP(A10&amp;"|"&amp;"Fall"&amp;"|"&amp;"Math",kipp_maps!H:L,5,FALSE)</f>
        <v>21</v>
      </c>
      <c r="M10">
        <f t="shared" si="0"/>
        <v>27</v>
      </c>
      <c r="N10">
        <f t="shared" si="1"/>
        <v>6</v>
      </c>
      <c r="O10">
        <f>VLOOKUP(A10&amp;"|"&amp;"Fall"&amp;"|"&amp;"Reading",kipp_maps!H:I,2,FALSE)</f>
        <v>165</v>
      </c>
      <c r="P10">
        <f>VLOOKUP(A10&amp;"|"&amp;"Fall"&amp;"|"&amp;"Reading",kipp_maps!H:J,3,FALSE)</f>
        <v>70</v>
      </c>
      <c r="Q10">
        <f>VLOOKUP(A10&amp;"|"&amp;"Fall"&amp;"|"&amp;"Reading",kipp_maps!H:K,4,FALSE)</f>
        <v>3</v>
      </c>
      <c r="R10">
        <f>VLOOKUP(A10&amp;"|"&amp;"Spring"&amp;"|"&amp;"Reading",kipp_maps!H:I,2,FALSE)</f>
        <v>181</v>
      </c>
      <c r="S10">
        <f>VLOOKUP(A10&amp;"|"&amp;"Spring"&amp;"|"&amp;"Reading",kipp_maps!H:J,3,FALSE)</f>
        <v>59</v>
      </c>
      <c r="T10">
        <f>VLOOKUP(A10&amp;"|"&amp;"Spring"&amp;"|"&amp;"Reading",kipp_maps!H:K,4,FALSE)</f>
        <v>3</v>
      </c>
      <c r="U10">
        <f>VLOOKUP(A10&amp;"|"&amp;"Fall"&amp;"|"&amp;"Reading",kipp_maps!H:L,5,FALSE)</f>
        <v>17</v>
      </c>
      <c r="V10">
        <f t="shared" si="2"/>
        <v>16</v>
      </c>
      <c r="W10">
        <f t="shared" si="3"/>
        <v>-1</v>
      </c>
    </row>
    <row r="11" spans="1:23" x14ac:dyDescent="0.25">
      <c r="A11">
        <v>24621</v>
      </c>
      <c r="B11" t="str">
        <f>VLOOKUP(A11,kipp_maps!A:B,2,FALSE)</f>
        <v>School E</v>
      </c>
      <c r="C11">
        <f>VLOOKUP(A11,kipp_maps!A:C,3,FALSE)</f>
        <v>1</v>
      </c>
      <c r="D11">
        <f>VLOOKUP(A11,kipp_maps!A:D,4,FALSE)</f>
        <v>2019</v>
      </c>
      <c r="E11" t="str">
        <f>VLOOKUP(A11,kipp_maps!A:E,5,FALSE)</f>
        <v>GenEd</v>
      </c>
      <c r="F11">
        <f>VLOOKUP(A11&amp;"|"&amp;"Fall"&amp;"|"&amp;"Math",kipp_maps!H:I,2,FALSE)</f>
        <v>171</v>
      </c>
      <c r="G11">
        <f>VLOOKUP(A11&amp;"|"&amp;"Fall"&amp;"|"&amp;"Math",kipp_maps!H:J,3,FALSE)</f>
        <v>81</v>
      </c>
      <c r="H11">
        <f>VLOOKUP(A11&amp;"|"&amp;"Fall"&amp;"|"&amp;"Math",kipp_maps!H:K,4,FALSE)</f>
        <v>4</v>
      </c>
      <c r="I11">
        <f>VLOOKUP(A11&amp;"|"&amp;"Spring"&amp;"|"&amp;"Math",kipp_maps!H:I,2,FALSE)</f>
        <v>181</v>
      </c>
      <c r="J11">
        <f>VLOOKUP(A11&amp;"|"&amp;"Spring"&amp;"|"&amp;"Math",kipp_maps!H:J,3,FALSE)</f>
        <v>51</v>
      </c>
      <c r="K11">
        <f>VLOOKUP(A11&amp;"|"&amp;"Spring"&amp;"|"&amp;"Math",kipp_maps!H:K,4,FALSE)</f>
        <v>3</v>
      </c>
      <c r="L11">
        <f>VLOOKUP(A11&amp;"|"&amp;"Fall"&amp;"|"&amp;"Math",kipp_maps!H:L,5,FALSE)</f>
        <v>18</v>
      </c>
      <c r="M11">
        <f t="shared" si="0"/>
        <v>10</v>
      </c>
      <c r="N11">
        <f t="shared" si="1"/>
        <v>-8</v>
      </c>
      <c r="O11">
        <f>VLOOKUP(A11&amp;"|"&amp;"Fall"&amp;"|"&amp;"Reading",kipp_maps!H:I,2,FALSE)</f>
        <v>183</v>
      </c>
      <c r="P11">
        <f>VLOOKUP(A11&amp;"|"&amp;"Fall"&amp;"|"&amp;"Reading",kipp_maps!H:J,3,FALSE)</f>
        <v>97</v>
      </c>
      <c r="Q11">
        <f>VLOOKUP(A11&amp;"|"&amp;"Fall"&amp;"|"&amp;"Reading",kipp_maps!H:K,4,FALSE)</f>
        <v>4</v>
      </c>
      <c r="R11">
        <f>VLOOKUP(A11&amp;"|"&amp;"Spring"&amp;"|"&amp;"Reading",kipp_maps!H:I,2,FALSE)</f>
        <v>188</v>
      </c>
      <c r="S11">
        <f>VLOOKUP(A11&amp;"|"&amp;"Spring"&amp;"|"&amp;"Reading",kipp_maps!H:J,3,FALSE)</f>
        <v>77</v>
      </c>
      <c r="T11">
        <f>VLOOKUP(A11&amp;"|"&amp;"Spring"&amp;"|"&amp;"Reading",kipp_maps!H:K,4,FALSE)</f>
        <v>4</v>
      </c>
      <c r="U11">
        <f>VLOOKUP(A11&amp;"|"&amp;"Fall"&amp;"|"&amp;"Reading",kipp_maps!H:L,5,FALSE)</f>
        <v>13</v>
      </c>
      <c r="V11">
        <f t="shared" si="2"/>
        <v>5</v>
      </c>
      <c r="W11">
        <f t="shared" si="3"/>
        <v>-8</v>
      </c>
    </row>
    <row r="12" spans="1:23" x14ac:dyDescent="0.25">
      <c r="A12">
        <v>10241</v>
      </c>
      <c r="B12" t="str">
        <f>VLOOKUP(A12,kipp_maps!A:B,2,FALSE)</f>
        <v>School F</v>
      </c>
      <c r="C12">
        <f>VLOOKUP(A12,kipp_maps!A:C,3,FALSE)</f>
        <v>1</v>
      </c>
      <c r="D12">
        <f>VLOOKUP(A12,kipp_maps!A:D,4,FALSE)</f>
        <v>2019</v>
      </c>
      <c r="E12" t="str">
        <f>VLOOKUP(A12,kipp_maps!A:E,5,FALSE)</f>
        <v>GenEd</v>
      </c>
      <c r="F12">
        <f>VLOOKUP(A12&amp;"|"&amp;"Fall"&amp;"|"&amp;"Math",kipp_maps!H:I,2,FALSE)</f>
        <v>162</v>
      </c>
      <c r="G12">
        <f>VLOOKUP(A12&amp;"|"&amp;"Fall"&amp;"|"&amp;"Math",kipp_maps!H:J,3,FALSE)</f>
        <v>58</v>
      </c>
      <c r="H12">
        <f>VLOOKUP(A12&amp;"|"&amp;"Fall"&amp;"|"&amp;"Math",kipp_maps!H:K,4,FALSE)</f>
        <v>3</v>
      </c>
      <c r="I12">
        <f>VLOOKUP(A12&amp;"|"&amp;"Spring"&amp;"|"&amp;"Math",kipp_maps!H:I,2,FALSE)</f>
        <v>183</v>
      </c>
      <c r="J12">
        <f>VLOOKUP(A12&amp;"|"&amp;"Spring"&amp;"|"&amp;"Math",kipp_maps!H:J,3,FALSE)</f>
        <v>56</v>
      </c>
      <c r="K12">
        <f>VLOOKUP(A12&amp;"|"&amp;"Spring"&amp;"|"&amp;"Math",kipp_maps!H:K,4,FALSE)</f>
        <v>3</v>
      </c>
      <c r="L12">
        <f>VLOOKUP(A12&amp;"|"&amp;"Fall"&amp;"|"&amp;"Math",kipp_maps!H:L,5,FALSE)</f>
        <v>21</v>
      </c>
      <c r="M12">
        <f t="shared" si="0"/>
        <v>21</v>
      </c>
      <c r="N12">
        <f t="shared" si="1"/>
        <v>0</v>
      </c>
      <c r="O12">
        <f>VLOOKUP(A12&amp;"|"&amp;"Fall"&amp;"|"&amp;"Reading",kipp_maps!H:I,2,FALSE)</f>
        <v>161</v>
      </c>
      <c r="P12">
        <f>VLOOKUP(A12&amp;"|"&amp;"Fall"&amp;"|"&amp;"Reading",kipp_maps!H:J,3,FALSE)</f>
        <v>59</v>
      </c>
      <c r="Q12">
        <f>VLOOKUP(A12&amp;"|"&amp;"Fall"&amp;"|"&amp;"Reading",kipp_maps!H:K,4,FALSE)</f>
        <v>3</v>
      </c>
      <c r="R12">
        <f>VLOOKUP(A12&amp;"|"&amp;"Spring"&amp;"|"&amp;"Reading",kipp_maps!H:I,2,FALSE)</f>
        <v>176</v>
      </c>
      <c r="S12">
        <f>VLOOKUP(A12&amp;"|"&amp;"Spring"&amp;"|"&amp;"Reading",kipp_maps!H:J,3,FALSE)</f>
        <v>46</v>
      </c>
      <c r="T12">
        <f>VLOOKUP(A12&amp;"|"&amp;"Spring"&amp;"|"&amp;"Reading",kipp_maps!H:K,4,FALSE)</f>
        <v>2</v>
      </c>
      <c r="U12">
        <f>VLOOKUP(A12&amp;"|"&amp;"Fall"&amp;"|"&amp;"Reading",kipp_maps!H:L,5,FALSE)</f>
        <v>18</v>
      </c>
      <c r="V12">
        <f t="shared" si="2"/>
        <v>15</v>
      </c>
      <c r="W12">
        <f t="shared" si="3"/>
        <v>-3</v>
      </c>
    </row>
    <row r="13" spans="1:23" x14ac:dyDescent="0.25">
      <c r="A13">
        <v>26151</v>
      </c>
      <c r="B13" t="str">
        <f>VLOOKUP(A13,kipp_maps!A:B,2,FALSE)</f>
        <v>School G</v>
      </c>
      <c r="C13">
        <f>VLOOKUP(A13,kipp_maps!A:C,3,FALSE)</f>
        <v>1</v>
      </c>
      <c r="D13">
        <f>VLOOKUP(A13,kipp_maps!A:D,4,FALSE)</f>
        <v>2019</v>
      </c>
      <c r="E13" t="str">
        <f>VLOOKUP(A13,kipp_maps!A:E,5,FALSE)</f>
        <v>GenEd</v>
      </c>
      <c r="F13">
        <f>VLOOKUP(A13&amp;"|"&amp;"Fall"&amp;"|"&amp;"Math",kipp_maps!H:I,2,FALSE)</f>
        <v>177</v>
      </c>
      <c r="G13">
        <f>VLOOKUP(A13&amp;"|"&amp;"Fall"&amp;"|"&amp;"Math",kipp_maps!H:J,3,FALSE)</f>
        <v>90</v>
      </c>
      <c r="H13">
        <f>VLOOKUP(A13&amp;"|"&amp;"Fall"&amp;"|"&amp;"Math",kipp_maps!H:K,4,FALSE)</f>
        <v>4</v>
      </c>
      <c r="I13">
        <f>VLOOKUP(A13&amp;"|"&amp;"Spring"&amp;"|"&amp;"Math",kipp_maps!H:I,2,FALSE)</f>
        <v>196</v>
      </c>
      <c r="J13">
        <f>VLOOKUP(A13&amp;"|"&amp;"Spring"&amp;"|"&amp;"Math",kipp_maps!H:J,3,FALSE)</f>
        <v>87</v>
      </c>
      <c r="K13">
        <f>VLOOKUP(A13&amp;"|"&amp;"Spring"&amp;"|"&amp;"Math",kipp_maps!H:K,4,FALSE)</f>
        <v>4</v>
      </c>
      <c r="L13">
        <f>VLOOKUP(A13&amp;"|"&amp;"Fall"&amp;"|"&amp;"Math",kipp_maps!H:L,5,FALSE)</f>
        <v>17</v>
      </c>
      <c r="M13">
        <f t="shared" si="0"/>
        <v>19</v>
      </c>
      <c r="N13">
        <f t="shared" si="1"/>
        <v>2</v>
      </c>
      <c r="O13">
        <f>VLOOKUP(A13&amp;"|"&amp;"Fall"&amp;"|"&amp;"Reading",kipp_maps!H:I,2,FALSE)</f>
        <v>164</v>
      </c>
      <c r="P13">
        <f>VLOOKUP(A13&amp;"|"&amp;"Fall"&amp;"|"&amp;"Reading",kipp_maps!H:J,3,FALSE)</f>
        <v>68</v>
      </c>
      <c r="Q13">
        <f>VLOOKUP(A13&amp;"|"&amp;"Fall"&amp;"|"&amp;"Reading",kipp_maps!H:K,4,FALSE)</f>
        <v>3</v>
      </c>
      <c r="R13">
        <f>VLOOKUP(A13&amp;"|"&amp;"Spring"&amp;"|"&amp;"Reading",kipp_maps!H:I,2,FALSE)</f>
        <v>190</v>
      </c>
      <c r="S13">
        <f>VLOOKUP(A13&amp;"|"&amp;"Spring"&amp;"|"&amp;"Reading",kipp_maps!H:J,3,FALSE)</f>
        <v>81</v>
      </c>
      <c r="T13">
        <f>VLOOKUP(A13&amp;"|"&amp;"Spring"&amp;"|"&amp;"Reading",kipp_maps!H:K,4,FALSE)</f>
        <v>4</v>
      </c>
      <c r="U13">
        <f>VLOOKUP(A13&amp;"|"&amp;"Fall"&amp;"|"&amp;"Reading",kipp_maps!H:L,5,FALSE)</f>
        <v>18</v>
      </c>
      <c r="V13">
        <f t="shared" si="2"/>
        <v>26</v>
      </c>
      <c r="W13">
        <f t="shared" si="3"/>
        <v>8</v>
      </c>
    </row>
    <row r="14" spans="1:23" x14ac:dyDescent="0.25">
      <c r="A14">
        <v>25649</v>
      </c>
      <c r="B14" t="str">
        <f>VLOOKUP(A14,kipp_maps!A:B,2,FALSE)</f>
        <v>School E</v>
      </c>
      <c r="C14">
        <f>VLOOKUP(A14,kipp_maps!A:C,3,FALSE)</f>
        <v>1</v>
      </c>
      <c r="D14">
        <f>VLOOKUP(A14,kipp_maps!A:D,4,FALSE)</f>
        <v>2019</v>
      </c>
      <c r="E14" t="str">
        <f>VLOOKUP(A14,kipp_maps!A:E,5,FALSE)</f>
        <v>GenEd</v>
      </c>
      <c r="F14">
        <f>VLOOKUP(A14&amp;"|"&amp;"Fall"&amp;"|"&amp;"Math",kipp_maps!H:I,2,FALSE)</f>
        <v>159</v>
      </c>
      <c r="G14">
        <f>VLOOKUP(A14&amp;"|"&amp;"Fall"&amp;"|"&amp;"Math",kipp_maps!H:J,3,FALSE)</f>
        <v>50</v>
      </c>
      <c r="H14">
        <f>VLOOKUP(A14&amp;"|"&amp;"Fall"&amp;"|"&amp;"Math",kipp_maps!H:K,4,FALSE)</f>
        <v>3</v>
      </c>
      <c r="I14">
        <f>VLOOKUP(A14&amp;"|"&amp;"Spring"&amp;"|"&amp;"Math",kipp_maps!H:I,2,FALSE)</f>
        <v>176</v>
      </c>
      <c r="J14">
        <f>VLOOKUP(A14&amp;"|"&amp;"Spring"&amp;"|"&amp;"Math",kipp_maps!H:J,3,FALSE)</f>
        <v>36</v>
      </c>
      <c r="K14">
        <f>VLOOKUP(A14&amp;"|"&amp;"Spring"&amp;"|"&amp;"Math",kipp_maps!H:K,4,FALSE)</f>
        <v>2</v>
      </c>
      <c r="L14">
        <f>VLOOKUP(A14&amp;"|"&amp;"Fall"&amp;"|"&amp;"Math",kipp_maps!H:L,5,FALSE)</f>
        <v>21</v>
      </c>
      <c r="M14">
        <f t="shared" si="0"/>
        <v>17</v>
      </c>
      <c r="N14">
        <f t="shared" si="1"/>
        <v>-4</v>
      </c>
      <c r="O14">
        <f>VLOOKUP(A14&amp;"|"&amp;"Fall"&amp;"|"&amp;"Reading",kipp_maps!H:I,2,FALSE)</f>
        <v>153</v>
      </c>
      <c r="P14">
        <f>VLOOKUP(A14&amp;"|"&amp;"Fall"&amp;"|"&amp;"Reading",kipp_maps!H:J,3,FALSE)</f>
        <v>34</v>
      </c>
      <c r="Q14">
        <f>VLOOKUP(A14&amp;"|"&amp;"Fall"&amp;"|"&amp;"Reading",kipp_maps!H:K,4,FALSE)</f>
        <v>2</v>
      </c>
      <c r="R14">
        <f>VLOOKUP(A14&amp;"|"&amp;"Spring"&amp;"|"&amp;"Reading",kipp_maps!H:I,2,FALSE)</f>
        <v>181</v>
      </c>
      <c r="S14">
        <f>VLOOKUP(A14&amp;"|"&amp;"Spring"&amp;"|"&amp;"Reading",kipp_maps!H:J,3,FALSE)</f>
        <v>60</v>
      </c>
      <c r="T14">
        <f>VLOOKUP(A14&amp;"|"&amp;"Spring"&amp;"|"&amp;"Reading",kipp_maps!H:K,4,FALSE)</f>
        <v>3</v>
      </c>
      <c r="U14">
        <f>VLOOKUP(A14&amp;"|"&amp;"Fall"&amp;"|"&amp;"Reading",kipp_maps!H:L,5,FALSE)</f>
        <v>20</v>
      </c>
      <c r="V14">
        <f t="shared" si="2"/>
        <v>28</v>
      </c>
      <c r="W14">
        <f t="shared" si="3"/>
        <v>8</v>
      </c>
    </row>
    <row r="15" spans="1:23" x14ac:dyDescent="0.25">
      <c r="A15">
        <v>20881</v>
      </c>
      <c r="B15" t="str">
        <f>VLOOKUP(A15,kipp_maps!A:B,2,FALSE)</f>
        <v>School G</v>
      </c>
      <c r="C15">
        <f>VLOOKUP(A15,kipp_maps!A:C,3,FALSE)</f>
        <v>1</v>
      </c>
      <c r="D15">
        <f>VLOOKUP(A15,kipp_maps!A:D,4,FALSE)</f>
        <v>2019</v>
      </c>
      <c r="E15" t="str">
        <f>VLOOKUP(A15,kipp_maps!A:E,5,FALSE)</f>
        <v>GenEd</v>
      </c>
      <c r="F15">
        <f>VLOOKUP(A15&amp;"|"&amp;"Fall"&amp;"|"&amp;"Math",kipp_maps!H:I,2,FALSE)</f>
        <v>174</v>
      </c>
      <c r="G15">
        <f>VLOOKUP(A15&amp;"|"&amp;"Fall"&amp;"|"&amp;"Math",kipp_maps!H:J,3,FALSE)</f>
        <v>86</v>
      </c>
      <c r="H15">
        <f>VLOOKUP(A15&amp;"|"&amp;"Fall"&amp;"|"&amp;"Math",kipp_maps!H:K,4,FALSE)</f>
        <v>4</v>
      </c>
      <c r="I15">
        <f>VLOOKUP(A15&amp;"|"&amp;"Spring"&amp;"|"&amp;"Math",kipp_maps!H:I,2,FALSE)</f>
        <v>202</v>
      </c>
      <c r="J15">
        <f>VLOOKUP(A15&amp;"|"&amp;"Spring"&amp;"|"&amp;"Math",kipp_maps!H:J,3,FALSE)</f>
        <v>94</v>
      </c>
      <c r="K15">
        <f>VLOOKUP(A15&amp;"|"&amp;"Spring"&amp;"|"&amp;"Math",kipp_maps!H:K,4,FALSE)</f>
        <v>4</v>
      </c>
      <c r="L15">
        <f>VLOOKUP(A15&amp;"|"&amp;"Fall"&amp;"|"&amp;"Math",kipp_maps!H:L,5,FALSE)</f>
        <v>18</v>
      </c>
      <c r="M15">
        <f t="shared" si="0"/>
        <v>28</v>
      </c>
      <c r="N15">
        <f t="shared" si="1"/>
        <v>10</v>
      </c>
      <c r="O15">
        <f>VLOOKUP(A15&amp;"|"&amp;"Fall"&amp;"|"&amp;"Reading",kipp_maps!H:I,2,FALSE)</f>
        <v>180</v>
      </c>
      <c r="P15">
        <f>VLOOKUP(A15&amp;"|"&amp;"Fall"&amp;"|"&amp;"Reading",kipp_maps!H:J,3,FALSE)</f>
        <v>96</v>
      </c>
      <c r="Q15">
        <f>VLOOKUP(A15&amp;"|"&amp;"Fall"&amp;"|"&amp;"Reading",kipp_maps!H:K,4,FALSE)</f>
        <v>4</v>
      </c>
      <c r="R15">
        <f>VLOOKUP(A15&amp;"|"&amp;"Spring"&amp;"|"&amp;"Reading",kipp_maps!H:I,2,FALSE)</f>
        <v>192</v>
      </c>
      <c r="S15">
        <f>VLOOKUP(A15&amp;"|"&amp;"Spring"&amp;"|"&amp;"Reading",kipp_maps!H:J,3,FALSE)</f>
        <v>84</v>
      </c>
      <c r="T15">
        <f>VLOOKUP(A15&amp;"|"&amp;"Spring"&amp;"|"&amp;"Reading",kipp_maps!H:K,4,FALSE)</f>
        <v>4</v>
      </c>
      <c r="U15">
        <f>VLOOKUP(A15&amp;"|"&amp;"Fall"&amp;"|"&amp;"Reading",kipp_maps!H:L,5,FALSE)</f>
        <v>14</v>
      </c>
      <c r="V15">
        <f t="shared" si="2"/>
        <v>12</v>
      </c>
      <c r="W15">
        <f t="shared" si="3"/>
        <v>-2</v>
      </c>
    </row>
    <row r="16" spans="1:23" x14ac:dyDescent="0.25">
      <c r="A16">
        <v>22326</v>
      </c>
      <c r="B16" t="str">
        <f>VLOOKUP(A16,kipp_maps!A:B,2,FALSE)</f>
        <v>School F</v>
      </c>
      <c r="C16">
        <f>VLOOKUP(A16,kipp_maps!A:C,3,FALSE)</f>
        <v>1</v>
      </c>
      <c r="D16">
        <f>VLOOKUP(A16,kipp_maps!A:D,4,FALSE)</f>
        <v>2019</v>
      </c>
      <c r="E16" t="str">
        <f>VLOOKUP(A16,kipp_maps!A:E,5,FALSE)</f>
        <v>GenEd</v>
      </c>
      <c r="F16">
        <f>VLOOKUP(A16&amp;"|"&amp;"Fall"&amp;"|"&amp;"Math",kipp_maps!H:I,2,FALSE)</f>
        <v>161</v>
      </c>
      <c r="G16">
        <f>VLOOKUP(A16&amp;"|"&amp;"Fall"&amp;"|"&amp;"Math",kipp_maps!H:J,3,FALSE)</f>
        <v>55</v>
      </c>
      <c r="H16">
        <f>VLOOKUP(A16&amp;"|"&amp;"Fall"&amp;"|"&amp;"Math",kipp_maps!H:K,4,FALSE)</f>
        <v>3</v>
      </c>
      <c r="I16">
        <f>VLOOKUP(A16&amp;"|"&amp;"Spring"&amp;"|"&amp;"Math",kipp_maps!H:I,2,FALSE)</f>
        <v>222</v>
      </c>
      <c r="J16">
        <f>VLOOKUP(A16&amp;"|"&amp;"Spring"&amp;"|"&amp;"Math",kipp_maps!H:J,3,FALSE)</f>
        <v>99</v>
      </c>
      <c r="K16">
        <f>VLOOKUP(A16&amp;"|"&amp;"Spring"&amp;"|"&amp;"Math",kipp_maps!H:K,4,FALSE)</f>
        <v>4</v>
      </c>
      <c r="L16">
        <f>VLOOKUP(A16&amp;"|"&amp;"Fall"&amp;"|"&amp;"Math",kipp_maps!H:L,5,FALSE)</f>
        <v>21</v>
      </c>
      <c r="M16">
        <f t="shared" si="0"/>
        <v>61</v>
      </c>
      <c r="N16">
        <f t="shared" si="1"/>
        <v>40</v>
      </c>
      <c r="O16">
        <f>VLOOKUP(A16&amp;"|"&amp;"Fall"&amp;"|"&amp;"Reading",kipp_maps!H:I,2,FALSE)</f>
        <v>165</v>
      </c>
      <c r="P16">
        <f>VLOOKUP(A16&amp;"|"&amp;"Fall"&amp;"|"&amp;"Reading",kipp_maps!H:J,3,FALSE)</f>
        <v>70</v>
      </c>
      <c r="Q16">
        <f>VLOOKUP(A16&amp;"|"&amp;"Fall"&amp;"|"&amp;"Reading",kipp_maps!H:K,4,FALSE)</f>
        <v>3</v>
      </c>
      <c r="R16">
        <f>VLOOKUP(A16&amp;"|"&amp;"Spring"&amp;"|"&amp;"Reading",kipp_maps!H:I,2,FALSE)</f>
        <v>185</v>
      </c>
      <c r="S16">
        <f>VLOOKUP(A16&amp;"|"&amp;"Spring"&amp;"|"&amp;"Reading",kipp_maps!H:J,3,FALSE)</f>
        <v>70</v>
      </c>
      <c r="T16">
        <f>VLOOKUP(A16&amp;"|"&amp;"Spring"&amp;"|"&amp;"Reading",kipp_maps!H:K,4,FALSE)</f>
        <v>3</v>
      </c>
      <c r="U16">
        <f>VLOOKUP(A16&amp;"|"&amp;"Fall"&amp;"|"&amp;"Reading",kipp_maps!H:L,5,FALSE)</f>
        <v>17</v>
      </c>
      <c r="V16">
        <f t="shared" si="2"/>
        <v>20</v>
      </c>
      <c r="W16">
        <f t="shared" si="3"/>
        <v>3</v>
      </c>
    </row>
    <row r="17" spans="1:23" x14ac:dyDescent="0.25">
      <c r="A17">
        <v>26626</v>
      </c>
      <c r="B17" t="str">
        <f>VLOOKUP(A17,kipp_maps!A:B,2,FALSE)</f>
        <v>School F</v>
      </c>
      <c r="C17">
        <f>VLOOKUP(A17,kipp_maps!A:C,3,FALSE)</f>
        <v>1</v>
      </c>
      <c r="D17">
        <f>VLOOKUP(A17,kipp_maps!A:D,4,FALSE)</f>
        <v>2019</v>
      </c>
      <c r="E17" t="str">
        <f>VLOOKUP(A17,kipp_maps!A:E,5,FALSE)</f>
        <v>SPED</v>
      </c>
      <c r="F17">
        <f>VLOOKUP(A17&amp;"|"&amp;"Fall"&amp;"|"&amp;"Math",kipp_maps!H:I,2,FALSE)</f>
        <v>162</v>
      </c>
      <c r="G17">
        <f>VLOOKUP(A17&amp;"|"&amp;"Fall"&amp;"|"&amp;"Math",kipp_maps!H:J,3,FALSE)</f>
        <v>58</v>
      </c>
      <c r="H17">
        <f>VLOOKUP(A17&amp;"|"&amp;"Fall"&amp;"|"&amp;"Math",kipp_maps!H:K,4,FALSE)</f>
        <v>3</v>
      </c>
      <c r="I17" t="str">
        <f>VLOOKUP(A17&amp;"|"&amp;"Spring"&amp;"|"&amp;"Math",kipp_maps!H:I,2,FALSE)</f>
        <v>.</v>
      </c>
      <c r="J17" t="str">
        <f>VLOOKUP(A17&amp;"|"&amp;"Spring"&amp;"|"&amp;"Math",kipp_maps!H:J,3,FALSE)</f>
        <v>.</v>
      </c>
      <c r="K17" t="str">
        <f>VLOOKUP(A17&amp;"|"&amp;"Spring"&amp;"|"&amp;"Math",kipp_maps!H:K,4,FALSE)</f>
        <v>.</v>
      </c>
      <c r="L17">
        <f>VLOOKUP(A17&amp;"|"&amp;"Fall"&amp;"|"&amp;"Math",kipp_maps!H:L,5,FALSE)</f>
        <v>21</v>
      </c>
      <c r="M17" t="e">
        <f t="shared" si="0"/>
        <v>#VALUE!</v>
      </c>
      <c r="N17" t="e">
        <f t="shared" si="1"/>
        <v>#VALUE!</v>
      </c>
      <c r="O17">
        <f>VLOOKUP(A17&amp;"|"&amp;"Fall"&amp;"|"&amp;"Reading",kipp_maps!H:I,2,FALSE)</f>
        <v>151</v>
      </c>
      <c r="P17">
        <f>VLOOKUP(A17&amp;"|"&amp;"Fall"&amp;"|"&amp;"Reading",kipp_maps!H:J,3,FALSE)</f>
        <v>29</v>
      </c>
      <c r="Q17">
        <f>VLOOKUP(A17&amp;"|"&amp;"Fall"&amp;"|"&amp;"Reading",kipp_maps!H:K,4,FALSE)</f>
        <v>2</v>
      </c>
      <c r="R17">
        <f>VLOOKUP(A17&amp;"|"&amp;"Spring"&amp;"|"&amp;"Reading",kipp_maps!H:I,2,FALSE)</f>
        <v>173</v>
      </c>
      <c r="S17">
        <f>VLOOKUP(A17&amp;"|"&amp;"Spring"&amp;"|"&amp;"Reading",kipp_maps!H:J,3,FALSE)</f>
        <v>38</v>
      </c>
      <c r="T17">
        <f>VLOOKUP(A17&amp;"|"&amp;"Spring"&amp;"|"&amp;"Reading",kipp_maps!H:K,4,FALSE)</f>
        <v>2</v>
      </c>
      <c r="U17">
        <f>VLOOKUP(A17&amp;"|"&amp;"Fall"&amp;"|"&amp;"Reading",kipp_maps!H:L,5,FALSE)</f>
        <v>20</v>
      </c>
      <c r="V17">
        <f t="shared" si="2"/>
        <v>22</v>
      </c>
      <c r="W17">
        <f t="shared" si="3"/>
        <v>2</v>
      </c>
    </row>
    <row r="18" spans="1:23" x14ac:dyDescent="0.25">
      <c r="A18">
        <v>28196</v>
      </c>
      <c r="B18" t="str">
        <f>VLOOKUP(A18,kipp_maps!A:B,2,FALSE)</f>
        <v>School G</v>
      </c>
      <c r="C18">
        <f>VLOOKUP(A18,kipp_maps!A:C,3,FALSE)</f>
        <v>1</v>
      </c>
      <c r="D18">
        <f>VLOOKUP(A18,kipp_maps!A:D,4,FALSE)</f>
        <v>2019</v>
      </c>
      <c r="E18" t="str">
        <f>VLOOKUP(A18,kipp_maps!A:E,5,FALSE)</f>
        <v>GenEd</v>
      </c>
      <c r="F18">
        <f>VLOOKUP(A18&amp;"|"&amp;"Fall"&amp;"|"&amp;"Math",kipp_maps!H:I,2,FALSE)</f>
        <v>159</v>
      </c>
      <c r="G18">
        <f>VLOOKUP(A18&amp;"|"&amp;"Fall"&amp;"|"&amp;"Math",kipp_maps!H:J,3,FALSE)</f>
        <v>50</v>
      </c>
      <c r="H18">
        <f>VLOOKUP(A18&amp;"|"&amp;"Fall"&amp;"|"&amp;"Math",kipp_maps!H:K,4,FALSE)</f>
        <v>3</v>
      </c>
      <c r="I18">
        <f>VLOOKUP(A18&amp;"|"&amp;"Spring"&amp;"|"&amp;"Math",kipp_maps!H:I,2,FALSE)</f>
        <v>177</v>
      </c>
      <c r="J18">
        <f>VLOOKUP(A18&amp;"|"&amp;"Spring"&amp;"|"&amp;"Math",kipp_maps!H:J,3,FALSE)</f>
        <v>39</v>
      </c>
      <c r="K18">
        <f>VLOOKUP(A18&amp;"|"&amp;"Spring"&amp;"|"&amp;"Math",kipp_maps!H:K,4,FALSE)</f>
        <v>2</v>
      </c>
      <c r="L18">
        <f>VLOOKUP(A18&amp;"|"&amp;"Fall"&amp;"|"&amp;"Math",kipp_maps!H:L,5,FALSE)</f>
        <v>21</v>
      </c>
      <c r="M18">
        <f t="shared" si="0"/>
        <v>18</v>
      </c>
      <c r="N18">
        <f t="shared" si="1"/>
        <v>-3</v>
      </c>
      <c r="O18">
        <f>VLOOKUP(A18&amp;"|"&amp;"Fall"&amp;"|"&amp;"Reading",kipp_maps!H:I,2,FALSE)</f>
        <v>162</v>
      </c>
      <c r="P18">
        <f>VLOOKUP(A18&amp;"|"&amp;"Fall"&amp;"|"&amp;"Reading",kipp_maps!H:J,3,FALSE)</f>
        <v>62</v>
      </c>
      <c r="Q18">
        <f>VLOOKUP(A18&amp;"|"&amp;"Fall"&amp;"|"&amp;"Reading",kipp_maps!H:K,4,FALSE)</f>
        <v>3</v>
      </c>
      <c r="R18">
        <f>VLOOKUP(A18&amp;"|"&amp;"Spring"&amp;"|"&amp;"Reading",kipp_maps!H:I,2,FALSE)</f>
        <v>174</v>
      </c>
      <c r="S18">
        <f>VLOOKUP(A18&amp;"|"&amp;"Spring"&amp;"|"&amp;"Reading",kipp_maps!H:J,3,FALSE)</f>
        <v>40</v>
      </c>
      <c r="T18">
        <f>VLOOKUP(A18&amp;"|"&amp;"Spring"&amp;"|"&amp;"Reading",kipp_maps!H:K,4,FALSE)</f>
        <v>2</v>
      </c>
      <c r="U18">
        <f>VLOOKUP(A18&amp;"|"&amp;"Fall"&amp;"|"&amp;"Reading",kipp_maps!H:L,5,FALSE)</f>
        <v>18</v>
      </c>
      <c r="V18">
        <f t="shared" si="2"/>
        <v>12</v>
      </c>
      <c r="W18">
        <f t="shared" si="3"/>
        <v>-6</v>
      </c>
    </row>
    <row r="19" spans="1:23" x14ac:dyDescent="0.25">
      <c r="A19">
        <v>15104</v>
      </c>
      <c r="B19" t="str">
        <f>VLOOKUP(A19,kipp_maps!A:B,2,FALSE)</f>
        <v>School E</v>
      </c>
      <c r="C19">
        <f>VLOOKUP(A19,kipp_maps!A:C,3,FALSE)</f>
        <v>1</v>
      </c>
      <c r="D19">
        <f>VLOOKUP(A19,kipp_maps!A:D,4,FALSE)</f>
        <v>2019</v>
      </c>
      <c r="E19" t="str">
        <f>VLOOKUP(A19,kipp_maps!A:E,5,FALSE)</f>
        <v>GenEd</v>
      </c>
      <c r="F19">
        <f>VLOOKUP(A19&amp;"|"&amp;"Fall"&amp;"|"&amp;"Math",kipp_maps!H:I,2,FALSE)</f>
        <v>156</v>
      </c>
      <c r="G19">
        <f>VLOOKUP(A19&amp;"|"&amp;"Fall"&amp;"|"&amp;"Math",kipp_maps!H:J,3,FALSE)</f>
        <v>41</v>
      </c>
      <c r="H19">
        <f>VLOOKUP(A19&amp;"|"&amp;"Fall"&amp;"|"&amp;"Math",kipp_maps!H:K,4,FALSE)</f>
        <v>2</v>
      </c>
      <c r="I19">
        <f>VLOOKUP(A19&amp;"|"&amp;"Spring"&amp;"|"&amp;"Math",kipp_maps!H:I,2,FALSE)</f>
        <v>171</v>
      </c>
      <c r="J19">
        <f>VLOOKUP(A19&amp;"|"&amp;"Spring"&amp;"|"&amp;"Math",kipp_maps!H:J,3,FALSE)</f>
        <v>24</v>
      </c>
      <c r="K19">
        <f>VLOOKUP(A19&amp;"|"&amp;"Spring"&amp;"|"&amp;"Math",kipp_maps!H:K,4,FALSE)</f>
        <v>1</v>
      </c>
      <c r="L19">
        <f>VLOOKUP(A19&amp;"|"&amp;"Fall"&amp;"|"&amp;"Math",kipp_maps!H:L,5,FALSE)</f>
        <v>22</v>
      </c>
      <c r="M19">
        <f t="shared" si="0"/>
        <v>15</v>
      </c>
      <c r="N19">
        <f t="shared" si="1"/>
        <v>-7</v>
      </c>
      <c r="O19">
        <f>VLOOKUP(A19&amp;"|"&amp;"Fall"&amp;"|"&amp;"Reading",kipp_maps!H:I,2,FALSE)</f>
        <v>161</v>
      </c>
      <c r="P19">
        <f>VLOOKUP(A19&amp;"|"&amp;"Fall"&amp;"|"&amp;"Reading",kipp_maps!H:J,3,FALSE)</f>
        <v>59</v>
      </c>
      <c r="Q19">
        <f>VLOOKUP(A19&amp;"|"&amp;"Fall"&amp;"|"&amp;"Reading",kipp_maps!H:K,4,FALSE)</f>
        <v>3</v>
      </c>
      <c r="R19">
        <f>VLOOKUP(A19&amp;"|"&amp;"Spring"&amp;"|"&amp;"Reading",kipp_maps!H:I,2,FALSE)</f>
        <v>157</v>
      </c>
      <c r="S19">
        <f>VLOOKUP(A19&amp;"|"&amp;"Spring"&amp;"|"&amp;"Reading",kipp_maps!H:J,3,FALSE)</f>
        <v>8</v>
      </c>
      <c r="T19">
        <f>VLOOKUP(A19&amp;"|"&amp;"Spring"&amp;"|"&amp;"Reading",kipp_maps!H:K,4,FALSE)</f>
        <v>1</v>
      </c>
      <c r="U19">
        <f>VLOOKUP(A19&amp;"|"&amp;"Fall"&amp;"|"&amp;"Reading",kipp_maps!H:L,5,FALSE)</f>
        <v>18</v>
      </c>
      <c r="V19">
        <f t="shared" si="2"/>
        <v>-4</v>
      </c>
      <c r="W19">
        <f t="shared" si="3"/>
        <v>-22</v>
      </c>
    </row>
    <row r="20" spans="1:23" x14ac:dyDescent="0.25">
      <c r="A20">
        <v>23974</v>
      </c>
      <c r="B20" t="str">
        <f>VLOOKUP(A20,kipp_maps!A:B,2,FALSE)</f>
        <v>School G</v>
      </c>
      <c r="C20">
        <f>VLOOKUP(A20,kipp_maps!A:C,3,FALSE)</f>
        <v>1</v>
      </c>
      <c r="D20">
        <f>VLOOKUP(A20,kipp_maps!A:D,4,FALSE)</f>
        <v>2019</v>
      </c>
      <c r="E20" t="str">
        <f>VLOOKUP(A20,kipp_maps!A:E,5,FALSE)</f>
        <v>GenEd</v>
      </c>
      <c r="F20">
        <f>VLOOKUP(A20&amp;"|"&amp;"Fall"&amp;"|"&amp;"Math",kipp_maps!H:I,2,FALSE)</f>
        <v>174</v>
      </c>
      <c r="G20">
        <f>VLOOKUP(A20&amp;"|"&amp;"Fall"&amp;"|"&amp;"Math",kipp_maps!H:J,3,FALSE)</f>
        <v>86</v>
      </c>
      <c r="H20">
        <f>VLOOKUP(A20&amp;"|"&amp;"Fall"&amp;"|"&amp;"Math",kipp_maps!H:K,4,FALSE)</f>
        <v>4</v>
      </c>
      <c r="I20">
        <f>VLOOKUP(A20&amp;"|"&amp;"Spring"&amp;"|"&amp;"Math",kipp_maps!H:I,2,FALSE)</f>
        <v>203</v>
      </c>
      <c r="J20">
        <f>VLOOKUP(A20&amp;"|"&amp;"Spring"&amp;"|"&amp;"Math",kipp_maps!H:J,3,FALSE)</f>
        <v>95</v>
      </c>
      <c r="K20">
        <f>VLOOKUP(A20&amp;"|"&amp;"Spring"&amp;"|"&amp;"Math",kipp_maps!H:K,4,FALSE)</f>
        <v>4</v>
      </c>
      <c r="L20">
        <f>VLOOKUP(A20&amp;"|"&amp;"Fall"&amp;"|"&amp;"Math",kipp_maps!H:L,5,FALSE)</f>
        <v>18</v>
      </c>
      <c r="M20">
        <f t="shared" si="0"/>
        <v>29</v>
      </c>
      <c r="N20">
        <f t="shared" si="1"/>
        <v>11</v>
      </c>
      <c r="O20">
        <f>VLOOKUP(A20&amp;"|"&amp;"Fall"&amp;"|"&amp;"Reading",kipp_maps!H:I,2,FALSE)</f>
        <v>164</v>
      </c>
      <c r="P20">
        <f>VLOOKUP(A20&amp;"|"&amp;"Fall"&amp;"|"&amp;"Reading",kipp_maps!H:J,3,FALSE)</f>
        <v>68</v>
      </c>
      <c r="Q20">
        <f>VLOOKUP(A20&amp;"|"&amp;"Fall"&amp;"|"&amp;"Reading",kipp_maps!H:K,4,FALSE)</f>
        <v>3</v>
      </c>
      <c r="R20">
        <f>VLOOKUP(A20&amp;"|"&amp;"Spring"&amp;"|"&amp;"Reading",kipp_maps!H:I,2,FALSE)</f>
        <v>201</v>
      </c>
      <c r="S20">
        <f>VLOOKUP(A20&amp;"|"&amp;"Spring"&amp;"|"&amp;"Reading",kipp_maps!H:J,3,FALSE)</f>
        <v>95</v>
      </c>
      <c r="T20">
        <f>VLOOKUP(A20&amp;"|"&amp;"Spring"&amp;"|"&amp;"Reading",kipp_maps!H:K,4,FALSE)</f>
        <v>4</v>
      </c>
      <c r="U20">
        <f>VLOOKUP(A20&amp;"|"&amp;"Fall"&amp;"|"&amp;"Reading",kipp_maps!H:L,5,FALSE)</f>
        <v>18</v>
      </c>
      <c r="V20">
        <f t="shared" si="2"/>
        <v>37</v>
      </c>
      <c r="W20">
        <f t="shared" si="3"/>
        <v>19</v>
      </c>
    </row>
    <row r="21" spans="1:23" x14ac:dyDescent="0.25">
      <c r="A21">
        <v>18086</v>
      </c>
      <c r="B21" t="str">
        <f>VLOOKUP(A21,kipp_maps!A:B,2,FALSE)</f>
        <v>School F</v>
      </c>
      <c r="C21">
        <f>VLOOKUP(A21,kipp_maps!A:C,3,FALSE)</f>
        <v>1</v>
      </c>
      <c r="D21">
        <f>VLOOKUP(A21,kipp_maps!A:D,4,FALSE)</f>
        <v>2019</v>
      </c>
      <c r="E21" t="str">
        <f>VLOOKUP(A21,kipp_maps!A:E,5,FALSE)</f>
        <v>GenEd</v>
      </c>
      <c r="F21">
        <f>VLOOKUP(A21&amp;"|"&amp;"Fall"&amp;"|"&amp;"Math",kipp_maps!H:I,2,FALSE)</f>
        <v>168</v>
      </c>
      <c r="G21">
        <f>VLOOKUP(A21&amp;"|"&amp;"Fall"&amp;"|"&amp;"Math",kipp_maps!H:J,3,FALSE)</f>
        <v>74</v>
      </c>
      <c r="H21">
        <f>VLOOKUP(A21&amp;"|"&amp;"Fall"&amp;"|"&amp;"Math",kipp_maps!H:K,4,FALSE)</f>
        <v>3</v>
      </c>
      <c r="I21">
        <f>VLOOKUP(A21&amp;"|"&amp;"Spring"&amp;"|"&amp;"Math",kipp_maps!H:I,2,FALSE)</f>
        <v>187</v>
      </c>
      <c r="J21">
        <f>VLOOKUP(A21&amp;"|"&amp;"Spring"&amp;"|"&amp;"Math",kipp_maps!H:J,3,FALSE)</f>
        <v>68</v>
      </c>
      <c r="K21">
        <f>VLOOKUP(A21&amp;"|"&amp;"Spring"&amp;"|"&amp;"Math",kipp_maps!H:K,4,FALSE)</f>
        <v>3</v>
      </c>
      <c r="L21">
        <f>VLOOKUP(A21&amp;"|"&amp;"Fall"&amp;"|"&amp;"Math",kipp_maps!H:L,5,FALSE)</f>
        <v>19</v>
      </c>
      <c r="M21">
        <f t="shared" si="0"/>
        <v>19</v>
      </c>
      <c r="N21">
        <f t="shared" si="1"/>
        <v>0</v>
      </c>
      <c r="O21">
        <f>VLOOKUP(A21&amp;"|"&amp;"Fall"&amp;"|"&amp;"Reading",kipp_maps!H:I,2,FALSE)</f>
        <v>168</v>
      </c>
      <c r="P21">
        <f>VLOOKUP(A21&amp;"|"&amp;"Fall"&amp;"|"&amp;"Reading",kipp_maps!H:J,3,FALSE)</f>
        <v>78</v>
      </c>
      <c r="Q21">
        <f>VLOOKUP(A21&amp;"|"&amp;"Fall"&amp;"|"&amp;"Reading",kipp_maps!H:K,4,FALSE)</f>
        <v>4</v>
      </c>
      <c r="R21">
        <f>VLOOKUP(A21&amp;"|"&amp;"Spring"&amp;"|"&amp;"Reading",kipp_maps!H:I,2,FALSE)</f>
        <v>184</v>
      </c>
      <c r="S21">
        <f>VLOOKUP(A21&amp;"|"&amp;"Spring"&amp;"|"&amp;"Reading",kipp_maps!H:J,3,FALSE)</f>
        <v>67</v>
      </c>
      <c r="T21">
        <f>VLOOKUP(A21&amp;"|"&amp;"Spring"&amp;"|"&amp;"Reading",kipp_maps!H:K,4,FALSE)</f>
        <v>3</v>
      </c>
      <c r="U21">
        <f>VLOOKUP(A21&amp;"|"&amp;"Fall"&amp;"|"&amp;"Reading",kipp_maps!H:L,5,FALSE)</f>
        <v>17</v>
      </c>
      <c r="V21">
        <f t="shared" si="2"/>
        <v>16</v>
      </c>
      <c r="W21">
        <f t="shared" si="3"/>
        <v>-1</v>
      </c>
    </row>
    <row r="22" spans="1:23" x14ac:dyDescent="0.25">
      <c r="A22">
        <v>22734</v>
      </c>
      <c r="B22" t="str">
        <f>VLOOKUP(A22,kipp_maps!A:B,2,FALSE)</f>
        <v>School E</v>
      </c>
      <c r="C22">
        <f>VLOOKUP(A22,kipp_maps!A:C,3,FALSE)</f>
        <v>1</v>
      </c>
      <c r="D22">
        <f>VLOOKUP(A22,kipp_maps!A:D,4,FALSE)</f>
        <v>2019</v>
      </c>
      <c r="E22" t="str">
        <f>VLOOKUP(A22,kipp_maps!A:E,5,FALSE)</f>
        <v>GenEd</v>
      </c>
      <c r="F22">
        <f>VLOOKUP(A22&amp;"|"&amp;"Fall"&amp;"|"&amp;"Math",kipp_maps!H:I,2,FALSE)</f>
        <v>167</v>
      </c>
      <c r="G22">
        <f>VLOOKUP(A22&amp;"|"&amp;"Fall"&amp;"|"&amp;"Math",kipp_maps!H:J,3,FALSE)</f>
        <v>72</v>
      </c>
      <c r="H22">
        <f>VLOOKUP(A22&amp;"|"&amp;"Fall"&amp;"|"&amp;"Math",kipp_maps!H:K,4,FALSE)</f>
        <v>3</v>
      </c>
      <c r="I22">
        <f>VLOOKUP(A22&amp;"|"&amp;"Spring"&amp;"|"&amp;"Math",kipp_maps!H:I,2,FALSE)</f>
        <v>189</v>
      </c>
      <c r="J22">
        <f>VLOOKUP(A22&amp;"|"&amp;"Spring"&amp;"|"&amp;"Math",kipp_maps!H:J,3,FALSE)</f>
        <v>73</v>
      </c>
      <c r="K22">
        <f>VLOOKUP(A22&amp;"|"&amp;"Spring"&amp;"|"&amp;"Math",kipp_maps!H:K,4,FALSE)</f>
        <v>3</v>
      </c>
      <c r="L22">
        <f>VLOOKUP(A22&amp;"|"&amp;"Fall"&amp;"|"&amp;"Math",kipp_maps!H:L,5,FALSE)</f>
        <v>19</v>
      </c>
      <c r="M22">
        <f t="shared" si="0"/>
        <v>22</v>
      </c>
      <c r="N22">
        <f t="shared" si="1"/>
        <v>3</v>
      </c>
      <c r="O22">
        <f>VLOOKUP(A22&amp;"|"&amp;"Fall"&amp;"|"&amp;"Reading",kipp_maps!H:I,2,FALSE)</f>
        <v>164</v>
      </c>
      <c r="P22">
        <f>VLOOKUP(A22&amp;"|"&amp;"Fall"&amp;"|"&amp;"Reading",kipp_maps!H:J,3,FALSE)</f>
        <v>68</v>
      </c>
      <c r="Q22">
        <f>VLOOKUP(A22&amp;"|"&amp;"Fall"&amp;"|"&amp;"Reading",kipp_maps!H:K,4,FALSE)</f>
        <v>3</v>
      </c>
      <c r="R22">
        <f>VLOOKUP(A22&amp;"|"&amp;"Spring"&amp;"|"&amp;"Reading",kipp_maps!H:I,2,FALSE)</f>
        <v>201</v>
      </c>
      <c r="S22">
        <f>VLOOKUP(A22&amp;"|"&amp;"Spring"&amp;"|"&amp;"Reading",kipp_maps!H:J,3,FALSE)</f>
        <v>95</v>
      </c>
      <c r="T22">
        <f>VLOOKUP(A22&amp;"|"&amp;"Spring"&amp;"|"&amp;"Reading",kipp_maps!H:K,4,FALSE)</f>
        <v>4</v>
      </c>
      <c r="U22">
        <f>VLOOKUP(A22&amp;"|"&amp;"Fall"&amp;"|"&amp;"Reading",kipp_maps!H:L,5,FALSE)</f>
        <v>18</v>
      </c>
      <c r="V22">
        <f t="shared" si="2"/>
        <v>37</v>
      </c>
      <c r="W22">
        <f t="shared" si="3"/>
        <v>19</v>
      </c>
    </row>
    <row r="23" spans="1:23" x14ac:dyDescent="0.25">
      <c r="A23">
        <v>29075</v>
      </c>
      <c r="B23" t="str">
        <f>VLOOKUP(A23,kipp_maps!A:B,2,FALSE)</f>
        <v>School G</v>
      </c>
      <c r="C23">
        <f>VLOOKUP(A23,kipp_maps!A:C,3,FALSE)</f>
        <v>1</v>
      </c>
      <c r="D23">
        <f>VLOOKUP(A23,kipp_maps!A:D,4,FALSE)</f>
        <v>2019</v>
      </c>
      <c r="E23" t="str">
        <f>VLOOKUP(A23,kipp_maps!A:E,5,FALSE)</f>
        <v>GenEd</v>
      </c>
      <c r="F23">
        <f>VLOOKUP(A23&amp;"|"&amp;"Fall"&amp;"|"&amp;"Math",kipp_maps!H:I,2,FALSE)</f>
        <v>177</v>
      </c>
      <c r="G23">
        <f>VLOOKUP(A23&amp;"|"&amp;"Fall"&amp;"|"&amp;"Math",kipp_maps!H:J,3,FALSE)</f>
        <v>90</v>
      </c>
      <c r="H23">
        <f>VLOOKUP(A23&amp;"|"&amp;"Fall"&amp;"|"&amp;"Math",kipp_maps!H:K,4,FALSE)</f>
        <v>4</v>
      </c>
      <c r="I23">
        <f>VLOOKUP(A23&amp;"|"&amp;"Spring"&amp;"|"&amp;"Math",kipp_maps!H:I,2,FALSE)</f>
        <v>194</v>
      </c>
      <c r="J23">
        <f>VLOOKUP(A23&amp;"|"&amp;"Spring"&amp;"|"&amp;"Math",kipp_maps!H:J,3,FALSE)</f>
        <v>83</v>
      </c>
      <c r="K23">
        <f>VLOOKUP(A23&amp;"|"&amp;"Spring"&amp;"|"&amp;"Math",kipp_maps!H:K,4,FALSE)</f>
        <v>4</v>
      </c>
      <c r="L23">
        <f>VLOOKUP(A23&amp;"|"&amp;"Fall"&amp;"|"&amp;"Math",kipp_maps!H:L,5,FALSE)</f>
        <v>17</v>
      </c>
      <c r="M23">
        <f t="shared" si="0"/>
        <v>17</v>
      </c>
      <c r="N23">
        <f t="shared" si="1"/>
        <v>0</v>
      </c>
      <c r="O23">
        <f>VLOOKUP(A23&amp;"|"&amp;"Fall"&amp;"|"&amp;"Reading",kipp_maps!H:I,2,FALSE)</f>
        <v>163</v>
      </c>
      <c r="P23">
        <f>VLOOKUP(A23&amp;"|"&amp;"Fall"&amp;"|"&amp;"Reading",kipp_maps!H:J,3,FALSE)</f>
        <v>65</v>
      </c>
      <c r="Q23">
        <f>VLOOKUP(A23&amp;"|"&amp;"Fall"&amp;"|"&amp;"Reading",kipp_maps!H:K,4,FALSE)</f>
        <v>3</v>
      </c>
      <c r="R23">
        <f>VLOOKUP(A23&amp;"|"&amp;"Spring"&amp;"|"&amp;"Reading",kipp_maps!H:I,2,FALSE)</f>
        <v>189</v>
      </c>
      <c r="S23">
        <f>VLOOKUP(A23&amp;"|"&amp;"Spring"&amp;"|"&amp;"Reading",kipp_maps!H:J,3,FALSE)</f>
        <v>79</v>
      </c>
      <c r="T23">
        <f>VLOOKUP(A23&amp;"|"&amp;"Spring"&amp;"|"&amp;"Reading",kipp_maps!H:K,4,FALSE)</f>
        <v>4</v>
      </c>
      <c r="U23">
        <f>VLOOKUP(A23&amp;"|"&amp;"Fall"&amp;"|"&amp;"Reading",kipp_maps!H:L,5,FALSE)</f>
        <v>18</v>
      </c>
      <c r="V23">
        <f t="shared" si="2"/>
        <v>26</v>
      </c>
      <c r="W23">
        <f t="shared" si="3"/>
        <v>8</v>
      </c>
    </row>
    <row r="24" spans="1:23" x14ac:dyDescent="0.25">
      <c r="A24">
        <v>26962</v>
      </c>
      <c r="B24" t="str">
        <f>VLOOKUP(A24,kipp_maps!A:B,2,FALSE)</f>
        <v>School E</v>
      </c>
      <c r="C24">
        <f>VLOOKUP(A24,kipp_maps!A:C,3,FALSE)</f>
        <v>1</v>
      </c>
      <c r="D24">
        <f>VLOOKUP(A24,kipp_maps!A:D,4,FALSE)</f>
        <v>2019</v>
      </c>
      <c r="E24" t="str">
        <f>VLOOKUP(A24,kipp_maps!A:E,5,FALSE)</f>
        <v>GenEd</v>
      </c>
      <c r="F24">
        <f>VLOOKUP(A24&amp;"|"&amp;"Fall"&amp;"|"&amp;"Math",kipp_maps!H:I,2,FALSE)</f>
        <v>172</v>
      </c>
      <c r="G24">
        <f>VLOOKUP(A24&amp;"|"&amp;"Fall"&amp;"|"&amp;"Math",kipp_maps!H:J,3,FALSE)</f>
        <v>83</v>
      </c>
      <c r="H24">
        <f>VLOOKUP(A24&amp;"|"&amp;"Fall"&amp;"|"&amp;"Math",kipp_maps!H:K,4,FALSE)</f>
        <v>4</v>
      </c>
      <c r="I24">
        <f>VLOOKUP(A24&amp;"|"&amp;"Spring"&amp;"|"&amp;"Math",kipp_maps!H:I,2,FALSE)</f>
        <v>184</v>
      </c>
      <c r="J24">
        <f>VLOOKUP(A24&amp;"|"&amp;"Spring"&amp;"|"&amp;"Math",kipp_maps!H:J,3,FALSE)</f>
        <v>59</v>
      </c>
      <c r="K24">
        <f>VLOOKUP(A24&amp;"|"&amp;"Spring"&amp;"|"&amp;"Math",kipp_maps!H:K,4,FALSE)</f>
        <v>3</v>
      </c>
      <c r="L24">
        <f>VLOOKUP(A24&amp;"|"&amp;"Fall"&amp;"|"&amp;"Math",kipp_maps!H:L,5,FALSE)</f>
        <v>18</v>
      </c>
      <c r="M24">
        <f t="shared" si="0"/>
        <v>12</v>
      </c>
      <c r="N24">
        <f t="shared" si="1"/>
        <v>-6</v>
      </c>
      <c r="O24">
        <f>VLOOKUP(A24&amp;"|"&amp;"Fall"&amp;"|"&amp;"Reading",kipp_maps!H:I,2,FALSE)</f>
        <v>188</v>
      </c>
      <c r="P24">
        <f>VLOOKUP(A24&amp;"|"&amp;"Fall"&amp;"|"&amp;"Reading",kipp_maps!H:J,3,FALSE)</f>
        <v>99</v>
      </c>
      <c r="Q24">
        <f>VLOOKUP(A24&amp;"|"&amp;"Fall"&amp;"|"&amp;"Reading",kipp_maps!H:K,4,FALSE)</f>
        <v>4</v>
      </c>
      <c r="R24">
        <f>VLOOKUP(A24&amp;"|"&amp;"Spring"&amp;"|"&amp;"Reading",kipp_maps!H:I,2,FALSE)</f>
        <v>204</v>
      </c>
      <c r="S24">
        <f>VLOOKUP(A24&amp;"|"&amp;"Spring"&amp;"|"&amp;"Reading",kipp_maps!H:J,3,FALSE)</f>
        <v>97</v>
      </c>
      <c r="T24">
        <f>VLOOKUP(A24&amp;"|"&amp;"Spring"&amp;"|"&amp;"Reading",kipp_maps!H:K,4,FALSE)</f>
        <v>4</v>
      </c>
      <c r="U24">
        <f>VLOOKUP(A24&amp;"|"&amp;"Fall"&amp;"|"&amp;"Reading",kipp_maps!H:L,5,FALSE)</f>
        <v>12</v>
      </c>
      <c r="V24">
        <f t="shared" si="2"/>
        <v>16</v>
      </c>
      <c r="W24">
        <f t="shared" si="3"/>
        <v>4</v>
      </c>
    </row>
    <row r="25" spans="1:23" x14ac:dyDescent="0.25">
      <c r="A25">
        <v>18109</v>
      </c>
      <c r="B25" t="str">
        <f>VLOOKUP(A25,kipp_maps!A:B,2,FALSE)</f>
        <v>School E</v>
      </c>
      <c r="C25">
        <f>VLOOKUP(A25,kipp_maps!A:C,3,FALSE)</f>
        <v>1</v>
      </c>
      <c r="D25">
        <f>VLOOKUP(A25,kipp_maps!A:D,4,FALSE)</f>
        <v>2019</v>
      </c>
      <c r="E25" t="str">
        <f>VLOOKUP(A25,kipp_maps!A:E,5,FALSE)</f>
        <v>GenEd</v>
      </c>
      <c r="F25">
        <f>VLOOKUP(A25&amp;"|"&amp;"Fall"&amp;"|"&amp;"Math",kipp_maps!H:I,2,FALSE)</f>
        <v>162</v>
      </c>
      <c r="G25">
        <f>VLOOKUP(A25&amp;"|"&amp;"Fall"&amp;"|"&amp;"Math",kipp_maps!H:J,3,FALSE)</f>
        <v>58</v>
      </c>
      <c r="H25">
        <f>VLOOKUP(A25&amp;"|"&amp;"Fall"&amp;"|"&amp;"Math",kipp_maps!H:K,4,FALSE)</f>
        <v>3</v>
      </c>
      <c r="I25">
        <f>VLOOKUP(A25&amp;"|"&amp;"Spring"&amp;"|"&amp;"Math",kipp_maps!H:I,2,FALSE)</f>
        <v>183</v>
      </c>
      <c r="J25">
        <f>VLOOKUP(A25&amp;"|"&amp;"Spring"&amp;"|"&amp;"Math",kipp_maps!H:J,3,FALSE)</f>
        <v>56</v>
      </c>
      <c r="K25">
        <f>VLOOKUP(A25&amp;"|"&amp;"Spring"&amp;"|"&amp;"Math",kipp_maps!H:K,4,FALSE)</f>
        <v>3</v>
      </c>
      <c r="L25">
        <f>VLOOKUP(A25&amp;"|"&amp;"Fall"&amp;"|"&amp;"Math",kipp_maps!H:L,5,FALSE)</f>
        <v>21</v>
      </c>
      <c r="M25">
        <f t="shared" si="0"/>
        <v>21</v>
      </c>
      <c r="N25">
        <f t="shared" si="1"/>
        <v>0</v>
      </c>
      <c r="O25">
        <f>VLOOKUP(A25&amp;"|"&amp;"Fall"&amp;"|"&amp;"Reading",kipp_maps!H:I,2,FALSE)</f>
        <v>169</v>
      </c>
      <c r="P25">
        <f>VLOOKUP(A25&amp;"|"&amp;"Fall"&amp;"|"&amp;"Reading",kipp_maps!H:J,3,FALSE)</f>
        <v>80</v>
      </c>
      <c r="Q25">
        <f>VLOOKUP(A25&amp;"|"&amp;"Fall"&amp;"|"&amp;"Reading",kipp_maps!H:K,4,FALSE)</f>
        <v>4</v>
      </c>
      <c r="R25">
        <f>VLOOKUP(A25&amp;"|"&amp;"Spring"&amp;"|"&amp;"Reading",kipp_maps!H:I,2,FALSE)</f>
        <v>174</v>
      </c>
      <c r="S25">
        <f>VLOOKUP(A25&amp;"|"&amp;"Spring"&amp;"|"&amp;"Reading",kipp_maps!H:J,3,FALSE)</f>
        <v>40</v>
      </c>
      <c r="T25">
        <f>VLOOKUP(A25&amp;"|"&amp;"Spring"&amp;"|"&amp;"Reading",kipp_maps!H:K,4,FALSE)</f>
        <v>2</v>
      </c>
      <c r="U25">
        <f>VLOOKUP(A25&amp;"|"&amp;"Fall"&amp;"|"&amp;"Reading",kipp_maps!H:L,5,FALSE)</f>
        <v>16</v>
      </c>
      <c r="V25">
        <f t="shared" si="2"/>
        <v>5</v>
      </c>
      <c r="W25">
        <f t="shared" si="3"/>
        <v>-11</v>
      </c>
    </row>
    <row r="26" spans="1:23" x14ac:dyDescent="0.25">
      <c r="A26">
        <v>29387</v>
      </c>
      <c r="B26" t="str">
        <f>VLOOKUP(A26,kipp_maps!A:B,2,FALSE)</f>
        <v>School G</v>
      </c>
      <c r="C26">
        <f>VLOOKUP(A26,kipp_maps!A:C,3,FALSE)</f>
        <v>1</v>
      </c>
      <c r="D26">
        <f>VLOOKUP(A26,kipp_maps!A:D,4,FALSE)</f>
        <v>2019</v>
      </c>
      <c r="E26" t="str">
        <f>VLOOKUP(A26,kipp_maps!A:E,5,FALSE)</f>
        <v>GenEd</v>
      </c>
      <c r="F26">
        <f>VLOOKUP(A26&amp;"|"&amp;"Fall"&amp;"|"&amp;"Math",kipp_maps!H:I,2,FALSE)</f>
        <v>153</v>
      </c>
      <c r="G26">
        <f>VLOOKUP(A26&amp;"|"&amp;"Fall"&amp;"|"&amp;"Math",kipp_maps!H:J,3,FALSE)</f>
        <v>33</v>
      </c>
      <c r="H26">
        <f>VLOOKUP(A26&amp;"|"&amp;"Fall"&amp;"|"&amp;"Math",kipp_maps!H:K,4,FALSE)</f>
        <v>2</v>
      </c>
      <c r="I26">
        <f>VLOOKUP(A26&amp;"|"&amp;"Spring"&amp;"|"&amp;"Math",kipp_maps!H:I,2,FALSE)</f>
        <v>174</v>
      </c>
      <c r="J26">
        <f>VLOOKUP(A26&amp;"|"&amp;"Spring"&amp;"|"&amp;"Math",kipp_maps!H:J,3,FALSE)</f>
        <v>31</v>
      </c>
      <c r="K26">
        <f>VLOOKUP(A26&amp;"|"&amp;"Spring"&amp;"|"&amp;"Math",kipp_maps!H:K,4,FALSE)</f>
        <v>2</v>
      </c>
      <c r="L26">
        <f>VLOOKUP(A26&amp;"|"&amp;"Fall"&amp;"|"&amp;"Math",kipp_maps!H:L,5,FALSE)</f>
        <v>23</v>
      </c>
      <c r="M26">
        <f t="shared" si="0"/>
        <v>21</v>
      </c>
      <c r="N26">
        <f t="shared" si="1"/>
        <v>-2</v>
      </c>
      <c r="O26">
        <f>VLOOKUP(A26&amp;"|"&amp;"Fall"&amp;"|"&amp;"Reading",kipp_maps!H:I,2,FALSE)</f>
        <v>150</v>
      </c>
      <c r="P26">
        <f>VLOOKUP(A26&amp;"|"&amp;"Fall"&amp;"|"&amp;"Reading",kipp_maps!H:J,3,FALSE)</f>
        <v>26</v>
      </c>
      <c r="Q26">
        <f>VLOOKUP(A26&amp;"|"&amp;"Fall"&amp;"|"&amp;"Reading",kipp_maps!H:K,4,FALSE)</f>
        <v>2</v>
      </c>
      <c r="R26">
        <f>VLOOKUP(A26&amp;"|"&amp;"Spring"&amp;"|"&amp;"Reading",kipp_maps!H:I,2,FALSE)</f>
        <v>168</v>
      </c>
      <c r="S26">
        <f>VLOOKUP(A26&amp;"|"&amp;"Spring"&amp;"|"&amp;"Reading",kipp_maps!H:J,3,FALSE)</f>
        <v>26</v>
      </c>
      <c r="T26">
        <f>VLOOKUP(A26&amp;"|"&amp;"Spring"&amp;"|"&amp;"Reading",kipp_maps!H:K,4,FALSE)</f>
        <v>2</v>
      </c>
      <c r="U26">
        <f>VLOOKUP(A26&amp;"|"&amp;"Fall"&amp;"|"&amp;"Reading",kipp_maps!H:L,5,FALSE)</f>
        <v>21</v>
      </c>
      <c r="V26">
        <f t="shared" si="2"/>
        <v>18</v>
      </c>
      <c r="W26">
        <f t="shared" si="3"/>
        <v>-3</v>
      </c>
    </row>
    <row r="27" spans="1:23" x14ac:dyDescent="0.25">
      <c r="A27">
        <v>12367</v>
      </c>
      <c r="B27" t="str">
        <f>VLOOKUP(A27,kipp_maps!A:B,2,FALSE)</f>
        <v>School F</v>
      </c>
      <c r="C27">
        <f>VLOOKUP(A27,kipp_maps!A:C,3,FALSE)</f>
        <v>1</v>
      </c>
      <c r="D27">
        <f>VLOOKUP(A27,kipp_maps!A:D,4,FALSE)</f>
        <v>2019</v>
      </c>
      <c r="E27" t="str">
        <f>VLOOKUP(A27,kipp_maps!A:E,5,FALSE)</f>
        <v>GenEd</v>
      </c>
      <c r="F27">
        <f>VLOOKUP(A27&amp;"|"&amp;"Fall"&amp;"|"&amp;"Math",kipp_maps!H:I,2,FALSE)</f>
        <v>168</v>
      </c>
      <c r="G27">
        <f>VLOOKUP(A27&amp;"|"&amp;"Fall"&amp;"|"&amp;"Math",kipp_maps!H:J,3,FALSE)</f>
        <v>74</v>
      </c>
      <c r="H27">
        <f>VLOOKUP(A27&amp;"|"&amp;"Fall"&amp;"|"&amp;"Math",kipp_maps!H:K,4,FALSE)</f>
        <v>3</v>
      </c>
      <c r="I27">
        <f>VLOOKUP(A27&amp;"|"&amp;"Spring"&amp;"|"&amp;"Math",kipp_maps!H:I,2,FALSE)</f>
        <v>189</v>
      </c>
      <c r="J27">
        <f>VLOOKUP(A27&amp;"|"&amp;"Spring"&amp;"|"&amp;"Math",kipp_maps!H:J,3,FALSE)</f>
        <v>73</v>
      </c>
      <c r="K27">
        <f>VLOOKUP(A27&amp;"|"&amp;"Spring"&amp;"|"&amp;"Math",kipp_maps!H:K,4,FALSE)</f>
        <v>3</v>
      </c>
      <c r="L27">
        <f>VLOOKUP(A27&amp;"|"&amp;"Fall"&amp;"|"&amp;"Math",kipp_maps!H:L,5,FALSE)</f>
        <v>19</v>
      </c>
      <c r="M27">
        <f t="shared" si="0"/>
        <v>21</v>
      </c>
      <c r="N27">
        <f t="shared" si="1"/>
        <v>2</v>
      </c>
      <c r="O27">
        <f>VLOOKUP(A27&amp;"|"&amp;"Fall"&amp;"|"&amp;"Reading",kipp_maps!H:I,2,FALSE)</f>
        <v>171</v>
      </c>
      <c r="P27">
        <f>VLOOKUP(A27&amp;"|"&amp;"Fall"&amp;"|"&amp;"Reading",kipp_maps!H:J,3,FALSE)</f>
        <v>84</v>
      </c>
      <c r="Q27">
        <f>VLOOKUP(A27&amp;"|"&amp;"Fall"&amp;"|"&amp;"Reading",kipp_maps!H:K,4,FALSE)</f>
        <v>4</v>
      </c>
      <c r="R27">
        <f>VLOOKUP(A27&amp;"|"&amp;"Spring"&amp;"|"&amp;"Reading",kipp_maps!H:I,2,FALSE)</f>
        <v>181</v>
      </c>
      <c r="S27">
        <f>VLOOKUP(A27&amp;"|"&amp;"Spring"&amp;"|"&amp;"Reading",kipp_maps!H:J,3,FALSE)</f>
        <v>60</v>
      </c>
      <c r="T27">
        <f>VLOOKUP(A27&amp;"|"&amp;"Spring"&amp;"|"&amp;"Reading",kipp_maps!H:K,4,FALSE)</f>
        <v>3</v>
      </c>
      <c r="U27">
        <f>VLOOKUP(A27&amp;"|"&amp;"Fall"&amp;"|"&amp;"Reading",kipp_maps!H:L,5,FALSE)</f>
        <v>16</v>
      </c>
      <c r="V27">
        <f t="shared" si="2"/>
        <v>10</v>
      </c>
      <c r="W27">
        <f t="shared" si="3"/>
        <v>-6</v>
      </c>
    </row>
    <row r="28" spans="1:23" x14ac:dyDescent="0.25">
      <c r="A28">
        <v>11465</v>
      </c>
      <c r="B28" t="str">
        <f>VLOOKUP(A28,kipp_maps!A:B,2,FALSE)</f>
        <v>School F</v>
      </c>
      <c r="C28">
        <f>VLOOKUP(A28,kipp_maps!A:C,3,FALSE)</f>
        <v>1</v>
      </c>
      <c r="D28">
        <f>VLOOKUP(A28,kipp_maps!A:D,4,FALSE)</f>
        <v>2019</v>
      </c>
      <c r="E28" t="str">
        <f>VLOOKUP(A28,kipp_maps!A:E,5,FALSE)</f>
        <v>GenEd</v>
      </c>
      <c r="F28">
        <f>VLOOKUP(A28&amp;"|"&amp;"Fall"&amp;"|"&amp;"Math",kipp_maps!H:I,2,FALSE)</f>
        <v>161</v>
      </c>
      <c r="G28">
        <f>VLOOKUP(A28&amp;"|"&amp;"Fall"&amp;"|"&amp;"Math",kipp_maps!H:J,3,FALSE)</f>
        <v>55</v>
      </c>
      <c r="H28">
        <f>VLOOKUP(A28&amp;"|"&amp;"Fall"&amp;"|"&amp;"Math",kipp_maps!H:K,4,FALSE)</f>
        <v>3</v>
      </c>
      <c r="I28">
        <f>VLOOKUP(A28&amp;"|"&amp;"Spring"&amp;"|"&amp;"Math",kipp_maps!H:I,2,FALSE)</f>
        <v>172</v>
      </c>
      <c r="J28">
        <f>VLOOKUP(A28&amp;"|"&amp;"Spring"&amp;"|"&amp;"Math",kipp_maps!H:J,3,FALSE)</f>
        <v>26</v>
      </c>
      <c r="K28">
        <f>VLOOKUP(A28&amp;"|"&amp;"Spring"&amp;"|"&amp;"Math",kipp_maps!H:K,4,FALSE)</f>
        <v>2</v>
      </c>
      <c r="L28">
        <f>VLOOKUP(A28&amp;"|"&amp;"Fall"&amp;"|"&amp;"Math",kipp_maps!H:L,5,FALSE)</f>
        <v>21</v>
      </c>
      <c r="M28">
        <f t="shared" si="0"/>
        <v>11</v>
      </c>
      <c r="N28">
        <f t="shared" si="1"/>
        <v>-10</v>
      </c>
      <c r="O28">
        <f>VLOOKUP(A28&amp;"|"&amp;"Fall"&amp;"|"&amp;"Reading",kipp_maps!H:I,2,FALSE)</f>
        <v>153</v>
      </c>
      <c r="P28">
        <f>VLOOKUP(A28&amp;"|"&amp;"Fall"&amp;"|"&amp;"Reading",kipp_maps!H:J,3,FALSE)</f>
        <v>34</v>
      </c>
      <c r="Q28">
        <f>VLOOKUP(A28&amp;"|"&amp;"Fall"&amp;"|"&amp;"Reading",kipp_maps!H:K,4,FALSE)</f>
        <v>2</v>
      </c>
      <c r="R28">
        <f>VLOOKUP(A28&amp;"|"&amp;"Spring"&amp;"|"&amp;"Reading",kipp_maps!H:I,2,FALSE)</f>
        <v>174</v>
      </c>
      <c r="S28">
        <f>VLOOKUP(A28&amp;"|"&amp;"Spring"&amp;"|"&amp;"Reading",kipp_maps!H:J,3,FALSE)</f>
        <v>40</v>
      </c>
      <c r="T28">
        <f>VLOOKUP(A28&amp;"|"&amp;"Spring"&amp;"|"&amp;"Reading",kipp_maps!H:K,4,FALSE)</f>
        <v>2</v>
      </c>
      <c r="U28">
        <f>VLOOKUP(A28&amp;"|"&amp;"Fall"&amp;"|"&amp;"Reading",kipp_maps!H:L,5,FALSE)</f>
        <v>20</v>
      </c>
      <c r="V28">
        <f t="shared" si="2"/>
        <v>21</v>
      </c>
      <c r="W28">
        <f t="shared" si="3"/>
        <v>1</v>
      </c>
    </row>
    <row r="29" spans="1:23" x14ac:dyDescent="0.25">
      <c r="A29">
        <v>28217</v>
      </c>
      <c r="B29" t="str">
        <f>VLOOKUP(A29,kipp_maps!A:B,2,FALSE)</f>
        <v>School E</v>
      </c>
      <c r="C29">
        <f>VLOOKUP(A29,kipp_maps!A:C,3,FALSE)</f>
        <v>1</v>
      </c>
      <c r="D29">
        <f>VLOOKUP(A29,kipp_maps!A:D,4,FALSE)</f>
        <v>2019</v>
      </c>
      <c r="E29" t="str">
        <f>VLOOKUP(A29,kipp_maps!A:E,5,FALSE)</f>
        <v>GenEd</v>
      </c>
      <c r="F29">
        <f>VLOOKUP(A29&amp;"|"&amp;"Fall"&amp;"|"&amp;"Math",kipp_maps!H:I,2,FALSE)</f>
        <v>176</v>
      </c>
      <c r="G29">
        <f>VLOOKUP(A29&amp;"|"&amp;"Fall"&amp;"|"&amp;"Math",kipp_maps!H:J,3,FALSE)</f>
        <v>89</v>
      </c>
      <c r="H29">
        <f>VLOOKUP(A29&amp;"|"&amp;"Fall"&amp;"|"&amp;"Math",kipp_maps!H:K,4,FALSE)</f>
        <v>4</v>
      </c>
      <c r="I29">
        <f>VLOOKUP(A29&amp;"|"&amp;"Spring"&amp;"|"&amp;"Math",kipp_maps!H:I,2,FALSE)</f>
        <v>187</v>
      </c>
      <c r="J29">
        <f>VLOOKUP(A29&amp;"|"&amp;"Spring"&amp;"|"&amp;"Math",kipp_maps!H:J,3,FALSE)</f>
        <v>68</v>
      </c>
      <c r="K29">
        <f>VLOOKUP(A29&amp;"|"&amp;"Spring"&amp;"|"&amp;"Math",kipp_maps!H:K,4,FALSE)</f>
        <v>3</v>
      </c>
      <c r="L29">
        <f>VLOOKUP(A29&amp;"|"&amp;"Fall"&amp;"|"&amp;"Math",kipp_maps!H:L,5,FALSE)</f>
        <v>17</v>
      </c>
      <c r="M29">
        <f t="shared" si="0"/>
        <v>11</v>
      </c>
      <c r="N29">
        <f t="shared" si="1"/>
        <v>-6</v>
      </c>
      <c r="O29">
        <f>VLOOKUP(A29&amp;"|"&amp;"Fall"&amp;"|"&amp;"Reading",kipp_maps!H:I,2,FALSE)</f>
        <v>182</v>
      </c>
      <c r="P29">
        <f>VLOOKUP(A29&amp;"|"&amp;"Fall"&amp;"|"&amp;"Reading",kipp_maps!H:J,3,FALSE)</f>
        <v>97</v>
      </c>
      <c r="Q29">
        <f>VLOOKUP(A29&amp;"|"&amp;"Fall"&amp;"|"&amp;"Reading",kipp_maps!H:K,4,FALSE)</f>
        <v>4</v>
      </c>
      <c r="R29">
        <f>VLOOKUP(A29&amp;"|"&amp;"Spring"&amp;"|"&amp;"Reading",kipp_maps!H:I,2,FALSE)</f>
        <v>199</v>
      </c>
      <c r="S29">
        <f>VLOOKUP(A29&amp;"|"&amp;"Spring"&amp;"|"&amp;"Reading",kipp_maps!H:J,3,FALSE)</f>
        <v>93</v>
      </c>
      <c r="T29">
        <f>VLOOKUP(A29&amp;"|"&amp;"Spring"&amp;"|"&amp;"Reading",kipp_maps!H:K,4,FALSE)</f>
        <v>4</v>
      </c>
      <c r="U29">
        <f>VLOOKUP(A29&amp;"|"&amp;"Fall"&amp;"|"&amp;"Reading",kipp_maps!H:L,5,FALSE)</f>
        <v>14</v>
      </c>
      <c r="V29">
        <f t="shared" si="2"/>
        <v>17</v>
      </c>
      <c r="W29">
        <f t="shared" si="3"/>
        <v>3</v>
      </c>
    </row>
    <row r="30" spans="1:23" x14ac:dyDescent="0.25">
      <c r="A30">
        <v>20470</v>
      </c>
      <c r="B30" t="str">
        <f>VLOOKUP(A30,kipp_maps!A:B,2,FALSE)</f>
        <v>School G</v>
      </c>
      <c r="C30">
        <f>VLOOKUP(A30,kipp_maps!A:C,3,FALSE)</f>
        <v>1</v>
      </c>
      <c r="D30">
        <f>VLOOKUP(A30,kipp_maps!A:D,4,FALSE)</f>
        <v>2019</v>
      </c>
      <c r="E30" t="str">
        <f>VLOOKUP(A30,kipp_maps!A:E,5,FALSE)</f>
        <v>GenEd</v>
      </c>
      <c r="F30">
        <f>VLOOKUP(A30&amp;"|"&amp;"Fall"&amp;"|"&amp;"Math",kipp_maps!H:I,2,FALSE)</f>
        <v>172</v>
      </c>
      <c r="G30">
        <f>VLOOKUP(A30&amp;"|"&amp;"Fall"&amp;"|"&amp;"Math",kipp_maps!H:J,3,FALSE)</f>
        <v>83</v>
      </c>
      <c r="H30">
        <f>VLOOKUP(A30&amp;"|"&amp;"Fall"&amp;"|"&amp;"Math",kipp_maps!H:K,4,FALSE)</f>
        <v>4</v>
      </c>
      <c r="I30">
        <f>VLOOKUP(A30&amp;"|"&amp;"Spring"&amp;"|"&amp;"Math",kipp_maps!H:I,2,FALSE)</f>
        <v>188</v>
      </c>
      <c r="J30">
        <f>VLOOKUP(A30&amp;"|"&amp;"Spring"&amp;"|"&amp;"Math",kipp_maps!H:J,3,FALSE)</f>
        <v>70</v>
      </c>
      <c r="K30">
        <f>VLOOKUP(A30&amp;"|"&amp;"Spring"&amp;"|"&amp;"Math",kipp_maps!H:K,4,FALSE)</f>
        <v>3</v>
      </c>
      <c r="L30">
        <f>VLOOKUP(A30&amp;"|"&amp;"Fall"&amp;"|"&amp;"Math",kipp_maps!H:L,5,FALSE)</f>
        <v>18</v>
      </c>
      <c r="M30">
        <f t="shared" si="0"/>
        <v>16</v>
      </c>
      <c r="N30">
        <f t="shared" si="1"/>
        <v>-2</v>
      </c>
      <c r="O30">
        <f>VLOOKUP(A30&amp;"|"&amp;"Fall"&amp;"|"&amp;"Reading",kipp_maps!H:I,2,FALSE)</f>
        <v>164</v>
      </c>
      <c r="P30">
        <f>VLOOKUP(A30&amp;"|"&amp;"Fall"&amp;"|"&amp;"Reading",kipp_maps!H:J,3,FALSE)</f>
        <v>68</v>
      </c>
      <c r="Q30">
        <f>VLOOKUP(A30&amp;"|"&amp;"Fall"&amp;"|"&amp;"Reading",kipp_maps!H:K,4,FALSE)</f>
        <v>3</v>
      </c>
      <c r="R30">
        <f>VLOOKUP(A30&amp;"|"&amp;"Spring"&amp;"|"&amp;"Reading",kipp_maps!H:I,2,FALSE)</f>
        <v>181</v>
      </c>
      <c r="S30">
        <f>VLOOKUP(A30&amp;"|"&amp;"Spring"&amp;"|"&amp;"Reading",kipp_maps!H:J,3,FALSE)</f>
        <v>60</v>
      </c>
      <c r="T30">
        <f>VLOOKUP(A30&amp;"|"&amp;"Spring"&amp;"|"&amp;"Reading",kipp_maps!H:K,4,FALSE)</f>
        <v>3</v>
      </c>
      <c r="U30">
        <f>VLOOKUP(A30&amp;"|"&amp;"Fall"&amp;"|"&amp;"Reading",kipp_maps!H:L,5,FALSE)</f>
        <v>18</v>
      </c>
      <c r="V30">
        <f t="shared" si="2"/>
        <v>17</v>
      </c>
      <c r="W30">
        <f t="shared" si="3"/>
        <v>-1</v>
      </c>
    </row>
    <row r="31" spans="1:23" x14ac:dyDescent="0.25">
      <c r="A31">
        <v>20048</v>
      </c>
      <c r="B31" t="str">
        <f>VLOOKUP(A31,kipp_maps!A:B,2,FALSE)</f>
        <v>School E</v>
      </c>
      <c r="C31">
        <f>VLOOKUP(A31,kipp_maps!A:C,3,FALSE)</f>
        <v>1</v>
      </c>
      <c r="D31">
        <f>VLOOKUP(A31,kipp_maps!A:D,4,FALSE)</f>
        <v>2019</v>
      </c>
      <c r="E31" t="str">
        <f>VLOOKUP(A31,kipp_maps!A:E,5,FALSE)</f>
        <v>GenEd</v>
      </c>
      <c r="F31">
        <f>VLOOKUP(A31&amp;"|"&amp;"Fall"&amp;"|"&amp;"Math",kipp_maps!H:I,2,FALSE)</f>
        <v>158</v>
      </c>
      <c r="G31">
        <f>VLOOKUP(A31&amp;"|"&amp;"Fall"&amp;"|"&amp;"Math",kipp_maps!H:J,3,FALSE)</f>
        <v>47</v>
      </c>
      <c r="H31">
        <f>VLOOKUP(A31&amp;"|"&amp;"Fall"&amp;"|"&amp;"Math",kipp_maps!H:K,4,FALSE)</f>
        <v>2</v>
      </c>
      <c r="I31">
        <f>VLOOKUP(A31&amp;"|"&amp;"Spring"&amp;"|"&amp;"Math",kipp_maps!H:I,2,FALSE)</f>
        <v>169</v>
      </c>
      <c r="J31">
        <f>VLOOKUP(A31&amp;"|"&amp;"Spring"&amp;"|"&amp;"Math",kipp_maps!H:J,3,FALSE)</f>
        <v>19</v>
      </c>
      <c r="K31">
        <f>VLOOKUP(A31&amp;"|"&amp;"Spring"&amp;"|"&amp;"Math",kipp_maps!H:K,4,FALSE)</f>
        <v>1</v>
      </c>
      <c r="L31">
        <f>VLOOKUP(A31&amp;"|"&amp;"Fall"&amp;"|"&amp;"Math",kipp_maps!H:L,5,FALSE)</f>
        <v>22</v>
      </c>
      <c r="M31">
        <f t="shared" si="0"/>
        <v>11</v>
      </c>
      <c r="N31">
        <f t="shared" si="1"/>
        <v>-11</v>
      </c>
      <c r="O31">
        <f>VLOOKUP(A31&amp;"|"&amp;"Fall"&amp;"|"&amp;"Reading",kipp_maps!H:I,2,FALSE)</f>
        <v>167</v>
      </c>
      <c r="P31">
        <f>VLOOKUP(A31&amp;"|"&amp;"Fall"&amp;"|"&amp;"Reading",kipp_maps!H:J,3,FALSE)</f>
        <v>76</v>
      </c>
      <c r="Q31">
        <f>VLOOKUP(A31&amp;"|"&amp;"Fall"&amp;"|"&amp;"Reading",kipp_maps!H:K,4,FALSE)</f>
        <v>4</v>
      </c>
      <c r="R31">
        <f>VLOOKUP(A31&amp;"|"&amp;"Spring"&amp;"|"&amp;"Reading",kipp_maps!H:I,2,FALSE)</f>
        <v>188</v>
      </c>
      <c r="S31">
        <f>VLOOKUP(A31&amp;"|"&amp;"Spring"&amp;"|"&amp;"Reading",kipp_maps!H:J,3,FALSE)</f>
        <v>77</v>
      </c>
      <c r="T31">
        <f>VLOOKUP(A31&amp;"|"&amp;"Spring"&amp;"|"&amp;"Reading",kipp_maps!H:K,4,FALSE)</f>
        <v>4</v>
      </c>
      <c r="U31">
        <f>VLOOKUP(A31&amp;"|"&amp;"Fall"&amp;"|"&amp;"Reading",kipp_maps!H:L,5,FALSE)</f>
        <v>17</v>
      </c>
      <c r="V31">
        <f t="shared" si="2"/>
        <v>21</v>
      </c>
      <c r="W31">
        <f t="shared" si="3"/>
        <v>4</v>
      </c>
    </row>
    <row r="32" spans="1:23" x14ac:dyDescent="0.25">
      <c r="A32">
        <v>27878</v>
      </c>
      <c r="B32" t="str">
        <f>VLOOKUP(A32,kipp_maps!A:B,2,FALSE)</f>
        <v>School F</v>
      </c>
      <c r="C32">
        <f>VLOOKUP(A32,kipp_maps!A:C,3,FALSE)</f>
        <v>1</v>
      </c>
      <c r="D32">
        <f>VLOOKUP(A32,kipp_maps!A:D,4,FALSE)</f>
        <v>2019</v>
      </c>
      <c r="E32" t="str">
        <f>VLOOKUP(A32,kipp_maps!A:E,5,FALSE)</f>
        <v>GenEd</v>
      </c>
      <c r="F32">
        <f>VLOOKUP(A32&amp;"|"&amp;"Fall"&amp;"|"&amp;"Math",kipp_maps!H:I,2,FALSE)</f>
        <v>165</v>
      </c>
      <c r="G32">
        <f>VLOOKUP(A32&amp;"|"&amp;"Fall"&amp;"|"&amp;"Math",kipp_maps!H:J,3,FALSE)</f>
        <v>67</v>
      </c>
      <c r="H32">
        <f>VLOOKUP(A32&amp;"|"&amp;"Fall"&amp;"|"&amp;"Math",kipp_maps!H:K,4,FALSE)</f>
        <v>3</v>
      </c>
      <c r="I32">
        <f>VLOOKUP(A32&amp;"|"&amp;"Spring"&amp;"|"&amp;"Math",kipp_maps!H:I,2,FALSE)</f>
        <v>181</v>
      </c>
      <c r="J32">
        <f>VLOOKUP(A32&amp;"|"&amp;"Spring"&amp;"|"&amp;"Math",kipp_maps!H:J,3,FALSE)</f>
        <v>51</v>
      </c>
      <c r="K32">
        <f>VLOOKUP(A32&amp;"|"&amp;"Spring"&amp;"|"&amp;"Math",kipp_maps!H:K,4,FALSE)</f>
        <v>3</v>
      </c>
      <c r="L32">
        <f>VLOOKUP(A32&amp;"|"&amp;"Fall"&amp;"|"&amp;"Math",kipp_maps!H:L,5,FALSE)</f>
        <v>20</v>
      </c>
      <c r="M32">
        <f t="shared" si="0"/>
        <v>16</v>
      </c>
      <c r="N32">
        <f t="shared" si="1"/>
        <v>-4</v>
      </c>
      <c r="O32">
        <f>VLOOKUP(A32&amp;"|"&amp;"Fall"&amp;"|"&amp;"Reading",kipp_maps!H:I,2,FALSE)</f>
        <v>160</v>
      </c>
      <c r="P32">
        <f>VLOOKUP(A32&amp;"|"&amp;"Fall"&amp;"|"&amp;"Reading",kipp_maps!H:J,3,FALSE)</f>
        <v>56</v>
      </c>
      <c r="Q32">
        <f>VLOOKUP(A32&amp;"|"&amp;"Fall"&amp;"|"&amp;"Reading",kipp_maps!H:K,4,FALSE)</f>
        <v>3</v>
      </c>
      <c r="R32">
        <f>VLOOKUP(A32&amp;"|"&amp;"Spring"&amp;"|"&amp;"Reading",kipp_maps!H:I,2,FALSE)</f>
        <v>168</v>
      </c>
      <c r="S32">
        <f>VLOOKUP(A32&amp;"|"&amp;"Spring"&amp;"|"&amp;"Reading",kipp_maps!H:J,3,FALSE)</f>
        <v>26</v>
      </c>
      <c r="T32">
        <f>VLOOKUP(A32&amp;"|"&amp;"Spring"&amp;"|"&amp;"Reading",kipp_maps!H:K,4,FALSE)</f>
        <v>2</v>
      </c>
      <c r="U32">
        <f>VLOOKUP(A32&amp;"|"&amp;"Fall"&amp;"|"&amp;"Reading",kipp_maps!H:L,5,FALSE)</f>
        <v>18</v>
      </c>
      <c r="V32">
        <f t="shared" si="2"/>
        <v>8</v>
      </c>
      <c r="W32">
        <f t="shared" si="3"/>
        <v>-10</v>
      </c>
    </row>
    <row r="33" spans="1:23" x14ac:dyDescent="0.25">
      <c r="A33">
        <v>19127</v>
      </c>
      <c r="B33" t="str">
        <f>VLOOKUP(A33,kipp_maps!A:B,2,FALSE)</f>
        <v>School F</v>
      </c>
      <c r="C33">
        <f>VLOOKUP(A33,kipp_maps!A:C,3,FALSE)</f>
        <v>1</v>
      </c>
      <c r="D33">
        <f>VLOOKUP(A33,kipp_maps!A:D,4,FALSE)</f>
        <v>2019</v>
      </c>
      <c r="E33" t="str">
        <f>VLOOKUP(A33,kipp_maps!A:E,5,FALSE)</f>
        <v>GenEd</v>
      </c>
      <c r="F33">
        <f>VLOOKUP(A33&amp;"|"&amp;"Fall"&amp;"|"&amp;"Math",kipp_maps!H:I,2,FALSE)</f>
        <v>167</v>
      </c>
      <c r="G33">
        <f>VLOOKUP(A33&amp;"|"&amp;"Fall"&amp;"|"&amp;"Math",kipp_maps!H:J,3,FALSE)</f>
        <v>72</v>
      </c>
      <c r="H33">
        <f>VLOOKUP(A33&amp;"|"&amp;"Fall"&amp;"|"&amp;"Math",kipp_maps!H:K,4,FALSE)</f>
        <v>3</v>
      </c>
      <c r="I33">
        <f>VLOOKUP(A33&amp;"|"&amp;"Spring"&amp;"|"&amp;"Math",kipp_maps!H:I,2,FALSE)</f>
        <v>188</v>
      </c>
      <c r="J33">
        <f>VLOOKUP(A33&amp;"|"&amp;"Spring"&amp;"|"&amp;"Math",kipp_maps!H:J,3,FALSE)</f>
        <v>70</v>
      </c>
      <c r="K33">
        <f>VLOOKUP(A33&amp;"|"&amp;"Spring"&amp;"|"&amp;"Math",kipp_maps!H:K,4,FALSE)</f>
        <v>3</v>
      </c>
      <c r="L33">
        <f>VLOOKUP(A33&amp;"|"&amp;"Fall"&amp;"|"&amp;"Math",kipp_maps!H:L,5,FALSE)</f>
        <v>19</v>
      </c>
      <c r="M33">
        <f t="shared" si="0"/>
        <v>21</v>
      </c>
      <c r="N33">
        <f t="shared" si="1"/>
        <v>2</v>
      </c>
      <c r="O33">
        <f>VLOOKUP(A33&amp;"|"&amp;"Fall"&amp;"|"&amp;"Reading",kipp_maps!H:I,2,FALSE)</f>
        <v>175</v>
      </c>
      <c r="P33">
        <f>VLOOKUP(A33&amp;"|"&amp;"Fall"&amp;"|"&amp;"Reading",kipp_maps!H:J,3,FALSE)</f>
        <v>91</v>
      </c>
      <c r="Q33">
        <f>VLOOKUP(A33&amp;"|"&amp;"Fall"&amp;"|"&amp;"Reading",kipp_maps!H:K,4,FALSE)</f>
        <v>4</v>
      </c>
      <c r="R33">
        <f>VLOOKUP(A33&amp;"|"&amp;"Spring"&amp;"|"&amp;"Reading",kipp_maps!H:I,2,FALSE)</f>
        <v>177</v>
      </c>
      <c r="S33">
        <f>VLOOKUP(A33&amp;"|"&amp;"Spring"&amp;"|"&amp;"Reading",kipp_maps!H:J,3,FALSE)</f>
        <v>49</v>
      </c>
      <c r="T33">
        <f>VLOOKUP(A33&amp;"|"&amp;"Spring"&amp;"|"&amp;"Reading",kipp_maps!H:K,4,FALSE)</f>
        <v>2</v>
      </c>
      <c r="U33">
        <f>VLOOKUP(A33&amp;"|"&amp;"Fall"&amp;"|"&amp;"Reading",kipp_maps!H:L,5,FALSE)</f>
        <v>15</v>
      </c>
      <c r="V33">
        <f t="shared" si="2"/>
        <v>2</v>
      </c>
      <c r="W33">
        <f t="shared" si="3"/>
        <v>-13</v>
      </c>
    </row>
    <row r="34" spans="1:23" x14ac:dyDescent="0.25">
      <c r="A34">
        <v>22331</v>
      </c>
      <c r="B34" t="str">
        <f>VLOOKUP(A34,kipp_maps!A:B,2,FALSE)</f>
        <v>School E</v>
      </c>
      <c r="C34">
        <f>VLOOKUP(A34,kipp_maps!A:C,3,FALSE)</f>
        <v>1</v>
      </c>
      <c r="D34">
        <f>VLOOKUP(A34,kipp_maps!A:D,4,FALSE)</f>
        <v>2019</v>
      </c>
      <c r="E34" t="str">
        <f>VLOOKUP(A34,kipp_maps!A:E,5,FALSE)</f>
        <v>GenEd</v>
      </c>
      <c r="F34">
        <f>VLOOKUP(A34&amp;"|"&amp;"Fall"&amp;"|"&amp;"Math",kipp_maps!H:I,2,FALSE)</f>
        <v>156</v>
      </c>
      <c r="G34">
        <f>VLOOKUP(A34&amp;"|"&amp;"Fall"&amp;"|"&amp;"Math",kipp_maps!H:J,3,FALSE)</f>
        <v>41</v>
      </c>
      <c r="H34">
        <f>VLOOKUP(A34&amp;"|"&amp;"Fall"&amp;"|"&amp;"Math",kipp_maps!H:K,4,FALSE)</f>
        <v>2</v>
      </c>
      <c r="I34">
        <f>VLOOKUP(A34&amp;"|"&amp;"Spring"&amp;"|"&amp;"Math",kipp_maps!H:I,2,FALSE)</f>
        <v>167</v>
      </c>
      <c r="J34">
        <f>VLOOKUP(A34&amp;"|"&amp;"Spring"&amp;"|"&amp;"Math",kipp_maps!H:J,3,FALSE)</f>
        <v>16</v>
      </c>
      <c r="K34">
        <f>VLOOKUP(A34&amp;"|"&amp;"Spring"&amp;"|"&amp;"Math",kipp_maps!H:K,4,FALSE)</f>
        <v>1</v>
      </c>
      <c r="L34">
        <f>VLOOKUP(A34&amp;"|"&amp;"Fall"&amp;"|"&amp;"Math",kipp_maps!H:L,5,FALSE)</f>
        <v>22</v>
      </c>
      <c r="M34">
        <f t="shared" si="0"/>
        <v>11</v>
      </c>
      <c r="N34">
        <f t="shared" si="1"/>
        <v>-11</v>
      </c>
      <c r="O34">
        <f>VLOOKUP(A34&amp;"|"&amp;"Fall"&amp;"|"&amp;"Reading",kipp_maps!H:I,2,FALSE)</f>
        <v>163</v>
      </c>
      <c r="P34">
        <f>VLOOKUP(A34&amp;"|"&amp;"Fall"&amp;"|"&amp;"Reading",kipp_maps!H:J,3,FALSE)</f>
        <v>65</v>
      </c>
      <c r="Q34">
        <f>VLOOKUP(A34&amp;"|"&amp;"Fall"&amp;"|"&amp;"Reading",kipp_maps!H:K,4,FALSE)</f>
        <v>3</v>
      </c>
      <c r="R34">
        <f>VLOOKUP(A34&amp;"|"&amp;"Spring"&amp;"|"&amp;"Reading",kipp_maps!H:I,2,FALSE)</f>
        <v>165</v>
      </c>
      <c r="S34">
        <f>VLOOKUP(A34&amp;"|"&amp;"Spring"&amp;"|"&amp;"Reading",kipp_maps!H:J,3,FALSE)</f>
        <v>19</v>
      </c>
      <c r="T34">
        <f>VLOOKUP(A34&amp;"|"&amp;"Spring"&amp;"|"&amp;"Reading",kipp_maps!H:K,4,FALSE)</f>
        <v>1</v>
      </c>
      <c r="U34">
        <f>VLOOKUP(A34&amp;"|"&amp;"Fall"&amp;"|"&amp;"Reading",kipp_maps!H:L,5,FALSE)</f>
        <v>18</v>
      </c>
      <c r="V34">
        <f t="shared" si="2"/>
        <v>2</v>
      </c>
      <c r="W34">
        <f t="shared" si="3"/>
        <v>-16</v>
      </c>
    </row>
    <row r="35" spans="1:23" x14ac:dyDescent="0.25">
      <c r="A35">
        <v>25826</v>
      </c>
      <c r="B35" t="str">
        <f>VLOOKUP(A35,kipp_maps!A:B,2,FALSE)</f>
        <v>School E</v>
      </c>
      <c r="C35">
        <f>VLOOKUP(A35,kipp_maps!A:C,3,FALSE)</f>
        <v>1</v>
      </c>
      <c r="D35">
        <f>VLOOKUP(A35,kipp_maps!A:D,4,FALSE)</f>
        <v>2019</v>
      </c>
      <c r="E35" t="str">
        <f>VLOOKUP(A35,kipp_maps!A:E,5,FALSE)</f>
        <v>GenEd</v>
      </c>
      <c r="F35">
        <f>VLOOKUP(A35&amp;"|"&amp;"Fall"&amp;"|"&amp;"Math",kipp_maps!H:I,2,FALSE)</f>
        <v>140</v>
      </c>
      <c r="G35">
        <f>VLOOKUP(A35&amp;"|"&amp;"Fall"&amp;"|"&amp;"Math",kipp_maps!H:J,3,FALSE)</f>
        <v>8</v>
      </c>
      <c r="H35">
        <f>VLOOKUP(A35&amp;"|"&amp;"Fall"&amp;"|"&amp;"Math",kipp_maps!H:K,4,FALSE)</f>
        <v>1</v>
      </c>
      <c r="I35">
        <f>VLOOKUP(A35&amp;"|"&amp;"Spring"&amp;"|"&amp;"Math",kipp_maps!H:I,2,FALSE)</f>
        <v>172</v>
      </c>
      <c r="J35">
        <f>VLOOKUP(A35&amp;"|"&amp;"Spring"&amp;"|"&amp;"Math",kipp_maps!H:J,3,FALSE)</f>
        <v>26</v>
      </c>
      <c r="K35">
        <f>VLOOKUP(A35&amp;"|"&amp;"Spring"&amp;"|"&amp;"Math",kipp_maps!H:K,4,FALSE)</f>
        <v>2</v>
      </c>
      <c r="L35">
        <f>VLOOKUP(A35&amp;"|"&amp;"Fall"&amp;"|"&amp;"Math",kipp_maps!H:L,5,FALSE)</f>
        <v>26</v>
      </c>
      <c r="M35">
        <f t="shared" si="0"/>
        <v>32</v>
      </c>
      <c r="N35">
        <f t="shared" si="1"/>
        <v>6</v>
      </c>
      <c r="O35">
        <f>VLOOKUP(A35&amp;"|"&amp;"Fall"&amp;"|"&amp;"Reading",kipp_maps!H:I,2,FALSE)</f>
        <v>153</v>
      </c>
      <c r="P35">
        <f>VLOOKUP(A35&amp;"|"&amp;"Fall"&amp;"|"&amp;"Reading",kipp_maps!H:J,3,FALSE)</f>
        <v>34</v>
      </c>
      <c r="Q35">
        <f>VLOOKUP(A35&amp;"|"&amp;"Fall"&amp;"|"&amp;"Reading",kipp_maps!H:K,4,FALSE)</f>
        <v>2</v>
      </c>
      <c r="R35">
        <f>VLOOKUP(A35&amp;"|"&amp;"Spring"&amp;"|"&amp;"Reading",kipp_maps!H:I,2,FALSE)</f>
        <v>166</v>
      </c>
      <c r="S35">
        <f>VLOOKUP(A35&amp;"|"&amp;"Spring"&amp;"|"&amp;"Reading",kipp_maps!H:J,3,FALSE)</f>
        <v>21</v>
      </c>
      <c r="T35">
        <f>VLOOKUP(A35&amp;"|"&amp;"Spring"&amp;"|"&amp;"Reading",kipp_maps!H:K,4,FALSE)</f>
        <v>1</v>
      </c>
      <c r="U35">
        <f>VLOOKUP(A35&amp;"|"&amp;"Fall"&amp;"|"&amp;"Reading",kipp_maps!H:L,5,FALSE)</f>
        <v>20</v>
      </c>
      <c r="V35">
        <f t="shared" si="2"/>
        <v>13</v>
      </c>
      <c r="W35">
        <f t="shared" si="3"/>
        <v>-7</v>
      </c>
    </row>
    <row r="36" spans="1:23" x14ac:dyDescent="0.25">
      <c r="A36">
        <v>22917</v>
      </c>
      <c r="B36" t="str">
        <f>VLOOKUP(A36,kipp_maps!A:B,2,FALSE)</f>
        <v>School G</v>
      </c>
      <c r="C36">
        <f>VLOOKUP(A36,kipp_maps!A:C,3,FALSE)</f>
        <v>1</v>
      </c>
      <c r="D36">
        <f>VLOOKUP(A36,kipp_maps!A:D,4,FALSE)</f>
        <v>2019</v>
      </c>
      <c r="E36" t="str">
        <f>VLOOKUP(A36,kipp_maps!A:E,5,FALSE)</f>
        <v>SPED</v>
      </c>
      <c r="F36">
        <f>VLOOKUP(A36&amp;"|"&amp;"Fall"&amp;"|"&amp;"Math",kipp_maps!H:I,2,FALSE)</f>
        <v>150</v>
      </c>
      <c r="G36">
        <f>VLOOKUP(A36&amp;"|"&amp;"Fall"&amp;"|"&amp;"Math",kipp_maps!H:J,3,FALSE)</f>
        <v>25</v>
      </c>
      <c r="H36">
        <f>VLOOKUP(A36&amp;"|"&amp;"Fall"&amp;"|"&amp;"Math",kipp_maps!H:K,4,FALSE)</f>
        <v>2</v>
      </c>
      <c r="I36">
        <f>VLOOKUP(A36&amp;"|"&amp;"Spring"&amp;"|"&amp;"Math",kipp_maps!H:I,2,FALSE)</f>
        <v>161</v>
      </c>
      <c r="J36">
        <f>VLOOKUP(A36&amp;"|"&amp;"Spring"&amp;"|"&amp;"Math",kipp_maps!H:J,3,FALSE)</f>
        <v>7</v>
      </c>
      <c r="K36">
        <f>VLOOKUP(A36&amp;"|"&amp;"Spring"&amp;"|"&amp;"Math",kipp_maps!H:K,4,FALSE)</f>
        <v>1</v>
      </c>
      <c r="L36">
        <f>VLOOKUP(A36&amp;"|"&amp;"Fall"&amp;"|"&amp;"Math",kipp_maps!H:L,5,FALSE)</f>
        <v>24</v>
      </c>
      <c r="M36">
        <f t="shared" si="0"/>
        <v>11</v>
      </c>
      <c r="N36">
        <f t="shared" si="1"/>
        <v>-13</v>
      </c>
      <c r="O36">
        <f>VLOOKUP(A36&amp;"|"&amp;"Fall"&amp;"|"&amp;"Reading",kipp_maps!H:I,2,FALSE)</f>
        <v>151</v>
      </c>
      <c r="P36">
        <f>VLOOKUP(A36&amp;"|"&amp;"Fall"&amp;"|"&amp;"Reading",kipp_maps!H:J,3,FALSE)</f>
        <v>29</v>
      </c>
      <c r="Q36">
        <f>VLOOKUP(A36&amp;"|"&amp;"Fall"&amp;"|"&amp;"Reading",kipp_maps!H:K,4,FALSE)</f>
        <v>2</v>
      </c>
      <c r="R36">
        <f>VLOOKUP(A36&amp;"|"&amp;"Spring"&amp;"|"&amp;"Reading",kipp_maps!H:I,2,FALSE)</f>
        <v>159</v>
      </c>
      <c r="S36">
        <f>VLOOKUP(A36&amp;"|"&amp;"Spring"&amp;"|"&amp;"Reading",kipp_maps!H:J,3,FALSE)</f>
        <v>10</v>
      </c>
      <c r="T36">
        <f>VLOOKUP(A36&amp;"|"&amp;"Spring"&amp;"|"&amp;"Reading",kipp_maps!H:K,4,FALSE)</f>
        <v>1</v>
      </c>
      <c r="U36">
        <f>VLOOKUP(A36&amp;"|"&amp;"Fall"&amp;"|"&amp;"Reading",kipp_maps!H:L,5,FALSE)</f>
        <v>20</v>
      </c>
      <c r="V36">
        <f t="shared" si="2"/>
        <v>8</v>
      </c>
      <c r="W36">
        <f t="shared" si="3"/>
        <v>-12</v>
      </c>
    </row>
    <row r="37" spans="1:23" x14ac:dyDescent="0.25">
      <c r="A37">
        <v>25379</v>
      </c>
      <c r="B37" t="str">
        <f>VLOOKUP(A37,kipp_maps!A:B,2,FALSE)</f>
        <v>School G</v>
      </c>
      <c r="C37">
        <f>VLOOKUP(A37,kipp_maps!A:C,3,FALSE)</f>
        <v>1</v>
      </c>
      <c r="D37">
        <f>VLOOKUP(A37,kipp_maps!A:D,4,FALSE)</f>
        <v>2019</v>
      </c>
      <c r="E37" t="str">
        <f>VLOOKUP(A37,kipp_maps!A:E,5,FALSE)</f>
        <v>GenEd</v>
      </c>
      <c r="F37">
        <f>VLOOKUP(A37&amp;"|"&amp;"Fall"&amp;"|"&amp;"Math",kipp_maps!H:I,2,FALSE)</f>
        <v>157</v>
      </c>
      <c r="G37">
        <f>VLOOKUP(A37&amp;"|"&amp;"Fall"&amp;"|"&amp;"Math",kipp_maps!H:J,3,FALSE)</f>
        <v>44</v>
      </c>
      <c r="H37">
        <f>VLOOKUP(A37&amp;"|"&amp;"Fall"&amp;"|"&amp;"Math",kipp_maps!H:K,4,FALSE)</f>
        <v>2</v>
      </c>
      <c r="I37">
        <f>VLOOKUP(A37&amp;"|"&amp;"Spring"&amp;"|"&amp;"Math",kipp_maps!H:I,2,FALSE)</f>
        <v>176</v>
      </c>
      <c r="J37">
        <f>VLOOKUP(A37&amp;"|"&amp;"Spring"&amp;"|"&amp;"Math",kipp_maps!H:J,3,FALSE)</f>
        <v>36</v>
      </c>
      <c r="K37">
        <f>VLOOKUP(A37&amp;"|"&amp;"Spring"&amp;"|"&amp;"Math",kipp_maps!H:K,4,FALSE)</f>
        <v>2</v>
      </c>
      <c r="L37">
        <f>VLOOKUP(A37&amp;"|"&amp;"Fall"&amp;"|"&amp;"Math",kipp_maps!H:L,5,FALSE)</f>
        <v>22</v>
      </c>
      <c r="M37">
        <f t="shared" si="0"/>
        <v>19</v>
      </c>
      <c r="N37">
        <f t="shared" si="1"/>
        <v>-3</v>
      </c>
      <c r="O37">
        <f>VLOOKUP(A37&amp;"|"&amp;"Fall"&amp;"|"&amp;"Reading",kipp_maps!H:I,2,FALSE)</f>
        <v>172</v>
      </c>
      <c r="P37">
        <f>VLOOKUP(A37&amp;"|"&amp;"Fall"&amp;"|"&amp;"Reading",kipp_maps!H:J,3,FALSE)</f>
        <v>86</v>
      </c>
      <c r="Q37">
        <f>VLOOKUP(A37&amp;"|"&amp;"Fall"&amp;"|"&amp;"Reading",kipp_maps!H:K,4,FALSE)</f>
        <v>4</v>
      </c>
      <c r="R37">
        <f>VLOOKUP(A37&amp;"|"&amp;"Spring"&amp;"|"&amp;"Reading",kipp_maps!H:I,2,FALSE)</f>
        <v>166</v>
      </c>
      <c r="S37">
        <f>VLOOKUP(A37&amp;"|"&amp;"Spring"&amp;"|"&amp;"Reading",kipp_maps!H:J,3,FALSE)</f>
        <v>21</v>
      </c>
      <c r="T37">
        <f>VLOOKUP(A37&amp;"|"&amp;"Spring"&amp;"|"&amp;"Reading",kipp_maps!H:K,4,FALSE)</f>
        <v>1</v>
      </c>
      <c r="U37">
        <f>VLOOKUP(A37&amp;"|"&amp;"Fall"&amp;"|"&amp;"Reading",kipp_maps!H:L,5,FALSE)</f>
        <v>16</v>
      </c>
      <c r="V37">
        <f t="shared" si="2"/>
        <v>-6</v>
      </c>
      <c r="W37">
        <f t="shared" si="3"/>
        <v>-22</v>
      </c>
    </row>
    <row r="38" spans="1:23" x14ac:dyDescent="0.25">
      <c r="A38">
        <v>11466</v>
      </c>
      <c r="B38" t="str">
        <f>VLOOKUP(A38,kipp_maps!A:B,2,FALSE)</f>
        <v>School G</v>
      </c>
      <c r="C38">
        <f>VLOOKUP(A38,kipp_maps!A:C,3,FALSE)</f>
        <v>1</v>
      </c>
      <c r="D38">
        <f>VLOOKUP(A38,kipp_maps!A:D,4,FALSE)</f>
        <v>2019</v>
      </c>
      <c r="E38" t="str">
        <f>VLOOKUP(A38,kipp_maps!A:E,5,FALSE)</f>
        <v>GenEd</v>
      </c>
      <c r="F38" t="str">
        <f>VLOOKUP(A38&amp;"|"&amp;"Fall"&amp;"|"&amp;"Math",kipp_maps!H:I,2,FALSE)</f>
        <v>.</v>
      </c>
      <c r="G38" t="str">
        <f>VLOOKUP(A38&amp;"|"&amp;"Fall"&amp;"|"&amp;"Math",kipp_maps!H:J,3,FALSE)</f>
        <v>.</v>
      </c>
      <c r="H38" t="str">
        <f>VLOOKUP(A38&amp;"|"&amp;"Fall"&amp;"|"&amp;"Math",kipp_maps!H:K,4,FALSE)</f>
        <v>.</v>
      </c>
      <c r="I38">
        <f>VLOOKUP(A38&amp;"|"&amp;"Spring"&amp;"|"&amp;"Math",kipp_maps!H:I,2,FALSE)</f>
        <v>177</v>
      </c>
      <c r="J38">
        <f>VLOOKUP(A38&amp;"|"&amp;"Spring"&amp;"|"&amp;"Math",kipp_maps!H:J,3,FALSE)</f>
        <v>39</v>
      </c>
      <c r="K38">
        <f>VLOOKUP(A38&amp;"|"&amp;"Spring"&amp;"|"&amp;"Math",kipp_maps!H:K,4,FALSE)</f>
        <v>2</v>
      </c>
      <c r="L38" t="str">
        <f>VLOOKUP(A38&amp;"|"&amp;"Fall"&amp;"|"&amp;"Math",kipp_maps!H:L,5,FALSE)</f>
        <v>.</v>
      </c>
      <c r="M38" t="e">
        <f t="shared" si="0"/>
        <v>#VALUE!</v>
      </c>
      <c r="N38" t="e">
        <f t="shared" si="1"/>
        <v>#VALUE!</v>
      </c>
      <c r="O38" t="str">
        <f>VLOOKUP(A38&amp;"|"&amp;"Fall"&amp;"|"&amp;"Reading",kipp_maps!H:I,2,FALSE)</f>
        <v>.</v>
      </c>
      <c r="P38" t="str">
        <f>VLOOKUP(A38&amp;"|"&amp;"Fall"&amp;"|"&amp;"Reading",kipp_maps!H:J,3,FALSE)</f>
        <v>.</v>
      </c>
      <c r="Q38" t="str">
        <f>VLOOKUP(A38&amp;"|"&amp;"Fall"&amp;"|"&amp;"Reading",kipp_maps!H:K,4,FALSE)</f>
        <v>.</v>
      </c>
      <c r="R38">
        <f>VLOOKUP(A38&amp;"|"&amp;"Spring"&amp;"|"&amp;"Reading",kipp_maps!H:I,2,FALSE)</f>
        <v>170</v>
      </c>
      <c r="S38">
        <f>VLOOKUP(A38&amp;"|"&amp;"Spring"&amp;"|"&amp;"Reading",kipp_maps!H:J,3,FALSE)</f>
        <v>30</v>
      </c>
      <c r="T38">
        <f>VLOOKUP(A38&amp;"|"&amp;"Spring"&amp;"|"&amp;"Reading",kipp_maps!H:K,4,FALSE)</f>
        <v>2</v>
      </c>
      <c r="U38" t="str">
        <f>VLOOKUP(A38&amp;"|"&amp;"Fall"&amp;"|"&amp;"Reading",kipp_maps!H:L,5,FALSE)</f>
        <v>.</v>
      </c>
      <c r="V38" t="e">
        <f t="shared" si="2"/>
        <v>#VALUE!</v>
      </c>
      <c r="W38" t="e">
        <f t="shared" si="3"/>
        <v>#VALUE!</v>
      </c>
    </row>
    <row r="39" spans="1:23" x14ac:dyDescent="0.25">
      <c r="A39">
        <v>11519</v>
      </c>
      <c r="B39" t="str">
        <f>VLOOKUP(A39,kipp_maps!A:B,2,FALSE)</f>
        <v>School F</v>
      </c>
      <c r="C39">
        <f>VLOOKUP(A39,kipp_maps!A:C,3,FALSE)</f>
        <v>1</v>
      </c>
      <c r="D39">
        <f>VLOOKUP(A39,kipp_maps!A:D,4,FALSE)</f>
        <v>2019</v>
      </c>
      <c r="E39" t="str">
        <f>VLOOKUP(A39,kipp_maps!A:E,5,FALSE)</f>
        <v>LEP</v>
      </c>
      <c r="F39">
        <f>VLOOKUP(A39&amp;"|"&amp;"Fall"&amp;"|"&amp;"Math",kipp_maps!H:I,2,FALSE)</f>
        <v>171</v>
      </c>
      <c r="G39">
        <f>VLOOKUP(A39&amp;"|"&amp;"Fall"&amp;"|"&amp;"Math",kipp_maps!H:J,3,FALSE)</f>
        <v>81</v>
      </c>
      <c r="H39">
        <f>VLOOKUP(A39&amp;"|"&amp;"Fall"&amp;"|"&amp;"Math",kipp_maps!H:K,4,FALSE)</f>
        <v>4</v>
      </c>
      <c r="I39">
        <f>VLOOKUP(A39&amp;"|"&amp;"Spring"&amp;"|"&amp;"Math",kipp_maps!H:I,2,FALSE)</f>
        <v>218</v>
      </c>
      <c r="J39">
        <f>VLOOKUP(A39&amp;"|"&amp;"Spring"&amp;"|"&amp;"Math",kipp_maps!H:J,3,FALSE)</f>
        <v>99</v>
      </c>
      <c r="K39">
        <f>VLOOKUP(A39&amp;"|"&amp;"Spring"&amp;"|"&amp;"Math",kipp_maps!H:K,4,FALSE)</f>
        <v>4</v>
      </c>
      <c r="L39">
        <f>VLOOKUP(A39&amp;"|"&amp;"Fall"&amp;"|"&amp;"Math",kipp_maps!H:L,5,FALSE)</f>
        <v>18</v>
      </c>
      <c r="M39">
        <f t="shared" si="0"/>
        <v>47</v>
      </c>
      <c r="N39">
        <f t="shared" si="1"/>
        <v>29</v>
      </c>
      <c r="O39">
        <f>VLOOKUP(A39&amp;"|"&amp;"Fall"&amp;"|"&amp;"Reading",kipp_maps!H:I,2,FALSE)</f>
        <v>168</v>
      </c>
      <c r="P39">
        <f>VLOOKUP(A39&amp;"|"&amp;"Fall"&amp;"|"&amp;"Reading",kipp_maps!H:J,3,FALSE)</f>
        <v>78</v>
      </c>
      <c r="Q39">
        <f>VLOOKUP(A39&amp;"|"&amp;"Fall"&amp;"|"&amp;"Reading",kipp_maps!H:K,4,FALSE)</f>
        <v>4</v>
      </c>
      <c r="R39">
        <f>VLOOKUP(A39&amp;"|"&amp;"Spring"&amp;"|"&amp;"Reading",kipp_maps!H:I,2,FALSE)</f>
        <v>174</v>
      </c>
      <c r="S39">
        <f>VLOOKUP(A39&amp;"|"&amp;"Spring"&amp;"|"&amp;"Reading",kipp_maps!H:J,3,FALSE)</f>
        <v>40</v>
      </c>
      <c r="T39">
        <f>VLOOKUP(A39&amp;"|"&amp;"Spring"&amp;"|"&amp;"Reading",kipp_maps!H:K,4,FALSE)</f>
        <v>2</v>
      </c>
      <c r="U39">
        <f>VLOOKUP(A39&amp;"|"&amp;"Fall"&amp;"|"&amp;"Reading",kipp_maps!H:L,5,FALSE)</f>
        <v>17</v>
      </c>
      <c r="V39">
        <f t="shared" si="2"/>
        <v>6</v>
      </c>
      <c r="W39">
        <f t="shared" si="3"/>
        <v>-11</v>
      </c>
    </row>
    <row r="40" spans="1:23" x14ac:dyDescent="0.25">
      <c r="A40">
        <v>26048</v>
      </c>
      <c r="B40" t="str">
        <f>VLOOKUP(A40,kipp_maps!A:B,2,FALSE)</f>
        <v>School G</v>
      </c>
      <c r="C40">
        <f>VLOOKUP(A40,kipp_maps!A:C,3,FALSE)</f>
        <v>1</v>
      </c>
      <c r="D40">
        <f>VLOOKUP(A40,kipp_maps!A:D,4,FALSE)</f>
        <v>2019</v>
      </c>
      <c r="E40" t="str">
        <f>VLOOKUP(A40,kipp_maps!A:E,5,FALSE)</f>
        <v>GenEd</v>
      </c>
      <c r="F40">
        <f>VLOOKUP(A40&amp;"|"&amp;"Fall"&amp;"|"&amp;"Math",kipp_maps!H:I,2,FALSE)</f>
        <v>147</v>
      </c>
      <c r="G40">
        <f>VLOOKUP(A40&amp;"|"&amp;"Fall"&amp;"|"&amp;"Math",kipp_maps!H:J,3,FALSE)</f>
        <v>19</v>
      </c>
      <c r="H40">
        <f>VLOOKUP(A40&amp;"|"&amp;"Fall"&amp;"|"&amp;"Math",kipp_maps!H:K,4,FALSE)</f>
        <v>1</v>
      </c>
      <c r="I40">
        <f>VLOOKUP(A40&amp;"|"&amp;"Spring"&amp;"|"&amp;"Math",kipp_maps!H:I,2,FALSE)</f>
        <v>179</v>
      </c>
      <c r="J40">
        <f>VLOOKUP(A40&amp;"|"&amp;"Spring"&amp;"|"&amp;"Math",kipp_maps!H:J,3,FALSE)</f>
        <v>45</v>
      </c>
      <c r="K40">
        <f>VLOOKUP(A40&amp;"|"&amp;"Spring"&amp;"|"&amp;"Math",kipp_maps!H:K,4,FALSE)</f>
        <v>2</v>
      </c>
      <c r="L40">
        <f>VLOOKUP(A40&amp;"|"&amp;"Fall"&amp;"|"&amp;"Math",kipp_maps!H:L,5,FALSE)</f>
        <v>24</v>
      </c>
      <c r="M40">
        <f t="shared" si="0"/>
        <v>32</v>
      </c>
      <c r="N40">
        <f t="shared" si="1"/>
        <v>8</v>
      </c>
      <c r="O40">
        <f>VLOOKUP(A40&amp;"|"&amp;"Fall"&amp;"|"&amp;"Reading",kipp_maps!H:I,2,FALSE)</f>
        <v>155</v>
      </c>
      <c r="P40">
        <f>VLOOKUP(A40&amp;"|"&amp;"Fall"&amp;"|"&amp;"Reading",kipp_maps!H:J,3,FALSE)</f>
        <v>40</v>
      </c>
      <c r="Q40">
        <f>VLOOKUP(A40&amp;"|"&amp;"Fall"&amp;"|"&amp;"Reading",kipp_maps!H:K,4,FALSE)</f>
        <v>2</v>
      </c>
      <c r="R40">
        <f>VLOOKUP(A40&amp;"|"&amp;"Spring"&amp;"|"&amp;"Reading",kipp_maps!H:I,2,FALSE)</f>
        <v>182</v>
      </c>
      <c r="S40">
        <f>VLOOKUP(A40&amp;"|"&amp;"Spring"&amp;"|"&amp;"Reading",kipp_maps!H:J,3,FALSE)</f>
        <v>62</v>
      </c>
      <c r="T40">
        <f>VLOOKUP(A40&amp;"|"&amp;"Spring"&amp;"|"&amp;"Reading",kipp_maps!H:K,4,FALSE)</f>
        <v>3</v>
      </c>
      <c r="U40">
        <f>VLOOKUP(A40&amp;"|"&amp;"Fall"&amp;"|"&amp;"Reading",kipp_maps!H:L,5,FALSE)</f>
        <v>20</v>
      </c>
      <c r="V40">
        <f t="shared" si="2"/>
        <v>27</v>
      </c>
      <c r="W40">
        <f t="shared" si="3"/>
        <v>7</v>
      </c>
    </row>
    <row r="41" spans="1:23" x14ac:dyDescent="0.25">
      <c r="A41">
        <v>14712</v>
      </c>
      <c r="B41" t="str">
        <f>VLOOKUP(A41,kipp_maps!A:B,2,FALSE)</f>
        <v>School G</v>
      </c>
      <c r="C41">
        <f>VLOOKUP(A41,kipp_maps!A:C,3,FALSE)</f>
        <v>1</v>
      </c>
      <c r="D41">
        <f>VLOOKUP(A41,kipp_maps!A:D,4,FALSE)</f>
        <v>2019</v>
      </c>
      <c r="E41" t="str">
        <f>VLOOKUP(A41,kipp_maps!A:E,5,FALSE)</f>
        <v>GenEd</v>
      </c>
      <c r="F41">
        <f>VLOOKUP(A41&amp;"|"&amp;"Fall"&amp;"|"&amp;"Math",kipp_maps!H:I,2,FALSE)</f>
        <v>169</v>
      </c>
      <c r="G41">
        <f>VLOOKUP(A41&amp;"|"&amp;"Fall"&amp;"|"&amp;"Math",kipp_maps!H:J,3,FALSE)</f>
        <v>76</v>
      </c>
      <c r="H41">
        <f>VLOOKUP(A41&amp;"|"&amp;"Fall"&amp;"|"&amp;"Math",kipp_maps!H:K,4,FALSE)</f>
        <v>4</v>
      </c>
      <c r="I41">
        <f>VLOOKUP(A41&amp;"|"&amp;"Spring"&amp;"|"&amp;"Math",kipp_maps!H:I,2,FALSE)</f>
        <v>181</v>
      </c>
      <c r="J41">
        <f>VLOOKUP(A41&amp;"|"&amp;"Spring"&amp;"|"&amp;"Math",kipp_maps!H:J,3,FALSE)</f>
        <v>51</v>
      </c>
      <c r="K41">
        <f>VLOOKUP(A41&amp;"|"&amp;"Spring"&amp;"|"&amp;"Math",kipp_maps!H:K,4,FALSE)</f>
        <v>3</v>
      </c>
      <c r="L41">
        <f>VLOOKUP(A41&amp;"|"&amp;"Fall"&amp;"|"&amp;"Math",kipp_maps!H:L,5,FALSE)</f>
        <v>19</v>
      </c>
      <c r="M41">
        <f t="shared" si="0"/>
        <v>12</v>
      </c>
      <c r="N41">
        <f t="shared" si="1"/>
        <v>-7</v>
      </c>
      <c r="O41">
        <f>VLOOKUP(A41&amp;"|"&amp;"Fall"&amp;"|"&amp;"Reading",kipp_maps!H:I,2,FALSE)</f>
        <v>185</v>
      </c>
      <c r="P41">
        <f>VLOOKUP(A41&amp;"|"&amp;"Fall"&amp;"|"&amp;"Reading",kipp_maps!H:J,3,FALSE)</f>
        <v>98</v>
      </c>
      <c r="Q41">
        <f>VLOOKUP(A41&amp;"|"&amp;"Fall"&amp;"|"&amp;"Reading",kipp_maps!H:K,4,FALSE)</f>
        <v>4</v>
      </c>
      <c r="R41">
        <f>VLOOKUP(A41&amp;"|"&amp;"Spring"&amp;"|"&amp;"Reading",kipp_maps!H:I,2,FALSE)</f>
        <v>191</v>
      </c>
      <c r="S41">
        <f>VLOOKUP(A41&amp;"|"&amp;"Spring"&amp;"|"&amp;"Reading",kipp_maps!H:J,3,FALSE)</f>
        <v>82</v>
      </c>
      <c r="T41">
        <f>VLOOKUP(A41&amp;"|"&amp;"Spring"&amp;"|"&amp;"Reading",kipp_maps!H:K,4,FALSE)</f>
        <v>4</v>
      </c>
      <c r="U41">
        <f>VLOOKUP(A41&amp;"|"&amp;"Fall"&amp;"|"&amp;"Reading",kipp_maps!H:L,5,FALSE)</f>
        <v>13</v>
      </c>
      <c r="V41">
        <f t="shared" si="2"/>
        <v>6</v>
      </c>
      <c r="W41">
        <f t="shared" si="3"/>
        <v>-7</v>
      </c>
    </row>
    <row r="42" spans="1:23" x14ac:dyDescent="0.25">
      <c r="A42">
        <v>19016</v>
      </c>
      <c r="B42" t="str">
        <f>VLOOKUP(A42,kipp_maps!A:B,2,FALSE)</f>
        <v>School E</v>
      </c>
      <c r="C42">
        <f>VLOOKUP(A42,kipp_maps!A:C,3,FALSE)</f>
        <v>1</v>
      </c>
      <c r="D42">
        <f>VLOOKUP(A42,kipp_maps!A:D,4,FALSE)</f>
        <v>2019</v>
      </c>
      <c r="E42" t="str">
        <f>VLOOKUP(A42,kipp_maps!A:E,5,FALSE)</f>
        <v>GenEd</v>
      </c>
      <c r="F42">
        <f>VLOOKUP(A42&amp;"|"&amp;"Fall"&amp;"|"&amp;"Math",kipp_maps!H:I,2,FALSE)</f>
        <v>174</v>
      </c>
      <c r="G42">
        <f>VLOOKUP(A42&amp;"|"&amp;"Fall"&amp;"|"&amp;"Math",kipp_maps!H:J,3,FALSE)</f>
        <v>86</v>
      </c>
      <c r="H42">
        <f>VLOOKUP(A42&amp;"|"&amp;"Fall"&amp;"|"&amp;"Math",kipp_maps!H:K,4,FALSE)</f>
        <v>4</v>
      </c>
      <c r="I42">
        <f>VLOOKUP(A42&amp;"|"&amp;"Spring"&amp;"|"&amp;"Math",kipp_maps!H:I,2,FALSE)</f>
        <v>183</v>
      </c>
      <c r="J42">
        <f>VLOOKUP(A42&amp;"|"&amp;"Spring"&amp;"|"&amp;"Math",kipp_maps!H:J,3,FALSE)</f>
        <v>56</v>
      </c>
      <c r="K42">
        <f>VLOOKUP(A42&amp;"|"&amp;"Spring"&amp;"|"&amp;"Math",kipp_maps!H:K,4,FALSE)</f>
        <v>3</v>
      </c>
      <c r="L42">
        <f>VLOOKUP(A42&amp;"|"&amp;"Fall"&amp;"|"&amp;"Math",kipp_maps!H:L,5,FALSE)</f>
        <v>18</v>
      </c>
      <c r="M42">
        <f t="shared" si="0"/>
        <v>9</v>
      </c>
      <c r="N42">
        <f t="shared" si="1"/>
        <v>-9</v>
      </c>
      <c r="O42">
        <f>VLOOKUP(A42&amp;"|"&amp;"Fall"&amp;"|"&amp;"Reading",kipp_maps!H:I,2,FALSE)</f>
        <v>193</v>
      </c>
      <c r="P42">
        <f>VLOOKUP(A42&amp;"|"&amp;"Fall"&amp;"|"&amp;"Reading",kipp_maps!H:J,3,FALSE)</f>
        <v>99</v>
      </c>
      <c r="Q42">
        <f>VLOOKUP(A42&amp;"|"&amp;"Fall"&amp;"|"&amp;"Reading",kipp_maps!H:K,4,FALSE)</f>
        <v>4</v>
      </c>
      <c r="R42">
        <f>VLOOKUP(A42&amp;"|"&amp;"Spring"&amp;"|"&amp;"Reading",kipp_maps!H:I,2,FALSE)</f>
        <v>194</v>
      </c>
      <c r="S42">
        <f>VLOOKUP(A42&amp;"|"&amp;"Spring"&amp;"|"&amp;"Reading",kipp_maps!H:J,3,FALSE)</f>
        <v>87</v>
      </c>
      <c r="T42">
        <f>VLOOKUP(A42&amp;"|"&amp;"Spring"&amp;"|"&amp;"Reading",kipp_maps!H:K,4,FALSE)</f>
        <v>4</v>
      </c>
      <c r="U42">
        <f>VLOOKUP(A42&amp;"|"&amp;"Fall"&amp;"|"&amp;"Reading",kipp_maps!H:L,5,FALSE)</f>
        <v>11</v>
      </c>
      <c r="V42">
        <f t="shared" si="2"/>
        <v>1</v>
      </c>
      <c r="W42">
        <f t="shared" si="3"/>
        <v>-10</v>
      </c>
    </row>
    <row r="43" spans="1:23" x14ac:dyDescent="0.25">
      <c r="A43">
        <v>22820</v>
      </c>
      <c r="B43" t="str">
        <f>VLOOKUP(A43,kipp_maps!A:B,2,FALSE)</f>
        <v>School E</v>
      </c>
      <c r="C43">
        <f>VLOOKUP(A43,kipp_maps!A:C,3,FALSE)</f>
        <v>1</v>
      </c>
      <c r="D43">
        <f>VLOOKUP(A43,kipp_maps!A:D,4,FALSE)</f>
        <v>2019</v>
      </c>
      <c r="E43" t="str">
        <f>VLOOKUP(A43,kipp_maps!A:E,5,FALSE)</f>
        <v>GenEd</v>
      </c>
      <c r="F43">
        <f>VLOOKUP(A43&amp;"|"&amp;"Fall"&amp;"|"&amp;"Math",kipp_maps!H:I,2,FALSE)</f>
        <v>173</v>
      </c>
      <c r="G43">
        <f>VLOOKUP(A43&amp;"|"&amp;"Fall"&amp;"|"&amp;"Math",kipp_maps!H:J,3,FALSE)</f>
        <v>84</v>
      </c>
      <c r="H43">
        <f>VLOOKUP(A43&amp;"|"&amp;"Fall"&amp;"|"&amp;"Math",kipp_maps!H:K,4,FALSE)</f>
        <v>4</v>
      </c>
      <c r="I43">
        <f>VLOOKUP(A43&amp;"|"&amp;"Spring"&amp;"|"&amp;"Math",kipp_maps!H:I,2,FALSE)</f>
        <v>198</v>
      </c>
      <c r="J43">
        <f>VLOOKUP(A43&amp;"|"&amp;"Spring"&amp;"|"&amp;"Math",kipp_maps!H:J,3,FALSE)</f>
        <v>90</v>
      </c>
      <c r="K43">
        <f>VLOOKUP(A43&amp;"|"&amp;"Spring"&amp;"|"&amp;"Math",kipp_maps!H:K,4,FALSE)</f>
        <v>4</v>
      </c>
      <c r="L43">
        <f>VLOOKUP(A43&amp;"|"&amp;"Fall"&amp;"|"&amp;"Math",kipp_maps!H:L,5,FALSE)</f>
        <v>18</v>
      </c>
      <c r="M43">
        <f t="shared" si="0"/>
        <v>25</v>
      </c>
      <c r="N43">
        <f t="shared" si="1"/>
        <v>7</v>
      </c>
      <c r="O43">
        <f>VLOOKUP(A43&amp;"|"&amp;"Fall"&amp;"|"&amp;"Reading",kipp_maps!H:I,2,FALSE)</f>
        <v>178</v>
      </c>
      <c r="P43">
        <f>VLOOKUP(A43&amp;"|"&amp;"Fall"&amp;"|"&amp;"Reading",kipp_maps!H:J,3,FALSE)</f>
        <v>94</v>
      </c>
      <c r="Q43">
        <f>VLOOKUP(A43&amp;"|"&amp;"Fall"&amp;"|"&amp;"Reading",kipp_maps!H:K,4,FALSE)</f>
        <v>4</v>
      </c>
      <c r="R43">
        <f>VLOOKUP(A43&amp;"|"&amp;"Spring"&amp;"|"&amp;"Reading",kipp_maps!H:I,2,FALSE)</f>
        <v>199</v>
      </c>
      <c r="S43">
        <f>VLOOKUP(A43&amp;"|"&amp;"Spring"&amp;"|"&amp;"Reading",kipp_maps!H:J,3,FALSE)</f>
        <v>93</v>
      </c>
      <c r="T43">
        <f>VLOOKUP(A43&amp;"|"&amp;"Spring"&amp;"|"&amp;"Reading",kipp_maps!H:K,4,FALSE)</f>
        <v>4</v>
      </c>
      <c r="U43">
        <f>VLOOKUP(A43&amp;"|"&amp;"Fall"&amp;"|"&amp;"Reading",kipp_maps!H:L,5,FALSE)</f>
        <v>14</v>
      </c>
      <c r="V43">
        <f t="shared" si="2"/>
        <v>21</v>
      </c>
      <c r="W43">
        <f t="shared" si="3"/>
        <v>7</v>
      </c>
    </row>
    <row r="44" spans="1:23" x14ac:dyDescent="0.25">
      <c r="A44">
        <v>22276</v>
      </c>
      <c r="B44" t="str">
        <f>VLOOKUP(A44,kipp_maps!A:B,2,FALSE)</f>
        <v>School F</v>
      </c>
      <c r="C44">
        <f>VLOOKUP(A44,kipp_maps!A:C,3,FALSE)</f>
        <v>1</v>
      </c>
      <c r="D44">
        <f>VLOOKUP(A44,kipp_maps!A:D,4,FALSE)</f>
        <v>2019</v>
      </c>
      <c r="E44" t="str">
        <f>VLOOKUP(A44,kipp_maps!A:E,5,FALSE)</f>
        <v>GenEd</v>
      </c>
      <c r="F44" t="str">
        <f>VLOOKUP(A44&amp;"|"&amp;"Fall"&amp;"|"&amp;"Math",kipp_maps!H:I,2,FALSE)</f>
        <v>.</v>
      </c>
      <c r="G44" t="str">
        <f>VLOOKUP(A44&amp;"|"&amp;"Fall"&amp;"|"&amp;"Math",kipp_maps!H:J,3,FALSE)</f>
        <v>.</v>
      </c>
      <c r="H44" t="str">
        <f>VLOOKUP(A44&amp;"|"&amp;"Fall"&amp;"|"&amp;"Math",kipp_maps!H:K,4,FALSE)</f>
        <v>.</v>
      </c>
      <c r="I44">
        <f>VLOOKUP(A44&amp;"|"&amp;"Spring"&amp;"|"&amp;"Math",kipp_maps!H:I,2,FALSE)</f>
        <v>188</v>
      </c>
      <c r="J44">
        <f>VLOOKUP(A44&amp;"|"&amp;"Spring"&amp;"|"&amp;"Math",kipp_maps!H:J,3,FALSE)</f>
        <v>70</v>
      </c>
      <c r="K44">
        <f>VLOOKUP(A44&amp;"|"&amp;"Spring"&amp;"|"&amp;"Math",kipp_maps!H:K,4,FALSE)</f>
        <v>3</v>
      </c>
      <c r="L44" t="str">
        <f>VLOOKUP(A44&amp;"|"&amp;"Fall"&amp;"|"&amp;"Math",kipp_maps!H:L,5,FALSE)</f>
        <v>.</v>
      </c>
      <c r="M44" t="e">
        <f t="shared" si="0"/>
        <v>#VALUE!</v>
      </c>
      <c r="N44" t="e">
        <f t="shared" si="1"/>
        <v>#VALUE!</v>
      </c>
      <c r="O44" t="str">
        <f>VLOOKUP(A44&amp;"|"&amp;"Fall"&amp;"|"&amp;"Reading",kipp_maps!H:I,2,FALSE)</f>
        <v>.</v>
      </c>
      <c r="P44" t="str">
        <f>VLOOKUP(A44&amp;"|"&amp;"Fall"&amp;"|"&amp;"Reading",kipp_maps!H:J,3,FALSE)</f>
        <v>.</v>
      </c>
      <c r="Q44" t="str">
        <f>VLOOKUP(A44&amp;"|"&amp;"Fall"&amp;"|"&amp;"Reading",kipp_maps!H:K,4,FALSE)</f>
        <v>.</v>
      </c>
      <c r="R44">
        <f>VLOOKUP(A44&amp;"|"&amp;"Spring"&amp;"|"&amp;"Reading",kipp_maps!H:I,2,FALSE)</f>
        <v>182</v>
      </c>
      <c r="S44">
        <f>VLOOKUP(A44&amp;"|"&amp;"Spring"&amp;"|"&amp;"Reading",kipp_maps!H:J,3,FALSE)</f>
        <v>62</v>
      </c>
      <c r="T44">
        <f>VLOOKUP(A44&amp;"|"&amp;"Spring"&amp;"|"&amp;"Reading",kipp_maps!H:K,4,FALSE)</f>
        <v>3</v>
      </c>
      <c r="U44" t="str">
        <f>VLOOKUP(A44&amp;"|"&amp;"Fall"&amp;"|"&amp;"Reading",kipp_maps!H:L,5,FALSE)</f>
        <v>.</v>
      </c>
      <c r="V44" t="e">
        <f t="shared" si="2"/>
        <v>#VALUE!</v>
      </c>
      <c r="W44" t="e">
        <f t="shared" si="3"/>
        <v>#VALUE!</v>
      </c>
    </row>
    <row r="45" spans="1:23" x14ac:dyDescent="0.25">
      <c r="A45">
        <v>17371</v>
      </c>
      <c r="B45" t="str">
        <f>VLOOKUP(A45,kipp_maps!A:B,2,FALSE)</f>
        <v>School E</v>
      </c>
      <c r="C45">
        <f>VLOOKUP(A45,kipp_maps!A:C,3,FALSE)</f>
        <v>1</v>
      </c>
      <c r="D45">
        <f>VLOOKUP(A45,kipp_maps!A:D,4,FALSE)</f>
        <v>2019</v>
      </c>
      <c r="E45" t="str">
        <f>VLOOKUP(A45,kipp_maps!A:E,5,FALSE)</f>
        <v>GenEd</v>
      </c>
      <c r="F45">
        <f>VLOOKUP(A45&amp;"|"&amp;"Fall"&amp;"|"&amp;"Math",kipp_maps!H:I,2,FALSE)</f>
        <v>168</v>
      </c>
      <c r="G45">
        <f>VLOOKUP(A45&amp;"|"&amp;"Fall"&amp;"|"&amp;"Math",kipp_maps!H:J,3,FALSE)</f>
        <v>74</v>
      </c>
      <c r="H45">
        <f>VLOOKUP(A45&amp;"|"&amp;"Fall"&amp;"|"&amp;"Math",kipp_maps!H:K,4,FALSE)</f>
        <v>3</v>
      </c>
      <c r="I45">
        <f>VLOOKUP(A45&amp;"|"&amp;"Spring"&amp;"|"&amp;"Math",kipp_maps!H:I,2,FALSE)</f>
        <v>189</v>
      </c>
      <c r="J45">
        <f>VLOOKUP(A45&amp;"|"&amp;"Spring"&amp;"|"&amp;"Math",kipp_maps!H:J,3,FALSE)</f>
        <v>73</v>
      </c>
      <c r="K45">
        <f>VLOOKUP(A45&amp;"|"&amp;"Spring"&amp;"|"&amp;"Math",kipp_maps!H:K,4,FALSE)</f>
        <v>3</v>
      </c>
      <c r="L45">
        <f>VLOOKUP(A45&amp;"|"&amp;"Fall"&amp;"|"&amp;"Math",kipp_maps!H:L,5,FALSE)</f>
        <v>19</v>
      </c>
      <c r="M45">
        <f t="shared" si="0"/>
        <v>21</v>
      </c>
      <c r="N45">
        <f t="shared" si="1"/>
        <v>2</v>
      </c>
      <c r="O45">
        <f>VLOOKUP(A45&amp;"|"&amp;"Fall"&amp;"|"&amp;"Reading",kipp_maps!H:I,2,FALSE)</f>
        <v>183</v>
      </c>
      <c r="P45">
        <f>VLOOKUP(A45&amp;"|"&amp;"Fall"&amp;"|"&amp;"Reading",kipp_maps!H:J,3,FALSE)</f>
        <v>97</v>
      </c>
      <c r="Q45">
        <f>VLOOKUP(A45&amp;"|"&amp;"Fall"&amp;"|"&amp;"Reading",kipp_maps!H:K,4,FALSE)</f>
        <v>4</v>
      </c>
      <c r="R45">
        <f>VLOOKUP(A45&amp;"|"&amp;"Spring"&amp;"|"&amp;"Reading",kipp_maps!H:I,2,FALSE)</f>
        <v>196</v>
      </c>
      <c r="S45">
        <f>VLOOKUP(A45&amp;"|"&amp;"Spring"&amp;"|"&amp;"Reading",kipp_maps!H:J,3,FALSE)</f>
        <v>90</v>
      </c>
      <c r="T45">
        <f>VLOOKUP(A45&amp;"|"&amp;"Spring"&amp;"|"&amp;"Reading",kipp_maps!H:K,4,FALSE)</f>
        <v>4</v>
      </c>
      <c r="U45">
        <f>VLOOKUP(A45&amp;"|"&amp;"Fall"&amp;"|"&amp;"Reading",kipp_maps!H:L,5,FALSE)</f>
        <v>13</v>
      </c>
      <c r="V45">
        <f t="shared" si="2"/>
        <v>13</v>
      </c>
      <c r="W45">
        <f t="shared" si="3"/>
        <v>0</v>
      </c>
    </row>
    <row r="46" spans="1:23" x14ac:dyDescent="0.25">
      <c r="A46">
        <v>23439</v>
      </c>
      <c r="B46" t="str">
        <f>VLOOKUP(A46,kipp_maps!A:B,2,FALSE)</f>
        <v>School G</v>
      </c>
      <c r="C46">
        <f>VLOOKUP(A46,kipp_maps!A:C,3,FALSE)</f>
        <v>1</v>
      </c>
      <c r="D46">
        <f>VLOOKUP(A46,kipp_maps!A:D,4,FALSE)</f>
        <v>2019</v>
      </c>
      <c r="E46" t="str">
        <f>VLOOKUP(A46,kipp_maps!A:E,5,FALSE)</f>
        <v>GenEd</v>
      </c>
      <c r="F46">
        <f>VLOOKUP(A46&amp;"|"&amp;"Fall"&amp;"|"&amp;"Math",kipp_maps!H:I,2,FALSE)</f>
        <v>175</v>
      </c>
      <c r="G46">
        <f>VLOOKUP(A46&amp;"|"&amp;"Fall"&amp;"|"&amp;"Math",kipp_maps!H:J,3,FALSE)</f>
        <v>88</v>
      </c>
      <c r="H46">
        <f>VLOOKUP(A46&amp;"|"&amp;"Fall"&amp;"|"&amp;"Math",kipp_maps!H:K,4,FALSE)</f>
        <v>4</v>
      </c>
      <c r="I46">
        <f>VLOOKUP(A46&amp;"|"&amp;"Spring"&amp;"|"&amp;"Math",kipp_maps!H:I,2,FALSE)</f>
        <v>184</v>
      </c>
      <c r="J46">
        <f>VLOOKUP(A46&amp;"|"&amp;"Spring"&amp;"|"&amp;"Math",kipp_maps!H:J,3,FALSE)</f>
        <v>59</v>
      </c>
      <c r="K46">
        <f>VLOOKUP(A46&amp;"|"&amp;"Spring"&amp;"|"&amp;"Math",kipp_maps!H:K,4,FALSE)</f>
        <v>3</v>
      </c>
      <c r="L46">
        <f>VLOOKUP(A46&amp;"|"&amp;"Fall"&amp;"|"&amp;"Math",kipp_maps!H:L,5,FALSE)</f>
        <v>17</v>
      </c>
      <c r="M46">
        <f t="shared" si="0"/>
        <v>9</v>
      </c>
      <c r="N46">
        <f t="shared" si="1"/>
        <v>-8</v>
      </c>
      <c r="O46">
        <f>VLOOKUP(A46&amp;"|"&amp;"Fall"&amp;"|"&amp;"Reading",kipp_maps!H:I,2,FALSE)</f>
        <v>172</v>
      </c>
      <c r="P46">
        <f>VLOOKUP(A46&amp;"|"&amp;"Fall"&amp;"|"&amp;"Reading",kipp_maps!H:J,3,FALSE)</f>
        <v>86</v>
      </c>
      <c r="Q46">
        <f>VLOOKUP(A46&amp;"|"&amp;"Fall"&amp;"|"&amp;"Reading",kipp_maps!H:K,4,FALSE)</f>
        <v>4</v>
      </c>
      <c r="R46">
        <f>VLOOKUP(A46&amp;"|"&amp;"Spring"&amp;"|"&amp;"Reading",kipp_maps!H:I,2,FALSE)</f>
        <v>182</v>
      </c>
      <c r="S46">
        <f>VLOOKUP(A46&amp;"|"&amp;"Spring"&amp;"|"&amp;"Reading",kipp_maps!H:J,3,FALSE)</f>
        <v>62</v>
      </c>
      <c r="T46">
        <f>VLOOKUP(A46&amp;"|"&amp;"Spring"&amp;"|"&amp;"Reading",kipp_maps!H:K,4,FALSE)</f>
        <v>3</v>
      </c>
      <c r="U46">
        <f>VLOOKUP(A46&amp;"|"&amp;"Fall"&amp;"|"&amp;"Reading",kipp_maps!H:L,5,FALSE)</f>
        <v>16</v>
      </c>
      <c r="V46">
        <f t="shared" si="2"/>
        <v>10</v>
      </c>
      <c r="W46">
        <f t="shared" si="3"/>
        <v>-6</v>
      </c>
    </row>
    <row r="47" spans="1:23" x14ac:dyDescent="0.25">
      <c r="A47">
        <v>27828</v>
      </c>
      <c r="B47" t="str">
        <f>VLOOKUP(A47,kipp_maps!A:B,2,FALSE)</f>
        <v>School F</v>
      </c>
      <c r="C47">
        <f>VLOOKUP(A47,kipp_maps!A:C,3,FALSE)</f>
        <v>1</v>
      </c>
      <c r="D47">
        <f>VLOOKUP(A47,kipp_maps!A:D,4,FALSE)</f>
        <v>2019</v>
      </c>
      <c r="E47" t="str">
        <f>VLOOKUP(A47,kipp_maps!A:E,5,FALSE)</f>
        <v>GenEd</v>
      </c>
      <c r="F47" t="str">
        <f>VLOOKUP(A47&amp;"|"&amp;"Fall"&amp;"|"&amp;"Math",kipp_maps!H:I,2,FALSE)</f>
        <v>.</v>
      </c>
      <c r="G47" t="str">
        <f>VLOOKUP(A47&amp;"|"&amp;"Fall"&amp;"|"&amp;"Math",kipp_maps!H:J,3,FALSE)</f>
        <v>.</v>
      </c>
      <c r="H47" t="str">
        <f>VLOOKUP(A47&amp;"|"&amp;"Fall"&amp;"|"&amp;"Math",kipp_maps!H:K,4,FALSE)</f>
        <v>.</v>
      </c>
      <c r="I47">
        <f>VLOOKUP(A47&amp;"|"&amp;"Spring"&amp;"|"&amp;"Math",kipp_maps!H:I,2,FALSE)</f>
        <v>175</v>
      </c>
      <c r="J47">
        <f>VLOOKUP(A47&amp;"|"&amp;"Spring"&amp;"|"&amp;"Math",kipp_maps!H:J,3,FALSE)</f>
        <v>33</v>
      </c>
      <c r="K47">
        <f>VLOOKUP(A47&amp;"|"&amp;"Spring"&amp;"|"&amp;"Math",kipp_maps!H:K,4,FALSE)</f>
        <v>2</v>
      </c>
      <c r="L47" t="str">
        <f>VLOOKUP(A47&amp;"|"&amp;"Fall"&amp;"|"&amp;"Math",kipp_maps!H:L,5,FALSE)</f>
        <v>.</v>
      </c>
      <c r="M47" t="e">
        <f t="shared" si="0"/>
        <v>#VALUE!</v>
      </c>
      <c r="N47" t="e">
        <f t="shared" si="1"/>
        <v>#VALUE!</v>
      </c>
      <c r="O47" t="str">
        <f>VLOOKUP(A47&amp;"|"&amp;"Fall"&amp;"|"&amp;"Reading",kipp_maps!H:I,2,FALSE)</f>
        <v>.</v>
      </c>
      <c r="P47" t="str">
        <f>VLOOKUP(A47&amp;"|"&amp;"Fall"&amp;"|"&amp;"Reading",kipp_maps!H:J,3,FALSE)</f>
        <v>.</v>
      </c>
      <c r="Q47" t="str">
        <f>VLOOKUP(A47&amp;"|"&amp;"Fall"&amp;"|"&amp;"Reading",kipp_maps!H:K,4,FALSE)</f>
        <v>.</v>
      </c>
      <c r="R47">
        <f>VLOOKUP(A47&amp;"|"&amp;"Spring"&amp;"|"&amp;"Reading",kipp_maps!H:I,2,FALSE)</f>
        <v>179</v>
      </c>
      <c r="S47">
        <f>VLOOKUP(A47&amp;"|"&amp;"Spring"&amp;"|"&amp;"Reading",kipp_maps!H:J,3,FALSE)</f>
        <v>54</v>
      </c>
      <c r="T47">
        <f>VLOOKUP(A47&amp;"|"&amp;"Spring"&amp;"|"&amp;"Reading",kipp_maps!H:K,4,FALSE)</f>
        <v>3</v>
      </c>
      <c r="U47" t="str">
        <f>VLOOKUP(A47&amp;"|"&amp;"Fall"&amp;"|"&amp;"Reading",kipp_maps!H:L,5,FALSE)</f>
        <v>.</v>
      </c>
      <c r="V47" t="e">
        <f t="shared" si="2"/>
        <v>#VALUE!</v>
      </c>
      <c r="W47" t="e">
        <f t="shared" si="3"/>
        <v>#VALUE!</v>
      </c>
    </row>
    <row r="48" spans="1:23" x14ac:dyDescent="0.25">
      <c r="A48">
        <v>17490</v>
      </c>
      <c r="B48" t="str">
        <f>VLOOKUP(A48,kipp_maps!A:B,2,FALSE)</f>
        <v>School F</v>
      </c>
      <c r="C48">
        <f>VLOOKUP(A48,kipp_maps!A:C,3,FALSE)</f>
        <v>1</v>
      </c>
      <c r="D48">
        <f>VLOOKUP(A48,kipp_maps!A:D,4,FALSE)</f>
        <v>2019</v>
      </c>
      <c r="E48" t="str">
        <f>VLOOKUP(A48,kipp_maps!A:E,5,FALSE)</f>
        <v>GenEd</v>
      </c>
      <c r="F48">
        <f>VLOOKUP(A48&amp;"|"&amp;"Fall"&amp;"|"&amp;"Math",kipp_maps!H:I,2,FALSE)</f>
        <v>161</v>
      </c>
      <c r="G48">
        <f>VLOOKUP(A48&amp;"|"&amp;"Fall"&amp;"|"&amp;"Math",kipp_maps!H:J,3,FALSE)</f>
        <v>55</v>
      </c>
      <c r="H48">
        <f>VLOOKUP(A48&amp;"|"&amp;"Fall"&amp;"|"&amp;"Math",kipp_maps!H:K,4,FALSE)</f>
        <v>3</v>
      </c>
      <c r="I48">
        <f>VLOOKUP(A48&amp;"|"&amp;"Spring"&amp;"|"&amp;"Math",kipp_maps!H:I,2,FALSE)</f>
        <v>186</v>
      </c>
      <c r="J48">
        <f>VLOOKUP(A48&amp;"|"&amp;"Spring"&amp;"|"&amp;"Math",kipp_maps!H:J,3,FALSE)</f>
        <v>65</v>
      </c>
      <c r="K48">
        <f>VLOOKUP(A48&amp;"|"&amp;"Spring"&amp;"|"&amp;"Math",kipp_maps!H:K,4,FALSE)</f>
        <v>3</v>
      </c>
      <c r="L48">
        <f>VLOOKUP(A48&amp;"|"&amp;"Fall"&amp;"|"&amp;"Math",kipp_maps!H:L,5,FALSE)</f>
        <v>21</v>
      </c>
      <c r="M48">
        <f t="shared" si="0"/>
        <v>25</v>
      </c>
      <c r="N48">
        <f t="shared" si="1"/>
        <v>4</v>
      </c>
      <c r="O48">
        <f>VLOOKUP(A48&amp;"|"&amp;"Fall"&amp;"|"&amp;"Reading",kipp_maps!H:I,2,FALSE)</f>
        <v>162</v>
      </c>
      <c r="P48">
        <f>VLOOKUP(A48&amp;"|"&amp;"Fall"&amp;"|"&amp;"Reading",kipp_maps!H:J,3,FALSE)</f>
        <v>62</v>
      </c>
      <c r="Q48">
        <f>VLOOKUP(A48&amp;"|"&amp;"Fall"&amp;"|"&amp;"Reading",kipp_maps!H:K,4,FALSE)</f>
        <v>3</v>
      </c>
      <c r="R48">
        <f>VLOOKUP(A48&amp;"|"&amp;"Spring"&amp;"|"&amp;"Reading",kipp_maps!H:I,2,FALSE)</f>
        <v>190</v>
      </c>
      <c r="S48">
        <f>VLOOKUP(A48&amp;"|"&amp;"Spring"&amp;"|"&amp;"Reading",kipp_maps!H:J,3,FALSE)</f>
        <v>81</v>
      </c>
      <c r="T48">
        <f>VLOOKUP(A48&amp;"|"&amp;"Spring"&amp;"|"&amp;"Reading",kipp_maps!H:K,4,FALSE)</f>
        <v>4</v>
      </c>
      <c r="U48">
        <f>VLOOKUP(A48&amp;"|"&amp;"Fall"&amp;"|"&amp;"Reading",kipp_maps!H:L,5,FALSE)</f>
        <v>18</v>
      </c>
      <c r="V48">
        <f t="shared" si="2"/>
        <v>28</v>
      </c>
      <c r="W48">
        <f t="shared" si="3"/>
        <v>10</v>
      </c>
    </row>
    <row r="49" spans="1:23" x14ac:dyDescent="0.25">
      <c r="A49">
        <v>15616</v>
      </c>
      <c r="B49" t="str">
        <f>VLOOKUP(A49,kipp_maps!A:B,2,FALSE)</f>
        <v>School F</v>
      </c>
      <c r="C49">
        <f>VLOOKUP(A49,kipp_maps!A:C,3,FALSE)</f>
        <v>1</v>
      </c>
      <c r="D49">
        <f>VLOOKUP(A49,kipp_maps!A:D,4,FALSE)</f>
        <v>2019</v>
      </c>
      <c r="E49" t="str">
        <f>VLOOKUP(A49,kipp_maps!A:E,5,FALSE)</f>
        <v>GenEd</v>
      </c>
      <c r="F49">
        <f>VLOOKUP(A49&amp;"|"&amp;"Fall"&amp;"|"&amp;"Math",kipp_maps!H:I,2,FALSE)</f>
        <v>148</v>
      </c>
      <c r="G49">
        <f>VLOOKUP(A49&amp;"|"&amp;"Fall"&amp;"|"&amp;"Math",kipp_maps!H:J,3,FALSE)</f>
        <v>21</v>
      </c>
      <c r="H49">
        <f>VLOOKUP(A49&amp;"|"&amp;"Fall"&amp;"|"&amp;"Math",kipp_maps!H:K,4,FALSE)</f>
        <v>1</v>
      </c>
      <c r="I49">
        <f>VLOOKUP(A49&amp;"|"&amp;"Spring"&amp;"|"&amp;"Math",kipp_maps!H:I,2,FALSE)</f>
        <v>180</v>
      </c>
      <c r="J49">
        <f>VLOOKUP(A49&amp;"|"&amp;"Spring"&amp;"|"&amp;"Math",kipp_maps!H:J,3,FALSE)</f>
        <v>48</v>
      </c>
      <c r="K49">
        <f>VLOOKUP(A49&amp;"|"&amp;"Spring"&amp;"|"&amp;"Math",kipp_maps!H:K,4,FALSE)</f>
        <v>2</v>
      </c>
      <c r="L49">
        <f>VLOOKUP(A49&amp;"|"&amp;"Fall"&amp;"|"&amp;"Math",kipp_maps!H:L,5,FALSE)</f>
        <v>24</v>
      </c>
      <c r="M49">
        <f t="shared" si="0"/>
        <v>32</v>
      </c>
      <c r="N49">
        <f t="shared" si="1"/>
        <v>8</v>
      </c>
      <c r="O49">
        <f>VLOOKUP(A49&amp;"|"&amp;"Fall"&amp;"|"&amp;"Reading",kipp_maps!H:I,2,FALSE)</f>
        <v>161</v>
      </c>
      <c r="P49">
        <f>VLOOKUP(A49&amp;"|"&amp;"Fall"&amp;"|"&amp;"Reading",kipp_maps!H:J,3,FALSE)</f>
        <v>59</v>
      </c>
      <c r="Q49">
        <f>VLOOKUP(A49&amp;"|"&amp;"Fall"&amp;"|"&amp;"Reading",kipp_maps!H:K,4,FALSE)</f>
        <v>3</v>
      </c>
      <c r="R49">
        <f>VLOOKUP(A49&amp;"|"&amp;"Spring"&amp;"|"&amp;"Reading",kipp_maps!H:I,2,FALSE)</f>
        <v>172</v>
      </c>
      <c r="S49">
        <f>VLOOKUP(A49&amp;"|"&amp;"Spring"&amp;"|"&amp;"Reading",kipp_maps!H:J,3,FALSE)</f>
        <v>35</v>
      </c>
      <c r="T49">
        <f>VLOOKUP(A49&amp;"|"&amp;"Spring"&amp;"|"&amp;"Reading",kipp_maps!H:K,4,FALSE)</f>
        <v>2</v>
      </c>
      <c r="U49">
        <f>VLOOKUP(A49&amp;"|"&amp;"Fall"&amp;"|"&amp;"Reading",kipp_maps!H:L,5,FALSE)</f>
        <v>18</v>
      </c>
      <c r="V49">
        <f t="shared" si="2"/>
        <v>11</v>
      </c>
      <c r="W49">
        <f t="shared" si="3"/>
        <v>-7</v>
      </c>
    </row>
    <row r="50" spans="1:23" x14ac:dyDescent="0.25">
      <c r="A50">
        <v>20234</v>
      </c>
      <c r="B50" t="str">
        <f>VLOOKUP(A50,kipp_maps!A:B,2,FALSE)</f>
        <v>School G</v>
      </c>
      <c r="C50">
        <f>VLOOKUP(A50,kipp_maps!A:C,3,FALSE)</f>
        <v>1</v>
      </c>
      <c r="D50">
        <f>VLOOKUP(A50,kipp_maps!A:D,4,FALSE)</f>
        <v>2019</v>
      </c>
      <c r="E50" t="str">
        <f>VLOOKUP(A50,kipp_maps!A:E,5,FALSE)</f>
        <v>SPED</v>
      </c>
      <c r="F50">
        <f>VLOOKUP(A50&amp;"|"&amp;"Fall"&amp;"|"&amp;"Math",kipp_maps!H:I,2,FALSE)</f>
        <v>125</v>
      </c>
      <c r="G50">
        <f>VLOOKUP(A50&amp;"|"&amp;"Fall"&amp;"|"&amp;"Math",kipp_maps!H:J,3,FALSE)</f>
        <v>1</v>
      </c>
      <c r="H50">
        <f>VLOOKUP(A50&amp;"|"&amp;"Fall"&amp;"|"&amp;"Math",kipp_maps!H:K,4,FALSE)</f>
        <v>1</v>
      </c>
      <c r="I50">
        <f>VLOOKUP(A50&amp;"|"&amp;"Spring"&amp;"|"&amp;"Math",kipp_maps!H:I,2,FALSE)</f>
        <v>143</v>
      </c>
      <c r="J50">
        <f>VLOOKUP(A50&amp;"|"&amp;"Spring"&amp;"|"&amp;"Math",kipp_maps!H:J,3,FALSE)</f>
        <v>1</v>
      </c>
      <c r="K50">
        <f>VLOOKUP(A50&amp;"|"&amp;"Spring"&amp;"|"&amp;"Math",kipp_maps!H:K,4,FALSE)</f>
        <v>1</v>
      </c>
      <c r="L50">
        <f>VLOOKUP(A50&amp;"|"&amp;"Fall"&amp;"|"&amp;"Math",kipp_maps!H:L,5,FALSE)</f>
        <v>30</v>
      </c>
      <c r="M50">
        <f t="shared" si="0"/>
        <v>18</v>
      </c>
      <c r="N50">
        <f t="shared" si="1"/>
        <v>-12</v>
      </c>
      <c r="O50">
        <f>VLOOKUP(A50&amp;"|"&amp;"Fall"&amp;"|"&amp;"Reading",kipp_maps!H:I,2,FALSE)</f>
        <v>145</v>
      </c>
      <c r="P50">
        <f>VLOOKUP(A50&amp;"|"&amp;"Fall"&amp;"|"&amp;"Reading",kipp_maps!H:J,3,FALSE)</f>
        <v>15</v>
      </c>
      <c r="Q50">
        <f>VLOOKUP(A50&amp;"|"&amp;"Fall"&amp;"|"&amp;"Reading",kipp_maps!H:K,4,FALSE)</f>
        <v>1</v>
      </c>
      <c r="R50">
        <f>VLOOKUP(A50&amp;"|"&amp;"Spring"&amp;"|"&amp;"Reading",kipp_maps!H:I,2,FALSE)</f>
        <v>147</v>
      </c>
      <c r="S50">
        <f>VLOOKUP(A50&amp;"|"&amp;"Spring"&amp;"|"&amp;"Reading",kipp_maps!H:J,3,FALSE)</f>
        <v>2</v>
      </c>
      <c r="T50">
        <f>VLOOKUP(A50&amp;"|"&amp;"Spring"&amp;"|"&amp;"Reading",kipp_maps!H:K,4,FALSE)</f>
        <v>1</v>
      </c>
      <c r="U50">
        <f>VLOOKUP(A50&amp;"|"&amp;"Fall"&amp;"|"&amp;"Reading",kipp_maps!H:L,5,FALSE)</f>
        <v>22</v>
      </c>
      <c r="V50">
        <f t="shared" si="2"/>
        <v>2</v>
      </c>
      <c r="W50">
        <f t="shared" si="3"/>
        <v>-20</v>
      </c>
    </row>
    <row r="51" spans="1:23" x14ac:dyDescent="0.25">
      <c r="A51">
        <v>10537</v>
      </c>
      <c r="B51" t="str">
        <f>VLOOKUP(A51,kipp_maps!A:B,2,FALSE)</f>
        <v>School F</v>
      </c>
      <c r="C51">
        <f>VLOOKUP(A51,kipp_maps!A:C,3,FALSE)</f>
        <v>1</v>
      </c>
      <c r="D51">
        <f>VLOOKUP(A51,kipp_maps!A:D,4,FALSE)</f>
        <v>2019</v>
      </c>
      <c r="E51" t="str">
        <f>VLOOKUP(A51,kipp_maps!A:E,5,FALSE)</f>
        <v>GenEd</v>
      </c>
      <c r="F51">
        <f>VLOOKUP(A51&amp;"|"&amp;"Fall"&amp;"|"&amp;"Math",kipp_maps!H:I,2,FALSE)</f>
        <v>169</v>
      </c>
      <c r="G51">
        <f>VLOOKUP(A51&amp;"|"&amp;"Fall"&amp;"|"&amp;"Math",kipp_maps!H:J,3,FALSE)</f>
        <v>76</v>
      </c>
      <c r="H51">
        <f>VLOOKUP(A51&amp;"|"&amp;"Fall"&amp;"|"&amp;"Math",kipp_maps!H:K,4,FALSE)</f>
        <v>4</v>
      </c>
      <c r="I51">
        <f>VLOOKUP(A51&amp;"|"&amp;"Spring"&amp;"|"&amp;"Math",kipp_maps!H:I,2,FALSE)</f>
        <v>199</v>
      </c>
      <c r="J51">
        <f>VLOOKUP(A51&amp;"|"&amp;"Spring"&amp;"|"&amp;"Math",kipp_maps!H:J,3,FALSE)</f>
        <v>91</v>
      </c>
      <c r="K51">
        <f>VLOOKUP(A51&amp;"|"&amp;"Spring"&amp;"|"&amp;"Math",kipp_maps!H:K,4,FALSE)</f>
        <v>4</v>
      </c>
      <c r="L51">
        <f>VLOOKUP(A51&amp;"|"&amp;"Fall"&amp;"|"&amp;"Math",kipp_maps!H:L,5,FALSE)</f>
        <v>19</v>
      </c>
      <c r="M51">
        <f t="shared" si="0"/>
        <v>30</v>
      </c>
      <c r="N51">
        <f t="shared" si="1"/>
        <v>11</v>
      </c>
      <c r="O51">
        <f>VLOOKUP(A51&amp;"|"&amp;"Fall"&amp;"|"&amp;"Reading",kipp_maps!H:I,2,FALSE)</f>
        <v>177</v>
      </c>
      <c r="P51">
        <f>VLOOKUP(A51&amp;"|"&amp;"Fall"&amp;"|"&amp;"Reading",kipp_maps!H:J,3,FALSE)</f>
        <v>93</v>
      </c>
      <c r="Q51">
        <f>VLOOKUP(A51&amp;"|"&amp;"Fall"&amp;"|"&amp;"Reading",kipp_maps!H:K,4,FALSE)</f>
        <v>4</v>
      </c>
      <c r="R51">
        <f>VLOOKUP(A51&amp;"|"&amp;"Spring"&amp;"|"&amp;"Reading",kipp_maps!H:I,2,FALSE)</f>
        <v>191</v>
      </c>
      <c r="S51">
        <f>VLOOKUP(A51&amp;"|"&amp;"Spring"&amp;"|"&amp;"Reading",kipp_maps!H:J,3,FALSE)</f>
        <v>82</v>
      </c>
      <c r="T51">
        <f>VLOOKUP(A51&amp;"|"&amp;"Spring"&amp;"|"&amp;"Reading",kipp_maps!H:K,4,FALSE)</f>
        <v>4</v>
      </c>
      <c r="U51">
        <f>VLOOKUP(A51&amp;"|"&amp;"Fall"&amp;"|"&amp;"Reading",kipp_maps!H:L,5,FALSE)</f>
        <v>15</v>
      </c>
      <c r="V51">
        <f t="shared" si="2"/>
        <v>14</v>
      </c>
      <c r="W51">
        <f t="shared" si="3"/>
        <v>-1</v>
      </c>
    </row>
    <row r="52" spans="1:23" x14ac:dyDescent="0.25">
      <c r="A52">
        <v>19183</v>
      </c>
      <c r="B52" t="str">
        <f>VLOOKUP(A52,kipp_maps!A:B,2,FALSE)</f>
        <v>School F</v>
      </c>
      <c r="C52">
        <f>VLOOKUP(A52,kipp_maps!A:C,3,FALSE)</f>
        <v>1</v>
      </c>
      <c r="D52">
        <f>VLOOKUP(A52,kipp_maps!A:D,4,FALSE)</f>
        <v>2019</v>
      </c>
      <c r="E52" t="str">
        <f>VLOOKUP(A52,kipp_maps!A:E,5,FALSE)</f>
        <v>GenEd</v>
      </c>
      <c r="F52">
        <f>VLOOKUP(A52&amp;"|"&amp;"Fall"&amp;"|"&amp;"Math",kipp_maps!H:I,2,FALSE)</f>
        <v>157</v>
      </c>
      <c r="G52">
        <f>VLOOKUP(A52&amp;"|"&amp;"Fall"&amp;"|"&amp;"Math",kipp_maps!H:J,3,FALSE)</f>
        <v>44</v>
      </c>
      <c r="H52">
        <f>VLOOKUP(A52&amp;"|"&amp;"Fall"&amp;"|"&amp;"Math",kipp_maps!H:K,4,FALSE)</f>
        <v>2</v>
      </c>
      <c r="I52">
        <f>VLOOKUP(A52&amp;"|"&amp;"Spring"&amp;"|"&amp;"Math",kipp_maps!H:I,2,FALSE)</f>
        <v>177</v>
      </c>
      <c r="J52">
        <f>VLOOKUP(A52&amp;"|"&amp;"Spring"&amp;"|"&amp;"Math",kipp_maps!H:J,3,FALSE)</f>
        <v>39</v>
      </c>
      <c r="K52">
        <f>VLOOKUP(A52&amp;"|"&amp;"Spring"&amp;"|"&amp;"Math",kipp_maps!H:K,4,FALSE)</f>
        <v>2</v>
      </c>
      <c r="L52">
        <f>VLOOKUP(A52&amp;"|"&amp;"Fall"&amp;"|"&amp;"Math",kipp_maps!H:L,5,FALSE)</f>
        <v>22</v>
      </c>
      <c r="M52">
        <f t="shared" si="0"/>
        <v>20</v>
      </c>
      <c r="N52">
        <f t="shared" si="1"/>
        <v>-2</v>
      </c>
      <c r="O52">
        <f>VLOOKUP(A52&amp;"|"&amp;"Fall"&amp;"|"&amp;"Reading",kipp_maps!H:I,2,FALSE)</f>
        <v>172</v>
      </c>
      <c r="P52">
        <f>VLOOKUP(A52&amp;"|"&amp;"Fall"&amp;"|"&amp;"Reading",kipp_maps!H:J,3,FALSE)</f>
        <v>86</v>
      </c>
      <c r="Q52">
        <f>VLOOKUP(A52&amp;"|"&amp;"Fall"&amp;"|"&amp;"Reading",kipp_maps!H:K,4,FALSE)</f>
        <v>4</v>
      </c>
      <c r="R52">
        <f>VLOOKUP(A52&amp;"|"&amp;"Spring"&amp;"|"&amp;"Reading",kipp_maps!H:I,2,FALSE)</f>
        <v>174</v>
      </c>
      <c r="S52">
        <f>VLOOKUP(A52&amp;"|"&amp;"Spring"&amp;"|"&amp;"Reading",kipp_maps!H:J,3,FALSE)</f>
        <v>40</v>
      </c>
      <c r="T52">
        <f>VLOOKUP(A52&amp;"|"&amp;"Spring"&amp;"|"&amp;"Reading",kipp_maps!H:K,4,FALSE)</f>
        <v>2</v>
      </c>
      <c r="U52">
        <f>VLOOKUP(A52&amp;"|"&amp;"Fall"&amp;"|"&amp;"Reading",kipp_maps!H:L,5,FALSE)</f>
        <v>16</v>
      </c>
      <c r="V52">
        <f t="shared" si="2"/>
        <v>2</v>
      </c>
      <c r="W52">
        <f t="shared" si="3"/>
        <v>-14</v>
      </c>
    </row>
    <row r="53" spans="1:23" x14ac:dyDescent="0.25">
      <c r="A53">
        <v>20295</v>
      </c>
      <c r="B53" t="str">
        <f>VLOOKUP(A53,kipp_maps!A:B,2,FALSE)</f>
        <v>School G</v>
      </c>
      <c r="C53">
        <f>VLOOKUP(A53,kipp_maps!A:C,3,FALSE)</f>
        <v>1</v>
      </c>
      <c r="D53">
        <f>VLOOKUP(A53,kipp_maps!A:D,4,FALSE)</f>
        <v>2019</v>
      </c>
      <c r="E53" t="str">
        <f>VLOOKUP(A53,kipp_maps!A:E,5,FALSE)</f>
        <v>Tier 2</v>
      </c>
      <c r="F53">
        <f>VLOOKUP(A53&amp;"|"&amp;"Fall"&amp;"|"&amp;"Math",kipp_maps!H:I,2,FALSE)</f>
        <v>143</v>
      </c>
      <c r="G53">
        <f>VLOOKUP(A53&amp;"|"&amp;"Fall"&amp;"|"&amp;"Math",kipp_maps!H:J,3,FALSE)</f>
        <v>12</v>
      </c>
      <c r="H53">
        <f>VLOOKUP(A53&amp;"|"&amp;"Fall"&amp;"|"&amp;"Math",kipp_maps!H:K,4,FALSE)</f>
        <v>1</v>
      </c>
      <c r="I53">
        <f>VLOOKUP(A53&amp;"|"&amp;"Spring"&amp;"|"&amp;"Math",kipp_maps!H:I,2,FALSE)</f>
        <v>172</v>
      </c>
      <c r="J53">
        <f>VLOOKUP(A53&amp;"|"&amp;"Spring"&amp;"|"&amp;"Math",kipp_maps!H:J,3,FALSE)</f>
        <v>26</v>
      </c>
      <c r="K53">
        <f>VLOOKUP(A53&amp;"|"&amp;"Spring"&amp;"|"&amp;"Math",kipp_maps!H:K,4,FALSE)</f>
        <v>2</v>
      </c>
      <c r="L53">
        <f>VLOOKUP(A53&amp;"|"&amp;"Fall"&amp;"|"&amp;"Math",kipp_maps!H:L,5,FALSE)</f>
        <v>25</v>
      </c>
      <c r="M53">
        <f t="shared" si="0"/>
        <v>29</v>
      </c>
      <c r="N53">
        <f t="shared" si="1"/>
        <v>4</v>
      </c>
      <c r="O53">
        <f>VLOOKUP(A53&amp;"|"&amp;"Fall"&amp;"|"&amp;"Reading",kipp_maps!H:I,2,FALSE)</f>
        <v>151</v>
      </c>
      <c r="P53">
        <f>VLOOKUP(A53&amp;"|"&amp;"Fall"&amp;"|"&amp;"Reading",kipp_maps!H:J,3,FALSE)</f>
        <v>29</v>
      </c>
      <c r="Q53">
        <f>VLOOKUP(A53&amp;"|"&amp;"Fall"&amp;"|"&amp;"Reading",kipp_maps!H:K,4,FALSE)</f>
        <v>2</v>
      </c>
      <c r="R53">
        <f>VLOOKUP(A53&amp;"|"&amp;"Spring"&amp;"|"&amp;"Reading",kipp_maps!H:I,2,FALSE)</f>
        <v>162</v>
      </c>
      <c r="S53">
        <f>VLOOKUP(A53&amp;"|"&amp;"Spring"&amp;"|"&amp;"Reading",kipp_maps!H:J,3,FALSE)</f>
        <v>14</v>
      </c>
      <c r="T53">
        <f>VLOOKUP(A53&amp;"|"&amp;"Spring"&amp;"|"&amp;"Reading",kipp_maps!H:K,4,FALSE)</f>
        <v>1</v>
      </c>
      <c r="U53">
        <f>VLOOKUP(A53&amp;"|"&amp;"Fall"&amp;"|"&amp;"Reading",kipp_maps!H:L,5,FALSE)</f>
        <v>20</v>
      </c>
      <c r="V53">
        <f t="shared" si="2"/>
        <v>11</v>
      </c>
      <c r="W53">
        <f t="shared" si="3"/>
        <v>-9</v>
      </c>
    </row>
    <row r="54" spans="1:23" x14ac:dyDescent="0.25">
      <c r="A54">
        <v>22775</v>
      </c>
      <c r="B54" t="str">
        <f>VLOOKUP(A54,kipp_maps!A:B,2,FALSE)</f>
        <v>School E</v>
      </c>
      <c r="C54">
        <f>VLOOKUP(A54,kipp_maps!A:C,3,FALSE)</f>
        <v>1</v>
      </c>
      <c r="D54">
        <f>VLOOKUP(A54,kipp_maps!A:D,4,FALSE)</f>
        <v>2019</v>
      </c>
      <c r="E54" t="str">
        <f>VLOOKUP(A54,kipp_maps!A:E,5,FALSE)</f>
        <v>GenEd</v>
      </c>
      <c r="F54">
        <f>VLOOKUP(A54&amp;"|"&amp;"Fall"&amp;"|"&amp;"Math",kipp_maps!H:I,2,FALSE)</f>
        <v>178</v>
      </c>
      <c r="G54">
        <f>VLOOKUP(A54&amp;"|"&amp;"Fall"&amp;"|"&amp;"Math",kipp_maps!H:J,3,FALSE)</f>
        <v>92</v>
      </c>
      <c r="H54">
        <f>VLOOKUP(A54&amp;"|"&amp;"Fall"&amp;"|"&amp;"Math",kipp_maps!H:K,4,FALSE)</f>
        <v>4</v>
      </c>
      <c r="I54">
        <f>VLOOKUP(A54&amp;"|"&amp;"Spring"&amp;"|"&amp;"Math",kipp_maps!H:I,2,FALSE)</f>
        <v>186</v>
      </c>
      <c r="J54">
        <f>VLOOKUP(A54&amp;"|"&amp;"Spring"&amp;"|"&amp;"Math",kipp_maps!H:J,3,FALSE)</f>
        <v>65</v>
      </c>
      <c r="K54">
        <f>VLOOKUP(A54&amp;"|"&amp;"Spring"&amp;"|"&amp;"Math",kipp_maps!H:K,4,FALSE)</f>
        <v>3</v>
      </c>
      <c r="L54">
        <f>VLOOKUP(A54&amp;"|"&amp;"Fall"&amp;"|"&amp;"Math",kipp_maps!H:L,5,FALSE)</f>
        <v>17</v>
      </c>
      <c r="M54">
        <f t="shared" si="0"/>
        <v>8</v>
      </c>
      <c r="N54">
        <f t="shared" si="1"/>
        <v>-9</v>
      </c>
      <c r="O54">
        <f>VLOOKUP(A54&amp;"|"&amp;"Fall"&amp;"|"&amp;"Reading",kipp_maps!H:I,2,FALSE)</f>
        <v>185</v>
      </c>
      <c r="P54">
        <f>VLOOKUP(A54&amp;"|"&amp;"Fall"&amp;"|"&amp;"Reading",kipp_maps!H:J,3,FALSE)</f>
        <v>98</v>
      </c>
      <c r="Q54">
        <f>VLOOKUP(A54&amp;"|"&amp;"Fall"&amp;"|"&amp;"Reading",kipp_maps!H:K,4,FALSE)</f>
        <v>4</v>
      </c>
      <c r="R54">
        <f>VLOOKUP(A54&amp;"|"&amp;"Spring"&amp;"|"&amp;"Reading",kipp_maps!H:I,2,FALSE)</f>
        <v>195</v>
      </c>
      <c r="S54">
        <f>VLOOKUP(A54&amp;"|"&amp;"Spring"&amp;"|"&amp;"Reading",kipp_maps!H:J,3,FALSE)</f>
        <v>89</v>
      </c>
      <c r="T54">
        <f>VLOOKUP(A54&amp;"|"&amp;"Spring"&amp;"|"&amp;"Reading",kipp_maps!H:K,4,FALSE)</f>
        <v>4</v>
      </c>
      <c r="U54">
        <f>VLOOKUP(A54&amp;"|"&amp;"Fall"&amp;"|"&amp;"Reading",kipp_maps!H:L,5,FALSE)</f>
        <v>13</v>
      </c>
      <c r="V54">
        <f t="shared" si="2"/>
        <v>10</v>
      </c>
      <c r="W54">
        <f t="shared" si="3"/>
        <v>-3</v>
      </c>
    </row>
    <row r="55" spans="1:23" x14ac:dyDescent="0.25">
      <c r="A55">
        <v>17907</v>
      </c>
      <c r="B55" t="str">
        <f>VLOOKUP(A55,kipp_maps!A:B,2,FALSE)</f>
        <v>School F</v>
      </c>
      <c r="C55">
        <f>VLOOKUP(A55,kipp_maps!A:C,3,FALSE)</f>
        <v>1</v>
      </c>
      <c r="D55">
        <f>VLOOKUP(A55,kipp_maps!A:D,4,FALSE)</f>
        <v>2019</v>
      </c>
      <c r="E55" t="str">
        <f>VLOOKUP(A55,kipp_maps!A:E,5,FALSE)</f>
        <v>GenEd</v>
      </c>
      <c r="F55">
        <f>VLOOKUP(A55&amp;"|"&amp;"Fall"&amp;"|"&amp;"Math",kipp_maps!H:I,2,FALSE)</f>
        <v>165</v>
      </c>
      <c r="G55">
        <f>VLOOKUP(A55&amp;"|"&amp;"Fall"&amp;"|"&amp;"Math",kipp_maps!H:J,3,FALSE)</f>
        <v>67</v>
      </c>
      <c r="H55">
        <f>VLOOKUP(A55&amp;"|"&amp;"Fall"&amp;"|"&amp;"Math",kipp_maps!H:K,4,FALSE)</f>
        <v>3</v>
      </c>
      <c r="I55" t="str">
        <f>VLOOKUP(A55&amp;"|"&amp;"Spring"&amp;"|"&amp;"Math",kipp_maps!H:I,2,FALSE)</f>
        <v>.</v>
      </c>
      <c r="J55" t="str">
        <f>VLOOKUP(A55&amp;"|"&amp;"Spring"&amp;"|"&amp;"Math",kipp_maps!H:J,3,FALSE)</f>
        <v>.</v>
      </c>
      <c r="K55" t="str">
        <f>VLOOKUP(A55&amp;"|"&amp;"Spring"&amp;"|"&amp;"Math",kipp_maps!H:K,4,FALSE)</f>
        <v>.</v>
      </c>
      <c r="L55">
        <f>VLOOKUP(A55&amp;"|"&amp;"Fall"&amp;"|"&amp;"Math",kipp_maps!H:L,5,FALSE)</f>
        <v>20</v>
      </c>
      <c r="M55" t="e">
        <f t="shared" si="0"/>
        <v>#VALUE!</v>
      </c>
      <c r="N55" t="e">
        <f t="shared" si="1"/>
        <v>#VALUE!</v>
      </c>
      <c r="O55">
        <f>VLOOKUP(A55&amp;"|"&amp;"Fall"&amp;"|"&amp;"Reading",kipp_maps!H:I,2,FALSE)</f>
        <v>159</v>
      </c>
      <c r="P55">
        <f>VLOOKUP(A55&amp;"|"&amp;"Fall"&amp;"|"&amp;"Reading",kipp_maps!H:J,3,FALSE)</f>
        <v>53</v>
      </c>
      <c r="Q55">
        <f>VLOOKUP(A55&amp;"|"&amp;"Fall"&amp;"|"&amp;"Reading",kipp_maps!H:K,4,FALSE)</f>
        <v>3</v>
      </c>
      <c r="R55">
        <f>VLOOKUP(A55&amp;"|"&amp;"Spring"&amp;"|"&amp;"Reading",kipp_maps!H:I,2,FALSE)</f>
        <v>175</v>
      </c>
      <c r="S55">
        <f>VLOOKUP(A55&amp;"|"&amp;"Spring"&amp;"|"&amp;"Reading",kipp_maps!H:J,3,FALSE)</f>
        <v>43</v>
      </c>
      <c r="T55">
        <f>VLOOKUP(A55&amp;"|"&amp;"Spring"&amp;"|"&amp;"Reading",kipp_maps!H:K,4,FALSE)</f>
        <v>2</v>
      </c>
      <c r="U55">
        <f>VLOOKUP(A55&amp;"|"&amp;"Fall"&amp;"|"&amp;"Reading",kipp_maps!H:L,5,FALSE)</f>
        <v>19</v>
      </c>
      <c r="V55">
        <f t="shared" si="2"/>
        <v>16</v>
      </c>
      <c r="W55">
        <f t="shared" si="3"/>
        <v>-3</v>
      </c>
    </row>
    <row r="56" spans="1:23" x14ac:dyDescent="0.25">
      <c r="A56">
        <v>16231</v>
      </c>
      <c r="B56" t="str">
        <f>VLOOKUP(A56,kipp_maps!A:B,2,FALSE)</f>
        <v>School F</v>
      </c>
      <c r="C56">
        <f>VLOOKUP(A56,kipp_maps!A:C,3,FALSE)</f>
        <v>1</v>
      </c>
      <c r="D56">
        <f>VLOOKUP(A56,kipp_maps!A:D,4,FALSE)</f>
        <v>2019</v>
      </c>
      <c r="E56" t="str">
        <f>VLOOKUP(A56,kipp_maps!A:E,5,FALSE)</f>
        <v>GenEd</v>
      </c>
      <c r="F56">
        <f>VLOOKUP(A56&amp;"|"&amp;"Fall"&amp;"|"&amp;"Math",kipp_maps!H:I,2,FALSE)</f>
        <v>165</v>
      </c>
      <c r="G56">
        <f>VLOOKUP(A56&amp;"|"&amp;"Fall"&amp;"|"&amp;"Math",kipp_maps!H:J,3,FALSE)</f>
        <v>67</v>
      </c>
      <c r="H56">
        <f>VLOOKUP(A56&amp;"|"&amp;"Fall"&amp;"|"&amp;"Math",kipp_maps!H:K,4,FALSE)</f>
        <v>3</v>
      </c>
      <c r="I56">
        <f>VLOOKUP(A56&amp;"|"&amp;"Spring"&amp;"|"&amp;"Math",kipp_maps!H:I,2,FALSE)</f>
        <v>184</v>
      </c>
      <c r="J56">
        <f>VLOOKUP(A56&amp;"|"&amp;"Spring"&amp;"|"&amp;"Math",kipp_maps!H:J,3,FALSE)</f>
        <v>59</v>
      </c>
      <c r="K56">
        <f>VLOOKUP(A56&amp;"|"&amp;"Spring"&amp;"|"&amp;"Math",kipp_maps!H:K,4,FALSE)</f>
        <v>3</v>
      </c>
      <c r="L56">
        <f>VLOOKUP(A56&amp;"|"&amp;"Fall"&amp;"|"&amp;"Math",kipp_maps!H:L,5,FALSE)</f>
        <v>20</v>
      </c>
      <c r="M56">
        <f t="shared" si="0"/>
        <v>19</v>
      </c>
      <c r="N56">
        <f t="shared" si="1"/>
        <v>-1</v>
      </c>
      <c r="O56">
        <f>VLOOKUP(A56&amp;"|"&amp;"Fall"&amp;"|"&amp;"Reading",kipp_maps!H:I,2,FALSE)</f>
        <v>162</v>
      </c>
      <c r="P56">
        <f>VLOOKUP(A56&amp;"|"&amp;"Fall"&amp;"|"&amp;"Reading",kipp_maps!H:J,3,FALSE)</f>
        <v>62</v>
      </c>
      <c r="Q56">
        <f>VLOOKUP(A56&amp;"|"&amp;"Fall"&amp;"|"&amp;"Reading",kipp_maps!H:K,4,FALSE)</f>
        <v>3</v>
      </c>
      <c r="R56">
        <f>VLOOKUP(A56&amp;"|"&amp;"Spring"&amp;"|"&amp;"Reading",kipp_maps!H:I,2,FALSE)</f>
        <v>169</v>
      </c>
      <c r="S56">
        <f>VLOOKUP(A56&amp;"|"&amp;"Spring"&amp;"|"&amp;"Reading",kipp_maps!H:J,3,FALSE)</f>
        <v>28</v>
      </c>
      <c r="T56">
        <f>VLOOKUP(A56&amp;"|"&amp;"Spring"&amp;"|"&amp;"Reading",kipp_maps!H:K,4,FALSE)</f>
        <v>2</v>
      </c>
      <c r="U56">
        <f>VLOOKUP(A56&amp;"|"&amp;"Fall"&amp;"|"&amp;"Reading",kipp_maps!H:L,5,FALSE)</f>
        <v>18</v>
      </c>
      <c r="V56">
        <f t="shared" si="2"/>
        <v>7</v>
      </c>
      <c r="W56">
        <f t="shared" si="3"/>
        <v>-11</v>
      </c>
    </row>
    <row r="57" spans="1:23" x14ac:dyDescent="0.25">
      <c r="A57">
        <v>22598</v>
      </c>
      <c r="B57" t="str">
        <f>VLOOKUP(A57,kipp_maps!A:B,2,FALSE)</f>
        <v>School F</v>
      </c>
      <c r="C57">
        <f>VLOOKUP(A57,kipp_maps!A:C,3,FALSE)</f>
        <v>1</v>
      </c>
      <c r="D57">
        <f>VLOOKUP(A57,kipp_maps!A:D,4,FALSE)</f>
        <v>2019</v>
      </c>
      <c r="E57" t="str">
        <f>VLOOKUP(A57,kipp_maps!A:E,5,FALSE)</f>
        <v>GenEd</v>
      </c>
      <c r="F57">
        <f>VLOOKUP(A57&amp;"|"&amp;"Fall"&amp;"|"&amp;"Math",kipp_maps!H:I,2,FALSE)</f>
        <v>178</v>
      </c>
      <c r="G57">
        <f>VLOOKUP(A57&amp;"|"&amp;"Fall"&amp;"|"&amp;"Math",kipp_maps!H:J,3,FALSE)</f>
        <v>92</v>
      </c>
      <c r="H57">
        <f>VLOOKUP(A57&amp;"|"&amp;"Fall"&amp;"|"&amp;"Math",kipp_maps!H:K,4,FALSE)</f>
        <v>4</v>
      </c>
      <c r="I57">
        <f>VLOOKUP(A57&amp;"|"&amp;"Spring"&amp;"|"&amp;"Math",kipp_maps!H:I,2,FALSE)</f>
        <v>212</v>
      </c>
      <c r="J57">
        <f>VLOOKUP(A57&amp;"|"&amp;"Spring"&amp;"|"&amp;"Math",kipp_maps!H:J,3,FALSE)</f>
        <v>99</v>
      </c>
      <c r="K57">
        <f>VLOOKUP(A57&amp;"|"&amp;"Spring"&amp;"|"&amp;"Math",kipp_maps!H:K,4,FALSE)</f>
        <v>4</v>
      </c>
      <c r="L57">
        <f>VLOOKUP(A57&amp;"|"&amp;"Fall"&amp;"|"&amp;"Math",kipp_maps!H:L,5,FALSE)</f>
        <v>17</v>
      </c>
      <c r="M57">
        <f t="shared" si="0"/>
        <v>34</v>
      </c>
      <c r="N57">
        <f t="shared" si="1"/>
        <v>17</v>
      </c>
      <c r="O57">
        <f>VLOOKUP(A57&amp;"|"&amp;"Fall"&amp;"|"&amp;"Reading",kipp_maps!H:I,2,FALSE)</f>
        <v>175</v>
      </c>
      <c r="P57">
        <f>VLOOKUP(A57&amp;"|"&amp;"Fall"&amp;"|"&amp;"Reading",kipp_maps!H:J,3,FALSE)</f>
        <v>91</v>
      </c>
      <c r="Q57">
        <f>VLOOKUP(A57&amp;"|"&amp;"Fall"&amp;"|"&amp;"Reading",kipp_maps!H:K,4,FALSE)</f>
        <v>4</v>
      </c>
      <c r="R57">
        <f>VLOOKUP(A57&amp;"|"&amp;"Spring"&amp;"|"&amp;"Reading",kipp_maps!H:I,2,FALSE)</f>
        <v>190</v>
      </c>
      <c r="S57">
        <f>VLOOKUP(A57&amp;"|"&amp;"Spring"&amp;"|"&amp;"Reading",kipp_maps!H:J,3,FALSE)</f>
        <v>81</v>
      </c>
      <c r="T57">
        <f>VLOOKUP(A57&amp;"|"&amp;"Spring"&amp;"|"&amp;"Reading",kipp_maps!H:K,4,FALSE)</f>
        <v>4</v>
      </c>
      <c r="U57">
        <f>VLOOKUP(A57&amp;"|"&amp;"Fall"&amp;"|"&amp;"Reading",kipp_maps!H:L,5,FALSE)</f>
        <v>15</v>
      </c>
      <c r="V57">
        <f t="shared" si="2"/>
        <v>15</v>
      </c>
      <c r="W57">
        <f t="shared" si="3"/>
        <v>0</v>
      </c>
    </row>
    <row r="58" spans="1:23" x14ac:dyDescent="0.25">
      <c r="A58">
        <v>16654</v>
      </c>
      <c r="B58" t="str">
        <f>VLOOKUP(A58,kipp_maps!A:B,2,FALSE)</f>
        <v>School F</v>
      </c>
      <c r="C58">
        <f>VLOOKUP(A58,kipp_maps!A:C,3,FALSE)</f>
        <v>1</v>
      </c>
      <c r="D58">
        <f>VLOOKUP(A58,kipp_maps!A:D,4,FALSE)</f>
        <v>2019</v>
      </c>
      <c r="E58" t="str">
        <f>VLOOKUP(A58,kipp_maps!A:E,5,FALSE)</f>
        <v>GenEd</v>
      </c>
      <c r="F58">
        <f>VLOOKUP(A58&amp;"|"&amp;"Fall"&amp;"|"&amp;"Math",kipp_maps!H:I,2,FALSE)</f>
        <v>167</v>
      </c>
      <c r="G58">
        <f>VLOOKUP(A58&amp;"|"&amp;"Fall"&amp;"|"&amp;"Math",kipp_maps!H:J,3,FALSE)</f>
        <v>72</v>
      </c>
      <c r="H58">
        <f>VLOOKUP(A58&amp;"|"&amp;"Fall"&amp;"|"&amp;"Math",kipp_maps!H:K,4,FALSE)</f>
        <v>3</v>
      </c>
      <c r="I58">
        <f>VLOOKUP(A58&amp;"|"&amp;"Spring"&amp;"|"&amp;"Math",kipp_maps!H:I,2,FALSE)</f>
        <v>194</v>
      </c>
      <c r="J58">
        <f>VLOOKUP(A58&amp;"|"&amp;"Spring"&amp;"|"&amp;"Math",kipp_maps!H:J,3,FALSE)</f>
        <v>83</v>
      </c>
      <c r="K58">
        <f>VLOOKUP(A58&amp;"|"&amp;"Spring"&amp;"|"&amp;"Math",kipp_maps!H:K,4,FALSE)</f>
        <v>4</v>
      </c>
      <c r="L58">
        <f>VLOOKUP(A58&amp;"|"&amp;"Fall"&amp;"|"&amp;"Math",kipp_maps!H:L,5,FALSE)</f>
        <v>19</v>
      </c>
      <c r="M58">
        <f t="shared" si="0"/>
        <v>27</v>
      </c>
      <c r="N58">
        <f t="shared" si="1"/>
        <v>8</v>
      </c>
      <c r="O58">
        <f>VLOOKUP(A58&amp;"|"&amp;"Fall"&amp;"|"&amp;"Reading",kipp_maps!H:I,2,FALSE)</f>
        <v>163</v>
      </c>
      <c r="P58">
        <f>VLOOKUP(A58&amp;"|"&amp;"Fall"&amp;"|"&amp;"Reading",kipp_maps!H:J,3,FALSE)</f>
        <v>65</v>
      </c>
      <c r="Q58">
        <f>VLOOKUP(A58&amp;"|"&amp;"Fall"&amp;"|"&amp;"Reading",kipp_maps!H:K,4,FALSE)</f>
        <v>3</v>
      </c>
      <c r="R58">
        <f>VLOOKUP(A58&amp;"|"&amp;"Spring"&amp;"|"&amp;"Reading",kipp_maps!H:I,2,FALSE)</f>
        <v>182</v>
      </c>
      <c r="S58">
        <f>VLOOKUP(A58&amp;"|"&amp;"Spring"&amp;"|"&amp;"Reading",kipp_maps!H:J,3,FALSE)</f>
        <v>62</v>
      </c>
      <c r="T58">
        <f>VLOOKUP(A58&amp;"|"&amp;"Spring"&amp;"|"&amp;"Reading",kipp_maps!H:K,4,FALSE)</f>
        <v>3</v>
      </c>
      <c r="U58">
        <f>VLOOKUP(A58&amp;"|"&amp;"Fall"&amp;"|"&amp;"Reading",kipp_maps!H:L,5,FALSE)</f>
        <v>18</v>
      </c>
      <c r="V58">
        <f t="shared" si="2"/>
        <v>19</v>
      </c>
      <c r="W58">
        <f t="shared" si="3"/>
        <v>1</v>
      </c>
    </row>
    <row r="59" spans="1:23" x14ac:dyDescent="0.25">
      <c r="A59">
        <v>21418</v>
      </c>
      <c r="B59" t="str">
        <f>VLOOKUP(A59,kipp_maps!A:B,2,FALSE)</f>
        <v>School G</v>
      </c>
      <c r="C59">
        <f>VLOOKUP(A59,kipp_maps!A:C,3,FALSE)</f>
        <v>1</v>
      </c>
      <c r="D59">
        <f>VLOOKUP(A59,kipp_maps!A:D,4,FALSE)</f>
        <v>2019</v>
      </c>
      <c r="E59" t="str">
        <f>VLOOKUP(A59,kipp_maps!A:E,5,FALSE)</f>
        <v>SPED</v>
      </c>
      <c r="F59">
        <f>VLOOKUP(A59&amp;"|"&amp;"Fall"&amp;"|"&amp;"Math",kipp_maps!H:I,2,FALSE)</f>
        <v>145</v>
      </c>
      <c r="G59">
        <f>VLOOKUP(A59&amp;"|"&amp;"Fall"&amp;"|"&amp;"Math",kipp_maps!H:J,3,FALSE)</f>
        <v>15</v>
      </c>
      <c r="H59">
        <f>VLOOKUP(A59&amp;"|"&amp;"Fall"&amp;"|"&amp;"Math",kipp_maps!H:K,4,FALSE)</f>
        <v>1</v>
      </c>
      <c r="I59">
        <f>VLOOKUP(A59&amp;"|"&amp;"Spring"&amp;"|"&amp;"Math",kipp_maps!H:I,2,FALSE)</f>
        <v>196</v>
      </c>
      <c r="J59">
        <f>VLOOKUP(A59&amp;"|"&amp;"Spring"&amp;"|"&amp;"Math",kipp_maps!H:J,3,FALSE)</f>
        <v>87</v>
      </c>
      <c r="K59">
        <f>VLOOKUP(A59&amp;"|"&amp;"Spring"&amp;"|"&amp;"Math",kipp_maps!H:K,4,FALSE)</f>
        <v>4</v>
      </c>
      <c r="L59">
        <f>VLOOKUP(A59&amp;"|"&amp;"Fall"&amp;"|"&amp;"Math",kipp_maps!H:L,5,FALSE)</f>
        <v>25</v>
      </c>
      <c r="M59">
        <f t="shared" si="0"/>
        <v>51</v>
      </c>
      <c r="N59">
        <f t="shared" si="1"/>
        <v>26</v>
      </c>
      <c r="O59">
        <f>VLOOKUP(A59&amp;"|"&amp;"Fall"&amp;"|"&amp;"Reading",kipp_maps!H:I,2,FALSE)</f>
        <v>151</v>
      </c>
      <c r="P59">
        <f>VLOOKUP(A59&amp;"|"&amp;"Fall"&amp;"|"&amp;"Reading",kipp_maps!H:J,3,FALSE)</f>
        <v>29</v>
      </c>
      <c r="Q59">
        <f>VLOOKUP(A59&amp;"|"&amp;"Fall"&amp;"|"&amp;"Reading",kipp_maps!H:K,4,FALSE)</f>
        <v>2</v>
      </c>
      <c r="R59">
        <f>VLOOKUP(A59&amp;"|"&amp;"Spring"&amp;"|"&amp;"Reading",kipp_maps!H:I,2,FALSE)</f>
        <v>171</v>
      </c>
      <c r="S59">
        <f>VLOOKUP(A59&amp;"|"&amp;"Spring"&amp;"|"&amp;"Reading",kipp_maps!H:J,3,FALSE)</f>
        <v>33</v>
      </c>
      <c r="T59">
        <f>VLOOKUP(A59&amp;"|"&amp;"Spring"&amp;"|"&amp;"Reading",kipp_maps!H:K,4,FALSE)</f>
        <v>2</v>
      </c>
      <c r="U59">
        <f>VLOOKUP(A59&amp;"|"&amp;"Fall"&amp;"|"&amp;"Reading",kipp_maps!H:L,5,FALSE)</f>
        <v>20</v>
      </c>
      <c r="V59">
        <f t="shared" si="2"/>
        <v>20</v>
      </c>
      <c r="W59">
        <f t="shared" si="3"/>
        <v>0</v>
      </c>
    </row>
    <row r="60" spans="1:23" x14ac:dyDescent="0.25">
      <c r="A60">
        <v>23881</v>
      </c>
      <c r="B60" t="str">
        <f>VLOOKUP(A60,kipp_maps!A:B,2,FALSE)</f>
        <v>School G</v>
      </c>
      <c r="C60">
        <f>VLOOKUP(A60,kipp_maps!A:C,3,FALSE)</f>
        <v>1</v>
      </c>
      <c r="D60">
        <f>VLOOKUP(A60,kipp_maps!A:D,4,FALSE)</f>
        <v>2019</v>
      </c>
      <c r="E60" t="str">
        <f>VLOOKUP(A60,kipp_maps!A:E,5,FALSE)</f>
        <v>GenEd</v>
      </c>
      <c r="F60">
        <f>VLOOKUP(A60&amp;"|"&amp;"Fall"&amp;"|"&amp;"Math",kipp_maps!H:I,2,FALSE)</f>
        <v>167</v>
      </c>
      <c r="G60">
        <f>VLOOKUP(A60&amp;"|"&amp;"Fall"&amp;"|"&amp;"Math",kipp_maps!H:J,3,FALSE)</f>
        <v>72</v>
      </c>
      <c r="H60">
        <f>VLOOKUP(A60&amp;"|"&amp;"Fall"&amp;"|"&amp;"Math",kipp_maps!H:K,4,FALSE)</f>
        <v>3</v>
      </c>
      <c r="I60">
        <f>VLOOKUP(A60&amp;"|"&amp;"Spring"&amp;"|"&amp;"Math",kipp_maps!H:I,2,FALSE)</f>
        <v>190</v>
      </c>
      <c r="J60">
        <f>VLOOKUP(A60&amp;"|"&amp;"Spring"&amp;"|"&amp;"Math",kipp_maps!H:J,3,FALSE)</f>
        <v>75</v>
      </c>
      <c r="K60">
        <f>VLOOKUP(A60&amp;"|"&amp;"Spring"&amp;"|"&amp;"Math",kipp_maps!H:K,4,FALSE)</f>
        <v>4</v>
      </c>
      <c r="L60">
        <f>VLOOKUP(A60&amp;"|"&amp;"Fall"&amp;"|"&amp;"Math",kipp_maps!H:L,5,FALSE)</f>
        <v>19</v>
      </c>
      <c r="M60">
        <f t="shared" si="0"/>
        <v>23</v>
      </c>
      <c r="N60">
        <f t="shared" si="1"/>
        <v>4</v>
      </c>
      <c r="O60">
        <f>VLOOKUP(A60&amp;"|"&amp;"Fall"&amp;"|"&amp;"Reading",kipp_maps!H:I,2,FALSE)</f>
        <v>164</v>
      </c>
      <c r="P60">
        <f>VLOOKUP(A60&amp;"|"&amp;"Fall"&amp;"|"&amp;"Reading",kipp_maps!H:J,3,FALSE)</f>
        <v>68</v>
      </c>
      <c r="Q60">
        <f>VLOOKUP(A60&amp;"|"&amp;"Fall"&amp;"|"&amp;"Reading",kipp_maps!H:K,4,FALSE)</f>
        <v>3</v>
      </c>
      <c r="R60">
        <f>VLOOKUP(A60&amp;"|"&amp;"Spring"&amp;"|"&amp;"Reading",kipp_maps!H:I,2,FALSE)</f>
        <v>185</v>
      </c>
      <c r="S60">
        <f>VLOOKUP(A60&amp;"|"&amp;"Spring"&amp;"|"&amp;"Reading",kipp_maps!H:J,3,FALSE)</f>
        <v>70</v>
      </c>
      <c r="T60">
        <f>VLOOKUP(A60&amp;"|"&amp;"Spring"&amp;"|"&amp;"Reading",kipp_maps!H:K,4,FALSE)</f>
        <v>3</v>
      </c>
      <c r="U60">
        <f>VLOOKUP(A60&amp;"|"&amp;"Fall"&amp;"|"&amp;"Reading",kipp_maps!H:L,5,FALSE)</f>
        <v>18</v>
      </c>
      <c r="V60">
        <f t="shared" si="2"/>
        <v>21</v>
      </c>
      <c r="W60">
        <f t="shared" si="3"/>
        <v>3</v>
      </c>
    </row>
    <row r="61" spans="1:23" x14ac:dyDescent="0.25">
      <c r="A61">
        <v>19283</v>
      </c>
      <c r="B61" t="str">
        <f>VLOOKUP(A61,kipp_maps!A:B,2,FALSE)</f>
        <v>School E</v>
      </c>
      <c r="C61">
        <f>VLOOKUP(A61,kipp_maps!A:C,3,FALSE)</f>
        <v>1</v>
      </c>
      <c r="D61">
        <f>VLOOKUP(A61,kipp_maps!A:D,4,FALSE)</f>
        <v>2019</v>
      </c>
      <c r="E61" t="str">
        <f>VLOOKUP(A61,kipp_maps!A:E,5,FALSE)</f>
        <v>GenEd</v>
      </c>
      <c r="F61">
        <f>VLOOKUP(A61&amp;"|"&amp;"Fall"&amp;"|"&amp;"Math",kipp_maps!H:I,2,FALSE)</f>
        <v>174</v>
      </c>
      <c r="G61">
        <f>VLOOKUP(A61&amp;"|"&amp;"Fall"&amp;"|"&amp;"Math",kipp_maps!H:J,3,FALSE)</f>
        <v>86</v>
      </c>
      <c r="H61">
        <f>VLOOKUP(A61&amp;"|"&amp;"Fall"&amp;"|"&amp;"Math",kipp_maps!H:K,4,FALSE)</f>
        <v>4</v>
      </c>
      <c r="I61">
        <f>VLOOKUP(A61&amp;"|"&amp;"Spring"&amp;"|"&amp;"Math",kipp_maps!H:I,2,FALSE)</f>
        <v>188</v>
      </c>
      <c r="J61">
        <f>VLOOKUP(A61&amp;"|"&amp;"Spring"&amp;"|"&amp;"Math",kipp_maps!H:J,3,FALSE)</f>
        <v>70</v>
      </c>
      <c r="K61">
        <f>VLOOKUP(A61&amp;"|"&amp;"Spring"&amp;"|"&amp;"Math",kipp_maps!H:K,4,FALSE)</f>
        <v>3</v>
      </c>
      <c r="L61">
        <f>VLOOKUP(A61&amp;"|"&amp;"Fall"&amp;"|"&amp;"Math",kipp_maps!H:L,5,FALSE)</f>
        <v>18</v>
      </c>
      <c r="M61">
        <f t="shared" si="0"/>
        <v>14</v>
      </c>
      <c r="N61">
        <f t="shared" si="1"/>
        <v>-4</v>
      </c>
      <c r="O61">
        <f>VLOOKUP(A61&amp;"|"&amp;"Fall"&amp;"|"&amp;"Reading",kipp_maps!H:I,2,FALSE)</f>
        <v>190</v>
      </c>
      <c r="P61">
        <f>VLOOKUP(A61&amp;"|"&amp;"Fall"&amp;"|"&amp;"Reading",kipp_maps!H:J,3,FALSE)</f>
        <v>99</v>
      </c>
      <c r="Q61">
        <f>VLOOKUP(A61&amp;"|"&amp;"Fall"&amp;"|"&amp;"Reading",kipp_maps!H:K,4,FALSE)</f>
        <v>4</v>
      </c>
      <c r="R61">
        <f>VLOOKUP(A61&amp;"|"&amp;"Spring"&amp;"|"&amp;"Reading",kipp_maps!H:I,2,FALSE)</f>
        <v>196</v>
      </c>
      <c r="S61">
        <f>VLOOKUP(A61&amp;"|"&amp;"Spring"&amp;"|"&amp;"Reading",kipp_maps!H:J,3,FALSE)</f>
        <v>90</v>
      </c>
      <c r="T61">
        <f>VLOOKUP(A61&amp;"|"&amp;"Spring"&amp;"|"&amp;"Reading",kipp_maps!H:K,4,FALSE)</f>
        <v>4</v>
      </c>
      <c r="U61">
        <f>VLOOKUP(A61&amp;"|"&amp;"Fall"&amp;"|"&amp;"Reading",kipp_maps!H:L,5,FALSE)</f>
        <v>12</v>
      </c>
      <c r="V61">
        <f t="shared" si="2"/>
        <v>6</v>
      </c>
      <c r="W61">
        <f t="shared" si="3"/>
        <v>-6</v>
      </c>
    </row>
    <row r="62" spans="1:23" x14ac:dyDescent="0.25">
      <c r="A62">
        <v>21090</v>
      </c>
      <c r="B62" t="str">
        <f>VLOOKUP(A62,kipp_maps!A:B,2,FALSE)</f>
        <v>School G</v>
      </c>
      <c r="C62">
        <f>VLOOKUP(A62,kipp_maps!A:C,3,FALSE)</f>
        <v>1</v>
      </c>
      <c r="D62">
        <f>VLOOKUP(A62,kipp_maps!A:D,4,FALSE)</f>
        <v>2019</v>
      </c>
      <c r="E62" t="str">
        <f>VLOOKUP(A62,kipp_maps!A:E,5,FALSE)</f>
        <v>GenEd</v>
      </c>
      <c r="F62">
        <f>VLOOKUP(A62&amp;"|"&amp;"Fall"&amp;"|"&amp;"Math",kipp_maps!H:I,2,FALSE)</f>
        <v>123</v>
      </c>
      <c r="G62">
        <f>VLOOKUP(A62&amp;"|"&amp;"Fall"&amp;"|"&amp;"Math",kipp_maps!H:J,3,FALSE)</f>
        <v>1</v>
      </c>
      <c r="H62">
        <f>VLOOKUP(A62&amp;"|"&amp;"Fall"&amp;"|"&amp;"Math",kipp_maps!H:K,4,FALSE)</f>
        <v>1</v>
      </c>
      <c r="I62">
        <f>VLOOKUP(A62&amp;"|"&amp;"Spring"&amp;"|"&amp;"Math",kipp_maps!H:I,2,FALSE)</f>
        <v>185</v>
      </c>
      <c r="J62">
        <f>VLOOKUP(A62&amp;"|"&amp;"Spring"&amp;"|"&amp;"Math",kipp_maps!H:J,3,FALSE)</f>
        <v>62</v>
      </c>
      <c r="K62">
        <f>VLOOKUP(A62&amp;"|"&amp;"Spring"&amp;"|"&amp;"Math",kipp_maps!H:K,4,FALSE)</f>
        <v>3</v>
      </c>
      <c r="L62">
        <f>VLOOKUP(A62&amp;"|"&amp;"Fall"&amp;"|"&amp;"Math",kipp_maps!H:L,5,FALSE)</f>
        <v>30</v>
      </c>
      <c r="M62">
        <f t="shared" si="0"/>
        <v>62</v>
      </c>
      <c r="N62">
        <f t="shared" si="1"/>
        <v>32</v>
      </c>
      <c r="O62">
        <f>VLOOKUP(A62&amp;"|"&amp;"Fall"&amp;"|"&amp;"Reading",kipp_maps!H:I,2,FALSE)</f>
        <v>135</v>
      </c>
      <c r="P62">
        <f>VLOOKUP(A62&amp;"|"&amp;"Fall"&amp;"|"&amp;"Reading",kipp_maps!H:J,3,FALSE)</f>
        <v>4</v>
      </c>
      <c r="Q62">
        <f>VLOOKUP(A62&amp;"|"&amp;"Fall"&amp;"|"&amp;"Reading",kipp_maps!H:K,4,FALSE)</f>
        <v>1</v>
      </c>
      <c r="R62">
        <f>VLOOKUP(A62&amp;"|"&amp;"Spring"&amp;"|"&amp;"Reading",kipp_maps!H:I,2,FALSE)</f>
        <v>176</v>
      </c>
      <c r="S62">
        <f>VLOOKUP(A62&amp;"|"&amp;"Spring"&amp;"|"&amp;"Reading",kipp_maps!H:J,3,FALSE)</f>
        <v>46</v>
      </c>
      <c r="T62">
        <f>VLOOKUP(A62&amp;"|"&amp;"Spring"&amp;"|"&amp;"Reading",kipp_maps!H:K,4,FALSE)</f>
        <v>2</v>
      </c>
      <c r="U62">
        <f>VLOOKUP(A62&amp;"|"&amp;"Fall"&amp;"|"&amp;"Reading",kipp_maps!H:L,5,FALSE)</f>
        <v>24</v>
      </c>
      <c r="V62">
        <f t="shared" si="2"/>
        <v>41</v>
      </c>
      <c r="W62">
        <f t="shared" si="3"/>
        <v>17</v>
      </c>
    </row>
    <row r="63" spans="1:23" x14ac:dyDescent="0.25">
      <c r="A63">
        <v>10451</v>
      </c>
      <c r="B63" t="str">
        <f>VLOOKUP(A63,kipp_maps!A:B,2,FALSE)</f>
        <v>School E</v>
      </c>
      <c r="C63">
        <f>VLOOKUP(A63,kipp_maps!A:C,3,FALSE)</f>
        <v>1</v>
      </c>
      <c r="D63">
        <f>VLOOKUP(A63,kipp_maps!A:D,4,FALSE)</f>
        <v>2019</v>
      </c>
      <c r="E63" t="str">
        <f>VLOOKUP(A63,kipp_maps!A:E,5,FALSE)</f>
        <v>GenEd</v>
      </c>
      <c r="F63" t="str">
        <f>VLOOKUP(A63&amp;"|"&amp;"Fall"&amp;"|"&amp;"Math",kipp_maps!H:I,2,FALSE)</f>
        <v>.</v>
      </c>
      <c r="G63" t="str">
        <f>VLOOKUP(A63&amp;"|"&amp;"Fall"&amp;"|"&amp;"Math",kipp_maps!H:J,3,FALSE)</f>
        <v>.</v>
      </c>
      <c r="H63" t="str">
        <f>VLOOKUP(A63&amp;"|"&amp;"Fall"&amp;"|"&amp;"Math",kipp_maps!H:K,4,FALSE)</f>
        <v>.</v>
      </c>
      <c r="I63">
        <f>VLOOKUP(A63&amp;"|"&amp;"Spring"&amp;"|"&amp;"Math",kipp_maps!H:I,2,FALSE)</f>
        <v>186</v>
      </c>
      <c r="J63">
        <f>VLOOKUP(A63&amp;"|"&amp;"Spring"&amp;"|"&amp;"Math",kipp_maps!H:J,3,FALSE)</f>
        <v>65</v>
      </c>
      <c r="K63">
        <f>VLOOKUP(A63&amp;"|"&amp;"Spring"&amp;"|"&amp;"Math",kipp_maps!H:K,4,FALSE)</f>
        <v>3</v>
      </c>
      <c r="L63" t="str">
        <f>VLOOKUP(A63&amp;"|"&amp;"Fall"&amp;"|"&amp;"Math",kipp_maps!H:L,5,FALSE)</f>
        <v>.</v>
      </c>
      <c r="M63" t="e">
        <f t="shared" si="0"/>
        <v>#VALUE!</v>
      </c>
      <c r="N63" t="e">
        <f t="shared" si="1"/>
        <v>#VALUE!</v>
      </c>
      <c r="O63" t="str">
        <f>VLOOKUP(A63&amp;"|"&amp;"Fall"&amp;"|"&amp;"Reading",kipp_maps!H:I,2,FALSE)</f>
        <v>.</v>
      </c>
      <c r="P63" t="str">
        <f>VLOOKUP(A63&amp;"|"&amp;"Fall"&amp;"|"&amp;"Reading",kipp_maps!H:J,3,FALSE)</f>
        <v>.</v>
      </c>
      <c r="Q63" t="str">
        <f>VLOOKUP(A63&amp;"|"&amp;"Fall"&amp;"|"&amp;"Reading",kipp_maps!H:K,4,FALSE)</f>
        <v>.</v>
      </c>
      <c r="R63">
        <f>VLOOKUP(A63&amp;"|"&amp;"Spring"&amp;"|"&amp;"Reading",kipp_maps!H:I,2,FALSE)</f>
        <v>175</v>
      </c>
      <c r="S63">
        <f>VLOOKUP(A63&amp;"|"&amp;"Spring"&amp;"|"&amp;"Reading",kipp_maps!H:J,3,FALSE)</f>
        <v>43</v>
      </c>
      <c r="T63">
        <f>VLOOKUP(A63&amp;"|"&amp;"Spring"&amp;"|"&amp;"Reading",kipp_maps!H:K,4,FALSE)</f>
        <v>2</v>
      </c>
      <c r="U63" t="str">
        <f>VLOOKUP(A63&amp;"|"&amp;"Fall"&amp;"|"&amp;"Reading",kipp_maps!H:L,5,FALSE)</f>
        <v>.</v>
      </c>
      <c r="V63" t="e">
        <f t="shared" si="2"/>
        <v>#VALUE!</v>
      </c>
      <c r="W63" t="e">
        <f t="shared" si="3"/>
        <v>#VALUE!</v>
      </c>
    </row>
    <row r="64" spans="1:23" x14ac:dyDescent="0.25">
      <c r="A64">
        <v>16075</v>
      </c>
      <c r="B64" t="str">
        <f>VLOOKUP(A64,kipp_maps!A:B,2,FALSE)</f>
        <v>School E</v>
      </c>
      <c r="C64">
        <f>VLOOKUP(A64,kipp_maps!A:C,3,FALSE)</f>
        <v>1</v>
      </c>
      <c r="D64">
        <f>VLOOKUP(A64,kipp_maps!A:D,4,FALSE)</f>
        <v>2019</v>
      </c>
      <c r="E64" t="str">
        <f>VLOOKUP(A64,kipp_maps!A:E,5,FALSE)</f>
        <v>GenEd</v>
      </c>
      <c r="F64">
        <f>VLOOKUP(A64&amp;"|"&amp;"Fall"&amp;"|"&amp;"Math",kipp_maps!H:I,2,FALSE)</f>
        <v>159</v>
      </c>
      <c r="G64">
        <f>VLOOKUP(A64&amp;"|"&amp;"Fall"&amp;"|"&amp;"Math",kipp_maps!H:J,3,FALSE)</f>
        <v>50</v>
      </c>
      <c r="H64">
        <f>VLOOKUP(A64&amp;"|"&amp;"Fall"&amp;"|"&amp;"Math",kipp_maps!H:K,4,FALSE)</f>
        <v>3</v>
      </c>
      <c r="I64">
        <f>VLOOKUP(A64&amp;"|"&amp;"Spring"&amp;"|"&amp;"Math",kipp_maps!H:I,2,FALSE)</f>
        <v>175</v>
      </c>
      <c r="J64">
        <f>VLOOKUP(A64&amp;"|"&amp;"Spring"&amp;"|"&amp;"Math",kipp_maps!H:J,3,FALSE)</f>
        <v>33</v>
      </c>
      <c r="K64">
        <f>VLOOKUP(A64&amp;"|"&amp;"Spring"&amp;"|"&amp;"Math",kipp_maps!H:K,4,FALSE)</f>
        <v>2</v>
      </c>
      <c r="L64">
        <f>VLOOKUP(A64&amp;"|"&amp;"Fall"&amp;"|"&amp;"Math",kipp_maps!H:L,5,FALSE)</f>
        <v>21</v>
      </c>
      <c r="M64">
        <f t="shared" si="0"/>
        <v>16</v>
      </c>
      <c r="N64">
        <f t="shared" si="1"/>
        <v>-5</v>
      </c>
      <c r="O64">
        <f>VLOOKUP(A64&amp;"|"&amp;"Fall"&amp;"|"&amp;"Reading",kipp_maps!H:I,2,FALSE)</f>
        <v>158</v>
      </c>
      <c r="P64">
        <f>VLOOKUP(A64&amp;"|"&amp;"Fall"&amp;"|"&amp;"Reading",kipp_maps!H:J,3,FALSE)</f>
        <v>50</v>
      </c>
      <c r="Q64">
        <f>VLOOKUP(A64&amp;"|"&amp;"Fall"&amp;"|"&amp;"Reading",kipp_maps!H:K,4,FALSE)</f>
        <v>3</v>
      </c>
      <c r="R64">
        <f>VLOOKUP(A64&amp;"|"&amp;"Spring"&amp;"|"&amp;"Reading",kipp_maps!H:I,2,FALSE)</f>
        <v>153</v>
      </c>
      <c r="S64">
        <f>VLOOKUP(A64&amp;"|"&amp;"Spring"&amp;"|"&amp;"Reading",kipp_maps!H:J,3,FALSE)</f>
        <v>5</v>
      </c>
      <c r="T64">
        <f>VLOOKUP(A64&amp;"|"&amp;"Spring"&amp;"|"&amp;"Reading",kipp_maps!H:K,4,FALSE)</f>
        <v>1</v>
      </c>
      <c r="U64">
        <f>VLOOKUP(A64&amp;"|"&amp;"Fall"&amp;"|"&amp;"Reading",kipp_maps!H:L,5,FALSE)</f>
        <v>19</v>
      </c>
      <c r="V64">
        <f t="shared" si="2"/>
        <v>-5</v>
      </c>
      <c r="W64">
        <f t="shared" si="3"/>
        <v>-24</v>
      </c>
    </row>
    <row r="65" spans="1:23" x14ac:dyDescent="0.25">
      <c r="A65">
        <v>24998</v>
      </c>
      <c r="B65" t="str">
        <f>VLOOKUP(A65,kipp_maps!A:B,2,FALSE)</f>
        <v>School E</v>
      </c>
      <c r="C65">
        <f>VLOOKUP(A65,kipp_maps!A:C,3,FALSE)</f>
        <v>1</v>
      </c>
      <c r="D65">
        <f>VLOOKUP(A65,kipp_maps!A:D,4,FALSE)</f>
        <v>2019</v>
      </c>
      <c r="E65" t="str">
        <f>VLOOKUP(A65,kipp_maps!A:E,5,FALSE)</f>
        <v>GenEd</v>
      </c>
      <c r="F65">
        <f>VLOOKUP(A65&amp;"|"&amp;"Fall"&amp;"|"&amp;"Math",kipp_maps!H:I,2,FALSE)</f>
        <v>158</v>
      </c>
      <c r="G65">
        <f>VLOOKUP(A65&amp;"|"&amp;"Fall"&amp;"|"&amp;"Math",kipp_maps!H:J,3,FALSE)</f>
        <v>47</v>
      </c>
      <c r="H65">
        <f>VLOOKUP(A65&amp;"|"&amp;"Fall"&amp;"|"&amp;"Math",kipp_maps!H:K,4,FALSE)</f>
        <v>2</v>
      </c>
      <c r="I65">
        <f>VLOOKUP(A65&amp;"|"&amp;"Spring"&amp;"|"&amp;"Math",kipp_maps!H:I,2,FALSE)</f>
        <v>174</v>
      </c>
      <c r="J65">
        <f>VLOOKUP(A65&amp;"|"&amp;"Spring"&amp;"|"&amp;"Math",kipp_maps!H:J,3,FALSE)</f>
        <v>31</v>
      </c>
      <c r="K65">
        <f>VLOOKUP(A65&amp;"|"&amp;"Spring"&amp;"|"&amp;"Math",kipp_maps!H:K,4,FALSE)</f>
        <v>2</v>
      </c>
      <c r="L65">
        <f>VLOOKUP(A65&amp;"|"&amp;"Fall"&amp;"|"&amp;"Math",kipp_maps!H:L,5,FALSE)</f>
        <v>22</v>
      </c>
      <c r="M65">
        <f t="shared" si="0"/>
        <v>16</v>
      </c>
      <c r="N65">
        <f t="shared" si="1"/>
        <v>-6</v>
      </c>
      <c r="O65">
        <f>VLOOKUP(A65&amp;"|"&amp;"Fall"&amp;"|"&amp;"Reading",kipp_maps!H:I,2,FALSE)</f>
        <v>158</v>
      </c>
      <c r="P65">
        <f>VLOOKUP(A65&amp;"|"&amp;"Fall"&amp;"|"&amp;"Reading",kipp_maps!H:J,3,FALSE)</f>
        <v>50</v>
      </c>
      <c r="Q65">
        <f>VLOOKUP(A65&amp;"|"&amp;"Fall"&amp;"|"&amp;"Reading",kipp_maps!H:K,4,FALSE)</f>
        <v>3</v>
      </c>
      <c r="R65">
        <f>VLOOKUP(A65&amp;"|"&amp;"Spring"&amp;"|"&amp;"Reading",kipp_maps!H:I,2,FALSE)</f>
        <v>175</v>
      </c>
      <c r="S65">
        <f>VLOOKUP(A65&amp;"|"&amp;"Spring"&amp;"|"&amp;"Reading",kipp_maps!H:J,3,FALSE)</f>
        <v>43</v>
      </c>
      <c r="T65">
        <f>VLOOKUP(A65&amp;"|"&amp;"Spring"&amp;"|"&amp;"Reading",kipp_maps!H:K,4,FALSE)</f>
        <v>2</v>
      </c>
      <c r="U65">
        <f>VLOOKUP(A65&amp;"|"&amp;"Fall"&amp;"|"&amp;"Reading",kipp_maps!H:L,5,FALSE)</f>
        <v>19</v>
      </c>
      <c r="V65">
        <f t="shared" si="2"/>
        <v>17</v>
      </c>
      <c r="W65">
        <f t="shared" si="3"/>
        <v>-2</v>
      </c>
    </row>
    <row r="66" spans="1:23" x14ac:dyDescent="0.25">
      <c r="A66">
        <v>29109</v>
      </c>
      <c r="B66" t="str">
        <f>VLOOKUP(A66,kipp_maps!A:B,2,FALSE)</f>
        <v>School E</v>
      </c>
      <c r="C66">
        <f>VLOOKUP(A66,kipp_maps!A:C,3,FALSE)</f>
        <v>1</v>
      </c>
      <c r="D66">
        <f>VLOOKUP(A66,kipp_maps!A:D,4,FALSE)</f>
        <v>2019</v>
      </c>
      <c r="E66" t="str">
        <f>VLOOKUP(A66,kipp_maps!A:E,5,FALSE)</f>
        <v>GenEd</v>
      </c>
      <c r="F66">
        <f>VLOOKUP(A66&amp;"|"&amp;"Fall"&amp;"|"&amp;"Math",kipp_maps!H:I,2,FALSE)</f>
        <v>156</v>
      </c>
      <c r="G66">
        <f>VLOOKUP(A66&amp;"|"&amp;"Fall"&amp;"|"&amp;"Math",kipp_maps!H:J,3,FALSE)</f>
        <v>41</v>
      </c>
      <c r="H66">
        <f>VLOOKUP(A66&amp;"|"&amp;"Fall"&amp;"|"&amp;"Math",kipp_maps!H:K,4,FALSE)</f>
        <v>2</v>
      </c>
      <c r="I66">
        <f>VLOOKUP(A66&amp;"|"&amp;"Spring"&amp;"|"&amp;"Math",kipp_maps!H:I,2,FALSE)</f>
        <v>182</v>
      </c>
      <c r="J66">
        <f>VLOOKUP(A66&amp;"|"&amp;"Spring"&amp;"|"&amp;"Math",kipp_maps!H:J,3,FALSE)</f>
        <v>53</v>
      </c>
      <c r="K66">
        <f>VLOOKUP(A66&amp;"|"&amp;"Spring"&amp;"|"&amp;"Math",kipp_maps!H:K,4,FALSE)</f>
        <v>3</v>
      </c>
      <c r="L66">
        <f>VLOOKUP(A66&amp;"|"&amp;"Fall"&amp;"|"&amp;"Math",kipp_maps!H:L,5,FALSE)</f>
        <v>22</v>
      </c>
      <c r="M66">
        <f t="shared" si="0"/>
        <v>26</v>
      </c>
      <c r="N66">
        <f t="shared" si="1"/>
        <v>4</v>
      </c>
      <c r="O66">
        <f>VLOOKUP(A66&amp;"|"&amp;"Fall"&amp;"|"&amp;"Reading",kipp_maps!H:I,2,FALSE)</f>
        <v>158</v>
      </c>
      <c r="P66">
        <f>VLOOKUP(A66&amp;"|"&amp;"Fall"&amp;"|"&amp;"Reading",kipp_maps!H:J,3,FALSE)</f>
        <v>50</v>
      </c>
      <c r="Q66">
        <f>VLOOKUP(A66&amp;"|"&amp;"Fall"&amp;"|"&amp;"Reading",kipp_maps!H:K,4,FALSE)</f>
        <v>3</v>
      </c>
      <c r="R66">
        <f>VLOOKUP(A66&amp;"|"&amp;"Spring"&amp;"|"&amp;"Reading",kipp_maps!H:I,2,FALSE)</f>
        <v>169</v>
      </c>
      <c r="S66">
        <f>VLOOKUP(A66&amp;"|"&amp;"Spring"&amp;"|"&amp;"Reading",kipp_maps!H:J,3,FALSE)</f>
        <v>28</v>
      </c>
      <c r="T66">
        <f>VLOOKUP(A66&amp;"|"&amp;"Spring"&amp;"|"&amp;"Reading",kipp_maps!H:K,4,FALSE)</f>
        <v>2</v>
      </c>
      <c r="U66">
        <f>VLOOKUP(A66&amp;"|"&amp;"Fall"&amp;"|"&amp;"Reading",kipp_maps!H:L,5,FALSE)</f>
        <v>19</v>
      </c>
      <c r="V66">
        <f t="shared" si="2"/>
        <v>11</v>
      </c>
      <c r="W66">
        <f t="shared" si="3"/>
        <v>-8</v>
      </c>
    </row>
    <row r="67" spans="1:23" x14ac:dyDescent="0.25">
      <c r="A67">
        <v>29131</v>
      </c>
      <c r="B67" t="str">
        <f>VLOOKUP(A67,kipp_maps!A:B,2,FALSE)</f>
        <v>School E</v>
      </c>
      <c r="C67">
        <f>VLOOKUP(A67,kipp_maps!A:C,3,FALSE)</f>
        <v>1</v>
      </c>
      <c r="D67">
        <f>VLOOKUP(A67,kipp_maps!A:D,4,FALSE)</f>
        <v>2019</v>
      </c>
      <c r="E67" t="str">
        <f>VLOOKUP(A67,kipp_maps!A:E,5,FALSE)</f>
        <v>GenEd</v>
      </c>
      <c r="F67">
        <f>VLOOKUP(A67&amp;"|"&amp;"Fall"&amp;"|"&amp;"Math",kipp_maps!H:I,2,FALSE)</f>
        <v>172</v>
      </c>
      <c r="G67">
        <f>VLOOKUP(A67&amp;"|"&amp;"Fall"&amp;"|"&amp;"Math",kipp_maps!H:J,3,FALSE)</f>
        <v>83</v>
      </c>
      <c r="H67">
        <f>VLOOKUP(A67&amp;"|"&amp;"Fall"&amp;"|"&amp;"Math",kipp_maps!H:K,4,FALSE)</f>
        <v>4</v>
      </c>
      <c r="I67">
        <f>VLOOKUP(A67&amp;"|"&amp;"Spring"&amp;"|"&amp;"Math",kipp_maps!H:I,2,FALSE)</f>
        <v>174</v>
      </c>
      <c r="J67">
        <f>VLOOKUP(A67&amp;"|"&amp;"Spring"&amp;"|"&amp;"Math",kipp_maps!H:J,3,FALSE)</f>
        <v>31</v>
      </c>
      <c r="K67">
        <f>VLOOKUP(A67&amp;"|"&amp;"Spring"&amp;"|"&amp;"Math",kipp_maps!H:K,4,FALSE)</f>
        <v>2</v>
      </c>
      <c r="L67">
        <f>VLOOKUP(A67&amp;"|"&amp;"Fall"&amp;"|"&amp;"Math",kipp_maps!H:L,5,FALSE)</f>
        <v>18</v>
      </c>
      <c r="M67">
        <f t="shared" ref="M67:M130" si="4">I67-F67</f>
        <v>2</v>
      </c>
      <c r="N67">
        <f t="shared" ref="N67:N130" si="5">M67-L67</f>
        <v>-16</v>
      </c>
      <c r="O67">
        <f>VLOOKUP(A67&amp;"|"&amp;"Fall"&amp;"|"&amp;"Reading",kipp_maps!H:I,2,FALSE)</f>
        <v>161</v>
      </c>
      <c r="P67">
        <f>VLOOKUP(A67&amp;"|"&amp;"Fall"&amp;"|"&amp;"Reading",kipp_maps!H:J,3,FALSE)</f>
        <v>59</v>
      </c>
      <c r="Q67">
        <f>VLOOKUP(A67&amp;"|"&amp;"Fall"&amp;"|"&amp;"Reading",kipp_maps!H:K,4,FALSE)</f>
        <v>3</v>
      </c>
      <c r="R67">
        <f>VLOOKUP(A67&amp;"|"&amp;"Spring"&amp;"|"&amp;"Reading",kipp_maps!H:I,2,FALSE)</f>
        <v>165</v>
      </c>
      <c r="S67">
        <f>VLOOKUP(A67&amp;"|"&amp;"Spring"&amp;"|"&amp;"Reading",kipp_maps!H:J,3,FALSE)</f>
        <v>19</v>
      </c>
      <c r="T67">
        <f>VLOOKUP(A67&amp;"|"&amp;"Spring"&amp;"|"&amp;"Reading",kipp_maps!H:K,4,FALSE)</f>
        <v>1</v>
      </c>
      <c r="U67">
        <f>VLOOKUP(A67&amp;"|"&amp;"Fall"&amp;"|"&amp;"Reading",kipp_maps!H:L,5,FALSE)</f>
        <v>18</v>
      </c>
      <c r="V67">
        <f t="shared" ref="V67:V130" si="6">R67-O67</f>
        <v>4</v>
      </c>
      <c r="W67">
        <f t="shared" ref="W67:W130" si="7">V67-U67</f>
        <v>-14</v>
      </c>
    </row>
    <row r="68" spans="1:23" x14ac:dyDescent="0.25">
      <c r="A68">
        <v>13887</v>
      </c>
      <c r="B68" t="str">
        <f>VLOOKUP(A68,kipp_maps!A:B,2,FALSE)</f>
        <v>School E</v>
      </c>
      <c r="C68">
        <f>VLOOKUP(A68,kipp_maps!A:C,3,FALSE)</f>
        <v>1</v>
      </c>
      <c r="D68">
        <f>VLOOKUP(A68,kipp_maps!A:D,4,FALSE)</f>
        <v>2019</v>
      </c>
      <c r="E68" t="str">
        <f>VLOOKUP(A68,kipp_maps!A:E,5,FALSE)</f>
        <v>GenEd</v>
      </c>
      <c r="F68">
        <f>VLOOKUP(A68&amp;"|"&amp;"Fall"&amp;"|"&amp;"Math",kipp_maps!H:I,2,FALSE)</f>
        <v>170</v>
      </c>
      <c r="G68">
        <f>VLOOKUP(A68&amp;"|"&amp;"Fall"&amp;"|"&amp;"Math",kipp_maps!H:J,3,FALSE)</f>
        <v>79</v>
      </c>
      <c r="H68">
        <f>VLOOKUP(A68&amp;"|"&amp;"Fall"&amp;"|"&amp;"Math",kipp_maps!H:K,4,FALSE)</f>
        <v>4</v>
      </c>
      <c r="I68">
        <f>VLOOKUP(A68&amp;"|"&amp;"Spring"&amp;"|"&amp;"Math",kipp_maps!H:I,2,FALSE)</f>
        <v>184</v>
      </c>
      <c r="J68">
        <f>VLOOKUP(A68&amp;"|"&amp;"Spring"&amp;"|"&amp;"Math",kipp_maps!H:J,3,FALSE)</f>
        <v>59</v>
      </c>
      <c r="K68">
        <f>VLOOKUP(A68&amp;"|"&amp;"Spring"&amp;"|"&amp;"Math",kipp_maps!H:K,4,FALSE)</f>
        <v>3</v>
      </c>
      <c r="L68">
        <f>VLOOKUP(A68&amp;"|"&amp;"Fall"&amp;"|"&amp;"Math",kipp_maps!H:L,5,FALSE)</f>
        <v>19</v>
      </c>
      <c r="M68">
        <f t="shared" si="4"/>
        <v>14</v>
      </c>
      <c r="N68">
        <f t="shared" si="5"/>
        <v>-5</v>
      </c>
      <c r="O68">
        <f>VLOOKUP(A68&amp;"|"&amp;"Fall"&amp;"|"&amp;"Reading",kipp_maps!H:I,2,FALSE)</f>
        <v>174</v>
      </c>
      <c r="P68">
        <f>VLOOKUP(A68&amp;"|"&amp;"Fall"&amp;"|"&amp;"Reading",kipp_maps!H:J,3,FALSE)</f>
        <v>89</v>
      </c>
      <c r="Q68">
        <f>VLOOKUP(A68&amp;"|"&amp;"Fall"&amp;"|"&amp;"Reading",kipp_maps!H:K,4,FALSE)</f>
        <v>4</v>
      </c>
      <c r="R68">
        <f>VLOOKUP(A68&amp;"|"&amp;"Spring"&amp;"|"&amp;"Reading",kipp_maps!H:I,2,FALSE)</f>
        <v>189</v>
      </c>
      <c r="S68">
        <f>VLOOKUP(A68&amp;"|"&amp;"Spring"&amp;"|"&amp;"Reading",kipp_maps!H:J,3,FALSE)</f>
        <v>79</v>
      </c>
      <c r="T68">
        <f>VLOOKUP(A68&amp;"|"&amp;"Spring"&amp;"|"&amp;"Reading",kipp_maps!H:K,4,FALSE)</f>
        <v>4</v>
      </c>
      <c r="U68">
        <f>VLOOKUP(A68&amp;"|"&amp;"Fall"&amp;"|"&amp;"Reading",kipp_maps!H:L,5,FALSE)</f>
        <v>15</v>
      </c>
      <c r="V68">
        <f t="shared" si="6"/>
        <v>15</v>
      </c>
      <c r="W68">
        <f t="shared" si="7"/>
        <v>0</v>
      </c>
    </row>
    <row r="69" spans="1:23" x14ac:dyDescent="0.25">
      <c r="A69">
        <v>26182</v>
      </c>
      <c r="B69" t="str">
        <f>VLOOKUP(A69,kipp_maps!A:B,2,FALSE)</f>
        <v>School E</v>
      </c>
      <c r="C69">
        <f>VLOOKUP(A69,kipp_maps!A:C,3,FALSE)</f>
        <v>1</v>
      </c>
      <c r="D69">
        <f>VLOOKUP(A69,kipp_maps!A:D,4,FALSE)</f>
        <v>2019</v>
      </c>
      <c r="E69" t="str">
        <f>VLOOKUP(A69,kipp_maps!A:E,5,FALSE)</f>
        <v>GenEd</v>
      </c>
      <c r="F69">
        <f>VLOOKUP(A69&amp;"|"&amp;"Fall"&amp;"|"&amp;"Math",kipp_maps!H:I,2,FALSE)</f>
        <v>158</v>
      </c>
      <c r="G69">
        <f>VLOOKUP(A69&amp;"|"&amp;"Fall"&amp;"|"&amp;"Math",kipp_maps!H:J,3,FALSE)</f>
        <v>47</v>
      </c>
      <c r="H69">
        <f>VLOOKUP(A69&amp;"|"&amp;"Fall"&amp;"|"&amp;"Math",kipp_maps!H:K,4,FALSE)</f>
        <v>2</v>
      </c>
      <c r="I69">
        <f>VLOOKUP(A69&amp;"|"&amp;"Spring"&amp;"|"&amp;"Math",kipp_maps!H:I,2,FALSE)</f>
        <v>172</v>
      </c>
      <c r="J69">
        <f>VLOOKUP(A69&amp;"|"&amp;"Spring"&amp;"|"&amp;"Math",kipp_maps!H:J,3,FALSE)</f>
        <v>26</v>
      </c>
      <c r="K69">
        <f>VLOOKUP(A69&amp;"|"&amp;"Spring"&amp;"|"&amp;"Math",kipp_maps!H:K,4,FALSE)</f>
        <v>2</v>
      </c>
      <c r="L69">
        <f>VLOOKUP(A69&amp;"|"&amp;"Fall"&amp;"|"&amp;"Math",kipp_maps!H:L,5,FALSE)</f>
        <v>22</v>
      </c>
      <c r="M69">
        <f t="shared" si="4"/>
        <v>14</v>
      </c>
      <c r="N69">
        <f t="shared" si="5"/>
        <v>-8</v>
      </c>
      <c r="O69">
        <f>VLOOKUP(A69&amp;"|"&amp;"Fall"&amp;"|"&amp;"Reading",kipp_maps!H:I,2,FALSE)</f>
        <v>164</v>
      </c>
      <c r="P69">
        <f>VLOOKUP(A69&amp;"|"&amp;"Fall"&amp;"|"&amp;"Reading",kipp_maps!H:J,3,FALSE)</f>
        <v>68</v>
      </c>
      <c r="Q69">
        <f>VLOOKUP(A69&amp;"|"&amp;"Fall"&amp;"|"&amp;"Reading",kipp_maps!H:K,4,FALSE)</f>
        <v>3</v>
      </c>
      <c r="R69">
        <f>VLOOKUP(A69&amp;"|"&amp;"Spring"&amp;"|"&amp;"Reading",kipp_maps!H:I,2,FALSE)</f>
        <v>187</v>
      </c>
      <c r="S69">
        <f>VLOOKUP(A69&amp;"|"&amp;"Spring"&amp;"|"&amp;"Reading",kipp_maps!H:J,3,FALSE)</f>
        <v>74</v>
      </c>
      <c r="T69">
        <f>VLOOKUP(A69&amp;"|"&amp;"Spring"&amp;"|"&amp;"Reading",kipp_maps!H:K,4,FALSE)</f>
        <v>3</v>
      </c>
      <c r="U69">
        <f>VLOOKUP(A69&amp;"|"&amp;"Fall"&amp;"|"&amp;"Reading",kipp_maps!H:L,5,FALSE)</f>
        <v>18</v>
      </c>
      <c r="V69">
        <f t="shared" si="6"/>
        <v>23</v>
      </c>
      <c r="W69">
        <f t="shared" si="7"/>
        <v>5</v>
      </c>
    </row>
    <row r="70" spans="1:23" x14ac:dyDescent="0.25">
      <c r="A70">
        <v>21805</v>
      </c>
      <c r="B70" t="str">
        <f>VLOOKUP(A70,kipp_maps!A:B,2,FALSE)</f>
        <v>School E</v>
      </c>
      <c r="C70">
        <f>VLOOKUP(A70,kipp_maps!A:C,3,FALSE)</f>
        <v>1</v>
      </c>
      <c r="D70">
        <f>VLOOKUP(A70,kipp_maps!A:D,4,FALSE)</f>
        <v>2019</v>
      </c>
      <c r="E70" t="str">
        <f>VLOOKUP(A70,kipp_maps!A:E,5,FALSE)</f>
        <v>GenEd</v>
      </c>
      <c r="F70">
        <f>VLOOKUP(A70&amp;"|"&amp;"Fall"&amp;"|"&amp;"Math",kipp_maps!H:I,2,FALSE)</f>
        <v>168</v>
      </c>
      <c r="G70">
        <f>VLOOKUP(A70&amp;"|"&amp;"Fall"&amp;"|"&amp;"Math",kipp_maps!H:J,3,FALSE)</f>
        <v>74</v>
      </c>
      <c r="H70">
        <f>VLOOKUP(A70&amp;"|"&amp;"Fall"&amp;"|"&amp;"Math",kipp_maps!H:K,4,FALSE)</f>
        <v>3</v>
      </c>
      <c r="I70">
        <f>VLOOKUP(A70&amp;"|"&amp;"Spring"&amp;"|"&amp;"Math",kipp_maps!H:I,2,FALSE)</f>
        <v>173</v>
      </c>
      <c r="J70">
        <f>VLOOKUP(A70&amp;"|"&amp;"Spring"&amp;"|"&amp;"Math",kipp_maps!H:J,3,FALSE)</f>
        <v>28</v>
      </c>
      <c r="K70">
        <f>VLOOKUP(A70&amp;"|"&amp;"Spring"&amp;"|"&amp;"Math",kipp_maps!H:K,4,FALSE)</f>
        <v>2</v>
      </c>
      <c r="L70">
        <f>VLOOKUP(A70&amp;"|"&amp;"Fall"&amp;"|"&amp;"Math",kipp_maps!H:L,5,FALSE)</f>
        <v>19</v>
      </c>
      <c r="M70">
        <f t="shared" si="4"/>
        <v>5</v>
      </c>
      <c r="N70">
        <f t="shared" si="5"/>
        <v>-14</v>
      </c>
      <c r="O70">
        <f>VLOOKUP(A70&amp;"|"&amp;"Fall"&amp;"|"&amp;"Reading",kipp_maps!H:I,2,FALSE)</f>
        <v>167</v>
      </c>
      <c r="P70">
        <f>VLOOKUP(A70&amp;"|"&amp;"Fall"&amp;"|"&amp;"Reading",kipp_maps!H:J,3,FALSE)</f>
        <v>76</v>
      </c>
      <c r="Q70">
        <f>VLOOKUP(A70&amp;"|"&amp;"Fall"&amp;"|"&amp;"Reading",kipp_maps!H:K,4,FALSE)</f>
        <v>4</v>
      </c>
      <c r="R70">
        <f>VLOOKUP(A70&amp;"|"&amp;"Spring"&amp;"|"&amp;"Reading",kipp_maps!H:I,2,FALSE)</f>
        <v>182</v>
      </c>
      <c r="S70">
        <f>VLOOKUP(A70&amp;"|"&amp;"Spring"&amp;"|"&amp;"Reading",kipp_maps!H:J,3,FALSE)</f>
        <v>62</v>
      </c>
      <c r="T70">
        <f>VLOOKUP(A70&amp;"|"&amp;"Spring"&amp;"|"&amp;"Reading",kipp_maps!H:K,4,FALSE)</f>
        <v>3</v>
      </c>
      <c r="U70">
        <f>VLOOKUP(A70&amp;"|"&amp;"Fall"&amp;"|"&amp;"Reading",kipp_maps!H:L,5,FALSE)</f>
        <v>17</v>
      </c>
      <c r="V70">
        <f t="shared" si="6"/>
        <v>15</v>
      </c>
      <c r="W70">
        <f t="shared" si="7"/>
        <v>-2</v>
      </c>
    </row>
    <row r="71" spans="1:23" x14ac:dyDescent="0.25">
      <c r="A71">
        <v>17569</v>
      </c>
      <c r="B71" t="str">
        <f>VLOOKUP(A71,kipp_maps!A:B,2,FALSE)</f>
        <v>School E</v>
      </c>
      <c r="C71">
        <f>VLOOKUP(A71,kipp_maps!A:C,3,FALSE)</f>
        <v>1</v>
      </c>
      <c r="D71">
        <f>VLOOKUP(A71,kipp_maps!A:D,4,FALSE)</f>
        <v>2019</v>
      </c>
      <c r="E71" t="str">
        <f>VLOOKUP(A71,kipp_maps!A:E,5,FALSE)</f>
        <v>GenEd</v>
      </c>
      <c r="F71">
        <f>VLOOKUP(A71&amp;"|"&amp;"Fall"&amp;"|"&amp;"Math",kipp_maps!H:I,2,FALSE)</f>
        <v>162</v>
      </c>
      <c r="G71">
        <f>VLOOKUP(A71&amp;"|"&amp;"Fall"&amp;"|"&amp;"Math",kipp_maps!H:J,3,FALSE)</f>
        <v>58</v>
      </c>
      <c r="H71">
        <f>VLOOKUP(A71&amp;"|"&amp;"Fall"&amp;"|"&amp;"Math",kipp_maps!H:K,4,FALSE)</f>
        <v>3</v>
      </c>
      <c r="I71">
        <f>VLOOKUP(A71&amp;"|"&amp;"Spring"&amp;"|"&amp;"Math",kipp_maps!H:I,2,FALSE)</f>
        <v>180</v>
      </c>
      <c r="J71">
        <f>VLOOKUP(A71&amp;"|"&amp;"Spring"&amp;"|"&amp;"Math",kipp_maps!H:J,3,FALSE)</f>
        <v>48</v>
      </c>
      <c r="K71">
        <f>VLOOKUP(A71&amp;"|"&amp;"Spring"&amp;"|"&amp;"Math",kipp_maps!H:K,4,FALSE)</f>
        <v>2</v>
      </c>
      <c r="L71">
        <f>VLOOKUP(A71&amp;"|"&amp;"Fall"&amp;"|"&amp;"Math",kipp_maps!H:L,5,FALSE)</f>
        <v>21</v>
      </c>
      <c r="M71">
        <f t="shared" si="4"/>
        <v>18</v>
      </c>
      <c r="N71">
        <f t="shared" si="5"/>
        <v>-3</v>
      </c>
      <c r="O71">
        <f>VLOOKUP(A71&amp;"|"&amp;"Fall"&amp;"|"&amp;"Reading",kipp_maps!H:I,2,FALSE)</f>
        <v>155</v>
      </c>
      <c r="P71">
        <f>VLOOKUP(A71&amp;"|"&amp;"Fall"&amp;"|"&amp;"Reading",kipp_maps!H:J,3,FALSE)</f>
        <v>40</v>
      </c>
      <c r="Q71">
        <f>VLOOKUP(A71&amp;"|"&amp;"Fall"&amp;"|"&amp;"Reading",kipp_maps!H:K,4,FALSE)</f>
        <v>2</v>
      </c>
      <c r="R71">
        <f>VLOOKUP(A71&amp;"|"&amp;"Spring"&amp;"|"&amp;"Reading",kipp_maps!H:I,2,FALSE)</f>
        <v>179</v>
      </c>
      <c r="S71">
        <f>VLOOKUP(A71&amp;"|"&amp;"Spring"&amp;"|"&amp;"Reading",kipp_maps!H:J,3,FALSE)</f>
        <v>54</v>
      </c>
      <c r="T71">
        <f>VLOOKUP(A71&amp;"|"&amp;"Spring"&amp;"|"&amp;"Reading",kipp_maps!H:K,4,FALSE)</f>
        <v>3</v>
      </c>
      <c r="U71">
        <f>VLOOKUP(A71&amp;"|"&amp;"Fall"&amp;"|"&amp;"Reading",kipp_maps!H:L,5,FALSE)</f>
        <v>20</v>
      </c>
      <c r="V71">
        <f t="shared" si="6"/>
        <v>24</v>
      </c>
      <c r="W71">
        <f t="shared" si="7"/>
        <v>4</v>
      </c>
    </row>
    <row r="72" spans="1:23" x14ac:dyDescent="0.25">
      <c r="A72">
        <v>25813</v>
      </c>
      <c r="B72" t="str">
        <f>VLOOKUP(A72,kipp_maps!A:B,2,FALSE)</f>
        <v>School E</v>
      </c>
      <c r="C72">
        <f>VLOOKUP(A72,kipp_maps!A:C,3,FALSE)</f>
        <v>1</v>
      </c>
      <c r="D72">
        <f>VLOOKUP(A72,kipp_maps!A:D,4,FALSE)</f>
        <v>2019</v>
      </c>
      <c r="E72" t="str">
        <f>VLOOKUP(A72,kipp_maps!A:E,5,FALSE)</f>
        <v>GenEd</v>
      </c>
      <c r="F72">
        <f>VLOOKUP(A72&amp;"|"&amp;"Fall"&amp;"|"&amp;"Math",kipp_maps!H:I,2,FALSE)</f>
        <v>155</v>
      </c>
      <c r="G72">
        <f>VLOOKUP(A72&amp;"|"&amp;"Fall"&amp;"|"&amp;"Math",kipp_maps!H:J,3,FALSE)</f>
        <v>38</v>
      </c>
      <c r="H72">
        <f>VLOOKUP(A72&amp;"|"&amp;"Fall"&amp;"|"&amp;"Math",kipp_maps!H:K,4,FALSE)</f>
        <v>2</v>
      </c>
      <c r="I72">
        <f>VLOOKUP(A72&amp;"|"&amp;"Spring"&amp;"|"&amp;"Math",kipp_maps!H:I,2,FALSE)</f>
        <v>176</v>
      </c>
      <c r="J72">
        <f>VLOOKUP(A72&amp;"|"&amp;"Spring"&amp;"|"&amp;"Math",kipp_maps!H:J,3,FALSE)</f>
        <v>36</v>
      </c>
      <c r="K72">
        <f>VLOOKUP(A72&amp;"|"&amp;"Spring"&amp;"|"&amp;"Math",kipp_maps!H:K,4,FALSE)</f>
        <v>2</v>
      </c>
      <c r="L72">
        <f>VLOOKUP(A72&amp;"|"&amp;"Fall"&amp;"|"&amp;"Math",kipp_maps!H:L,5,FALSE)</f>
        <v>22</v>
      </c>
      <c r="M72">
        <f t="shared" si="4"/>
        <v>21</v>
      </c>
      <c r="N72">
        <f t="shared" si="5"/>
        <v>-1</v>
      </c>
      <c r="O72">
        <f>VLOOKUP(A72&amp;"|"&amp;"Fall"&amp;"|"&amp;"Reading",kipp_maps!H:I,2,FALSE)</f>
        <v>151</v>
      </c>
      <c r="P72">
        <f>VLOOKUP(A72&amp;"|"&amp;"Fall"&amp;"|"&amp;"Reading",kipp_maps!H:J,3,FALSE)</f>
        <v>29</v>
      </c>
      <c r="Q72">
        <f>VLOOKUP(A72&amp;"|"&amp;"Fall"&amp;"|"&amp;"Reading",kipp_maps!H:K,4,FALSE)</f>
        <v>2</v>
      </c>
      <c r="R72">
        <f>VLOOKUP(A72&amp;"|"&amp;"Spring"&amp;"|"&amp;"Reading",kipp_maps!H:I,2,FALSE)</f>
        <v>173</v>
      </c>
      <c r="S72">
        <f>VLOOKUP(A72&amp;"|"&amp;"Spring"&amp;"|"&amp;"Reading",kipp_maps!H:J,3,FALSE)</f>
        <v>38</v>
      </c>
      <c r="T72">
        <f>VLOOKUP(A72&amp;"|"&amp;"Spring"&amp;"|"&amp;"Reading",kipp_maps!H:K,4,FALSE)</f>
        <v>2</v>
      </c>
      <c r="U72">
        <f>VLOOKUP(A72&amp;"|"&amp;"Fall"&amp;"|"&amp;"Reading",kipp_maps!H:L,5,FALSE)</f>
        <v>20</v>
      </c>
      <c r="V72">
        <f t="shared" si="6"/>
        <v>22</v>
      </c>
      <c r="W72">
        <f t="shared" si="7"/>
        <v>2</v>
      </c>
    </row>
    <row r="73" spans="1:23" x14ac:dyDescent="0.25">
      <c r="A73">
        <v>22255</v>
      </c>
      <c r="B73" t="str">
        <f>VLOOKUP(A73,kipp_maps!A:B,2,FALSE)</f>
        <v>School E</v>
      </c>
      <c r="C73">
        <f>VLOOKUP(A73,kipp_maps!A:C,3,FALSE)</f>
        <v>1</v>
      </c>
      <c r="D73">
        <f>VLOOKUP(A73,kipp_maps!A:D,4,FALSE)</f>
        <v>2019</v>
      </c>
      <c r="E73" t="str">
        <f>VLOOKUP(A73,kipp_maps!A:E,5,FALSE)</f>
        <v>GenEd</v>
      </c>
      <c r="F73">
        <f>VLOOKUP(A73&amp;"|"&amp;"Fall"&amp;"|"&amp;"Math",kipp_maps!H:I,2,FALSE)</f>
        <v>159</v>
      </c>
      <c r="G73">
        <f>VLOOKUP(A73&amp;"|"&amp;"Fall"&amp;"|"&amp;"Math",kipp_maps!H:J,3,FALSE)</f>
        <v>50</v>
      </c>
      <c r="H73">
        <f>VLOOKUP(A73&amp;"|"&amp;"Fall"&amp;"|"&amp;"Math",kipp_maps!H:K,4,FALSE)</f>
        <v>3</v>
      </c>
      <c r="I73">
        <f>VLOOKUP(A73&amp;"|"&amp;"Spring"&amp;"|"&amp;"Math",kipp_maps!H:I,2,FALSE)</f>
        <v>176</v>
      </c>
      <c r="J73">
        <f>VLOOKUP(A73&amp;"|"&amp;"Spring"&amp;"|"&amp;"Math",kipp_maps!H:J,3,FALSE)</f>
        <v>36</v>
      </c>
      <c r="K73">
        <f>VLOOKUP(A73&amp;"|"&amp;"Spring"&amp;"|"&amp;"Math",kipp_maps!H:K,4,FALSE)</f>
        <v>2</v>
      </c>
      <c r="L73">
        <f>VLOOKUP(A73&amp;"|"&amp;"Fall"&amp;"|"&amp;"Math",kipp_maps!H:L,5,FALSE)</f>
        <v>21</v>
      </c>
      <c r="M73">
        <f t="shared" si="4"/>
        <v>17</v>
      </c>
      <c r="N73">
        <f t="shared" si="5"/>
        <v>-4</v>
      </c>
      <c r="O73">
        <f>VLOOKUP(A73&amp;"|"&amp;"Fall"&amp;"|"&amp;"Reading",kipp_maps!H:I,2,FALSE)</f>
        <v>159</v>
      </c>
      <c r="P73">
        <f>VLOOKUP(A73&amp;"|"&amp;"Fall"&amp;"|"&amp;"Reading",kipp_maps!H:J,3,FALSE)</f>
        <v>53</v>
      </c>
      <c r="Q73">
        <f>VLOOKUP(A73&amp;"|"&amp;"Fall"&amp;"|"&amp;"Reading",kipp_maps!H:K,4,FALSE)</f>
        <v>3</v>
      </c>
      <c r="R73">
        <f>VLOOKUP(A73&amp;"|"&amp;"Spring"&amp;"|"&amp;"Reading",kipp_maps!H:I,2,FALSE)</f>
        <v>172</v>
      </c>
      <c r="S73">
        <f>VLOOKUP(A73&amp;"|"&amp;"Spring"&amp;"|"&amp;"Reading",kipp_maps!H:J,3,FALSE)</f>
        <v>35</v>
      </c>
      <c r="T73">
        <f>VLOOKUP(A73&amp;"|"&amp;"Spring"&amp;"|"&amp;"Reading",kipp_maps!H:K,4,FALSE)</f>
        <v>2</v>
      </c>
      <c r="U73">
        <f>VLOOKUP(A73&amp;"|"&amp;"Fall"&amp;"|"&amp;"Reading",kipp_maps!H:L,5,FALSE)</f>
        <v>19</v>
      </c>
      <c r="V73">
        <f t="shared" si="6"/>
        <v>13</v>
      </c>
      <c r="W73">
        <f t="shared" si="7"/>
        <v>-6</v>
      </c>
    </row>
    <row r="74" spans="1:23" x14ac:dyDescent="0.25">
      <c r="A74">
        <v>14719</v>
      </c>
      <c r="B74" t="str">
        <f>VLOOKUP(A74,kipp_maps!A:B,2,FALSE)</f>
        <v>School E</v>
      </c>
      <c r="C74">
        <f>VLOOKUP(A74,kipp_maps!A:C,3,FALSE)</f>
        <v>1</v>
      </c>
      <c r="D74">
        <f>VLOOKUP(A74,kipp_maps!A:D,4,FALSE)</f>
        <v>2019</v>
      </c>
      <c r="E74" t="str">
        <f>VLOOKUP(A74,kipp_maps!A:E,5,FALSE)</f>
        <v>GenEd</v>
      </c>
      <c r="F74">
        <f>VLOOKUP(A74&amp;"|"&amp;"Fall"&amp;"|"&amp;"Math",kipp_maps!H:I,2,FALSE)</f>
        <v>147</v>
      </c>
      <c r="G74">
        <f>VLOOKUP(A74&amp;"|"&amp;"Fall"&amp;"|"&amp;"Math",kipp_maps!H:J,3,FALSE)</f>
        <v>19</v>
      </c>
      <c r="H74">
        <f>VLOOKUP(A74&amp;"|"&amp;"Fall"&amp;"|"&amp;"Math",kipp_maps!H:K,4,FALSE)</f>
        <v>1</v>
      </c>
      <c r="I74">
        <f>VLOOKUP(A74&amp;"|"&amp;"Spring"&amp;"|"&amp;"Math",kipp_maps!H:I,2,FALSE)</f>
        <v>168</v>
      </c>
      <c r="J74">
        <f>VLOOKUP(A74&amp;"|"&amp;"Spring"&amp;"|"&amp;"Math",kipp_maps!H:J,3,FALSE)</f>
        <v>17</v>
      </c>
      <c r="K74">
        <f>VLOOKUP(A74&amp;"|"&amp;"Spring"&amp;"|"&amp;"Math",kipp_maps!H:K,4,FALSE)</f>
        <v>1</v>
      </c>
      <c r="L74">
        <f>VLOOKUP(A74&amp;"|"&amp;"Fall"&amp;"|"&amp;"Math",kipp_maps!H:L,5,FALSE)</f>
        <v>24</v>
      </c>
      <c r="M74">
        <f t="shared" si="4"/>
        <v>21</v>
      </c>
      <c r="N74">
        <f t="shared" si="5"/>
        <v>-3</v>
      </c>
      <c r="O74">
        <f>VLOOKUP(A74&amp;"|"&amp;"Fall"&amp;"|"&amp;"Reading",kipp_maps!H:I,2,FALSE)</f>
        <v>160</v>
      </c>
      <c r="P74">
        <f>VLOOKUP(A74&amp;"|"&amp;"Fall"&amp;"|"&amp;"Reading",kipp_maps!H:J,3,FALSE)</f>
        <v>56</v>
      </c>
      <c r="Q74">
        <f>VLOOKUP(A74&amp;"|"&amp;"Fall"&amp;"|"&amp;"Reading",kipp_maps!H:K,4,FALSE)</f>
        <v>3</v>
      </c>
      <c r="R74">
        <f>VLOOKUP(A74&amp;"|"&amp;"Spring"&amp;"|"&amp;"Reading",kipp_maps!H:I,2,FALSE)</f>
        <v>177</v>
      </c>
      <c r="S74">
        <f>VLOOKUP(A74&amp;"|"&amp;"Spring"&amp;"|"&amp;"Reading",kipp_maps!H:J,3,FALSE)</f>
        <v>49</v>
      </c>
      <c r="T74">
        <f>VLOOKUP(A74&amp;"|"&amp;"Spring"&amp;"|"&amp;"Reading",kipp_maps!H:K,4,FALSE)</f>
        <v>2</v>
      </c>
      <c r="U74">
        <f>VLOOKUP(A74&amp;"|"&amp;"Fall"&amp;"|"&amp;"Reading",kipp_maps!H:L,5,FALSE)</f>
        <v>18</v>
      </c>
      <c r="V74">
        <f t="shared" si="6"/>
        <v>17</v>
      </c>
      <c r="W74">
        <f t="shared" si="7"/>
        <v>-1</v>
      </c>
    </row>
    <row r="75" spans="1:23" x14ac:dyDescent="0.25">
      <c r="A75">
        <v>25157</v>
      </c>
      <c r="B75" t="str">
        <f>VLOOKUP(A75,kipp_maps!A:B,2,FALSE)</f>
        <v>School E</v>
      </c>
      <c r="C75">
        <f>VLOOKUP(A75,kipp_maps!A:C,3,FALSE)</f>
        <v>1</v>
      </c>
      <c r="D75">
        <f>VLOOKUP(A75,kipp_maps!A:D,4,FALSE)</f>
        <v>2019</v>
      </c>
      <c r="E75" t="str">
        <f>VLOOKUP(A75,kipp_maps!A:E,5,FALSE)</f>
        <v>GenEd</v>
      </c>
      <c r="F75">
        <f>VLOOKUP(A75&amp;"|"&amp;"Fall"&amp;"|"&amp;"Math",kipp_maps!H:I,2,FALSE)</f>
        <v>169</v>
      </c>
      <c r="G75">
        <f>VLOOKUP(A75&amp;"|"&amp;"Fall"&amp;"|"&amp;"Math",kipp_maps!H:J,3,FALSE)</f>
        <v>76</v>
      </c>
      <c r="H75">
        <f>VLOOKUP(A75&amp;"|"&amp;"Fall"&amp;"|"&amp;"Math",kipp_maps!H:K,4,FALSE)</f>
        <v>4</v>
      </c>
      <c r="I75">
        <f>VLOOKUP(A75&amp;"|"&amp;"Spring"&amp;"|"&amp;"Math",kipp_maps!H:I,2,FALSE)</f>
        <v>181</v>
      </c>
      <c r="J75">
        <f>VLOOKUP(A75&amp;"|"&amp;"Spring"&amp;"|"&amp;"Math",kipp_maps!H:J,3,FALSE)</f>
        <v>51</v>
      </c>
      <c r="K75">
        <f>VLOOKUP(A75&amp;"|"&amp;"Spring"&amp;"|"&amp;"Math",kipp_maps!H:K,4,FALSE)</f>
        <v>3</v>
      </c>
      <c r="L75">
        <f>VLOOKUP(A75&amp;"|"&amp;"Fall"&amp;"|"&amp;"Math",kipp_maps!H:L,5,FALSE)</f>
        <v>19</v>
      </c>
      <c r="M75">
        <f t="shared" si="4"/>
        <v>12</v>
      </c>
      <c r="N75">
        <f t="shared" si="5"/>
        <v>-7</v>
      </c>
      <c r="O75">
        <f>VLOOKUP(A75&amp;"|"&amp;"Fall"&amp;"|"&amp;"Reading",kipp_maps!H:I,2,FALSE)</f>
        <v>172</v>
      </c>
      <c r="P75">
        <f>VLOOKUP(A75&amp;"|"&amp;"Fall"&amp;"|"&amp;"Reading",kipp_maps!H:J,3,FALSE)</f>
        <v>86</v>
      </c>
      <c r="Q75">
        <f>VLOOKUP(A75&amp;"|"&amp;"Fall"&amp;"|"&amp;"Reading",kipp_maps!H:K,4,FALSE)</f>
        <v>4</v>
      </c>
      <c r="R75">
        <f>VLOOKUP(A75&amp;"|"&amp;"Spring"&amp;"|"&amp;"Reading",kipp_maps!H:I,2,FALSE)</f>
        <v>195</v>
      </c>
      <c r="S75">
        <f>VLOOKUP(A75&amp;"|"&amp;"Spring"&amp;"|"&amp;"Reading",kipp_maps!H:J,3,FALSE)</f>
        <v>89</v>
      </c>
      <c r="T75">
        <f>VLOOKUP(A75&amp;"|"&amp;"Spring"&amp;"|"&amp;"Reading",kipp_maps!H:K,4,FALSE)</f>
        <v>4</v>
      </c>
      <c r="U75">
        <f>VLOOKUP(A75&amp;"|"&amp;"Fall"&amp;"|"&amp;"Reading",kipp_maps!H:L,5,FALSE)</f>
        <v>16</v>
      </c>
      <c r="V75">
        <f t="shared" si="6"/>
        <v>23</v>
      </c>
      <c r="W75">
        <f t="shared" si="7"/>
        <v>7</v>
      </c>
    </row>
    <row r="76" spans="1:23" x14ac:dyDescent="0.25">
      <c r="A76">
        <v>15352</v>
      </c>
      <c r="B76" t="str">
        <f>VLOOKUP(A76,kipp_maps!A:B,2,FALSE)</f>
        <v>School E</v>
      </c>
      <c r="C76">
        <f>VLOOKUP(A76,kipp_maps!A:C,3,FALSE)</f>
        <v>1</v>
      </c>
      <c r="D76">
        <f>VLOOKUP(A76,kipp_maps!A:D,4,FALSE)</f>
        <v>2019</v>
      </c>
      <c r="E76" t="str">
        <f>VLOOKUP(A76,kipp_maps!A:E,5,FALSE)</f>
        <v>GenEd</v>
      </c>
      <c r="F76">
        <f>VLOOKUP(A76&amp;"|"&amp;"Fall"&amp;"|"&amp;"Math",kipp_maps!H:I,2,FALSE)</f>
        <v>166</v>
      </c>
      <c r="G76">
        <f>VLOOKUP(A76&amp;"|"&amp;"Fall"&amp;"|"&amp;"Math",kipp_maps!H:J,3,FALSE)</f>
        <v>69</v>
      </c>
      <c r="H76">
        <f>VLOOKUP(A76&amp;"|"&amp;"Fall"&amp;"|"&amp;"Math",kipp_maps!H:K,4,FALSE)</f>
        <v>3</v>
      </c>
      <c r="I76">
        <f>VLOOKUP(A76&amp;"|"&amp;"Spring"&amp;"|"&amp;"Math",kipp_maps!H:I,2,FALSE)</f>
        <v>188</v>
      </c>
      <c r="J76">
        <f>VLOOKUP(A76&amp;"|"&amp;"Spring"&amp;"|"&amp;"Math",kipp_maps!H:J,3,FALSE)</f>
        <v>70</v>
      </c>
      <c r="K76">
        <f>VLOOKUP(A76&amp;"|"&amp;"Spring"&amp;"|"&amp;"Math",kipp_maps!H:K,4,FALSE)</f>
        <v>3</v>
      </c>
      <c r="L76">
        <f>VLOOKUP(A76&amp;"|"&amp;"Fall"&amp;"|"&amp;"Math",kipp_maps!H:L,5,FALSE)</f>
        <v>20</v>
      </c>
      <c r="M76">
        <f t="shared" si="4"/>
        <v>22</v>
      </c>
      <c r="N76">
        <f t="shared" si="5"/>
        <v>2</v>
      </c>
      <c r="O76">
        <f>VLOOKUP(A76&amp;"|"&amp;"Fall"&amp;"|"&amp;"Reading",kipp_maps!H:I,2,FALSE)</f>
        <v>161</v>
      </c>
      <c r="P76">
        <f>VLOOKUP(A76&amp;"|"&amp;"Fall"&amp;"|"&amp;"Reading",kipp_maps!H:J,3,FALSE)</f>
        <v>59</v>
      </c>
      <c r="Q76">
        <f>VLOOKUP(A76&amp;"|"&amp;"Fall"&amp;"|"&amp;"Reading",kipp_maps!H:K,4,FALSE)</f>
        <v>3</v>
      </c>
      <c r="R76">
        <f>VLOOKUP(A76&amp;"|"&amp;"Spring"&amp;"|"&amp;"Reading",kipp_maps!H:I,2,FALSE)</f>
        <v>185</v>
      </c>
      <c r="S76">
        <f>VLOOKUP(A76&amp;"|"&amp;"Spring"&amp;"|"&amp;"Reading",kipp_maps!H:J,3,FALSE)</f>
        <v>70</v>
      </c>
      <c r="T76">
        <f>VLOOKUP(A76&amp;"|"&amp;"Spring"&amp;"|"&amp;"Reading",kipp_maps!H:K,4,FALSE)</f>
        <v>3</v>
      </c>
      <c r="U76">
        <f>VLOOKUP(A76&amp;"|"&amp;"Fall"&amp;"|"&amp;"Reading",kipp_maps!H:L,5,FALSE)</f>
        <v>18</v>
      </c>
      <c r="V76">
        <f t="shared" si="6"/>
        <v>24</v>
      </c>
      <c r="W76">
        <f t="shared" si="7"/>
        <v>6</v>
      </c>
    </row>
    <row r="77" spans="1:23" x14ac:dyDescent="0.25">
      <c r="A77">
        <v>12611</v>
      </c>
      <c r="B77" t="str">
        <f>VLOOKUP(A77,kipp_maps!A:B,2,FALSE)</f>
        <v>School E</v>
      </c>
      <c r="C77">
        <f>VLOOKUP(A77,kipp_maps!A:C,3,FALSE)</f>
        <v>1</v>
      </c>
      <c r="D77">
        <f>VLOOKUP(A77,kipp_maps!A:D,4,FALSE)</f>
        <v>2019</v>
      </c>
      <c r="E77" t="str">
        <f>VLOOKUP(A77,kipp_maps!A:E,5,FALSE)</f>
        <v>GenEd</v>
      </c>
      <c r="F77">
        <f>VLOOKUP(A77&amp;"|"&amp;"Fall"&amp;"|"&amp;"Math",kipp_maps!H:I,2,FALSE)</f>
        <v>126</v>
      </c>
      <c r="G77">
        <f>VLOOKUP(A77&amp;"|"&amp;"Fall"&amp;"|"&amp;"Math",kipp_maps!H:J,3,FALSE)</f>
        <v>1</v>
      </c>
      <c r="H77">
        <f>VLOOKUP(A77&amp;"|"&amp;"Fall"&amp;"|"&amp;"Math",kipp_maps!H:K,4,FALSE)</f>
        <v>1</v>
      </c>
      <c r="I77">
        <f>VLOOKUP(A77&amp;"|"&amp;"Spring"&amp;"|"&amp;"Math",kipp_maps!H:I,2,FALSE)</f>
        <v>159</v>
      </c>
      <c r="J77">
        <f>VLOOKUP(A77&amp;"|"&amp;"Spring"&amp;"|"&amp;"Math",kipp_maps!H:J,3,FALSE)</f>
        <v>5</v>
      </c>
      <c r="K77">
        <f>VLOOKUP(A77&amp;"|"&amp;"Spring"&amp;"|"&amp;"Math",kipp_maps!H:K,4,FALSE)</f>
        <v>1</v>
      </c>
      <c r="L77">
        <f>VLOOKUP(A77&amp;"|"&amp;"Fall"&amp;"|"&amp;"Math",kipp_maps!H:L,5,FALSE)</f>
        <v>30</v>
      </c>
      <c r="M77">
        <f t="shared" si="4"/>
        <v>33</v>
      </c>
      <c r="N77">
        <f t="shared" si="5"/>
        <v>3</v>
      </c>
      <c r="O77">
        <f>VLOOKUP(A77&amp;"|"&amp;"Fall"&amp;"|"&amp;"Reading",kipp_maps!H:I,2,FALSE)</f>
        <v>145</v>
      </c>
      <c r="P77">
        <f>VLOOKUP(A77&amp;"|"&amp;"Fall"&amp;"|"&amp;"Reading",kipp_maps!H:J,3,FALSE)</f>
        <v>15</v>
      </c>
      <c r="Q77">
        <f>VLOOKUP(A77&amp;"|"&amp;"Fall"&amp;"|"&amp;"Reading",kipp_maps!H:K,4,FALSE)</f>
        <v>1</v>
      </c>
      <c r="R77">
        <f>VLOOKUP(A77&amp;"|"&amp;"Spring"&amp;"|"&amp;"Reading",kipp_maps!H:I,2,FALSE)</f>
        <v>162</v>
      </c>
      <c r="S77">
        <f>VLOOKUP(A77&amp;"|"&amp;"Spring"&amp;"|"&amp;"Reading",kipp_maps!H:J,3,FALSE)</f>
        <v>14</v>
      </c>
      <c r="T77">
        <f>VLOOKUP(A77&amp;"|"&amp;"Spring"&amp;"|"&amp;"Reading",kipp_maps!H:K,4,FALSE)</f>
        <v>1</v>
      </c>
      <c r="U77">
        <f>VLOOKUP(A77&amp;"|"&amp;"Fall"&amp;"|"&amp;"Reading",kipp_maps!H:L,5,FALSE)</f>
        <v>22</v>
      </c>
      <c r="V77">
        <f t="shared" si="6"/>
        <v>17</v>
      </c>
      <c r="W77">
        <f t="shared" si="7"/>
        <v>-5</v>
      </c>
    </row>
    <row r="78" spans="1:23" x14ac:dyDescent="0.25">
      <c r="A78">
        <v>11176</v>
      </c>
      <c r="B78" t="str">
        <f>VLOOKUP(A78,kipp_maps!A:B,2,FALSE)</f>
        <v>School E</v>
      </c>
      <c r="C78">
        <f>VLOOKUP(A78,kipp_maps!A:C,3,FALSE)</f>
        <v>1</v>
      </c>
      <c r="D78">
        <f>VLOOKUP(A78,kipp_maps!A:D,4,FALSE)</f>
        <v>2019</v>
      </c>
      <c r="E78" t="str">
        <f>VLOOKUP(A78,kipp_maps!A:E,5,FALSE)</f>
        <v>GenEd</v>
      </c>
      <c r="F78">
        <f>VLOOKUP(A78&amp;"|"&amp;"Fall"&amp;"|"&amp;"Math",kipp_maps!H:I,2,FALSE)</f>
        <v>149</v>
      </c>
      <c r="G78">
        <f>VLOOKUP(A78&amp;"|"&amp;"Fall"&amp;"|"&amp;"Math",kipp_maps!H:J,3,FALSE)</f>
        <v>23</v>
      </c>
      <c r="H78">
        <f>VLOOKUP(A78&amp;"|"&amp;"Fall"&amp;"|"&amp;"Math",kipp_maps!H:K,4,FALSE)</f>
        <v>1</v>
      </c>
      <c r="I78">
        <f>VLOOKUP(A78&amp;"|"&amp;"Spring"&amp;"|"&amp;"Math",kipp_maps!H:I,2,FALSE)</f>
        <v>179</v>
      </c>
      <c r="J78">
        <f>VLOOKUP(A78&amp;"|"&amp;"Spring"&amp;"|"&amp;"Math",kipp_maps!H:J,3,FALSE)</f>
        <v>45</v>
      </c>
      <c r="K78">
        <f>VLOOKUP(A78&amp;"|"&amp;"Spring"&amp;"|"&amp;"Math",kipp_maps!H:K,4,FALSE)</f>
        <v>2</v>
      </c>
      <c r="L78">
        <f>VLOOKUP(A78&amp;"|"&amp;"Fall"&amp;"|"&amp;"Math",kipp_maps!H:L,5,FALSE)</f>
        <v>24</v>
      </c>
      <c r="M78">
        <f t="shared" si="4"/>
        <v>30</v>
      </c>
      <c r="N78">
        <f t="shared" si="5"/>
        <v>6</v>
      </c>
      <c r="O78">
        <f>VLOOKUP(A78&amp;"|"&amp;"Fall"&amp;"|"&amp;"Reading",kipp_maps!H:I,2,FALSE)</f>
        <v>161</v>
      </c>
      <c r="P78">
        <f>VLOOKUP(A78&amp;"|"&amp;"Fall"&amp;"|"&amp;"Reading",kipp_maps!H:J,3,FALSE)</f>
        <v>59</v>
      </c>
      <c r="Q78">
        <f>VLOOKUP(A78&amp;"|"&amp;"Fall"&amp;"|"&amp;"Reading",kipp_maps!H:K,4,FALSE)</f>
        <v>3</v>
      </c>
      <c r="R78">
        <f>VLOOKUP(A78&amp;"|"&amp;"Spring"&amp;"|"&amp;"Reading",kipp_maps!H:I,2,FALSE)</f>
        <v>191</v>
      </c>
      <c r="S78">
        <f>VLOOKUP(A78&amp;"|"&amp;"Spring"&amp;"|"&amp;"Reading",kipp_maps!H:J,3,FALSE)</f>
        <v>82</v>
      </c>
      <c r="T78">
        <f>VLOOKUP(A78&amp;"|"&amp;"Spring"&amp;"|"&amp;"Reading",kipp_maps!H:K,4,FALSE)</f>
        <v>4</v>
      </c>
      <c r="U78">
        <f>VLOOKUP(A78&amp;"|"&amp;"Fall"&amp;"|"&amp;"Reading",kipp_maps!H:L,5,FALSE)</f>
        <v>18</v>
      </c>
      <c r="V78">
        <f t="shared" si="6"/>
        <v>30</v>
      </c>
      <c r="W78">
        <f t="shared" si="7"/>
        <v>12</v>
      </c>
    </row>
    <row r="79" spans="1:23" x14ac:dyDescent="0.25">
      <c r="A79">
        <v>27184</v>
      </c>
      <c r="B79" t="str">
        <f>VLOOKUP(A79,kipp_maps!A:B,2,FALSE)</f>
        <v>School E</v>
      </c>
      <c r="C79">
        <f>VLOOKUP(A79,kipp_maps!A:C,3,FALSE)</f>
        <v>1</v>
      </c>
      <c r="D79">
        <f>VLOOKUP(A79,kipp_maps!A:D,4,FALSE)</f>
        <v>2019</v>
      </c>
      <c r="E79" t="str">
        <f>VLOOKUP(A79,kipp_maps!A:E,5,FALSE)</f>
        <v>GenEd</v>
      </c>
      <c r="F79">
        <f>VLOOKUP(A79&amp;"|"&amp;"Fall"&amp;"|"&amp;"Math",kipp_maps!H:I,2,FALSE)</f>
        <v>169</v>
      </c>
      <c r="G79">
        <f>VLOOKUP(A79&amp;"|"&amp;"Fall"&amp;"|"&amp;"Math",kipp_maps!H:J,3,FALSE)</f>
        <v>76</v>
      </c>
      <c r="H79">
        <f>VLOOKUP(A79&amp;"|"&amp;"Fall"&amp;"|"&amp;"Math",kipp_maps!H:K,4,FALSE)</f>
        <v>4</v>
      </c>
      <c r="I79">
        <f>VLOOKUP(A79&amp;"|"&amp;"Spring"&amp;"|"&amp;"Math",kipp_maps!H:I,2,FALSE)</f>
        <v>184</v>
      </c>
      <c r="J79">
        <f>VLOOKUP(A79&amp;"|"&amp;"Spring"&amp;"|"&amp;"Math",kipp_maps!H:J,3,FALSE)</f>
        <v>59</v>
      </c>
      <c r="K79">
        <f>VLOOKUP(A79&amp;"|"&amp;"Spring"&amp;"|"&amp;"Math",kipp_maps!H:K,4,FALSE)</f>
        <v>3</v>
      </c>
      <c r="L79">
        <f>VLOOKUP(A79&amp;"|"&amp;"Fall"&amp;"|"&amp;"Math",kipp_maps!H:L,5,FALSE)</f>
        <v>19</v>
      </c>
      <c r="M79">
        <f t="shared" si="4"/>
        <v>15</v>
      </c>
      <c r="N79">
        <f t="shared" si="5"/>
        <v>-4</v>
      </c>
      <c r="O79">
        <f>VLOOKUP(A79&amp;"|"&amp;"Fall"&amp;"|"&amp;"Reading",kipp_maps!H:I,2,FALSE)</f>
        <v>164</v>
      </c>
      <c r="P79">
        <f>VLOOKUP(A79&amp;"|"&amp;"Fall"&amp;"|"&amp;"Reading",kipp_maps!H:J,3,FALSE)</f>
        <v>68</v>
      </c>
      <c r="Q79">
        <f>VLOOKUP(A79&amp;"|"&amp;"Fall"&amp;"|"&amp;"Reading",kipp_maps!H:K,4,FALSE)</f>
        <v>3</v>
      </c>
      <c r="R79">
        <f>VLOOKUP(A79&amp;"|"&amp;"Spring"&amp;"|"&amp;"Reading",kipp_maps!H:I,2,FALSE)</f>
        <v>174</v>
      </c>
      <c r="S79">
        <f>VLOOKUP(A79&amp;"|"&amp;"Spring"&amp;"|"&amp;"Reading",kipp_maps!H:J,3,FALSE)</f>
        <v>40</v>
      </c>
      <c r="T79">
        <f>VLOOKUP(A79&amp;"|"&amp;"Spring"&amp;"|"&amp;"Reading",kipp_maps!H:K,4,FALSE)</f>
        <v>2</v>
      </c>
      <c r="U79">
        <f>VLOOKUP(A79&amp;"|"&amp;"Fall"&amp;"|"&amp;"Reading",kipp_maps!H:L,5,FALSE)</f>
        <v>18</v>
      </c>
      <c r="V79">
        <f t="shared" si="6"/>
        <v>10</v>
      </c>
      <c r="W79">
        <f t="shared" si="7"/>
        <v>-8</v>
      </c>
    </row>
    <row r="80" spans="1:23" x14ac:dyDescent="0.25">
      <c r="A80">
        <v>22262</v>
      </c>
      <c r="B80" t="str">
        <f>VLOOKUP(A80,kipp_maps!A:B,2,FALSE)</f>
        <v>School E</v>
      </c>
      <c r="C80">
        <f>VLOOKUP(A80,kipp_maps!A:C,3,FALSE)</f>
        <v>1</v>
      </c>
      <c r="D80">
        <f>VLOOKUP(A80,kipp_maps!A:D,4,FALSE)</f>
        <v>2019</v>
      </c>
      <c r="E80" t="str">
        <f>VLOOKUP(A80,kipp_maps!A:E,5,FALSE)</f>
        <v>GenEd</v>
      </c>
      <c r="F80">
        <f>VLOOKUP(A80&amp;"|"&amp;"Fall"&amp;"|"&amp;"Math",kipp_maps!H:I,2,FALSE)</f>
        <v>152</v>
      </c>
      <c r="G80">
        <f>VLOOKUP(A80&amp;"|"&amp;"Fall"&amp;"|"&amp;"Math",kipp_maps!H:J,3,FALSE)</f>
        <v>30</v>
      </c>
      <c r="H80">
        <f>VLOOKUP(A80&amp;"|"&amp;"Fall"&amp;"|"&amp;"Math",kipp_maps!H:K,4,FALSE)</f>
        <v>2</v>
      </c>
      <c r="I80">
        <f>VLOOKUP(A80&amp;"|"&amp;"Spring"&amp;"|"&amp;"Math",kipp_maps!H:I,2,FALSE)</f>
        <v>183</v>
      </c>
      <c r="J80">
        <f>VLOOKUP(A80&amp;"|"&amp;"Spring"&amp;"|"&amp;"Math",kipp_maps!H:J,3,FALSE)</f>
        <v>56</v>
      </c>
      <c r="K80">
        <f>VLOOKUP(A80&amp;"|"&amp;"Spring"&amp;"|"&amp;"Math",kipp_maps!H:K,4,FALSE)</f>
        <v>3</v>
      </c>
      <c r="L80">
        <f>VLOOKUP(A80&amp;"|"&amp;"Fall"&amp;"|"&amp;"Math",kipp_maps!H:L,5,FALSE)</f>
        <v>23</v>
      </c>
      <c r="M80">
        <f t="shared" si="4"/>
        <v>31</v>
      </c>
      <c r="N80">
        <f t="shared" si="5"/>
        <v>8</v>
      </c>
      <c r="O80">
        <f>VLOOKUP(A80&amp;"|"&amp;"Fall"&amp;"|"&amp;"Reading",kipp_maps!H:I,2,FALSE)</f>
        <v>171</v>
      </c>
      <c r="P80">
        <f>VLOOKUP(A80&amp;"|"&amp;"Fall"&amp;"|"&amp;"Reading",kipp_maps!H:J,3,FALSE)</f>
        <v>84</v>
      </c>
      <c r="Q80">
        <f>VLOOKUP(A80&amp;"|"&amp;"Fall"&amp;"|"&amp;"Reading",kipp_maps!H:K,4,FALSE)</f>
        <v>4</v>
      </c>
      <c r="R80">
        <f>VLOOKUP(A80&amp;"|"&amp;"Spring"&amp;"|"&amp;"Reading",kipp_maps!H:I,2,FALSE)</f>
        <v>195</v>
      </c>
      <c r="S80">
        <f>VLOOKUP(A80&amp;"|"&amp;"Spring"&amp;"|"&amp;"Reading",kipp_maps!H:J,3,FALSE)</f>
        <v>89</v>
      </c>
      <c r="T80">
        <f>VLOOKUP(A80&amp;"|"&amp;"Spring"&amp;"|"&amp;"Reading",kipp_maps!H:K,4,FALSE)</f>
        <v>4</v>
      </c>
      <c r="U80">
        <f>VLOOKUP(A80&amp;"|"&amp;"Fall"&amp;"|"&amp;"Reading",kipp_maps!H:L,5,FALSE)</f>
        <v>16</v>
      </c>
      <c r="V80">
        <f t="shared" si="6"/>
        <v>24</v>
      </c>
      <c r="W80">
        <f t="shared" si="7"/>
        <v>8</v>
      </c>
    </row>
    <row r="81" spans="1:23" x14ac:dyDescent="0.25">
      <c r="A81">
        <v>20244</v>
      </c>
      <c r="B81" t="str">
        <f>VLOOKUP(A81,kipp_maps!A:B,2,FALSE)</f>
        <v>School E</v>
      </c>
      <c r="C81">
        <f>VLOOKUP(A81,kipp_maps!A:C,3,FALSE)</f>
        <v>1</v>
      </c>
      <c r="D81">
        <f>VLOOKUP(A81,kipp_maps!A:D,4,FALSE)</f>
        <v>2019</v>
      </c>
      <c r="E81" t="str">
        <f>VLOOKUP(A81,kipp_maps!A:E,5,FALSE)</f>
        <v>GenEd</v>
      </c>
      <c r="F81">
        <f>VLOOKUP(A81&amp;"|"&amp;"Fall"&amp;"|"&amp;"Math",kipp_maps!H:I,2,FALSE)</f>
        <v>174</v>
      </c>
      <c r="G81">
        <f>VLOOKUP(A81&amp;"|"&amp;"Fall"&amp;"|"&amp;"Math",kipp_maps!H:J,3,FALSE)</f>
        <v>86</v>
      </c>
      <c r="H81">
        <f>VLOOKUP(A81&amp;"|"&amp;"Fall"&amp;"|"&amp;"Math",kipp_maps!H:K,4,FALSE)</f>
        <v>4</v>
      </c>
      <c r="I81">
        <f>VLOOKUP(A81&amp;"|"&amp;"Spring"&amp;"|"&amp;"Math",kipp_maps!H:I,2,FALSE)</f>
        <v>194</v>
      </c>
      <c r="J81">
        <f>VLOOKUP(A81&amp;"|"&amp;"Spring"&amp;"|"&amp;"Math",kipp_maps!H:J,3,FALSE)</f>
        <v>83</v>
      </c>
      <c r="K81">
        <f>VLOOKUP(A81&amp;"|"&amp;"Spring"&amp;"|"&amp;"Math",kipp_maps!H:K,4,FALSE)</f>
        <v>4</v>
      </c>
      <c r="L81">
        <f>VLOOKUP(A81&amp;"|"&amp;"Fall"&amp;"|"&amp;"Math",kipp_maps!H:L,5,FALSE)</f>
        <v>18</v>
      </c>
      <c r="M81">
        <f t="shared" si="4"/>
        <v>20</v>
      </c>
      <c r="N81">
        <f t="shared" si="5"/>
        <v>2</v>
      </c>
      <c r="O81">
        <f>VLOOKUP(A81&amp;"|"&amp;"Fall"&amp;"|"&amp;"Reading",kipp_maps!H:I,2,FALSE)</f>
        <v>172</v>
      </c>
      <c r="P81">
        <f>VLOOKUP(A81&amp;"|"&amp;"Fall"&amp;"|"&amp;"Reading",kipp_maps!H:J,3,FALSE)</f>
        <v>86</v>
      </c>
      <c r="Q81">
        <f>VLOOKUP(A81&amp;"|"&amp;"Fall"&amp;"|"&amp;"Reading",kipp_maps!H:K,4,FALSE)</f>
        <v>4</v>
      </c>
      <c r="R81">
        <f>VLOOKUP(A81&amp;"|"&amp;"Spring"&amp;"|"&amp;"Reading",kipp_maps!H:I,2,FALSE)</f>
        <v>197</v>
      </c>
      <c r="S81">
        <f>VLOOKUP(A81&amp;"|"&amp;"Spring"&amp;"|"&amp;"Reading",kipp_maps!H:J,3,FALSE)</f>
        <v>91</v>
      </c>
      <c r="T81">
        <f>VLOOKUP(A81&amp;"|"&amp;"Spring"&amp;"|"&amp;"Reading",kipp_maps!H:K,4,FALSE)</f>
        <v>4</v>
      </c>
      <c r="U81">
        <f>VLOOKUP(A81&amp;"|"&amp;"Fall"&amp;"|"&amp;"Reading",kipp_maps!H:L,5,FALSE)</f>
        <v>16</v>
      </c>
      <c r="V81">
        <f t="shared" si="6"/>
        <v>25</v>
      </c>
      <c r="W81">
        <f t="shared" si="7"/>
        <v>9</v>
      </c>
    </row>
    <row r="82" spans="1:23" x14ac:dyDescent="0.25">
      <c r="A82">
        <v>20538</v>
      </c>
      <c r="B82" t="str">
        <f>VLOOKUP(A82,kipp_maps!A:B,2,FALSE)</f>
        <v>School E</v>
      </c>
      <c r="C82">
        <f>VLOOKUP(A82,kipp_maps!A:C,3,FALSE)</f>
        <v>1</v>
      </c>
      <c r="D82">
        <f>VLOOKUP(A82,kipp_maps!A:D,4,FALSE)</f>
        <v>2019</v>
      </c>
      <c r="E82" t="str">
        <f>VLOOKUP(A82,kipp_maps!A:E,5,FALSE)</f>
        <v>GenEd</v>
      </c>
      <c r="F82">
        <f>VLOOKUP(A82&amp;"|"&amp;"Fall"&amp;"|"&amp;"Math",kipp_maps!H:I,2,FALSE)</f>
        <v>166</v>
      </c>
      <c r="G82">
        <f>VLOOKUP(A82&amp;"|"&amp;"Fall"&amp;"|"&amp;"Math",kipp_maps!H:J,3,FALSE)</f>
        <v>69</v>
      </c>
      <c r="H82">
        <f>VLOOKUP(A82&amp;"|"&amp;"Fall"&amp;"|"&amp;"Math",kipp_maps!H:K,4,FALSE)</f>
        <v>3</v>
      </c>
      <c r="I82">
        <f>VLOOKUP(A82&amp;"|"&amp;"Spring"&amp;"|"&amp;"Math",kipp_maps!H:I,2,FALSE)</f>
        <v>186</v>
      </c>
      <c r="J82">
        <f>VLOOKUP(A82&amp;"|"&amp;"Spring"&amp;"|"&amp;"Math",kipp_maps!H:J,3,FALSE)</f>
        <v>65</v>
      </c>
      <c r="K82">
        <f>VLOOKUP(A82&amp;"|"&amp;"Spring"&amp;"|"&amp;"Math",kipp_maps!H:K,4,FALSE)</f>
        <v>3</v>
      </c>
      <c r="L82">
        <f>VLOOKUP(A82&amp;"|"&amp;"Fall"&amp;"|"&amp;"Math",kipp_maps!H:L,5,FALSE)</f>
        <v>20</v>
      </c>
      <c r="M82">
        <f t="shared" si="4"/>
        <v>20</v>
      </c>
      <c r="N82">
        <f t="shared" si="5"/>
        <v>0</v>
      </c>
      <c r="O82">
        <f>VLOOKUP(A82&amp;"|"&amp;"Fall"&amp;"|"&amp;"Reading",kipp_maps!H:I,2,FALSE)</f>
        <v>176</v>
      </c>
      <c r="P82">
        <f>VLOOKUP(A82&amp;"|"&amp;"Fall"&amp;"|"&amp;"Reading",kipp_maps!H:J,3,FALSE)</f>
        <v>92</v>
      </c>
      <c r="Q82">
        <f>VLOOKUP(A82&amp;"|"&amp;"Fall"&amp;"|"&amp;"Reading",kipp_maps!H:K,4,FALSE)</f>
        <v>4</v>
      </c>
      <c r="R82">
        <f>VLOOKUP(A82&amp;"|"&amp;"Spring"&amp;"|"&amp;"Reading",kipp_maps!H:I,2,FALSE)</f>
        <v>192</v>
      </c>
      <c r="S82">
        <f>VLOOKUP(A82&amp;"|"&amp;"Spring"&amp;"|"&amp;"Reading",kipp_maps!H:J,3,FALSE)</f>
        <v>84</v>
      </c>
      <c r="T82">
        <f>VLOOKUP(A82&amp;"|"&amp;"Spring"&amp;"|"&amp;"Reading",kipp_maps!H:K,4,FALSE)</f>
        <v>4</v>
      </c>
      <c r="U82">
        <f>VLOOKUP(A82&amp;"|"&amp;"Fall"&amp;"|"&amp;"Reading",kipp_maps!H:L,5,FALSE)</f>
        <v>15</v>
      </c>
      <c r="V82">
        <f t="shared" si="6"/>
        <v>16</v>
      </c>
      <c r="W82">
        <f t="shared" si="7"/>
        <v>1</v>
      </c>
    </row>
    <row r="83" spans="1:23" x14ac:dyDescent="0.25">
      <c r="A83">
        <v>20765</v>
      </c>
      <c r="B83" t="str">
        <f>VLOOKUP(A83,kipp_maps!A:B,2,FALSE)</f>
        <v>School E</v>
      </c>
      <c r="C83">
        <f>VLOOKUP(A83,kipp_maps!A:C,3,FALSE)</f>
        <v>1</v>
      </c>
      <c r="D83">
        <f>VLOOKUP(A83,kipp_maps!A:D,4,FALSE)</f>
        <v>2019</v>
      </c>
      <c r="E83" t="str">
        <f>VLOOKUP(A83,kipp_maps!A:E,5,FALSE)</f>
        <v>GenEd</v>
      </c>
      <c r="F83">
        <f>VLOOKUP(A83&amp;"|"&amp;"Fall"&amp;"|"&amp;"Math",kipp_maps!H:I,2,FALSE)</f>
        <v>147</v>
      </c>
      <c r="G83">
        <f>VLOOKUP(A83&amp;"|"&amp;"Fall"&amp;"|"&amp;"Math",kipp_maps!H:J,3,FALSE)</f>
        <v>19</v>
      </c>
      <c r="H83">
        <f>VLOOKUP(A83&amp;"|"&amp;"Fall"&amp;"|"&amp;"Math",kipp_maps!H:K,4,FALSE)</f>
        <v>1</v>
      </c>
      <c r="I83">
        <f>VLOOKUP(A83&amp;"|"&amp;"Spring"&amp;"|"&amp;"Math",kipp_maps!H:I,2,FALSE)</f>
        <v>164</v>
      </c>
      <c r="J83">
        <f>VLOOKUP(A83&amp;"|"&amp;"Spring"&amp;"|"&amp;"Math",kipp_maps!H:J,3,FALSE)</f>
        <v>11</v>
      </c>
      <c r="K83">
        <f>VLOOKUP(A83&amp;"|"&amp;"Spring"&amp;"|"&amp;"Math",kipp_maps!H:K,4,FALSE)</f>
        <v>1</v>
      </c>
      <c r="L83">
        <f>VLOOKUP(A83&amp;"|"&amp;"Fall"&amp;"|"&amp;"Math",kipp_maps!H:L,5,FALSE)</f>
        <v>24</v>
      </c>
      <c r="M83">
        <f t="shared" si="4"/>
        <v>17</v>
      </c>
      <c r="N83">
        <f t="shared" si="5"/>
        <v>-7</v>
      </c>
      <c r="O83">
        <f>VLOOKUP(A83&amp;"|"&amp;"Fall"&amp;"|"&amp;"Reading",kipp_maps!H:I,2,FALSE)</f>
        <v>147</v>
      </c>
      <c r="P83">
        <f>VLOOKUP(A83&amp;"|"&amp;"Fall"&amp;"|"&amp;"Reading",kipp_maps!H:J,3,FALSE)</f>
        <v>19</v>
      </c>
      <c r="Q83">
        <f>VLOOKUP(A83&amp;"|"&amp;"Fall"&amp;"|"&amp;"Reading",kipp_maps!H:K,4,FALSE)</f>
        <v>1</v>
      </c>
      <c r="R83">
        <f>VLOOKUP(A83&amp;"|"&amp;"Spring"&amp;"|"&amp;"Reading",kipp_maps!H:I,2,FALSE)</f>
        <v>157</v>
      </c>
      <c r="S83">
        <f>VLOOKUP(A83&amp;"|"&amp;"Spring"&amp;"|"&amp;"Reading",kipp_maps!H:J,3,FALSE)</f>
        <v>8</v>
      </c>
      <c r="T83">
        <f>VLOOKUP(A83&amp;"|"&amp;"Spring"&amp;"|"&amp;"Reading",kipp_maps!H:K,4,FALSE)</f>
        <v>1</v>
      </c>
      <c r="U83">
        <f>VLOOKUP(A83&amp;"|"&amp;"Fall"&amp;"|"&amp;"Reading",kipp_maps!H:L,5,FALSE)</f>
        <v>21</v>
      </c>
      <c r="V83">
        <f t="shared" si="6"/>
        <v>10</v>
      </c>
      <c r="W83">
        <f t="shared" si="7"/>
        <v>-11</v>
      </c>
    </row>
    <row r="84" spans="1:23" x14ac:dyDescent="0.25">
      <c r="A84">
        <v>24547</v>
      </c>
      <c r="B84" t="str">
        <f>VLOOKUP(A84,kipp_maps!A:B,2,FALSE)</f>
        <v>School E</v>
      </c>
      <c r="C84">
        <f>VLOOKUP(A84,kipp_maps!A:C,3,FALSE)</f>
        <v>1</v>
      </c>
      <c r="D84">
        <f>VLOOKUP(A84,kipp_maps!A:D,4,FALSE)</f>
        <v>2019</v>
      </c>
      <c r="E84" t="str">
        <f>VLOOKUP(A84,kipp_maps!A:E,5,FALSE)</f>
        <v>GenEd</v>
      </c>
      <c r="F84">
        <f>VLOOKUP(A84&amp;"|"&amp;"Fall"&amp;"|"&amp;"Math",kipp_maps!H:I,2,FALSE)</f>
        <v>171</v>
      </c>
      <c r="G84">
        <f>VLOOKUP(A84&amp;"|"&amp;"Fall"&amp;"|"&amp;"Math",kipp_maps!H:J,3,FALSE)</f>
        <v>81</v>
      </c>
      <c r="H84">
        <f>VLOOKUP(A84&amp;"|"&amp;"Fall"&amp;"|"&amp;"Math",kipp_maps!H:K,4,FALSE)</f>
        <v>4</v>
      </c>
      <c r="I84">
        <f>VLOOKUP(A84&amp;"|"&amp;"Spring"&amp;"|"&amp;"Math",kipp_maps!H:I,2,FALSE)</f>
        <v>180</v>
      </c>
      <c r="J84">
        <f>VLOOKUP(A84&amp;"|"&amp;"Spring"&amp;"|"&amp;"Math",kipp_maps!H:J,3,FALSE)</f>
        <v>48</v>
      </c>
      <c r="K84">
        <f>VLOOKUP(A84&amp;"|"&amp;"Spring"&amp;"|"&amp;"Math",kipp_maps!H:K,4,FALSE)</f>
        <v>2</v>
      </c>
      <c r="L84">
        <f>VLOOKUP(A84&amp;"|"&amp;"Fall"&amp;"|"&amp;"Math",kipp_maps!H:L,5,FALSE)</f>
        <v>18</v>
      </c>
      <c r="M84">
        <f t="shared" si="4"/>
        <v>9</v>
      </c>
      <c r="N84">
        <f t="shared" si="5"/>
        <v>-9</v>
      </c>
      <c r="O84">
        <f>VLOOKUP(A84&amp;"|"&amp;"Fall"&amp;"|"&amp;"Reading",kipp_maps!H:I,2,FALSE)</f>
        <v>174</v>
      </c>
      <c r="P84">
        <f>VLOOKUP(A84&amp;"|"&amp;"Fall"&amp;"|"&amp;"Reading",kipp_maps!H:J,3,FALSE)</f>
        <v>89</v>
      </c>
      <c r="Q84">
        <f>VLOOKUP(A84&amp;"|"&amp;"Fall"&amp;"|"&amp;"Reading",kipp_maps!H:K,4,FALSE)</f>
        <v>4</v>
      </c>
      <c r="R84">
        <f>VLOOKUP(A84&amp;"|"&amp;"Spring"&amp;"|"&amp;"Reading",kipp_maps!H:I,2,FALSE)</f>
        <v>190</v>
      </c>
      <c r="S84">
        <f>VLOOKUP(A84&amp;"|"&amp;"Spring"&amp;"|"&amp;"Reading",kipp_maps!H:J,3,FALSE)</f>
        <v>81</v>
      </c>
      <c r="T84">
        <f>VLOOKUP(A84&amp;"|"&amp;"Spring"&amp;"|"&amp;"Reading",kipp_maps!H:K,4,FALSE)</f>
        <v>4</v>
      </c>
      <c r="U84">
        <f>VLOOKUP(A84&amp;"|"&amp;"Fall"&amp;"|"&amp;"Reading",kipp_maps!H:L,5,FALSE)</f>
        <v>15</v>
      </c>
      <c r="V84">
        <f t="shared" si="6"/>
        <v>16</v>
      </c>
      <c r="W84">
        <f t="shared" si="7"/>
        <v>1</v>
      </c>
    </row>
    <row r="85" spans="1:23" x14ac:dyDescent="0.25">
      <c r="A85">
        <v>27378</v>
      </c>
      <c r="B85" t="str">
        <f>VLOOKUP(A85,kipp_maps!A:B,2,FALSE)</f>
        <v>School G</v>
      </c>
      <c r="C85">
        <f>VLOOKUP(A85,kipp_maps!A:C,3,FALSE)</f>
        <v>1</v>
      </c>
      <c r="D85">
        <f>VLOOKUP(A85,kipp_maps!A:D,4,FALSE)</f>
        <v>2019</v>
      </c>
      <c r="E85" t="str">
        <f>VLOOKUP(A85,kipp_maps!A:E,5,FALSE)</f>
        <v>GenEd</v>
      </c>
      <c r="F85">
        <f>VLOOKUP(A85&amp;"|"&amp;"Fall"&amp;"|"&amp;"Math",kipp_maps!H:I,2,FALSE)</f>
        <v>179</v>
      </c>
      <c r="G85">
        <f>VLOOKUP(A85&amp;"|"&amp;"Fall"&amp;"|"&amp;"Math",kipp_maps!H:J,3,FALSE)</f>
        <v>93</v>
      </c>
      <c r="H85">
        <f>VLOOKUP(A85&amp;"|"&amp;"Fall"&amp;"|"&amp;"Math",kipp_maps!H:K,4,FALSE)</f>
        <v>4</v>
      </c>
      <c r="I85">
        <f>VLOOKUP(A85&amp;"|"&amp;"Spring"&amp;"|"&amp;"Math",kipp_maps!H:I,2,FALSE)</f>
        <v>209</v>
      </c>
      <c r="J85">
        <f>VLOOKUP(A85&amp;"|"&amp;"Spring"&amp;"|"&amp;"Math",kipp_maps!H:J,3,FALSE)</f>
        <v>98</v>
      </c>
      <c r="K85">
        <f>VLOOKUP(A85&amp;"|"&amp;"Spring"&amp;"|"&amp;"Math",kipp_maps!H:K,4,FALSE)</f>
        <v>4</v>
      </c>
      <c r="L85">
        <f>VLOOKUP(A85&amp;"|"&amp;"Fall"&amp;"|"&amp;"Math",kipp_maps!H:L,5,FALSE)</f>
        <v>16</v>
      </c>
      <c r="M85">
        <f t="shared" si="4"/>
        <v>30</v>
      </c>
      <c r="N85">
        <f t="shared" si="5"/>
        <v>14</v>
      </c>
      <c r="O85">
        <f>VLOOKUP(A85&amp;"|"&amp;"Fall"&amp;"|"&amp;"Reading",kipp_maps!H:I,2,FALSE)</f>
        <v>177</v>
      </c>
      <c r="P85">
        <f>VLOOKUP(A85&amp;"|"&amp;"Fall"&amp;"|"&amp;"Reading",kipp_maps!H:J,3,FALSE)</f>
        <v>93</v>
      </c>
      <c r="Q85">
        <f>VLOOKUP(A85&amp;"|"&amp;"Fall"&amp;"|"&amp;"Reading",kipp_maps!H:K,4,FALSE)</f>
        <v>4</v>
      </c>
      <c r="R85">
        <f>VLOOKUP(A85&amp;"|"&amp;"Spring"&amp;"|"&amp;"Reading",kipp_maps!H:I,2,FALSE)</f>
        <v>187</v>
      </c>
      <c r="S85">
        <f>VLOOKUP(A85&amp;"|"&amp;"Spring"&amp;"|"&amp;"Reading",kipp_maps!H:J,3,FALSE)</f>
        <v>74</v>
      </c>
      <c r="T85">
        <f>VLOOKUP(A85&amp;"|"&amp;"Spring"&amp;"|"&amp;"Reading",kipp_maps!H:K,4,FALSE)</f>
        <v>3</v>
      </c>
      <c r="U85">
        <f>VLOOKUP(A85&amp;"|"&amp;"Fall"&amp;"|"&amp;"Reading",kipp_maps!H:L,5,FALSE)</f>
        <v>15</v>
      </c>
      <c r="V85">
        <f t="shared" si="6"/>
        <v>10</v>
      </c>
      <c r="W85">
        <f t="shared" si="7"/>
        <v>-5</v>
      </c>
    </row>
    <row r="86" spans="1:23" x14ac:dyDescent="0.25">
      <c r="A86">
        <v>24398</v>
      </c>
      <c r="B86" t="str">
        <f>VLOOKUP(A86,kipp_maps!A:B,2,FALSE)</f>
        <v>School G</v>
      </c>
      <c r="C86">
        <f>VLOOKUP(A86,kipp_maps!A:C,3,FALSE)</f>
        <v>1</v>
      </c>
      <c r="D86">
        <f>VLOOKUP(A86,kipp_maps!A:D,4,FALSE)</f>
        <v>2019</v>
      </c>
      <c r="E86" t="str">
        <f>VLOOKUP(A86,kipp_maps!A:E,5,FALSE)</f>
        <v>SPED</v>
      </c>
      <c r="F86">
        <f>VLOOKUP(A86&amp;"|"&amp;"Fall"&amp;"|"&amp;"Math",kipp_maps!H:I,2,FALSE)</f>
        <v>128</v>
      </c>
      <c r="G86">
        <f>VLOOKUP(A86&amp;"|"&amp;"Fall"&amp;"|"&amp;"Math",kipp_maps!H:J,3,FALSE)</f>
        <v>1</v>
      </c>
      <c r="H86">
        <f>VLOOKUP(A86&amp;"|"&amp;"Fall"&amp;"|"&amp;"Math",kipp_maps!H:K,4,FALSE)</f>
        <v>1</v>
      </c>
      <c r="I86">
        <f>VLOOKUP(A86&amp;"|"&amp;"Spring"&amp;"|"&amp;"Math",kipp_maps!H:I,2,FALSE)</f>
        <v>145</v>
      </c>
      <c r="J86">
        <f>VLOOKUP(A86&amp;"|"&amp;"Spring"&amp;"|"&amp;"Math",kipp_maps!H:J,3,FALSE)</f>
        <v>1</v>
      </c>
      <c r="K86">
        <f>VLOOKUP(A86&amp;"|"&amp;"Spring"&amp;"|"&amp;"Math",kipp_maps!H:K,4,FALSE)</f>
        <v>1</v>
      </c>
      <c r="L86">
        <f>VLOOKUP(A86&amp;"|"&amp;"Fall"&amp;"|"&amp;"Math",kipp_maps!H:L,5,FALSE)</f>
        <v>29</v>
      </c>
      <c r="M86">
        <f t="shared" si="4"/>
        <v>17</v>
      </c>
      <c r="N86">
        <f t="shared" si="5"/>
        <v>-12</v>
      </c>
      <c r="O86">
        <f>VLOOKUP(A86&amp;"|"&amp;"Fall"&amp;"|"&amp;"Reading",kipp_maps!H:I,2,FALSE)</f>
        <v>142</v>
      </c>
      <c r="P86">
        <f>VLOOKUP(A86&amp;"|"&amp;"Fall"&amp;"|"&amp;"Reading",kipp_maps!H:J,3,FALSE)</f>
        <v>10</v>
      </c>
      <c r="Q86">
        <f>VLOOKUP(A86&amp;"|"&amp;"Fall"&amp;"|"&amp;"Reading",kipp_maps!H:K,4,FALSE)</f>
        <v>1</v>
      </c>
      <c r="R86">
        <f>VLOOKUP(A86&amp;"|"&amp;"Spring"&amp;"|"&amp;"Reading",kipp_maps!H:I,2,FALSE)</f>
        <v>151</v>
      </c>
      <c r="S86">
        <f>VLOOKUP(A86&amp;"|"&amp;"Spring"&amp;"|"&amp;"Reading",kipp_maps!H:J,3,FALSE)</f>
        <v>3</v>
      </c>
      <c r="T86">
        <f>VLOOKUP(A86&amp;"|"&amp;"Spring"&amp;"|"&amp;"Reading",kipp_maps!H:K,4,FALSE)</f>
        <v>1</v>
      </c>
      <c r="U86">
        <f>VLOOKUP(A86&amp;"|"&amp;"Fall"&amp;"|"&amp;"Reading",kipp_maps!H:L,5,FALSE)</f>
        <v>22</v>
      </c>
      <c r="V86">
        <f t="shared" si="6"/>
        <v>9</v>
      </c>
      <c r="W86">
        <f t="shared" si="7"/>
        <v>-13</v>
      </c>
    </row>
    <row r="87" spans="1:23" x14ac:dyDescent="0.25">
      <c r="A87">
        <v>20877</v>
      </c>
      <c r="B87" t="str">
        <f>VLOOKUP(A87,kipp_maps!A:B,2,FALSE)</f>
        <v>School G</v>
      </c>
      <c r="C87">
        <f>VLOOKUP(A87,kipp_maps!A:C,3,FALSE)</f>
        <v>1</v>
      </c>
      <c r="D87">
        <f>VLOOKUP(A87,kipp_maps!A:D,4,FALSE)</f>
        <v>2019</v>
      </c>
      <c r="E87" t="str">
        <f>VLOOKUP(A87,kipp_maps!A:E,5,FALSE)</f>
        <v>GenEd</v>
      </c>
      <c r="F87">
        <f>VLOOKUP(A87&amp;"|"&amp;"Fall"&amp;"|"&amp;"Math",kipp_maps!H:I,2,FALSE)</f>
        <v>171</v>
      </c>
      <c r="G87">
        <f>VLOOKUP(A87&amp;"|"&amp;"Fall"&amp;"|"&amp;"Math",kipp_maps!H:J,3,FALSE)</f>
        <v>81</v>
      </c>
      <c r="H87">
        <f>VLOOKUP(A87&amp;"|"&amp;"Fall"&amp;"|"&amp;"Math",kipp_maps!H:K,4,FALSE)</f>
        <v>4</v>
      </c>
      <c r="I87">
        <f>VLOOKUP(A87&amp;"|"&amp;"Spring"&amp;"|"&amp;"Math",kipp_maps!H:I,2,FALSE)</f>
        <v>191</v>
      </c>
      <c r="J87">
        <f>VLOOKUP(A87&amp;"|"&amp;"Spring"&amp;"|"&amp;"Math",kipp_maps!H:J,3,FALSE)</f>
        <v>77</v>
      </c>
      <c r="K87">
        <f>VLOOKUP(A87&amp;"|"&amp;"Spring"&amp;"|"&amp;"Math",kipp_maps!H:K,4,FALSE)</f>
        <v>4</v>
      </c>
      <c r="L87">
        <f>VLOOKUP(A87&amp;"|"&amp;"Fall"&amp;"|"&amp;"Math",kipp_maps!H:L,5,FALSE)</f>
        <v>18</v>
      </c>
      <c r="M87">
        <f t="shared" si="4"/>
        <v>20</v>
      </c>
      <c r="N87">
        <f t="shared" si="5"/>
        <v>2</v>
      </c>
      <c r="O87">
        <f>VLOOKUP(A87&amp;"|"&amp;"Fall"&amp;"|"&amp;"Reading",kipp_maps!H:I,2,FALSE)</f>
        <v>158</v>
      </c>
      <c r="P87">
        <f>VLOOKUP(A87&amp;"|"&amp;"Fall"&amp;"|"&amp;"Reading",kipp_maps!H:J,3,FALSE)</f>
        <v>50</v>
      </c>
      <c r="Q87">
        <f>VLOOKUP(A87&amp;"|"&amp;"Fall"&amp;"|"&amp;"Reading",kipp_maps!H:K,4,FALSE)</f>
        <v>3</v>
      </c>
      <c r="R87">
        <f>VLOOKUP(A87&amp;"|"&amp;"Spring"&amp;"|"&amp;"Reading",kipp_maps!H:I,2,FALSE)</f>
        <v>188</v>
      </c>
      <c r="S87">
        <f>VLOOKUP(A87&amp;"|"&amp;"Spring"&amp;"|"&amp;"Reading",kipp_maps!H:J,3,FALSE)</f>
        <v>77</v>
      </c>
      <c r="T87">
        <f>VLOOKUP(A87&amp;"|"&amp;"Spring"&amp;"|"&amp;"Reading",kipp_maps!H:K,4,FALSE)</f>
        <v>4</v>
      </c>
      <c r="U87">
        <f>VLOOKUP(A87&amp;"|"&amp;"Fall"&amp;"|"&amp;"Reading",kipp_maps!H:L,5,FALSE)</f>
        <v>19</v>
      </c>
      <c r="V87">
        <f t="shared" si="6"/>
        <v>30</v>
      </c>
      <c r="W87">
        <f t="shared" si="7"/>
        <v>11</v>
      </c>
    </row>
    <row r="88" spans="1:23" x14ac:dyDescent="0.25">
      <c r="A88">
        <v>11112</v>
      </c>
      <c r="B88" t="str">
        <f>VLOOKUP(A88,kipp_maps!A:B,2,FALSE)</f>
        <v>School G</v>
      </c>
      <c r="C88">
        <f>VLOOKUP(A88,kipp_maps!A:C,3,FALSE)</f>
        <v>1</v>
      </c>
      <c r="D88">
        <f>VLOOKUP(A88,kipp_maps!A:D,4,FALSE)</f>
        <v>2019</v>
      </c>
      <c r="E88" t="str">
        <f>VLOOKUP(A88,kipp_maps!A:E,5,FALSE)</f>
        <v>GenEd</v>
      </c>
      <c r="F88">
        <f>VLOOKUP(A88&amp;"|"&amp;"Fall"&amp;"|"&amp;"Math",kipp_maps!H:I,2,FALSE)</f>
        <v>186</v>
      </c>
      <c r="G88">
        <f>VLOOKUP(A88&amp;"|"&amp;"Fall"&amp;"|"&amp;"Math",kipp_maps!H:J,3,FALSE)</f>
        <v>97</v>
      </c>
      <c r="H88">
        <f>VLOOKUP(A88&amp;"|"&amp;"Fall"&amp;"|"&amp;"Math",kipp_maps!H:K,4,FALSE)</f>
        <v>4</v>
      </c>
      <c r="I88">
        <f>VLOOKUP(A88&amp;"|"&amp;"Spring"&amp;"|"&amp;"Math",kipp_maps!H:I,2,FALSE)</f>
        <v>208</v>
      </c>
      <c r="J88">
        <f>VLOOKUP(A88&amp;"|"&amp;"Spring"&amp;"|"&amp;"Math",kipp_maps!H:J,3,FALSE)</f>
        <v>98</v>
      </c>
      <c r="K88">
        <f>VLOOKUP(A88&amp;"|"&amp;"Spring"&amp;"|"&amp;"Math",kipp_maps!H:K,4,FALSE)</f>
        <v>4</v>
      </c>
      <c r="L88">
        <f>VLOOKUP(A88&amp;"|"&amp;"Fall"&amp;"|"&amp;"Math",kipp_maps!H:L,5,FALSE)</f>
        <v>15</v>
      </c>
      <c r="M88">
        <f t="shared" si="4"/>
        <v>22</v>
      </c>
      <c r="N88">
        <f t="shared" si="5"/>
        <v>7</v>
      </c>
      <c r="O88">
        <f>VLOOKUP(A88&amp;"|"&amp;"Fall"&amp;"|"&amp;"Reading",kipp_maps!H:I,2,FALSE)</f>
        <v>184</v>
      </c>
      <c r="P88">
        <f>VLOOKUP(A88&amp;"|"&amp;"Fall"&amp;"|"&amp;"Reading",kipp_maps!H:J,3,FALSE)</f>
        <v>98</v>
      </c>
      <c r="Q88">
        <f>VLOOKUP(A88&amp;"|"&amp;"Fall"&amp;"|"&amp;"Reading",kipp_maps!H:K,4,FALSE)</f>
        <v>4</v>
      </c>
      <c r="R88">
        <f>VLOOKUP(A88&amp;"|"&amp;"Spring"&amp;"|"&amp;"Reading",kipp_maps!H:I,2,FALSE)</f>
        <v>204</v>
      </c>
      <c r="S88">
        <f>VLOOKUP(A88&amp;"|"&amp;"Spring"&amp;"|"&amp;"Reading",kipp_maps!H:J,3,FALSE)</f>
        <v>97</v>
      </c>
      <c r="T88">
        <f>VLOOKUP(A88&amp;"|"&amp;"Spring"&amp;"|"&amp;"Reading",kipp_maps!H:K,4,FALSE)</f>
        <v>4</v>
      </c>
      <c r="U88">
        <f>VLOOKUP(A88&amp;"|"&amp;"Fall"&amp;"|"&amp;"Reading",kipp_maps!H:L,5,FALSE)</f>
        <v>13</v>
      </c>
      <c r="V88">
        <f t="shared" si="6"/>
        <v>20</v>
      </c>
      <c r="W88">
        <f t="shared" si="7"/>
        <v>7</v>
      </c>
    </row>
    <row r="89" spans="1:23" x14ac:dyDescent="0.25">
      <c r="A89">
        <v>18553</v>
      </c>
      <c r="B89" t="str">
        <f>VLOOKUP(A89,kipp_maps!A:B,2,FALSE)</f>
        <v>School G</v>
      </c>
      <c r="C89">
        <f>VLOOKUP(A89,kipp_maps!A:C,3,FALSE)</f>
        <v>1</v>
      </c>
      <c r="D89">
        <f>VLOOKUP(A89,kipp_maps!A:D,4,FALSE)</f>
        <v>2019</v>
      </c>
      <c r="E89" t="str">
        <f>VLOOKUP(A89,kipp_maps!A:E,5,FALSE)</f>
        <v>GenEd</v>
      </c>
      <c r="F89">
        <f>VLOOKUP(A89&amp;"|"&amp;"Fall"&amp;"|"&amp;"Math",kipp_maps!H:I,2,FALSE)</f>
        <v>170</v>
      </c>
      <c r="G89">
        <f>VLOOKUP(A89&amp;"|"&amp;"Fall"&amp;"|"&amp;"Math",kipp_maps!H:J,3,FALSE)</f>
        <v>79</v>
      </c>
      <c r="H89">
        <f>VLOOKUP(A89&amp;"|"&amp;"Fall"&amp;"|"&amp;"Math",kipp_maps!H:K,4,FALSE)</f>
        <v>4</v>
      </c>
      <c r="I89">
        <f>VLOOKUP(A89&amp;"|"&amp;"Spring"&amp;"|"&amp;"Math",kipp_maps!H:I,2,FALSE)</f>
        <v>194</v>
      </c>
      <c r="J89">
        <f>VLOOKUP(A89&amp;"|"&amp;"Spring"&amp;"|"&amp;"Math",kipp_maps!H:J,3,FALSE)</f>
        <v>83</v>
      </c>
      <c r="K89">
        <f>VLOOKUP(A89&amp;"|"&amp;"Spring"&amp;"|"&amp;"Math",kipp_maps!H:K,4,FALSE)</f>
        <v>4</v>
      </c>
      <c r="L89">
        <f>VLOOKUP(A89&amp;"|"&amp;"Fall"&amp;"|"&amp;"Math",kipp_maps!H:L,5,FALSE)</f>
        <v>19</v>
      </c>
      <c r="M89">
        <f t="shared" si="4"/>
        <v>24</v>
      </c>
      <c r="N89">
        <f t="shared" si="5"/>
        <v>5</v>
      </c>
      <c r="O89">
        <f>VLOOKUP(A89&amp;"|"&amp;"Fall"&amp;"|"&amp;"Reading",kipp_maps!H:I,2,FALSE)</f>
        <v>165</v>
      </c>
      <c r="P89">
        <f>VLOOKUP(A89&amp;"|"&amp;"Fall"&amp;"|"&amp;"Reading",kipp_maps!H:J,3,FALSE)</f>
        <v>70</v>
      </c>
      <c r="Q89">
        <f>VLOOKUP(A89&amp;"|"&amp;"Fall"&amp;"|"&amp;"Reading",kipp_maps!H:K,4,FALSE)</f>
        <v>3</v>
      </c>
      <c r="R89">
        <f>VLOOKUP(A89&amp;"|"&amp;"Spring"&amp;"|"&amp;"Reading",kipp_maps!H:I,2,FALSE)</f>
        <v>190</v>
      </c>
      <c r="S89">
        <f>VLOOKUP(A89&amp;"|"&amp;"Spring"&amp;"|"&amp;"Reading",kipp_maps!H:J,3,FALSE)</f>
        <v>81</v>
      </c>
      <c r="T89">
        <f>VLOOKUP(A89&amp;"|"&amp;"Spring"&amp;"|"&amp;"Reading",kipp_maps!H:K,4,FALSE)</f>
        <v>4</v>
      </c>
      <c r="U89">
        <f>VLOOKUP(A89&amp;"|"&amp;"Fall"&amp;"|"&amp;"Reading",kipp_maps!H:L,5,FALSE)</f>
        <v>17</v>
      </c>
      <c r="V89">
        <f t="shared" si="6"/>
        <v>25</v>
      </c>
      <c r="W89">
        <f t="shared" si="7"/>
        <v>8</v>
      </c>
    </row>
    <row r="90" spans="1:23" x14ac:dyDescent="0.25">
      <c r="A90">
        <v>14503</v>
      </c>
      <c r="B90" t="str">
        <f>VLOOKUP(A90,kipp_maps!A:B,2,FALSE)</f>
        <v>School G</v>
      </c>
      <c r="C90">
        <f>VLOOKUP(A90,kipp_maps!A:C,3,FALSE)</f>
        <v>1</v>
      </c>
      <c r="D90">
        <f>VLOOKUP(A90,kipp_maps!A:D,4,FALSE)</f>
        <v>2019</v>
      </c>
      <c r="E90" t="str">
        <f>VLOOKUP(A90,kipp_maps!A:E,5,FALSE)</f>
        <v>GenEd</v>
      </c>
      <c r="F90">
        <f>VLOOKUP(A90&amp;"|"&amp;"Fall"&amp;"|"&amp;"Math",kipp_maps!H:I,2,FALSE)</f>
        <v>182</v>
      </c>
      <c r="G90">
        <f>VLOOKUP(A90&amp;"|"&amp;"Fall"&amp;"|"&amp;"Math",kipp_maps!H:J,3,FALSE)</f>
        <v>95</v>
      </c>
      <c r="H90">
        <f>VLOOKUP(A90&amp;"|"&amp;"Fall"&amp;"|"&amp;"Math",kipp_maps!H:K,4,FALSE)</f>
        <v>4</v>
      </c>
      <c r="I90">
        <f>VLOOKUP(A90&amp;"|"&amp;"Spring"&amp;"|"&amp;"Math",kipp_maps!H:I,2,FALSE)</f>
        <v>213</v>
      </c>
      <c r="J90">
        <f>VLOOKUP(A90&amp;"|"&amp;"Spring"&amp;"|"&amp;"Math",kipp_maps!H:J,3,FALSE)</f>
        <v>99</v>
      </c>
      <c r="K90">
        <f>VLOOKUP(A90&amp;"|"&amp;"Spring"&amp;"|"&amp;"Math",kipp_maps!H:K,4,FALSE)</f>
        <v>4</v>
      </c>
      <c r="L90">
        <f>VLOOKUP(A90&amp;"|"&amp;"Fall"&amp;"|"&amp;"Math",kipp_maps!H:L,5,FALSE)</f>
        <v>16</v>
      </c>
      <c r="M90">
        <f t="shared" si="4"/>
        <v>31</v>
      </c>
      <c r="N90">
        <f t="shared" si="5"/>
        <v>15</v>
      </c>
      <c r="O90">
        <f>VLOOKUP(A90&amp;"|"&amp;"Fall"&amp;"|"&amp;"Reading",kipp_maps!H:I,2,FALSE)</f>
        <v>171</v>
      </c>
      <c r="P90">
        <f>VLOOKUP(A90&amp;"|"&amp;"Fall"&amp;"|"&amp;"Reading",kipp_maps!H:J,3,FALSE)</f>
        <v>84</v>
      </c>
      <c r="Q90">
        <f>VLOOKUP(A90&amp;"|"&amp;"Fall"&amp;"|"&amp;"Reading",kipp_maps!H:K,4,FALSE)</f>
        <v>4</v>
      </c>
      <c r="R90">
        <f>VLOOKUP(A90&amp;"|"&amp;"Spring"&amp;"|"&amp;"Reading",kipp_maps!H:I,2,FALSE)</f>
        <v>187</v>
      </c>
      <c r="S90">
        <f>VLOOKUP(A90&amp;"|"&amp;"Spring"&amp;"|"&amp;"Reading",kipp_maps!H:J,3,FALSE)</f>
        <v>74</v>
      </c>
      <c r="T90">
        <f>VLOOKUP(A90&amp;"|"&amp;"Spring"&amp;"|"&amp;"Reading",kipp_maps!H:K,4,FALSE)</f>
        <v>3</v>
      </c>
      <c r="U90">
        <f>VLOOKUP(A90&amp;"|"&amp;"Fall"&amp;"|"&amp;"Reading",kipp_maps!H:L,5,FALSE)</f>
        <v>16</v>
      </c>
      <c r="V90">
        <f t="shared" si="6"/>
        <v>16</v>
      </c>
      <c r="W90">
        <f t="shared" si="7"/>
        <v>0</v>
      </c>
    </row>
    <row r="91" spans="1:23" x14ac:dyDescent="0.25">
      <c r="A91">
        <v>24393</v>
      </c>
      <c r="B91" t="str">
        <f>VLOOKUP(A91,kipp_maps!A:B,2,FALSE)</f>
        <v>School G</v>
      </c>
      <c r="C91">
        <f>VLOOKUP(A91,kipp_maps!A:C,3,FALSE)</f>
        <v>1</v>
      </c>
      <c r="D91">
        <f>VLOOKUP(A91,kipp_maps!A:D,4,FALSE)</f>
        <v>2019</v>
      </c>
      <c r="E91" t="str">
        <f>VLOOKUP(A91,kipp_maps!A:E,5,FALSE)</f>
        <v>GenEd</v>
      </c>
      <c r="F91">
        <f>VLOOKUP(A91&amp;"|"&amp;"Fall"&amp;"|"&amp;"Math",kipp_maps!H:I,2,FALSE)</f>
        <v>166</v>
      </c>
      <c r="G91">
        <f>VLOOKUP(A91&amp;"|"&amp;"Fall"&amp;"|"&amp;"Math",kipp_maps!H:J,3,FALSE)</f>
        <v>69</v>
      </c>
      <c r="H91">
        <f>VLOOKUP(A91&amp;"|"&amp;"Fall"&amp;"|"&amp;"Math",kipp_maps!H:K,4,FALSE)</f>
        <v>3</v>
      </c>
      <c r="I91">
        <f>VLOOKUP(A91&amp;"|"&amp;"Spring"&amp;"|"&amp;"Math",kipp_maps!H:I,2,FALSE)</f>
        <v>189</v>
      </c>
      <c r="J91">
        <f>VLOOKUP(A91&amp;"|"&amp;"Spring"&amp;"|"&amp;"Math",kipp_maps!H:J,3,FALSE)</f>
        <v>73</v>
      </c>
      <c r="K91">
        <f>VLOOKUP(A91&amp;"|"&amp;"Spring"&amp;"|"&amp;"Math",kipp_maps!H:K,4,FALSE)</f>
        <v>3</v>
      </c>
      <c r="L91">
        <f>VLOOKUP(A91&amp;"|"&amp;"Fall"&amp;"|"&amp;"Math",kipp_maps!H:L,5,FALSE)</f>
        <v>20</v>
      </c>
      <c r="M91">
        <f t="shared" si="4"/>
        <v>23</v>
      </c>
      <c r="N91">
        <f t="shared" si="5"/>
        <v>3</v>
      </c>
      <c r="O91">
        <f>VLOOKUP(A91&amp;"|"&amp;"Fall"&amp;"|"&amp;"Reading",kipp_maps!H:I,2,FALSE)</f>
        <v>161</v>
      </c>
      <c r="P91">
        <f>VLOOKUP(A91&amp;"|"&amp;"Fall"&amp;"|"&amp;"Reading",kipp_maps!H:J,3,FALSE)</f>
        <v>59</v>
      </c>
      <c r="Q91">
        <f>VLOOKUP(A91&amp;"|"&amp;"Fall"&amp;"|"&amp;"Reading",kipp_maps!H:K,4,FALSE)</f>
        <v>3</v>
      </c>
      <c r="R91">
        <f>VLOOKUP(A91&amp;"|"&amp;"Spring"&amp;"|"&amp;"Reading",kipp_maps!H:I,2,FALSE)</f>
        <v>183</v>
      </c>
      <c r="S91">
        <f>VLOOKUP(A91&amp;"|"&amp;"Spring"&amp;"|"&amp;"Reading",kipp_maps!H:J,3,FALSE)</f>
        <v>65</v>
      </c>
      <c r="T91">
        <f>VLOOKUP(A91&amp;"|"&amp;"Spring"&amp;"|"&amp;"Reading",kipp_maps!H:K,4,FALSE)</f>
        <v>3</v>
      </c>
      <c r="U91">
        <f>VLOOKUP(A91&amp;"|"&amp;"Fall"&amp;"|"&amp;"Reading",kipp_maps!H:L,5,FALSE)</f>
        <v>18</v>
      </c>
      <c r="V91">
        <f t="shared" si="6"/>
        <v>22</v>
      </c>
      <c r="W91">
        <f t="shared" si="7"/>
        <v>4</v>
      </c>
    </row>
    <row r="92" spans="1:23" x14ac:dyDescent="0.25">
      <c r="A92">
        <v>10478</v>
      </c>
      <c r="B92" t="str">
        <f>VLOOKUP(A92,kipp_maps!A:B,2,FALSE)</f>
        <v>School G</v>
      </c>
      <c r="C92">
        <f>VLOOKUP(A92,kipp_maps!A:C,3,FALSE)</f>
        <v>1</v>
      </c>
      <c r="D92">
        <f>VLOOKUP(A92,kipp_maps!A:D,4,FALSE)</f>
        <v>2019</v>
      </c>
      <c r="E92" t="str">
        <f>VLOOKUP(A92,kipp_maps!A:E,5,FALSE)</f>
        <v>GenEd</v>
      </c>
      <c r="F92">
        <f>VLOOKUP(A92&amp;"|"&amp;"Fall"&amp;"|"&amp;"Math",kipp_maps!H:I,2,FALSE)</f>
        <v>160</v>
      </c>
      <c r="G92">
        <f>VLOOKUP(A92&amp;"|"&amp;"Fall"&amp;"|"&amp;"Math",kipp_maps!H:J,3,FALSE)</f>
        <v>52</v>
      </c>
      <c r="H92">
        <f>VLOOKUP(A92&amp;"|"&amp;"Fall"&amp;"|"&amp;"Math",kipp_maps!H:K,4,FALSE)</f>
        <v>3</v>
      </c>
      <c r="I92">
        <f>VLOOKUP(A92&amp;"|"&amp;"Spring"&amp;"|"&amp;"Math",kipp_maps!H:I,2,FALSE)</f>
        <v>184</v>
      </c>
      <c r="J92">
        <f>VLOOKUP(A92&amp;"|"&amp;"Spring"&amp;"|"&amp;"Math",kipp_maps!H:J,3,FALSE)</f>
        <v>59</v>
      </c>
      <c r="K92">
        <f>VLOOKUP(A92&amp;"|"&amp;"Spring"&amp;"|"&amp;"Math",kipp_maps!H:K,4,FALSE)</f>
        <v>3</v>
      </c>
      <c r="L92">
        <f>VLOOKUP(A92&amp;"|"&amp;"Fall"&amp;"|"&amp;"Math",kipp_maps!H:L,5,FALSE)</f>
        <v>21</v>
      </c>
      <c r="M92">
        <f t="shared" si="4"/>
        <v>24</v>
      </c>
      <c r="N92">
        <f t="shared" si="5"/>
        <v>3</v>
      </c>
      <c r="O92">
        <f>VLOOKUP(A92&amp;"|"&amp;"Fall"&amp;"|"&amp;"Reading",kipp_maps!H:I,2,FALSE)</f>
        <v>162</v>
      </c>
      <c r="P92">
        <f>VLOOKUP(A92&amp;"|"&amp;"Fall"&amp;"|"&amp;"Reading",kipp_maps!H:J,3,FALSE)</f>
        <v>62</v>
      </c>
      <c r="Q92">
        <f>VLOOKUP(A92&amp;"|"&amp;"Fall"&amp;"|"&amp;"Reading",kipp_maps!H:K,4,FALSE)</f>
        <v>3</v>
      </c>
      <c r="R92">
        <f>VLOOKUP(A92&amp;"|"&amp;"Spring"&amp;"|"&amp;"Reading",kipp_maps!H:I,2,FALSE)</f>
        <v>178</v>
      </c>
      <c r="S92">
        <f>VLOOKUP(A92&amp;"|"&amp;"Spring"&amp;"|"&amp;"Reading",kipp_maps!H:J,3,FALSE)</f>
        <v>51</v>
      </c>
      <c r="T92">
        <f>VLOOKUP(A92&amp;"|"&amp;"Spring"&amp;"|"&amp;"Reading",kipp_maps!H:K,4,FALSE)</f>
        <v>3</v>
      </c>
      <c r="U92">
        <f>VLOOKUP(A92&amp;"|"&amp;"Fall"&amp;"|"&amp;"Reading",kipp_maps!H:L,5,FALSE)</f>
        <v>18</v>
      </c>
      <c r="V92">
        <f t="shared" si="6"/>
        <v>16</v>
      </c>
      <c r="W92">
        <f t="shared" si="7"/>
        <v>-2</v>
      </c>
    </row>
    <row r="93" spans="1:23" x14ac:dyDescent="0.25">
      <c r="A93">
        <v>23410</v>
      </c>
      <c r="B93" t="str">
        <f>VLOOKUP(A93,kipp_maps!A:B,2,FALSE)</f>
        <v>School G</v>
      </c>
      <c r="C93">
        <f>VLOOKUP(A93,kipp_maps!A:C,3,FALSE)</f>
        <v>1</v>
      </c>
      <c r="D93">
        <f>VLOOKUP(A93,kipp_maps!A:D,4,FALSE)</f>
        <v>2019</v>
      </c>
      <c r="E93" t="str">
        <f>VLOOKUP(A93,kipp_maps!A:E,5,FALSE)</f>
        <v>GenEd</v>
      </c>
      <c r="F93">
        <f>VLOOKUP(A93&amp;"|"&amp;"Fall"&amp;"|"&amp;"Math",kipp_maps!H:I,2,FALSE)</f>
        <v>176</v>
      </c>
      <c r="G93">
        <f>VLOOKUP(A93&amp;"|"&amp;"Fall"&amp;"|"&amp;"Math",kipp_maps!H:J,3,FALSE)</f>
        <v>89</v>
      </c>
      <c r="H93">
        <f>VLOOKUP(A93&amp;"|"&amp;"Fall"&amp;"|"&amp;"Math",kipp_maps!H:K,4,FALSE)</f>
        <v>4</v>
      </c>
      <c r="I93">
        <f>VLOOKUP(A93&amp;"|"&amp;"Spring"&amp;"|"&amp;"Math",kipp_maps!H:I,2,FALSE)</f>
        <v>192</v>
      </c>
      <c r="J93">
        <f>VLOOKUP(A93&amp;"|"&amp;"Spring"&amp;"|"&amp;"Math",kipp_maps!H:J,3,FALSE)</f>
        <v>79</v>
      </c>
      <c r="K93">
        <f>VLOOKUP(A93&amp;"|"&amp;"Spring"&amp;"|"&amp;"Math",kipp_maps!H:K,4,FALSE)</f>
        <v>4</v>
      </c>
      <c r="L93">
        <f>VLOOKUP(A93&amp;"|"&amp;"Fall"&amp;"|"&amp;"Math",kipp_maps!H:L,5,FALSE)</f>
        <v>17</v>
      </c>
      <c r="M93">
        <f t="shared" si="4"/>
        <v>16</v>
      </c>
      <c r="N93">
        <f t="shared" si="5"/>
        <v>-1</v>
      </c>
      <c r="O93">
        <f>VLOOKUP(A93&amp;"|"&amp;"Fall"&amp;"|"&amp;"Reading",kipp_maps!H:I,2,FALSE)</f>
        <v>171</v>
      </c>
      <c r="P93">
        <f>VLOOKUP(A93&amp;"|"&amp;"Fall"&amp;"|"&amp;"Reading",kipp_maps!H:J,3,FALSE)</f>
        <v>84</v>
      </c>
      <c r="Q93">
        <f>VLOOKUP(A93&amp;"|"&amp;"Fall"&amp;"|"&amp;"Reading",kipp_maps!H:K,4,FALSE)</f>
        <v>4</v>
      </c>
      <c r="R93">
        <f>VLOOKUP(A93&amp;"|"&amp;"Spring"&amp;"|"&amp;"Reading",kipp_maps!H:I,2,FALSE)</f>
        <v>190</v>
      </c>
      <c r="S93">
        <f>VLOOKUP(A93&amp;"|"&amp;"Spring"&amp;"|"&amp;"Reading",kipp_maps!H:J,3,FALSE)</f>
        <v>81</v>
      </c>
      <c r="T93">
        <f>VLOOKUP(A93&amp;"|"&amp;"Spring"&amp;"|"&amp;"Reading",kipp_maps!H:K,4,FALSE)</f>
        <v>4</v>
      </c>
      <c r="U93">
        <f>VLOOKUP(A93&amp;"|"&amp;"Fall"&amp;"|"&amp;"Reading",kipp_maps!H:L,5,FALSE)</f>
        <v>16</v>
      </c>
      <c r="V93">
        <f t="shared" si="6"/>
        <v>19</v>
      </c>
      <c r="W93">
        <f t="shared" si="7"/>
        <v>3</v>
      </c>
    </row>
    <row r="94" spans="1:23" x14ac:dyDescent="0.25">
      <c r="A94">
        <v>20834</v>
      </c>
      <c r="B94" t="str">
        <f>VLOOKUP(A94,kipp_maps!A:B,2,FALSE)</f>
        <v>School G</v>
      </c>
      <c r="C94">
        <f>VLOOKUP(A94,kipp_maps!A:C,3,FALSE)</f>
        <v>1</v>
      </c>
      <c r="D94">
        <f>VLOOKUP(A94,kipp_maps!A:D,4,FALSE)</f>
        <v>2019</v>
      </c>
      <c r="E94" t="str">
        <f>VLOOKUP(A94,kipp_maps!A:E,5,FALSE)</f>
        <v>GenEd</v>
      </c>
      <c r="F94">
        <f>VLOOKUP(A94&amp;"|"&amp;"Fall"&amp;"|"&amp;"Math",kipp_maps!H:I,2,FALSE)</f>
        <v>156</v>
      </c>
      <c r="G94">
        <f>VLOOKUP(A94&amp;"|"&amp;"Fall"&amp;"|"&amp;"Math",kipp_maps!H:J,3,FALSE)</f>
        <v>41</v>
      </c>
      <c r="H94">
        <f>VLOOKUP(A94&amp;"|"&amp;"Fall"&amp;"|"&amp;"Math",kipp_maps!H:K,4,FALSE)</f>
        <v>2</v>
      </c>
      <c r="I94">
        <f>VLOOKUP(A94&amp;"|"&amp;"Spring"&amp;"|"&amp;"Math",kipp_maps!H:I,2,FALSE)</f>
        <v>172</v>
      </c>
      <c r="J94">
        <f>VLOOKUP(A94&amp;"|"&amp;"Spring"&amp;"|"&amp;"Math",kipp_maps!H:J,3,FALSE)</f>
        <v>26</v>
      </c>
      <c r="K94">
        <f>VLOOKUP(A94&amp;"|"&amp;"Spring"&amp;"|"&amp;"Math",kipp_maps!H:K,4,FALSE)</f>
        <v>2</v>
      </c>
      <c r="L94">
        <f>VLOOKUP(A94&amp;"|"&amp;"Fall"&amp;"|"&amp;"Math",kipp_maps!H:L,5,FALSE)</f>
        <v>22</v>
      </c>
      <c r="M94">
        <f t="shared" si="4"/>
        <v>16</v>
      </c>
      <c r="N94">
        <f t="shared" si="5"/>
        <v>-6</v>
      </c>
      <c r="O94">
        <f>VLOOKUP(A94&amp;"|"&amp;"Fall"&amp;"|"&amp;"Reading",kipp_maps!H:I,2,FALSE)</f>
        <v>152</v>
      </c>
      <c r="P94">
        <f>VLOOKUP(A94&amp;"|"&amp;"Fall"&amp;"|"&amp;"Reading",kipp_maps!H:J,3,FALSE)</f>
        <v>32</v>
      </c>
      <c r="Q94">
        <f>VLOOKUP(A94&amp;"|"&amp;"Fall"&amp;"|"&amp;"Reading",kipp_maps!H:K,4,FALSE)</f>
        <v>2</v>
      </c>
      <c r="R94">
        <f>VLOOKUP(A94&amp;"|"&amp;"Spring"&amp;"|"&amp;"Reading",kipp_maps!H:I,2,FALSE)</f>
        <v>163</v>
      </c>
      <c r="S94">
        <f>VLOOKUP(A94&amp;"|"&amp;"Spring"&amp;"|"&amp;"Reading",kipp_maps!H:J,3,FALSE)</f>
        <v>16</v>
      </c>
      <c r="T94">
        <f>VLOOKUP(A94&amp;"|"&amp;"Spring"&amp;"|"&amp;"Reading",kipp_maps!H:K,4,FALSE)</f>
        <v>1</v>
      </c>
      <c r="U94">
        <f>VLOOKUP(A94&amp;"|"&amp;"Fall"&amp;"|"&amp;"Reading",kipp_maps!H:L,5,FALSE)</f>
        <v>20</v>
      </c>
      <c r="V94">
        <f t="shared" si="6"/>
        <v>11</v>
      </c>
      <c r="W94">
        <f t="shared" si="7"/>
        <v>-9</v>
      </c>
    </row>
    <row r="95" spans="1:23" x14ac:dyDescent="0.25">
      <c r="A95">
        <v>28059</v>
      </c>
      <c r="B95" t="str">
        <f>VLOOKUP(A95,kipp_maps!A:B,2,FALSE)</f>
        <v>School G</v>
      </c>
      <c r="C95">
        <f>VLOOKUP(A95,kipp_maps!A:C,3,FALSE)</f>
        <v>1</v>
      </c>
      <c r="D95">
        <f>VLOOKUP(A95,kipp_maps!A:D,4,FALSE)</f>
        <v>2019</v>
      </c>
      <c r="E95" t="str">
        <f>VLOOKUP(A95,kipp_maps!A:E,5,FALSE)</f>
        <v>GenEd</v>
      </c>
      <c r="F95">
        <f>VLOOKUP(A95&amp;"|"&amp;"Fall"&amp;"|"&amp;"Math",kipp_maps!H:I,2,FALSE)</f>
        <v>173</v>
      </c>
      <c r="G95">
        <f>VLOOKUP(A95&amp;"|"&amp;"Fall"&amp;"|"&amp;"Math",kipp_maps!H:J,3,FALSE)</f>
        <v>84</v>
      </c>
      <c r="H95">
        <f>VLOOKUP(A95&amp;"|"&amp;"Fall"&amp;"|"&amp;"Math",kipp_maps!H:K,4,FALSE)</f>
        <v>4</v>
      </c>
      <c r="I95">
        <f>VLOOKUP(A95&amp;"|"&amp;"Spring"&amp;"|"&amp;"Math",kipp_maps!H:I,2,FALSE)</f>
        <v>190</v>
      </c>
      <c r="J95">
        <f>VLOOKUP(A95&amp;"|"&amp;"Spring"&amp;"|"&amp;"Math",kipp_maps!H:J,3,FALSE)</f>
        <v>75</v>
      </c>
      <c r="K95">
        <f>VLOOKUP(A95&amp;"|"&amp;"Spring"&amp;"|"&amp;"Math",kipp_maps!H:K,4,FALSE)</f>
        <v>4</v>
      </c>
      <c r="L95">
        <f>VLOOKUP(A95&amp;"|"&amp;"Fall"&amp;"|"&amp;"Math",kipp_maps!H:L,5,FALSE)</f>
        <v>18</v>
      </c>
      <c r="M95">
        <f t="shared" si="4"/>
        <v>17</v>
      </c>
      <c r="N95">
        <f t="shared" si="5"/>
        <v>-1</v>
      </c>
      <c r="O95">
        <f>VLOOKUP(A95&amp;"|"&amp;"Fall"&amp;"|"&amp;"Reading",kipp_maps!H:I,2,FALSE)</f>
        <v>162</v>
      </c>
      <c r="P95">
        <f>VLOOKUP(A95&amp;"|"&amp;"Fall"&amp;"|"&amp;"Reading",kipp_maps!H:J,3,FALSE)</f>
        <v>62</v>
      </c>
      <c r="Q95">
        <f>VLOOKUP(A95&amp;"|"&amp;"Fall"&amp;"|"&amp;"Reading",kipp_maps!H:K,4,FALSE)</f>
        <v>3</v>
      </c>
      <c r="R95">
        <f>VLOOKUP(A95&amp;"|"&amp;"Spring"&amp;"|"&amp;"Reading",kipp_maps!H:I,2,FALSE)</f>
        <v>184</v>
      </c>
      <c r="S95">
        <f>VLOOKUP(A95&amp;"|"&amp;"Spring"&amp;"|"&amp;"Reading",kipp_maps!H:J,3,FALSE)</f>
        <v>67</v>
      </c>
      <c r="T95">
        <f>VLOOKUP(A95&amp;"|"&amp;"Spring"&amp;"|"&amp;"Reading",kipp_maps!H:K,4,FALSE)</f>
        <v>3</v>
      </c>
      <c r="U95">
        <f>VLOOKUP(A95&amp;"|"&amp;"Fall"&amp;"|"&amp;"Reading",kipp_maps!H:L,5,FALSE)</f>
        <v>18</v>
      </c>
      <c r="V95">
        <f t="shared" si="6"/>
        <v>22</v>
      </c>
      <c r="W95">
        <f t="shared" si="7"/>
        <v>4</v>
      </c>
    </row>
    <row r="96" spans="1:23" x14ac:dyDescent="0.25">
      <c r="A96">
        <v>28711</v>
      </c>
      <c r="B96" t="str">
        <f>VLOOKUP(A96,kipp_maps!A:B,2,FALSE)</f>
        <v>School G</v>
      </c>
      <c r="C96">
        <f>VLOOKUP(A96,kipp_maps!A:C,3,FALSE)</f>
        <v>1</v>
      </c>
      <c r="D96">
        <f>VLOOKUP(A96,kipp_maps!A:D,4,FALSE)</f>
        <v>2019</v>
      </c>
      <c r="E96" t="str">
        <f>VLOOKUP(A96,kipp_maps!A:E,5,FALSE)</f>
        <v>GenEd</v>
      </c>
      <c r="F96">
        <f>VLOOKUP(A96&amp;"|"&amp;"Fall"&amp;"|"&amp;"Math",kipp_maps!H:I,2,FALSE)</f>
        <v>178</v>
      </c>
      <c r="G96">
        <f>VLOOKUP(A96&amp;"|"&amp;"Fall"&amp;"|"&amp;"Math",kipp_maps!H:J,3,FALSE)</f>
        <v>92</v>
      </c>
      <c r="H96">
        <f>VLOOKUP(A96&amp;"|"&amp;"Fall"&amp;"|"&amp;"Math",kipp_maps!H:K,4,FALSE)</f>
        <v>4</v>
      </c>
      <c r="I96">
        <f>VLOOKUP(A96&amp;"|"&amp;"Spring"&amp;"|"&amp;"Math",kipp_maps!H:I,2,FALSE)</f>
        <v>192</v>
      </c>
      <c r="J96">
        <f>VLOOKUP(A96&amp;"|"&amp;"Spring"&amp;"|"&amp;"Math",kipp_maps!H:J,3,FALSE)</f>
        <v>79</v>
      </c>
      <c r="K96">
        <f>VLOOKUP(A96&amp;"|"&amp;"Spring"&amp;"|"&amp;"Math",kipp_maps!H:K,4,FALSE)</f>
        <v>4</v>
      </c>
      <c r="L96">
        <f>VLOOKUP(A96&amp;"|"&amp;"Fall"&amp;"|"&amp;"Math",kipp_maps!H:L,5,FALSE)</f>
        <v>17</v>
      </c>
      <c r="M96">
        <f t="shared" si="4"/>
        <v>14</v>
      </c>
      <c r="N96">
        <f t="shared" si="5"/>
        <v>-3</v>
      </c>
      <c r="O96">
        <f>VLOOKUP(A96&amp;"|"&amp;"Fall"&amp;"|"&amp;"Reading",kipp_maps!H:I,2,FALSE)</f>
        <v>169</v>
      </c>
      <c r="P96">
        <f>VLOOKUP(A96&amp;"|"&amp;"Fall"&amp;"|"&amp;"Reading",kipp_maps!H:J,3,FALSE)</f>
        <v>80</v>
      </c>
      <c r="Q96">
        <f>VLOOKUP(A96&amp;"|"&amp;"Fall"&amp;"|"&amp;"Reading",kipp_maps!H:K,4,FALSE)</f>
        <v>4</v>
      </c>
      <c r="R96">
        <f>VLOOKUP(A96&amp;"|"&amp;"Spring"&amp;"|"&amp;"Reading",kipp_maps!H:I,2,FALSE)</f>
        <v>186</v>
      </c>
      <c r="S96">
        <f>VLOOKUP(A96&amp;"|"&amp;"Spring"&amp;"|"&amp;"Reading",kipp_maps!H:J,3,FALSE)</f>
        <v>72</v>
      </c>
      <c r="T96">
        <f>VLOOKUP(A96&amp;"|"&amp;"Spring"&amp;"|"&amp;"Reading",kipp_maps!H:K,4,FALSE)</f>
        <v>3</v>
      </c>
      <c r="U96">
        <f>VLOOKUP(A96&amp;"|"&amp;"Fall"&amp;"|"&amp;"Reading",kipp_maps!H:L,5,FALSE)</f>
        <v>16</v>
      </c>
      <c r="V96">
        <f t="shared" si="6"/>
        <v>17</v>
      </c>
      <c r="W96">
        <f t="shared" si="7"/>
        <v>1</v>
      </c>
    </row>
    <row r="97" spans="1:23" x14ac:dyDescent="0.25">
      <c r="A97">
        <v>18632</v>
      </c>
      <c r="B97" t="str">
        <f>VLOOKUP(A97,kipp_maps!A:B,2,FALSE)</f>
        <v>School G</v>
      </c>
      <c r="C97">
        <f>VLOOKUP(A97,kipp_maps!A:C,3,FALSE)</f>
        <v>1</v>
      </c>
      <c r="D97">
        <f>VLOOKUP(A97,kipp_maps!A:D,4,FALSE)</f>
        <v>2019</v>
      </c>
      <c r="E97" t="str">
        <f>VLOOKUP(A97,kipp_maps!A:E,5,FALSE)</f>
        <v>GenEd</v>
      </c>
      <c r="F97">
        <f>VLOOKUP(A97&amp;"|"&amp;"Fall"&amp;"|"&amp;"Math",kipp_maps!H:I,2,FALSE)</f>
        <v>157</v>
      </c>
      <c r="G97">
        <f>VLOOKUP(A97&amp;"|"&amp;"Fall"&amp;"|"&amp;"Math",kipp_maps!H:J,3,FALSE)</f>
        <v>44</v>
      </c>
      <c r="H97">
        <f>VLOOKUP(A97&amp;"|"&amp;"Fall"&amp;"|"&amp;"Math",kipp_maps!H:K,4,FALSE)</f>
        <v>2</v>
      </c>
      <c r="I97">
        <f>VLOOKUP(A97&amp;"|"&amp;"Spring"&amp;"|"&amp;"Math",kipp_maps!H:I,2,FALSE)</f>
        <v>178</v>
      </c>
      <c r="J97">
        <f>VLOOKUP(A97&amp;"|"&amp;"Spring"&amp;"|"&amp;"Math",kipp_maps!H:J,3,FALSE)</f>
        <v>42</v>
      </c>
      <c r="K97">
        <f>VLOOKUP(A97&amp;"|"&amp;"Spring"&amp;"|"&amp;"Math",kipp_maps!H:K,4,FALSE)</f>
        <v>2</v>
      </c>
      <c r="L97">
        <f>VLOOKUP(A97&amp;"|"&amp;"Fall"&amp;"|"&amp;"Math",kipp_maps!H:L,5,FALSE)</f>
        <v>22</v>
      </c>
      <c r="M97">
        <f t="shared" si="4"/>
        <v>21</v>
      </c>
      <c r="N97">
        <f t="shared" si="5"/>
        <v>-1</v>
      </c>
      <c r="O97">
        <f>VLOOKUP(A97&amp;"|"&amp;"Fall"&amp;"|"&amp;"Reading",kipp_maps!H:I,2,FALSE)</f>
        <v>159</v>
      </c>
      <c r="P97">
        <f>VLOOKUP(A97&amp;"|"&amp;"Fall"&amp;"|"&amp;"Reading",kipp_maps!H:J,3,FALSE)</f>
        <v>53</v>
      </c>
      <c r="Q97">
        <f>VLOOKUP(A97&amp;"|"&amp;"Fall"&amp;"|"&amp;"Reading",kipp_maps!H:K,4,FALSE)</f>
        <v>3</v>
      </c>
      <c r="R97">
        <f>VLOOKUP(A97&amp;"|"&amp;"Spring"&amp;"|"&amp;"Reading",kipp_maps!H:I,2,FALSE)</f>
        <v>175</v>
      </c>
      <c r="S97">
        <f>VLOOKUP(A97&amp;"|"&amp;"Spring"&amp;"|"&amp;"Reading",kipp_maps!H:J,3,FALSE)</f>
        <v>43</v>
      </c>
      <c r="T97">
        <f>VLOOKUP(A97&amp;"|"&amp;"Spring"&amp;"|"&amp;"Reading",kipp_maps!H:K,4,FALSE)</f>
        <v>2</v>
      </c>
      <c r="U97">
        <f>VLOOKUP(A97&amp;"|"&amp;"Fall"&amp;"|"&amp;"Reading",kipp_maps!H:L,5,FALSE)</f>
        <v>19</v>
      </c>
      <c r="V97">
        <f t="shared" si="6"/>
        <v>16</v>
      </c>
      <c r="W97">
        <f t="shared" si="7"/>
        <v>-3</v>
      </c>
    </row>
    <row r="98" spans="1:23" x14ac:dyDescent="0.25">
      <c r="A98">
        <v>19555</v>
      </c>
      <c r="B98" t="str">
        <f>VLOOKUP(A98,kipp_maps!A:B,2,FALSE)</f>
        <v>School G</v>
      </c>
      <c r="C98">
        <f>VLOOKUP(A98,kipp_maps!A:C,3,FALSE)</f>
        <v>1</v>
      </c>
      <c r="D98">
        <f>VLOOKUP(A98,kipp_maps!A:D,4,FALSE)</f>
        <v>2019</v>
      </c>
      <c r="E98" t="str">
        <f>VLOOKUP(A98,kipp_maps!A:E,5,FALSE)</f>
        <v>GenEd</v>
      </c>
      <c r="F98">
        <f>VLOOKUP(A98&amp;"|"&amp;"Fall"&amp;"|"&amp;"Math",kipp_maps!H:I,2,FALSE)</f>
        <v>160</v>
      </c>
      <c r="G98">
        <f>VLOOKUP(A98&amp;"|"&amp;"Fall"&amp;"|"&amp;"Math",kipp_maps!H:J,3,FALSE)</f>
        <v>52</v>
      </c>
      <c r="H98">
        <f>VLOOKUP(A98&amp;"|"&amp;"Fall"&amp;"|"&amp;"Math",kipp_maps!H:K,4,FALSE)</f>
        <v>3</v>
      </c>
      <c r="I98">
        <f>VLOOKUP(A98&amp;"|"&amp;"Spring"&amp;"|"&amp;"Math",kipp_maps!H:I,2,FALSE)</f>
        <v>192</v>
      </c>
      <c r="J98">
        <f>VLOOKUP(A98&amp;"|"&amp;"Spring"&amp;"|"&amp;"Math",kipp_maps!H:J,3,FALSE)</f>
        <v>79</v>
      </c>
      <c r="K98">
        <f>VLOOKUP(A98&amp;"|"&amp;"Spring"&amp;"|"&amp;"Math",kipp_maps!H:K,4,FALSE)</f>
        <v>4</v>
      </c>
      <c r="L98">
        <f>VLOOKUP(A98&amp;"|"&amp;"Fall"&amp;"|"&amp;"Math",kipp_maps!H:L,5,FALSE)</f>
        <v>21</v>
      </c>
      <c r="M98">
        <f t="shared" si="4"/>
        <v>32</v>
      </c>
      <c r="N98">
        <f t="shared" si="5"/>
        <v>11</v>
      </c>
      <c r="O98">
        <f>VLOOKUP(A98&amp;"|"&amp;"Fall"&amp;"|"&amp;"Reading",kipp_maps!H:I,2,FALSE)</f>
        <v>157</v>
      </c>
      <c r="P98">
        <f>VLOOKUP(A98&amp;"|"&amp;"Fall"&amp;"|"&amp;"Reading",kipp_maps!H:J,3,FALSE)</f>
        <v>46</v>
      </c>
      <c r="Q98">
        <f>VLOOKUP(A98&amp;"|"&amp;"Fall"&amp;"|"&amp;"Reading",kipp_maps!H:K,4,FALSE)</f>
        <v>2</v>
      </c>
      <c r="R98">
        <f>VLOOKUP(A98&amp;"|"&amp;"Spring"&amp;"|"&amp;"Reading",kipp_maps!H:I,2,FALSE)</f>
        <v>185</v>
      </c>
      <c r="S98">
        <f>VLOOKUP(A98&amp;"|"&amp;"Spring"&amp;"|"&amp;"Reading",kipp_maps!H:J,3,FALSE)</f>
        <v>70</v>
      </c>
      <c r="T98">
        <f>VLOOKUP(A98&amp;"|"&amp;"Spring"&amp;"|"&amp;"Reading",kipp_maps!H:K,4,FALSE)</f>
        <v>3</v>
      </c>
      <c r="U98">
        <f>VLOOKUP(A98&amp;"|"&amp;"Fall"&amp;"|"&amp;"Reading",kipp_maps!H:L,5,FALSE)</f>
        <v>19</v>
      </c>
      <c r="V98">
        <f t="shared" si="6"/>
        <v>28</v>
      </c>
      <c r="W98">
        <f t="shared" si="7"/>
        <v>9</v>
      </c>
    </row>
    <row r="99" spans="1:23" x14ac:dyDescent="0.25">
      <c r="A99">
        <v>18507</v>
      </c>
      <c r="B99" t="str">
        <f>VLOOKUP(A99,kipp_maps!A:B,2,FALSE)</f>
        <v>School G</v>
      </c>
      <c r="C99">
        <f>VLOOKUP(A99,kipp_maps!A:C,3,FALSE)</f>
        <v>1</v>
      </c>
      <c r="D99">
        <f>VLOOKUP(A99,kipp_maps!A:D,4,FALSE)</f>
        <v>2019</v>
      </c>
      <c r="E99" t="str">
        <f>VLOOKUP(A99,kipp_maps!A:E,5,FALSE)</f>
        <v>GenEd</v>
      </c>
      <c r="F99">
        <f>VLOOKUP(A99&amp;"|"&amp;"Fall"&amp;"|"&amp;"Math",kipp_maps!H:I,2,FALSE)</f>
        <v>174</v>
      </c>
      <c r="G99">
        <f>VLOOKUP(A99&amp;"|"&amp;"Fall"&amp;"|"&amp;"Math",kipp_maps!H:J,3,FALSE)</f>
        <v>86</v>
      </c>
      <c r="H99">
        <f>VLOOKUP(A99&amp;"|"&amp;"Fall"&amp;"|"&amp;"Math",kipp_maps!H:K,4,FALSE)</f>
        <v>4</v>
      </c>
      <c r="I99">
        <f>VLOOKUP(A99&amp;"|"&amp;"Spring"&amp;"|"&amp;"Math",kipp_maps!H:I,2,FALSE)</f>
        <v>190</v>
      </c>
      <c r="J99">
        <f>VLOOKUP(A99&amp;"|"&amp;"Spring"&amp;"|"&amp;"Math",kipp_maps!H:J,3,FALSE)</f>
        <v>75</v>
      </c>
      <c r="K99">
        <f>VLOOKUP(A99&amp;"|"&amp;"Spring"&amp;"|"&amp;"Math",kipp_maps!H:K,4,FALSE)</f>
        <v>4</v>
      </c>
      <c r="L99">
        <f>VLOOKUP(A99&amp;"|"&amp;"Fall"&amp;"|"&amp;"Math",kipp_maps!H:L,5,FALSE)</f>
        <v>18</v>
      </c>
      <c r="M99">
        <f t="shared" si="4"/>
        <v>16</v>
      </c>
      <c r="N99">
        <f t="shared" si="5"/>
        <v>-2</v>
      </c>
      <c r="O99">
        <f>VLOOKUP(A99&amp;"|"&amp;"Fall"&amp;"|"&amp;"Reading",kipp_maps!H:I,2,FALSE)</f>
        <v>177</v>
      </c>
      <c r="P99">
        <f>VLOOKUP(A99&amp;"|"&amp;"Fall"&amp;"|"&amp;"Reading",kipp_maps!H:J,3,FALSE)</f>
        <v>93</v>
      </c>
      <c r="Q99">
        <f>VLOOKUP(A99&amp;"|"&amp;"Fall"&amp;"|"&amp;"Reading",kipp_maps!H:K,4,FALSE)</f>
        <v>4</v>
      </c>
      <c r="R99">
        <f>VLOOKUP(A99&amp;"|"&amp;"Spring"&amp;"|"&amp;"Reading",kipp_maps!H:I,2,FALSE)</f>
        <v>200</v>
      </c>
      <c r="S99">
        <f>VLOOKUP(A99&amp;"|"&amp;"Spring"&amp;"|"&amp;"Reading",kipp_maps!H:J,3,FALSE)</f>
        <v>94</v>
      </c>
      <c r="T99">
        <f>VLOOKUP(A99&amp;"|"&amp;"Spring"&amp;"|"&amp;"Reading",kipp_maps!H:K,4,FALSE)</f>
        <v>4</v>
      </c>
      <c r="U99">
        <f>VLOOKUP(A99&amp;"|"&amp;"Fall"&amp;"|"&amp;"Reading",kipp_maps!H:L,5,FALSE)</f>
        <v>15</v>
      </c>
      <c r="V99">
        <f t="shared" si="6"/>
        <v>23</v>
      </c>
      <c r="W99">
        <f t="shared" si="7"/>
        <v>8</v>
      </c>
    </row>
    <row r="100" spans="1:23" x14ac:dyDescent="0.25">
      <c r="A100">
        <v>19823</v>
      </c>
      <c r="B100" t="str">
        <f>VLOOKUP(A100,kipp_maps!A:B,2,FALSE)</f>
        <v>School G</v>
      </c>
      <c r="C100">
        <f>VLOOKUP(A100,kipp_maps!A:C,3,FALSE)</f>
        <v>1</v>
      </c>
      <c r="D100">
        <f>VLOOKUP(A100,kipp_maps!A:D,4,FALSE)</f>
        <v>2019</v>
      </c>
      <c r="E100" t="str">
        <f>VLOOKUP(A100,kipp_maps!A:E,5,FALSE)</f>
        <v>GenEd</v>
      </c>
      <c r="F100">
        <f>VLOOKUP(A100&amp;"|"&amp;"Fall"&amp;"|"&amp;"Math",kipp_maps!H:I,2,FALSE)</f>
        <v>156</v>
      </c>
      <c r="G100">
        <f>VLOOKUP(A100&amp;"|"&amp;"Fall"&amp;"|"&amp;"Math",kipp_maps!H:J,3,FALSE)</f>
        <v>41</v>
      </c>
      <c r="H100">
        <f>VLOOKUP(A100&amp;"|"&amp;"Fall"&amp;"|"&amp;"Math",kipp_maps!H:K,4,FALSE)</f>
        <v>2</v>
      </c>
      <c r="I100">
        <f>VLOOKUP(A100&amp;"|"&amp;"Spring"&amp;"|"&amp;"Math",kipp_maps!H:I,2,FALSE)</f>
        <v>183</v>
      </c>
      <c r="J100">
        <f>VLOOKUP(A100&amp;"|"&amp;"Spring"&amp;"|"&amp;"Math",kipp_maps!H:J,3,FALSE)</f>
        <v>56</v>
      </c>
      <c r="K100">
        <f>VLOOKUP(A100&amp;"|"&amp;"Spring"&amp;"|"&amp;"Math",kipp_maps!H:K,4,FALSE)</f>
        <v>3</v>
      </c>
      <c r="L100">
        <f>VLOOKUP(A100&amp;"|"&amp;"Fall"&amp;"|"&amp;"Math",kipp_maps!H:L,5,FALSE)</f>
        <v>22</v>
      </c>
      <c r="M100">
        <f t="shared" si="4"/>
        <v>27</v>
      </c>
      <c r="N100">
        <f t="shared" si="5"/>
        <v>5</v>
      </c>
      <c r="O100">
        <f>VLOOKUP(A100&amp;"|"&amp;"Fall"&amp;"|"&amp;"Reading",kipp_maps!H:I,2,FALSE)</f>
        <v>158</v>
      </c>
      <c r="P100">
        <f>VLOOKUP(A100&amp;"|"&amp;"Fall"&amp;"|"&amp;"Reading",kipp_maps!H:J,3,FALSE)</f>
        <v>50</v>
      </c>
      <c r="Q100">
        <f>VLOOKUP(A100&amp;"|"&amp;"Fall"&amp;"|"&amp;"Reading",kipp_maps!H:K,4,FALSE)</f>
        <v>3</v>
      </c>
      <c r="R100">
        <f>VLOOKUP(A100&amp;"|"&amp;"Spring"&amp;"|"&amp;"Reading",kipp_maps!H:I,2,FALSE)</f>
        <v>168</v>
      </c>
      <c r="S100">
        <f>VLOOKUP(A100&amp;"|"&amp;"Spring"&amp;"|"&amp;"Reading",kipp_maps!H:J,3,FALSE)</f>
        <v>26</v>
      </c>
      <c r="T100">
        <f>VLOOKUP(A100&amp;"|"&amp;"Spring"&amp;"|"&amp;"Reading",kipp_maps!H:K,4,FALSE)</f>
        <v>2</v>
      </c>
      <c r="U100">
        <f>VLOOKUP(A100&amp;"|"&amp;"Fall"&amp;"|"&amp;"Reading",kipp_maps!H:L,5,FALSE)</f>
        <v>19</v>
      </c>
      <c r="V100">
        <f t="shared" si="6"/>
        <v>10</v>
      </c>
      <c r="W100">
        <f t="shared" si="7"/>
        <v>-9</v>
      </c>
    </row>
    <row r="101" spans="1:23" x14ac:dyDescent="0.25">
      <c r="A101">
        <v>16888</v>
      </c>
      <c r="B101" t="str">
        <f>VLOOKUP(A101,kipp_maps!A:B,2,FALSE)</f>
        <v>School G</v>
      </c>
      <c r="C101">
        <f>VLOOKUP(A101,kipp_maps!A:C,3,FALSE)</f>
        <v>1</v>
      </c>
      <c r="D101">
        <f>VLOOKUP(A101,kipp_maps!A:D,4,FALSE)</f>
        <v>2019</v>
      </c>
      <c r="E101" t="str">
        <f>VLOOKUP(A101,kipp_maps!A:E,5,FALSE)</f>
        <v>GenEd</v>
      </c>
      <c r="F101">
        <f>VLOOKUP(A101&amp;"|"&amp;"Fall"&amp;"|"&amp;"Math",kipp_maps!H:I,2,FALSE)</f>
        <v>159</v>
      </c>
      <c r="G101">
        <f>VLOOKUP(A101&amp;"|"&amp;"Fall"&amp;"|"&amp;"Math",kipp_maps!H:J,3,FALSE)</f>
        <v>50</v>
      </c>
      <c r="H101">
        <f>VLOOKUP(A101&amp;"|"&amp;"Fall"&amp;"|"&amp;"Math",kipp_maps!H:K,4,FALSE)</f>
        <v>3</v>
      </c>
      <c r="I101">
        <f>VLOOKUP(A101&amp;"|"&amp;"Spring"&amp;"|"&amp;"Math",kipp_maps!H:I,2,FALSE)</f>
        <v>186</v>
      </c>
      <c r="J101">
        <f>VLOOKUP(A101&amp;"|"&amp;"Spring"&amp;"|"&amp;"Math",kipp_maps!H:J,3,FALSE)</f>
        <v>65</v>
      </c>
      <c r="K101">
        <f>VLOOKUP(A101&amp;"|"&amp;"Spring"&amp;"|"&amp;"Math",kipp_maps!H:K,4,FALSE)</f>
        <v>3</v>
      </c>
      <c r="L101">
        <f>VLOOKUP(A101&amp;"|"&amp;"Fall"&amp;"|"&amp;"Math",kipp_maps!H:L,5,FALSE)</f>
        <v>21</v>
      </c>
      <c r="M101">
        <f t="shared" si="4"/>
        <v>27</v>
      </c>
      <c r="N101">
        <f t="shared" si="5"/>
        <v>6</v>
      </c>
      <c r="O101">
        <f>VLOOKUP(A101&amp;"|"&amp;"Fall"&amp;"|"&amp;"Reading",kipp_maps!H:I,2,FALSE)</f>
        <v>172</v>
      </c>
      <c r="P101">
        <f>VLOOKUP(A101&amp;"|"&amp;"Fall"&amp;"|"&amp;"Reading",kipp_maps!H:J,3,FALSE)</f>
        <v>86</v>
      </c>
      <c r="Q101">
        <f>VLOOKUP(A101&amp;"|"&amp;"Fall"&amp;"|"&amp;"Reading",kipp_maps!H:K,4,FALSE)</f>
        <v>4</v>
      </c>
      <c r="R101">
        <f>VLOOKUP(A101&amp;"|"&amp;"Spring"&amp;"|"&amp;"Reading",kipp_maps!H:I,2,FALSE)</f>
        <v>197</v>
      </c>
      <c r="S101">
        <f>VLOOKUP(A101&amp;"|"&amp;"Spring"&amp;"|"&amp;"Reading",kipp_maps!H:J,3,FALSE)</f>
        <v>91</v>
      </c>
      <c r="T101">
        <f>VLOOKUP(A101&amp;"|"&amp;"Spring"&amp;"|"&amp;"Reading",kipp_maps!H:K,4,FALSE)</f>
        <v>4</v>
      </c>
      <c r="U101">
        <f>VLOOKUP(A101&amp;"|"&amp;"Fall"&amp;"|"&amp;"Reading",kipp_maps!H:L,5,FALSE)</f>
        <v>16</v>
      </c>
      <c r="V101">
        <f t="shared" si="6"/>
        <v>25</v>
      </c>
      <c r="W101">
        <f t="shared" si="7"/>
        <v>9</v>
      </c>
    </row>
    <row r="102" spans="1:23" x14ac:dyDescent="0.25">
      <c r="A102">
        <v>28657</v>
      </c>
      <c r="B102" t="str">
        <f>VLOOKUP(A102,kipp_maps!A:B,2,FALSE)</f>
        <v>School G</v>
      </c>
      <c r="C102">
        <f>VLOOKUP(A102,kipp_maps!A:C,3,FALSE)</f>
        <v>1</v>
      </c>
      <c r="D102">
        <f>VLOOKUP(A102,kipp_maps!A:D,4,FALSE)</f>
        <v>2019</v>
      </c>
      <c r="E102" t="str">
        <f>VLOOKUP(A102,kipp_maps!A:E,5,FALSE)</f>
        <v>GenEd</v>
      </c>
      <c r="F102">
        <f>VLOOKUP(A102&amp;"|"&amp;"Fall"&amp;"|"&amp;"Math",kipp_maps!H:I,2,FALSE)</f>
        <v>167</v>
      </c>
      <c r="G102">
        <f>VLOOKUP(A102&amp;"|"&amp;"Fall"&amp;"|"&amp;"Math",kipp_maps!H:J,3,FALSE)</f>
        <v>72</v>
      </c>
      <c r="H102">
        <f>VLOOKUP(A102&amp;"|"&amp;"Fall"&amp;"|"&amp;"Math",kipp_maps!H:K,4,FALSE)</f>
        <v>3</v>
      </c>
      <c r="I102">
        <f>VLOOKUP(A102&amp;"|"&amp;"Spring"&amp;"|"&amp;"Math",kipp_maps!H:I,2,FALSE)</f>
        <v>184</v>
      </c>
      <c r="J102">
        <f>VLOOKUP(A102&amp;"|"&amp;"Spring"&amp;"|"&amp;"Math",kipp_maps!H:J,3,FALSE)</f>
        <v>59</v>
      </c>
      <c r="K102">
        <f>VLOOKUP(A102&amp;"|"&amp;"Spring"&amp;"|"&amp;"Math",kipp_maps!H:K,4,FALSE)</f>
        <v>3</v>
      </c>
      <c r="L102">
        <f>VLOOKUP(A102&amp;"|"&amp;"Fall"&amp;"|"&amp;"Math",kipp_maps!H:L,5,FALSE)</f>
        <v>19</v>
      </c>
      <c r="M102">
        <f t="shared" si="4"/>
        <v>17</v>
      </c>
      <c r="N102">
        <f t="shared" si="5"/>
        <v>-2</v>
      </c>
      <c r="O102">
        <f>VLOOKUP(A102&amp;"|"&amp;"Fall"&amp;"|"&amp;"Reading",kipp_maps!H:I,2,FALSE)</f>
        <v>162</v>
      </c>
      <c r="P102">
        <f>VLOOKUP(A102&amp;"|"&amp;"Fall"&amp;"|"&amp;"Reading",kipp_maps!H:J,3,FALSE)</f>
        <v>62</v>
      </c>
      <c r="Q102">
        <f>VLOOKUP(A102&amp;"|"&amp;"Fall"&amp;"|"&amp;"Reading",kipp_maps!H:K,4,FALSE)</f>
        <v>3</v>
      </c>
      <c r="R102">
        <f>VLOOKUP(A102&amp;"|"&amp;"Spring"&amp;"|"&amp;"Reading",kipp_maps!H:I,2,FALSE)</f>
        <v>176</v>
      </c>
      <c r="S102">
        <f>VLOOKUP(A102&amp;"|"&amp;"Spring"&amp;"|"&amp;"Reading",kipp_maps!H:J,3,FALSE)</f>
        <v>46</v>
      </c>
      <c r="T102">
        <f>VLOOKUP(A102&amp;"|"&amp;"Spring"&amp;"|"&amp;"Reading",kipp_maps!H:K,4,FALSE)</f>
        <v>2</v>
      </c>
      <c r="U102">
        <f>VLOOKUP(A102&amp;"|"&amp;"Fall"&amp;"|"&amp;"Reading",kipp_maps!H:L,5,FALSE)</f>
        <v>18</v>
      </c>
      <c r="V102">
        <f t="shared" si="6"/>
        <v>14</v>
      </c>
      <c r="W102">
        <f t="shared" si="7"/>
        <v>-4</v>
      </c>
    </row>
    <row r="103" spans="1:23" x14ac:dyDescent="0.25">
      <c r="A103">
        <v>19411</v>
      </c>
      <c r="B103" t="str">
        <f>VLOOKUP(A103,kipp_maps!A:B,2,FALSE)</f>
        <v>School G</v>
      </c>
      <c r="C103">
        <f>VLOOKUP(A103,kipp_maps!A:C,3,FALSE)</f>
        <v>1</v>
      </c>
      <c r="D103">
        <f>VLOOKUP(A103,kipp_maps!A:D,4,FALSE)</f>
        <v>2019</v>
      </c>
      <c r="E103" t="str">
        <f>VLOOKUP(A103,kipp_maps!A:E,5,FALSE)</f>
        <v>GenEd</v>
      </c>
      <c r="F103">
        <f>VLOOKUP(A103&amp;"|"&amp;"Fall"&amp;"|"&amp;"Math",kipp_maps!H:I,2,FALSE)</f>
        <v>174</v>
      </c>
      <c r="G103">
        <f>VLOOKUP(A103&amp;"|"&amp;"Fall"&amp;"|"&amp;"Math",kipp_maps!H:J,3,FALSE)</f>
        <v>86</v>
      </c>
      <c r="H103">
        <f>VLOOKUP(A103&amp;"|"&amp;"Fall"&amp;"|"&amp;"Math",kipp_maps!H:K,4,FALSE)</f>
        <v>4</v>
      </c>
      <c r="I103">
        <f>VLOOKUP(A103&amp;"|"&amp;"Spring"&amp;"|"&amp;"Math",kipp_maps!H:I,2,FALSE)</f>
        <v>201</v>
      </c>
      <c r="J103">
        <f>VLOOKUP(A103&amp;"|"&amp;"Spring"&amp;"|"&amp;"Math",kipp_maps!H:J,3,FALSE)</f>
        <v>93</v>
      </c>
      <c r="K103">
        <f>VLOOKUP(A103&amp;"|"&amp;"Spring"&amp;"|"&amp;"Math",kipp_maps!H:K,4,FALSE)</f>
        <v>4</v>
      </c>
      <c r="L103">
        <f>VLOOKUP(A103&amp;"|"&amp;"Fall"&amp;"|"&amp;"Math",kipp_maps!H:L,5,FALSE)</f>
        <v>18</v>
      </c>
      <c r="M103">
        <f t="shared" si="4"/>
        <v>27</v>
      </c>
      <c r="N103">
        <f t="shared" si="5"/>
        <v>9</v>
      </c>
      <c r="O103">
        <f>VLOOKUP(A103&amp;"|"&amp;"Fall"&amp;"|"&amp;"Reading",kipp_maps!H:I,2,FALSE)</f>
        <v>168</v>
      </c>
      <c r="P103">
        <f>VLOOKUP(A103&amp;"|"&amp;"Fall"&amp;"|"&amp;"Reading",kipp_maps!H:J,3,FALSE)</f>
        <v>78</v>
      </c>
      <c r="Q103">
        <f>VLOOKUP(A103&amp;"|"&amp;"Fall"&amp;"|"&amp;"Reading",kipp_maps!H:K,4,FALSE)</f>
        <v>4</v>
      </c>
      <c r="R103">
        <f>VLOOKUP(A103&amp;"|"&amp;"Spring"&amp;"|"&amp;"Reading",kipp_maps!H:I,2,FALSE)</f>
        <v>191</v>
      </c>
      <c r="S103">
        <f>VLOOKUP(A103&amp;"|"&amp;"Spring"&amp;"|"&amp;"Reading",kipp_maps!H:J,3,FALSE)</f>
        <v>82</v>
      </c>
      <c r="T103">
        <f>VLOOKUP(A103&amp;"|"&amp;"Spring"&amp;"|"&amp;"Reading",kipp_maps!H:K,4,FALSE)</f>
        <v>4</v>
      </c>
      <c r="U103">
        <f>VLOOKUP(A103&amp;"|"&amp;"Fall"&amp;"|"&amp;"Reading",kipp_maps!H:L,5,FALSE)</f>
        <v>17</v>
      </c>
      <c r="V103">
        <f t="shared" si="6"/>
        <v>23</v>
      </c>
      <c r="W103">
        <f t="shared" si="7"/>
        <v>6</v>
      </c>
    </row>
    <row r="104" spans="1:23" x14ac:dyDescent="0.25">
      <c r="A104">
        <v>28455</v>
      </c>
      <c r="B104" t="str">
        <f>VLOOKUP(A104,kipp_maps!A:B,2,FALSE)</f>
        <v>School G</v>
      </c>
      <c r="C104">
        <f>VLOOKUP(A104,kipp_maps!A:C,3,FALSE)</f>
        <v>1</v>
      </c>
      <c r="D104">
        <f>VLOOKUP(A104,kipp_maps!A:D,4,FALSE)</f>
        <v>2019</v>
      </c>
      <c r="E104" t="str">
        <f>VLOOKUP(A104,kipp_maps!A:E,5,FALSE)</f>
        <v>GenEd</v>
      </c>
      <c r="F104">
        <f>VLOOKUP(A104&amp;"|"&amp;"Fall"&amp;"|"&amp;"Math",kipp_maps!H:I,2,FALSE)</f>
        <v>186</v>
      </c>
      <c r="G104">
        <f>VLOOKUP(A104&amp;"|"&amp;"Fall"&amp;"|"&amp;"Math",kipp_maps!H:J,3,FALSE)</f>
        <v>98</v>
      </c>
      <c r="H104">
        <f>VLOOKUP(A104&amp;"|"&amp;"Fall"&amp;"|"&amp;"Math",kipp_maps!H:K,4,FALSE)</f>
        <v>4</v>
      </c>
      <c r="I104">
        <f>VLOOKUP(A104&amp;"|"&amp;"Spring"&amp;"|"&amp;"Math",kipp_maps!H:I,2,FALSE)</f>
        <v>195</v>
      </c>
      <c r="J104">
        <f>VLOOKUP(A104&amp;"|"&amp;"Spring"&amp;"|"&amp;"Math",kipp_maps!H:J,3,FALSE)</f>
        <v>85</v>
      </c>
      <c r="K104">
        <f>VLOOKUP(A104&amp;"|"&amp;"Spring"&amp;"|"&amp;"Math",kipp_maps!H:K,4,FALSE)</f>
        <v>4</v>
      </c>
      <c r="L104">
        <f>VLOOKUP(A104&amp;"|"&amp;"Fall"&amp;"|"&amp;"Math",kipp_maps!H:L,5,FALSE)</f>
        <v>15</v>
      </c>
      <c r="M104">
        <f t="shared" si="4"/>
        <v>9</v>
      </c>
      <c r="N104">
        <f t="shared" si="5"/>
        <v>-6</v>
      </c>
      <c r="O104">
        <f>VLOOKUP(A104&amp;"|"&amp;"Fall"&amp;"|"&amp;"Reading",kipp_maps!H:I,2,FALSE)</f>
        <v>182</v>
      </c>
      <c r="P104">
        <f>VLOOKUP(A104&amp;"|"&amp;"Fall"&amp;"|"&amp;"Reading",kipp_maps!H:J,3,FALSE)</f>
        <v>97</v>
      </c>
      <c r="Q104">
        <f>VLOOKUP(A104&amp;"|"&amp;"Fall"&amp;"|"&amp;"Reading",kipp_maps!H:K,4,FALSE)</f>
        <v>4</v>
      </c>
      <c r="R104">
        <f>VLOOKUP(A104&amp;"|"&amp;"Spring"&amp;"|"&amp;"Reading",kipp_maps!H:I,2,FALSE)</f>
        <v>187</v>
      </c>
      <c r="S104">
        <f>VLOOKUP(A104&amp;"|"&amp;"Spring"&amp;"|"&amp;"Reading",kipp_maps!H:J,3,FALSE)</f>
        <v>74</v>
      </c>
      <c r="T104">
        <f>VLOOKUP(A104&amp;"|"&amp;"Spring"&amp;"|"&amp;"Reading",kipp_maps!H:K,4,FALSE)</f>
        <v>3</v>
      </c>
      <c r="U104">
        <f>VLOOKUP(A104&amp;"|"&amp;"Fall"&amp;"|"&amp;"Reading",kipp_maps!H:L,5,FALSE)</f>
        <v>14</v>
      </c>
      <c r="V104">
        <f t="shared" si="6"/>
        <v>5</v>
      </c>
      <c r="W104">
        <f t="shared" si="7"/>
        <v>-9</v>
      </c>
    </row>
    <row r="105" spans="1:23" x14ac:dyDescent="0.25">
      <c r="A105">
        <v>10543</v>
      </c>
      <c r="B105" t="str">
        <f>VLOOKUP(A105,kipp_maps!A:B,2,FALSE)</f>
        <v>School G</v>
      </c>
      <c r="C105">
        <f>VLOOKUP(A105,kipp_maps!A:C,3,FALSE)</f>
        <v>1</v>
      </c>
      <c r="D105">
        <f>VLOOKUP(A105,kipp_maps!A:D,4,FALSE)</f>
        <v>2019</v>
      </c>
      <c r="E105" t="str">
        <f>VLOOKUP(A105,kipp_maps!A:E,5,FALSE)</f>
        <v>GenEd</v>
      </c>
      <c r="F105">
        <f>VLOOKUP(A105&amp;"|"&amp;"Fall"&amp;"|"&amp;"Math",kipp_maps!H:I,2,FALSE)</f>
        <v>172</v>
      </c>
      <c r="G105">
        <f>VLOOKUP(A105&amp;"|"&amp;"Fall"&amp;"|"&amp;"Math",kipp_maps!H:J,3,FALSE)</f>
        <v>83</v>
      </c>
      <c r="H105">
        <f>VLOOKUP(A105&amp;"|"&amp;"Fall"&amp;"|"&amp;"Math",kipp_maps!H:K,4,FALSE)</f>
        <v>4</v>
      </c>
      <c r="I105">
        <f>VLOOKUP(A105&amp;"|"&amp;"Spring"&amp;"|"&amp;"Math",kipp_maps!H:I,2,FALSE)</f>
        <v>198</v>
      </c>
      <c r="J105">
        <f>VLOOKUP(A105&amp;"|"&amp;"Spring"&amp;"|"&amp;"Math",kipp_maps!H:J,3,FALSE)</f>
        <v>90</v>
      </c>
      <c r="K105">
        <f>VLOOKUP(A105&amp;"|"&amp;"Spring"&amp;"|"&amp;"Math",kipp_maps!H:K,4,FALSE)</f>
        <v>4</v>
      </c>
      <c r="L105">
        <f>VLOOKUP(A105&amp;"|"&amp;"Fall"&amp;"|"&amp;"Math",kipp_maps!H:L,5,FALSE)</f>
        <v>18</v>
      </c>
      <c r="M105">
        <f t="shared" si="4"/>
        <v>26</v>
      </c>
      <c r="N105">
        <f t="shared" si="5"/>
        <v>8</v>
      </c>
      <c r="O105">
        <f>VLOOKUP(A105&amp;"|"&amp;"Fall"&amp;"|"&amp;"Reading",kipp_maps!H:I,2,FALSE)</f>
        <v>172</v>
      </c>
      <c r="P105">
        <f>VLOOKUP(A105&amp;"|"&amp;"Fall"&amp;"|"&amp;"Reading",kipp_maps!H:J,3,FALSE)</f>
        <v>86</v>
      </c>
      <c r="Q105">
        <f>VLOOKUP(A105&amp;"|"&amp;"Fall"&amp;"|"&amp;"Reading",kipp_maps!H:K,4,FALSE)</f>
        <v>4</v>
      </c>
      <c r="R105">
        <f>VLOOKUP(A105&amp;"|"&amp;"Spring"&amp;"|"&amp;"Reading",kipp_maps!H:I,2,FALSE)</f>
        <v>193</v>
      </c>
      <c r="S105">
        <f>VLOOKUP(A105&amp;"|"&amp;"Spring"&amp;"|"&amp;"Reading",kipp_maps!H:J,3,FALSE)</f>
        <v>86</v>
      </c>
      <c r="T105">
        <f>VLOOKUP(A105&amp;"|"&amp;"Spring"&amp;"|"&amp;"Reading",kipp_maps!H:K,4,FALSE)</f>
        <v>4</v>
      </c>
      <c r="U105">
        <f>VLOOKUP(A105&amp;"|"&amp;"Fall"&amp;"|"&amp;"Reading",kipp_maps!H:L,5,FALSE)</f>
        <v>16</v>
      </c>
      <c r="V105">
        <f t="shared" si="6"/>
        <v>21</v>
      </c>
      <c r="W105">
        <f t="shared" si="7"/>
        <v>5</v>
      </c>
    </row>
    <row r="106" spans="1:23" x14ac:dyDescent="0.25">
      <c r="A106">
        <v>20740</v>
      </c>
      <c r="B106" t="str">
        <f>VLOOKUP(A106,kipp_maps!A:B,2,FALSE)</f>
        <v>School G</v>
      </c>
      <c r="C106">
        <f>VLOOKUP(A106,kipp_maps!A:C,3,FALSE)</f>
        <v>1</v>
      </c>
      <c r="D106">
        <f>VLOOKUP(A106,kipp_maps!A:D,4,FALSE)</f>
        <v>2019</v>
      </c>
      <c r="E106" t="str">
        <f>VLOOKUP(A106,kipp_maps!A:E,5,FALSE)</f>
        <v>GenEd</v>
      </c>
      <c r="F106">
        <f>VLOOKUP(A106&amp;"|"&amp;"Fall"&amp;"|"&amp;"Math",kipp_maps!H:I,2,FALSE)</f>
        <v>143</v>
      </c>
      <c r="G106">
        <f>VLOOKUP(A106&amp;"|"&amp;"Fall"&amp;"|"&amp;"Math",kipp_maps!H:J,3,FALSE)</f>
        <v>12</v>
      </c>
      <c r="H106">
        <f>VLOOKUP(A106&amp;"|"&amp;"Fall"&amp;"|"&amp;"Math",kipp_maps!H:K,4,FALSE)</f>
        <v>1</v>
      </c>
      <c r="I106">
        <f>VLOOKUP(A106&amp;"|"&amp;"Spring"&amp;"|"&amp;"Math",kipp_maps!H:I,2,FALSE)</f>
        <v>178</v>
      </c>
      <c r="J106">
        <f>VLOOKUP(A106&amp;"|"&amp;"Spring"&amp;"|"&amp;"Math",kipp_maps!H:J,3,FALSE)</f>
        <v>42</v>
      </c>
      <c r="K106">
        <f>VLOOKUP(A106&amp;"|"&amp;"Spring"&amp;"|"&amp;"Math",kipp_maps!H:K,4,FALSE)</f>
        <v>2</v>
      </c>
      <c r="L106">
        <f>VLOOKUP(A106&amp;"|"&amp;"Fall"&amp;"|"&amp;"Math",kipp_maps!H:L,5,FALSE)</f>
        <v>25</v>
      </c>
      <c r="M106">
        <f t="shared" si="4"/>
        <v>35</v>
      </c>
      <c r="N106">
        <f t="shared" si="5"/>
        <v>10</v>
      </c>
      <c r="O106">
        <f>VLOOKUP(A106&amp;"|"&amp;"Fall"&amp;"|"&amp;"Reading",kipp_maps!H:I,2,FALSE)</f>
        <v>158</v>
      </c>
      <c r="P106">
        <f>VLOOKUP(A106&amp;"|"&amp;"Fall"&amp;"|"&amp;"Reading",kipp_maps!H:J,3,FALSE)</f>
        <v>50</v>
      </c>
      <c r="Q106">
        <f>VLOOKUP(A106&amp;"|"&amp;"Fall"&amp;"|"&amp;"Reading",kipp_maps!H:K,4,FALSE)</f>
        <v>3</v>
      </c>
      <c r="R106">
        <f>VLOOKUP(A106&amp;"|"&amp;"Spring"&amp;"|"&amp;"Reading",kipp_maps!H:I,2,FALSE)</f>
        <v>170</v>
      </c>
      <c r="S106">
        <f>VLOOKUP(A106&amp;"|"&amp;"Spring"&amp;"|"&amp;"Reading",kipp_maps!H:J,3,FALSE)</f>
        <v>30</v>
      </c>
      <c r="T106">
        <f>VLOOKUP(A106&amp;"|"&amp;"Spring"&amp;"|"&amp;"Reading",kipp_maps!H:K,4,FALSE)</f>
        <v>2</v>
      </c>
      <c r="U106">
        <f>VLOOKUP(A106&amp;"|"&amp;"Fall"&amp;"|"&amp;"Reading",kipp_maps!H:L,5,FALSE)</f>
        <v>19</v>
      </c>
      <c r="V106">
        <f t="shared" si="6"/>
        <v>12</v>
      </c>
      <c r="W106">
        <f t="shared" si="7"/>
        <v>-7</v>
      </c>
    </row>
    <row r="107" spans="1:23" x14ac:dyDescent="0.25">
      <c r="A107">
        <v>12453</v>
      </c>
      <c r="B107" t="str">
        <f>VLOOKUP(A107,kipp_maps!A:B,2,FALSE)</f>
        <v>School G</v>
      </c>
      <c r="C107">
        <f>VLOOKUP(A107,kipp_maps!A:C,3,FALSE)</f>
        <v>1</v>
      </c>
      <c r="D107">
        <f>VLOOKUP(A107,kipp_maps!A:D,4,FALSE)</f>
        <v>2019</v>
      </c>
      <c r="E107" t="str">
        <f>VLOOKUP(A107,kipp_maps!A:E,5,FALSE)</f>
        <v>GenEd</v>
      </c>
      <c r="F107">
        <f>VLOOKUP(A107&amp;"|"&amp;"Fall"&amp;"|"&amp;"Math",kipp_maps!H:I,2,FALSE)</f>
        <v>165</v>
      </c>
      <c r="G107">
        <f>VLOOKUP(A107&amp;"|"&amp;"Fall"&amp;"|"&amp;"Math",kipp_maps!H:J,3,FALSE)</f>
        <v>67</v>
      </c>
      <c r="H107">
        <f>VLOOKUP(A107&amp;"|"&amp;"Fall"&amp;"|"&amp;"Math",kipp_maps!H:K,4,FALSE)</f>
        <v>3</v>
      </c>
      <c r="I107">
        <f>VLOOKUP(A107&amp;"|"&amp;"Spring"&amp;"|"&amp;"Math",kipp_maps!H:I,2,FALSE)</f>
        <v>185</v>
      </c>
      <c r="J107">
        <f>VLOOKUP(A107&amp;"|"&amp;"Spring"&amp;"|"&amp;"Math",kipp_maps!H:J,3,FALSE)</f>
        <v>62</v>
      </c>
      <c r="K107">
        <f>VLOOKUP(A107&amp;"|"&amp;"Spring"&amp;"|"&amp;"Math",kipp_maps!H:K,4,FALSE)</f>
        <v>3</v>
      </c>
      <c r="L107">
        <f>VLOOKUP(A107&amp;"|"&amp;"Fall"&amp;"|"&amp;"Math",kipp_maps!H:L,5,FALSE)</f>
        <v>20</v>
      </c>
      <c r="M107">
        <f t="shared" si="4"/>
        <v>20</v>
      </c>
      <c r="N107">
        <f t="shared" si="5"/>
        <v>0</v>
      </c>
      <c r="O107">
        <f>VLOOKUP(A107&amp;"|"&amp;"Fall"&amp;"|"&amp;"Reading",kipp_maps!H:I,2,FALSE)</f>
        <v>163</v>
      </c>
      <c r="P107">
        <f>VLOOKUP(A107&amp;"|"&amp;"Fall"&amp;"|"&amp;"Reading",kipp_maps!H:J,3,FALSE)</f>
        <v>65</v>
      </c>
      <c r="Q107">
        <f>VLOOKUP(A107&amp;"|"&amp;"Fall"&amp;"|"&amp;"Reading",kipp_maps!H:K,4,FALSE)</f>
        <v>3</v>
      </c>
      <c r="R107">
        <f>VLOOKUP(A107&amp;"|"&amp;"Spring"&amp;"|"&amp;"Reading",kipp_maps!H:I,2,FALSE)</f>
        <v>181</v>
      </c>
      <c r="S107">
        <f>VLOOKUP(A107&amp;"|"&amp;"Spring"&amp;"|"&amp;"Reading",kipp_maps!H:J,3,FALSE)</f>
        <v>60</v>
      </c>
      <c r="T107">
        <f>VLOOKUP(A107&amp;"|"&amp;"Spring"&amp;"|"&amp;"Reading",kipp_maps!H:K,4,FALSE)</f>
        <v>3</v>
      </c>
      <c r="U107">
        <f>VLOOKUP(A107&amp;"|"&amp;"Fall"&amp;"|"&amp;"Reading",kipp_maps!H:L,5,FALSE)</f>
        <v>18</v>
      </c>
      <c r="V107">
        <f t="shared" si="6"/>
        <v>18</v>
      </c>
      <c r="W107">
        <f t="shared" si="7"/>
        <v>0</v>
      </c>
    </row>
    <row r="108" spans="1:23" x14ac:dyDescent="0.25">
      <c r="A108">
        <v>27916</v>
      </c>
      <c r="B108" t="str">
        <f>VLOOKUP(A108,kipp_maps!A:B,2,FALSE)</f>
        <v>School G</v>
      </c>
      <c r="C108">
        <f>VLOOKUP(A108,kipp_maps!A:C,3,FALSE)</f>
        <v>1</v>
      </c>
      <c r="D108">
        <f>VLOOKUP(A108,kipp_maps!A:D,4,FALSE)</f>
        <v>2019</v>
      </c>
      <c r="E108" t="str">
        <f>VLOOKUP(A108,kipp_maps!A:E,5,FALSE)</f>
        <v>GenEd</v>
      </c>
      <c r="F108">
        <f>VLOOKUP(A108&amp;"|"&amp;"Fall"&amp;"|"&amp;"Math",kipp_maps!H:I,2,FALSE)</f>
        <v>163</v>
      </c>
      <c r="G108">
        <f>VLOOKUP(A108&amp;"|"&amp;"Fall"&amp;"|"&amp;"Math",kipp_maps!H:J,3,FALSE)</f>
        <v>61</v>
      </c>
      <c r="H108">
        <f>VLOOKUP(A108&amp;"|"&amp;"Fall"&amp;"|"&amp;"Math",kipp_maps!H:K,4,FALSE)</f>
        <v>3</v>
      </c>
      <c r="I108">
        <f>VLOOKUP(A108&amp;"|"&amp;"Spring"&amp;"|"&amp;"Math",kipp_maps!H:I,2,FALSE)</f>
        <v>193</v>
      </c>
      <c r="J108">
        <f>VLOOKUP(A108&amp;"|"&amp;"Spring"&amp;"|"&amp;"Math",kipp_maps!H:J,3,FALSE)</f>
        <v>81</v>
      </c>
      <c r="K108">
        <f>VLOOKUP(A108&amp;"|"&amp;"Spring"&amp;"|"&amp;"Math",kipp_maps!H:K,4,FALSE)</f>
        <v>4</v>
      </c>
      <c r="L108">
        <f>VLOOKUP(A108&amp;"|"&amp;"Fall"&amp;"|"&amp;"Math",kipp_maps!H:L,5,FALSE)</f>
        <v>20</v>
      </c>
      <c r="M108">
        <f t="shared" si="4"/>
        <v>30</v>
      </c>
      <c r="N108">
        <f t="shared" si="5"/>
        <v>10</v>
      </c>
      <c r="O108">
        <f>VLOOKUP(A108&amp;"|"&amp;"Fall"&amp;"|"&amp;"Reading",kipp_maps!H:I,2,FALSE)</f>
        <v>162</v>
      </c>
      <c r="P108">
        <f>VLOOKUP(A108&amp;"|"&amp;"Fall"&amp;"|"&amp;"Reading",kipp_maps!H:J,3,FALSE)</f>
        <v>62</v>
      </c>
      <c r="Q108">
        <f>VLOOKUP(A108&amp;"|"&amp;"Fall"&amp;"|"&amp;"Reading",kipp_maps!H:K,4,FALSE)</f>
        <v>3</v>
      </c>
      <c r="R108">
        <f>VLOOKUP(A108&amp;"|"&amp;"Spring"&amp;"|"&amp;"Reading",kipp_maps!H:I,2,FALSE)</f>
        <v>178</v>
      </c>
      <c r="S108">
        <f>VLOOKUP(A108&amp;"|"&amp;"Spring"&amp;"|"&amp;"Reading",kipp_maps!H:J,3,FALSE)</f>
        <v>51</v>
      </c>
      <c r="T108">
        <f>VLOOKUP(A108&amp;"|"&amp;"Spring"&amp;"|"&amp;"Reading",kipp_maps!H:K,4,FALSE)</f>
        <v>3</v>
      </c>
      <c r="U108">
        <f>VLOOKUP(A108&amp;"|"&amp;"Fall"&amp;"|"&amp;"Reading",kipp_maps!H:L,5,FALSE)</f>
        <v>18</v>
      </c>
      <c r="V108">
        <f t="shared" si="6"/>
        <v>16</v>
      </c>
      <c r="W108">
        <f t="shared" si="7"/>
        <v>-2</v>
      </c>
    </row>
    <row r="109" spans="1:23" x14ac:dyDescent="0.25">
      <c r="A109">
        <v>15021</v>
      </c>
      <c r="B109" t="str">
        <f>VLOOKUP(A109,kipp_maps!A:B,2,FALSE)</f>
        <v>School G</v>
      </c>
      <c r="C109">
        <f>VLOOKUP(A109,kipp_maps!A:C,3,FALSE)</f>
        <v>1</v>
      </c>
      <c r="D109">
        <f>VLOOKUP(A109,kipp_maps!A:D,4,FALSE)</f>
        <v>2019</v>
      </c>
      <c r="E109" t="str">
        <f>VLOOKUP(A109,kipp_maps!A:E,5,FALSE)</f>
        <v>GenEd</v>
      </c>
      <c r="F109">
        <f>VLOOKUP(A109&amp;"|"&amp;"Fall"&amp;"|"&amp;"Math",kipp_maps!H:I,2,FALSE)</f>
        <v>172</v>
      </c>
      <c r="G109">
        <f>VLOOKUP(A109&amp;"|"&amp;"Fall"&amp;"|"&amp;"Math",kipp_maps!H:J,3,FALSE)</f>
        <v>83</v>
      </c>
      <c r="H109">
        <f>VLOOKUP(A109&amp;"|"&amp;"Fall"&amp;"|"&amp;"Math",kipp_maps!H:K,4,FALSE)</f>
        <v>4</v>
      </c>
      <c r="I109">
        <f>VLOOKUP(A109&amp;"|"&amp;"Spring"&amp;"|"&amp;"Math",kipp_maps!H:I,2,FALSE)</f>
        <v>198</v>
      </c>
      <c r="J109">
        <f>VLOOKUP(A109&amp;"|"&amp;"Spring"&amp;"|"&amp;"Math",kipp_maps!H:J,3,FALSE)</f>
        <v>90</v>
      </c>
      <c r="K109">
        <f>VLOOKUP(A109&amp;"|"&amp;"Spring"&amp;"|"&amp;"Math",kipp_maps!H:K,4,FALSE)</f>
        <v>4</v>
      </c>
      <c r="L109">
        <f>VLOOKUP(A109&amp;"|"&amp;"Fall"&amp;"|"&amp;"Math",kipp_maps!H:L,5,FALSE)</f>
        <v>18</v>
      </c>
      <c r="M109">
        <f t="shared" si="4"/>
        <v>26</v>
      </c>
      <c r="N109">
        <f t="shared" si="5"/>
        <v>8</v>
      </c>
      <c r="O109">
        <f>VLOOKUP(A109&amp;"|"&amp;"Fall"&amp;"|"&amp;"Reading",kipp_maps!H:I,2,FALSE)</f>
        <v>173</v>
      </c>
      <c r="P109">
        <f>VLOOKUP(A109&amp;"|"&amp;"Fall"&amp;"|"&amp;"Reading",kipp_maps!H:J,3,FALSE)</f>
        <v>88</v>
      </c>
      <c r="Q109">
        <f>VLOOKUP(A109&amp;"|"&amp;"Fall"&amp;"|"&amp;"Reading",kipp_maps!H:K,4,FALSE)</f>
        <v>4</v>
      </c>
      <c r="R109">
        <f>VLOOKUP(A109&amp;"|"&amp;"Spring"&amp;"|"&amp;"Reading",kipp_maps!H:I,2,FALSE)</f>
        <v>199</v>
      </c>
      <c r="S109">
        <f>VLOOKUP(A109&amp;"|"&amp;"Spring"&amp;"|"&amp;"Reading",kipp_maps!H:J,3,FALSE)</f>
        <v>93</v>
      </c>
      <c r="T109">
        <f>VLOOKUP(A109&amp;"|"&amp;"Spring"&amp;"|"&amp;"Reading",kipp_maps!H:K,4,FALSE)</f>
        <v>4</v>
      </c>
      <c r="U109">
        <f>VLOOKUP(A109&amp;"|"&amp;"Fall"&amp;"|"&amp;"Reading",kipp_maps!H:L,5,FALSE)</f>
        <v>16</v>
      </c>
      <c r="V109">
        <f t="shared" si="6"/>
        <v>26</v>
      </c>
      <c r="W109">
        <f t="shared" si="7"/>
        <v>10</v>
      </c>
    </row>
    <row r="110" spans="1:23" x14ac:dyDescent="0.25">
      <c r="A110">
        <v>10791</v>
      </c>
      <c r="B110" t="str">
        <f>VLOOKUP(A110,kipp_maps!A:B,2,FALSE)</f>
        <v>School G</v>
      </c>
      <c r="C110">
        <f>VLOOKUP(A110,kipp_maps!A:C,3,FALSE)</f>
        <v>1</v>
      </c>
      <c r="D110">
        <f>VLOOKUP(A110,kipp_maps!A:D,4,FALSE)</f>
        <v>2019</v>
      </c>
      <c r="E110" t="str">
        <f>VLOOKUP(A110,kipp_maps!A:E,5,FALSE)</f>
        <v>GenEd</v>
      </c>
      <c r="F110">
        <f>VLOOKUP(A110&amp;"|"&amp;"Fall"&amp;"|"&amp;"Math",kipp_maps!H:I,2,FALSE)</f>
        <v>165</v>
      </c>
      <c r="G110">
        <f>VLOOKUP(A110&amp;"|"&amp;"Fall"&amp;"|"&amp;"Math",kipp_maps!H:J,3,FALSE)</f>
        <v>67</v>
      </c>
      <c r="H110">
        <f>VLOOKUP(A110&amp;"|"&amp;"Fall"&amp;"|"&amp;"Math",kipp_maps!H:K,4,FALSE)</f>
        <v>3</v>
      </c>
      <c r="I110">
        <f>VLOOKUP(A110&amp;"|"&amp;"Spring"&amp;"|"&amp;"Math",kipp_maps!H:I,2,FALSE)</f>
        <v>187</v>
      </c>
      <c r="J110">
        <f>VLOOKUP(A110&amp;"|"&amp;"Spring"&amp;"|"&amp;"Math",kipp_maps!H:J,3,FALSE)</f>
        <v>68</v>
      </c>
      <c r="K110">
        <f>VLOOKUP(A110&amp;"|"&amp;"Spring"&amp;"|"&amp;"Math",kipp_maps!H:K,4,FALSE)</f>
        <v>3</v>
      </c>
      <c r="L110">
        <f>VLOOKUP(A110&amp;"|"&amp;"Fall"&amp;"|"&amp;"Math",kipp_maps!H:L,5,FALSE)</f>
        <v>20</v>
      </c>
      <c r="M110">
        <f t="shared" si="4"/>
        <v>22</v>
      </c>
      <c r="N110">
        <f t="shared" si="5"/>
        <v>2</v>
      </c>
      <c r="O110">
        <f>VLOOKUP(A110&amp;"|"&amp;"Fall"&amp;"|"&amp;"Reading",kipp_maps!H:I,2,FALSE)</f>
        <v>155</v>
      </c>
      <c r="P110">
        <f>VLOOKUP(A110&amp;"|"&amp;"Fall"&amp;"|"&amp;"Reading",kipp_maps!H:J,3,FALSE)</f>
        <v>40</v>
      </c>
      <c r="Q110">
        <f>VLOOKUP(A110&amp;"|"&amp;"Fall"&amp;"|"&amp;"Reading",kipp_maps!H:K,4,FALSE)</f>
        <v>2</v>
      </c>
      <c r="R110">
        <f>VLOOKUP(A110&amp;"|"&amp;"Spring"&amp;"|"&amp;"Reading",kipp_maps!H:I,2,FALSE)</f>
        <v>168</v>
      </c>
      <c r="S110">
        <f>VLOOKUP(A110&amp;"|"&amp;"Spring"&amp;"|"&amp;"Reading",kipp_maps!H:J,3,FALSE)</f>
        <v>26</v>
      </c>
      <c r="T110">
        <f>VLOOKUP(A110&amp;"|"&amp;"Spring"&amp;"|"&amp;"Reading",kipp_maps!H:K,4,FALSE)</f>
        <v>2</v>
      </c>
      <c r="U110">
        <f>VLOOKUP(A110&amp;"|"&amp;"Fall"&amp;"|"&amp;"Reading",kipp_maps!H:L,5,FALSE)</f>
        <v>20</v>
      </c>
      <c r="V110">
        <f t="shared" si="6"/>
        <v>13</v>
      </c>
      <c r="W110">
        <f t="shared" si="7"/>
        <v>-7</v>
      </c>
    </row>
    <row r="111" spans="1:23" x14ac:dyDescent="0.25">
      <c r="A111">
        <v>18483</v>
      </c>
      <c r="B111" t="str">
        <f>VLOOKUP(A111,kipp_maps!A:B,2,FALSE)</f>
        <v>School G</v>
      </c>
      <c r="C111">
        <f>VLOOKUP(A111,kipp_maps!A:C,3,FALSE)</f>
        <v>1</v>
      </c>
      <c r="D111">
        <f>VLOOKUP(A111,kipp_maps!A:D,4,FALSE)</f>
        <v>2019</v>
      </c>
      <c r="E111" t="str">
        <f>VLOOKUP(A111,kipp_maps!A:E,5,FALSE)</f>
        <v>GenEd</v>
      </c>
      <c r="F111">
        <f>VLOOKUP(A111&amp;"|"&amp;"Fall"&amp;"|"&amp;"Math",kipp_maps!H:I,2,FALSE)</f>
        <v>180</v>
      </c>
      <c r="G111">
        <f>VLOOKUP(A111&amp;"|"&amp;"Fall"&amp;"|"&amp;"Math",kipp_maps!H:J,3,FALSE)</f>
        <v>94</v>
      </c>
      <c r="H111">
        <f>VLOOKUP(A111&amp;"|"&amp;"Fall"&amp;"|"&amp;"Math",kipp_maps!H:K,4,FALSE)</f>
        <v>4</v>
      </c>
      <c r="I111">
        <f>VLOOKUP(A111&amp;"|"&amp;"Spring"&amp;"|"&amp;"Math",kipp_maps!H:I,2,FALSE)</f>
        <v>199</v>
      </c>
      <c r="J111">
        <f>VLOOKUP(A111&amp;"|"&amp;"Spring"&amp;"|"&amp;"Math",kipp_maps!H:J,3,FALSE)</f>
        <v>91</v>
      </c>
      <c r="K111">
        <f>VLOOKUP(A111&amp;"|"&amp;"Spring"&amp;"|"&amp;"Math",kipp_maps!H:K,4,FALSE)</f>
        <v>4</v>
      </c>
      <c r="L111">
        <f>VLOOKUP(A111&amp;"|"&amp;"Fall"&amp;"|"&amp;"Math",kipp_maps!H:L,5,FALSE)</f>
        <v>16</v>
      </c>
      <c r="M111">
        <f t="shared" si="4"/>
        <v>19</v>
      </c>
      <c r="N111">
        <f t="shared" si="5"/>
        <v>3</v>
      </c>
      <c r="O111">
        <f>VLOOKUP(A111&amp;"|"&amp;"Fall"&amp;"|"&amp;"Reading",kipp_maps!H:I,2,FALSE)</f>
        <v>183</v>
      </c>
      <c r="P111">
        <f>VLOOKUP(A111&amp;"|"&amp;"Fall"&amp;"|"&amp;"Reading",kipp_maps!H:J,3,FALSE)</f>
        <v>97</v>
      </c>
      <c r="Q111">
        <f>VLOOKUP(A111&amp;"|"&amp;"Fall"&amp;"|"&amp;"Reading",kipp_maps!H:K,4,FALSE)</f>
        <v>4</v>
      </c>
      <c r="R111">
        <f>VLOOKUP(A111&amp;"|"&amp;"Spring"&amp;"|"&amp;"Reading",kipp_maps!H:I,2,FALSE)</f>
        <v>201</v>
      </c>
      <c r="S111">
        <f>VLOOKUP(A111&amp;"|"&amp;"Spring"&amp;"|"&amp;"Reading",kipp_maps!H:J,3,FALSE)</f>
        <v>95</v>
      </c>
      <c r="T111">
        <f>VLOOKUP(A111&amp;"|"&amp;"Spring"&amp;"|"&amp;"Reading",kipp_maps!H:K,4,FALSE)</f>
        <v>4</v>
      </c>
      <c r="U111">
        <f>VLOOKUP(A111&amp;"|"&amp;"Fall"&amp;"|"&amp;"Reading",kipp_maps!H:L,5,FALSE)</f>
        <v>13</v>
      </c>
      <c r="V111">
        <f t="shared" si="6"/>
        <v>18</v>
      </c>
      <c r="W111">
        <f t="shared" si="7"/>
        <v>5</v>
      </c>
    </row>
    <row r="112" spans="1:23" x14ac:dyDescent="0.25">
      <c r="A112">
        <v>22559</v>
      </c>
      <c r="B112" t="str">
        <f>VLOOKUP(A112,kipp_maps!A:B,2,FALSE)</f>
        <v>School G</v>
      </c>
      <c r="C112">
        <f>VLOOKUP(A112,kipp_maps!A:C,3,FALSE)</f>
        <v>1</v>
      </c>
      <c r="D112">
        <f>VLOOKUP(A112,kipp_maps!A:D,4,FALSE)</f>
        <v>2019</v>
      </c>
      <c r="E112" t="str">
        <f>VLOOKUP(A112,kipp_maps!A:E,5,FALSE)</f>
        <v>GenEd</v>
      </c>
      <c r="F112">
        <f>VLOOKUP(A112&amp;"|"&amp;"Fall"&amp;"|"&amp;"Math",kipp_maps!H:I,2,FALSE)</f>
        <v>165</v>
      </c>
      <c r="G112">
        <f>VLOOKUP(A112&amp;"|"&amp;"Fall"&amp;"|"&amp;"Math",kipp_maps!H:J,3,FALSE)</f>
        <v>67</v>
      </c>
      <c r="H112">
        <f>VLOOKUP(A112&amp;"|"&amp;"Fall"&amp;"|"&amp;"Math",kipp_maps!H:K,4,FALSE)</f>
        <v>3</v>
      </c>
      <c r="I112">
        <f>VLOOKUP(A112&amp;"|"&amp;"Spring"&amp;"|"&amp;"Math",kipp_maps!H:I,2,FALSE)</f>
        <v>188</v>
      </c>
      <c r="J112">
        <f>VLOOKUP(A112&amp;"|"&amp;"Spring"&amp;"|"&amp;"Math",kipp_maps!H:J,3,FALSE)</f>
        <v>70</v>
      </c>
      <c r="K112">
        <f>VLOOKUP(A112&amp;"|"&amp;"Spring"&amp;"|"&amp;"Math",kipp_maps!H:K,4,FALSE)</f>
        <v>3</v>
      </c>
      <c r="L112">
        <f>VLOOKUP(A112&amp;"|"&amp;"Fall"&amp;"|"&amp;"Math",kipp_maps!H:L,5,FALSE)</f>
        <v>20</v>
      </c>
      <c r="M112">
        <f t="shared" si="4"/>
        <v>23</v>
      </c>
      <c r="N112">
        <f t="shared" si="5"/>
        <v>3</v>
      </c>
      <c r="O112">
        <f>VLOOKUP(A112&amp;"|"&amp;"Fall"&amp;"|"&amp;"Reading",kipp_maps!H:I,2,FALSE)</f>
        <v>165</v>
      </c>
      <c r="P112">
        <f>VLOOKUP(A112&amp;"|"&amp;"Fall"&amp;"|"&amp;"Reading",kipp_maps!H:J,3,FALSE)</f>
        <v>70</v>
      </c>
      <c r="Q112">
        <f>VLOOKUP(A112&amp;"|"&amp;"Fall"&amp;"|"&amp;"Reading",kipp_maps!H:K,4,FALSE)</f>
        <v>3</v>
      </c>
      <c r="R112">
        <f>VLOOKUP(A112&amp;"|"&amp;"Spring"&amp;"|"&amp;"Reading",kipp_maps!H:I,2,FALSE)</f>
        <v>169</v>
      </c>
      <c r="S112">
        <f>VLOOKUP(A112&amp;"|"&amp;"Spring"&amp;"|"&amp;"Reading",kipp_maps!H:J,3,FALSE)</f>
        <v>28</v>
      </c>
      <c r="T112">
        <f>VLOOKUP(A112&amp;"|"&amp;"Spring"&amp;"|"&amp;"Reading",kipp_maps!H:K,4,FALSE)</f>
        <v>2</v>
      </c>
      <c r="U112">
        <f>VLOOKUP(A112&amp;"|"&amp;"Fall"&amp;"|"&amp;"Reading",kipp_maps!H:L,5,FALSE)</f>
        <v>17</v>
      </c>
      <c r="V112">
        <f t="shared" si="6"/>
        <v>4</v>
      </c>
      <c r="W112">
        <f t="shared" si="7"/>
        <v>-13</v>
      </c>
    </row>
    <row r="113" spans="1:23" x14ac:dyDescent="0.25">
      <c r="A113">
        <v>17730</v>
      </c>
      <c r="B113" t="str">
        <f>VLOOKUP(A113,kipp_maps!A:B,2,FALSE)</f>
        <v>School G</v>
      </c>
      <c r="C113">
        <f>VLOOKUP(A113,kipp_maps!A:C,3,FALSE)</f>
        <v>1</v>
      </c>
      <c r="D113">
        <f>VLOOKUP(A113,kipp_maps!A:D,4,FALSE)</f>
        <v>2019</v>
      </c>
      <c r="E113" t="str">
        <f>VLOOKUP(A113,kipp_maps!A:E,5,FALSE)</f>
        <v>GenEd</v>
      </c>
      <c r="F113">
        <f>VLOOKUP(A113&amp;"|"&amp;"Fall"&amp;"|"&amp;"Math",kipp_maps!H:I,2,FALSE)</f>
        <v>152</v>
      </c>
      <c r="G113">
        <f>VLOOKUP(A113&amp;"|"&amp;"Fall"&amp;"|"&amp;"Math",kipp_maps!H:J,3,FALSE)</f>
        <v>30</v>
      </c>
      <c r="H113">
        <f>VLOOKUP(A113&amp;"|"&amp;"Fall"&amp;"|"&amp;"Math",kipp_maps!H:K,4,FALSE)</f>
        <v>2</v>
      </c>
      <c r="I113">
        <f>VLOOKUP(A113&amp;"|"&amp;"Spring"&amp;"|"&amp;"Math",kipp_maps!H:I,2,FALSE)</f>
        <v>179</v>
      </c>
      <c r="J113">
        <f>VLOOKUP(A113&amp;"|"&amp;"Spring"&amp;"|"&amp;"Math",kipp_maps!H:J,3,FALSE)</f>
        <v>45</v>
      </c>
      <c r="K113">
        <f>VLOOKUP(A113&amp;"|"&amp;"Spring"&amp;"|"&amp;"Math",kipp_maps!H:K,4,FALSE)</f>
        <v>2</v>
      </c>
      <c r="L113">
        <f>VLOOKUP(A113&amp;"|"&amp;"Fall"&amp;"|"&amp;"Math",kipp_maps!H:L,5,FALSE)</f>
        <v>23</v>
      </c>
      <c r="M113">
        <f t="shared" si="4"/>
        <v>27</v>
      </c>
      <c r="N113">
        <f t="shared" si="5"/>
        <v>4</v>
      </c>
      <c r="O113">
        <f>VLOOKUP(A113&amp;"|"&amp;"Fall"&amp;"|"&amp;"Reading",kipp_maps!H:I,2,FALSE)</f>
        <v>156</v>
      </c>
      <c r="P113">
        <f>VLOOKUP(A113&amp;"|"&amp;"Fall"&amp;"|"&amp;"Reading",kipp_maps!H:J,3,FALSE)</f>
        <v>43</v>
      </c>
      <c r="Q113">
        <f>VLOOKUP(A113&amp;"|"&amp;"Fall"&amp;"|"&amp;"Reading",kipp_maps!H:K,4,FALSE)</f>
        <v>2</v>
      </c>
      <c r="R113">
        <f>VLOOKUP(A113&amp;"|"&amp;"Spring"&amp;"|"&amp;"Reading",kipp_maps!H:I,2,FALSE)</f>
        <v>167</v>
      </c>
      <c r="S113">
        <f>VLOOKUP(A113&amp;"|"&amp;"Spring"&amp;"|"&amp;"Reading",kipp_maps!H:J,3,FALSE)</f>
        <v>23</v>
      </c>
      <c r="T113">
        <f>VLOOKUP(A113&amp;"|"&amp;"Spring"&amp;"|"&amp;"Reading",kipp_maps!H:K,4,FALSE)</f>
        <v>1</v>
      </c>
      <c r="U113">
        <f>VLOOKUP(A113&amp;"|"&amp;"Fall"&amp;"|"&amp;"Reading",kipp_maps!H:L,5,FALSE)</f>
        <v>19</v>
      </c>
      <c r="V113">
        <f t="shared" si="6"/>
        <v>11</v>
      </c>
      <c r="W113">
        <f t="shared" si="7"/>
        <v>-8</v>
      </c>
    </row>
    <row r="114" spans="1:23" x14ac:dyDescent="0.25">
      <c r="A114">
        <v>26468</v>
      </c>
      <c r="B114" t="str">
        <f>VLOOKUP(A114,kipp_maps!A:B,2,FALSE)</f>
        <v>School E</v>
      </c>
      <c r="C114">
        <f>VLOOKUP(A114,kipp_maps!A:C,3,FALSE)</f>
        <v>1</v>
      </c>
      <c r="D114">
        <f>VLOOKUP(A114,kipp_maps!A:D,4,FALSE)</f>
        <v>2019</v>
      </c>
      <c r="E114" t="str">
        <f>VLOOKUP(A114,kipp_maps!A:E,5,FALSE)</f>
        <v>GenEd</v>
      </c>
      <c r="F114">
        <f>VLOOKUP(A114&amp;"|"&amp;"Fall"&amp;"|"&amp;"Math",kipp_maps!H:I,2,FALSE)</f>
        <v>168</v>
      </c>
      <c r="G114">
        <f>VLOOKUP(A114&amp;"|"&amp;"Fall"&amp;"|"&amp;"Math",kipp_maps!H:J,3,FALSE)</f>
        <v>74</v>
      </c>
      <c r="H114">
        <f>VLOOKUP(A114&amp;"|"&amp;"Fall"&amp;"|"&amp;"Math",kipp_maps!H:K,4,FALSE)</f>
        <v>3</v>
      </c>
      <c r="I114">
        <f>VLOOKUP(A114&amp;"|"&amp;"Spring"&amp;"|"&amp;"Math",kipp_maps!H:I,2,FALSE)</f>
        <v>186</v>
      </c>
      <c r="J114">
        <f>VLOOKUP(A114&amp;"|"&amp;"Spring"&amp;"|"&amp;"Math",kipp_maps!H:J,3,FALSE)</f>
        <v>65</v>
      </c>
      <c r="K114">
        <f>VLOOKUP(A114&amp;"|"&amp;"Spring"&amp;"|"&amp;"Math",kipp_maps!H:K,4,FALSE)</f>
        <v>3</v>
      </c>
      <c r="L114">
        <f>VLOOKUP(A114&amp;"|"&amp;"Fall"&amp;"|"&amp;"Math",kipp_maps!H:L,5,FALSE)</f>
        <v>19</v>
      </c>
      <c r="M114">
        <f t="shared" si="4"/>
        <v>18</v>
      </c>
      <c r="N114">
        <f t="shared" si="5"/>
        <v>-1</v>
      </c>
      <c r="O114">
        <f>VLOOKUP(A114&amp;"|"&amp;"Fall"&amp;"|"&amp;"Reading",kipp_maps!H:I,2,FALSE)</f>
        <v>175</v>
      </c>
      <c r="P114">
        <f>VLOOKUP(A114&amp;"|"&amp;"Fall"&amp;"|"&amp;"Reading",kipp_maps!H:J,3,FALSE)</f>
        <v>91</v>
      </c>
      <c r="Q114">
        <f>VLOOKUP(A114&amp;"|"&amp;"Fall"&amp;"|"&amp;"Reading",kipp_maps!H:K,4,FALSE)</f>
        <v>4</v>
      </c>
      <c r="R114">
        <f>VLOOKUP(A114&amp;"|"&amp;"Spring"&amp;"|"&amp;"Reading",kipp_maps!H:I,2,FALSE)</f>
        <v>191</v>
      </c>
      <c r="S114">
        <f>VLOOKUP(A114&amp;"|"&amp;"Spring"&amp;"|"&amp;"Reading",kipp_maps!H:J,3,FALSE)</f>
        <v>82</v>
      </c>
      <c r="T114">
        <f>VLOOKUP(A114&amp;"|"&amp;"Spring"&amp;"|"&amp;"Reading",kipp_maps!H:K,4,FALSE)</f>
        <v>4</v>
      </c>
      <c r="U114">
        <f>VLOOKUP(A114&amp;"|"&amp;"Fall"&amp;"|"&amp;"Reading",kipp_maps!H:L,5,FALSE)</f>
        <v>15</v>
      </c>
      <c r="V114">
        <f t="shared" si="6"/>
        <v>16</v>
      </c>
      <c r="W114">
        <f t="shared" si="7"/>
        <v>1</v>
      </c>
    </row>
    <row r="115" spans="1:23" x14ac:dyDescent="0.25">
      <c r="A115">
        <v>25212</v>
      </c>
      <c r="B115" t="str">
        <f>VLOOKUP(A115,kipp_maps!A:B,2,FALSE)</f>
        <v>School E</v>
      </c>
      <c r="C115">
        <f>VLOOKUP(A115,kipp_maps!A:C,3,FALSE)</f>
        <v>1</v>
      </c>
      <c r="D115">
        <f>VLOOKUP(A115,kipp_maps!A:D,4,FALSE)</f>
        <v>2019</v>
      </c>
      <c r="E115" t="str">
        <f>VLOOKUP(A115,kipp_maps!A:E,5,FALSE)</f>
        <v>GenEd</v>
      </c>
      <c r="F115">
        <f>VLOOKUP(A115&amp;"|"&amp;"Fall"&amp;"|"&amp;"Math",kipp_maps!H:I,2,FALSE)</f>
        <v>183</v>
      </c>
      <c r="G115">
        <f>VLOOKUP(A115&amp;"|"&amp;"Fall"&amp;"|"&amp;"Math",kipp_maps!H:J,3,FALSE)</f>
        <v>96</v>
      </c>
      <c r="H115">
        <f>VLOOKUP(A115&amp;"|"&amp;"Fall"&amp;"|"&amp;"Math",kipp_maps!H:K,4,FALSE)</f>
        <v>4</v>
      </c>
      <c r="I115">
        <f>VLOOKUP(A115&amp;"|"&amp;"Spring"&amp;"|"&amp;"Math",kipp_maps!H:I,2,FALSE)</f>
        <v>193</v>
      </c>
      <c r="J115">
        <f>VLOOKUP(A115&amp;"|"&amp;"Spring"&amp;"|"&amp;"Math",kipp_maps!H:J,3,FALSE)</f>
        <v>81</v>
      </c>
      <c r="K115">
        <f>VLOOKUP(A115&amp;"|"&amp;"Spring"&amp;"|"&amp;"Math",kipp_maps!H:K,4,FALSE)</f>
        <v>4</v>
      </c>
      <c r="L115">
        <f>VLOOKUP(A115&amp;"|"&amp;"Fall"&amp;"|"&amp;"Math",kipp_maps!H:L,5,FALSE)</f>
        <v>15</v>
      </c>
      <c r="M115">
        <f t="shared" si="4"/>
        <v>10</v>
      </c>
      <c r="N115">
        <f t="shared" si="5"/>
        <v>-5</v>
      </c>
      <c r="O115">
        <f>VLOOKUP(A115&amp;"|"&amp;"Fall"&amp;"|"&amp;"Reading",kipp_maps!H:I,2,FALSE)</f>
        <v>190</v>
      </c>
      <c r="P115">
        <f>VLOOKUP(A115&amp;"|"&amp;"Fall"&amp;"|"&amp;"Reading",kipp_maps!H:J,3,FALSE)</f>
        <v>99</v>
      </c>
      <c r="Q115">
        <f>VLOOKUP(A115&amp;"|"&amp;"Fall"&amp;"|"&amp;"Reading",kipp_maps!H:K,4,FALSE)</f>
        <v>4</v>
      </c>
      <c r="R115">
        <f>VLOOKUP(A115&amp;"|"&amp;"Spring"&amp;"|"&amp;"Reading",kipp_maps!H:I,2,FALSE)</f>
        <v>202</v>
      </c>
      <c r="S115">
        <f>VLOOKUP(A115&amp;"|"&amp;"Spring"&amp;"|"&amp;"Reading",kipp_maps!H:J,3,FALSE)</f>
        <v>95</v>
      </c>
      <c r="T115">
        <f>VLOOKUP(A115&amp;"|"&amp;"Spring"&amp;"|"&amp;"Reading",kipp_maps!H:K,4,FALSE)</f>
        <v>4</v>
      </c>
      <c r="U115">
        <f>VLOOKUP(A115&amp;"|"&amp;"Fall"&amp;"|"&amp;"Reading",kipp_maps!H:L,5,FALSE)</f>
        <v>12</v>
      </c>
      <c r="V115">
        <f t="shared" si="6"/>
        <v>12</v>
      </c>
      <c r="W115">
        <f t="shared" si="7"/>
        <v>0</v>
      </c>
    </row>
    <row r="116" spans="1:23" x14ac:dyDescent="0.25">
      <c r="A116">
        <v>27715</v>
      </c>
      <c r="B116" t="str">
        <f>VLOOKUP(A116,kipp_maps!A:B,2,FALSE)</f>
        <v>School E</v>
      </c>
      <c r="C116">
        <f>VLOOKUP(A116,kipp_maps!A:C,3,FALSE)</f>
        <v>1</v>
      </c>
      <c r="D116">
        <f>VLOOKUP(A116,kipp_maps!A:D,4,FALSE)</f>
        <v>2019</v>
      </c>
      <c r="E116" t="str">
        <f>VLOOKUP(A116,kipp_maps!A:E,5,FALSE)</f>
        <v>GenEd</v>
      </c>
      <c r="F116">
        <f>VLOOKUP(A116&amp;"|"&amp;"Fall"&amp;"|"&amp;"Math",kipp_maps!H:I,2,FALSE)</f>
        <v>157</v>
      </c>
      <c r="G116">
        <f>VLOOKUP(A116&amp;"|"&amp;"Fall"&amp;"|"&amp;"Math",kipp_maps!H:J,3,FALSE)</f>
        <v>44</v>
      </c>
      <c r="H116">
        <f>VLOOKUP(A116&amp;"|"&amp;"Fall"&amp;"|"&amp;"Math",kipp_maps!H:K,4,FALSE)</f>
        <v>2</v>
      </c>
      <c r="I116">
        <f>VLOOKUP(A116&amp;"|"&amp;"Spring"&amp;"|"&amp;"Math",kipp_maps!H:I,2,FALSE)</f>
        <v>172</v>
      </c>
      <c r="J116">
        <f>VLOOKUP(A116&amp;"|"&amp;"Spring"&amp;"|"&amp;"Math",kipp_maps!H:J,3,FALSE)</f>
        <v>26</v>
      </c>
      <c r="K116">
        <f>VLOOKUP(A116&amp;"|"&amp;"Spring"&amp;"|"&amp;"Math",kipp_maps!H:K,4,FALSE)</f>
        <v>2</v>
      </c>
      <c r="L116">
        <f>VLOOKUP(A116&amp;"|"&amp;"Fall"&amp;"|"&amp;"Math",kipp_maps!H:L,5,FALSE)</f>
        <v>22</v>
      </c>
      <c r="M116">
        <f t="shared" si="4"/>
        <v>15</v>
      </c>
      <c r="N116">
        <f t="shared" si="5"/>
        <v>-7</v>
      </c>
      <c r="O116">
        <f>VLOOKUP(A116&amp;"|"&amp;"Fall"&amp;"|"&amp;"Reading",kipp_maps!H:I,2,FALSE)</f>
        <v>173</v>
      </c>
      <c r="P116">
        <f>VLOOKUP(A116&amp;"|"&amp;"Fall"&amp;"|"&amp;"Reading",kipp_maps!H:J,3,FALSE)</f>
        <v>88</v>
      </c>
      <c r="Q116">
        <f>VLOOKUP(A116&amp;"|"&amp;"Fall"&amp;"|"&amp;"Reading",kipp_maps!H:K,4,FALSE)</f>
        <v>4</v>
      </c>
      <c r="R116">
        <f>VLOOKUP(A116&amp;"|"&amp;"Spring"&amp;"|"&amp;"Reading",kipp_maps!H:I,2,FALSE)</f>
        <v>173</v>
      </c>
      <c r="S116">
        <f>VLOOKUP(A116&amp;"|"&amp;"Spring"&amp;"|"&amp;"Reading",kipp_maps!H:J,3,FALSE)</f>
        <v>38</v>
      </c>
      <c r="T116">
        <f>VLOOKUP(A116&amp;"|"&amp;"Spring"&amp;"|"&amp;"Reading",kipp_maps!H:K,4,FALSE)</f>
        <v>2</v>
      </c>
      <c r="U116">
        <f>VLOOKUP(A116&amp;"|"&amp;"Fall"&amp;"|"&amp;"Reading",kipp_maps!H:L,5,FALSE)</f>
        <v>16</v>
      </c>
      <c r="V116">
        <f t="shared" si="6"/>
        <v>0</v>
      </c>
      <c r="W116">
        <f t="shared" si="7"/>
        <v>-16</v>
      </c>
    </row>
    <row r="117" spans="1:23" x14ac:dyDescent="0.25">
      <c r="A117">
        <v>10574</v>
      </c>
      <c r="B117" t="str">
        <f>VLOOKUP(A117,kipp_maps!A:B,2,FALSE)</f>
        <v>School E</v>
      </c>
      <c r="C117">
        <f>VLOOKUP(A117,kipp_maps!A:C,3,FALSE)</f>
        <v>1</v>
      </c>
      <c r="D117">
        <f>VLOOKUP(A117,kipp_maps!A:D,4,FALSE)</f>
        <v>2019</v>
      </c>
      <c r="E117" t="str">
        <f>VLOOKUP(A117,kipp_maps!A:E,5,FALSE)</f>
        <v>GenEd</v>
      </c>
      <c r="F117">
        <f>VLOOKUP(A117&amp;"|"&amp;"Fall"&amp;"|"&amp;"Math",kipp_maps!H:I,2,FALSE)</f>
        <v>172</v>
      </c>
      <c r="G117">
        <f>VLOOKUP(A117&amp;"|"&amp;"Fall"&amp;"|"&amp;"Math",kipp_maps!H:J,3,FALSE)</f>
        <v>83</v>
      </c>
      <c r="H117">
        <f>VLOOKUP(A117&amp;"|"&amp;"Fall"&amp;"|"&amp;"Math",kipp_maps!H:K,4,FALSE)</f>
        <v>4</v>
      </c>
      <c r="I117">
        <f>VLOOKUP(A117&amp;"|"&amp;"Spring"&amp;"|"&amp;"Math",kipp_maps!H:I,2,FALSE)</f>
        <v>184</v>
      </c>
      <c r="J117">
        <f>VLOOKUP(A117&amp;"|"&amp;"Spring"&amp;"|"&amp;"Math",kipp_maps!H:J,3,FALSE)</f>
        <v>59</v>
      </c>
      <c r="K117">
        <f>VLOOKUP(A117&amp;"|"&amp;"Spring"&amp;"|"&amp;"Math",kipp_maps!H:K,4,FALSE)</f>
        <v>3</v>
      </c>
      <c r="L117">
        <f>VLOOKUP(A117&amp;"|"&amp;"Fall"&amp;"|"&amp;"Math",kipp_maps!H:L,5,FALSE)</f>
        <v>18</v>
      </c>
      <c r="M117">
        <f t="shared" si="4"/>
        <v>12</v>
      </c>
      <c r="N117">
        <f t="shared" si="5"/>
        <v>-6</v>
      </c>
      <c r="O117">
        <f>VLOOKUP(A117&amp;"|"&amp;"Fall"&amp;"|"&amp;"Reading",kipp_maps!H:I,2,FALSE)</f>
        <v>170</v>
      </c>
      <c r="P117">
        <f>VLOOKUP(A117&amp;"|"&amp;"Fall"&amp;"|"&amp;"Reading",kipp_maps!H:J,3,FALSE)</f>
        <v>82</v>
      </c>
      <c r="Q117">
        <f>VLOOKUP(A117&amp;"|"&amp;"Fall"&amp;"|"&amp;"Reading",kipp_maps!H:K,4,FALSE)</f>
        <v>4</v>
      </c>
      <c r="R117">
        <f>VLOOKUP(A117&amp;"|"&amp;"Spring"&amp;"|"&amp;"Reading",kipp_maps!H:I,2,FALSE)</f>
        <v>188</v>
      </c>
      <c r="S117">
        <f>VLOOKUP(A117&amp;"|"&amp;"Spring"&amp;"|"&amp;"Reading",kipp_maps!H:J,3,FALSE)</f>
        <v>77</v>
      </c>
      <c r="T117">
        <f>VLOOKUP(A117&amp;"|"&amp;"Spring"&amp;"|"&amp;"Reading",kipp_maps!H:K,4,FALSE)</f>
        <v>4</v>
      </c>
      <c r="U117">
        <f>VLOOKUP(A117&amp;"|"&amp;"Fall"&amp;"|"&amp;"Reading",kipp_maps!H:L,5,FALSE)</f>
        <v>16</v>
      </c>
      <c r="V117">
        <f t="shared" si="6"/>
        <v>18</v>
      </c>
      <c r="W117">
        <f t="shared" si="7"/>
        <v>2</v>
      </c>
    </row>
    <row r="118" spans="1:23" x14ac:dyDescent="0.25">
      <c r="A118">
        <v>14892</v>
      </c>
      <c r="B118" t="str">
        <f>VLOOKUP(A118,kipp_maps!A:B,2,FALSE)</f>
        <v>School E</v>
      </c>
      <c r="C118">
        <f>VLOOKUP(A118,kipp_maps!A:C,3,FALSE)</f>
        <v>1</v>
      </c>
      <c r="D118">
        <f>VLOOKUP(A118,kipp_maps!A:D,4,FALSE)</f>
        <v>2019</v>
      </c>
      <c r="E118" t="str">
        <f>VLOOKUP(A118,kipp_maps!A:E,5,FALSE)</f>
        <v>GenEd</v>
      </c>
      <c r="F118">
        <f>VLOOKUP(A118&amp;"|"&amp;"Fall"&amp;"|"&amp;"Math",kipp_maps!H:I,2,FALSE)</f>
        <v>187</v>
      </c>
      <c r="G118">
        <f>VLOOKUP(A118&amp;"|"&amp;"Fall"&amp;"|"&amp;"Math",kipp_maps!H:J,3,FALSE)</f>
        <v>98</v>
      </c>
      <c r="H118">
        <f>VLOOKUP(A118&amp;"|"&amp;"Fall"&amp;"|"&amp;"Math",kipp_maps!H:K,4,FALSE)</f>
        <v>4</v>
      </c>
      <c r="I118">
        <f>VLOOKUP(A118&amp;"|"&amp;"Spring"&amp;"|"&amp;"Math",kipp_maps!H:I,2,FALSE)</f>
        <v>212</v>
      </c>
      <c r="J118">
        <f>VLOOKUP(A118&amp;"|"&amp;"Spring"&amp;"|"&amp;"Math",kipp_maps!H:J,3,FALSE)</f>
        <v>99</v>
      </c>
      <c r="K118">
        <f>VLOOKUP(A118&amp;"|"&amp;"Spring"&amp;"|"&amp;"Math",kipp_maps!H:K,4,FALSE)</f>
        <v>4</v>
      </c>
      <c r="L118">
        <f>VLOOKUP(A118&amp;"|"&amp;"Fall"&amp;"|"&amp;"Math",kipp_maps!H:L,5,FALSE)</f>
        <v>14</v>
      </c>
      <c r="M118">
        <f t="shared" si="4"/>
        <v>25</v>
      </c>
      <c r="N118">
        <f t="shared" si="5"/>
        <v>11</v>
      </c>
      <c r="O118">
        <f>VLOOKUP(A118&amp;"|"&amp;"Fall"&amp;"|"&amp;"Reading",kipp_maps!H:I,2,FALSE)</f>
        <v>193</v>
      </c>
      <c r="P118">
        <f>VLOOKUP(A118&amp;"|"&amp;"Fall"&amp;"|"&amp;"Reading",kipp_maps!H:J,3,FALSE)</f>
        <v>99</v>
      </c>
      <c r="Q118">
        <f>VLOOKUP(A118&amp;"|"&amp;"Fall"&amp;"|"&amp;"Reading",kipp_maps!H:K,4,FALSE)</f>
        <v>4</v>
      </c>
      <c r="R118">
        <f>VLOOKUP(A118&amp;"|"&amp;"Spring"&amp;"|"&amp;"Reading",kipp_maps!H:I,2,FALSE)</f>
        <v>197</v>
      </c>
      <c r="S118">
        <f>VLOOKUP(A118&amp;"|"&amp;"Spring"&amp;"|"&amp;"Reading",kipp_maps!H:J,3,FALSE)</f>
        <v>91</v>
      </c>
      <c r="T118">
        <f>VLOOKUP(A118&amp;"|"&amp;"Spring"&amp;"|"&amp;"Reading",kipp_maps!H:K,4,FALSE)</f>
        <v>4</v>
      </c>
      <c r="U118">
        <f>VLOOKUP(A118&amp;"|"&amp;"Fall"&amp;"|"&amp;"Reading",kipp_maps!H:L,5,FALSE)</f>
        <v>11</v>
      </c>
      <c r="V118">
        <f t="shared" si="6"/>
        <v>4</v>
      </c>
      <c r="W118">
        <f t="shared" si="7"/>
        <v>-7</v>
      </c>
    </row>
    <row r="119" spans="1:23" x14ac:dyDescent="0.25">
      <c r="A119">
        <v>14598</v>
      </c>
      <c r="B119" t="str">
        <f>VLOOKUP(A119,kipp_maps!A:B,2,FALSE)</f>
        <v>School E</v>
      </c>
      <c r="C119">
        <f>VLOOKUP(A119,kipp_maps!A:C,3,FALSE)</f>
        <v>1</v>
      </c>
      <c r="D119">
        <f>VLOOKUP(A119,kipp_maps!A:D,4,FALSE)</f>
        <v>2019</v>
      </c>
      <c r="E119" t="str">
        <f>VLOOKUP(A119,kipp_maps!A:E,5,FALSE)</f>
        <v>GenEd</v>
      </c>
      <c r="F119">
        <f>VLOOKUP(A119&amp;"|"&amp;"Fall"&amp;"|"&amp;"Math",kipp_maps!H:I,2,FALSE)</f>
        <v>162</v>
      </c>
      <c r="G119">
        <f>VLOOKUP(A119&amp;"|"&amp;"Fall"&amp;"|"&amp;"Math",kipp_maps!H:J,3,FALSE)</f>
        <v>58</v>
      </c>
      <c r="H119">
        <f>VLOOKUP(A119&amp;"|"&amp;"Fall"&amp;"|"&amp;"Math",kipp_maps!H:K,4,FALSE)</f>
        <v>3</v>
      </c>
      <c r="I119">
        <f>VLOOKUP(A119&amp;"|"&amp;"Spring"&amp;"|"&amp;"Math",kipp_maps!H:I,2,FALSE)</f>
        <v>178</v>
      </c>
      <c r="J119">
        <f>VLOOKUP(A119&amp;"|"&amp;"Spring"&amp;"|"&amp;"Math",kipp_maps!H:J,3,FALSE)</f>
        <v>42</v>
      </c>
      <c r="K119">
        <f>VLOOKUP(A119&amp;"|"&amp;"Spring"&amp;"|"&amp;"Math",kipp_maps!H:K,4,FALSE)</f>
        <v>2</v>
      </c>
      <c r="L119">
        <f>VLOOKUP(A119&amp;"|"&amp;"Fall"&amp;"|"&amp;"Math",kipp_maps!H:L,5,FALSE)</f>
        <v>21</v>
      </c>
      <c r="M119">
        <f t="shared" si="4"/>
        <v>16</v>
      </c>
      <c r="N119">
        <f t="shared" si="5"/>
        <v>-5</v>
      </c>
      <c r="O119">
        <f>VLOOKUP(A119&amp;"|"&amp;"Fall"&amp;"|"&amp;"Reading",kipp_maps!H:I,2,FALSE)</f>
        <v>156</v>
      </c>
      <c r="P119">
        <f>VLOOKUP(A119&amp;"|"&amp;"Fall"&amp;"|"&amp;"Reading",kipp_maps!H:J,3,FALSE)</f>
        <v>43</v>
      </c>
      <c r="Q119">
        <f>VLOOKUP(A119&amp;"|"&amp;"Fall"&amp;"|"&amp;"Reading",kipp_maps!H:K,4,FALSE)</f>
        <v>2</v>
      </c>
      <c r="R119">
        <f>VLOOKUP(A119&amp;"|"&amp;"Spring"&amp;"|"&amp;"Reading",kipp_maps!H:I,2,FALSE)</f>
        <v>181</v>
      </c>
      <c r="S119">
        <f>VLOOKUP(A119&amp;"|"&amp;"Spring"&amp;"|"&amp;"Reading",kipp_maps!H:J,3,FALSE)</f>
        <v>60</v>
      </c>
      <c r="T119">
        <f>VLOOKUP(A119&amp;"|"&amp;"Spring"&amp;"|"&amp;"Reading",kipp_maps!H:K,4,FALSE)</f>
        <v>3</v>
      </c>
      <c r="U119">
        <f>VLOOKUP(A119&amp;"|"&amp;"Fall"&amp;"|"&amp;"Reading",kipp_maps!H:L,5,FALSE)</f>
        <v>19</v>
      </c>
      <c r="V119">
        <f t="shared" si="6"/>
        <v>25</v>
      </c>
      <c r="W119">
        <f t="shared" si="7"/>
        <v>6</v>
      </c>
    </row>
    <row r="120" spans="1:23" x14ac:dyDescent="0.25">
      <c r="A120">
        <v>20680</v>
      </c>
      <c r="B120" t="str">
        <f>VLOOKUP(A120,kipp_maps!A:B,2,FALSE)</f>
        <v>School E</v>
      </c>
      <c r="C120">
        <f>VLOOKUP(A120,kipp_maps!A:C,3,FALSE)</f>
        <v>1</v>
      </c>
      <c r="D120">
        <f>VLOOKUP(A120,kipp_maps!A:D,4,FALSE)</f>
        <v>2019</v>
      </c>
      <c r="E120" t="str">
        <f>VLOOKUP(A120,kipp_maps!A:E,5,FALSE)</f>
        <v>GenEd</v>
      </c>
      <c r="F120">
        <f>VLOOKUP(A120&amp;"|"&amp;"Fall"&amp;"|"&amp;"Math",kipp_maps!H:I,2,FALSE)</f>
        <v>174</v>
      </c>
      <c r="G120">
        <f>VLOOKUP(A120&amp;"|"&amp;"Fall"&amp;"|"&amp;"Math",kipp_maps!H:J,3,FALSE)</f>
        <v>86</v>
      </c>
      <c r="H120">
        <f>VLOOKUP(A120&amp;"|"&amp;"Fall"&amp;"|"&amp;"Math",kipp_maps!H:K,4,FALSE)</f>
        <v>4</v>
      </c>
      <c r="I120">
        <f>VLOOKUP(A120&amp;"|"&amp;"Spring"&amp;"|"&amp;"Math",kipp_maps!H:I,2,FALSE)</f>
        <v>181</v>
      </c>
      <c r="J120">
        <f>VLOOKUP(A120&amp;"|"&amp;"Spring"&amp;"|"&amp;"Math",kipp_maps!H:J,3,FALSE)</f>
        <v>51</v>
      </c>
      <c r="K120">
        <f>VLOOKUP(A120&amp;"|"&amp;"Spring"&amp;"|"&amp;"Math",kipp_maps!H:K,4,FALSE)</f>
        <v>3</v>
      </c>
      <c r="L120">
        <f>VLOOKUP(A120&amp;"|"&amp;"Fall"&amp;"|"&amp;"Math",kipp_maps!H:L,5,FALSE)</f>
        <v>18</v>
      </c>
      <c r="M120">
        <f t="shared" si="4"/>
        <v>7</v>
      </c>
      <c r="N120">
        <f t="shared" si="5"/>
        <v>-11</v>
      </c>
      <c r="O120">
        <f>VLOOKUP(A120&amp;"|"&amp;"Fall"&amp;"|"&amp;"Reading",kipp_maps!H:I,2,FALSE)</f>
        <v>170</v>
      </c>
      <c r="P120">
        <f>VLOOKUP(A120&amp;"|"&amp;"Fall"&amp;"|"&amp;"Reading",kipp_maps!H:J,3,FALSE)</f>
        <v>82</v>
      </c>
      <c r="Q120">
        <f>VLOOKUP(A120&amp;"|"&amp;"Fall"&amp;"|"&amp;"Reading",kipp_maps!H:K,4,FALSE)</f>
        <v>4</v>
      </c>
      <c r="R120">
        <f>VLOOKUP(A120&amp;"|"&amp;"Spring"&amp;"|"&amp;"Reading",kipp_maps!H:I,2,FALSE)</f>
        <v>195</v>
      </c>
      <c r="S120">
        <f>VLOOKUP(A120&amp;"|"&amp;"Spring"&amp;"|"&amp;"Reading",kipp_maps!H:J,3,FALSE)</f>
        <v>89</v>
      </c>
      <c r="T120">
        <f>VLOOKUP(A120&amp;"|"&amp;"Spring"&amp;"|"&amp;"Reading",kipp_maps!H:K,4,FALSE)</f>
        <v>4</v>
      </c>
      <c r="U120">
        <f>VLOOKUP(A120&amp;"|"&amp;"Fall"&amp;"|"&amp;"Reading",kipp_maps!H:L,5,FALSE)</f>
        <v>16</v>
      </c>
      <c r="V120">
        <f t="shared" si="6"/>
        <v>25</v>
      </c>
      <c r="W120">
        <f t="shared" si="7"/>
        <v>9</v>
      </c>
    </row>
    <row r="121" spans="1:23" x14ac:dyDescent="0.25">
      <c r="A121">
        <v>13484</v>
      </c>
      <c r="B121" t="str">
        <f>VLOOKUP(A121,kipp_maps!A:B,2,FALSE)</f>
        <v>School G</v>
      </c>
      <c r="C121">
        <f>VLOOKUP(A121,kipp_maps!A:C,3,FALSE)</f>
        <v>1</v>
      </c>
      <c r="D121">
        <f>VLOOKUP(A121,kipp_maps!A:D,4,FALSE)</f>
        <v>2019</v>
      </c>
      <c r="E121" t="str">
        <f>VLOOKUP(A121,kipp_maps!A:E,5,FALSE)</f>
        <v>Tier 2</v>
      </c>
      <c r="F121">
        <f>VLOOKUP(A121&amp;"|"&amp;"Fall"&amp;"|"&amp;"Math",kipp_maps!H:I,2,FALSE)</f>
        <v>133</v>
      </c>
      <c r="G121">
        <f>VLOOKUP(A121&amp;"|"&amp;"Fall"&amp;"|"&amp;"Math",kipp_maps!H:J,3,FALSE)</f>
        <v>3</v>
      </c>
      <c r="H121">
        <f>VLOOKUP(A121&amp;"|"&amp;"Fall"&amp;"|"&amp;"Math",kipp_maps!H:K,4,FALSE)</f>
        <v>1</v>
      </c>
      <c r="I121">
        <f>VLOOKUP(A121&amp;"|"&amp;"Spring"&amp;"|"&amp;"Math",kipp_maps!H:I,2,FALSE)</f>
        <v>149</v>
      </c>
      <c r="J121">
        <f>VLOOKUP(A121&amp;"|"&amp;"Spring"&amp;"|"&amp;"Math",kipp_maps!H:J,3,FALSE)</f>
        <v>1</v>
      </c>
      <c r="K121">
        <f>VLOOKUP(A121&amp;"|"&amp;"Spring"&amp;"|"&amp;"Math",kipp_maps!H:K,4,FALSE)</f>
        <v>1</v>
      </c>
      <c r="L121">
        <f>VLOOKUP(A121&amp;"|"&amp;"Fall"&amp;"|"&amp;"Math",kipp_maps!H:L,5,FALSE)</f>
        <v>28</v>
      </c>
      <c r="M121">
        <f t="shared" si="4"/>
        <v>16</v>
      </c>
      <c r="N121">
        <f t="shared" si="5"/>
        <v>-12</v>
      </c>
      <c r="O121">
        <f>VLOOKUP(A121&amp;"|"&amp;"Fall"&amp;"|"&amp;"Reading",kipp_maps!H:I,2,FALSE)</f>
        <v>145</v>
      </c>
      <c r="P121">
        <f>VLOOKUP(A121&amp;"|"&amp;"Fall"&amp;"|"&amp;"Reading",kipp_maps!H:J,3,FALSE)</f>
        <v>15</v>
      </c>
      <c r="Q121">
        <f>VLOOKUP(A121&amp;"|"&amp;"Fall"&amp;"|"&amp;"Reading",kipp_maps!H:K,4,FALSE)</f>
        <v>1</v>
      </c>
      <c r="R121">
        <f>VLOOKUP(A121&amp;"|"&amp;"Spring"&amp;"|"&amp;"Reading",kipp_maps!H:I,2,FALSE)</f>
        <v>143</v>
      </c>
      <c r="S121">
        <f>VLOOKUP(A121&amp;"|"&amp;"Spring"&amp;"|"&amp;"Reading",kipp_maps!H:J,3,FALSE)</f>
        <v>1</v>
      </c>
      <c r="T121">
        <f>VLOOKUP(A121&amp;"|"&amp;"Spring"&amp;"|"&amp;"Reading",kipp_maps!H:K,4,FALSE)</f>
        <v>1</v>
      </c>
      <c r="U121">
        <f>VLOOKUP(A121&amp;"|"&amp;"Fall"&amp;"|"&amp;"Reading",kipp_maps!H:L,5,FALSE)</f>
        <v>22</v>
      </c>
      <c r="V121">
        <f t="shared" si="6"/>
        <v>-2</v>
      </c>
      <c r="W121">
        <f t="shared" si="7"/>
        <v>-24</v>
      </c>
    </row>
    <row r="122" spans="1:23" x14ac:dyDescent="0.25">
      <c r="A122">
        <v>19375</v>
      </c>
      <c r="B122" t="str">
        <f>VLOOKUP(A122,kipp_maps!A:B,2,FALSE)</f>
        <v>School E</v>
      </c>
      <c r="C122">
        <f>VLOOKUP(A122,kipp_maps!A:C,3,FALSE)</f>
        <v>1</v>
      </c>
      <c r="D122">
        <f>VLOOKUP(A122,kipp_maps!A:D,4,FALSE)</f>
        <v>2019</v>
      </c>
      <c r="E122" t="str">
        <f>VLOOKUP(A122,kipp_maps!A:E,5,FALSE)</f>
        <v>GenEd</v>
      </c>
      <c r="F122">
        <f>VLOOKUP(A122&amp;"|"&amp;"Fall"&amp;"|"&amp;"Math",kipp_maps!H:I,2,FALSE)</f>
        <v>177</v>
      </c>
      <c r="G122">
        <f>VLOOKUP(A122&amp;"|"&amp;"Fall"&amp;"|"&amp;"Math",kipp_maps!H:J,3,FALSE)</f>
        <v>90</v>
      </c>
      <c r="H122">
        <f>VLOOKUP(A122&amp;"|"&amp;"Fall"&amp;"|"&amp;"Math",kipp_maps!H:K,4,FALSE)</f>
        <v>4</v>
      </c>
      <c r="I122">
        <f>VLOOKUP(A122&amp;"|"&amp;"Spring"&amp;"|"&amp;"Math",kipp_maps!H:I,2,FALSE)</f>
        <v>183</v>
      </c>
      <c r="J122">
        <f>VLOOKUP(A122&amp;"|"&amp;"Spring"&amp;"|"&amp;"Math",kipp_maps!H:J,3,FALSE)</f>
        <v>56</v>
      </c>
      <c r="K122">
        <f>VLOOKUP(A122&amp;"|"&amp;"Spring"&amp;"|"&amp;"Math",kipp_maps!H:K,4,FALSE)</f>
        <v>3</v>
      </c>
      <c r="L122">
        <f>VLOOKUP(A122&amp;"|"&amp;"Fall"&amp;"|"&amp;"Math",kipp_maps!H:L,5,FALSE)</f>
        <v>17</v>
      </c>
      <c r="M122">
        <f t="shared" si="4"/>
        <v>6</v>
      </c>
      <c r="N122">
        <f t="shared" si="5"/>
        <v>-11</v>
      </c>
      <c r="O122">
        <f>VLOOKUP(A122&amp;"|"&amp;"Fall"&amp;"|"&amp;"Reading",kipp_maps!H:I,2,FALSE)</f>
        <v>182</v>
      </c>
      <c r="P122">
        <f>VLOOKUP(A122&amp;"|"&amp;"Fall"&amp;"|"&amp;"Reading",kipp_maps!H:J,3,FALSE)</f>
        <v>97</v>
      </c>
      <c r="Q122">
        <f>VLOOKUP(A122&amp;"|"&amp;"Fall"&amp;"|"&amp;"Reading",kipp_maps!H:K,4,FALSE)</f>
        <v>4</v>
      </c>
      <c r="R122">
        <f>VLOOKUP(A122&amp;"|"&amp;"Spring"&amp;"|"&amp;"Reading",kipp_maps!H:I,2,FALSE)</f>
        <v>202</v>
      </c>
      <c r="S122">
        <f>VLOOKUP(A122&amp;"|"&amp;"Spring"&amp;"|"&amp;"Reading",kipp_maps!H:J,3,FALSE)</f>
        <v>95</v>
      </c>
      <c r="T122">
        <f>VLOOKUP(A122&amp;"|"&amp;"Spring"&amp;"|"&amp;"Reading",kipp_maps!H:K,4,FALSE)</f>
        <v>4</v>
      </c>
      <c r="U122">
        <f>VLOOKUP(A122&amp;"|"&amp;"Fall"&amp;"|"&amp;"Reading",kipp_maps!H:L,5,FALSE)</f>
        <v>14</v>
      </c>
      <c r="V122">
        <f t="shared" si="6"/>
        <v>20</v>
      </c>
      <c r="W122">
        <f t="shared" si="7"/>
        <v>6</v>
      </c>
    </row>
    <row r="123" spans="1:23" x14ac:dyDescent="0.25">
      <c r="A123">
        <v>14487</v>
      </c>
      <c r="B123" t="str">
        <f>VLOOKUP(A123,kipp_maps!A:B,2,FALSE)</f>
        <v>School E</v>
      </c>
      <c r="C123">
        <f>VLOOKUP(A123,kipp_maps!A:C,3,FALSE)</f>
        <v>1</v>
      </c>
      <c r="D123">
        <f>VLOOKUP(A123,kipp_maps!A:D,4,FALSE)</f>
        <v>2019</v>
      </c>
      <c r="E123" t="str">
        <f>VLOOKUP(A123,kipp_maps!A:E,5,FALSE)</f>
        <v>GenEd</v>
      </c>
      <c r="F123">
        <f>VLOOKUP(A123&amp;"|"&amp;"Fall"&amp;"|"&amp;"Math",kipp_maps!H:I,2,FALSE)</f>
        <v>163</v>
      </c>
      <c r="G123">
        <f>VLOOKUP(A123&amp;"|"&amp;"Fall"&amp;"|"&amp;"Math",kipp_maps!H:J,3,FALSE)</f>
        <v>61</v>
      </c>
      <c r="H123">
        <f>VLOOKUP(A123&amp;"|"&amp;"Fall"&amp;"|"&amp;"Math",kipp_maps!H:K,4,FALSE)</f>
        <v>3</v>
      </c>
      <c r="I123">
        <f>VLOOKUP(A123&amp;"|"&amp;"Spring"&amp;"|"&amp;"Math",kipp_maps!H:I,2,FALSE)</f>
        <v>181</v>
      </c>
      <c r="J123">
        <f>VLOOKUP(A123&amp;"|"&amp;"Spring"&amp;"|"&amp;"Math",kipp_maps!H:J,3,FALSE)</f>
        <v>51</v>
      </c>
      <c r="K123">
        <f>VLOOKUP(A123&amp;"|"&amp;"Spring"&amp;"|"&amp;"Math",kipp_maps!H:K,4,FALSE)</f>
        <v>3</v>
      </c>
      <c r="L123">
        <f>VLOOKUP(A123&amp;"|"&amp;"Fall"&amp;"|"&amp;"Math",kipp_maps!H:L,5,FALSE)</f>
        <v>20</v>
      </c>
      <c r="M123">
        <f t="shared" si="4"/>
        <v>18</v>
      </c>
      <c r="N123">
        <f t="shared" si="5"/>
        <v>-2</v>
      </c>
      <c r="O123">
        <f>VLOOKUP(A123&amp;"|"&amp;"Fall"&amp;"|"&amp;"Reading",kipp_maps!H:I,2,FALSE)</f>
        <v>171</v>
      </c>
      <c r="P123">
        <f>VLOOKUP(A123&amp;"|"&amp;"Fall"&amp;"|"&amp;"Reading",kipp_maps!H:J,3,FALSE)</f>
        <v>84</v>
      </c>
      <c r="Q123">
        <f>VLOOKUP(A123&amp;"|"&amp;"Fall"&amp;"|"&amp;"Reading",kipp_maps!H:K,4,FALSE)</f>
        <v>4</v>
      </c>
      <c r="R123">
        <f>VLOOKUP(A123&amp;"|"&amp;"Spring"&amp;"|"&amp;"Reading",kipp_maps!H:I,2,FALSE)</f>
        <v>187</v>
      </c>
      <c r="S123">
        <f>VLOOKUP(A123&amp;"|"&amp;"Spring"&amp;"|"&amp;"Reading",kipp_maps!H:J,3,FALSE)</f>
        <v>74</v>
      </c>
      <c r="T123">
        <f>VLOOKUP(A123&amp;"|"&amp;"Spring"&amp;"|"&amp;"Reading",kipp_maps!H:K,4,FALSE)</f>
        <v>3</v>
      </c>
      <c r="U123">
        <f>VLOOKUP(A123&amp;"|"&amp;"Fall"&amp;"|"&amp;"Reading",kipp_maps!H:L,5,FALSE)</f>
        <v>16</v>
      </c>
      <c r="V123">
        <f t="shared" si="6"/>
        <v>16</v>
      </c>
      <c r="W123">
        <f t="shared" si="7"/>
        <v>0</v>
      </c>
    </row>
    <row r="124" spans="1:23" x14ac:dyDescent="0.25">
      <c r="A124">
        <v>25645</v>
      </c>
      <c r="B124" t="str">
        <f>VLOOKUP(A124,kipp_maps!A:B,2,FALSE)</f>
        <v>School G</v>
      </c>
      <c r="C124">
        <f>VLOOKUP(A124,kipp_maps!A:C,3,FALSE)</f>
        <v>1</v>
      </c>
      <c r="D124">
        <f>VLOOKUP(A124,kipp_maps!A:D,4,FALSE)</f>
        <v>2019</v>
      </c>
      <c r="E124" t="str">
        <f>VLOOKUP(A124,kipp_maps!A:E,5,FALSE)</f>
        <v>GenEd</v>
      </c>
      <c r="F124">
        <f>VLOOKUP(A124&amp;"|"&amp;"Fall"&amp;"|"&amp;"Math",kipp_maps!H:I,2,FALSE)</f>
        <v>173</v>
      </c>
      <c r="G124">
        <f>VLOOKUP(A124&amp;"|"&amp;"Fall"&amp;"|"&amp;"Math",kipp_maps!H:J,3,FALSE)</f>
        <v>84</v>
      </c>
      <c r="H124">
        <f>VLOOKUP(A124&amp;"|"&amp;"Fall"&amp;"|"&amp;"Math",kipp_maps!H:K,4,FALSE)</f>
        <v>4</v>
      </c>
      <c r="I124">
        <f>VLOOKUP(A124&amp;"|"&amp;"Spring"&amp;"|"&amp;"Math",kipp_maps!H:I,2,FALSE)</f>
        <v>186</v>
      </c>
      <c r="J124">
        <f>VLOOKUP(A124&amp;"|"&amp;"Spring"&amp;"|"&amp;"Math",kipp_maps!H:J,3,FALSE)</f>
        <v>65</v>
      </c>
      <c r="K124">
        <f>VLOOKUP(A124&amp;"|"&amp;"Spring"&amp;"|"&amp;"Math",kipp_maps!H:K,4,FALSE)</f>
        <v>3</v>
      </c>
      <c r="L124">
        <f>VLOOKUP(A124&amp;"|"&amp;"Fall"&amp;"|"&amp;"Math",kipp_maps!H:L,5,FALSE)</f>
        <v>18</v>
      </c>
      <c r="M124">
        <f t="shared" si="4"/>
        <v>13</v>
      </c>
      <c r="N124">
        <f t="shared" si="5"/>
        <v>-5</v>
      </c>
      <c r="O124">
        <f>VLOOKUP(A124&amp;"|"&amp;"Fall"&amp;"|"&amp;"Reading",kipp_maps!H:I,2,FALSE)</f>
        <v>165</v>
      </c>
      <c r="P124">
        <f>VLOOKUP(A124&amp;"|"&amp;"Fall"&amp;"|"&amp;"Reading",kipp_maps!H:J,3,FALSE)</f>
        <v>70</v>
      </c>
      <c r="Q124">
        <f>VLOOKUP(A124&amp;"|"&amp;"Fall"&amp;"|"&amp;"Reading",kipp_maps!H:K,4,FALSE)</f>
        <v>3</v>
      </c>
      <c r="R124">
        <f>VLOOKUP(A124&amp;"|"&amp;"Spring"&amp;"|"&amp;"Reading",kipp_maps!H:I,2,FALSE)</f>
        <v>189</v>
      </c>
      <c r="S124">
        <f>VLOOKUP(A124&amp;"|"&amp;"Spring"&amp;"|"&amp;"Reading",kipp_maps!H:J,3,FALSE)</f>
        <v>79</v>
      </c>
      <c r="T124">
        <f>VLOOKUP(A124&amp;"|"&amp;"Spring"&amp;"|"&amp;"Reading",kipp_maps!H:K,4,FALSE)</f>
        <v>4</v>
      </c>
      <c r="U124">
        <f>VLOOKUP(A124&amp;"|"&amp;"Fall"&amp;"|"&amp;"Reading",kipp_maps!H:L,5,FALSE)</f>
        <v>17</v>
      </c>
      <c r="V124">
        <f t="shared" si="6"/>
        <v>24</v>
      </c>
      <c r="W124">
        <f t="shared" si="7"/>
        <v>7</v>
      </c>
    </row>
    <row r="125" spans="1:23" x14ac:dyDescent="0.25">
      <c r="A125">
        <v>26449</v>
      </c>
      <c r="B125" t="str">
        <f>VLOOKUP(A125,kipp_maps!A:B,2,FALSE)</f>
        <v>School G</v>
      </c>
      <c r="C125">
        <f>VLOOKUP(A125,kipp_maps!A:C,3,FALSE)</f>
        <v>1</v>
      </c>
      <c r="D125">
        <f>VLOOKUP(A125,kipp_maps!A:D,4,FALSE)</f>
        <v>2019</v>
      </c>
      <c r="E125" t="str">
        <f>VLOOKUP(A125,kipp_maps!A:E,5,FALSE)</f>
        <v>GenEd</v>
      </c>
      <c r="F125">
        <f>VLOOKUP(A125&amp;"|"&amp;"Fall"&amp;"|"&amp;"Math",kipp_maps!H:I,2,FALSE)</f>
        <v>155</v>
      </c>
      <c r="G125">
        <f>VLOOKUP(A125&amp;"|"&amp;"Fall"&amp;"|"&amp;"Math",kipp_maps!H:J,3,FALSE)</f>
        <v>38</v>
      </c>
      <c r="H125">
        <f>VLOOKUP(A125&amp;"|"&amp;"Fall"&amp;"|"&amp;"Math",kipp_maps!H:K,4,FALSE)</f>
        <v>2</v>
      </c>
      <c r="I125">
        <f>VLOOKUP(A125&amp;"|"&amp;"Spring"&amp;"|"&amp;"Math",kipp_maps!H:I,2,FALSE)</f>
        <v>178</v>
      </c>
      <c r="J125">
        <f>VLOOKUP(A125&amp;"|"&amp;"Spring"&amp;"|"&amp;"Math",kipp_maps!H:J,3,FALSE)</f>
        <v>42</v>
      </c>
      <c r="K125">
        <f>VLOOKUP(A125&amp;"|"&amp;"Spring"&amp;"|"&amp;"Math",kipp_maps!H:K,4,FALSE)</f>
        <v>2</v>
      </c>
      <c r="L125">
        <f>VLOOKUP(A125&amp;"|"&amp;"Fall"&amp;"|"&amp;"Math",kipp_maps!H:L,5,FALSE)</f>
        <v>22</v>
      </c>
      <c r="M125">
        <f t="shared" si="4"/>
        <v>23</v>
      </c>
      <c r="N125">
        <f t="shared" si="5"/>
        <v>1</v>
      </c>
      <c r="O125">
        <f>VLOOKUP(A125&amp;"|"&amp;"Fall"&amp;"|"&amp;"Reading",kipp_maps!H:I,2,FALSE)</f>
        <v>159</v>
      </c>
      <c r="P125">
        <f>VLOOKUP(A125&amp;"|"&amp;"Fall"&amp;"|"&amp;"Reading",kipp_maps!H:J,3,FALSE)</f>
        <v>53</v>
      </c>
      <c r="Q125">
        <f>VLOOKUP(A125&amp;"|"&amp;"Fall"&amp;"|"&amp;"Reading",kipp_maps!H:K,4,FALSE)</f>
        <v>3</v>
      </c>
      <c r="R125">
        <f>VLOOKUP(A125&amp;"|"&amp;"Spring"&amp;"|"&amp;"Reading",kipp_maps!H:I,2,FALSE)</f>
        <v>174</v>
      </c>
      <c r="S125">
        <f>VLOOKUP(A125&amp;"|"&amp;"Spring"&amp;"|"&amp;"Reading",kipp_maps!H:J,3,FALSE)</f>
        <v>40</v>
      </c>
      <c r="T125">
        <f>VLOOKUP(A125&amp;"|"&amp;"Spring"&amp;"|"&amp;"Reading",kipp_maps!H:K,4,FALSE)</f>
        <v>2</v>
      </c>
      <c r="U125">
        <f>VLOOKUP(A125&amp;"|"&amp;"Fall"&amp;"|"&amp;"Reading",kipp_maps!H:L,5,FALSE)</f>
        <v>19</v>
      </c>
      <c r="V125">
        <f t="shared" si="6"/>
        <v>15</v>
      </c>
      <c r="W125">
        <f t="shared" si="7"/>
        <v>-4</v>
      </c>
    </row>
    <row r="126" spans="1:23" x14ac:dyDescent="0.25">
      <c r="A126">
        <v>16350</v>
      </c>
      <c r="B126" t="str">
        <f>VLOOKUP(A126,kipp_maps!A:B,2,FALSE)</f>
        <v>School G</v>
      </c>
      <c r="C126">
        <f>VLOOKUP(A126,kipp_maps!A:C,3,FALSE)</f>
        <v>1</v>
      </c>
      <c r="D126">
        <f>VLOOKUP(A126,kipp_maps!A:D,4,FALSE)</f>
        <v>2019</v>
      </c>
      <c r="E126" t="str">
        <f>VLOOKUP(A126,kipp_maps!A:E,5,FALSE)</f>
        <v>GenEd</v>
      </c>
      <c r="F126">
        <f>VLOOKUP(A126&amp;"|"&amp;"Fall"&amp;"|"&amp;"Math",kipp_maps!H:I,2,FALSE)</f>
        <v>161</v>
      </c>
      <c r="G126">
        <f>VLOOKUP(A126&amp;"|"&amp;"Fall"&amp;"|"&amp;"Math",kipp_maps!H:J,3,FALSE)</f>
        <v>55</v>
      </c>
      <c r="H126">
        <f>VLOOKUP(A126&amp;"|"&amp;"Fall"&amp;"|"&amp;"Math",kipp_maps!H:K,4,FALSE)</f>
        <v>3</v>
      </c>
      <c r="I126">
        <f>VLOOKUP(A126&amp;"|"&amp;"Spring"&amp;"|"&amp;"Math",kipp_maps!H:I,2,FALSE)</f>
        <v>180</v>
      </c>
      <c r="J126">
        <f>VLOOKUP(A126&amp;"|"&amp;"Spring"&amp;"|"&amp;"Math",kipp_maps!H:J,3,FALSE)</f>
        <v>48</v>
      </c>
      <c r="K126">
        <f>VLOOKUP(A126&amp;"|"&amp;"Spring"&amp;"|"&amp;"Math",kipp_maps!H:K,4,FALSE)</f>
        <v>2</v>
      </c>
      <c r="L126">
        <f>VLOOKUP(A126&amp;"|"&amp;"Fall"&amp;"|"&amp;"Math",kipp_maps!H:L,5,FALSE)</f>
        <v>21</v>
      </c>
      <c r="M126">
        <f t="shared" si="4"/>
        <v>19</v>
      </c>
      <c r="N126">
        <f t="shared" si="5"/>
        <v>-2</v>
      </c>
      <c r="O126">
        <f>VLOOKUP(A126&amp;"|"&amp;"Fall"&amp;"|"&amp;"Reading",kipp_maps!H:I,2,FALSE)</f>
        <v>155</v>
      </c>
      <c r="P126">
        <f>VLOOKUP(A126&amp;"|"&amp;"Fall"&amp;"|"&amp;"Reading",kipp_maps!H:J,3,FALSE)</f>
        <v>40</v>
      </c>
      <c r="Q126">
        <f>VLOOKUP(A126&amp;"|"&amp;"Fall"&amp;"|"&amp;"Reading",kipp_maps!H:K,4,FALSE)</f>
        <v>2</v>
      </c>
      <c r="R126">
        <f>VLOOKUP(A126&amp;"|"&amp;"Spring"&amp;"|"&amp;"Reading",kipp_maps!H:I,2,FALSE)</f>
        <v>167</v>
      </c>
      <c r="S126">
        <f>VLOOKUP(A126&amp;"|"&amp;"Spring"&amp;"|"&amp;"Reading",kipp_maps!H:J,3,FALSE)</f>
        <v>23</v>
      </c>
      <c r="T126">
        <f>VLOOKUP(A126&amp;"|"&amp;"Spring"&amp;"|"&amp;"Reading",kipp_maps!H:K,4,FALSE)</f>
        <v>1</v>
      </c>
      <c r="U126">
        <f>VLOOKUP(A126&amp;"|"&amp;"Fall"&amp;"|"&amp;"Reading",kipp_maps!H:L,5,FALSE)</f>
        <v>20</v>
      </c>
      <c r="V126">
        <f t="shared" si="6"/>
        <v>12</v>
      </c>
      <c r="W126">
        <f t="shared" si="7"/>
        <v>-8</v>
      </c>
    </row>
    <row r="127" spans="1:23" x14ac:dyDescent="0.25">
      <c r="A127">
        <v>18783</v>
      </c>
      <c r="B127" t="str">
        <f>VLOOKUP(A127,kipp_maps!A:B,2,FALSE)</f>
        <v>School G</v>
      </c>
      <c r="C127">
        <f>VLOOKUP(A127,kipp_maps!A:C,3,FALSE)</f>
        <v>1</v>
      </c>
      <c r="D127">
        <f>VLOOKUP(A127,kipp_maps!A:D,4,FALSE)</f>
        <v>2019</v>
      </c>
      <c r="E127" t="str">
        <f>VLOOKUP(A127,kipp_maps!A:E,5,FALSE)</f>
        <v>Tier 2</v>
      </c>
      <c r="F127">
        <f>VLOOKUP(A127&amp;"|"&amp;"Fall"&amp;"|"&amp;"Math",kipp_maps!H:I,2,FALSE)</f>
        <v>151</v>
      </c>
      <c r="G127">
        <f>VLOOKUP(A127&amp;"|"&amp;"Fall"&amp;"|"&amp;"Math",kipp_maps!H:J,3,FALSE)</f>
        <v>28</v>
      </c>
      <c r="H127">
        <f>VLOOKUP(A127&amp;"|"&amp;"Fall"&amp;"|"&amp;"Math",kipp_maps!H:K,4,FALSE)</f>
        <v>2</v>
      </c>
      <c r="I127">
        <f>VLOOKUP(A127&amp;"|"&amp;"Spring"&amp;"|"&amp;"Math",kipp_maps!H:I,2,FALSE)</f>
        <v>175</v>
      </c>
      <c r="J127">
        <f>VLOOKUP(A127&amp;"|"&amp;"Spring"&amp;"|"&amp;"Math",kipp_maps!H:J,3,FALSE)</f>
        <v>33</v>
      </c>
      <c r="K127">
        <f>VLOOKUP(A127&amp;"|"&amp;"Spring"&amp;"|"&amp;"Math",kipp_maps!H:K,4,FALSE)</f>
        <v>2</v>
      </c>
      <c r="L127">
        <f>VLOOKUP(A127&amp;"|"&amp;"Fall"&amp;"|"&amp;"Math",kipp_maps!H:L,5,FALSE)</f>
        <v>23</v>
      </c>
      <c r="M127">
        <f t="shared" si="4"/>
        <v>24</v>
      </c>
      <c r="N127">
        <f t="shared" si="5"/>
        <v>1</v>
      </c>
      <c r="O127">
        <f>VLOOKUP(A127&amp;"|"&amp;"Fall"&amp;"|"&amp;"Reading",kipp_maps!H:I,2,FALSE)</f>
        <v>155</v>
      </c>
      <c r="P127">
        <f>VLOOKUP(A127&amp;"|"&amp;"Fall"&amp;"|"&amp;"Reading",kipp_maps!H:J,3,FALSE)</f>
        <v>40</v>
      </c>
      <c r="Q127">
        <f>VLOOKUP(A127&amp;"|"&amp;"Fall"&amp;"|"&amp;"Reading",kipp_maps!H:K,4,FALSE)</f>
        <v>2</v>
      </c>
      <c r="R127">
        <f>VLOOKUP(A127&amp;"|"&amp;"Spring"&amp;"|"&amp;"Reading",kipp_maps!H:I,2,FALSE)</f>
        <v>140</v>
      </c>
      <c r="S127">
        <f>VLOOKUP(A127&amp;"|"&amp;"Spring"&amp;"|"&amp;"Reading",kipp_maps!H:J,3,FALSE)</f>
        <v>1</v>
      </c>
      <c r="T127">
        <f>VLOOKUP(A127&amp;"|"&amp;"Spring"&amp;"|"&amp;"Reading",kipp_maps!H:K,4,FALSE)</f>
        <v>1</v>
      </c>
      <c r="U127">
        <f>VLOOKUP(A127&amp;"|"&amp;"Fall"&amp;"|"&amp;"Reading",kipp_maps!H:L,5,FALSE)</f>
        <v>20</v>
      </c>
      <c r="V127">
        <f t="shared" si="6"/>
        <v>-15</v>
      </c>
      <c r="W127">
        <f t="shared" si="7"/>
        <v>-35</v>
      </c>
    </row>
    <row r="128" spans="1:23" x14ac:dyDescent="0.25">
      <c r="A128">
        <v>19573</v>
      </c>
      <c r="B128" t="str">
        <f>VLOOKUP(A128,kipp_maps!A:B,2,FALSE)</f>
        <v>School G</v>
      </c>
      <c r="C128">
        <f>VLOOKUP(A128,kipp_maps!A:C,3,FALSE)</f>
        <v>1</v>
      </c>
      <c r="D128">
        <f>VLOOKUP(A128,kipp_maps!A:D,4,FALSE)</f>
        <v>2019</v>
      </c>
      <c r="E128" t="str">
        <f>VLOOKUP(A128,kipp_maps!A:E,5,FALSE)</f>
        <v>Tier 2</v>
      </c>
      <c r="F128">
        <f>VLOOKUP(A128&amp;"|"&amp;"Fall"&amp;"|"&amp;"Math",kipp_maps!H:I,2,FALSE)</f>
        <v>149</v>
      </c>
      <c r="G128">
        <f>VLOOKUP(A128&amp;"|"&amp;"Fall"&amp;"|"&amp;"Math",kipp_maps!H:J,3,FALSE)</f>
        <v>23</v>
      </c>
      <c r="H128">
        <f>VLOOKUP(A128&amp;"|"&amp;"Fall"&amp;"|"&amp;"Math",kipp_maps!H:K,4,FALSE)</f>
        <v>1</v>
      </c>
      <c r="I128">
        <f>VLOOKUP(A128&amp;"|"&amp;"Spring"&amp;"|"&amp;"Math",kipp_maps!H:I,2,FALSE)</f>
        <v>171</v>
      </c>
      <c r="J128">
        <f>VLOOKUP(A128&amp;"|"&amp;"Spring"&amp;"|"&amp;"Math",kipp_maps!H:J,3,FALSE)</f>
        <v>24</v>
      </c>
      <c r="K128">
        <f>VLOOKUP(A128&amp;"|"&amp;"Spring"&amp;"|"&amp;"Math",kipp_maps!H:K,4,FALSE)</f>
        <v>1</v>
      </c>
      <c r="L128">
        <f>VLOOKUP(A128&amp;"|"&amp;"Fall"&amp;"|"&amp;"Math",kipp_maps!H:L,5,FALSE)</f>
        <v>24</v>
      </c>
      <c r="M128">
        <f t="shared" si="4"/>
        <v>22</v>
      </c>
      <c r="N128">
        <f t="shared" si="5"/>
        <v>-2</v>
      </c>
      <c r="O128">
        <f>VLOOKUP(A128&amp;"|"&amp;"Fall"&amp;"|"&amp;"Reading",kipp_maps!H:I,2,FALSE)</f>
        <v>148</v>
      </c>
      <c r="P128">
        <f>VLOOKUP(A128&amp;"|"&amp;"Fall"&amp;"|"&amp;"Reading",kipp_maps!H:J,3,FALSE)</f>
        <v>21</v>
      </c>
      <c r="Q128">
        <f>VLOOKUP(A128&amp;"|"&amp;"Fall"&amp;"|"&amp;"Reading",kipp_maps!H:K,4,FALSE)</f>
        <v>1</v>
      </c>
      <c r="R128">
        <f>VLOOKUP(A128&amp;"|"&amp;"Spring"&amp;"|"&amp;"Reading",kipp_maps!H:I,2,FALSE)</f>
        <v>156</v>
      </c>
      <c r="S128">
        <f>VLOOKUP(A128&amp;"|"&amp;"Spring"&amp;"|"&amp;"Reading",kipp_maps!H:J,3,FALSE)</f>
        <v>7</v>
      </c>
      <c r="T128">
        <f>VLOOKUP(A128&amp;"|"&amp;"Spring"&amp;"|"&amp;"Reading",kipp_maps!H:K,4,FALSE)</f>
        <v>1</v>
      </c>
      <c r="U128">
        <f>VLOOKUP(A128&amp;"|"&amp;"Fall"&amp;"|"&amp;"Reading",kipp_maps!H:L,5,FALSE)</f>
        <v>21</v>
      </c>
      <c r="V128">
        <f t="shared" si="6"/>
        <v>8</v>
      </c>
      <c r="W128">
        <f t="shared" si="7"/>
        <v>-13</v>
      </c>
    </row>
    <row r="129" spans="1:23" x14ac:dyDescent="0.25">
      <c r="A129">
        <v>14523</v>
      </c>
      <c r="B129" t="str">
        <f>VLOOKUP(A129,kipp_maps!A:B,2,FALSE)</f>
        <v>School G</v>
      </c>
      <c r="C129">
        <f>VLOOKUP(A129,kipp_maps!A:C,3,FALSE)</f>
        <v>1</v>
      </c>
      <c r="D129">
        <f>VLOOKUP(A129,kipp_maps!A:D,4,FALSE)</f>
        <v>2019</v>
      </c>
      <c r="E129" t="str">
        <f>VLOOKUP(A129,kipp_maps!A:E,5,FALSE)</f>
        <v>GenEd</v>
      </c>
      <c r="F129">
        <f>VLOOKUP(A129&amp;"|"&amp;"Fall"&amp;"|"&amp;"Math",kipp_maps!H:I,2,FALSE)</f>
        <v>170</v>
      </c>
      <c r="G129">
        <f>VLOOKUP(A129&amp;"|"&amp;"Fall"&amp;"|"&amp;"Math",kipp_maps!H:J,3,FALSE)</f>
        <v>79</v>
      </c>
      <c r="H129">
        <f>VLOOKUP(A129&amp;"|"&amp;"Fall"&amp;"|"&amp;"Math",kipp_maps!H:K,4,FALSE)</f>
        <v>4</v>
      </c>
      <c r="I129">
        <f>VLOOKUP(A129&amp;"|"&amp;"Spring"&amp;"|"&amp;"Math",kipp_maps!H:I,2,FALSE)</f>
        <v>182</v>
      </c>
      <c r="J129">
        <f>VLOOKUP(A129&amp;"|"&amp;"Spring"&amp;"|"&amp;"Math",kipp_maps!H:J,3,FALSE)</f>
        <v>53</v>
      </c>
      <c r="K129">
        <f>VLOOKUP(A129&amp;"|"&amp;"Spring"&amp;"|"&amp;"Math",kipp_maps!H:K,4,FALSE)</f>
        <v>3</v>
      </c>
      <c r="L129">
        <f>VLOOKUP(A129&amp;"|"&amp;"Fall"&amp;"|"&amp;"Math",kipp_maps!H:L,5,FALSE)</f>
        <v>19</v>
      </c>
      <c r="M129">
        <f t="shared" si="4"/>
        <v>12</v>
      </c>
      <c r="N129">
        <f t="shared" si="5"/>
        <v>-7</v>
      </c>
      <c r="O129">
        <f>VLOOKUP(A129&amp;"|"&amp;"Fall"&amp;"|"&amp;"Reading",kipp_maps!H:I,2,FALSE)</f>
        <v>169</v>
      </c>
      <c r="P129">
        <f>VLOOKUP(A129&amp;"|"&amp;"Fall"&amp;"|"&amp;"Reading",kipp_maps!H:J,3,FALSE)</f>
        <v>80</v>
      </c>
      <c r="Q129">
        <f>VLOOKUP(A129&amp;"|"&amp;"Fall"&amp;"|"&amp;"Reading",kipp_maps!H:K,4,FALSE)</f>
        <v>4</v>
      </c>
      <c r="R129">
        <f>VLOOKUP(A129&amp;"|"&amp;"Spring"&amp;"|"&amp;"Reading",kipp_maps!H:I,2,FALSE)</f>
        <v>189</v>
      </c>
      <c r="S129">
        <f>VLOOKUP(A129&amp;"|"&amp;"Spring"&amp;"|"&amp;"Reading",kipp_maps!H:J,3,FALSE)</f>
        <v>79</v>
      </c>
      <c r="T129">
        <f>VLOOKUP(A129&amp;"|"&amp;"Spring"&amp;"|"&amp;"Reading",kipp_maps!H:K,4,FALSE)</f>
        <v>4</v>
      </c>
      <c r="U129">
        <f>VLOOKUP(A129&amp;"|"&amp;"Fall"&amp;"|"&amp;"Reading",kipp_maps!H:L,5,FALSE)</f>
        <v>16</v>
      </c>
      <c r="V129">
        <f t="shared" si="6"/>
        <v>20</v>
      </c>
      <c r="W129">
        <f t="shared" si="7"/>
        <v>4</v>
      </c>
    </row>
    <row r="130" spans="1:23" x14ac:dyDescent="0.25">
      <c r="A130">
        <v>29073</v>
      </c>
      <c r="B130" t="str">
        <f>VLOOKUP(A130,kipp_maps!A:B,2,FALSE)</f>
        <v>School E</v>
      </c>
      <c r="C130">
        <f>VLOOKUP(A130,kipp_maps!A:C,3,FALSE)</f>
        <v>1</v>
      </c>
      <c r="D130">
        <f>VLOOKUP(A130,kipp_maps!A:D,4,FALSE)</f>
        <v>2019</v>
      </c>
      <c r="E130" t="str">
        <f>VLOOKUP(A130,kipp_maps!A:E,5,FALSE)</f>
        <v>GenEd</v>
      </c>
      <c r="F130">
        <f>VLOOKUP(A130&amp;"|"&amp;"Fall"&amp;"|"&amp;"Math",kipp_maps!H:I,2,FALSE)</f>
        <v>183</v>
      </c>
      <c r="G130">
        <f>VLOOKUP(A130&amp;"|"&amp;"Fall"&amp;"|"&amp;"Math",kipp_maps!H:J,3,FALSE)</f>
        <v>96</v>
      </c>
      <c r="H130">
        <f>VLOOKUP(A130&amp;"|"&amp;"Fall"&amp;"|"&amp;"Math",kipp_maps!H:K,4,FALSE)</f>
        <v>4</v>
      </c>
      <c r="I130">
        <f>VLOOKUP(A130&amp;"|"&amp;"Spring"&amp;"|"&amp;"Math",kipp_maps!H:I,2,FALSE)</f>
        <v>209</v>
      </c>
      <c r="J130">
        <f>VLOOKUP(A130&amp;"|"&amp;"Spring"&amp;"|"&amp;"Math",kipp_maps!H:J,3,FALSE)</f>
        <v>98</v>
      </c>
      <c r="K130">
        <f>VLOOKUP(A130&amp;"|"&amp;"Spring"&amp;"|"&amp;"Math",kipp_maps!H:K,4,FALSE)</f>
        <v>4</v>
      </c>
      <c r="L130">
        <f>VLOOKUP(A130&amp;"|"&amp;"Fall"&amp;"|"&amp;"Math",kipp_maps!H:L,5,FALSE)</f>
        <v>15</v>
      </c>
      <c r="M130">
        <f t="shared" si="4"/>
        <v>26</v>
      </c>
      <c r="N130">
        <f t="shared" si="5"/>
        <v>11</v>
      </c>
      <c r="O130">
        <f>VLOOKUP(A130&amp;"|"&amp;"Fall"&amp;"|"&amp;"Reading",kipp_maps!H:I,2,FALSE)</f>
        <v>195</v>
      </c>
      <c r="P130">
        <f>VLOOKUP(A130&amp;"|"&amp;"Fall"&amp;"|"&amp;"Reading",kipp_maps!H:J,3,FALSE)</f>
        <v>99</v>
      </c>
      <c r="Q130">
        <f>VLOOKUP(A130&amp;"|"&amp;"Fall"&amp;"|"&amp;"Reading",kipp_maps!H:K,4,FALSE)</f>
        <v>4</v>
      </c>
      <c r="R130">
        <f>VLOOKUP(A130&amp;"|"&amp;"Spring"&amp;"|"&amp;"Reading",kipp_maps!H:I,2,FALSE)</f>
        <v>215</v>
      </c>
      <c r="S130">
        <f>VLOOKUP(A130&amp;"|"&amp;"Spring"&amp;"|"&amp;"Reading",kipp_maps!H:J,3,FALSE)</f>
        <v>99</v>
      </c>
      <c r="T130">
        <f>VLOOKUP(A130&amp;"|"&amp;"Spring"&amp;"|"&amp;"Reading",kipp_maps!H:K,4,FALSE)</f>
        <v>4</v>
      </c>
      <c r="U130">
        <f>VLOOKUP(A130&amp;"|"&amp;"Fall"&amp;"|"&amp;"Reading",kipp_maps!H:L,5,FALSE)</f>
        <v>11</v>
      </c>
      <c r="V130">
        <f t="shared" si="6"/>
        <v>20</v>
      </c>
      <c r="W130">
        <f t="shared" si="7"/>
        <v>9</v>
      </c>
    </row>
    <row r="131" spans="1:23" x14ac:dyDescent="0.25">
      <c r="A131">
        <v>10550</v>
      </c>
      <c r="B131" t="str">
        <f>VLOOKUP(A131,kipp_maps!A:B,2,FALSE)</f>
        <v>School G</v>
      </c>
      <c r="C131">
        <f>VLOOKUP(A131,kipp_maps!A:C,3,FALSE)</f>
        <v>1</v>
      </c>
      <c r="D131">
        <f>VLOOKUP(A131,kipp_maps!A:D,4,FALSE)</f>
        <v>2019</v>
      </c>
      <c r="E131" t="str">
        <f>VLOOKUP(A131,kipp_maps!A:E,5,FALSE)</f>
        <v>GenEd</v>
      </c>
      <c r="F131">
        <f>VLOOKUP(A131&amp;"|"&amp;"Fall"&amp;"|"&amp;"Math",kipp_maps!H:I,2,FALSE)</f>
        <v>160</v>
      </c>
      <c r="G131">
        <f>VLOOKUP(A131&amp;"|"&amp;"Fall"&amp;"|"&amp;"Math",kipp_maps!H:J,3,FALSE)</f>
        <v>52</v>
      </c>
      <c r="H131">
        <f>VLOOKUP(A131&amp;"|"&amp;"Fall"&amp;"|"&amp;"Math",kipp_maps!H:K,4,FALSE)</f>
        <v>3</v>
      </c>
      <c r="I131">
        <f>VLOOKUP(A131&amp;"|"&amp;"Spring"&amp;"|"&amp;"Math",kipp_maps!H:I,2,FALSE)</f>
        <v>178</v>
      </c>
      <c r="J131">
        <f>VLOOKUP(A131&amp;"|"&amp;"Spring"&amp;"|"&amp;"Math",kipp_maps!H:J,3,FALSE)</f>
        <v>42</v>
      </c>
      <c r="K131">
        <f>VLOOKUP(A131&amp;"|"&amp;"Spring"&amp;"|"&amp;"Math",kipp_maps!H:K,4,FALSE)</f>
        <v>2</v>
      </c>
      <c r="L131">
        <f>VLOOKUP(A131&amp;"|"&amp;"Fall"&amp;"|"&amp;"Math",kipp_maps!H:L,5,FALSE)</f>
        <v>21</v>
      </c>
      <c r="M131">
        <f t="shared" ref="M131:M194" si="8">I131-F131</f>
        <v>18</v>
      </c>
      <c r="N131">
        <f t="shared" ref="N131:N194" si="9">M131-L131</f>
        <v>-3</v>
      </c>
      <c r="O131">
        <f>VLOOKUP(A131&amp;"|"&amp;"Fall"&amp;"|"&amp;"Reading",kipp_maps!H:I,2,FALSE)</f>
        <v>163</v>
      </c>
      <c r="P131">
        <f>VLOOKUP(A131&amp;"|"&amp;"Fall"&amp;"|"&amp;"Reading",kipp_maps!H:J,3,FALSE)</f>
        <v>65</v>
      </c>
      <c r="Q131">
        <f>VLOOKUP(A131&amp;"|"&amp;"Fall"&amp;"|"&amp;"Reading",kipp_maps!H:K,4,FALSE)</f>
        <v>3</v>
      </c>
      <c r="R131">
        <f>VLOOKUP(A131&amp;"|"&amp;"Spring"&amp;"|"&amp;"Reading",kipp_maps!H:I,2,FALSE)</f>
        <v>173</v>
      </c>
      <c r="S131">
        <f>VLOOKUP(A131&amp;"|"&amp;"Spring"&amp;"|"&amp;"Reading",kipp_maps!H:J,3,FALSE)</f>
        <v>38</v>
      </c>
      <c r="T131">
        <f>VLOOKUP(A131&amp;"|"&amp;"Spring"&amp;"|"&amp;"Reading",kipp_maps!H:K,4,FALSE)</f>
        <v>2</v>
      </c>
      <c r="U131">
        <f>VLOOKUP(A131&amp;"|"&amp;"Fall"&amp;"|"&amp;"Reading",kipp_maps!H:L,5,FALSE)</f>
        <v>18</v>
      </c>
      <c r="V131">
        <f t="shared" ref="V131:V194" si="10">R131-O131</f>
        <v>10</v>
      </c>
      <c r="W131">
        <f t="shared" ref="W131:W194" si="11">V131-U131</f>
        <v>-8</v>
      </c>
    </row>
    <row r="132" spans="1:23" x14ac:dyDescent="0.25">
      <c r="A132">
        <v>28485</v>
      </c>
      <c r="B132" t="str">
        <f>VLOOKUP(A132,kipp_maps!A:B,2,FALSE)</f>
        <v>School E</v>
      </c>
      <c r="C132">
        <f>VLOOKUP(A132,kipp_maps!A:C,3,FALSE)</f>
        <v>1</v>
      </c>
      <c r="D132">
        <f>VLOOKUP(A132,kipp_maps!A:D,4,FALSE)</f>
        <v>2019</v>
      </c>
      <c r="E132" t="str">
        <f>VLOOKUP(A132,kipp_maps!A:E,5,FALSE)</f>
        <v>GenEd</v>
      </c>
      <c r="F132">
        <f>VLOOKUP(A132&amp;"|"&amp;"Fall"&amp;"|"&amp;"Math",kipp_maps!H:I,2,FALSE)</f>
        <v>175</v>
      </c>
      <c r="G132">
        <f>VLOOKUP(A132&amp;"|"&amp;"Fall"&amp;"|"&amp;"Math",kipp_maps!H:J,3,FALSE)</f>
        <v>88</v>
      </c>
      <c r="H132">
        <f>VLOOKUP(A132&amp;"|"&amp;"Fall"&amp;"|"&amp;"Math",kipp_maps!H:K,4,FALSE)</f>
        <v>4</v>
      </c>
      <c r="I132">
        <f>VLOOKUP(A132&amp;"|"&amp;"Spring"&amp;"|"&amp;"Math",kipp_maps!H:I,2,FALSE)</f>
        <v>195</v>
      </c>
      <c r="J132">
        <f>VLOOKUP(A132&amp;"|"&amp;"Spring"&amp;"|"&amp;"Math",kipp_maps!H:J,3,FALSE)</f>
        <v>85</v>
      </c>
      <c r="K132">
        <f>VLOOKUP(A132&amp;"|"&amp;"Spring"&amp;"|"&amp;"Math",kipp_maps!H:K,4,FALSE)</f>
        <v>4</v>
      </c>
      <c r="L132">
        <f>VLOOKUP(A132&amp;"|"&amp;"Fall"&amp;"|"&amp;"Math",kipp_maps!H:L,5,FALSE)</f>
        <v>17</v>
      </c>
      <c r="M132">
        <f t="shared" si="8"/>
        <v>20</v>
      </c>
      <c r="N132">
        <f t="shared" si="9"/>
        <v>3</v>
      </c>
      <c r="O132">
        <f>VLOOKUP(A132&amp;"|"&amp;"Fall"&amp;"|"&amp;"Reading",kipp_maps!H:I,2,FALSE)</f>
        <v>191</v>
      </c>
      <c r="P132">
        <f>VLOOKUP(A132&amp;"|"&amp;"Fall"&amp;"|"&amp;"Reading",kipp_maps!H:J,3,FALSE)</f>
        <v>99</v>
      </c>
      <c r="Q132">
        <f>VLOOKUP(A132&amp;"|"&amp;"Fall"&amp;"|"&amp;"Reading",kipp_maps!H:K,4,FALSE)</f>
        <v>4</v>
      </c>
      <c r="R132">
        <f>VLOOKUP(A132&amp;"|"&amp;"Spring"&amp;"|"&amp;"Reading",kipp_maps!H:I,2,FALSE)</f>
        <v>208</v>
      </c>
      <c r="S132">
        <f>VLOOKUP(A132&amp;"|"&amp;"Spring"&amp;"|"&amp;"Reading",kipp_maps!H:J,3,FALSE)</f>
        <v>98</v>
      </c>
      <c r="T132">
        <f>VLOOKUP(A132&amp;"|"&amp;"Spring"&amp;"|"&amp;"Reading",kipp_maps!H:K,4,FALSE)</f>
        <v>4</v>
      </c>
      <c r="U132">
        <f>VLOOKUP(A132&amp;"|"&amp;"Fall"&amp;"|"&amp;"Reading",kipp_maps!H:L,5,FALSE)</f>
        <v>12</v>
      </c>
      <c r="V132">
        <f t="shared" si="10"/>
        <v>17</v>
      </c>
      <c r="W132">
        <f t="shared" si="11"/>
        <v>5</v>
      </c>
    </row>
    <row r="133" spans="1:23" x14ac:dyDescent="0.25">
      <c r="A133">
        <v>17706</v>
      </c>
      <c r="B133" t="str">
        <f>VLOOKUP(A133,kipp_maps!A:B,2,FALSE)</f>
        <v>School E</v>
      </c>
      <c r="C133">
        <f>VLOOKUP(A133,kipp_maps!A:C,3,FALSE)</f>
        <v>1</v>
      </c>
      <c r="D133">
        <f>VLOOKUP(A133,kipp_maps!A:D,4,FALSE)</f>
        <v>2019</v>
      </c>
      <c r="E133" t="str">
        <f>VLOOKUP(A133,kipp_maps!A:E,5,FALSE)</f>
        <v>SPED</v>
      </c>
      <c r="F133">
        <f>VLOOKUP(A133&amp;"|"&amp;"Fall"&amp;"|"&amp;"Math",kipp_maps!H:I,2,FALSE)</f>
        <v>156</v>
      </c>
      <c r="G133">
        <f>VLOOKUP(A133&amp;"|"&amp;"Fall"&amp;"|"&amp;"Math",kipp_maps!H:J,3,FALSE)</f>
        <v>41</v>
      </c>
      <c r="H133">
        <f>VLOOKUP(A133&amp;"|"&amp;"Fall"&amp;"|"&amp;"Math",kipp_maps!H:K,4,FALSE)</f>
        <v>2</v>
      </c>
      <c r="I133">
        <f>VLOOKUP(A133&amp;"|"&amp;"Spring"&amp;"|"&amp;"Math",kipp_maps!H:I,2,FALSE)</f>
        <v>171</v>
      </c>
      <c r="J133">
        <f>VLOOKUP(A133&amp;"|"&amp;"Spring"&amp;"|"&amp;"Math",kipp_maps!H:J,3,FALSE)</f>
        <v>24</v>
      </c>
      <c r="K133">
        <f>VLOOKUP(A133&amp;"|"&amp;"Spring"&amp;"|"&amp;"Math",kipp_maps!H:K,4,FALSE)</f>
        <v>1</v>
      </c>
      <c r="L133">
        <f>VLOOKUP(A133&amp;"|"&amp;"Fall"&amp;"|"&amp;"Math",kipp_maps!H:L,5,FALSE)</f>
        <v>22</v>
      </c>
      <c r="M133">
        <f t="shared" si="8"/>
        <v>15</v>
      </c>
      <c r="N133">
        <f t="shared" si="9"/>
        <v>-7</v>
      </c>
      <c r="O133">
        <f>VLOOKUP(A133&amp;"|"&amp;"Fall"&amp;"|"&amp;"Reading",kipp_maps!H:I,2,FALSE)</f>
        <v>167</v>
      </c>
      <c r="P133">
        <f>VLOOKUP(A133&amp;"|"&amp;"Fall"&amp;"|"&amp;"Reading",kipp_maps!H:J,3,FALSE)</f>
        <v>76</v>
      </c>
      <c r="Q133">
        <f>VLOOKUP(A133&amp;"|"&amp;"Fall"&amp;"|"&amp;"Reading",kipp_maps!H:K,4,FALSE)</f>
        <v>4</v>
      </c>
      <c r="R133">
        <f>VLOOKUP(A133&amp;"|"&amp;"Spring"&amp;"|"&amp;"Reading",kipp_maps!H:I,2,FALSE)</f>
        <v>156</v>
      </c>
      <c r="S133">
        <f>VLOOKUP(A133&amp;"|"&amp;"Spring"&amp;"|"&amp;"Reading",kipp_maps!H:J,3,FALSE)</f>
        <v>7</v>
      </c>
      <c r="T133">
        <f>VLOOKUP(A133&amp;"|"&amp;"Spring"&amp;"|"&amp;"Reading",kipp_maps!H:K,4,FALSE)</f>
        <v>1</v>
      </c>
      <c r="U133">
        <f>VLOOKUP(A133&amp;"|"&amp;"Fall"&amp;"|"&amp;"Reading",kipp_maps!H:L,5,FALSE)</f>
        <v>17</v>
      </c>
      <c r="V133">
        <f t="shared" si="10"/>
        <v>-11</v>
      </c>
      <c r="W133">
        <f t="shared" si="11"/>
        <v>-28</v>
      </c>
    </row>
    <row r="134" spans="1:23" x14ac:dyDescent="0.25">
      <c r="A134">
        <v>22335</v>
      </c>
      <c r="B134" t="str">
        <f>VLOOKUP(A134,kipp_maps!A:B,2,FALSE)</f>
        <v>School F</v>
      </c>
      <c r="C134">
        <f>VLOOKUP(A134,kipp_maps!A:C,3,FALSE)</f>
        <v>1</v>
      </c>
      <c r="D134">
        <f>VLOOKUP(A134,kipp_maps!A:D,4,FALSE)</f>
        <v>2019</v>
      </c>
      <c r="E134" t="str">
        <f>VLOOKUP(A134,kipp_maps!A:E,5,FALSE)</f>
        <v>GenEd</v>
      </c>
      <c r="F134">
        <f>VLOOKUP(A134&amp;"|"&amp;"Fall"&amp;"|"&amp;"Math",kipp_maps!H:I,2,FALSE)</f>
        <v>167</v>
      </c>
      <c r="G134">
        <f>VLOOKUP(A134&amp;"|"&amp;"Fall"&amp;"|"&amp;"Math",kipp_maps!H:J,3,FALSE)</f>
        <v>72</v>
      </c>
      <c r="H134">
        <f>VLOOKUP(A134&amp;"|"&amp;"Fall"&amp;"|"&amp;"Math",kipp_maps!H:K,4,FALSE)</f>
        <v>3</v>
      </c>
      <c r="I134">
        <f>VLOOKUP(A134&amp;"|"&amp;"Spring"&amp;"|"&amp;"Math",kipp_maps!H:I,2,FALSE)</f>
        <v>180</v>
      </c>
      <c r="J134">
        <f>VLOOKUP(A134&amp;"|"&amp;"Spring"&amp;"|"&amp;"Math",kipp_maps!H:J,3,FALSE)</f>
        <v>48</v>
      </c>
      <c r="K134">
        <f>VLOOKUP(A134&amp;"|"&amp;"Spring"&amp;"|"&amp;"Math",kipp_maps!H:K,4,FALSE)</f>
        <v>2</v>
      </c>
      <c r="L134">
        <f>VLOOKUP(A134&amp;"|"&amp;"Fall"&amp;"|"&amp;"Math",kipp_maps!H:L,5,FALSE)</f>
        <v>19</v>
      </c>
      <c r="M134">
        <f t="shared" si="8"/>
        <v>13</v>
      </c>
      <c r="N134">
        <f t="shared" si="9"/>
        <v>-6</v>
      </c>
      <c r="O134">
        <f>VLOOKUP(A134&amp;"|"&amp;"Fall"&amp;"|"&amp;"Reading",kipp_maps!H:I,2,FALSE)</f>
        <v>164</v>
      </c>
      <c r="P134">
        <f>VLOOKUP(A134&amp;"|"&amp;"Fall"&amp;"|"&amp;"Reading",kipp_maps!H:J,3,FALSE)</f>
        <v>68</v>
      </c>
      <c r="Q134">
        <f>VLOOKUP(A134&amp;"|"&amp;"Fall"&amp;"|"&amp;"Reading",kipp_maps!H:K,4,FALSE)</f>
        <v>3</v>
      </c>
      <c r="R134">
        <f>VLOOKUP(A134&amp;"|"&amp;"Spring"&amp;"|"&amp;"Reading",kipp_maps!H:I,2,FALSE)</f>
        <v>182</v>
      </c>
      <c r="S134">
        <f>VLOOKUP(A134&amp;"|"&amp;"Spring"&amp;"|"&amp;"Reading",kipp_maps!H:J,3,FALSE)</f>
        <v>62</v>
      </c>
      <c r="T134">
        <f>VLOOKUP(A134&amp;"|"&amp;"Spring"&amp;"|"&amp;"Reading",kipp_maps!H:K,4,FALSE)</f>
        <v>3</v>
      </c>
      <c r="U134">
        <f>VLOOKUP(A134&amp;"|"&amp;"Fall"&amp;"|"&amp;"Reading",kipp_maps!H:L,5,FALSE)</f>
        <v>18</v>
      </c>
      <c r="V134">
        <f t="shared" si="10"/>
        <v>18</v>
      </c>
      <c r="W134">
        <f t="shared" si="11"/>
        <v>0</v>
      </c>
    </row>
    <row r="135" spans="1:23" x14ac:dyDescent="0.25">
      <c r="A135">
        <v>25653</v>
      </c>
      <c r="B135" t="str">
        <f>VLOOKUP(A135,kipp_maps!A:B,2,FALSE)</f>
        <v>School E</v>
      </c>
      <c r="C135">
        <f>VLOOKUP(A135,kipp_maps!A:C,3,FALSE)</f>
        <v>1</v>
      </c>
      <c r="D135">
        <f>VLOOKUP(A135,kipp_maps!A:D,4,FALSE)</f>
        <v>2019</v>
      </c>
      <c r="E135" t="str">
        <f>VLOOKUP(A135,kipp_maps!A:E,5,FALSE)</f>
        <v>GenEd</v>
      </c>
      <c r="F135">
        <f>VLOOKUP(A135&amp;"|"&amp;"Fall"&amp;"|"&amp;"Math",kipp_maps!H:I,2,FALSE)</f>
        <v>162</v>
      </c>
      <c r="G135">
        <f>VLOOKUP(A135&amp;"|"&amp;"Fall"&amp;"|"&amp;"Math",kipp_maps!H:J,3,FALSE)</f>
        <v>58</v>
      </c>
      <c r="H135">
        <f>VLOOKUP(A135&amp;"|"&amp;"Fall"&amp;"|"&amp;"Math",kipp_maps!H:K,4,FALSE)</f>
        <v>3</v>
      </c>
      <c r="I135">
        <f>VLOOKUP(A135&amp;"|"&amp;"Spring"&amp;"|"&amp;"Math",kipp_maps!H:I,2,FALSE)</f>
        <v>182</v>
      </c>
      <c r="J135">
        <f>VLOOKUP(A135&amp;"|"&amp;"Spring"&amp;"|"&amp;"Math",kipp_maps!H:J,3,FALSE)</f>
        <v>53</v>
      </c>
      <c r="K135">
        <f>VLOOKUP(A135&amp;"|"&amp;"Spring"&amp;"|"&amp;"Math",kipp_maps!H:K,4,FALSE)</f>
        <v>3</v>
      </c>
      <c r="L135">
        <f>VLOOKUP(A135&amp;"|"&amp;"Fall"&amp;"|"&amp;"Math",kipp_maps!H:L,5,FALSE)</f>
        <v>21</v>
      </c>
      <c r="M135">
        <f t="shared" si="8"/>
        <v>20</v>
      </c>
      <c r="N135">
        <f t="shared" si="9"/>
        <v>-1</v>
      </c>
      <c r="O135">
        <f>VLOOKUP(A135&amp;"|"&amp;"Fall"&amp;"|"&amp;"Reading",kipp_maps!H:I,2,FALSE)</f>
        <v>159</v>
      </c>
      <c r="P135">
        <f>VLOOKUP(A135&amp;"|"&amp;"Fall"&amp;"|"&amp;"Reading",kipp_maps!H:J,3,FALSE)</f>
        <v>53</v>
      </c>
      <c r="Q135">
        <f>VLOOKUP(A135&amp;"|"&amp;"Fall"&amp;"|"&amp;"Reading",kipp_maps!H:K,4,FALSE)</f>
        <v>3</v>
      </c>
      <c r="R135">
        <f>VLOOKUP(A135&amp;"|"&amp;"Spring"&amp;"|"&amp;"Reading",kipp_maps!H:I,2,FALSE)</f>
        <v>180</v>
      </c>
      <c r="S135">
        <f>VLOOKUP(A135&amp;"|"&amp;"Spring"&amp;"|"&amp;"Reading",kipp_maps!H:J,3,FALSE)</f>
        <v>57</v>
      </c>
      <c r="T135">
        <f>VLOOKUP(A135&amp;"|"&amp;"Spring"&amp;"|"&amp;"Reading",kipp_maps!H:K,4,FALSE)</f>
        <v>3</v>
      </c>
      <c r="U135">
        <f>VLOOKUP(A135&amp;"|"&amp;"Fall"&amp;"|"&amp;"Reading",kipp_maps!H:L,5,FALSE)</f>
        <v>19</v>
      </c>
      <c r="V135">
        <f t="shared" si="10"/>
        <v>21</v>
      </c>
      <c r="W135">
        <f t="shared" si="11"/>
        <v>2</v>
      </c>
    </row>
    <row r="136" spans="1:23" x14ac:dyDescent="0.25">
      <c r="A136">
        <v>19414</v>
      </c>
      <c r="B136" t="str">
        <f>VLOOKUP(A136,kipp_maps!A:B,2,FALSE)</f>
        <v>School G</v>
      </c>
      <c r="C136">
        <f>VLOOKUP(A136,kipp_maps!A:C,3,FALSE)</f>
        <v>1</v>
      </c>
      <c r="D136">
        <f>VLOOKUP(A136,kipp_maps!A:D,4,FALSE)</f>
        <v>2019</v>
      </c>
      <c r="E136" t="str">
        <f>VLOOKUP(A136,kipp_maps!A:E,5,FALSE)</f>
        <v>GenEd</v>
      </c>
      <c r="F136">
        <f>VLOOKUP(A136&amp;"|"&amp;"Fall"&amp;"|"&amp;"Math",kipp_maps!H:I,2,FALSE)</f>
        <v>179</v>
      </c>
      <c r="G136">
        <f>VLOOKUP(A136&amp;"|"&amp;"Fall"&amp;"|"&amp;"Math",kipp_maps!H:J,3,FALSE)</f>
        <v>93</v>
      </c>
      <c r="H136">
        <f>VLOOKUP(A136&amp;"|"&amp;"Fall"&amp;"|"&amp;"Math",kipp_maps!H:K,4,FALSE)</f>
        <v>4</v>
      </c>
      <c r="I136">
        <f>VLOOKUP(A136&amp;"|"&amp;"Spring"&amp;"|"&amp;"Math",kipp_maps!H:I,2,FALSE)</f>
        <v>194</v>
      </c>
      <c r="J136">
        <f>VLOOKUP(A136&amp;"|"&amp;"Spring"&amp;"|"&amp;"Math",kipp_maps!H:J,3,FALSE)</f>
        <v>83</v>
      </c>
      <c r="K136">
        <f>VLOOKUP(A136&amp;"|"&amp;"Spring"&amp;"|"&amp;"Math",kipp_maps!H:K,4,FALSE)</f>
        <v>4</v>
      </c>
      <c r="L136">
        <f>VLOOKUP(A136&amp;"|"&amp;"Fall"&amp;"|"&amp;"Math",kipp_maps!H:L,5,FALSE)</f>
        <v>16</v>
      </c>
      <c r="M136">
        <f t="shared" si="8"/>
        <v>15</v>
      </c>
      <c r="N136">
        <f t="shared" si="9"/>
        <v>-1</v>
      </c>
      <c r="O136">
        <f>VLOOKUP(A136&amp;"|"&amp;"Fall"&amp;"|"&amp;"Reading",kipp_maps!H:I,2,FALSE)</f>
        <v>172</v>
      </c>
      <c r="P136">
        <f>VLOOKUP(A136&amp;"|"&amp;"Fall"&amp;"|"&amp;"Reading",kipp_maps!H:J,3,FALSE)</f>
        <v>86</v>
      </c>
      <c r="Q136">
        <f>VLOOKUP(A136&amp;"|"&amp;"Fall"&amp;"|"&amp;"Reading",kipp_maps!H:K,4,FALSE)</f>
        <v>4</v>
      </c>
      <c r="R136">
        <f>VLOOKUP(A136&amp;"|"&amp;"Spring"&amp;"|"&amp;"Reading",kipp_maps!H:I,2,FALSE)</f>
        <v>194</v>
      </c>
      <c r="S136">
        <f>VLOOKUP(A136&amp;"|"&amp;"Spring"&amp;"|"&amp;"Reading",kipp_maps!H:J,3,FALSE)</f>
        <v>87</v>
      </c>
      <c r="T136">
        <f>VLOOKUP(A136&amp;"|"&amp;"Spring"&amp;"|"&amp;"Reading",kipp_maps!H:K,4,FALSE)</f>
        <v>4</v>
      </c>
      <c r="U136">
        <f>VLOOKUP(A136&amp;"|"&amp;"Fall"&amp;"|"&amp;"Reading",kipp_maps!H:L,5,FALSE)</f>
        <v>16</v>
      </c>
      <c r="V136">
        <f t="shared" si="10"/>
        <v>22</v>
      </c>
      <c r="W136">
        <f t="shared" si="11"/>
        <v>6</v>
      </c>
    </row>
    <row r="137" spans="1:23" x14ac:dyDescent="0.25">
      <c r="A137">
        <v>10871</v>
      </c>
      <c r="B137" t="str">
        <f>VLOOKUP(A137,kipp_maps!A:B,2,FALSE)</f>
        <v>School E</v>
      </c>
      <c r="C137">
        <f>VLOOKUP(A137,kipp_maps!A:C,3,FALSE)</f>
        <v>1</v>
      </c>
      <c r="D137">
        <f>VLOOKUP(A137,kipp_maps!A:D,4,FALSE)</f>
        <v>2019</v>
      </c>
      <c r="E137" t="str">
        <f>VLOOKUP(A137,kipp_maps!A:E,5,FALSE)</f>
        <v>GenEd</v>
      </c>
      <c r="F137">
        <f>VLOOKUP(A137&amp;"|"&amp;"Fall"&amp;"|"&amp;"Math",kipp_maps!H:I,2,FALSE)</f>
        <v>162</v>
      </c>
      <c r="G137">
        <f>VLOOKUP(A137&amp;"|"&amp;"Fall"&amp;"|"&amp;"Math",kipp_maps!H:J,3,FALSE)</f>
        <v>58</v>
      </c>
      <c r="H137">
        <f>VLOOKUP(A137&amp;"|"&amp;"Fall"&amp;"|"&amp;"Math",kipp_maps!H:K,4,FALSE)</f>
        <v>3</v>
      </c>
      <c r="I137">
        <f>VLOOKUP(A137&amp;"|"&amp;"Spring"&amp;"|"&amp;"Math",kipp_maps!H:I,2,FALSE)</f>
        <v>181</v>
      </c>
      <c r="J137">
        <f>VLOOKUP(A137&amp;"|"&amp;"Spring"&amp;"|"&amp;"Math",kipp_maps!H:J,3,FALSE)</f>
        <v>51</v>
      </c>
      <c r="K137">
        <f>VLOOKUP(A137&amp;"|"&amp;"Spring"&amp;"|"&amp;"Math",kipp_maps!H:K,4,FALSE)</f>
        <v>3</v>
      </c>
      <c r="L137">
        <f>VLOOKUP(A137&amp;"|"&amp;"Fall"&amp;"|"&amp;"Math",kipp_maps!H:L,5,FALSE)</f>
        <v>21</v>
      </c>
      <c r="M137">
        <f t="shared" si="8"/>
        <v>19</v>
      </c>
      <c r="N137">
        <f t="shared" si="9"/>
        <v>-2</v>
      </c>
      <c r="O137">
        <f>VLOOKUP(A137&amp;"|"&amp;"Fall"&amp;"|"&amp;"Reading",kipp_maps!H:I,2,FALSE)</f>
        <v>169</v>
      </c>
      <c r="P137">
        <f>VLOOKUP(A137&amp;"|"&amp;"Fall"&amp;"|"&amp;"Reading",kipp_maps!H:J,3,FALSE)</f>
        <v>80</v>
      </c>
      <c r="Q137">
        <f>VLOOKUP(A137&amp;"|"&amp;"Fall"&amp;"|"&amp;"Reading",kipp_maps!H:K,4,FALSE)</f>
        <v>4</v>
      </c>
      <c r="R137">
        <f>VLOOKUP(A137&amp;"|"&amp;"Spring"&amp;"|"&amp;"Reading",kipp_maps!H:I,2,FALSE)</f>
        <v>186</v>
      </c>
      <c r="S137">
        <f>VLOOKUP(A137&amp;"|"&amp;"Spring"&amp;"|"&amp;"Reading",kipp_maps!H:J,3,FALSE)</f>
        <v>72</v>
      </c>
      <c r="T137">
        <f>VLOOKUP(A137&amp;"|"&amp;"Spring"&amp;"|"&amp;"Reading",kipp_maps!H:K,4,FALSE)</f>
        <v>3</v>
      </c>
      <c r="U137">
        <f>VLOOKUP(A137&amp;"|"&amp;"Fall"&amp;"|"&amp;"Reading",kipp_maps!H:L,5,FALSE)</f>
        <v>16</v>
      </c>
      <c r="V137">
        <f t="shared" si="10"/>
        <v>17</v>
      </c>
      <c r="W137">
        <f t="shared" si="11"/>
        <v>1</v>
      </c>
    </row>
    <row r="138" spans="1:23" x14ac:dyDescent="0.25">
      <c r="A138">
        <v>10128</v>
      </c>
      <c r="B138" t="str">
        <f>VLOOKUP(A138,kipp_maps!A:B,2,FALSE)</f>
        <v>School E</v>
      </c>
      <c r="C138">
        <f>VLOOKUP(A138,kipp_maps!A:C,3,FALSE)</f>
        <v>1</v>
      </c>
      <c r="D138">
        <f>VLOOKUP(A138,kipp_maps!A:D,4,FALSE)</f>
        <v>2019</v>
      </c>
      <c r="E138" t="str">
        <f>VLOOKUP(A138,kipp_maps!A:E,5,FALSE)</f>
        <v>GenEd</v>
      </c>
      <c r="F138">
        <f>VLOOKUP(A138&amp;"|"&amp;"Fall"&amp;"|"&amp;"Math",kipp_maps!H:I,2,FALSE)</f>
        <v>176</v>
      </c>
      <c r="G138">
        <f>VLOOKUP(A138&amp;"|"&amp;"Fall"&amp;"|"&amp;"Math",kipp_maps!H:J,3,FALSE)</f>
        <v>89</v>
      </c>
      <c r="H138">
        <f>VLOOKUP(A138&amp;"|"&amp;"Fall"&amp;"|"&amp;"Math",kipp_maps!H:K,4,FALSE)</f>
        <v>4</v>
      </c>
      <c r="I138">
        <f>VLOOKUP(A138&amp;"|"&amp;"Spring"&amp;"|"&amp;"Math",kipp_maps!H:I,2,FALSE)</f>
        <v>191</v>
      </c>
      <c r="J138">
        <f>VLOOKUP(A138&amp;"|"&amp;"Spring"&amp;"|"&amp;"Math",kipp_maps!H:J,3,FALSE)</f>
        <v>77</v>
      </c>
      <c r="K138">
        <f>VLOOKUP(A138&amp;"|"&amp;"Spring"&amp;"|"&amp;"Math",kipp_maps!H:K,4,FALSE)</f>
        <v>4</v>
      </c>
      <c r="L138">
        <f>VLOOKUP(A138&amp;"|"&amp;"Fall"&amp;"|"&amp;"Math",kipp_maps!H:L,5,FALSE)</f>
        <v>17</v>
      </c>
      <c r="M138">
        <f t="shared" si="8"/>
        <v>15</v>
      </c>
      <c r="N138">
        <f t="shared" si="9"/>
        <v>-2</v>
      </c>
      <c r="O138">
        <f>VLOOKUP(A138&amp;"|"&amp;"Fall"&amp;"|"&amp;"Reading",kipp_maps!H:I,2,FALSE)</f>
        <v>183</v>
      </c>
      <c r="P138">
        <f>VLOOKUP(A138&amp;"|"&amp;"Fall"&amp;"|"&amp;"Reading",kipp_maps!H:J,3,FALSE)</f>
        <v>97</v>
      </c>
      <c r="Q138">
        <f>VLOOKUP(A138&amp;"|"&amp;"Fall"&amp;"|"&amp;"Reading",kipp_maps!H:K,4,FALSE)</f>
        <v>4</v>
      </c>
      <c r="R138">
        <f>VLOOKUP(A138&amp;"|"&amp;"Spring"&amp;"|"&amp;"Reading",kipp_maps!H:I,2,FALSE)</f>
        <v>203</v>
      </c>
      <c r="S138">
        <f>VLOOKUP(A138&amp;"|"&amp;"Spring"&amp;"|"&amp;"Reading",kipp_maps!H:J,3,FALSE)</f>
        <v>96</v>
      </c>
      <c r="T138">
        <f>VLOOKUP(A138&amp;"|"&amp;"Spring"&amp;"|"&amp;"Reading",kipp_maps!H:K,4,FALSE)</f>
        <v>4</v>
      </c>
      <c r="U138">
        <f>VLOOKUP(A138&amp;"|"&amp;"Fall"&amp;"|"&amp;"Reading",kipp_maps!H:L,5,FALSE)</f>
        <v>13</v>
      </c>
      <c r="V138">
        <f t="shared" si="10"/>
        <v>20</v>
      </c>
      <c r="W138">
        <f t="shared" si="11"/>
        <v>7</v>
      </c>
    </row>
    <row r="139" spans="1:23" x14ac:dyDescent="0.25">
      <c r="A139">
        <v>19396</v>
      </c>
      <c r="B139" t="str">
        <f>VLOOKUP(A139,kipp_maps!A:B,2,FALSE)</f>
        <v>School E</v>
      </c>
      <c r="C139">
        <f>VLOOKUP(A139,kipp_maps!A:C,3,FALSE)</f>
        <v>1</v>
      </c>
      <c r="D139">
        <f>VLOOKUP(A139,kipp_maps!A:D,4,FALSE)</f>
        <v>2019</v>
      </c>
      <c r="E139" t="str">
        <f>VLOOKUP(A139,kipp_maps!A:E,5,FALSE)</f>
        <v>GenEd</v>
      </c>
      <c r="F139">
        <f>VLOOKUP(A139&amp;"|"&amp;"Fall"&amp;"|"&amp;"Math",kipp_maps!H:I,2,FALSE)</f>
        <v>163</v>
      </c>
      <c r="G139">
        <f>VLOOKUP(A139&amp;"|"&amp;"Fall"&amp;"|"&amp;"Math",kipp_maps!H:J,3,FALSE)</f>
        <v>61</v>
      </c>
      <c r="H139">
        <f>VLOOKUP(A139&amp;"|"&amp;"Fall"&amp;"|"&amp;"Math",kipp_maps!H:K,4,FALSE)</f>
        <v>3</v>
      </c>
      <c r="I139">
        <f>VLOOKUP(A139&amp;"|"&amp;"Spring"&amp;"|"&amp;"Math",kipp_maps!H:I,2,FALSE)</f>
        <v>176</v>
      </c>
      <c r="J139">
        <f>VLOOKUP(A139&amp;"|"&amp;"Spring"&amp;"|"&amp;"Math",kipp_maps!H:J,3,FALSE)</f>
        <v>36</v>
      </c>
      <c r="K139">
        <f>VLOOKUP(A139&amp;"|"&amp;"Spring"&amp;"|"&amp;"Math",kipp_maps!H:K,4,FALSE)</f>
        <v>2</v>
      </c>
      <c r="L139">
        <f>VLOOKUP(A139&amp;"|"&amp;"Fall"&amp;"|"&amp;"Math",kipp_maps!H:L,5,FALSE)</f>
        <v>20</v>
      </c>
      <c r="M139">
        <f t="shared" si="8"/>
        <v>13</v>
      </c>
      <c r="N139">
        <f t="shared" si="9"/>
        <v>-7</v>
      </c>
      <c r="O139">
        <f>VLOOKUP(A139&amp;"|"&amp;"Fall"&amp;"|"&amp;"Reading",kipp_maps!H:I,2,FALSE)</f>
        <v>154</v>
      </c>
      <c r="P139">
        <f>VLOOKUP(A139&amp;"|"&amp;"Fall"&amp;"|"&amp;"Reading",kipp_maps!H:J,3,FALSE)</f>
        <v>37</v>
      </c>
      <c r="Q139">
        <f>VLOOKUP(A139&amp;"|"&amp;"Fall"&amp;"|"&amp;"Reading",kipp_maps!H:K,4,FALSE)</f>
        <v>2</v>
      </c>
      <c r="R139">
        <f>VLOOKUP(A139&amp;"|"&amp;"Spring"&amp;"|"&amp;"Reading",kipp_maps!H:I,2,FALSE)</f>
        <v>164</v>
      </c>
      <c r="S139">
        <f>VLOOKUP(A139&amp;"|"&amp;"Spring"&amp;"|"&amp;"Reading",kipp_maps!H:J,3,FALSE)</f>
        <v>17</v>
      </c>
      <c r="T139">
        <f>VLOOKUP(A139&amp;"|"&amp;"Spring"&amp;"|"&amp;"Reading",kipp_maps!H:K,4,FALSE)</f>
        <v>1</v>
      </c>
      <c r="U139">
        <f>VLOOKUP(A139&amp;"|"&amp;"Fall"&amp;"|"&amp;"Reading",kipp_maps!H:L,5,FALSE)</f>
        <v>20</v>
      </c>
      <c r="V139">
        <f t="shared" si="10"/>
        <v>10</v>
      </c>
      <c r="W139">
        <f t="shared" si="11"/>
        <v>-10</v>
      </c>
    </row>
    <row r="140" spans="1:23" x14ac:dyDescent="0.25">
      <c r="A140">
        <v>21938</v>
      </c>
      <c r="B140" t="str">
        <f>VLOOKUP(A140,kipp_maps!A:B,2,FALSE)</f>
        <v>School E</v>
      </c>
      <c r="C140">
        <f>VLOOKUP(A140,kipp_maps!A:C,3,FALSE)</f>
        <v>1</v>
      </c>
      <c r="D140">
        <f>VLOOKUP(A140,kipp_maps!A:D,4,FALSE)</f>
        <v>2019</v>
      </c>
      <c r="E140" t="str">
        <f>VLOOKUP(A140,kipp_maps!A:E,5,FALSE)</f>
        <v>GenEd</v>
      </c>
      <c r="F140">
        <f>VLOOKUP(A140&amp;"|"&amp;"Fall"&amp;"|"&amp;"Math",kipp_maps!H:I,2,FALSE)</f>
        <v>173</v>
      </c>
      <c r="G140">
        <f>VLOOKUP(A140&amp;"|"&amp;"Fall"&amp;"|"&amp;"Math",kipp_maps!H:J,3,FALSE)</f>
        <v>84</v>
      </c>
      <c r="H140">
        <f>VLOOKUP(A140&amp;"|"&amp;"Fall"&amp;"|"&amp;"Math",kipp_maps!H:K,4,FALSE)</f>
        <v>4</v>
      </c>
      <c r="I140">
        <f>VLOOKUP(A140&amp;"|"&amp;"Spring"&amp;"|"&amp;"Math",kipp_maps!H:I,2,FALSE)</f>
        <v>196</v>
      </c>
      <c r="J140">
        <f>VLOOKUP(A140&amp;"|"&amp;"Spring"&amp;"|"&amp;"Math",kipp_maps!H:J,3,FALSE)</f>
        <v>87</v>
      </c>
      <c r="K140">
        <f>VLOOKUP(A140&amp;"|"&amp;"Spring"&amp;"|"&amp;"Math",kipp_maps!H:K,4,FALSE)</f>
        <v>4</v>
      </c>
      <c r="L140">
        <f>VLOOKUP(A140&amp;"|"&amp;"Fall"&amp;"|"&amp;"Math",kipp_maps!H:L,5,FALSE)</f>
        <v>18</v>
      </c>
      <c r="M140">
        <f t="shared" si="8"/>
        <v>23</v>
      </c>
      <c r="N140">
        <f t="shared" si="9"/>
        <v>5</v>
      </c>
      <c r="O140">
        <f>VLOOKUP(A140&amp;"|"&amp;"Fall"&amp;"|"&amp;"Reading",kipp_maps!H:I,2,FALSE)</f>
        <v>187</v>
      </c>
      <c r="P140">
        <f>VLOOKUP(A140&amp;"|"&amp;"Fall"&amp;"|"&amp;"Reading",kipp_maps!H:J,3,FALSE)</f>
        <v>99</v>
      </c>
      <c r="Q140">
        <f>VLOOKUP(A140&amp;"|"&amp;"Fall"&amp;"|"&amp;"Reading",kipp_maps!H:K,4,FALSE)</f>
        <v>4</v>
      </c>
      <c r="R140">
        <f>VLOOKUP(A140&amp;"|"&amp;"Spring"&amp;"|"&amp;"Reading",kipp_maps!H:I,2,FALSE)</f>
        <v>199</v>
      </c>
      <c r="S140">
        <f>VLOOKUP(A140&amp;"|"&amp;"Spring"&amp;"|"&amp;"Reading",kipp_maps!H:J,3,FALSE)</f>
        <v>93</v>
      </c>
      <c r="T140">
        <f>VLOOKUP(A140&amp;"|"&amp;"Spring"&amp;"|"&amp;"Reading",kipp_maps!H:K,4,FALSE)</f>
        <v>4</v>
      </c>
      <c r="U140">
        <f>VLOOKUP(A140&amp;"|"&amp;"Fall"&amp;"|"&amp;"Reading",kipp_maps!H:L,5,FALSE)</f>
        <v>12</v>
      </c>
      <c r="V140">
        <f t="shared" si="10"/>
        <v>12</v>
      </c>
      <c r="W140">
        <f t="shared" si="11"/>
        <v>0</v>
      </c>
    </row>
    <row r="141" spans="1:23" x14ac:dyDescent="0.25">
      <c r="A141">
        <v>26409</v>
      </c>
      <c r="B141" t="str">
        <f>VLOOKUP(A141,kipp_maps!A:B,2,FALSE)</f>
        <v>School E</v>
      </c>
      <c r="C141">
        <f>VLOOKUP(A141,kipp_maps!A:C,3,FALSE)</f>
        <v>1</v>
      </c>
      <c r="D141">
        <f>VLOOKUP(A141,kipp_maps!A:D,4,FALSE)</f>
        <v>2019</v>
      </c>
      <c r="E141" t="str">
        <f>VLOOKUP(A141,kipp_maps!A:E,5,FALSE)</f>
        <v>Tier 2</v>
      </c>
      <c r="F141">
        <f>VLOOKUP(A141&amp;"|"&amp;"Fall"&amp;"|"&amp;"Math",kipp_maps!H:I,2,FALSE)</f>
        <v>137</v>
      </c>
      <c r="G141">
        <f>VLOOKUP(A141&amp;"|"&amp;"Fall"&amp;"|"&amp;"Math",kipp_maps!H:J,3,FALSE)</f>
        <v>5</v>
      </c>
      <c r="H141">
        <f>VLOOKUP(A141&amp;"|"&amp;"Fall"&amp;"|"&amp;"Math",kipp_maps!H:K,4,FALSE)</f>
        <v>1</v>
      </c>
      <c r="I141">
        <f>VLOOKUP(A141&amp;"|"&amp;"Spring"&amp;"|"&amp;"Math",kipp_maps!H:I,2,FALSE)</f>
        <v>150</v>
      </c>
      <c r="J141">
        <f>VLOOKUP(A141&amp;"|"&amp;"Spring"&amp;"|"&amp;"Math",kipp_maps!H:J,3,FALSE)</f>
        <v>1</v>
      </c>
      <c r="K141">
        <f>VLOOKUP(A141&amp;"|"&amp;"Spring"&amp;"|"&amp;"Math",kipp_maps!H:K,4,FALSE)</f>
        <v>1</v>
      </c>
      <c r="L141">
        <f>VLOOKUP(A141&amp;"|"&amp;"Fall"&amp;"|"&amp;"Math",kipp_maps!H:L,5,FALSE)</f>
        <v>27</v>
      </c>
      <c r="M141">
        <f t="shared" si="8"/>
        <v>13</v>
      </c>
      <c r="N141">
        <f t="shared" si="9"/>
        <v>-14</v>
      </c>
      <c r="O141">
        <f>VLOOKUP(A141&amp;"|"&amp;"Fall"&amp;"|"&amp;"Reading",kipp_maps!H:I,2,FALSE)</f>
        <v>144</v>
      </c>
      <c r="P141">
        <f>VLOOKUP(A141&amp;"|"&amp;"Fall"&amp;"|"&amp;"Reading",kipp_maps!H:J,3,FALSE)</f>
        <v>13</v>
      </c>
      <c r="Q141">
        <f>VLOOKUP(A141&amp;"|"&amp;"Fall"&amp;"|"&amp;"Reading",kipp_maps!H:K,4,FALSE)</f>
        <v>1</v>
      </c>
      <c r="R141">
        <f>VLOOKUP(A141&amp;"|"&amp;"Spring"&amp;"|"&amp;"Reading",kipp_maps!H:I,2,FALSE)</f>
        <v>151</v>
      </c>
      <c r="S141">
        <f>VLOOKUP(A141&amp;"|"&amp;"Spring"&amp;"|"&amp;"Reading",kipp_maps!H:J,3,FALSE)</f>
        <v>3</v>
      </c>
      <c r="T141">
        <f>VLOOKUP(A141&amp;"|"&amp;"Spring"&amp;"|"&amp;"Reading",kipp_maps!H:K,4,FALSE)</f>
        <v>1</v>
      </c>
      <c r="U141">
        <f>VLOOKUP(A141&amp;"|"&amp;"Fall"&amp;"|"&amp;"Reading",kipp_maps!H:L,5,FALSE)</f>
        <v>22</v>
      </c>
      <c r="V141">
        <f t="shared" si="10"/>
        <v>7</v>
      </c>
      <c r="W141">
        <f t="shared" si="11"/>
        <v>-15</v>
      </c>
    </row>
    <row r="142" spans="1:23" x14ac:dyDescent="0.25">
      <c r="A142">
        <v>27548</v>
      </c>
      <c r="B142" t="str">
        <f>VLOOKUP(A142,kipp_maps!A:B,2,FALSE)</f>
        <v>School E</v>
      </c>
      <c r="C142">
        <f>VLOOKUP(A142,kipp_maps!A:C,3,FALSE)</f>
        <v>1</v>
      </c>
      <c r="D142">
        <f>VLOOKUP(A142,kipp_maps!A:D,4,FALSE)</f>
        <v>2019</v>
      </c>
      <c r="E142" t="str">
        <f>VLOOKUP(A142,kipp_maps!A:E,5,FALSE)</f>
        <v>GenEd</v>
      </c>
      <c r="F142">
        <f>VLOOKUP(A142&amp;"|"&amp;"Fall"&amp;"|"&amp;"Math",kipp_maps!H:I,2,FALSE)</f>
        <v>186</v>
      </c>
      <c r="G142">
        <f>VLOOKUP(A142&amp;"|"&amp;"Fall"&amp;"|"&amp;"Math",kipp_maps!H:J,3,FALSE)</f>
        <v>98</v>
      </c>
      <c r="H142">
        <f>VLOOKUP(A142&amp;"|"&amp;"Fall"&amp;"|"&amp;"Math",kipp_maps!H:K,4,FALSE)</f>
        <v>4</v>
      </c>
      <c r="I142">
        <f>VLOOKUP(A142&amp;"|"&amp;"Spring"&amp;"|"&amp;"Math",kipp_maps!H:I,2,FALSE)</f>
        <v>206</v>
      </c>
      <c r="J142">
        <f>VLOOKUP(A142&amp;"|"&amp;"Spring"&amp;"|"&amp;"Math",kipp_maps!H:J,3,FALSE)</f>
        <v>97</v>
      </c>
      <c r="K142">
        <f>VLOOKUP(A142&amp;"|"&amp;"Spring"&amp;"|"&amp;"Math",kipp_maps!H:K,4,FALSE)</f>
        <v>4</v>
      </c>
      <c r="L142">
        <f>VLOOKUP(A142&amp;"|"&amp;"Fall"&amp;"|"&amp;"Math",kipp_maps!H:L,5,FALSE)</f>
        <v>15</v>
      </c>
      <c r="M142">
        <f t="shared" si="8"/>
        <v>20</v>
      </c>
      <c r="N142">
        <f t="shared" si="9"/>
        <v>5</v>
      </c>
      <c r="O142">
        <f>VLOOKUP(A142&amp;"|"&amp;"Fall"&amp;"|"&amp;"Reading",kipp_maps!H:I,2,FALSE)</f>
        <v>189</v>
      </c>
      <c r="P142">
        <f>VLOOKUP(A142&amp;"|"&amp;"Fall"&amp;"|"&amp;"Reading",kipp_maps!H:J,3,FALSE)</f>
        <v>99</v>
      </c>
      <c r="Q142">
        <f>VLOOKUP(A142&amp;"|"&amp;"Fall"&amp;"|"&amp;"Reading",kipp_maps!H:K,4,FALSE)</f>
        <v>4</v>
      </c>
      <c r="R142">
        <f>VLOOKUP(A142&amp;"|"&amp;"Spring"&amp;"|"&amp;"Reading",kipp_maps!H:I,2,FALSE)</f>
        <v>207</v>
      </c>
      <c r="S142">
        <f>VLOOKUP(A142&amp;"|"&amp;"Spring"&amp;"|"&amp;"Reading",kipp_maps!H:J,3,FALSE)</f>
        <v>98</v>
      </c>
      <c r="T142">
        <f>VLOOKUP(A142&amp;"|"&amp;"Spring"&amp;"|"&amp;"Reading",kipp_maps!H:K,4,FALSE)</f>
        <v>4</v>
      </c>
      <c r="U142">
        <f>VLOOKUP(A142&amp;"|"&amp;"Fall"&amp;"|"&amp;"Reading",kipp_maps!H:L,5,FALSE)</f>
        <v>12</v>
      </c>
      <c r="V142">
        <f t="shared" si="10"/>
        <v>18</v>
      </c>
      <c r="W142">
        <f t="shared" si="11"/>
        <v>6</v>
      </c>
    </row>
    <row r="143" spans="1:23" x14ac:dyDescent="0.25">
      <c r="A143">
        <v>23610</v>
      </c>
      <c r="B143" t="str">
        <f>VLOOKUP(A143,kipp_maps!A:B,2,FALSE)</f>
        <v>School E</v>
      </c>
      <c r="C143">
        <f>VLOOKUP(A143,kipp_maps!A:C,3,FALSE)</f>
        <v>1</v>
      </c>
      <c r="D143">
        <f>VLOOKUP(A143,kipp_maps!A:D,4,FALSE)</f>
        <v>2019</v>
      </c>
      <c r="E143" t="str">
        <f>VLOOKUP(A143,kipp_maps!A:E,5,FALSE)</f>
        <v>GenEd</v>
      </c>
      <c r="F143">
        <f>VLOOKUP(A143&amp;"|"&amp;"Fall"&amp;"|"&amp;"Math",kipp_maps!H:I,2,FALSE)</f>
        <v>179</v>
      </c>
      <c r="G143">
        <f>VLOOKUP(A143&amp;"|"&amp;"Fall"&amp;"|"&amp;"Math",kipp_maps!H:J,3,FALSE)</f>
        <v>93</v>
      </c>
      <c r="H143">
        <f>VLOOKUP(A143&amp;"|"&amp;"Fall"&amp;"|"&amp;"Math",kipp_maps!H:K,4,FALSE)</f>
        <v>4</v>
      </c>
      <c r="I143">
        <f>VLOOKUP(A143&amp;"|"&amp;"Spring"&amp;"|"&amp;"Math",kipp_maps!H:I,2,FALSE)</f>
        <v>189</v>
      </c>
      <c r="J143">
        <f>VLOOKUP(A143&amp;"|"&amp;"Spring"&amp;"|"&amp;"Math",kipp_maps!H:J,3,FALSE)</f>
        <v>73</v>
      </c>
      <c r="K143">
        <f>VLOOKUP(A143&amp;"|"&amp;"Spring"&amp;"|"&amp;"Math",kipp_maps!H:K,4,FALSE)</f>
        <v>3</v>
      </c>
      <c r="L143">
        <f>VLOOKUP(A143&amp;"|"&amp;"Fall"&amp;"|"&amp;"Math",kipp_maps!H:L,5,FALSE)</f>
        <v>16</v>
      </c>
      <c r="M143">
        <f t="shared" si="8"/>
        <v>10</v>
      </c>
      <c r="N143">
        <f t="shared" si="9"/>
        <v>-6</v>
      </c>
      <c r="O143">
        <f>VLOOKUP(A143&amp;"|"&amp;"Fall"&amp;"|"&amp;"Reading",kipp_maps!H:I,2,FALSE)</f>
        <v>202</v>
      </c>
      <c r="P143">
        <f>VLOOKUP(A143&amp;"|"&amp;"Fall"&amp;"|"&amp;"Reading",kipp_maps!H:J,3,FALSE)</f>
        <v>99</v>
      </c>
      <c r="Q143">
        <f>VLOOKUP(A143&amp;"|"&amp;"Fall"&amp;"|"&amp;"Reading",kipp_maps!H:K,4,FALSE)</f>
        <v>4</v>
      </c>
      <c r="R143">
        <f>VLOOKUP(A143&amp;"|"&amp;"Spring"&amp;"|"&amp;"Reading",kipp_maps!H:I,2,FALSE)</f>
        <v>208</v>
      </c>
      <c r="S143">
        <f>VLOOKUP(A143&amp;"|"&amp;"Spring"&amp;"|"&amp;"Reading",kipp_maps!H:J,3,FALSE)</f>
        <v>98</v>
      </c>
      <c r="T143">
        <f>VLOOKUP(A143&amp;"|"&amp;"Spring"&amp;"|"&amp;"Reading",kipp_maps!H:K,4,FALSE)</f>
        <v>4</v>
      </c>
      <c r="U143">
        <f>VLOOKUP(A143&amp;"|"&amp;"Fall"&amp;"|"&amp;"Reading",kipp_maps!H:L,5,FALSE)</f>
        <v>9</v>
      </c>
      <c r="V143">
        <f t="shared" si="10"/>
        <v>6</v>
      </c>
      <c r="W143">
        <f t="shared" si="11"/>
        <v>-3</v>
      </c>
    </row>
    <row r="144" spans="1:23" x14ac:dyDescent="0.25">
      <c r="A144">
        <v>16050</v>
      </c>
      <c r="B144" t="str">
        <f>VLOOKUP(A144,kipp_maps!A:B,2,FALSE)</f>
        <v>School E</v>
      </c>
      <c r="C144">
        <f>VLOOKUP(A144,kipp_maps!A:C,3,FALSE)</f>
        <v>1</v>
      </c>
      <c r="D144">
        <f>VLOOKUP(A144,kipp_maps!A:D,4,FALSE)</f>
        <v>2019</v>
      </c>
      <c r="E144" t="str">
        <f>VLOOKUP(A144,kipp_maps!A:E,5,FALSE)</f>
        <v>GenEd</v>
      </c>
      <c r="F144">
        <f>VLOOKUP(A144&amp;"|"&amp;"Fall"&amp;"|"&amp;"Math",kipp_maps!H:I,2,FALSE)</f>
        <v>158</v>
      </c>
      <c r="G144">
        <f>VLOOKUP(A144&amp;"|"&amp;"Fall"&amp;"|"&amp;"Math",kipp_maps!H:J,3,FALSE)</f>
        <v>47</v>
      </c>
      <c r="H144">
        <f>VLOOKUP(A144&amp;"|"&amp;"Fall"&amp;"|"&amp;"Math",kipp_maps!H:K,4,FALSE)</f>
        <v>2</v>
      </c>
      <c r="I144">
        <f>VLOOKUP(A144&amp;"|"&amp;"Spring"&amp;"|"&amp;"Math",kipp_maps!H:I,2,FALSE)</f>
        <v>176</v>
      </c>
      <c r="J144">
        <f>VLOOKUP(A144&amp;"|"&amp;"Spring"&amp;"|"&amp;"Math",kipp_maps!H:J,3,FALSE)</f>
        <v>36</v>
      </c>
      <c r="K144">
        <f>VLOOKUP(A144&amp;"|"&amp;"Spring"&amp;"|"&amp;"Math",kipp_maps!H:K,4,FALSE)</f>
        <v>2</v>
      </c>
      <c r="L144">
        <f>VLOOKUP(A144&amp;"|"&amp;"Fall"&amp;"|"&amp;"Math",kipp_maps!H:L,5,FALSE)</f>
        <v>22</v>
      </c>
      <c r="M144">
        <f t="shared" si="8"/>
        <v>18</v>
      </c>
      <c r="N144">
        <f t="shared" si="9"/>
        <v>-4</v>
      </c>
      <c r="O144">
        <f>VLOOKUP(A144&amp;"|"&amp;"Fall"&amp;"|"&amp;"Reading",kipp_maps!H:I,2,FALSE)</f>
        <v>172</v>
      </c>
      <c r="P144">
        <f>VLOOKUP(A144&amp;"|"&amp;"Fall"&amp;"|"&amp;"Reading",kipp_maps!H:J,3,FALSE)</f>
        <v>86</v>
      </c>
      <c r="Q144">
        <f>VLOOKUP(A144&amp;"|"&amp;"Fall"&amp;"|"&amp;"Reading",kipp_maps!H:K,4,FALSE)</f>
        <v>4</v>
      </c>
      <c r="R144">
        <f>VLOOKUP(A144&amp;"|"&amp;"Spring"&amp;"|"&amp;"Reading",kipp_maps!H:I,2,FALSE)</f>
        <v>183</v>
      </c>
      <c r="S144">
        <f>VLOOKUP(A144&amp;"|"&amp;"Spring"&amp;"|"&amp;"Reading",kipp_maps!H:J,3,FALSE)</f>
        <v>65</v>
      </c>
      <c r="T144">
        <f>VLOOKUP(A144&amp;"|"&amp;"Spring"&amp;"|"&amp;"Reading",kipp_maps!H:K,4,FALSE)</f>
        <v>3</v>
      </c>
      <c r="U144">
        <f>VLOOKUP(A144&amp;"|"&amp;"Fall"&amp;"|"&amp;"Reading",kipp_maps!H:L,5,FALSE)</f>
        <v>16</v>
      </c>
      <c r="V144">
        <f t="shared" si="10"/>
        <v>11</v>
      </c>
      <c r="W144">
        <f t="shared" si="11"/>
        <v>-5</v>
      </c>
    </row>
    <row r="145" spans="1:23" x14ac:dyDescent="0.25">
      <c r="A145">
        <v>15395</v>
      </c>
      <c r="B145" t="str">
        <f>VLOOKUP(A145,kipp_maps!A:B,2,FALSE)</f>
        <v>School E</v>
      </c>
      <c r="C145">
        <f>VLOOKUP(A145,kipp_maps!A:C,3,FALSE)</f>
        <v>1</v>
      </c>
      <c r="D145">
        <f>VLOOKUP(A145,kipp_maps!A:D,4,FALSE)</f>
        <v>2019</v>
      </c>
      <c r="E145" t="str">
        <f>VLOOKUP(A145,kipp_maps!A:E,5,FALSE)</f>
        <v>GenEd</v>
      </c>
      <c r="F145">
        <f>VLOOKUP(A145&amp;"|"&amp;"Fall"&amp;"|"&amp;"Math",kipp_maps!H:I,2,FALSE)</f>
        <v>166</v>
      </c>
      <c r="G145">
        <f>VLOOKUP(A145&amp;"|"&amp;"Fall"&amp;"|"&amp;"Math",kipp_maps!H:J,3,FALSE)</f>
        <v>69</v>
      </c>
      <c r="H145">
        <f>VLOOKUP(A145&amp;"|"&amp;"Fall"&amp;"|"&amp;"Math",kipp_maps!H:K,4,FALSE)</f>
        <v>3</v>
      </c>
      <c r="I145">
        <f>VLOOKUP(A145&amp;"|"&amp;"Spring"&amp;"|"&amp;"Math",kipp_maps!H:I,2,FALSE)</f>
        <v>184</v>
      </c>
      <c r="J145">
        <f>VLOOKUP(A145&amp;"|"&amp;"Spring"&amp;"|"&amp;"Math",kipp_maps!H:J,3,FALSE)</f>
        <v>59</v>
      </c>
      <c r="K145">
        <f>VLOOKUP(A145&amp;"|"&amp;"Spring"&amp;"|"&amp;"Math",kipp_maps!H:K,4,FALSE)</f>
        <v>3</v>
      </c>
      <c r="L145">
        <f>VLOOKUP(A145&amp;"|"&amp;"Fall"&amp;"|"&amp;"Math",kipp_maps!H:L,5,FALSE)</f>
        <v>20</v>
      </c>
      <c r="M145">
        <f t="shared" si="8"/>
        <v>18</v>
      </c>
      <c r="N145">
        <f t="shared" si="9"/>
        <v>-2</v>
      </c>
      <c r="O145">
        <f>VLOOKUP(A145&amp;"|"&amp;"Fall"&amp;"|"&amp;"Reading",kipp_maps!H:I,2,FALSE)</f>
        <v>173</v>
      </c>
      <c r="P145">
        <f>VLOOKUP(A145&amp;"|"&amp;"Fall"&amp;"|"&amp;"Reading",kipp_maps!H:J,3,FALSE)</f>
        <v>88</v>
      </c>
      <c r="Q145">
        <f>VLOOKUP(A145&amp;"|"&amp;"Fall"&amp;"|"&amp;"Reading",kipp_maps!H:K,4,FALSE)</f>
        <v>4</v>
      </c>
      <c r="R145">
        <f>VLOOKUP(A145&amp;"|"&amp;"Spring"&amp;"|"&amp;"Reading",kipp_maps!H:I,2,FALSE)</f>
        <v>198</v>
      </c>
      <c r="S145">
        <f>VLOOKUP(A145&amp;"|"&amp;"Spring"&amp;"|"&amp;"Reading",kipp_maps!H:J,3,FALSE)</f>
        <v>92</v>
      </c>
      <c r="T145">
        <f>VLOOKUP(A145&amp;"|"&amp;"Spring"&amp;"|"&amp;"Reading",kipp_maps!H:K,4,FALSE)</f>
        <v>4</v>
      </c>
      <c r="U145">
        <f>VLOOKUP(A145&amp;"|"&amp;"Fall"&amp;"|"&amp;"Reading",kipp_maps!H:L,5,FALSE)</f>
        <v>16</v>
      </c>
      <c r="V145">
        <f t="shared" si="10"/>
        <v>25</v>
      </c>
      <c r="W145">
        <f t="shared" si="11"/>
        <v>9</v>
      </c>
    </row>
    <row r="146" spans="1:23" x14ac:dyDescent="0.25">
      <c r="A146">
        <v>18691</v>
      </c>
      <c r="B146" t="str">
        <f>VLOOKUP(A146,kipp_maps!A:B,2,FALSE)</f>
        <v>School E</v>
      </c>
      <c r="C146">
        <f>VLOOKUP(A146,kipp_maps!A:C,3,FALSE)</f>
        <v>1</v>
      </c>
      <c r="D146">
        <f>VLOOKUP(A146,kipp_maps!A:D,4,FALSE)</f>
        <v>2019</v>
      </c>
      <c r="E146" t="str">
        <f>VLOOKUP(A146,kipp_maps!A:E,5,FALSE)</f>
        <v>GenEd</v>
      </c>
      <c r="F146">
        <f>VLOOKUP(A146&amp;"|"&amp;"Fall"&amp;"|"&amp;"Math",kipp_maps!H:I,2,FALSE)</f>
        <v>174</v>
      </c>
      <c r="G146">
        <f>VLOOKUP(A146&amp;"|"&amp;"Fall"&amp;"|"&amp;"Math",kipp_maps!H:J,3,FALSE)</f>
        <v>86</v>
      </c>
      <c r="H146">
        <f>VLOOKUP(A146&amp;"|"&amp;"Fall"&amp;"|"&amp;"Math",kipp_maps!H:K,4,FALSE)</f>
        <v>4</v>
      </c>
      <c r="I146">
        <f>VLOOKUP(A146&amp;"|"&amp;"Spring"&amp;"|"&amp;"Math",kipp_maps!H:I,2,FALSE)</f>
        <v>184</v>
      </c>
      <c r="J146">
        <f>VLOOKUP(A146&amp;"|"&amp;"Spring"&amp;"|"&amp;"Math",kipp_maps!H:J,3,FALSE)</f>
        <v>59</v>
      </c>
      <c r="K146">
        <f>VLOOKUP(A146&amp;"|"&amp;"Spring"&amp;"|"&amp;"Math",kipp_maps!H:K,4,FALSE)</f>
        <v>3</v>
      </c>
      <c r="L146">
        <f>VLOOKUP(A146&amp;"|"&amp;"Fall"&amp;"|"&amp;"Math",kipp_maps!H:L,5,FALSE)</f>
        <v>18</v>
      </c>
      <c r="M146">
        <f t="shared" si="8"/>
        <v>10</v>
      </c>
      <c r="N146">
        <f t="shared" si="9"/>
        <v>-8</v>
      </c>
      <c r="O146">
        <f>VLOOKUP(A146&amp;"|"&amp;"Fall"&amp;"|"&amp;"Reading",kipp_maps!H:I,2,FALSE)</f>
        <v>172</v>
      </c>
      <c r="P146">
        <f>VLOOKUP(A146&amp;"|"&amp;"Fall"&amp;"|"&amp;"Reading",kipp_maps!H:J,3,FALSE)</f>
        <v>86</v>
      </c>
      <c r="Q146">
        <f>VLOOKUP(A146&amp;"|"&amp;"Fall"&amp;"|"&amp;"Reading",kipp_maps!H:K,4,FALSE)</f>
        <v>4</v>
      </c>
      <c r="R146">
        <f>VLOOKUP(A146&amp;"|"&amp;"Spring"&amp;"|"&amp;"Reading",kipp_maps!H:I,2,FALSE)</f>
        <v>187</v>
      </c>
      <c r="S146">
        <f>VLOOKUP(A146&amp;"|"&amp;"Spring"&amp;"|"&amp;"Reading",kipp_maps!H:J,3,FALSE)</f>
        <v>74</v>
      </c>
      <c r="T146">
        <f>VLOOKUP(A146&amp;"|"&amp;"Spring"&amp;"|"&amp;"Reading",kipp_maps!H:K,4,FALSE)</f>
        <v>3</v>
      </c>
      <c r="U146">
        <f>VLOOKUP(A146&amp;"|"&amp;"Fall"&amp;"|"&amp;"Reading",kipp_maps!H:L,5,FALSE)</f>
        <v>16</v>
      </c>
      <c r="V146">
        <f t="shared" si="10"/>
        <v>15</v>
      </c>
      <c r="W146">
        <f t="shared" si="11"/>
        <v>-1</v>
      </c>
    </row>
    <row r="147" spans="1:23" x14ac:dyDescent="0.25">
      <c r="A147">
        <v>12528</v>
      </c>
      <c r="B147" t="str">
        <f>VLOOKUP(A147,kipp_maps!A:B,2,FALSE)</f>
        <v>School F</v>
      </c>
      <c r="C147">
        <f>VLOOKUP(A147,kipp_maps!A:C,3,FALSE)</f>
        <v>1</v>
      </c>
      <c r="D147">
        <f>VLOOKUP(A147,kipp_maps!A:D,4,FALSE)</f>
        <v>2019</v>
      </c>
      <c r="E147" t="str">
        <f>VLOOKUP(A147,kipp_maps!A:E,5,FALSE)</f>
        <v>GenEd</v>
      </c>
      <c r="F147">
        <f>VLOOKUP(A147&amp;"|"&amp;"Fall"&amp;"|"&amp;"Math",kipp_maps!H:I,2,FALSE)</f>
        <v>156</v>
      </c>
      <c r="G147">
        <f>VLOOKUP(A147&amp;"|"&amp;"Fall"&amp;"|"&amp;"Math",kipp_maps!H:J,3,FALSE)</f>
        <v>41</v>
      </c>
      <c r="H147">
        <f>VLOOKUP(A147&amp;"|"&amp;"Fall"&amp;"|"&amp;"Math",kipp_maps!H:K,4,FALSE)</f>
        <v>2</v>
      </c>
      <c r="I147">
        <f>VLOOKUP(A147&amp;"|"&amp;"Spring"&amp;"|"&amp;"Math",kipp_maps!H:I,2,FALSE)</f>
        <v>179</v>
      </c>
      <c r="J147">
        <f>VLOOKUP(A147&amp;"|"&amp;"Spring"&amp;"|"&amp;"Math",kipp_maps!H:J,3,FALSE)</f>
        <v>45</v>
      </c>
      <c r="K147">
        <f>VLOOKUP(A147&amp;"|"&amp;"Spring"&amp;"|"&amp;"Math",kipp_maps!H:K,4,FALSE)</f>
        <v>2</v>
      </c>
      <c r="L147">
        <f>VLOOKUP(A147&amp;"|"&amp;"Fall"&amp;"|"&amp;"Math",kipp_maps!H:L,5,FALSE)</f>
        <v>22</v>
      </c>
      <c r="M147">
        <f t="shared" si="8"/>
        <v>23</v>
      </c>
      <c r="N147">
        <f t="shared" si="9"/>
        <v>1</v>
      </c>
      <c r="O147">
        <f>VLOOKUP(A147&amp;"|"&amp;"Fall"&amp;"|"&amp;"Reading",kipp_maps!H:I,2,FALSE)</f>
        <v>152</v>
      </c>
      <c r="P147">
        <f>VLOOKUP(A147&amp;"|"&amp;"Fall"&amp;"|"&amp;"Reading",kipp_maps!H:J,3,FALSE)</f>
        <v>32</v>
      </c>
      <c r="Q147">
        <f>VLOOKUP(A147&amp;"|"&amp;"Fall"&amp;"|"&amp;"Reading",kipp_maps!H:K,4,FALSE)</f>
        <v>2</v>
      </c>
      <c r="R147">
        <f>VLOOKUP(A147&amp;"|"&amp;"Spring"&amp;"|"&amp;"Reading",kipp_maps!H:I,2,FALSE)</f>
        <v>165</v>
      </c>
      <c r="S147">
        <f>VLOOKUP(A147&amp;"|"&amp;"Spring"&amp;"|"&amp;"Reading",kipp_maps!H:J,3,FALSE)</f>
        <v>19</v>
      </c>
      <c r="T147">
        <f>VLOOKUP(A147&amp;"|"&amp;"Spring"&amp;"|"&amp;"Reading",kipp_maps!H:K,4,FALSE)</f>
        <v>1</v>
      </c>
      <c r="U147">
        <f>VLOOKUP(A147&amp;"|"&amp;"Fall"&amp;"|"&amp;"Reading",kipp_maps!H:L,5,FALSE)</f>
        <v>20</v>
      </c>
      <c r="V147">
        <f t="shared" si="10"/>
        <v>13</v>
      </c>
      <c r="W147">
        <f t="shared" si="11"/>
        <v>-7</v>
      </c>
    </row>
    <row r="148" spans="1:23" x14ac:dyDescent="0.25">
      <c r="A148">
        <v>26710</v>
      </c>
      <c r="B148" t="str">
        <f>VLOOKUP(A148,kipp_maps!A:B,2,FALSE)</f>
        <v>School E</v>
      </c>
      <c r="C148">
        <f>VLOOKUP(A148,kipp_maps!A:C,3,FALSE)</f>
        <v>1</v>
      </c>
      <c r="D148">
        <f>VLOOKUP(A148,kipp_maps!A:D,4,FALSE)</f>
        <v>2019</v>
      </c>
      <c r="E148" t="str">
        <f>VLOOKUP(A148,kipp_maps!A:E,5,FALSE)</f>
        <v>GenEd</v>
      </c>
      <c r="F148">
        <f>VLOOKUP(A148&amp;"|"&amp;"Fall"&amp;"|"&amp;"Math",kipp_maps!H:I,2,FALSE)</f>
        <v>187</v>
      </c>
      <c r="G148">
        <f>VLOOKUP(A148&amp;"|"&amp;"Fall"&amp;"|"&amp;"Math",kipp_maps!H:J,3,FALSE)</f>
        <v>98</v>
      </c>
      <c r="H148">
        <f>VLOOKUP(A148&amp;"|"&amp;"Fall"&amp;"|"&amp;"Math",kipp_maps!H:K,4,FALSE)</f>
        <v>4</v>
      </c>
      <c r="I148">
        <f>VLOOKUP(A148&amp;"|"&amp;"Spring"&amp;"|"&amp;"Math",kipp_maps!H:I,2,FALSE)</f>
        <v>200</v>
      </c>
      <c r="J148">
        <f>VLOOKUP(A148&amp;"|"&amp;"Spring"&amp;"|"&amp;"Math",kipp_maps!H:J,3,FALSE)</f>
        <v>92</v>
      </c>
      <c r="K148">
        <f>VLOOKUP(A148&amp;"|"&amp;"Spring"&amp;"|"&amp;"Math",kipp_maps!H:K,4,FALSE)</f>
        <v>4</v>
      </c>
      <c r="L148">
        <f>VLOOKUP(A148&amp;"|"&amp;"Fall"&amp;"|"&amp;"Math",kipp_maps!H:L,5,FALSE)</f>
        <v>14</v>
      </c>
      <c r="M148">
        <f t="shared" si="8"/>
        <v>13</v>
      </c>
      <c r="N148">
        <f t="shared" si="9"/>
        <v>-1</v>
      </c>
      <c r="O148">
        <f>VLOOKUP(A148&amp;"|"&amp;"Fall"&amp;"|"&amp;"Reading",kipp_maps!H:I,2,FALSE)</f>
        <v>179</v>
      </c>
      <c r="P148">
        <f>VLOOKUP(A148&amp;"|"&amp;"Fall"&amp;"|"&amp;"Reading",kipp_maps!H:J,3,FALSE)</f>
        <v>95</v>
      </c>
      <c r="Q148">
        <f>VLOOKUP(A148&amp;"|"&amp;"Fall"&amp;"|"&amp;"Reading",kipp_maps!H:K,4,FALSE)</f>
        <v>4</v>
      </c>
      <c r="R148">
        <f>VLOOKUP(A148&amp;"|"&amp;"Spring"&amp;"|"&amp;"Reading",kipp_maps!H:I,2,FALSE)</f>
        <v>194</v>
      </c>
      <c r="S148">
        <f>VLOOKUP(A148&amp;"|"&amp;"Spring"&amp;"|"&amp;"Reading",kipp_maps!H:J,3,FALSE)</f>
        <v>87</v>
      </c>
      <c r="T148">
        <f>VLOOKUP(A148&amp;"|"&amp;"Spring"&amp;"|"&amp;"Reading",kipp_maps!H:K,4,FALSE)</f>
        <v>4</v>
      </c>
      <c r="U148">
        <f>VLOOKUP(A148&amp;"|"&amp;"Fall"&amp;"|"&amp;"Reading",kipp_maps!H:L,5,FALSE)</f>
        <v>14</v>
      </c>
      <c r="V148">
        <f t="shared" si="10"/>
        <v>15</v>
      </c>
      <c r="W148">
        <f t="shared" si="11"/>
        <v>1</v>
      </c>
    </row>
    <row r="149" spans="1:23" x14ac:dyDescent="0.25">
      <c r="A149">
        <v>26013</v>
      </c>
      <c r="B149" t="str">
        <f>VLOOKUP(A149,kipp_maps!A:B,2,FALSE)</f>
        <v>School G</v>
      </c>
      <c r="C149">
        <f>VLOOKUP(A149,kipp_maps!A:C,3,FALSE)</f>
        <v>1</v>
      </c>
      <c r="D149">
        <f>VLOOKUP(A149,kipp_maps!A:D,4,FALSE)</f>
        <v>2019</v>
      </c>
      <c r="E149" t="str">
        <f>VLOOKUP(A149,kipp_maps!A:E,5,FALSE)</f>
        <v>GenEd</v>
      </c>
      <c r="F149">
        <f>VLOOKUP(A149&amp;"|"&amp;"Fall"&amp;"|"&amp;"Math",kipp_maps!H:I,2,FALSE)</f>
        <v>138</v>
      </c>
      <c r="G149">
        <f>VLOOKUP(A149&amp;"|"&amp;"Fall"&amp;"|"&amp;"Math",kipp_maps!H:J,3,FALSE)</f>
        <v>6</v>
      </c>
      <c r="H149">
        <f>VLOOKUP(A149&amp;"|"&amp;"Fall"&amp;"|"&amp;"Math",kipp_maps!H:K,4,FALSE)</f>
        <v>1</v>
      </c>
      <c r="I149">
        <f>VLOOKUP(A149&amp;"|"&amp;"Spring"&amp;"|"&amp;"Math",kipp_maps!H:I,2,FALSE)</f>
        <v>162</v>
      </c>
      <c r="J149">
        <f>VLOOKUP(A149&amp;"|"&amp;"Spring"&amp;"|"&amp;"Math",kipp_maps!H:J,3,FALSE)</f>
        <v>8</v>
      </c>
      <c r="K149">
        <f>VLOOKUP(A149&amp;"|"&amp;"Spring"&amp;"|"&amp;"Math",kipp_maps!H:K,4,FALSE)</f>
        <v>1</v>
      </c>
      <c r="L149">
        <f>VLOOKUP(A149&amp;"|"&amp;"Fall"&amp;"|"&amp;"Math",kipp_maps!H:L,5,FALSE)</f>
        <v>27</v>
      </c>
      <c r="M149">
        <f t="shared" si="8"/>
        <v>24</v>
      </c>
      <c r="N149">
        <f t="shared" si="9"/>
        <v>-3</v>
      </c>
      <c r="O149">
        <f>VLOOKUP(A149&amp;"|"&amp;"Fall"&amp;"|"&amp;"Reading",kipp_maps!H:I,2,FALSE)</f>
        <v>146</v>
      </c>
      <c r="P149">
        <f>VLOOKUP(A149&amp;"|"&amp;"Fall"&amp;"|"&amp;"Reading",kipp_maps!H:J,3,FALSE)</f>
        <v>17</v>
      </c>
      <c r="Q149">
        <f>VLOOKUP(A149&amp;"|"&amp;"Fall"&amp;"|"&amp;"Reading",kipp_maps!H:K,4,FALSE)</f>
        <v>1</v>
      </c>
      <c r="R149">
        <f>VLOOKUP(A149&amp;"|"&amp;"Spring"&amp;"|"&amp;"Reading",kipp_maps!H:I,2,FALSE)</f>
        <v>150</v>
      </c>
      <c r="S149">
        <f>VLOOKUP(A149&amp;"|"&amp;"Spring"&amp;"|"&amp;"Reading",kipp_maps!H:J,3,FALSE)</f>
        <v>3</v>
      </c>
      <c r="T149">
        <f>VLOOKUP(A149&amp;"|"&amp;"Spring"&amp;"|"&amp;"Reading",kipp_maps!H:K,4,FALSE)</f>
        <v>1</v>
      </c>
      <c r="U149">
        <f>VLOOKUP(A149&amp;"|"&amp;"Fall"&amp;"|"&amp;"Reading",kipp_maps!H:L,5,FALSE)</f>
        <v>22</v>
      </c>
      <c r="V149">
        <f t="shared" si="10"/>
        <v>4</v>
      </c>
      <c r="W149">
        <f t="shared" si="11"/>
        <v>-18</v>
      </c>
    </row>
    <row r="150" spans="1:23" x14ac:dyDescent="0.25">
      <c r="A150">
        <v>16803</v>
      </c>
      <c r="B150" t="str">
        <f>VLOOKUP(A150,kipp_maps!A:B,2,FALSE)</f>
        <v>School F</v>
      </c>
      <c r="C150">
        <f>VLOOKUP(A150,kipp_maps!A:C,3,FALSE)</f>
        <v>1</v>
      </c>
      <c r="D150">
        <f>VLOOKUP(A150,kipp_maps!A:D,4,FALSE)</f>
        <v>2019</v>
      </c>
      <c r="E150" t="str">
        <f>VLOOKUP(A150,kipp_maps!A:E,5,FALSE)</f>
        <v>GenEd</v>
      </c>
      <c r="F150">
        <f>VLOOKUP(A150&amp;"|"&amp;"Fall"&amp;"|"&amp;"Math",kipp_maps!H:I,2,FALSE)</f>
        <v>150</v>
      </c>
      <c r="G150">
        <f>VLOOKUP(A150&amp;"|"&amp;"Fall"&amp;"|"&amp;"Math",kipp_maps!H:J,3,FALSE)</f>
        <v>25</v>
      </c>
      <c r="H150">
        <f>VLOOKUP(A150&amp;"|"&amp;"Fall"&amp;"|"&amp;"Math",kipp_maps!H:K,4,FALSE)</f>
        <v>2</v>
      </c>
      <c r="I150">
        <f>VLOOKUP(A150&amp;"|"&amp;"Spring"&amp;"|"&amp;"Math",kipp_maps!H:I,2,FALSE)</f>
        <v>177</v>
      </c>
      <c r="J150">
        <f>VLOOKUP(A150&amp;"|"&amp;"Spring"&amp;"|"&amp;"Math",kipp_maps!H:J,3,FALSE)</f>
        <v>39</v>
      </c>
      <c r="K150">
        <f>VLOOKUP(A150&amp;"|"&amp;"Spring"&amp;"|"&amp;"Math",kipp_maps!H:K,4,FALSE)</f>
        <v>2</v>
      </c>
      <c r="L150">
        <f>VLOOKUP(A150&amp;"|"&amp;"Fall"&amp;"|"&amp;"Math",kipp_maps!H:L,5,FALSE)</f>
        <v>24</v>
      </c>
      <c r="M150">
        <f t="shared" si="8"/>
        <v>27</v>
      </c>
      <c r="N150">
        <f t="shared" si="9"/>
        <v>3</v>
      </c>
      <c r="O150">
        <f>VLOOKUP(A150&amp;"|"&amp;"Fall"&amp;"|"&amp;"Reading",kipp_maps!H:I,2,FALSE)</f>
        <v>162</v>
      </c>
      <c r="P150">
        <f>VLOOKUP(A150&amp;"|"&amp;"Fall"&amp;"|"&amp;"Reading",kipp_maps!H:J,3,FALSE)</f>
        <v>62</v>
      </c>
      <c r="Q150">
        <f>VLOOKUP(A150&amp;"|"&amp;"Fall"&amp;"|"&amp;"Reading",kipp_maps!H:K,4,FALSE)</f>
        <v>3</v>
      </c>
      <c r="R150">
        <f>VLOOKUP(A150&amp;"|"&amp;"Spring"&amp;"|"&amp;"Reading",kipp_maps!H:I,2,FALSE)</f>
        <v>165</v>
      </c>
      <c r="S150">
        <f>VLOOKUP(A150&amp;"|"&amp;"Spring"&amp;"|"&amp;"Reading",kipp_maps!H:J,3,FALSE)</f>
        <v>19</v>
      </c>
      <c r="T150">
        <f>VLOOKUP(A150&amp;"|"&amp;"Spring"&amp;"|"&amp;"Reading",kipp_maps!H:K,4,FALSE)</f>
        <v>1</v>
      </c>
      <c r="U150">
        <f>VLOOKUP(A150&amp;"|"&amp;"Fall"&amp;"|"&amp;"Reading",kipp_maps!H:L,5,FALSE)</f>
        <v>18</v>
      </c>
      <c r="V150">
        <f t="shared" si="10"/>
        <v>3</v>
      </c>
      <c r="W150">
        <f t="shared" si="11"/>
        <v>-15</v>
      </c>
    </row>
    <row r="151" spans="1:23" x14ac:dyDescent="0.25">
      <c r="A151">
        <v>26333</v>
      </c>
      <c r="B151" t="str">
        <f>VLOOKUP(A151,kipp_maps!A:B,2,FALSE)</f>
        <v>School E</v>
      </c>
      <c r="C151">
        <f>VLOOKUP(A151,kipp_maps!A:C,3,FALSE)</f>
        <v>1</v>
      </c>
      <c r="D151">
        <f>VLOOKUP(A151,kipp_maps!A:D,4,FALSE)</f>
        <v>2019</v>
      </c>
      <c r="E151" t="str">
        <f>VLOOKUP(A151,kipp_maps!A:E,5,FALSE)</f>
        <v>GenEd</v>
      </c>
      <c r="F151">
        <f>VLOOKUP(A151&amp;"|"&amp;"Fall"&amp;"|"&amp;"Math",kipp_maps!H:I,2,FALSE)</f>
        <v>142</v>
      </c>
      <c r="G151">
        <f>VLOOKUP(A151&amp;"|"&amp;"Fall"&amp;"|"&amp;"Math",kipp_maps!H:J,3,FALSE)</f>
        <v>10</v>
      </c>
      <c r="H151">
        <f>VLOOKUP(A151&amp;"|"&amp;"Fall"&amp;"|"&amp;"Math",kipp_maps!H:K,4,FALSE)</f>
        <v>1</v>
      </c>
      <c r="I151">
        <f>VLOOKUP(A151&amp;"|"&amp;"Spring"&amp;"|"&amp;"Math",kipp_maps!H:I,2,FALSE)</f>
        <v>150</v>
      </c>
      <c r="J151">
        <f>VLOOKUP(A151&amp;"|"&amp;"Spring"&amp;"|"&amp;"Math",kipp_maps!H:J,3,FALSE)</f>
        <v>1</v>
      </c>
      <c r="K151">
        <f>VLOOKUP(A151&amp;"|"&amp;"Spring"&amp;"|"&amp;"Math",kipp_maps!H:K,4,FALSE)</f>
        <v>1</v>
      </c>
      <c r="L151">
        <f>VLOOKUP(A151&amp;"|"&amp;"Fall"&amp;"|"&amp;"Math",kipp_maps!H:L,5,FALSE)</f>
        <v>26</v>
      </c>
      <c r="M151">
        <f t="shared" si="8"/>
        <v>8</v>
      </c>
      <c r="N151">
        <f t="shared" si="9"/>
        <v>-18</v>
      </c>
      <c r="O151">
        <f>VLOOKUP(A151&amp;"|"&amp;"Fall"&amp;"|"&amp;"Reading",kipp_maps!H:I,2,FALSE)</f>
        <v>142</v>
      </c>
      <c r="P151">
        <f>VLOOKUP(A151&amp;"|"&amp;"Fall"&amp;"|"&amp;"Reading",kipp_maps!H:J,3,FALSE)</f>
        <v>10</v>
      </c>
      <c r="Q151">
        <f>VLOOKUP(A151&amp;"|"&amp;"Fall"&amp;"|"&amp;"Reading",kipp_maps!H:K,4,FALSE)</f>
        <v>1</v>
      </c>
      <c r="R151">
        <f>VLOOKUP(A151&amp;"|"&amp;"Spring"&amp;"|"&amp;"Reading",kipp_maps!H:I,2,FALSE)</f>
        <v>160</v>
      </c>
      <c r="S151">
        <f>VLOOKUP(A151&amp;"|"&amp;"Spring"&amp;"|"&amp;"Reading",kipp_maps!H:J,3,FALSE)</f>
        <v>11</v>
      </c>
      <c r="T151">
        <f>VLOOKUP(A151&amp;"|"&amp;"Spring"&amp;"|"&amp;"Reading",kipp_maps!H:K,4,FALSE)</f>
        <v>1</v>
      </c>
      <c r="U151">
        <f>VLOOKUP(A151&amp;"|"&amp;"Fall"&amp;"|"&amp;"Reading",kipp_maps!H:L,5,FALSE)</f>
        <v>23</v>
      </c>
      <c r="V151">
        <f t="shared" si="10"/>
        <v>18</v>
      </c>
      <c r="W151">
        <f t="shared" si="11"/>
        <v>-5</v>
      </c>
    </row>
    <row r="152" spans="1:23" x14ac:dyDescent="0.25">
      <c r="A152">
        <v>27476</v>
      </c>
      <c r="B152" t="str">
        <f>VLOOKUP(A152,kipp_maps!A:B,2,FALSE)</f>
        <v>School E</v>
      </c>
      <c r="C152">
        <f>VLOOKUP(A152,kipp_maps!A:C,3,FALSE)</f>
        <v>1</v>
      </c>
      <c r="D152">
        <f>VLOOKUP(A152,kipp_maps!A:D,4,FALSE)</f>
        <v>2019</v>
      </c>
      <c r="E152" t="str">
        <f>VLOOKUP(A152,kipp_maps!A:E,5,FALSE)</f>
        <v>GenEd</v>
      </c>
      <c r="F152">
        <f>VLOOKUP(A152&amp;"|"&amp;"Fall"&amp;"|"&amp;"Math",kipp_maps!H:I,2,FALSE)</f>
        <v>178</v>
      </c>
      <c r="G152">
        <f>VLOOKUP(A152&amp;"|"&amp;"Fall"&amp;"|"&amp;"Math",kipp_maps!H:J,3,FALSE)</f>
        <v>92</v>
      </c>
      <c r="H152">
        <f>VLOOKUP(A152&amp;"|"&amp;"Fall"&amp;"|"&amp;"Math",kipp_maps!H:K,4,FALSE)</f>
        <v>4</v>
      </c>
      <c r="I152">
        <f>VLOOKUP(A152&amp;"|"&amp;"Spring"&amp;"|"&amp;"Math",kipp_maps!H:I,2,FALSE)</f>
        <v>201</v>
      </c>
      <c r="J152">
        <f>VLOOKUP(A152&amp;"|"&amp;"Spring"&amp;"|"&amp;"Math",kipp_maps!H:J,3,FALSE)</f>
        <v>93</v>
      </c>
      <c r="K152">
        <f>VLOOKUP(A152&amp;"|"&amp;"Spring"&amp;"|"&amp;"Math",kipp_maps!H:K,4,FALSE)</f>
        <v>4</v>
      </c>
      <c r="L152">
        <f>VLOOKUP(A152&amp;"|"&amp;"Fall"&amp;"|"&amp;"Math",kipp_maps!H:L,5,FALSE)</f>
        <v>17</v>
      </c>
      <c r="M152">
        <f t="shared" si="8"/>
        <v>23</v>
      </c>
      <c r="N152">
        <f t="shared" si="9"/>
        <v>6</v>
      </c>
      <c r="O152">
        <f>VLOOKUP(A152&amp;"|"&amp;"Fall"&amp;"|"&amp;"Reading",kipp_maps!H:I,2,FALSE)</f>
        <v>174</v>
      </c>
      <c r="P152">
        <f>VLOOKUP(A152&amp;"|"&amp;"Fall"&amp;"|"&amp;"Reading",kipp_maps!H:J,3,FALSE)</f>
        <v>89</v>
      </c>
      <c r="Q152">
        <f>VLOOKUP(A152&amp;"|"&amp;"Fall"&amp;"|"&amp;"Reading",kipp_maps!H:K,4,FALSE)</f>
        <v>4</v>
      </c>
      <c r="R152">
        <f>VLOOKUP(A152&amp;"|"&amp;"Spring"&amp;"|"&amp;"Reading",kipp_maps!H:I,2,FALSE)</f>
        <v>201</v>
      </c>
      <c r="S152">
        <f>VLOOKUP(A152&amp;"|"&amp;"Spring"&amp;"|"&amp;"Reading",kipp_maps!H:J,3,FALSE)</f>
        <v>95</v>
      </c>
      <c r="T152">
        <f>VLOOKUP(A152&amp;"|"&amp;"Spring"&amp;"|"&amp;"Reading",kipp_maps!H:K,4,FALSE)</f>
        <v>4</v>
      </c>
      <c r="U152">
        <f>VLOOKUP(A152&amp;"|"&amp;"Fall"&amp;"|"&amp;"Reading",kipp_maps!H:L,5,FALSE)</f>
        <v>15</v>
      </c>
      <c r="V152">
        <f t="shared" si="10"/>
        <v>27</v>
      </c>
      <c r="W152">
        <f t="shared" si="11"/>
        <v>12</v>
      </c>
    </row>
    <row r="153" spans="1:23" x14ac:dyDescent="0.25">
      <c r="A153">
        <v>13051</v>
      </c>
      <c r="B153" t="str">
        <f>VLOOKUP(A153,kipp_maps!A:B,2,FALSE)</f>
        <v>School E</v>
      </c>
      <c r="C153">
        <f>VLOOKUP(A153,kipp_maps!A:C,3,FALSE)</f>
        <v>1</v>
      </c>
      <c r="D153">
        <f>VLOOKUP(A153,kipp_maps!A:D,4,FALSE)</f>
        <v>2019</v>
      </c>
      <c r="E153" t="str">
        <f>VLOOKUP(A153,kipp_maps!A:E,5,FALSE)</f>
        <v>GenEd</v>
      </c>
      <c r="F153">
        <f>VLOOKUP(A153&amp;"|"&amp;"Fall"&amp;"|"&amp;"Math",kipp_maps!H:I,2,FALSE)</f>
        <v>162</v>
      </c>
      <c r="G153">
        <f>VLOOKUP(A153&amp;"|"&amp;"Fall"&amp;"|"&amp;"Math",kipp_maps!H:J,3,FALSE)</f>
        <v>58</v>
      </c>
      <c r="H153">
        <f>VLOOKUP(A153&amp;"|"&amp;"Fall"&amp;"|"&amp;"Math",kipp_maps!H:K,4,FALSE)</f>
        <v>3</v>
      </c>
      <c r="I153">
        <f>VLOOKUP(A153&amp;"|"&amp;"Spring"&amp;"|"&amp;"Math",kipp_maps!H:I,2,FALSE)</f>
        <v>179</v>
      </c>
      <c r="J153">
        <f>VLOOKUP(A153&amp;"|"&amp;"Spring"&amp;"|"&amp;"Math",kipp_maps!H:J,3,FALSE)</f>
        <v>45</v>
      </c>
      <c r="K153">
        <f>VLOOKUP(A153&amp;"|"&amp;"Spring"&amp;"|"&amp;"Math",kipp_maps!H:K,4,FALSE)</f>
        <v>2</v>
      </c>
      <c r="L153">
        <f>VLOOKUP(A153&amp;"|"&amp;"Fall"&amp;"|"&amp;"Math",kipp_maps!H:L,5,FALSE)</f>
        <v>21</v>
      </c>
      <c r="M153">
        <f t="shared" si="8"/>
        <v>17</v>
      </c>
      <c r="N153">
        <f t="shared" si="9"/>
        <v>-4</v>
      </c>
      <c r="O153">
        <f>VLOOKUP(A153&amp;"|"&amp;"Fall"&amp;"|"&amp;"Reading",kipp_maps!H:I,2,FALSE)</f>
        <v>151</v>
      </c>
      <c r="P153">
        <f>VLOOKUP(A153&amp;"|"&amp;"Fall"&amp;"|"&amp;"Reading",kipp_maps!H:J,3,FALSE)</f>
        <v>29</v>
      </c>
      <c r="Q153">
        <f>VLOOKUP(A153&amp;"|"&amp;"Fall"&amp;"|"&amp;"Reading",kipp_maps!H:K,4,FALSE)</f>
        <v>2</v>
      </c>
      <c r="R153">
        <f>VLOOKUP(A153&amp;"|"&amp;"Spring"&amp;"|"&amp;"Reading",kipp_maps!H:I,2,FALSE)</f>
        <v>181</v>
      </c>
      <c r="S153">
        <f>VLOOKUP(A153&amp;"|"&amp;"Spring"&amp;"|"&amp;"Reading",kipp_maps!H:J,3,FALSE)</f>
        <v>60</v>
      </c>
      <c r="T153">
        <f>VLOOKUP(A153&amp;"|"&amp;"Spring"&amp;"|"&amp;"Reading",kipp_maps!H:K,4,FALSE)</f>
        <v>3</v>
      </c>
      <c r="U153">
        <f>VLOOKUP(A153&amp;"|"&amp;"Fall"&amp;"|"&amp;"Reading",kipp_maps!H:L,5,FALSE)</f>
        <v>20</v>
      </c>
      <c r="V153">
        <f t="shared" si="10"/>
        <v>30</v>
      </c>
      <c r="W153">
        <f t="shared" si="11"/>
        <v>10</v>
      </c>
    </row>
    <row r="154" spans="1:23" x14ac:dyDescent="0.25">
      <c r="A154">
        <v>14842</v>
      </c>
      <c r="B154" t="str">
        <f>VLOOKUP(A154,kipp_maps!A:B,2,FALSE)</f>
        <v>School F</v>
      </c>
      <c r="C154">
        <f>VLOOKUP(A154,kipp_maps!A:C,3,FALSE)</f>
        <v>1</v>
      </c>
      <c r="D154">
        <f>VLOOKUP(A154,kipp_maps!A:D,4,FALSE)</f>
        <v>2019</v>
      </c>
      <c r="E154" t="str">
        <f>VLOOKUP(A154,kipp_maps!A:E,5,FALSE)</f>
        <v>GenEd</v>
      </c>
      <c r="F154">
        <f>VLOOKUP(A154&amp;"|"&amp;"Fall"&amp;"|"&amp;"Math",kipp_maps!H:I,2,FALSE)</f>
        <v>170</v>
      </c>
      <c r="G154">
        <f>VLOOKUP(A154&amp;"|"&amp;"Fall"&amp;"|"&amp;"Math",kipp_maps!H:J,3,FALSE)</f>
        <v>79</v>
      </c>
      <c r="H154">
        <f>VLOOKUP(A154&amp;"|"&amp;"Fall"&amp;"|"&amp;"Math",kipp_maps!H:K,4,FALSE)</f>
        <v>4</v>
      </c>
      <c r="I154">
        <f>VLOOKUP(A154&amp;"|"&amp;"Spring"&amp;"|"&amp;"Math",kipp_maps!H:I,2,FALSE)</f>
        <v>190</v>
      </c>
      <c r="J154">
        <f>VLOOKUP(A154&amp;"|"&amp;"Spring"&amp;"|"&amp;"Math",kipp_maps!H:J,3,FALSE)</f>
        <v>75</v>
      </c>
      <c r="K154">
        <f>VLOOKUP(A154&amp;"|"&amp;"Spring"&amp;"|"&amp;"Math",kipp_maps!H:K,4,FALSE)</f>
        <v>4</v>
      </c>
      <c r="L154">
        <f>VLOOKUP(A154&amp;"|"&amp;"Fall"&amp;"|"&amp;"Math",kipp_maps!H:L,5,FALSE)</f>
        <v>19</v>
      </c>
      <c r="M154">
        <f t="shared" si="8"/>
        <v>20</v>
      </c>
      <c r="N154">
        <f t="shared" si="9"/>
        <v>1</v>
      </c>
      <c r="O154">
        <f>VLOOKUP(A154&amp;"|"&amp;"Fall"&amp;"|"&amp;"Reading",kipp_maps!H:I,2,FALSE)</f>
        <v>167</v>
      </c>
      <c r="P154">
        <f>VLOOKUP(A154&amp;"|"&amp;"Fall"&amp;"|"&amp;"Reading",kipp_maps!H:J,3,FALSE)</f>
        <v>76</v>
      </c>
      <c r="Q154">
        <f>VLOOKUP(A154&amp;"|"&amp;"Fall"&amp;"|"&amp;"Reading",kipp_maps!H:K,4,FALSE)</f>
        <v>4</v>
      </c>
      <c r="R154">
        <f>VLOOKUP(A154&amp;"|"&amp;"Spring"&amp;"|"&amp;"Reading",kipp_maps!H:I,2,FALSE)</f>
        <v>180</v>
      </c>
      <c r="S154">
        <f>VLOOKUP(A154&amp;"|"&amp;"Spring"&amp;"|"&amp;"Reading",kipp_maps!H:J,3,FALSE)</f>
        <v>57</v>
      </c>
      <c r="T154">
        <f>VLOOKUP(A154&amp;"|"&amp;"Spring"&amp;"|"&amp;"Reading",kipp_maps!H:K,4,FALSE)</f>
        <v>3</v>
      </c>
      <c r="U154">
        <f>VLOOKUP(A154&amp;"|"&amp;"Fall"&amp;"|"&amp;"Reading",kipp_maps!H:L,5,FALSE)</f>
        <v>17</v>
      </c>
      <c r="V154">
        <f t="shared" si="10"/>
        <v>13</v>
      </c>
      <c r="W154">
        <f t="shared" si="11"/>
        <v>-4</v>
      </c>
    </row>
    <row r="155" spans="1:23" x14ac:dyDescent="0.25">
      <c r="A155">
        <v>18256</v>
      </c>
      <c r="B155" t="str">
        <f>VLOOKUP(A155,kipp_maps!A:B,2,FALSE)</f>
        <v>School E</v>
      </c>
      <c r="C155">
        <f>VLOOKUP(A155,kipp_maps!A:C,3,FALSE)</f>
        <v>1</v>
      </c>
      <c r="D155">
        <f>VLOOKUP(A155,kipp_maps!A:D,4,FALSE)</f>
        <v>2019</v>
      </c>
      <c r="E155" t="str">
        <f>VLOOKUP(A155,kipp_maps!A:E,5,FALSE)</f>
        <v>GenEd</v>
      </c>
      <c r="F155">
        <f>VLOOKUP(A155&amp;"|"&amp;"Fall"&amp;"|"&amp;"Math",kipp_maps!H:I,2,FALSE)</f>
        <v>149</v>
      </c>
      <c r="G155">
        <f>VLOOKUP(A155&amp;"|"&amp;"Fall"&amp;"|"&amp;"Math",kipp_maps!H:J,3,FALSE)</f>
        <v>23</v>
      </c>
      <c r="H155">
        <f>VLOOKUP(A155&amp;"|"&amp;"Fall"&amp;"|"&amp;"Math",kipp_maps!H:K,4,FALSE)</f>
        <v>1</v>
      </c>
      <c r="I155">
        <f>VLOOKUP(A155&amp;"|"&amp;"Spring"&amp;"|"&amp;"Math",kipp_maps!H:I,2,FALSE)</f>
        <v>174</v>
      </c>
      <c r="J155">
        <f>VLOOKUP(A155&amp;"|"&amp;"Spring"&amp;"|"&amp;"Math",kipp_maps!H:J,3,FALSE)</f>
        <v>31</v>
      </c>
      <c r="K155">
        <f>VLOOKUP(A155&amp;"|"&amp;"Spring"&amp;"|"&amp;"Math",kipp_maps!H:K,4,FALSE)</f>
        <v>2</v>
      </c>
      <c r="L155">
        <f>VLOOKUP(A155&amp;"|"&amp;"Fall"&amp;"|"&amp;"Math",kipp_maps!H:L,5,FALSE)</f>
        <v>24</v>
      </c>
      <c r="M155">
        <f t="shared" si="8"/>
        <v>25</v>
      </c>
      <c r="N155">
        <f t="shared" si="9"/>
        <v>1</v>
      </c>
      <c r="O155">
        <f>VLOOKUP(A155&amp;"|"&amp;"Fall"&amp;"|"&amp;"Reading",kipp_maps!H:I,2,FALSE)</f>
        <v>159</v>
      </c>
      <c r="P155">
        <f>VLOOKUP(A155&amp;"|"&amp;"Fall"&amp;"|"&amp;"Reading",kipp_maps!H:J,3,FALSE)</f>
        <v>53</v>
      </c>
      <c r="Q155">
        <f>VLOOKUP(A155&amp;"|"&amp;"Fall"&amp;"|"&amp;"Reading",kipp_maps!H:K,4,FALSE)</f>
        <v>3</v>
      </c>
      <c r="R155">
        <f>VLOOKUP(A155&amp;"|"&amp;"Spring"&amp;"|"&amp;"Reading",kipp_maps!H:I,2,FALSE)</f>
        <v>180</v>
      </c>
      <c r="S155">
        <f>VLOOKUP(A155&amp;"|"&amp;"Spring"&amp;"|"&amp;"Reading",kipp_maps!H:J,3,FALSE)</f>
        <v>57</v>
      </c>
      <c r="T155">
        <f>VLOOKUP(A155&amp;"|"&amp;"Spring"&amp;"|"&amp;"Reading",kipp_maps!H:K,4,FALSE)</f>
        <v>3</v>
      </c>
      <c r="U155">
        <f>VLOOKUP(A155&amp;"|"&amp;"Fall"&amp;"|"&amp;"Reading",kipp_maps!H:L,5,FALSE)</f>
        <v>19</v>
      </c>
      <c r="V155">
        <f t="shared" si="10"/>
        <v>21</v>
      </c>
      <c r="W155">
        <f t="shared" si="11"/>
        <v>2</v>
      </c>
    </row>
    <row r="156" spans="1:23" x14ac:dyDescent="0.25">
      <c r="A156">
        <v>13200</v>
      </c>
      <c r="B156" t="str">
        <f>VLOOKUP(A156,kipp_maps!A:B,2,FALSE)</f>
        <v>School E</v>
      </c>
      <c r="C156">
        <f>VLOOKUP(A156,kipp_maps!A:C,3,FALSE)</f>
        <v>1</v>
      </c>
      <c r="D156">
        <f>VLOOKUP(A156,kipp_maps!A:D,4,FALSE)</f>
        <v>2019</v>
      </c>
      <c r="E156" t="str">
        <f>VLOOKUP(A156,kipp_maps!A:E,5,FALSE)</f>
        <v>GenEd</v>
      </c>
      <c r="F156">
        <f>VLOOKUP(A156&amp;"|"&amp;"Fall"&amp;"|"&amp;"Math",kipp_maps!H:I,2,FALSE)</f>
        <v>163</v>
      </c>
      <c r="G156">
        <f>VLOOKUP(A156&amp;"|"&amp;"Fall"&amp;"|"&amp;"Math",kipp_maps!H:J,3,FALSE)</f>
        <v>61</v>
      </c>
      <c r="H156">
        <f>VLOOKUP(A156&amp;"|"&amp;"Fall"&amp;"|"&amp;"Math",kipp_maps!H:K,4,FALSE)</f>
        <v>3</v>
      </c>
      <c r="I156">
        <f>VLOOKUP(A156&amp;"|"&amp;"Spring"&amp;"|"&amp;"Math",kipp_maps!H:I,2,FALSE)</f>
        <v>184</v>
      </c>
      <c r="J156">
        <f>VLOOKUP(A156&amp;"|"&amp;"Spring"&amp;"|"&amp;"Math",kipp_maps!H:J,3,FALSE)</f>
        <v>59</v>
      </c>
      <c r="K156">
        <f>VLOOKUP(A156&amp;"|"&amp;"Spring"&amp;"|"&amp;"Math",kipp_maps!H:K,4,FALSE)</f>
        <v>3</v>
      </c>
      <c r="L156">
        <f>VLOOKUP(A156&amp;"|"&amp;"Fall"&amp;"|"&amp;"Math",kipp_maps!H:L,5,FALSE)</f>
        <v>20</v>
      </c>
      <c r="M156">
        <f t="shared" si="8"/>
        <v>21</v>
      </c>
      <c r="N156">
        <f t="shared" si="9"/>
        <v>1</v>
      </c>
      <c r="O156">
        <f>VLOOKUP(A156&amp;"|"&amp;"Fall"&amp;"|"&amp;"Reading",kipp_maps!H:I,2,FALSE)</f>
        <v>164</v>
      </c>
      <c r="P156">
        <f>VLOOKUP(A156&amp;"|"&amp;"Fall"&amp;"|"&amp;"Reading",kipp_maps!H:J,3,FALSE)</f>
        <v>68</v>
      </c>
      <c r="Q156">
        <f>VLOOKUP(A156&amp;"|"&amp;"Fall"&amp;"|"&amp;"Reading",kipp_maps!H:K,4,FALSE)</f>
        <v>3</v>
      </c>
      <c r="R156">
        <f>VLOOKUP(A156&amp;"|"&amp;"Spring"&amp;"|"&amp;"Reading",kipp_maps!H:I,2,FALSE)</f>
        <v>186</v>
      </c>
      <c r="S156">
        <f>VLOOKUP(A156&amp;"|"&amp;"Spring"&amp;"|"&amp;"Reading",kipp_maps!H:J,3,FALSE)</f>
        <v>72</v>
      </c>
      <c r="T156">
        <f>VLOOKUP(A156&amp;"|"&amp;"Spring"&amp;"|"&amp;"Reading",kipp_maps!H:K,4,FALSE)</f>
        <v>3</v>
      </c>
      <c r="U156">
        <f>VLOOKUP(A156&amp;"|"&amp;"Fall"&amp;"|"&amp;"Reading",kipp_maps!H:L,5,FALSE)</f>
        <v>18</v>
      </c>
      <c r="V156">
        <f t="shared" si="10"/>
        <v>22</v>
      </c>
      <c r="W156">
        <f t="shared" si="11"/>
        <v>4</v>
      </c>
    </row>
    <row r="157" spans="1:23" x14ac:dyDescent="0.25">
      <c r="A157">
        <v>10586</v>
      </c>
      <c r="B157" t="str">
        <f>VLOOKUP(A157,kipp_maps!A:B,2,FALSE)</f>
        <v>School E</v>
      </c>
      <c r="C157">
        <f>VLOOKUP(A157,kipp_maps!A:C,3,FALSE)</f>
        <v>1</v>
      </c>
      <c r="D157">
        <f>VLOOKUP(A157,kipp_maps!A:D,4,FALSE)</f>
        <v>2019</v>
      </c>
      <c r="E157" t="str">
        <f>VLOOKUP(A157,kipp_maps!A:E,5,FALSE)</f>
        <v>GenEd</v>
      </c>
      <c r="F157">
        <f>VLOOKUP(A157&amp;"|"&amp;"Fall"&amp;"|"&amp;"Math",kipp_maps!H:I,2,FALSE)</f>
        <v>164</v>
      </c>
      <c r="G157">
        <f>VLOOKUP(A157&amp;"|"&amp;"Fall"&amp;"|"&amp;"Math",kipp_maps!H:J,3,FALSE)</f>
        <v>64</v>
      </c>
      <c r="H157">
        <f>VLOOKUP(A157&amp;"|"&amp;"Fall"&amp;"|"&amp;"Math",kipp_maps!H:K,4,FALSE)</f>
        <v>3</v>
      </c>
      <c r="I157">
        <f>VLOOKUP(A157&amp;"|"&amp;"Spring"&amp;"|"&amp;"Math",kipp_maps!H:I,2,FALSE)</f>
        <v>179</v>
      </c>
      <c r="J157">
        <f>VLOOKUP(A157&amp;"|"&amp;"Spring"&amp;"|"&amp;"Math",kipp_maps!H:J,3,FALSE)</f>
        <v>45</v>
      </c>
      <c r="K157">
        <f>VLOOKUP(A157&amp;"|"&amp;"Spring"&amp;"|"&amp;"Math",kipp_maps!H:K,4,FALSE)</f>
        <v>2</v>
      </c>
      <c r="L157">
        <f>VLOOKUP(A157&amp;"|"&amp;"Fall"&amp;"|"&amp;"Math",kipp_maps!H:L,5,FALSE)</f>
        <v>20</v>
      </c>
      <c r="M157">
        <f t="shared" si="8"/>
        <v>15</v>
      </c>
      <c r="N157">
        <f t="shared" si="9"/>
        <v>-5</v>
      </c>
      <c r="O157">
        <f>VLOOKUP(A157&amp;"|"&amp;"Fall"&amp;"|"&amp;"Reading",kipp_maps!H:I,2,FALSE)</f>
        <v>165</v>
      </c>
      <c r="P157">
        <f>VLOOKUP(A157&amp;"|"&amp;"Fall"&amp;"|"&amp;"Reading",kipp_maps!H:J,3,FALSE)</f>
        <v>70</v>
      </c>
      <c r="Q157">
        <f>VLOOKUP(A157&amp;"|"&amp;"Fall"&amp;"|"&amp;"Reading",kipp_maps!H:K,4,FALSE)</f>
        <v>3</v>
      </c>
      <c r="R157">
        <f>VLOOKUP(A157&amp;"|"&amp;"Spring"&amp;"|"&amp;"Reading",kipp_maps!H:I,2,FALSE)</f>
        <v>170</v>
      </c>
      <c r="S157">
        <f>VLOOKUP(A157&amp;"|"&amp;"Spring"&amp;"|"&amp;"Reading",kipp_maps!H:J,3,FALSE)</f>
        <v>30</v>
      </c>
      <c r="T157">
        <f>VLOOKUP(A157&amp;"|"&amp;"Spring"&amp;"|"&amp;"Reading",kipp_maps!H:K,4,FALSE)</f>
        <v>2</v>
      </c>
      <c r="U157">
        <f>VLOOKUP(A157&amp;"|"&amp;"Fall"&amp;"|"&amp;"Reading",kipp_maps!H:L,5,FALSE)</f>
        <v>17</v>
      </c>
      <c r="V157">
        <f t="shared" si="10"/>
        <v>5</v>
      </c>
      <c r="W157">
        <f t="shared" si="11"/>
        <v>-12</v>
      </c>
    </row>
    <row r="158" spans="1:23" x14ac:dyDescent="0.25">
      <c r="A158">
        <v>15697</v>
      </c>
      <c r="B158" t="str">
        <f>VLOOKUP(A158,kipp_maps!A:B,2,FALSE)</f>
        <v>School E</v>
      </c>
      <c r="C158">
        <f>VLOOKUP(A158,kipp_maps!A:C,3,FALSE)</f>
        <v>1</v>
      </c>
      <c r="D158">
        <f>VLOOKUP(A158,kipp_maps!A:D,4,FALSE)</f>
        <v>2019</v>
      </c>
      <c r="E158" t="str">
        <f>VLOOKUP(A158,kipp_maps!A:E,5,FALSE)</f>
        <v>GenEd</v>
      </c>
      <c r="F158">
        <f>VLOOKUP(A158&amp;"|"&amp;"Fall"&amp;"|"&amp;"Math",kipp_maps!H:I,2,FALSE)</f>
        <v>175</v>
      </c>
      <c r="G158">
        <f>VLOOKUP(A158&amp;"|"&amp;"Fall"&amp;"|"&amp;"Math",kipp_maps!H:J,3,FALSE)</f>
        <v>88</v>
      </c>
      <c r="H158">
        <f>VLOOKUP(A158&amp;"|"&amp;"Fall"&amp;"|"&amp;"Math",kipp_maps!H:K,4,FALSE)</f>
        <v>4</v>
      </c>
      <c r="I158">
        <f>VLOOKUP(A158&amp;"|"&amp;"Spring"&amp;"|"&amp;"Math",kipp_maps!H:I,2,FALSE)</f>
        <v>186</v>
      </c>
      <c r="J158">
        <f>VLOOKUP(A158&amp;"|"&amp;"Spring"&amp;"|"&amp;"Math",kipp_maps!H:J,3,FALSE)</f>
        <v>65</v>
      </c>
      <c r="K158">
        <f>VLOOKUP(A158&amp;"|"&amp;"Spring"&amp;"|"&amp;"Math",kipp_maps!H:K,4,FALSE)</f>
        <v>3</v>
      </c>
      <c r="L158">
        <f>VLOOKUP(A158&amp;"|"&amp;"Fall"&amp;"|"&amp;"Math",kipp_maps!H:L,5,FALSE)</f>
        <v>17</v>
      </c>
      <c r="M158">
        <f t="shared" si="8"/>
        <v>11</v>
      </c>
      <c r="N158">
        <f t="shared" si="9"/>
        <v>-6</v>
      </c>
      <c r="O158">
        <f>VLOOKUP(A158&amp;"|"&amp;"Fall"&amp;"|"&amp;"Reading",kipp_maps!H:I,2,FALSE)</f>
        <v>189</v>
      </c>
      <c r="P158">
        <f>VLOOKUP(A158&amp;"|"&amp;"Fall"&amp;"|"&amp;"Reading",kipp_maps!H:J,3,FALSE)</f>
        <v>99</v>
      </c>
      <c r="Q158">
        <f>VLOOKUP(A158&amp;"|"&amp;"Fall"&amp;"|"&amp;"Reading",kipp_maps!H:K,4,FALSE)</f>
        <v>4</v>
      </c>
      <c r="R158">
        <f>VLOOKUP(A158&amp;"|"&amp;"Spring"&amp;"|"&amp;"Reading",kipp_maps!H:I,2,FALSE)</f>
        <v>205</v>
      </c>
      <c r="S158">
        <f>VLOOKUP(A158&amp;"|"&amp;"Spring"&amp;"|"&amp;"Reading",kipp_maps!H:J,3,FALSE)</f>
        <v>97</v>
      </c>
      <c r="T158">
        <f>VLOOKUP(A158&amp;"|"&amp;"Spring"&amp;"|"&amp;"Reading",kipp_maps!H:K,4,FALSE)</f>
        <v>4</v>
      </c>
      <c r="U158">
        <f>VLOOKUP(A158&amp;"|"&amp;"Fall"&amp;"|"&amp;"Reading",kipp_maps!H:L,5,FALSE)</f>
        <v>12</v>
      </c>
      <c r="V158">
        <f t="shared" si="10"/>
        <v>16</v>
      </c>
      <c r="W158">
        <f t="shared" si="11"/>
        <v>4</v>
      </c>
    </row>
    <row r="159" spans="1:23" x14ac:dyDescent="0.25">
      <c r="A159">
        <v>21255</v>
      </c>
      <c r="B159" t="str">
        <f>VLOOKUP(A159,kipp_maps!A:B,2,FALSE)</f>
        <v>School E</v>
      </c>
      <c r="C159">
        <f>VLOOKUP(A159,kipp_maps!A:C,3,FALSE)</f>
        <v>1</v>
      </c>
      <c r="D159">
        <f>VLOOKUP(A159,kipp_maps!A:D,4,FALSE)</f>
        <v>2019</v>
      </c>
      <c r="E159" t="str">
        <f>VLOOKUP(A159,kipp_maps!A:E,5,FALSE)</f>
        <v>GenEd</v>
      </c>
      <c r="F159">
        <f>VLOOKUP(A159&amp;"|"&amp;"Fall"&amp;"|"&amp;"Math",kipp_maps!H:I,2,FALSE)</f>
        <v>166</v>
      </c>
      <c r="G159">
        <f>VLOOKUP(A159&amp;"|"&amp;"Fall"&amp;"|"&amp;"Math",kipp_maps!H:J,3,FALSE)</f>
        <v>69</v>
      </c>
      <c r="H159">
        <f>VLOOKUP(A159&amp;"|"&amp;"Fall"&amp;"|"&amp;"Math",kipp_maps!H:K,4,FALSE)</f>
        <v>3</v>
      </c>
      <c r="I159">
        <f>VLOOKUP(A159&amp;"|"&amp;"Spring"&amp;"|"&amp;"Math",kipp_maps!H:I,2,FALSE)</f>
        <v>179</v>
      </c>
      <c r="J159">
        <f>VLOOKUP(A159&amp;"|"&amp;"Spring"&amp;"|"&amp;"Math",kipp_maps!H:J,3,FALSE)</f>
        <v>45</v>
      </c>
      <c r="K159">
        <f>VLOOKUP(A159&amp;"|"&amp;"Spring"&amp;"|"&amp;"Math",kipp_maps!H:K,4,FALSE)</f>
        <v>2</v>
      </c>
      <c r="L159">
        <f>VLOOKUP(A159&amp;"|"&amp;"Fall"&amp;"|"&amp;"Math",kipp_maps!H:L,5,FALSE)</f>
        <v>20</v>
      </c>
      <c r="M159">
        <f t="shared" si="8"/>
        <v>13</v>
      </c>
      <c r="N159">
        <f t="shared" si="9"/>
        <v>-7</v>
      </c>
      <c r="O159">
        <f>VLOOKUP(A159&amp;"|"&amp;"Fall"&amp;"|"&amp;"Reading",kipp_maps!H:I,2,FALSE)</f>
        <v>173</v>
      </c>
      <c r="P159">
        <f>VLOOKUP(A159&amp;"|"&amp;"Fall"&amp;"|"&amp;"Reading",kipp_maps!H:J,3,FALSE)</f>
        <v>88</v>
      </c>
      <c r="Q159">
        <f>VLOOKUP(A159&amp;"|"&amp;"Fall"&amp;"|"&amp;"Reading",kipp_maps!H:K,4,FALSE)</f>
        <v>4</v>
      </c>
      <c r="R159">
        <f>VLOOKUP(A159&amp;"|"&amp;"Spring"&amp;"|"&amp;"Reading",kipp_maps!H:I,2,FALSE)</f>
        <v>196</v>
      </c>
      <c r="S159">
        <f>VLOOKUP(A159&amp;"|"&amp;"Spring"&amp;"|"&amp;"Reading",kipp_maps!H:J,3,FALSE)</f>
        <v>90</v>
      </c>
      <c r="T159">
        <f>VLOOKUP(A159&amp;"|"&amp;"Spring"&amp;"|"&amp;"Reading",kipp_maps!H:K,4,FALSE)</f>
        <v>4</v>
      </c>
      <c r="U159">
        <f>VLOOKUP(A159&amp;"|"&amp;"Fall"&amp;"|"&amp;"Reading",kipp_maps!H:L,5,FALSE)</f>
        <v>16</v>
      </c>
      <c r="V159">
        <f t="shared" si="10"/>
        <v>23</v>
      </c>
      <c r="W159">
        <f t="shared" si="11"/>
        <v>7</v>
      </c>
    </row>
    <row r="160" spans="1:23" x14ac:dyDescent="0.25">
      <c r="A160">
        <v>23579</v>
      </c>
      <c r="B160" t="str">
        <f>VLOOKUP(A160,kipp_maps!A:B,2,FALSE)</f>
        <v>School E</v>
      </c>
      <c r="C160">
        <f>VLOOKUP(A160,kipp_maps!A:C,3,FALSE)</f>
        <v>1</v>
      </c>
      <c r="D160">
        <f>VLOOKUP(A160,kipp_maps!A:D,4,FALSE)</f>
        <v>2019</v>
      </c>
      <c r="E160" t="str">
        <f>VLOOKUP(A160,kipp_maps!A:E,5,FALSE)</f>
        <v>GenEd</v>
      </c>
      <c r="F160">
        <f>VLOOKUP(A160&amp;"|"&amp;"Fall"&amp;"|"&amp;"Math",kipp_maps!H:I,2,FALSE)</f>
        <v>173</v>
      </c>
      <c r="G160">
        <f>VLOOKUP(A160&amp;"|"&amp;"Fall"&amp;"|"&amp;"Math",kipp_maps!H:J,3,FALSE)</f>
        <v>84</v>
      </c>
      <c r="H160">
        <f>VLOOKUP(A160&amp;"|"&amp;"Fall"&amp;"|"&amp;"Math",kipp_maps!H:K,4,FALSE)</f>
        <v>4</v>
      </c>
      <c r="I160">
        <f>VLOOKUP(A160&amp;"|"&amp;"Spring"&amp;"|"&amp;"Math",kipp_maps!H:I,2,FALSE)</f>
        <v>187</v>
      </c>
      <c r="J160">
        <f>VLOOKUP(A160&amp;"|"&amp;"Spring"&amp;"|"&amp;"Math",kipp_maps!H:J,3,FALSE)</f>
        <v>68</v>
      </c>
      <c r="K160">
        <f>VLOOKUP(A160&amp;"|"&amp;"Spring"&amp;"|"&amp;"Math",kipp_maps!H:K,4,FALSE)</f>
        <v>3</v>
      </c>
      <c r="L160">
        <f>VLOOKUP(A160&amp;"|"&amp;"Fall"&amp;"|"&amp;"Math",kipp_maps!H:L,5,FALSE)</f>
        <v>18</v>
      </c>
      <c r="M160">
        <f t="shared" si="8"/>
        <v>14</v>
      </c>
      <c r="N160">
        <f t="shared" si="9"/>
        <v>-4</v>
      </c>
      <c r="O160">
        <f>VLOOKUP(A160&amp;"|"&amp;"Fall"&amp;"|"&amp;"Reading",kipp_maps!H:I,2,FALSE)</f>
        <v>186</v>
      </c>
      <c r="P160">
        <f>VLOOKUP(A160&amp;"|"&amp;"Fall"&amp;"|"&amp;"Reading",kipp_maps!H:J,3,FALSE)</f>
        <v>98</v>
      </c>
      <c r="Q160">
        <f>VLOOKUP(A160&amp;"|"&amp;"Fall"&amp;"|"&amp;"Reading",kipp_maps!H:K,4,FALSE)</f>
        <v>4</v>
      </c>
      <c r="R160">
        <f>VLOOKUP(A160&amp;"|"&amp;"Spring"&amp;"|"&amp;"Reading",kipp_maps!H:I,2,FALSE)</f>
        <v>205</v>
      </c>
      <c r="S160">
        <f>VLOOKUP(A160&amp;"|"&amp;"Spring"&amp;"|"&amp;"Reading",kipp_maps!H:J,3,FALSE)</f>
        <v>97</v>
      </c>
      <c r="T160">
        <f>VLOOKUP(A160&amp;"|"&amp;"Spring"&amp;"|"&amp;"Reading",kipp_maps!H:K,4,FALSE)</f>
        <v>4</v>
      </c>
      <c r="U160">
        <f>VLOOKUP(A160&amp;"|"&amp;"Fall"&amp;"|"&amp;"Reading",kipp_maps!H:L,5,FALSE)</f>
        <v>12</v>
      </c>
      <c r="V160">
        <f t="shared" si="10"/>
        <v>19</v>
      </c>
      <c r="W160">
        <f t="shared" si="11"/>
        <v>7</v>
      </c>
    </row>
    <row r="161" spans="1:23" x14ac:dyDescent="0.25">
      <c r="A161">
        <v>27945</v>
      </c>
      <c r="B161" t="str">
        <f>VLOOKUP(A161,kipp_maps!A:B,2,FALSE)</f>
        <v>School E</v>
      </c>
      <c r="C161">
        <f>VLOOKUP(A161,kipp_maps!A:C,3,FALSE)</f>
        <v>1</v>
      </c>
      <c r="D161">
        <f>VLOOKUP(A161,kipp_maps!A:D,4,FALSE)</f>
        <v>2019</v>
      </c>
      <c r="E161" t="str">
        <f>VLOOKUP(A161,kipp_maps!A:E,5,FALSE)</f>
        <v>GenEd</v>
      </c>
      <c r="F161">
        <f>VLOOKUP(A161&amp;"|"&amp;"Fall"&amp;"|"&amp;"Math",kipp_maps!H:I,2,FALSE)</f>
        <v>148</v>
      </c>
      <c r="G161">
        <f>VLOOKUP(A161&amp;"|"&amp;"Fall"&amp;"|"&amp;"Math",kipp_maps!H:J,3,FALSE)</f>
        <v>21</v>
      </c>
      <c r="H161">
        <f>VLOOKUP(A161&amp;"|"&amp;"Fall"&amp;"|"&amp;"Math",kipp_maps!H:K,4,FALSE)</f>
        <v>1</v>
      </c>
      <c r="I161">
        <f>VLOOKUP(A161&amp;"|"&amp;"Spring"&amp;"|"&amp;"Math",kipp_maps!H:I,2,FALSE)</f>
        <v>176</v>
      </c>
      <c r="J161">
        <f>VLOOKUP(A161&amp;"|"&amp;"Spring"&amp;"|"&amp;"Math",kipp_maps!H:J,3,FALSE)</f>
        <v>36</v>
      </c>
      <c r="K161">
        <f>VLOOKUP(A161&amp;"|"&amp;"Spring"&amp;"|"&amp;"Math",kipp_maps!H:K,4,FALSE)</f>
        <v>2</v>
      </c>
      <c r="L161">
        <f>VLOOKUP(A161&amp;"|"&amp;"Fall"&amp;"|"&amp;"Math",kipp_maps!H:L,5,FALSE)</f>
        <v>24</v>
      </c>
      <c r="M161">
        <f t="shared" si="8"/>
        <v>28</v>
      </c>
      <c r="N161">
        <f t="shared" si="9"/>
        <v>4</v>
      </c>
      <c r="O161">
        <f>VLOOKUP(A161&amp;"|"&amp;"Fall"&amp;"|"&amp;"Reading",kipp_maps!H:I,2,FALSE)</f>
        <v>155</v>
      </c>
      <c r="P161">
        <f>VLOOKUP(A161&amp;"|"&amp;"Fall"&amp;"|"&amp;"Reading",kipp_maps!H:J,3,FALSE)</f>
        <v>40</v>
      </c>
      <c r="Q161">
        <f>VLOOKUP(A161&amp;"|"&amp;"Fall"&amp;"|"&amp;"Reading",kipp_maps!H:K,4,FALSE)</f>
        <v>2</v>
      </c>
      <c r="R161">
        <f>VLOOKUP(A161&amp;"|"&amp;"Spring"&amp;"|"&amp;"Reading",kipp_maps!H:I,2,FALSE)</f>
        <v>177</v>
      </c>
      <c r="S161">
        <f>VLOOKUP(A161&amp;"|"&amp;"Spring"&amp;"|"&amp;"Reading",kipp_maps!H:J,3,FALSE)</f>
        <v>49</v>
      </c>
      <c r="T161">
        <f>VLOOKUP(A161&amp;"|"&amp;"Spring"&amp;"|"&amp;"Reading",kipp_maps!H:K,4,FALSE)</f>
        <v>2</v>
      </c>
      <c r="U161">
        <f>VLOOKUP(A161&amp;"|"&amp;"Fall"&amp;"|"&amp;"Reading",kipp_maps!H:L,5,FALSE)</f>
        <v>20</v>
      </c>
      <c r="V161">
        <f t="shared" si="10"/>
        <v>22</v>
      </c>
      <c r="W161">
        <f t="shared" si="11"/>
        <v>2</v>
      </c>
    </row>
    <row r="162" spans="1:23" x14ac:dyDescent="0.25">
      <c r="A162">
        <v>24912</v>
      </c>
      <c r="B162" t="str">
        <f>VLOOKUP(A162,kipp_maps!A:B,2,FALSE)</f>
        <v>School F</v>
      </c>
      <c r="C162">
        <f>VLOOKUP(A162,kipp_maps!A:C,3,FALSE)</f>
        <v>1</v>
      </c>
      <c r="D162">
        <f>VLOOKUP(A162,kipp_maps!A:D,4,FALSE)</f>
        <v>2019</v>
      </c>
      <c r="E162" t="str">
        <f>VLOOKUP(A162,kipp_maps!A:E,5,FALSE)</f>
        <v>GenEd</v>
      </c>
      <c r="F162">
        <f>VLOOKUP(A162&amp;"|"&amp;"Fall"&amp;"|"&amp;"Math",kipp_maps!H:I,2,FALSE)</f>
        <v>154</v>
      </c>
      <c r="G162">
        <f>VLOOKUP(A162&amp;"|"&amp;"Fall"&amp;"|"&amp;"Math",kipp_maps!H:J,3,FALSE)</f>
        <v>35</v>
      </c>
      <c r="H162">
        <f>VLOOKUP(A162&amp;"|"&amp;"Fall"&amp;"|"&amp;"Math",kipp_maps!H:K,4,FALSE)</f>
        <v>2</v>
      </c>
      <c r="I162">
        <f>VLOOKUP(A162&amp;"|"&amp;"Spring"&amp;"|"&amp;"Math",kipp_maps!H:I,2,FALSE)</f>
        <v>175</v>
      </c>
      <c r="J162">
        <f>VLOOKUP(A162&amp;"|"&amp;"Spring"&amp;"|"&amp;"Math",kipp_maps!H:J,3,FALSE)</f>
        <v>33</v>
      </c>
      <c r="K162">
        <f>VLOOKUP(A162&amp;"|"&amp;"Spring"&amp;"|"&amp;"Math",kipp_maps!H:K,4,FALSE)</f>
        <v>2</v>
      </c>
      <c r="L162">
        <f>VLOOKUP(A162&amp;"|"&amp;"Fall"&amp;"|"&amp;"Math",kipp_maps!H:L,5,FALSE)</f>
        <v>23</v>
      </c>
      <c r="M162">
        <f t="shared" si="8"/>
        <v>21</v>
      </c>
      <c r="N162">
        <f t="shared" si="9"/>
        <v>-2</v>
      </c>
      <c r="O162">
        <f>VLOOKUP(A162&amp;"|"&amp;"Fall"&amp;"|"&amp;"Reading",kipp_maps!H:I,2,FALSE)</f>
        <v>149</v>
      </c>
      <c r="P162">
        <f>VLOOKUP(A162&amp;"|"&amp;"Fall"&amp;"|"&amp;"Reading",kipp_maps!H:J,3,FALSE)</f>
        <v>24</v>
      </c>
      <c r="Q162">
        <f>VLOOKUP(A162&amp;"|"&amp;"Fall"&amp;"|"&amp;"Reading",kipp_maps!H:K,4,FALSE)</f>
        <v>1</v>
      </c>
      <c r="R162">
        <f>VLOOKUP(A162&amp;"|"&amp;"Spring"&amp;"|"&amp;"Reading",kipp_maps!H:I,2,FALSE)</f>
        <v>169</v>
      </c>
      <c r="S162">
        <f>VLOOKUP(A162&amp;"|"&amp;"Spring"&amp;"|"&amp;"Reading",kipp_maps!H:J,3,FALSE)</f>
        <v>28</v>
      </c>
      <c r="T162">
        <f>VLOOKUP(A162&amp;"|"&amp;"Spring"&amp;"|"&amp;"Reading",kipp_maps!H:K,4,FALSE)</f>
        <v>2</v>
      </c>
      <c r="U162">
        <f>VLOOKUP(A162&amp;"|"&amp;"Fall"&amp;"|"&amp;"Reading",kipp_maps!H:L,5,FALSE)</f>
        <v>21</v>
      </c>
      <c r="V162">
        <f t="shared" si="10"/>
        <v>20</v>
      </c>
      <c r="W162">
        <f t="shared" si="11"/>
        <v>-1</v>
      </c>
    </row>
    <row r="163" spans="1:23" x14ac:dyDescent="0.25">
      <c r="A163">
        <v>11286</v>
      </c>
      <c r="B163" t="str">
        <f>VLOOKUP(A163,kipp_maps!A:B,2,FALSE)</f>
        <v>School F</v>
      </c>
      <c r="C163">
        <f>VLOOKUP(A163,kipp_maps!A:C,3,FALSE)</f>
        <v>1</v>
      </c>
      <c r="D163">
        <f>VLOOKUP(A163,kipp_maps!A:D,4,FALSE)</f>
        <v>2019</v>
      </c>
      <c r="E163" t="str">
        <f>VLOOKUP(A163,kipp_maps!A:E,5,FALSE)</f>
        <v>GenEd</v>
      </c>
      <c r="F163">
        <f>VLOOKUP(A163&amp;"|"&amp;"Fall"&amp;"|"&amp;"Math",kipp_maps!H:I,2,FALSE)</f>
        <v>156</v>
      </c>
      <c r="G163">
        <f>VLOOKUP(A163&amp;"|"&amp;"Fall"&amp;"|"&amp;"Math",kipp_maps!H:J,3,FALSE)</f>
        <v>41</v>
      </c>
      <c r="H163">
        <f>VLOOKUP(A163&amp;"|"&amp;"Fall"&amp;"|"&amp;"Math",kipp_maps!H:K,4,FALSE)</f>
        <v>2</v>
      </c>
      <c r="I163">
        <f>VLOOKUP(A163&amp;"|"&amp;"Spring"&amp;"|"&amp;"Math",kipp_maps!H:I,2,FALSE)</f>
        <v>185</v>
      </c>
      <c r="J163">
        <f>VLOOKUP(A163&amp;"|"&amp;"Spring"&amp;"|"&amp;"Math",kipp_maps!H:J,3,FALSE)</f>
        <v>62</v>
      </c>
      <c r="K163">
        <f>VLOOKUP(A163&amp;"|"&amp;"Spring"&amp;"|"&amp;"Math",kipp_maps!H:K,4,FALSE)</f>
        <v>3</v>
      </c>
      <c r="L163">
        <f>VLOOKUP(A163&amp;"|"&amp;"Fall"&amp;"|"&amp;"Math",kipp_maps!H:L,5,FALSE)</f>
        <v>22</v>
      </c>
      <c r="M163">
        <f t="shared" si="8"/>
        <v>29</v>
      </c>
      <c r="N163">
        <f t="shared" si="9"/>
        <v>7</v>
      </c>
      <c r="O163">
        <f>VLOOKUP(A163&amp;"|"&amp;"Fall"&amp;"|"&amp;"Reading",kipp_maps!H:I,2,FALSE)</f>
        <v>156</v>
      </c>
      <c r="P163">
        <f>VLOOKUP(A163&amp;"|"&amp;"Fall"&amp;"|"&amp;"Reading",kipp_maps!H:J,3,FALSE)</f>
        <v>43</v>
      </c>
      <c r="Q163">
        <f>VLOOKUP(A163&amp;"|"&amp;"Fall"&amp;"|"&amp;"Reading",kipp_maps!H:K,4,FALSE)</f>
        <v>2</v>
      </c>
      <c r="R163">
        <f>VLOOKUP(A163&amp;"|"&amp;"Spring"&amp;"|"&amp;"Reading",kipp_maps!H:I,2,FALSE)</f>
        <v>177</v>
      </c>
      <c r="S163">
        <f>VLOOKUP(A163&amp;"|"&amp;"Spring"&amp;"|"&amp;"Reading",kipp_maps!H:J,3,FALSE)</f>
        <v>49</v>
      </c>
      <c r="T163">
        <f>VLOOKUP(A163&amp;"|"&amp;"Spring"&amp;"|"&amp;"Reading",kipp_maps!H:K,4,FALSE)</f>
        <v>2</v>
      </c>
      <c r="U163">
        <f>VLOOKUP(A163&amp;"|"&amp;"Fall"&amp;"|"&amp;"Reading",kipp_maps!H:L,5,FALSE)</f>
        <v>19</v>
      </c>
      <c r="V163">
        <f t="shared" si="10"/>
        <v>21</v>
      </c>
      <c r="W163">
        <f t="shared" si="11"/>
        <v>2</v>
      </c>
    </row>
    <row r="164" spans="1:23" x14ac:dyDescent="0.25">
      <c r="A164">
        <v>18174</v>
      </c>
      <c r="B164" t="str">
        <f>VLOOKUP(A164,kipp_maps!A:B,2,FALSE)</f>
        <v>School F</v>
      </c>
      <c r="C164">
        <f>VLOOKUP(A164,kipp_maps!A:C,3,FALSE)</f>
        <v>1</v>
      </c>
      <c r="D164">
        <f>VLOOKUP(A164,kipp_maps!A:D,4,FALSE)</f>
        <v>2019</v>
      </c>
      <c r="E164" t="str">
        <f>VLOOKUP(A164,kipp_maps!A:E,5,FALSE)</f>
        <v>GenEd</v>
      </c>
      <c r="F164">
        <f>VLOOKUP(A164&amp;"|"&amp;"Fall"&amp;"|"&amp;"Math",kipp_maps!H:I,2,FALSE)</f>
        <v>165</v>
      </c>
      <c r="G164">
        <f>VLOOKUP(A164&amp;"|"&amp;"Fall"&amp;"|"&amp;"Math",kipp_maps!H:J,3,FALSE)</f>
        <v>67</v>
      </c>
      <c r="H164">
        <f>VLOOKUP(A164&amp;"|"&amp;"Fall"&amp;"|"&amp;"Math",kipp_maps!H:K,4,FALSE)</f>
        <v>3</v>
      </c>
      <c r="I164">
        <f>VLOOKUP(A164&amp;"|"&amp;"Spring"&amp;"|"&amp;"Math",kipp_maps!H:I,2,FALSE)</f>
        <v>185</v>
      </c>
      <c r="J164">
        <f>VLOOKUP(A164&amp;"|"&amp;"Spring"&amp;"|"&amp;"Math",kipp_maps!H:J,3,FALSE)</f>
        <v>62</v>
      </c>
      <c r="K164">
        <f>VLOOKUP(A164&amp;"|"&amp;"Spring"&amp;"|"&amp;"Math",kipp_maps!H:K,4,FALSE)</f>
        <v>3</v>
      </c>
      <c r="L164">
        <f>VLOOKUP(A164&amp;"|"&amp;"Fall"&amp;"|"&amp;"Math",kipp_maps!H:L,5,FALSE)</f>
        <v>20</v>
      </c>
      <c r="M164">
        <f t="shared" si="8"/>
        <v>20</v>
      </c>
      <c r="N164">
        <f t="shared" si="9"/>
        <v>0</v>
      </c>
      <c r="O164">
        <f>VLOOKUP(A164&amp;"|"&amp;"Fall"&amp;"|"&amp;"Reading",kipp_maps!H:I,2,FALSE)</f>
        <v>168</v>
      </c>
      <c r="P164">
        <f>VLOOKUP(A164&amp;"|"&amp;"Fall"&amp;"|"&amp;"Reading",kipp_maps!H:J,3,FALSE)</f>
        <v>78</v>
      </c>
      <c r="Q164">
        <f>VLOOKUP(A164&amp;"|"&amp;"Fall"&amp;"|"&amp;"Reading",kipp_maps!H:K,4,FALSE)</f>
        <v>4</v>
      </c>
      <c r="R164">
        <f>VLOOKUP(A164&amp;"|"&amp;"Spring"&amp;"|"&amp;"Reading",kipp_maps!H:I,2,FALSE)</f>
        <v>180</v>
      </c>
      <c r="S164">
        <f>VLOOKUP(A164&amp;"|"&amp;"Spring"&amp;"|"&amp;"Reading",kipp_maps!H:J,3,FALSE)</f>
        <v>57</v>
      </c>
      <c r="T164">
        <f>VLOOKUP(A164&amp;"|"&amp;"Spring"&amp;"|"&amp;"Reading",kipp_maps!H:K,4,FALSE)</f>
        <v>3</v>
      </c>
      <c r="U164">
        <f>VLOOKUP(A164&amp;"|"&amp;"Fall"&amp;"|"&amp;"Reading",kipp_maps!H:L,5,FALSE)</f>
        <v>17</v>
      </c>
      <c r="V164">
        <f t="shared" si="10"/>
        <v>12</v>
      </c>
      <c r="W164">
        <f t="shared" si="11"/>
        <v>-5</v>
      </c>
    </row>
    <row r="165" spans="1:23" x14ac:dyDescent="0.25">
      <c r="A165">
        <v>12877</v>
      </c>
      <c r="B165" t="str">
        <f>VLOOKUP(A165,kipp_maps!A:B,2,FALSE)</f>
        <v>School F</v>
      </c>
      <c r="C165">
        <f>VLOOKUP(A165,kipp_maps!A:C,3,FALSE)</f>
        <v>1</v>
      </c>
      <c r="D165">
        <f>VLOOKUP(A165,kipp_maps!A:D,4,FALSE)</f>
        <v>2019</v>
      </c>
      <c r="E165" t="str">
        <f>VLOOKUP(A165,kipp_maps!A:E,5,FALSE)</f>
        <v>GenEd</v>
      </c>
      <c r="F165">
        <f>VLOOKUP(A165&amp;"|"&amp;"Fall"&amp;"|"&amp;"Math",kipp_maps!H:I,2,FALSE)</f>
        <v>159</v>
      </c>
      <c r="G165">
        <f>VLOOKUP(A165&amp;"|"&amp;"Fall"&amp;"|"&amp;"Math",kipp_maps!H:J,3,FALSE)</f>
        <v>50</v>
      </c>
      <c r="H165">
        <f>VLOOKUP(A165&amp;"|"&amp;"Fall"&amp;"|"&amp;"Math",kipp_maps!H:K,4,FALSE)</f>
        <v>3</v>
      </c>
      <c r="I165">
        <f>VLOOKUP(A165&amp;"|"&amp;"Spring"&amp;"|"&amp;"Math",kipp_maps!H:I,2,FALSE)</f>
        <v>180</v>
      </c>
      <c r="J165">
        <f>VLOOKUP(A165&amp;"|"&amp;"Spring"&amp;"|"&amp;"Math",kipp_maps!H:J,3,FALSE)</f>
        <v>48</v>
      </c>
      <c r="K165">
        <f>VLOOKUP(A165&amp;"|"&amp;"Spring"&amp;"|"&amp;"Math",kipp_maps!H:K,4,FALSE)</f>
        <v>2</v>
      </c>
      <c r="L165">
        <f>VLOOKUP(A165&amp;"|"&amp;"Fall"&amp;"|"&amp;"Math",kipp_maps!H:L,5,FALSE)</f>
        <v>21</v>
      </c>
      <c r="M165">
        <f t="shared" si="8"/>
        <v>21</v>
      </c>
      <c r="N165">
        <f t="shared" si="9"/>
        <v>0</v>
      </c>
      <c r="O165">
        <f>VLOOKUP(A165&amp;"|"&amp;"Fall"&amp;"|"&amp;"Reading",kipp_maps!H:I,2,FALSE)</f>
        <v>159</v>
      </c>
      <c r="P165">
        <f>VLOOKUP(A165&amp;"|"&amp;"Fall"&amp;"|"&amp;"Reading",kipp_maps!H:J,3,FALSE)</f>
        <v>53</v>
      </c>
      <c r="Q165">
        <f>VLOOKUP(A165&amp;"|"&amp;"Fall"&amp;"|"&amp;"Reading",kipp_maps!H:K,4,FALSE)</f>
        <v>3</v>
      </c>
      <c r="R165">
        <f>VLOOKUP(A165&amp;"|"&amp;"Spring"&amp;"|"&amp;"Reading",kipp_maps!H:I,2,FALSE)</f>
        <v>165</v>
      </c>
      <c r="S165">
        <f>VLOOKUP(A165&amp;"|"&amp;"Spring"&amp;"|"&amp;"Reading",kipp_maps!H:J,3,FALSE)</f>
        <v>19</v>
      </c>
      <c r="T165">
        <f>VLOOKUP(A165&amp;"|"&amp;"Spring"&amp;"|"&amp;"Reading",kipp_maps!H:K,4,FALSE)</f>
        <v>1</v>
      </c>
      <c r="U165">
        <f>VLOOKUP(A165&amp;"|"&amp;"Fall"&amp;"|"&amp;"Reading",kipp_maps!H:L,5,FALSE)</f>
        <v>19</v>
      </c>
      <c r="V165">
        <f t="shared" si="10"/>
        <v>6</v>
      </c>
      <c r="W165">
        <f t="shared" si="11"/>
        <v>-13</v>
      </c>
    </row>
    <row r="166" spans="1:23" x14ac:dyDescent="0.25">
      <c r="A166">
        <v>19448</v>
      </c>
      <c r="B166" t="str">
        <f>VLOOKUP(A166,kipp_maps!A:B,2,FALSE)</f>
        <v>School F</v>
      </c>
      <c r="C166">
        <f>VLOOKUP(A166,kipp_maps!A:C,3,FALSE)</f>
        <v>1</v>
      </c>
      <c r="D166">
        <f>VLOOKUP(A166,kipp_maps!A:D,4,FALSE)</f>
        <v>2019</v>
      </c>
      <c r="E166" t="str">
        <f>VLOOKUP(A166,kipp_maps!A:E,5,FALSE)</f>
        <v>GenEd</v>
      </c>
      <c r="F166">
        <f>VLOOKUP(A166&amp;"|"&amp;"Fall"&amp;"|"&amp;"Math",kipp_maps!H:I,2,FALSE)</f>
        <v>161</v>
      </c>
      <c r="G166">
        <f>VLOOKUP(A166&amp;"|"&amp;"Fall"&amp;"|"&amp;"Math",kipp_maps!H:J,3,FALSE)</f>
        <v>55</v>
      </c>
      <c r="H166">
        <f>VLOOKUP(A166&amp;"|"&amp;"Fall"&amp;"|"&amp;"Math",kipp_maps!H:K,4,FALSE)</f>
        <v>3</v>
      </c>
      <c r="I166">
        <f>VLOOKUP(A166&amp;"|"&amp;"Spring"&amp;"|"&amp;"Math",kipp_maps!H:I,2,FALSE)</f>
        <v>217</v>
      </c>
      <c r="J166">
        <f>VLOOKUP(A166&amp;"|"&amp;"Spring"&amp;"|"&amp;"Math",kipp_maps!H:J,3,FALSE)</f>
        <v>99</v>
      </c>
      <c r="K166">
        <f>VLOOKUP(A166&amp;"|"&amp;"Spring"&amp;"|"&amp;"Math",kipp_maps!H:K,4,FALSE)</f>
        <v>4</v>
      </c>
      <c r="L166">
        <f>VLOOKUP(A166&amp;"|"&amp;"Fall"&amp;"|"&amp;"Math",kipp_maps!H:L,5,FALSE)</f>
        <v>21</v>
      </c>
      <c r="M166">
        <f t="shared" si="8"/>
        <v>56</v>
      </c>
      <c r="N166">
        <f t="shared" si="9"/>
        <v>35</v>
      </c>
      <c r="O166">
        <f>VLOOKUP(A166&amp;"|"&amp;"Fall"&amp;"|"&amp;"Reading",kipp_maps!H:I,2,FALSE)</f>
        <v>181</v>
      </c>
      <c r="P166">
        <f>VLOOKUP(A166&amp;"|"&amp;"Fall"&amp;"|"&amp;"Reading",kipp_maps!H:J,3,FALSE)</f>
        <v>96</v>
      </c>
      <c r="Q166">
        <f>VLOOKUP(A166&amp;"|"&amp;"Fall"&amp;"|"&amp;"Reading",kipp_maps!H:K,4,FALSE)</f>
        <v>4</v>
      </c>
      <c r="R166">
        <f>VLOOKUP(A166&amp;"|"&amp;"Spring"&amp;"|"&amp;"Reading",kipp_maps!H:I,2,FALSE)</f>
        <v>201</v>
      </c>
      <c r="S166">
        <f>VLOOKUP(A166&amp;"|"&amp;"Spring"&amp;"|"&amp;"Reading",kipp_maps!H:J,3,FALSE)</f>
        <v>95</v>
      </c>
      <c r="T166">
        <f>VLOOKUP(A166&amp;"|"&amp;"Spring"&amp;"|"&amp;"Reading",kipp_maps!H:K,4,FALSE)</f>
        <v>4</v>
      </c>
      <c r="U166">
        <f>VLOOKUP(A166&amp;"|"&amp;"Fall"&amp;"|"&amp;"Reading",kipp_maps!H:L,5,FALSE)</f>
        <v>14</v>
      </c>
      <c r="V166">
        <f t="shared" si="10"/>
        <v>20</v>
      </c>
      <c r="W166">
        <f t="shared" si="11"/>
        <v>6</v>
      </c>
    </row>
    <row r="167" spans="1:23" x14ac:dyDescent="0.25">
      <c r="A167">
        <v>14293</v>
      </c>
      <c r="B167" t="str">
        <f>VLOOKUP(A167,kipp_maps!A:B,2,FALSE)</f>
        <v>School F</v>
      </c>
      <c r="C167">
        <f>VLOOKUP(A167,kipp_maps!A:C,3,FALSE)</f>
        <v>1</v>
      </c>
      <c r="D167">
        <f>VLOOKUP(A167,kipp_maps!A:D,4,FALSE)</f>
        <v>2019</v>
      </c>
      <c r="E167" t="str">
        <f>VLOOKUP(A167,kipp_maps!A:E,5,FALSE)</f>
        <v>GenEd</v>
      </c>
      <c r="F167">
        <f>VLOOKUP(A167&amp;"|"&amp;"Fall"&amp;"|"&amp;"Math",kipp_maps!H:I,2,FALSE)</f>
        <v>167</v>
      </c>
      <c r="G167">
        <f>VLOOKUP(A167&amp;"|"&amp;"Fall"&amp;"|"&amp;"Math",kipp_maps!H:J,3,FALSE)</f>
        <v>72</v>
      </c>
      <c r="H167">
        <f>VLOOKUP(A167&amp;"|"&amp;"Fall"&amp;"|"&amp;"Math",kipp_maps!H:K,4,FALSE)</f>
        <v>3</v>
      </c>
      <c r="I167">
        <f>VLOOKUP(A167&amp;"|"&amp;"Spring"&amp;"|"&amp;"Math",kipp_maps!H:I,2,FALSE)</f>
        <v>196</v>
      </c>
      <c r="J167">
        <f>VLOOKUP(A167&amp;"|"&amp;"Spring"&amp;"|"&amp;"Math",kipp_maps!H:J,3,FALSE)</f>
        <v>87</v>
      </c>
      <c r="K167">
        <f>VLOOKUP(A167&amp;"|"&amp;"Spring"&amp;"|"&amp;"Math",kipp_maps!H:K,4,FALSE)</f>
        <v>4</v>
      </c>
      <c r="L167">
        <f>VLOOKUP(A167&amp;"|"&amp;"Fall"&amp;"|"&amp;"Math",kipp_maps!H:L,5,FALSE)</f>
        <v>19</v>
      </c>
      <c r="M167">
        <f t="shared" si="8"/>
        <v>29</v>
      </c>
      <c r="N167">
        <f t="shared" si="9"/>
        <v>10</v>
      </c>
      <c r="O167">
        <f>VLOOKUP(A167&amp;"|"&amp;"Fall"&amp;"|"&amp;"Reading",kipp_maps!H:I,2,FALSE)</f>
        <v>174</v>
      </c>
      <c r="P167">
        <f>VLOOKUP(A167&amp;"|"&amp;"Fall"&amp;"|"&amp;"Reading",kipp_maps!H:J,3,FALSE)</f>
        <v>89</v>
      </c>
      <c r="Q167">
        <f>VLOOKUP(A167&amp;"|"&amp;"Fall"&amp;"|"&amp;"Reading",kipp_maps!H:K,4,FALSE)</f>
        <v>4</v>
      </c>
      <c r="R167">
        <f>VLOOKUP(A167&amp;"|"&amp;"Spring"&amp;"|"&amp;"Reading",kipp_maps!H:I,2,FALSE)</f>
        <v>191</v>
      </c>
      <c r="S167">
        <f>VLOOKUP(A167&amp;"|"&amp;"Spring"&amp;"|"&amp;"Reading",kipp_maps!H:J,3,FALSE)</f>
        <v>82</v>
      </c>
      <c r="T167">
        <f>VLOOKUP(A167&amp;"|"&amp;"Spring"&amp;"|"&amp;"Reading",kipp_maps!H:K,4,FALSE)</f>
        <v>4</v>
      </c>
      <c r="U167">
        <f>VLOOKUP(A167&amp;"|"&amp;"Fall"&amp;"|"&amp;"Reading",kipp_maps!H:L,5,FALSE)</f>
        <v>15</v>
      </c>
      <c r="V167">
        <f t="shared" si="10"/>
        <v>17</v>
      </c>
      <c r="W167">
        <f t="shared" si="11"/>
        <v>2</v>
      </c>
    </row>
    <row r="168" spans="1:23" x14ac:dyDescent="0.25">
      <c r="A168">
        <v>19599</v>
      </c>
      <c r="B168" t="str">
        <f>VLOOKUP(A168,kipp_maps!A:B,2,FALSE)</f>
        <v>School F</v>
      </c>
      <c r="C168">
        <f>VLOOKUP(A168,kipp_maps!A:C,3,FALSE)</f>
        <v>1</v>
      </c>
      <c r="D168">
        <f>VLOOKUP(A168,kipp_maps!A:D,4,FALSE)</f>
        <v>2019</v>
      </c>
      <c r="E168" t="str">
        <f>VLOOKUP(A168,kipp_maps!A:E,5,FALSE)</f>
        <v>GenEd</v>
      </c>
      <c r="F168">
        <f>VLOOKUP(A168&amp;"|"&amp;"Fall"&amp;"|"&amp;"Math",kipp_maps!H:I,2,FALSE)</f>
        <v>151</v>
      </c>
      <c r="G168">
        <f>VLOOKUP(A168&amp;"|"&amp;"Fall"&amp;"|"&amp;"Math",kipp_maps!H:J,3,FALSE)</f>
        <v>28</v>
      </c>
      <c r="H168">
        <f>VLOOKUP(A168&amp;"|"&amp;"Fall"&amp;"|"&amp;"Math",kipp_maps!H:K,4,FALSE)</f>
        <v>2</v>
      </c>
      <c r="I168">
        <f>VLOOKUP(A168&amp;"|"&amp;"Spring"&amp;"|"&amp;"Math",kipp_maps!H:I,2,FALSE)</f>
        <v>181</v>
      </c>
      <c r="J168">
        <f>VLOOKUP(A168&amp;"|"&amp;"Spring"&amp;"|"&amp;"Math",kipp_maps!H:J,3,FALSE)</f>
        <v>51</v>
      </c>
      <c r="K168">
        <f>VLOOKUP(A168&amp;"|"&amp;"Spring"&amp;"|"&amp;"Math",kipp_maps!H:K,4,FALSE)</f>
        <v>3</v>
      </c>
      <c r="L168">
        <f>VLOOKUP(A168&amp;"|"&amp;"Fall"&amp;"|"&amp;"Math",kipp_maps!H:L,5,FALSE)</f>
        <v>23</v>
      </c>
      <c r="M168">
        <f t="shared" si="8"/>
        <v>30</v>
      </c>
      <c r="N168">
        <f t="shared" si="9"/>
        <v>7</v>
      </c>
      <c r="O168">
        <f>VLOOKUP(A168&amp;"|"&amp;"Fall"&amp;"|"&amp;"Reading",kipp_maps!H:I,2,FALSE)</f>
        <v>154</v>
      </c>
      <c r="P168">
        <f>VLOOKUP(A168&amp;"|"&amp;"Fall"&amp;"|"&amp;"Reading",kipp_maps!H:J,3,FALSE)</f>
        <v>37</v>
      </c>
      <c r="Q168">
        <f>VLOOKUP(A168&amp;"|"&amp;"Fall"&amp;"|"&amp;"Reading",kipp_maps!H:K,4,FALSE)</f>
        <v>2</v>
      </c>
      <c r="R168">
        <f>VLOOKUP(A168&amp;"|"&amp;"Spring"&amp;"|"&amp;"Reading",kipp_maps!H:I,2,FALSE)</f>
        <v>173</v>
      </c>
      <c r="S168">
        <f>VLOOKUP(A168&amp;"|"&amp;"Spring"&amp;"|"&amp;"Reading",kipp_maps!H:J,3,FALSE)</f>
        <v>38</v>
      </c>
      <c r="T168">
        <f>VLOOKUP(A168&amp;"|"&amp;"Spring"&amp;"|"&amp;"Reading",kipp_maps!H:K,4,FALSE)</f>
        <v>2</v>
      </c>
      <c r="U168">
        <f>VLOOKUP(A168&amp;"|"&amp;"Fall"&amp;"|"&amp;"Reading",kipp_maps!H:L,5,FALSE)</f>
        <v>20</v>
      </c>
      <c r="V168">
        <f t="shared" si="10"/>
        <v>19</v>
      </c>
      <c r="W168">
        <f t="shared" si="11"/>
        <v>-1</v>
      </c>
    </row>
    <row r="169" spans="1:23" x14ac:dyDescent="0.25">
      <c r="A169">
        <v>23892</v>
      </c>
      <c r="B169" t="str">
        <f>VLOOKUP(A169,kipp_maps!A:B,2,FALSE)</f>
        <v>School G</v>
      </c>
      <c r="C169">
        <f>VLOOKUP(A169,kipp_maps!A:C,3,FALSE)</f>
        <v>1</v>
      </c>
      <c r="D169">
        <f>VLOOKUP(A169,kipp_maps!A:D,4,FALSE)</f>
        <v>2019</v>
      </c>
      <c r="E169" t="str">
        <f>VLOOKUP(A169,kipp_maps!A:E,5,FALSE)</f>
        <v>GenEd</v>
      </c>
      <c r="F169">
        <f>VLOOKUP(A169&amp;"|"&amp;"Fall"&amp;"|"&amp;"Math",kipp_maps!H:I,2,FALSE)</f>
        <v>164</v>
      </c>
      <c r="G169">
        <f>VLOOKUP(A169&amp;"|"&amp;"Fall"&amp;"|"&amp;"Math",kipp_maps!H:J,3,FALSE)</f>
        <v>64</v>
      </c>
      <c r="H169">
        <f>VLOOKUP(A169&amp;"|"&amp;"Fall"&amp;"|"&amp;"Math",kipp_maps!H:K,4,FALSE)</f>
        <v>3</v>
      </c>
      <c r="I169">
        <f>VLOOKUP(A169&amp;"|"&amp;"Spring"&amp;"|"&amp;"Math",kipp_maps!H:I,2,FALSE)</f>
        <v>180</v>
      </c>
      <c r="J169">
        <f>VLOOKUP(A169&amp;"|"&amp;"Spring"&amp;"|"&amp;"Math",kipp_maps!H:J,3,FALSE)</f>
        <v>48</v>
      </c>
      <c r="K169">
        <f>VLOOKUP(A169&amp;"|"&amp;"Spring"&amp;"|"&amp;"Math",kipp_maps!H:K,4,FALSE)</f>
        <v>2</v>
      </c>
      <c r="L169">
        <f>VLOOKUP(A169&amp;"|"&amp;"Fall"&amp;"|"&amp;"Math",kipp_maps!H:L,5,FALSE)</f>
        <v>20</v>
      </c>
      <c r="M169">
        <f t="shared" si="8"/>
        <v>16</v>
      </c>
      <c r="N169">
        <f t="shared" si="9"/>
        <v>-4</v>
      </c>
      <c r="O169">
        <f>VLOOKUP(A169&amp;"|"&amp;"Fall"&amp;"|"&amp;"Reading",kipp_maps!H:I,2,FALSE)</f>
        <v>151</v>
      </c>
      <c r="P169">
        <f>VLOOKUP(A169&amp;"|"&amp;"Fall"&amp;"|"&amp;"Reading",kipp_maps!H:J,3,FALSE)</f>
        <v>29</v>
      </c>
      <c r="Q169">
        <f>VLOOKUP(A169&amp;"|"&amp;"Fall"&amp;"|"&amp;"Reading",kipp_maps!H:K,4,FALSE)</f>
        <v>2</v>
      </c>
      <c r="R169">
        <f>VLOOKUP(A169&amp;"|"&amp;"Spring"&amp;"|"&amp;"Reading",kipp_maps!H:I,2,FALSE)</f>
        <v>174</v>
      </c>
      <c r="S169">
        <f>VLOOKUP(A169&amp;"|"&amp;"Spring"&amp;"|"&amp;"Reading",kipp_maps!H:J,3,FALSE)</f>
        <v>40</v>
      </c>
      <c r="T169">
        <f>VLOOKUP(A169&amp;"|"&amp;"Spring"&amp;"|"&amp;"Reading",kipp_maps!H:K,4,FALSE)</f>
        <v>2</v>
      </c>
      <c r="U169">
        <f>VLOOKUP(A169&amp;"|"&amp;"Fall"&amp;"|"&amp;"Reading",kipp_maps!H:L,5,FALSE)</f>
        <v>20</v>
      </c>
      <c r="V169">
        <f t="shared" si="10"/>
        <v>23</v>
      </c>
      <c r="W169">
        <f t="shared" si="11"/>
        <v>3</v>
      </c>
    </row>
    <row r="170" spans="1:23" x14ac:dyDescent="0.25">
      <c r="A170">
        <v>21223</v>
      </c>
      <c r="B170" t="str">
        <f>VLOOKUP(A170,kipp_maps!A:B,2,FALSE)</f>
        <v>School F</v>
      </c>
      <c r="C170">
        <f>VLOOKUP(A170,kipp_maps!A:C,3,FALSE)</f>
        <v>1</v>
      </c>
      <c r="D170">
        <f>VLOOKUP(A170,kipp_maps!A:D,4,FALSE)</f>
        <v>2019</v>
      </c>
      <c r="E170" t="str">
        <f>VLOOKUP(A170,kipp_maps!A:E,5,FALSE)</f>
        <v>GenEd</v>
      </c>
      <c r="F170">
        <f>VLOOKUP(A170&amp;"|"&amp;"Fall"&amp;"|"&amp;"Math",kipp_maps!H:I,2,FALSE)</f>
        <v>162</v>
      </c>
      <c r="G170">
        <f>VLOOKUP(A170&amp;"|"&amp;"Fall"&amp;"|"&amp;"Math",kipp_maps!H:J,3,FALSE)</f>
        <v>58</v>
      </c>
      <c r="H170">
        <f>VLOOKUP(A170&amp;"|"&amp;"Fall"&amp;"|"&amp;"Math",kipp_maps!H:K,4,FALSE)</f>
        <v>3</v>
      </c>
      <c r="I170">
        <f>VLOOKUP(A170&amp;"|"&amp;"Spring"&amp;"|"&amp;"Math",kipp_maps!H:I,2,FALSE)</f>
        <v>180</v>
      </c>
      <c r="J170">
        <f>VLOOKUP(A170&amp;"|"&amp;"Spring"&amp;"|"&amp;"Math",kipp_maps!H:J,3,FALSE)</f>
        <v>48</v>
      </c>
      <c r="K170">
        <f>VLOOKUP(A170&amp;"|"&amp;"Spring"&amp;"|"&amp;"Math",kipp_maps!H:K,4,FALSE)</f>
        <v>2</v>
      </c>
      <c r="L170">
        <f>VLOOKUP(A170&amp;"|"&amp;"Fall"&amp;"|"&amp;"Math",kipp_maps!H:L,5,FALSE)</f>
        <v>21</v>
      </c>
      <c r="M170">
        <f t="shared" si="8"/>
        <v>18</v>
      </c>
      <c r="N170">
        <f t="shared" si="9"/>
        <v>-3</v>
      </c>
      <c r="O170">
        <f>VLOOKUP(A170&amp;"|"&amp;"Fall"&amp;"|"&amp;"Reading",kipp_maps!H:I,2,FALSE)</f>
        <v>160</v>
      </c>
      <c r="P170">
        <f>VLOOKUP(A170&amp;"|"&amp;"Fall"&amp;"|"&amp;"Reading",kipp_maps!H:J,3,FALSE)</f>
        <v>56</v>
      </c>
      <c r="Q170">
        <f>VLOOKUP(A170&amp;"|"&amp;"Fall"&amp;"|"&amp;"Reading",kipp_maps!H:K,4,FALSE)</f>
        <v>3</v>
      </c>
      <c r="R170">
        <f>VLOOKUP(A170&amp;"|"&amp;"Spring"&amp;"|"&amp;"Reading",kipp_maps!H:I,2,FALSE)</f>
        <v>179</v>
      </c>
      <c r="S170">
        <f>VLOOKUP(A170&amp;"|"&amp;"Spring"&amp;"|"&amp;"Reading",kipp_maps!H:J,3,FALSE)</f>
        <v>54</v>
      </c>
      <c r="T170">
        <f>VLOOKUP(A170&amp;"|"&amp;"Spring"&amp;"|"&amp;"Reading",kipp_maps!H:K,4,FALSE)</f>
        <v>3</v>
      </c>
      <c r="U170">
        <f>VLOOKUP(A170&amp;"|"&amp;"Fall"&amp;"|"&amp;"Reading",kipp_maps!H:L,5,FALSE)</f>
        <v>18</v>
      </c>
      <c r="V170">
        <f t="shared" si="10"/>
        <v>19</v>
      </c>
      <c r="W170">
        <f t="shared" si="11"/>
        <v>1</v>
      </c>
    </row>
    <row r="171" spans="1:23" x14ac:dyDescent="0.25">
      <c r="A171">
        <v>16592</v>
      </c>
      <c r="B171" t="str">
        <f>VLOOKUP(A171,kipp_maps!A:B,2,FALSE)</f>
        <v>School F</v>
      </c>
      <c r="C171">
        <f>VLOOKUP(A171,kipp_maps!A:C,3,FALSE)</f>
        <v>1</v>
      </c>
      <c r="D171">
        <f>VLOOKUP(A171,kipp_maps!A:D,4,FALSE)</f>
        <v>2019</v>
      </c>
      <c r="E171" t="str">
        <f>VLOOKUP(A171,kipp_maps!A:E,5,FALSE)</f>
        <v>GenEd</v>
      </c>
      <c r="F171">
        <f>VLOOKUP(A171&amp;"|"&amp;"Fall"&amp;"|"&amp;"Math",kipp_maps!H:I,2,FALSE)</f>
        <v>142</v>
      </c>
      <c r="G171">
        <f>VLOOKUP(A171&amp;"|"&amp;"Fall"&amp;"|"&amp;"Math",kipp_maps!H:J,3,FALSE)</f>
        <v>11</v>
      </c>
      <c r="H171">
        <f>VLOOKUP(A171&amp;"|"&amp;"Fall"&amp;"|"&amp;"Math",kipp_maps!H:K,4,FALSE)</f>
        <v>1</v>
      </c>
      <c r="I171">
        <f>VLOOKUP(A171&amp;"|"&amp;"Spring"&amp;"|"&amp;"Math",kipp_maps!H:I,2,FALSE)</f>
        <v>168</v>
      </c>
      <c r="J171">
        <f>VLOOKUP(A171&amp;"|"&amp;"Spring"&amp;"|"&amp;"Math",kipp_maps!H:J,3,FALSE)</f>
        <v>17</v>
      </c>
      <c r="K171">
        <f>VLOOKUP(A171&amp;"|"&amp;"Spring"&amp;"|"&amp;"Math",kipp_maps!H:K,4,FALSE)</f>
        <v>1</v>
      </c>
      <c r="L171">
        <f>VLOOKUP(A171&amp;"|"&amp;"Fall"&amp;"|"&amp;"Math",kipp_maps!H:L,5,FALSE)</f>
        <v>26</v>
      </c>
      <c r="M171">
        <f t="shared" si="8"/>
        <v>26</v>
      </c>
      <c r="N171">
        <f t="shared" si="9"/>
        <v>0</v>
      </c>
      <c r="O171">
        <f>VLOOKUP(A171&amp;"|"&amp;"Fall"&amp;"|"&amp;"Reading",kipp_maps!H:I,2,FALSE)</f>
        <v>139</v>
      </c>
      <c r="P171">
        <f>VLOOKUP(A171&amp;"|"&amp;"Fall"&amp;"|"&amp;"Reading",kipp_maps!H:J,3,FALSE)</f>
        <v>7</v>
      </c>
      <c r="Q171">
        <f>VLOOKUP(A171&amp;"|"&amp;"Fall"&amp;"|"&amp;"Reading",kipp_maps!H:K,4,FALSE)</f>
        <v>1</v>
      </c>
      <c r="R171">
        <f>VLOOKUP(A171&amp;"|"&amp;"Spring"&amp;"|"&amp;"Reading",kipp_maps!H:I,2,FALSE)</f>
        <v>158</v>
      </c>
      <c r="S171">
        <f>VLOOKUP(A171&amp;"|"&amp;"Spring"&amp;"|"&amp;"Reading",kipp_maps!H:J,3,FALSE)</f>
        <v>9</v>
      </c>
      <c r="T171">
        <f>VLOOKUP(A171&amp;"|"&amp;"Spring"&amp;"|"&amp;"Reading",kipp_maps!H:K,4,FALSE)</f>
        <v>1</v>
      </c>
      <c r="U171">
        <f>VLOOKUP(A171&amp;"|"&amp;"Fall"&amp;"|"&amp;"Reading",kipp_maps!H:L,5,FALSE)</f>
        <v>23</v>
      </c>
      <c r="V171">
        <f t="shared" si="10"/>
        <v>19</v>
      </c>
      <c r="W171">
        <f t="shared" si="11"/>
        <v>-4</v>
      </c>
    </row>
    <row r="172" spans="1:23" x14ac:dyDescent="0.25">
      <c r="A172">
        <v>23651</v>
      </c>
      <c r="B172" t="str">
        <f>VLOOKUP(A172,kipp_maps!A:B,2,FALSE)</f>
        <v>School F</v>
      </c>
      <c r="C172">
        <f>VLOOKUP(A172,kipp_maps!A:C,3,FALSE)</f>
        <v>1</v>
      </c>
      <c r="D172">
        <f>VLOOKUP(A172,kipp_maps!A:D,4,FALSE)</f>
        <v>2019</v>
      </c>
      <c r="E172" t="str">
        <f>VLOOKUP(A172,kipp_maps!A:E,5,FALSE)</f>
        <v>GenEd</v>
      </c>
      <c r="F172">
        <f>VLOOKUP(A172&amp;"|"&amp;"Fall"&amp;"|"&amp;"Math",kipp_maps!H:I,2,FALSE)</f>
        <v>150</v>
      </c>
      <c r="G172">
        <f>VLOOKUP(A172&amp;"|"&amp;"Fall"&amp;"|"&amp;"Math",kipp_maps!H:J,3,FALSE)</f>
        <v>25</v>
      </c>
      <c r="H172">
        <f>VLOOKUP(A172&amp;"|"&amp;"Fall"&amp;"|"&amp;"Math",kipp_maps!H:K,4,FALSE)</f>
        <v>2</v>
      </c>
      <c r="I172">
        <f>VLOOKUP(A172&amp;"|"&amp;"Spring"&amp;"|"&amp;"Math",kipp_maps!H:I,2,FALSE)</f>
        <v>179</v>
      </c>
      <c r="J172">
        <f>VLOOKUP(A172&amp;"|"&amp;"Spring"&amp;"|"&amp;"Math",kipp_maps!H:J,3,FALSE)</f>
        <v>45</v>
      </c>
      <c r="K172">
        <f>VLOOKUP(A172&amp;"|"&amp;"Spring"&amp;"|"&amp;"Math",kipp_maps!H:K,4,FALSE)</f>
        <v>2</v>
      </c>
      <c r="L172">
        <f>VLOOKUP(A172&amp;"|"&amp;"Fall"&amp;"|"&amp;"Math",kipp_maps!H:L,5,FALSE)</f>
        <v>24</v>
      </c>
      <c r="M172">
        <f t="shared" si="8"/>
        <v>29</v>
      </c>
      <c r="N172">
        <f t="shared" si="9"/>
        <v>5</v>
      </c>
      <c r="O172">
        <f>VLOOKUP(A172&amp;"|"&amp;"Fall"&amp;"|"&amp;"Reading",kipp_maps!H:I,2,FALSE)</f>
        <v>151</v>
      </c>
      <c r="P172">
        <f>VLOOKUP(A172&amp;"|"&amp;"Fall"&amp;"|"&amp;"Reading",kipp_maps!H:J,3,FALSE)</f>
        <v>29</v>
      </c>
      <c r="Q172">
        <f>VLOOKUP(A172&amp;"|"&amp;"Fall"&amp;"|"&amp;"Reading",kipp_maps!H:K,4,FALSE)</f>
        <v>2</v>
      </c>
      <c r="R172">
        <f>VLOOKUP(A172&amp;"|"&amp;"Spring"&amp;"|"&amp;"Reading",kipp_maps!H:I,2,FALSE)</f>
        <v>166</v>
      </c>
      <c r="S172">
        <f>VLOOKUP(A172&amp;"|"&amp;"Spring"&amp;"|"&amp;"Reading",kipp_maps!H:J,3,FALSE)</f>
        <v>21</v>
      </c>
      <c r="T172">
        <f>VLOOKUP(A172&amp;"|"&amp;"Spring"&amp;"|"&amp;"Reading",kipp_maps!H:K,4,FALSE)</f>
        <v>1</v>
      </c>
      <c r="U172">
        <f>VLOOKUP(A172&amp;"|"&amp;"Fall"&amp;"|"&amp;"Reading",kipp_maps!H:L,5,FALSE)</f>
        <v>20</v>
      </c>
      <c r="V172">
        <f t="shared" si="10"/>
        <v>15</v>
      </c>
      <c r="W172">
        <f t="shared" si="11"/>
        <v>-5</v>
      </c>
    </row>
    <row r="173" spans="1:23" x14ac:dyDescent="0.25">
      <c r="A173">
        <v>21874</v>
      </c>
      <c r="B173" t="str">
        <f>VLOOKUP(A173,kipp_maps!A:B,2,FALSE)</f>
        <v>School G</v>
      </c>
      <c r="C173">
        <f>VLOOKUP(A173,kipp_maps!A:C,3,FALSE)</f>
        <v>1</v>
      </c>
      <c r="D173">
        <f>VLOOKUP(A173,kipp_maps!A:D,4,FALSE)</f>
        <v>2019</v>
      </c>
      <c r="E173" t="str">
        <f>VLOOKUP(A173,kipp_maps!A:E,5,FALSE)</f>
        <v>Tier 2</v>
      </c>
      <c r="F173">
        <f>VLOOKUP(A173&amp;"|"&amp;"Fall"&amp;"|"&amp;"Math",kipp_maps!H:I,2,FALSE)</f>
        <v>147</v>
      </c>
      <c r="G173">
        <f>VLOOKUP(A173&amp;"|"&amp;"Fall"&amp;"|"&amp;"Math",kipp_maps!H:J,3,FALSE)</f>
        <v>19</v>
      </c>
      <c r="H173">
        <f>VLOOKUP(A173&amp;"|"&amp;"Fall"&amp;"|"&amp;"Math",kipp_maps!H:K,4,FALSE)</f>
        <v>1</v>
      </c>
      <c r="I173">
        <f>VLOOKUP(A173&amp;"|"&amp;"Spring"&amp;"|"&amp;"Math",kipp_maps!H:I,2,FALSE)</f>
        <v>172</v>
      </c>
      <c r="J173">
        <f>VLOOKUP(A173&amp;"|"&amp;"Spring"&amp;"|"&amp;"Math",kipp_maps!H:J,3,FALSE)</f>
        <v>26</v>
      </c>
      <c r="K173">
        <f>VLOOKUP(A173&amp;"|"&amp;"Spring"&amp;"|"&amp;"Math",kipp_maps!H:K,4,FALSE)</f>
        <v>2</v>
      </c>
      <c r="L173">
        <f>VLOOKUP(A173&amp;"|"&amp;"Fall"&amp;"|"&amp;"Math",kipp_maps!H:L,5,FALSE)</f>
        <v>24</v>
      </c>
      <c r="M173">
        <f t="shared" si="8"/>
        <v>25</v>
      </c>
      <c r="N173">
        <f t="shared" si="9"/>
        <v>1</v>
      </c>
      <c r="O173">
        <f>VLOOKUP(A173&amp;"|"&amp;"Fall"&amp;"|"&amp;"Reading",kipp_maps!H:I,2,FALSE)</f>
        <v>152</v>
      </c>
      <c r="P173">
        <f>VLOOKUP(A173&amp;"|"&amp;"Fall"&amp;"|"&amp;"Reading",kipp_maps!H:J,3,FALSE)</f>
        <v>31</v>
      </c>
      <c r="Q173">
        <f>VLOOKUP(A173&amp;"|"&amp;"Fall"&amp;"|"&amp;"Reading",kipp_maps!H:K,4,FALSE)</f>
        <v>2</v>
      </c>
      <c r="R173">
        <f>VLOOKUP(A173&amp;"|"&amp;"Spring"&amp;"|"&amp;"Reading",kipp_maps!H:I,2,FALSE)</f>
        <v>161</v>
      </c>
      <c r="S173">
        <f>VLOOKUP(A173&amp;"|"&amp;"Spring"&amp;"|"&amp;"Reading",kipp_maps!H:J,3,FALSE)</f>
        <v>13</v>
      </c>
      <c r="T173">
        <f>VLOOKUP(A173&amp;"|"&amp;"Spring"&amp;"|"&amp;"Reading",kipp_maps!H:K,4,FALSE)</f>
        <v>1</v>
      </c>
      <c r="U173">
        <f>VLOOKUP(A173&amp;"|"&amp;"Fall"&amp;"|"&amp;"Reading",kipp_maps!H:L,5,FALSE)</f>
        <v>20</v>
      </c>
      <c r="V173">
        <f t="shared" si="10"/>
        <v>9</v>
      </c>
      <c r="W173">
        <f t="shared" si="11"/>
        <v>-11</v>
      </c>
    </row>
    <row r="174" spans="1:23" x14ac:dyDescent="0.25">
      <c r="A174">
        <v>12892</v>
      </c>
      <c r="B174" t="str">
        <f>VLOOKUP(A174,kipp_maps!A:B,2,FALSE)</f>
        <v>School F</v>
      </c>
      <c r="C174">
        <f>VLOOKUP(A174,kipp_maps!A:C,3,FALSE)</f>
        <v>1</v>
      </c>
      <c r="D174">
        <f>VLOOKUP(A174,kipp_maps!A:D,4,FALSE)</f>
        <v>2019</v>
      </c>
      <c r="E174" t="str">
        <f>VLOOKUP(A174,kipp_maps!A:E,5,FALSE)</f>
        <v>GenEd</v>
      </c>
      <c r="F174">
        <f>VLOOKUP(A174&amp;"|"&amp;"Fall"&amp;"|"&amp;"Math",kipp_maps!H:I,2,FALSE)</f>
        <v>145</v>
      </c>
      <c r="G174">
        <f>VLOOKUP(A174&amp;"|"&amp;"Fall"&amp;"|"&amp;"Math",kipp_maps!H:J,3,FALSE)</f>
        <v>15</v>
      </c>
      <c r="H174">
        <f>VLOOKUP(A174&amp;"|"&amp;"Fall"&amp;"|"&amp;"Math",kipp_maps!H:K,4,FALSE)</f>
        <v>1</v>
      </c>
      <c r="I174">
        <f>VLOOKUP(A174&amp;"|"&amp;"Spring"&amp;"|"&amp;"Math",kipp_maps!H:I,2,FALSE)</f>
        <v>170</v>
      </c>
      <c r="J174">
        <f>VLOOKUP(A174&amp;"|"&amp;"Spring"&amp;"|"&amp;"Math",kipp_maps!H:J,3,FALSE)</f>
        <v>21</v>
      </c>
      <c r="K174">
        <f>VLOOKUP(A174&amp;"|"&amp;"Spring"&amp;"|"&amp;"Math",kipp_maps!H:K,4,FALSE)</f>
        <v>1</v>
      </c>
      <c r="L174">
        <f>VLOOKUP(A174&amp;"|"&amp;"Fall"&amp;"|"&amp;"Math",kipp_maps!H:L,5,FALSE)</f>
        <v>25</v>
      </c>
      <c r="M174">
        <f t="shared" si="8"/>
        <v>25</v>
      </c>
      <c r="N174">
        <f t="shared" si="9"/>
        <v>0</v>
      </c>
      <c r="O174">
        <f>VLOOKUP(A174&amp;"|"&amp;"Fall"&amp;"|"&amp;"Reading",kipp_maps!H:I,2,FALSE)</f>
        <v>151</v>
      </c>
      <c r="P174">
        <f>VLOOKUP(A174&amp;"|"&amp;"Fall"&amp;"|"&amp;"Reading",kipp_maps!H:J,3,FALSE)</f>
        <v>29</v>
      </c>
      <c r="Q174">
        <f>VLOOKUP(A174&amp;"|"&amp;"Fall"&amp;"|"&amp;"Reading",kipp_maps!H:K,4,FALSE)</f>
        <v>2</v>
      </c>
      <c r="R174">
        <f>VLOOKUP(A174&amp;"|"&amp;"Spring"&amp;"|"&amp;"Reading",kipp_maps!H:I,2,FALSE)</f>
        <v>175</v>
      </c>
      <c r="S174">
        <f>VLOOKUP(A174&amp;"|"&amp;"Spring"&amp;"|"&amp;"Reading",kipp_maps!H:J,3,FALSE)</f>
        <v>43</v>
      </c>
      <c r="T174">
        <f>VLOOKUP(A174&amp;"|"&amp;"Spring"&amp;"|"&amp;"Reading",kipp_maps!H:K,4,FALSE)</f>
        <v>2</v>
      </c>
      <c r="U174">
        <f>VLOOKUP(A174&amp;"|"&amp;"Fall"&amp;"|"&amp;"Reading",kipp_maps!H:L,5,FALSE)</f>
        <v>20</v>
      </c>
      <c r="V174">
        <f t="shared" si="10"/>
        <v>24</v>
      </c>
      <c r="W174">
        <f t="shared" si="11"/>
        <v>4</v>
      </c>
    </row>
    <row r="175" spans="1:23" x14ac:dyDescent="0.25">
      <c r="A175">
        <v>28467</v>
      </c>
      <c r="B175" t="str">
        <f>VLOOKUP(A175,kipp_maps!A:B,2,FALSE)</f>
        <v>School F</v>
      </c>
      <c r="C175">
        <f>VLOOKUP(A175,kipp_maps!A:C,3,FALSE)</f>
        <v>1</v>
      </c>
      <c r="D175">
        <f>VLOOKUP(A175,kipp_maps!A:D,4,FALSE)</f>
        <v>2019</v>
      </c>
      <c r="E175" t="str">
        <f>VLOOKUP(A175,kipp_maps!A:E,5,FALSE)</f>
        <v>GenEd</v>
      </c>
      <c r="F175">
        <f>VLOOKUP(A175&amp;"|"&amp;"Fall"&amp;"|"&amp;"Math",kipp_maps!H:I,2,FALSE)</f>
        <v>138</v>
      </c>
      <c r="G175">
        <f>VLOOKUP(A175&amp;"|"&amp;"Fall"&amp;"|"&amp;"Math",kipp_maps!H:J,3,FALSE)</f>
        <v>6</v>
      </c>
      <c r="H175">
        <f>VLOOKUP(A175&amp;"|"&amp;"Fall"&amp;"|"&amp;"Math",kipp_maps!H:K,4,FALSE)</f>
        <v>1</v>
      </c>
      <c r="I175">
        <f>VLOOKUP(A175&amp;"|"&amp;"Spring"&amp;"|"&amp;"Math",kipp_maps!H:I,2,FALSE)</f>
        <v>182</v>
      </c>
      <c r="J175">
        <f>VLOOKUP(A175&amp;"|"&amp;"Spring"&amp;"|"&amp;"Math",kipp_maps!H:J,3,FALSE)</f>
        <v>53</v>
      </c>
      <c r="K175">
        <f>VLOOKUP(A175&amp;"|"&amp;"Spring"&amp;"|"&amp;"Math",kipp_maps!H:K,4,FALSE)</f>
        <v>3</v>
      </c>
      <c r="L175">
        <f>VLOOKUP(A175&amp;"|"&amp;"Fall"&amp;"|"&amp;"Math",kipp_maps!H:L,5,FALSE)</f>
        <v>27</v>
      </c>
      <c r="M175">
        <f t="shared" si="8"/>
        <v>44</v>
      </c>
      <c r="N175">
        <f t="shared" si="9"/>
        <v>17</v>
      </c>
      <c r="O175">
        <f>VLOOKUP(A175&amp;"|"&amp;"Fall"&amp;"|"&amp;"Reading",kipp_maps!H:I,2,FALSE)</f>
        <v>155</v>
      </c>
      <c r="P175">
        <f>VLOOKUP(A175&amp;"|"&amp;"Fall"&amp;"|"&amp;"Reading",kipp_maps!H:J,3,FALSE)</f>
        <v>40</v>
      </c>
      <c r="Q175">
        <f>VLOOKUP(A175&amp;"|"&amp;"Fall"&amp;"|"&amp;"Reading",kipp_maps!H:K,4,FALSE)</f>
        <v>2</v>
      </c>
      <c r="R175">
        <f>VLOOKUP(A175&amp;"|"&amp;"Spring"&amp;"|"&amp;"Reading",kipp_maps!H:I,2,FALSE)</f>
        <v>181</v>
      </c>
      <c r="S175">
        <f>VLOOKUP(A175&amp;"|"&amp;"Spring"&amp;"|"&amp;"Reading",kipp_maps!H:J,3,FALSE)</f>
        <v>60</v>
      </c>
      <c r="T175">
        <f>VLOOKUP(A175&amp;"|"&amp;"Spring"&amp;"|"&amp;"Reading",kipp_maps!H:K,4,FALSE)</f>
        <v>3</v>
      </c>
      <c r="U175">
        <f>VLOOKUP(A175&amp;"|"&amp;"Fall"&amp;"|"&amp;"Reading",kipp_maps!H:L,5,FALSE)</f>
        <v>20</v>
      </c>
      <c r="V175">
        <f t="shared" si="10"/>
        <v>26</v>
      </c>
      <c r="W175">
        <f t="shared" si="11"/>
        <v>6</v>
      </c>
    </row>
    <row r="176" spans="1:23" x14ac:dyDescent="0.25">
      <c r="A176">
        <v>20849</v>
      </c>
      <c r="B176" t="str">
        <f>VLOOKUP(A176,kipp_maps!A:B,2,FALSE)</f>
        <v>School F</v>
      </c>
      <c r="C176">
        <f>VLOOKUP(A176,kipp_maps!A:C,3,FALSE)</f>
        <v>1</v>
      </c>
      <c r="D176">
        <f>VLOOKUP(A176,kipp_maps!A:D,4,FALSE)</f>
        <v>2019</v>
      </c>
      <c r="E176" t="str">
        <f>VLOOKUP(A176,kipp_maps!A:E,5,FALSE)</f>
        <v>GenEd</v>
      </c>
      <c r="F176">
        <f>VLOOKUP(A176&amp;"|"&amp;"Fall"&amp;"|"&amp;"Math",kipp_maps!H:I,2,FALSE)</f>
        <v>175</v>
      </c>
      <c r="G176">
        <f>VLOOKUP(A176&amp;"|"&amp;"Fall"&amp;"|"&amp;"Math",kipp_maps!H:J,3,FALSE)</f>
        <v>88</v>
      </c>
      <c r="H176">
        <f>VLOOKUP(A176&amp;"|"&amp;"Fall"&amp;"|"&amp;"Math",kipp_maps!H:K,4,FALSE)</f>
        <v>4</v>
      </c>
      <c r="I176">
        <f>VLOOKUP(A176&amp;"|"&amp;"Spring"&amp;"|"&amp;"Math",kipp_maps!H:I,2,FALSE)</f>
        <v>181</v>
      </c>
      <c r="J176">
        <f>VLOOKUP(A176&amp;"|"&amp;"Spring"&amp;"|"&amp;"Math",kipp_maps!H:J,3,FALSE)</f>
        <v>51</v>
      </c>
      <c r="K176">
        <f>VLOOKUP(A176&amp;"|"&amp;"Spring"&amp;"|"&amp;"Math",kipp_maps!H:K,4,FALSE)</f>
        <v>3</v>
      </c>
      <c r="L176">
        <f>VLOOKUP(A176&amp;"|"&amp;"Fall"&amp;"|"&amp;"Math",kipp_maps!H:L,5,FALSE)</f>
        <v>17</v>
      </c>
      <c r="M176">
        <f t="shared" si="8"/>
        <v>6</v>
      </c>
      <c r="N176">
        <f t="shared" si="9"/>
        <v>-11</v>
      </c>
      <c r="O176">
        <f>VLOOKUP(A176&amp;"|"&amp;"Fall"&amp;"|"&amp;"Reading",kipp_maps!H:I,2,FALSE)</f>
        <v>161</v>
      </c>
      <c r="P176">
        <f>VLOOKUP(A176&amp;"|"&amp;"Fall"&amp;"|"&amp;"Reading",kipp_maps!H:J,3,FALSE)</f>
        <v>59</v>
      </c>
      <c r="Q176">
        <f>VLOOKUP(A176&amp;"|"&amp;"Fall"&amp;"|"&amp;"Reading",kipp_maps!H:K,4,FALSE)</f>
        <v>3</v>
      </c>
      <c r="R176">
        <f>VLOOKUP(A176&amp;"|"&amp;"Spring"&amp;"|"&amp;"Reading",kipp_maps!H:I,2,FALSE)</f>
        <v>163</v>
      </c>
      <c r="S176">
        <f>VLOOKUP(A176&amp;"|"&amp;"Spring"&amp;"|"&amp;"Reading",kipp_maps!H:J,3,FALSE)</f>
        <v>16</v>
      </c>
      <c r="T176">
        <f>VLOOKUP(A176&amp;"|"&amp;"Spring"&amp;"|"&amp;"Reading",kipp_maps!H:K,4,FALSE)</f>
        <v>1</v>
      </c>
      <c r="U176">
        <f>VLOOKUP(A176&amp;"|"&amp;"Fall"&amp;"|"&amp;"Reading",kipp_maps!H:L,5,FALSE)</f>
        <v>18</v>
      </c>
      <c r="V176">
        <f t="shared" si="10"/>
        <v>2</v>
      </c>
      <c r="W176">
        <f t="shared" si="11"/>
        <v>-16</v>
      </c>
    </row>
    <row r="177" spans="1:23" x14ac:dyDescent="0.25">
      <c r="A177">
        <v>20347</v>
      </c>
      <c r="B177" t="str">
        <f>VLOOKUP(A177,kipp_maps!A:B,2,FALSE)</f>
        <v>School G</v>
      </c>
      <c r="C177">
        <f>VLOOKUP(A177,kipp_maps!A:C,3,FALSE)</f>
        <v>1</v>
      </c>
      <c r="D177">
        <f>VLOOKUP(A177,kipp_maps!A:D,4,FALSE)</f>
        <v>2019</v>
      </c>
      <c r="E177" t="str">
        <f>VLOOKUP(A177,kipp_maps!A:E,5,FALSE)</f>
        <v>GenEd</v>
      </c>
      <c r="F177">
        <f>VLOOKUP(A177&amp;"|"&amp;"Fall"&amp;"|"&amp;"Math",kipp_maps!H:I,2,FALSE)</f>
        <v>168</v>
      </c>
      <c r="G177">
        <f>VLOOKUP(A177&amp;"|"&amp;"Fall"&amp;"|"&amp;"Math",kipp_maps!H:J,3,FALSE)</f>
        <v>74</v>
      </c>
      <c r="H177">
        <f>VLOOKUP(A177&amp;"|"&amp;"Fall"&amp;"|"&amp;"Math",kipp_maps!H:K,4,FALSE)</f>
        <v>3</v>
      </c>
      <c r="I177">
        <f>VLOOKUP(A177&amp;"|"&amp;"Spring"&amp;"|"&amp;"Math",kipp_maps!H:I,2,FALSE)</f>
        <v>187</v>
      </c>
      <c r="J177">
        <f>VLOOKUP(A177&amp;"|"&amp;"Spring"&amp;"|"&amp;"Math",kipp_maps!H:J,3,FALSE)</f>
        <v>68</v>
      </c>
      <c r="K177">
        <f>VLOOKUP(A177&amp;"|"&amp;"Spring"&amp;"|"&amp;"Math",kipp_maps!H:K,4,FALSE)</f>
        <v>3</v>
      </c>
      <c r="L177">
        <f>VLOOKUP(A177&amp;"|"&amp;"Fall"&amp;"|"&amp;"Math",kipp_maps!H:L,5,FALSE)</f>
        <v>19</v>
      </c>
      <c r="M177">
        <f t="shared" si="8"/>
        <v>19</v>
      </c>
      <c r="N177">
        <f t="shared" si="9"/>
        <v>0</v>
      </c>
      <c r="O177">
        <f>VLOOKUP(A177&amp;"|"&amp;"Fall"&amp;"|"&amp;"Reading",kipp_maps!H:I,2,FALSE)</f>
        <v>158</v>
      </c>
      <c r="P177">
        <f>VLOOKUP(A177&amp;"|"&amp;"Fall"&amp;"|"&amp;"Reading",kipp_maps!H:J,3,FALSE)</f>
        <v>50</v>
      </c>
      <c r="Q177">
        <f>VLOOKUP(A177&amp;"|"&amp;"Fall"&amp;"|"&amp;"Reading",kipp_maps!H:K,4,FALSE)</f>
        <v>3</v>
      </c>
      <c r="R177">
        <f>VLOOKUP(A177&amp;"|"&amp;"Spring"&amp;"|"&amp;"Reading",kipp_maps!H:I,2,FALSE)</f>
        <v>185</v>
      </c>
      <c r="S177">
        <f>VLOOKUP(A177&amp;"|"&amp;"Spring"&amp;"|"&amp;"Reading",kipp_maps!H:J,3,FALSE)</f>
        <v>70</v>
      </c>
      <c r="T177">
        <f>VLOOKUP(A177&amp;"|"&amp;"Spring"&amp;"|"&amp;"Reading",kipp_maps!H:K,4,FALSE)</f>
        <v>3</v>
      </c>
      <c r="U177">
        <f>VLOOKUP(A177&amp;"|"&amp;"Fall"&amp;"|"&amp;"Reading",kipp_maps!H:L,5,FALSE)</f>
        <v>19</v>
      </c>
      <c r="V177">
        <f t="shared" si="10"/>
        <v>27</v>
      </c>
      <c r="W177">
        <f t="shared" si="11"/>
        <v>8</v>
      </c>
    </row>
    <row r="178" spans="1:23" x14ac:dyDescent="0.25">
      <c r="A178">
        <v>18088</v>
      </c>
      <c r="B178" t="str">
        <f>VLOOKUP(A178,kipp_maps!A:B,2,FALSE)</f>
        <v>School F</v>
      </c>
      <c r="C178">
        <f>VLOOKUP(A178,kipp_maps!A:C,3,FALSE)</f>
        <v>1</v>
      </c>
      <c r="D178">
        <f>VLOOKUP(A178,kipp_maps!A:D,4,FALSE)</f>
        <v>2019</v>
      </c>
      <c r="E178" t="str">
        <f>VLOOKUP(A178,kipp_maps!A:E,5,FALSE)</f>
        <v>GenEd</v>
      </c>
      <c r="F178">
        <f>VLOOKUP(A178&amp;"|"&amp;"Fall"&amp;"|"&amp;"Math",kipp_maps!H:I,2,FALSE)</f>
        <v>176</v>
      </c>
      <c r="G178">
        <f>VLOOKUP(A178&amp;"|"&amp;"Fall"&amp;"|"&amp;"Math",kipp_maps!H:J,3,FALSE)</f>
        <v>89</v>
      </c>
      <c r="H178">
        <f>VLOOKUP(A178&amp;"|"&amp;"Fall"&amp;"|"&amp;"Math",kipp_maps!H:K,4,FALSE)</f>
        <v>4</v>
      </c>
      <c r="I178">
        <f>VLOOKUP(A178&amp;"|"&amp;"Spring"&amp;"|"&amp;"Math",kipp_maps!H:I,2,FALSE)</f>
        <v>217</v>
      </c>
      <c r="J178">
        <f>VLOOKUP(A178&amp;"|"&amp;"Spring"&amp;"|"&amp;"Math",kipp_maps!H:J,3,FALSE)</f>
        <v>99</v>
      </c>
      <c r="K178">
        <f>VLOOKUP(A178&amp;"|"&amp;"Spring"&amp;"|"&amp;"Math",kipp_maps!H:K,4,FALSE)</f>
        <v>4</v>
      </c>
      <c r="L178">
        <f>VLOOKUP(A178&amp;"|"&amp;"Fall"&amp;"|"&amp;"Math",kipp_maps!H:L,5,FALSE)</f>
        <v>17</v>
      </c>
      <c r="M178">
        <f t="shared" si="8"/>
        <v>41</v>
      </c>
      <c r="N178">
        <f t="shared" si="9"/>
        <v>24</v>
      </c>
      <c r="O178">
        <f>VLOOKUP(A178&amp;"|"&amp;"Fall"&amp;"|"&amp;"Reading",kipp_maps!H:I,2,FALSE)</f>
        <v>179</v>
      </c>
      <c r="P178">
        <f>VLOOKUP(A178&amp;"|"&amp;"Fall"&amp;"|"&amp;"Reading",kipp_maps!H:J,3,FALSE)</f>
        <v>95</v>
      </c>
      <c r="Q178">
        <f>VLOOKUP(A178&amp;"|"&amp;"Fall"&amp;"|"&amp;"Reading",kipp_maps!H:K,4,FALSE)</f>
        <v>4</v>
      </c>
      <c r="R178">
        <f>VLOOKUP(A178&amp;"|"&amp;"Spring"&amp;"|"&amp;"Reading",kipp_maps!H:I,2,FALSE)</f>
        <v>200</v>
      </c>
      <c r="S178">
        <f>VLOOKUP(A178&amp;"|"&amp;"Spring"&amp;"|"&amp;"Reading",kipp_maps!H:J,3,FALSE)</f>
        <v>94</v>
      </c>
      <c r="T178">
        <f>VLOOKUP(A178&amp;"|"&amp;"Spring"&amp;"|"&amp;"Reading",kipp_maps!H:K,4,FALSE)</f>
        <v>4</v>
      </c>
      <c r="U178">
        <f>VLOOKUP(A178&amp;"|"&amp;"Fall"&amp;"|"&amp;"Reading",kipp_maps!H:L,5,FALSE)</f>
        <v>14</v>
      </c>
      <c r="V178">
        <f t="shared" si="10"/>
        <v>21</v>
      </c>
      <c r="W178">
        <f t="shared" si="11"/>
        <v>7</v>
      </c>
    </row>
    <row r="179" spans="1:23" x14ac:dyDescent="0.25">
      <c r="A179">
        <v>17521</v>
      </c>
      <c r="B179" t="str">
        <f>VLOOKUP(A179,kipp_maps!A:B,2,FALSE)</f>
        <v>School F</v>
      </c>
      <c r="C179">
        <f>VLOOKUP(A179,kipp_maps!A:C,3,FALSE)</f>
        <v>1</v>
      </c>
      <c r="D179">
        <f>VLOOKUP(A179,kipp_maps!A:D,4,FALSE)</f>
        <v>2019</v>
      </c>
      <c r="E179" t="str">
        <f>VLOOKUP(A179,kipp_maps!A:E,5,FALSE)</f>
        <v>GenEd</v>
      </c>
      <c r="F179">
        <f>VLOOKUP(A179&amp;"|"&amp;"Fall"&amp;"|"&amp;"Math",kipp_maps!H:I,2,FALSE)</f>
        <v>157</v>
      </c>
      <c r="G179">
        <f>VLOOKUP(A179&amp;"|"&amp;"Fall"&amp;"|"&amp;"Math",kipp_maps!H:J,3,FALSE)</f>
        <v>44</v>
      </c>
      <c r="H179">
        <f>VLOOKUP(A179&amp;"|"&amp;"Fall"&amp;"|"&amp;"Math",kipp_maps!H:K,4,FALSE)</f>
        <v>2</v>
      </c>
      <c r="I179">
        <f>VLOOKUP(A179&amp;"|"&amp;"Spring"&amp;"|"&amp;"Math",kipp_maps!H:I,2,FALSE)</f>
        <v>177</v>
      </c>
      <c r="J179">
        <f>VLOOKUP(A179&amp;"|"&amp;"Spring"&amp;"|"&amp;"Math",kipp_maps!H:J,3,FALSE)</f>
        <v>39</v>
      </c>
      <c r="K179">
        <f>VLOOKUP(A179&amp;"|"&amp;"Spring"&amp;"|"&amp;"Math",kipp_maps!H:K,4,FALSE)</f>
        <v>2</v>
      </c>
      <c r="L179">
        <f>VLOOKUP(A179&amp;"|"&amp;"Fall"&amp;"|"&amp;"Math",kipp_maps!H:L,5,FALSE)</f>
        <v>22</v>
      </c>
      <c r="M179">
        <f t="shared" si="8"/>
        <v>20</v>
      </c>
      <c r="N179">
        <f t="shared" si="9"/>
        <v>-2</v>
      </c>
      <c r="O179">
        <f>VLOOKUP(A179&amp;"|"&amp;"Fall"&amp;"|"&amp;"Reading",kipp_maps!H:I,2,FALSE)</f>
        <v>161</v>
      </c>
      <c r="P179">
        <f>VLOOKUP(A179&amp;"|"&amp;"Fall"&amp;"|"&amp;"Reading",kipp_maps!H:J,3,FALSE)</f>
        <v>59</v>
      </c>
      <c r="Q179">
        <f>VLOOKUP(A179&amp;"|"&amp;"Fall"&amp;"|"&amp;"Reading",kipp_maps!H:K,4,FALSE)</f>
        <v>3</v>
      </c>
      <c r="R179">
        <f>VLOOKUP(A179&amp;"|"&amp;"Spring"&amp;"|"&amp;"Reading",kipp_maps!H:I,2,FALSE)</f>
        <v>182</v>
      </c>
      <c r="S179">
        <f>VLOOKUP(A179&amp;"|"&amp;"Spring"&amp;"|"&amp;"Reading",kipp_maps!H:J,3,FALSE)</f>
        <v>62</v>
      </c>
      <c r="T179">
        <f>VLOOKUP(A179&amp;"|"&amp;"Spring"&amp;"|"&amp;"Reading",kipp_maps!H:K,4,FALSE)</f>
        <v>3</v>
      </c>
      <c r="U179">
        <f>VLOOKUP(A179&amp;"|"&amp;"Fall"&amp;"|"&amp;"Reading",kipp_maps!H:L,5,FALSE)</f>
        <v>18</v>
      </c>
      <c r="V179">
        <f t="shared" si="10"/>
        <v>21</v>
      </c>
      <c r="W179">
        <f t="shared" si="11"/>
        <v>3</v>
      </c>
    </row>
    <row r="180" spans="1:23" x14ac:dyDescent="0.25">
      <c r="A180">
        <v>20383</v>
      </c>
      <c r="B180" t="str">
        <f>VLOOKUP(A180,kipp_maps!A:B,2,FALSE)</f>
        <v>School F</v>
      </c>
      <c r="C180">
        <f>VLOOKUP(A180,kipp_maps!A:C,3,FALSE)</f>
        <v>1</v>
      </c>
      <c r="D180">
        <f>VLOOKUP(A180,kipp_maps!A:D,4,FALSE)</f>
        <v>2019</v>
      </c>
      <c r="E180" t="str">
        <f>VLOOKUP(A180,kipp_maps!A:E,5,FALSE)</f>
        <v>GenEd</v>
      </c>
      <c r="F180">
        <f>VLOOKUP(A180&amp;"|"&amp;"Fall"&amp;"|"&amp;"Math",kipp_maps!H:I,2,FALSE)</f>
        <v>154</v>
      </c>
      <c r="G180">
        <f>VLOOKUP(A180&amp;"|"&amp;"Fall"&amp;"|"&amp;"Math",kipp_maps!H:J,3,FALSE)</f>
        <v>35</v>
      </c>
      <c r="H180">
        <f>VLOOKUP(A180&amp;"|"&amp;"Fall"&amp;"|"&amp;"Math",kipp_maps!H:K,4,FALSE)</f>
        <v>2</v>
      </c>
      <c r="I180">
        <f>VLOOKUP(A180&amp;"|"&amp;"Spring"&amp;"|"&amp;"Math",kipp_maps!H:I,2,FALSE)</f>
        <v>185</v>
      </c>
      <c r="J180">
        <f>VLOOKUP(A180&amp;"|"&amp;"Spring"&amp;"|"&amp;"Math",kipp_maps!H:J,3,FALSE)</f>
        <v>62</v>
      </c>
      <c r="K180">
        <f>VLOOKUP(A180&amp;"|"&amp;"Spring"&amp;"|"&amp;"Math",kipp_maps!H:K,4,FALSE)</f>
        <v>3</v>
      </c>
      <c r="L180">
        <f>VLOOKUP(A180&amp;"|"&amp;"Fall"&amp;"|"&amp;"Math",kipp_maps!H:L,5,FALSE)</f>
        <v>23</v>
      </c>
      <c r="M180">
        <f t="shared" si="8"/>
        <v>31</v>
      </c>
      <c r="N180">
        <f t="shared" si="9"/>
        <v>8</v>
      </c>
      <c r="O180">
        <f>VLOOKUP(A180&amp;"|"&amp;"Fall"&amp;"|"&amp;"Reading",kipp_maps!H:I,2,FALSE)</f>
        <v>152</v>
      </c>
      <c r="P180">
        <f>VLOOKUP(A180&amp;"|"&amp;"Fall"&amp;"|"&amp;"Reading",kipp_maps!H:J,3,FALSE)</f>
        <v>32</v>
      </c>
      <c r="Q180">
        <f>VLOOKUP(A180&amp;"|"&amp;"Fall"&amp;"|"&amp;"Reading",kipp_maps!H:K,4,FALSE)</f>
        <v>2</v>
      </c>
      <c r="R180">
        <f>VLOOKUP(A180&amp;"|"&amp;"Spring"&amp;"|"&amp;"Reading",kipp_maps!H:I,2,FALSE)</f>
        <v>177</v>
      </c>
      <c r="S180">
        <f>VLOOKUP(A180&amp;"|"&amp;"Spring"&amp;"|"&amp;"Reading",kipp_maps!H:J,3,FALSE)</f>
        <v>49</v>
      </c>
      <c r="T180">
        <f>VLOOKUP(A180&amp;"|"&amp;"Spring"&amp;"|"&amp;"Reading",kipp_maps!H:K,4,FALSE)</f>
        <v>2</v>
      </c>
      <c r="U180">
        <f>VLOOKUP(A180&amp;"|"&amp;"Fall"&amp;"|"&amp;"Reading",kipp_maps!H:L,5,FALSE)</f>
        <v>20</v>
      </c>
      <c r="V180">
        <f t="shared" si="10"/>
        <v>25</v>
      </c>
      <c r="W180">
        <f t="shared" si="11"/>
        <v>5</v>
      </c>
    </row>
    <row r="181" spans="1:23" x14ac:dyDescent="0.25">
      <c r="A181">
        <v>28939</v>
      </c>
      <c r="B181" t="str">
        <f>VLOOKUP(A181,kipp_maps!A:B,2,FALSE)</f>
        <v>School F</v>
      </c>
      <c r="C181">
        <f>VLOOKUP(A181,kipp_maps!A:C,3,FALSE)</f>
        <v>1</v>
      </c>
      <c r="D181">
        <f>VLOOKUP(A181,kipp_maps!A:D,4,FALSE)</f>
        <v>2019</v>
      </c>
      <c r="E181" t="str">
        <f>VLOOKUP(A181,kipp_maps!A:E,5,FALSE)</f>
        <v>GenEd</v>
      </c>
      <c r="F181">
        <f>VLOOKUP(A181&amp;"|"&amp;"Fall"&amp;"|"&amp;"Math",kipp_maps!H:I,2,FALSE)</f>
        <v>159</v>
      </c>
      <c r="G181">
        <f>VLOOKUP(A181&amp;"|"&amp;"Fall"&amp;"|"&amp;"Math",kipp_maps!H:J,3,FALSE)</f>
        <v>50</v>
      </c>
      <c r="H181">
        <f>VLOOKUP(A181&amp;"|"&amp;"Fall"&amp;"|"&amp;"Math",kipp_maps!H:K,4,FALSE)</f>
        <v>3</v>
      </c>
      <c r="I181">
        <f>VLOOKUP(A181&amp;"|"&amp;"Spring"&amp;"|"&amp;"Math",kipp_maps!H:I,2,FALSE)</f>
        <v>187</v>
      </c>
      <c r="J181">
        <f>VLOOKUP(A181&amp;"|"&amp;"Spring"&amp;"|"&amp;"Math",kipp_maps!H:J,3,FALSE)</f>
        <v>68</v>
      </c>
      <c r="K181">
        <f>VLOOKUP(A181&amp;"|"&amp;"Spring"&amp;"|"&amp;"Math",kipp_maps!H:K,4,FALSE)</f>
        <v>3</v>
      </c>
      <c r="L181">
        <f>VLOOKUP(A181&amp;"|"&amp;"Fall"&amp;"|"&amp;"Math",kipp_maps!H:L,5,FALSE)</f>
        <v>21</v>
      </c>
      <c r="M181">
        <f t="shared" si="8"/>
        <v>28</v>
      </c>
      <c r="N181">
        <f t="shared" si="9"/>
        <v>7</v>
      </c>
      <c r="O181">
        <f>VLOOKUP(A181&amp;"|"&amp;"Fall"&amp;"|"&amp;"Reading",kipp_maps!H:I,2,FALSE)</f>
        <v>171</v>
      </c>
      <c r="P181">
        <f>VLOOKUP(A181&amp;"|"&amp;"Fall"&amp;"|"&amp;"Reading",kipp_maps!H:J,3,FALSE)</f>
        <v>84</v>
      </c>
      <c r="Q181">
        <f>VLOOKUP(A181&amp;"|"&amp;"Fall"&amp;"|"&amp;"Reading",kipp_maps!H:K,4,FALSE)</f>
        <v>4</v>
      </c>
      <c r="R181">
        <f>VLOOKUP(A181&amp;"|"&amp;"Spring"&amp;"|"&amp;"Reading",kipp_maps!H:I,2,FALSE)</f>
        <v>185</v>
      </c>
      <c r="S181">
        <f>VLOOKUP(A181&amp;"|"&amp;"Spring"&amp;"|"&amp;"Reading",kipp_maps!H:J,3,FALSE)</f>
        <v>70</v>
      </c>
      <c r="T181">
        <f>VLOOKUP(A181&amp;"|"&amp;"Spring"&amp;"|"&amp;"Reading",kipp_maps!H:K,4,FALSE)</f>
        <v>3</v>
      </c>
      <c r="U181">
        <f>VLOOKUP(A181&amp;"|"&amp;"Fall"&amp;"|"&amp;"Reading",kipp_maps!H:L,5,FALSE)</f>
        <v>16</v>
      </c>
      <c r="V181">
        <f t="shared" si="10"/>
        <v>14</v>
      </c>
      <c r="W181">
        <f t="shared" si="11"/>
        <v>-2</v>
      </c>
    </row>
    <row r="182" spans="1:23" x14ac:dyDescent="0.25">
      <c r="A182">
        <v>27970</v>
      </c>
      <c r="B182" t="str">
        <f>VLOOKUP(A182,kipp_maps!A:B,2,FALSE)</f>
        <v>School F</v>
      </c>
      <c r="C182">
        <f>VLOOKUP(A182,kipp_maps!A:C,3,FALSE)</f>
        <v>1</v>
      </c>
      <c r="D182">
        <f>VLOOKUP(A182,kipp_maps!A:D,4,FALSE)</f>
        <v>2019</v>
      </c>
      <c r="E182" t="str">
        <f>VLOOKUP(A182,kipp_maps!A:E,5,FALSE)</f>
        <v>GenEd</v>
      </c>
      <c r="F182">
        <f>VLOOKUP(A182&amp;"|"&amp;"Fall"&amp;"|"&amp;"Math",kipp_maps!H:I,2,FALSE)</f>
        <v>174</v>
      </c>
      <c r="G182">
        <f>VLOOKUP(A182&amp;"|"&amp;"Fall"&amp;"|"&amp;"Math",kipp_maps!H:J,3,FALSE)</f>
        <v>86</v>
      </c>
      <c r="H182">
        <f>VLOOKUP(A182&amp;"|"&amp;"Fall"&amp;"|"&amp;"Math",kipp_maps!H:K,4,FALSE)</f>
        <v>4</v>
      </c>
      <c r="I182">
        <f>VLOOKUP(A182&amp;"|"&amp;"Spring"&amp;"|"&amp;"Math",kipp_maps!H:I,2,FALSE)</f>
        <v>196</v>
      </c>
      <c r="J182">
        <f>VLOOKUP(A182&amp;"|"&amp;"Spring"&amp;"|"&amp;"Math",kipp_maps!H:J,3,FALSE)</f>
        <v>87</v>
      </c>
      <c r="K182">
        <f>VLOOKUP(A182&amp;"|"&amp;"Spring"&amp;"|"&amp;"Math",kipp_maps!H:K,4,FALSE)</f>
        <v>4</v>
      </c>
      <c r="L182">
        <f>VLOOKUP(A182&amp;"|"&amp;"Fall"&amp;"|"&amp;"Math",kipp_maps!H:L,5,FALSE)</f>
        <v>18</v>
      </c>
      <c r="M182">
        <f t="shared" si="8"/>
        <v>22</v>
      </c>
      <c r="N182">
        <f t="shared" si="9"/>
        <v>4</v>
      </c>
      <c r="O182">
        <f>VLOOKUP(A182&amp;"|"&amp;"Fall"&amp;"|"&amp;"Reading",kipp_maps!H:I,2,FALSE)</f>
        <v>165</v>
      </c>
      <c r="P182">
        <f>VLOOKUP(A182&amp;"|"&amp;"Fall"&amp;"|"&amp;"Reading",kipp_maps!H:J,3,FALSE)</f>
        <v>70</v>
      </c>
      <c r="Q182">
        <f>VLOOKUP(A182&amp;"|"&amp;"Fall"&amp;"|"&amp;"Reading",kipp_maps!H:K,4,FALSE)</f>
        <v>3</v>
      </c>
      <c r="R182">
        <f>VLOOKUP(A182&amp;"|"&amp;"Spring"&amp;"|"&amp;"Reading",kipp_maps!H:I,2,FALSE)</f>
        <v>178</v>
      </c>
      <c r="S182">
        <f>VLOOKUP(A182&amp;"|"&amp;"Spring"&amp;"|"&amp;"Reading",kipp_maps!H:J,3,FALSE)</f>
        <v>51</v>
      </c>
      <c r="T182">
        <f>VLOOKUP(A182&amp;"|"&amp;"Spring"&amp;"|"&amp;"Reading",kipp_maps!H:K,4,FALSE)</f>
        <v>3</v>
      </c>
      <c r="U182">
        <f>VLOOKUP(A182&amp;"|"&amp;"Fall"&amp;"|"&amp;"Reading",kipp_maps!H:L,5,FALSE)</f>
        <v>17</v>
      </c>
      <c r="V182">
        <f t="shared" si="10"/>
        <v>13</v>
      </c>
      <c r="W182">
        <f t="shared" si="11"/>
        <v>-4</v>
      </c>
    </row>
    <row r="183" spans="1:23" x14ac:dyDescent="0.25">
      <c r="A183">
        <v>19052</v>
      </c>
      <c r="B183" t="str">
        <f>VLOOKUP(A183,kipp_maps!A:B,2,FALSE)</f>
        <v>School F</v>
      </c>
      <c r="C183">
        <f>VLOOKUP(A183,kipp_maps!A:C,3,FALSE)</f>
        <v>1</v>
      </c>
      <c r="D183">
        <f>VLOOKUP(A183,kipp_maps!A:D,4,FALSE)</f>
        <v>2019</v>
      </c>
      <c r="E183" t="str">
        <f>VLOOKUP(A183,kipp_maps!A:E,5,FALSE)</f>
        <v>GenEd</v>
      </c>
      <c r="F183">
        <f>VLOOKUP(A183&amp;"|"&amp;"Fall"&amp;"|"&amp;"Math",kipp_maps!H:I,2,FALSE)</f>
        <v>158</v>
      </c>
      <c r="G183">
        <f>VLOOKUP(A183&amp;"|"&amp;"Fall"&amp;"|"&amp;"Math",kipp_maps!H:J,3,FALSE)</f>
        <v>47</v>
      </c>
      <c r="H183">
        <f>VLOOKUP(A183&amp;"|"&amp;"Fall"&amp;"|"&amp;"Math",kipp_maps!H:K,4,FALSE)</f>
        <v>2</v>
      </c>
      <c r="I183">
        <f>VLOOKUP(A183&amp;"|"&amp;"Spring"&amp;"|"&amp;"Math",kipp_maps!H:I,2,FALSE)</f>
        <v>184</v>
      </c>
      <c r="J183">
        <f>VLOOKUP(A183&amp;"|"&amp;"Spring"&amp;"|"&amp;"Math",kipp_maps!H:J,3,FALSE)</f>
        <v>59</v>
      </c>
      <c r="K183">
        <f>VLOOKUP(A183&amp;"|"&amp;"Spring"&amp;"|"&amp;"Math",kipp_maps!H:K,4,FALSE)</f>
        <v>3</v>
      </c>
      <c r="L183">
        <f>VLOOKUP(A183&amp;"|"&amp;"Fall"&amp;"|"&amp;"Math",kipp_maps!H:L,5,FALSE)</f>
        <v>22</v>
      </c>
      <c r="M183">
        <f t="shared" si="8"/>
        <v>26</v>
      </c>
      <c r="N183">
        <f t="shared" si="9"/>
        <v>4</v>
      </c>
      <c r="O183">
        <f>VLOOKUP(A183&amp;"|"&amp;"Fall"&amp;"|"&amp;"Reading",kipp_maps!H:I,2,FALSE)</f>
        <v>160</v>
      </c>
      <c r="P183">
        <f>VLOOKUP(A183&amp;"|"&amp;"Fall"&amp;"|"&amp;"Reading",kipp_maps!H:J,3,FALSE)</f>
        <v>56</v>
      </c>
      <c r="Q183">
        <f>VLOOKUP(A183&amp;"|"&amp;"Fall"&amp;"|"&amp;"Reading",kipp_maps!H:K,4,FALSE)</f>
        <v>3</v>
      </c>
      <c r="R183">
        <f>VLOOKUP(A183&amp;"|"&amp;"Spring"&amp;"|"&amp;"Reading",kipp_maps!H:I,2,FALSE)</f>
        <v>184</v>
      </c>
      <c r="S183">
        <f>VLOOKUP(A183&amp;"|"&amp;"Spring"&amp;"|"&amp;"Reading",kipp_maps!H:J,3,FALSE)</f>
        <v>67</v>
      </c>
      <c r="T183">
        <f>VLOOKUP(A183&amp;"|"&amp;"Spring"&amp;"|"&amp;"Reading",kipp_maps!H:K,4,FALSE)</f>
        <v>3</v>
      </c>
      <c r="U183">
        <f>VLOOKUP(A183&amp;"|"&amp;"Fall"&amp;"|"&amp;"Reading",kipp_maps!H:L,5,FALSE)</f>
        <v>18</v>
      </c>
      <c r="V183">
        <f t="shared" si="10"/>
        <v>24</v>
      </c>
      <c r="W183">
        <f t="shared" si="11"/>
        <v>6</v>
      </c>
    </row>
    <row r="184" spans="1:23" x14ac:dyDescent="0.25">
      <c r="A184">
        <v>19463</v>
      </c>
      <c r="B184" t="str">
        <f>VLOOKUP(A184,kipp_maps!A:B,2,FALSE)</f>
        <v>School F</v>
      </c>
      <c r="C184">
        <f>VLOOKUP(A184,kipp_maps!A:C,3,FALSE)</f>
        <v>1</v>
      </c>
      <c r="D184">
        <f>VLOOKUP(A184,kipp_maps!A:D,4,FALSE)</f>
        <v>2019</v>
      </c>
      <c r="E184" t="str">
        <f>VLOOKUP(A184,kipp_maps!A:E,5,FALSE)</f>
        <v>GenEd</v>
      </c>
      <c r="F184">
        <f>VLOOKUP(A184&amp;"|"&amp;"Fall"&amp;"|"&amp;"Math",kipp_maps!H:I,2,FALSE)</f>
        <v>165</v>
      </c>
      <c r="G184">
        <f>VLOOKUP(A184&amp;"|"&amp;"Fall"&amp;"|"&amp;"Math",kipp_maps!H:J,3,FALSE)</f>
        <v>67</v>
      </c>
      <c r="H184">
        <f>VLOOKUP(A184&amp;"|"&amp;"Fall"&amp;"|"&amp;"Math",kipp_maps!H:K,4,FALSE)</f>
        <v>3</v>
      </c>
      <c r="I184">
        <f>VLOOKUP(A184&amp;"|"&amp;"Spring"&amp;"|"&amp;"Math",kipp_maps!H:I,2,FALSE)</f>
        <v>193</v>
      </c>
      <c r="J184">
        <f>VLOOKUP(A184&amp;"|"&amp;"Spring"&amp;"|"&amp;"Math",kipp_maps!H:J,3,FALSE)</f>
        <v>81</v>
      </c>
      <c r="K184">
        <f>VLOOKUP(A184&amp;"|"&amp;"Spring"&amp;"|"&amp;"Math",kipp_maps!H:K,4,FALSE)</f>
        <v>4</v>
      </c>
      <c r="L184">
        <f>VLOOKUP(A184&amp;"|"&amp;"Fall"&amp;"|"&amp;"Math",kipp_maps!H:L,5,FALSE)</f>
        <v>20</v>
      </c>
      <c r="M184">
        <f t="shared" si="8"/>
        <v>28</v>
      </c>
      <c r="N184">
        <f t="shared" si="9"/>
        <v>8</v>
      </c>
      <c r="O184">
        <f>VLOOKUP(A184&amp;"|"&amp;"Fall"&amp;"|"&amp;"Reading",kipp_maps!H:I,2,FALSE)</f>
        <v>172</v>
      </c>
      <c r="P184">
        <f>VLOOKUP(A184&amp;"|"&amp;"Fall"&amp;"|"&amp;"Reading",kipp_maps!H:J,3,FALSE)</f>
        <v>86</v>
      </c>
      <c r="Q184">
        <f>VLOOKUP(A184&amp;"|"&amp;"Fall"&amp;"|"&amp;"Reading",kipp_maps!H:K,4,FALSE)</f>
        <v>4</v>
      </c>
      <c r="R184">
        <f>VLOOKUP(A184&amp;"|"&amp;"Spring"&amp;"|"&amp;"Reading",kipp_maps!H:I,2,FALSE)</f>
        <v>186</v>
      </c>
      <c r="S184">
        <f>VLOOKUP(A184&amp;"|"&amp;"Spring"&amp;"|"&amp;"Reading",kipp_maps!H:J,3,FALSE)</f>
        <v>72</v>
      </c>
      <c r="T184">
        <f>VLOOKUP(A184&amp;"|"&amp;"Spring"&amp;"|"&amp;"Reading",kipp_maps!H:K,4,FALSE)</f>
        <v>3</v>
      </c>
      <c r="U184">
        <f>VLOOKUP(A184&amp;"|"&amp;"Fall"&amp;"|"&amp;"Reading",kipp_maps!H:L,5,FALSE)</f>
        <v>16</v>
      </c>
      <c r="V184">
        <f t="shared" si="10"/>
        <v>14</v>
      </c>
      <c r="W184">
        <f t="shared" si="11"/>
        <v>-2</v>
      </c>
    </row>
    <row r="185" spans="1:23" x14ac:dyDescent="0.25">
      <c r="A185">
        <v>17787</v>
      </c>
      <c r="B185" t="str">
        <f>VLOOKUP(A185,kipp_maps!A:B,2,FALSE)</f>
        <v>School F</v>
      </c>
      <c r="C185">
        <f>VLOOKUP(A185,kipp_maps!A:C,3,FALSE)</f>
        <v>1</v>
      </c>
      <c r="D185">
        <f>VLOOKUP(A185,kipp_maps!A:D,4,FALSE)</f>
        <v>2019</v>
      </c>
      <c r="E185" t="str">
        <f>VLOOKUP(A185,kipp_maps!A:E,5,FALSE)</f>
        <v>GenEd</v>
      </c>
      <c r="F185">
        <f>VLOOKUP(A185&amp;"|"&amp;"Fall"&amp;"|"&amp;"Math",kipp_maps!H:I,2,FALSE)</f>
        <v>159</v>
      </c>
      <c r="G185">
        <f>VLOOKUP(A185&amp;"|"&amp;"Fall"&amp;"|"&amp;"Math",kipp_maps!H:J,3,FALSE)</f>
        <v>50</v>
      </c>
      <c r="H185">
        <f>VLOOKUP(A185&amp;"|"&amp;"Fall"&amp;"|"&amp;"Math",kipp_maps!H:K,4,FALSE)</f>
        <v>3</v>
      </c>
      <c r="I185">
        <f>VLOOKUP(A185&amp;"|"&amp;"Spring"&amp;"|"&amp;"Math",kipp_maps!H:I,2,FALSE)</f>
        <v>181</v>
      </c>
      <c r="J185">
        <f>VLOOKUP(A185&amp;"|"&amp;"Spring"&amp;"|"&amp;"Math",kipp_maps!H:J,3,FALSE)</f>
        <v>51</v>
      </c>
      <c r="K185">
        <f>VLOOKUP(A185&amp;"|"&amp;"Spring"&amp;"|"&amp;"Math",kipp_maps!H:K,4,FALSE)</f>
        <v>3</v>
      </c>
      <c r="L185">
        <f>VLOOKUP(A185&amp;"|"&amp;"Fall"&amp;"|"&amp;"Math",kipp_maps!H:L,5,FALSE)</f>
        <v>21</v>
      </c>
      <c r="M185">
        <f t="shared" si="8"/>
        <v>22</v>
      </c>
      <c r="N185">
        <f t="shared" si="9"/>
        <v>1</v>
      </c>
      <c r="O185">
        <f>VLOOKUP(A185&amp;"|"&amp;"Fall"&amp;"|"&amp;"Reading",kipp_maps!H:I,2,FALSE)</f>
        <v>153</v>
      </c>
      <c r="P185">
        <f>VLOOKUP(A185&amp;"|"&amp;"Fall"&amp;"|"&amp;"Reading",kipp_maps!H:J,3,FALSE)</f>
        <v>34</v>
      </c>
      <c r="Q185">
        <f>VLOOKUP(A185&amp;"|"&amp;"Fall"&amp;"|"&amp;"Reading",kipp_maps!H:K,4,FALSE)</f>
        <v>2</v>
      </c>
      <c r="R185">
        <f>VLOOKUP(A185&amp;"|"&amp;"Spring"&amp;"|"&amp;"Reading",kipp_maps!H:I,2,FALSE)</f>
        <v>178</v>
      </c>
      <c r="S185">
        <f>VLOOKUP(A185&amp;"|"&amp;"Spring"&amp;"|"&amp;"Reading",kipp_maps!H:J,3,FALSE)</f>
        <v>51</v>
      </c>
      <c r="T185">
        <f>VLOOKUP(A185&amp;"|"&amp;"Spring"&amp;"|"&amp;"Reading",kipp_maps!H:K,4,FALSE)</f>
        <v>3</v>
      </c>
      <c r="U185">
        <f>VLOOKUP(A185&amp;"|"&amp;"Fall"&amp;"|"&amp;"Reading",kipp_maps!H:L,5,FALSE)</f>
        <v>20</v>
      </c>
      <c r="V185">
        <f t="shared" si="10"/>
        <v>25</v>
      </c>
      <c r="W185">
        <f t="shared" si="11"/>
        <v>5</v>
      </c>
    </row>
    <row r="186" spans="1:23" x14ac:dyDescent="0.25">
      <c r="A186">
        <v>28086</v>
      </c>
      <c r="B186" t="str">
        <f>VLOOKUP(A186,kipp_maps!A:B,2,FALSE)</f>
        <v>School F</v>
      </c>
      <c r="C186">
        <f>VLOOKUP(A186,kipp_maps!A:C,3,FALSE)</f>
        <v>1</v>
      </c>
      <c r="D186">
        <f>VLOOKUP(A186,kipp_maps!A:D,4,FALSE)</f>
        <v>2019</v>
      </c>
      <c r="E186" t="str">
        <f>VLOOKUP(A186,kipp_maps!A:E,5,FALSE)</f>
        <v>GenEd</v>
      </c>
      <c r="F186">
        <f>VLOOKUP(A186&amp;"|"&amp;"Fall"&amp;"|"&amp;"Math",kipp_maps!H:I,2,FALSE)</f>
        <v>151</v>
      </c>
      <c r="G186">
        <f>VLOOKUP(A186&amp;"|"&amp;"Fall"&amp;"|"&amp;"Math",kipp_maps!H:J,3,FALSE)</f>
        <v>28</v>
      </c>
      <c r="H186">
        <f>VLOOKUP(A186&amp;"|"&amp;"Fall"&amp;"|"&amp;"Math",kipp_maps!H:K,4,FALSE)</f>
        <v>2</v>
      </c>
      <c r="I186">
        <f>VLOOKUP(A186&amp;"|"&amp;"Spring"&amp;"|"&amp;"Math",kipp_maps!H:I,2,FALSE)</f>
        <v>167</v>
      </c>
      <c r="J186">
        <f>VLOOKUP(A186&amp;"|"&amp;"Spring"&amp;"|"&amp;"Math",kipp_maps!H:J,3,FALSE)</f>
        <v>16</v>
      </c>
      <c r="K186">
        <f>VLOOKUP(A186&amp;"|"&amp;"Spring"&amp;"|"&amp;"Math",kipp_maps!H:K,4,FALSE)</f>
        <v>1</v>
      </c>
      <c r="L186">
        <f>VLOOKUP(A186&amp;"|"&amp;"Fall"&amp;"|"&amp;"Math",kipp_maps!H:L,5,FALSE)</f>
        <v>23</v>
      </c>
      <c r="M186">
        <f t="shared" si="8"/>
        <v>16</v>
      </c>
      <c r="N186">
        <f t="shared" si="9"/>
        <v>-7</v>
      </c>
      <c r="O186">
        <f>VLOOKUP(A186&amp;"|"&amp;"Fall"&amp;"|"&amp;"Reading",kipp_maps!H:I,2,FALSE)</f>
        <v>160</v>
      </c>
      <c r="P186">
        <f>VLOOKUP(A186&amp;"|"&amp;"Fall"&amp;"|"&amp;"Reading",kipp_maps!H:J,3,FALSE)</f>
        <v>56</v>
      </c>
      <c r="Q186">
        <f>VLOOKUP(A186&amp;"|"&amp;"Fall"&amp;"|"&amp;"Reading",kipp_maps!H:K,4,FALSE)</f>
        <v>3</v>
      </c>
      <c r="R186">
        <f>VLOOKUP(A186&amp;"|"&amp;"Spring"&amp;"|"&amp;"Reading",kipp_maps!H:I,2,FALSE)</f>
        <v>168</v>
      </c>
      <c r="S186">
        <f>VLOOKUP(A186&amp;"|"&amp;"Spring"&amp;"|"&amp;"Reading",kipp_maps!H:J,3,FALSE)</f>
        <v>26</v>
      </c>
      <c r="T186">
        <f>VLOOKUP(A186&amp;"|"&amp;"Spring"&amp;"|"&amp;"Reading",kipp_maps!H:K,4,FALSE)</f>
        <v>2</v>
      </c>
      <c r="U186">
        <f>VLOOKUP(A186&amp;"|"&amp;"Fall"&amp;"|"&amp;"Reading",kipp_maps!H:L,5,FALSE)</f>
        <v>18</v>
      </c>
      <c r="V186">
        <f t="shared" si="10"/>
        <v>8</v>
      </c>
      <c r="W186">
        <f t="shared" si="11"/>
        <v>-10</v>
      </c>
    </row>
    <row r="187" spans="1:23" x14ac:dyDescent="0.25">
      <c r="A187">
        <v>16895</v>
      </c>
      <c r="B187" t="str">
        <f>VLOOKUP(A187,kipp_maps!A:B,2,FALSE)</f>
        <v>School F</v>
      </c>
      <c r="C187">
        <f>VLOOKUP(A187,kipp_maps!A:C,3,FALSE)</f>
        <v>1</v>
      </c>
      <c r="D187">
        <f>VLOOKUP(A187,kipp_maps!A:D,4,FALSE)</f>
        <v>2019</v>
      </c>
      <c r="E187" t="str">
        <f>VLOOKUP(A187,kipp_maps!A:E,5,FALSE)</f>
        <v>GenEd</v>
      </c>
      <c r="F187">
        <f>VLOOKUP(A187&amp;"|"&amp;"Fall"&amp;"|"&amp;"Math",kipp_maps!H:I,2,FALSE)</f>
        <v>165</v>
      </c>
      <c r="G187">
        <f>VLOOKUP(A187&amp;"|"&amp;"Fall"&amp;"|"&amp;"Math",kipp_maps!H:J,3,FALSE)</f>
        <v>67</v>
      </c>
      <c r="H187">
        <f>VLOOKUP(A187&amp;"|"&amp;"Fall"&amp;"|"&amp;"Math",kipp_maps!H:K,4,FALSE)</f>
        <v>3</v>
      </c>
      <c r="I187">
        <f>VLOOKUP(A187&amp;"|"&amp;"Spring"&amp;"|"&amp;"Math",kipp_maps!H:I,2,FALSE)</f>
        <v>184</v>
      </c>
      <c r="J187">
        <f>VLOOKUP(A187&amp;"|"&amp;"Spring"&amp;"|"&amp;"Math",kipp_maps!H:J,3,FALSE)</f>
        <v>59</v>
      </c>
      <c r="K187">
        <f>VLOOKUP(A187&amp;"|"&amp;"Spring"&amp;"|"&amp;"Math",kipp_maps!H:K,4,FALSE)</f>
        <v>3</v>
      </c>
      <c r="L187">
        <f>VLOOKUP(A187&amp;"|"&amp;"Fall"&amp;"|"&amp;"Math",kipp_maps!H:L,5,FALSE)</f>
        <v>20</v>
      </c>
      <c r="M187">
        <f t="shared" si="8"/>
        <v>19</v>
      </c>
      <c r="N187">
        <f t="shared" si="9"/>
        <v>-1</v>
      </c>
      <c r="O187">
        <f>VLOOKUP(A187&amp;"|"&amp;"Fall"&amp;"|"&amp;"Reading",kipp_maps!H:I,2,FALSE)</f>
        <v>157</v>
      </c>
      <c r="P187">
        <f>VLOOKUP(A187&amp;"|"&amp;"Fall"&amp;"|"&amp;"Reading",kipp_maps!H:J,3,FALSE)</f>
        <v>46</v>
      </c>
      <c r="Q187">
        <f>VLOOKUP(A187&amp;"|"&amp;"Fall"&amp;"|"&amp;"Reading",kipp_maps!H:K,4,FALSE)</f>
        <v>2</v>
      </c>
      <c r="R187">
        <f>VLOOKUP(A187&amp;"|"&amp;"Spring"&amp;"|"&amp;"Reading",kipp_maps!H:I,2,FALSE)</f>
        <v>182</v>
      </c>
      <c r="S187">
        <f>VLOOKUP(A187&amp;"|"&amp;"Spring"&amp;"|"&amp;"Reading",kipp_maps!H:J,3,FALSE)</f>
        <v>62</v>
      </c>
      <c r="T187">
        <f>VLOOKUP(A187&amp;"|"&amp;"Spring"&amp;"|"&amp;"Reading",kipp_maps!H:K,4,FALSE)</f>
        <v>3</v>
      </c>
      <c r="U187">
        <f>VLOOKUP(A187&amp;"|"&amp;"Fall"&amp;"|"&amp;"Reading",kipp_maps!H:L,5,FALSE)</f>
        <v>19</v>
      </c>
      <c r="V187">
        <f t="shared" si="10"/>
        <v>25</v>
      </c>
      <c r="W187">
        <f t="shared" si="11"/>
        <v>6</v>
      </c>
    </row>
    <row r="188" spans="1:23" x14ac:dyDescent="0.25">
      <c r="A188">
        <v>10475</v>
      </c>
      <c r="B188" t="str">
        <f>VLOOKUP(A188,kipp_maps!A:B,2,FALSE)</f>
        <v>School F</v>
      </c>
      <c r="C188">
        <f>VLOOKUP(A188,kipp_maps!A:C,3,FALSE)</f>
        <v>1</v>
      </c>
      <c r="D188">
        <f>VLOOKUP(A188,kipp_maps!A:D,4,FALSE)</f>
        <v>2019</v>
      </c>
      <c r="E188" t="str">
        <f>VLOOKUP(A188,kipp_maps!A:E,5,FALSE)</f>
        <v>GenEd</v>
      </c>
      <c r="F188">
        <f>VLOOKUP(A188&amp;"|"&amp;"Fall"&amp;"|"&amp;"Math",kipp_maps!H:I,2,FALSE)</f>
        <v>146</v>
      </c>
      <c r="G188">
        <f>VLOOKUP(A188&amp;"|"&amp;"Fall"&amp;"|"&amp;"Math",kipp_maps!H:J,3,FALSE)</f>
        <v>17</v>
      </c>
      <c r="H188">
        <f>VLOOKUP(A188&amp;"|"&amp;"Fall"&amp;"|"&amp;"Math",kipp_maps!H:K,4,FALSE)</f>
        <v>1</v>
      </c>
      <c r="I188">
        <f>VLOOKUP(A188&amp;"|"&amp;"Spring"&amp;"|"&amp;"Math",kipp_maps!H:I,2,FALSE)</f>
        <v>166</v>
      </c>
      <c r="J188">
        <f>VLOOKUP(A188&amp;"|"&amp;"Spring"&amp;"|"&amp;"Math",kipp_maps!H:J,3,FALSE)</f>
        <v>14</v>
      </c>
      <c r="K188">
        <f>VLOOKUP(A188&amp;"|"&amp;"Spring"&amp;"|"&amp;"Math",kipp_maps!H:K,4,FALSE)</f>
        <v>1</v>
      </c>
      <c r="L188">
        <f>VLOOKUP(A188&amp;"|"&amp;"Fall"&amp;"|"&amp;"Math",kipp_maps!H:L,5,FALSE)</f>
        <v>25</v>
      </c>
      <c r="M188">
        <f t="shared" si="8"/>
        <v>20</v>
      </c>
      <c r="N188">
        <f t="shared" si="9"/>
        <v>-5</v>
      </c>
      <c r="O188">
        <f>VLOOKUP(A188&amp;"|"&amp;"Fall"&amp;"|"&amp;"Reading",kipp_maps!H:I,2,FALSE)</f>
        <v>151</v>
      </c>
      <c r="P188">
        <f>VLOOKUP(A188&amp;"|"&amp;"Fall"&amp;"|"&amp;"Reading",kipp_maps!H:J,3,FALSE)</f>
        <v>29</v>
      </c>
      <c r="Q188">
        <f>VLOOKUP(A188&amp;"|"&amp;"Fall"&amp;"|"&amp;"Reading",kipp_maps!H:K,4,FALSE)</f>
        <v>2</v>
      </c>
      <c r="R188">
        <f>VLOOKUP(A188&amp;"|"&amp;"Spring"&amp;"|"&amp;"Reading",kipp_maps!H:I,2,FALSE)</f>
        <v>182</v>
      </c>
      <c r="S188">
        <f>VLOOKUP(A188&amp;"|"&amp;"Spring"&amp;"|"&amp;"Reading",kipp_maps!H:J,3,FALSE)</f>
        <v>62</v>
      </c>
      <c r="T188">
        <f>VLOOKUP(A188&amp;"|"&amp;"Spring"&amp;"|"&amp;"Reading",kipp_maps!H:K,4,FALSE)</f>
        <v>3</v>
      </c>
      <c r="U188">
        <f>VLOOKUP(A188&amp;"|"&amp;"Fall"&amp;"|"&amp;"Reading",kipp_maps!H:L,5,FALSE)</f>
        <v>20</v>
      </c>
      <c r="V188">
        <f t="shared" si="10"/>
        <v>31</v>
      </c>
      <c r="W188">
        <f t="shared" si="11"/>
        <v>11</v>
      </c>
    </row>
    <row r="189" spans="1:23" x14ac:dyDescent="0.25">
      <c r="A189">
        <v>21752</v>
      </c>
      <c r="B189" t="str">
        <f>VLOOKUP(A189,kipp_maps!A:B,2,FALSE)</f>
        <v>School F</v>
      </c>
      <c r="C189">
        <f>VLOOKUP(A189,kipp_maps!A:C,3,FALSE)</f>
        <v>1</v>
      </c>
      <c r="D189">
        <f>VLOOKUP(A189,kipp_maps!A:D,4,FALSE)</f>
        <v>2019</v>
      </c>
      <c r="E189" t="str">
        <f>VLOOKUP(A189,kipp_maps!A:E,5,FALSE)</f>
        <v>GenEd</v>
      </c>
      <c r="F189">
        <f>VLOOKUP(A189&amp;"|"&amp;"Fall"&amp;"|"&amp;"Math",kipp_maps!H:I,2,FALSE)</f>
        <v>171</v>
      </c>
      <c r="G189">
        <f>VLOOKUP(A189&amp;"|"&amp;"Fall"&amp;"|"&amp;"Math",kipp_maps!H:J,3,FALSE)</f>
        <v>81</v>
      </c>
      <c r="H189">
        <f>VLOOKUP(A189&amp;"|"&amp;"Fall"&amp;"|"&amp;"Math",kipp_maps!H:K,4,FALSE)</f>
        <v>4</v>
      </c>
      <c r="I189">
        <f>VLOOKUP(A189&amp;"|"&amp;"Spring"&amp;"|"&amp;"Math",kipp_maps!H:I,2,FALSE)</f>
        <v>183</v>
      </c>
      <c r="J189">
        <f>VLOOKUP(A189&amp;"|"&amp;"Spring"&amp;"|"&amp;"Math",kipp_maps!H:J,3,FALSE)</f>
        <v>56</v>
      </c>
      <c r="K189">
        <f>VLOOKUP(A189&amp;"|"&amp;"Spring"&amp;"|"&amp;"Math",kipp_maps!H:K,4,FALSE)</f>
        <v>3</v>
      </c>
      <c r="L189">
        <f>VLOOKUP(A189&amp;"|"&amp;"Fall"&amp;"|"&amp;"Math",kipp_maps!H:L,5,FALSE)</f>
        <v>18</v>
      </c>
      <c r="M189">
        <f t="shared" si="8"/>
        <v>12</v>
      </c>
      <c r="N189">
        <f t="shared" si="9"/>
        <v>-6</v>
      </c>
      <c r="O189">
        <f>VLOOKUP(A189&amp;"|"&amp;"Fall"&amp;"|"&amp;"Reading",kipp_maps!H:I,2,FALSE)</f>
        <v>163</v>
      </c>
      <c r="P189">
        <f>VLOOKUP(A189&amp;"|"&amp;"Fall"&amp;"|"&amp;"Reading",kipp_maps!H:J,3,FALSE)</f>
        <v>65</v>
      </c>
      <c r="Q189">
        <f>VLOOKUP(A189&amp;"|"&amp;"Fall"&amp;"|"&amp;"Reading",kipp_maps!H:K,4,FALSE)</f>
        <v>3</v>
      </c>
      <c r="R189">
        <f>VLOOKUP(A189&amp;"|"&amp;"Spring"&amp;"|"&amp;"Reading",kipp_maps!H:I,2,FALSE)</f>
        <v>176</v>
      </c>
      <c r="S189">
        <f>VLOOKUP(A189&amp;"|"&amp;"Spring"&amp;"|"&amp;"Reading",kipp_maps!H:J,3,FALSE)</f>
        <v>46</v>
      </c>
      <c r="T189">
        <f>VLOOKUP(A189&amp;"|"&amp;"Spring"&amp;"|"&amp;"Reading",kipp_maps!H:K,4,FALSE)</f>
        <v>2</v>
      </c>
      <c r="U189">
        <f>VLOOKUP(A189&amp;"|"&amp;"Fall"&amp;"|"&amp;"Reading",kipp_maps!H:L,5,FALSE)</f>
        <v>18</v>
      </c>
      <c r="V189">
        <f t="shared" si="10"/>
        <v>13</v>
      </c>
      <c r="W189">
        <f t="shared" si="11"/>
        <v>-5</v>
      </c>
    </row>
    <row r="190" spans="1:23" x14ac:dyDescent="0.25">
      <c r="A190">
        <v>27979</v>
      </c>
      <c r="B190" t="str">
        <f>VLOOKUP(A190,kipp_maps!A:B,2,FALSE)</f>
        <v>School F</v>
      </c>
      <c r="C190">
        <f>VLOOKUP(A190,kipp_maps!A:C,3,FALSE)</f>
        <v>1</v>
      </c>
      <c r="D190">
        <f>VLOOKUP(A190,kipp_maps!A:D,4,FALSE)</f>
        <v>2019</v>
      </c>
      <c r="E190" t="str">
        <f>VLOOKUP(A190,kipp_maps!A:E,5,FALSE)</f>
        <v>GenEd</v>
      </c>
      <c r="F190">
        <f>VLOOKUP(A190&amp;"|"&amp;"Fall"&amp;"|"&amp;"Math",kipp_maps!H:I,2,FALSE)</f>
        <v>162</v>
      </c>
      <c r="G190">
        <f>VLOOKUP(A190&amp;"|"&amp;"Fall"&amp;"|"&amp;"Math",kipp_maps!H:J,3,FALSE)</f>
        <v>58</v>
      </c>
      <c r="H190">
        <f>VLOOKUP(A190&amp;"|"&amp;"Fall"&amp;"|"&amp;"Math",kipp_maps!H:K,4,FALSE)</f>
        <v>3</v>
      </c>
      <c r="I190">
        <f>VLOOKUP(A190&amp;"|"&amp;"Spring"&amp;"|"&amp;"Math",kipp_maps!H:I,2,FALSE)</f>
        <v>180</v>
      </c>
      <c r="J190">
        <f>VLOOKUP(A190&amp;"|"&amp;"Spring"&amp;"|"&amp;"Math",kipp_maps!H:J,3,FALSE)</f>
        <v>48</v>
      </c>
      <c r="K190">
        <f>VLOOKUP(A190&amp;"|"&amp;"Spring"&amp;"|"&amp;"Math",kipp_maps!H:K,4,FALSE)</f>
        <v>2</v>
      </c>
      <c r="L190">
        <f>VLOOKUP(A190&amp;"|"&amp;"Fall"&amp;"|"&amp;"Math",kipp_maps!H:L,5,FALSE)</f>
        <v>21</v>
      </c>
      <c r="M190">
        <f t="shared" si="8"/>
        <v>18</v>
      </c>
      <c r="N190">
        <f t="shared" si="9"/>
        <v>-3</v>
      </c>
      <c r="O190">
        <f>VLOOKUP(A190&amp;"|"&amp;"Fall"&amp;"|"&amp;"Reading",kipp_maps!H:I,2,FALSE)</f>
        <v>164</v>
      </c>
      <c r="P190">
        <f>VLOOKUP(A190&amp;"|"&amp;"Fall"&amp;"|"&amp;"Reading",kipp_maps!H:J,3,FALSE)</f>
        <v>68</v>
      </c>
      <c r="Q190">
        <f>VLOOKUP(A190&amp;"|"&amp;"Fall"&amp;"|"&amp;"Reading",kipp_maps!H:K,4,FALSE)</f>
        <v>3</v>
      </c>
      <c r="R190">
        <f>VLOOKUP(A190&amp;"|"&amp;"Spring"&amp;"|"&amp;"Reading",kipp_maps!H:I,2,FALSE)</f>
        <v>182</v>
      </c>
      <c r="S190">
        <f>VLOOKUP(A190&amp;"|"&amp;"Spring"&amp;"|"&amp;"Reading",kipp_maps!H:J,3,FALSE)</f>
        <v>62</v>
      </c>
      <c r="T190">
        <f>VLOOKUP(A190&amp;"|"&amp;"Spring"&amp;"|"&amp;"Reading",kipp_maps!H:K,4,FALSE)</f>
        <v>3</v>
      </c>
      <c r="U190">
        <f>VLOOKUP(A190&amp;"|"&amp;"Fall"&amp;"|"&amp;"Reading",kipp_maps!H:L,5,FALSE)</f>
        <v>18</v>
      </c>
      <c r="V190">
        <f t="shared" si="10"/>
        <v>18</v>
      </c>
      <c r="W190">
        <f t="shared" si="11"/>
        <v>0</v>
      </c>
    </row>
    <row r="191" spans="1:23" x14ac:dyDescent="0.25">
      <c r="A191">
        <v>10642</v>
      </c>
      <c r="B191" t="str">
        <f>VLOOKUP(A191,kipp_maps!A:B,2,FALSE)</f>
        <v>School F</v>
      </c>
      <c r="C191">
        <f>VLOOKUP(A191,kipp_maps!A:C,3,FALSE)</f>
        <v>1</v>
      </c>
      <c r="D191">
        <f>VLOOKUP(A191,kipp_maps!A:D,4,FALSE)</f>
        <v>2019</v>
      </c>
      <c r="E191" t="str">
        <f>VLOOKUP(A191,kipp_maps!A:E,5,FALSE)</f>
        <v>GenEd</v>
      </c>
      <c r="F191">
        <f>VLOOKUP(A191&amp;"|"&amp;"Fall"&amp;"|"&amp;"Math",kipp_maps!H:I,2,FALSE)</f>
        <v>157</v>
      </c>
      <c r="G191">
        <f>VLOOKUP(A191&amp;"|"&amp;"Fall"&amp;"|"&amp;"Math",kipp_maps!H:J,3,FALSE)</f>
        <v>44</v>
      </c>
      <c r="H191">
        <f>VLOOKUP(A191&amp;"|"&amp;"Fall"&amp;"|"&amp;"Math",kipp_maps!H:K,4,FALSE)</f>
        <v>2</v>
      </c>
      <c r="I191">
        <f>VLOOKUP(A191&amp;"|"&amp;"Spring"&amp;"|"&amp;"Math",kipp_maps!H:I,2,FALSE)</f>
        <v>179</v>
      </c>
      <c r="J191">
        <f>VLOOKUP(A191&amp;"|"&amp;"Spring"&amp;"|"&amp;"Math",kipp_maps!H:J,3,FALSE)</f>
        <v>45</v>
      </c>
      <c r="K191">
        <f>VLOOKUP(A191&amp;"|"&amp;"Spring"&amp;"|"&amp;"Math",kipp_maps!H:K,4,FALSE)</f>
        <v>2</v>
      </c>
      <c r="L191">
        <f>VLOOKUP(A191&amp;"|"&amp;"Fall"&amp;"|"&amp;"Math",kipp_maps!H:L,5,FALSE)</f>
        <v>22</v>
      </c>
      <c r="M191">
        <f t="shared" si="8"/>
        <v>22</v>
      </c>
      <c r="N191">
        <f t="shared" si="9"/>
        <v>0</v>
      </c>
      <c r="O191">
        <f>VLOOKUP(A191&amp;"|"&amp;"Fall"&amp;"|"&amp;"Reading",kipp_maps!H:I,2,FALSE)</f>
        <v>146</v>
      </c>
      <c r="P191">
        <f>VLOOKUP(A191&amp;"|"&amp;"Fall"&amp;"|"&amp;"Reading",kipp_maps!H:J,3,FALSE)</f>
        <v>17</v>
      </c>
      <c r="Q191">
        <f>VLOOKUP(A191&amp;"|"&amp;"Fall"&amp;"|"&amp;"Reading",kipp_maps!H:K,4,FALSE)</f>
        <v>1</v>
      </c>
      <c r="R191">
        <f>VLOOKUP(A191&amp;"|"&amp;"Spring"&amp;"|"&amp;"Reading",kipp_maps!H:I,2,FALSE)</f>
        <v>172</v>
      </c>
      <c r="S191">
        <f>VLOOKUP(A191&amp;"|"&amp;"Spring"&amp;"|"&amp;"Reading",kipp_maps!H:J,3,FALSE)</f>
        <v>35</v>
      </c>
      <c r="T191">
        <f>VLOOKUP(A191&amp;"|"&amp;"Spring"&amp;"|"&amp;"Reading",kipp_maps!H:K,4,FALSE)</f>
        <v>2</v>
      </c>
      <c r="U191">
        <f>VLOOKUP(A191&amp;"|"&amp;"Fall"&amp;"|"&amp;"Reading",kipp_maps!H:L,5,FALSE)</f>
        <v>22</v>
      </c>
      <c r="V191">
        <f t="shared" si="10"/>
        <v>26</v>
      </c>
      <c r="W191">
        <f t="shared" si="11"/>
        <v>4</v>
      </c>
    </row>
    <row r="192" spans="1:23" x14ac:dyDescent="0.25">
      <c r="A192">
        <v>10931</v>
      </c>
      <c r="B192" t="str">
        <f>VLOOKUP(A192,kipp_maps!A:B,2,FALSE)</f>
        <v>School F</v>
      </c>
      <c r="C192">
        <f>VLOOKUP(A192,kipp_maps!A:C,3,FALSE)</f>
        <v>1</v>
      </c>
      <c r="D192">
        <f>VLOOKUP(A192,kipp_maps!A:D,4,FALSE)</f>
        <v>2019</v>
      </c>
      <c r="E192" t="str">
        <f>VLOOKUP(A192,kipp_maps!A:E,5,FALSE)</f>
        <v>GenEd</v>
      </c>
      <c r="F192">
        <f>VLOOKUP(A192&amp;"|"&amp;"Fall"&amp;"|"&amp;"Math",kipp_maps!H:I,2,FALSE)</f>
        <v>190</v>
      </c>
      <c r="G192">
        <f>VLOOKUP(A192&amp;"|"&amp;"Fall"&amp;"|"&amp;"Math",kipp_maps!H:J,3,FALSE)</f>
        <v>99</v>
      </c>
      <c r="H192">
        <f>VLOOKUP(A192&amp;"|"&amp;"Fall"&amp;"|"&amp;"Math",kipp_maps!H:K,4,FALSE)</f>
        <v>4</v>
      </c>
      <c r="I192">
        <f>VLOOKUP(A192&amp;"|"&amp;"Spring"&amp;"|"&amp;"Math",kipp_maps!H:I,2,FALSE)</f>
        <v>223</v>
      </c>
      <c r="J192">
        <f>VLOOKUP(A192&amp;"|"&amp;"Spring"&amp;"|"&amp;"Math",kipp_maps!H:J,3,FALSE)</f>
        <v>99</v>
      </c>
      <c r="K192">
        <f>VLOOKUP(A192&amp;"|"&amp;"Spring"&amp;"|"&amp;"Math",kipp_maps!H:K,4,FALSE)</f>
        <v>4</v>
      </c>
      <c r="L192">
        <f>VLOOKUP(A192&amp;"|"&amp;"Fall"&amp;"|"&amp;"Math",kipp_maps!H:L,5,FALSE)</f>
        <v>13</v>
      </c>
      <c r="M192">
        <f t="shared" si="8"/>
        <v>33</v>
      </c>
      <c r="N192">
        <f t="shared" si="9"/>
        <v>20</v>
      </c>
      <c r="O192">
        <f>VLOOKUP(A192&amp;"|"&amp;"Fall"&amp;"|"&amp;"Reading",kipp_maps!H:I,2,FALSE)</f>
        <v>185</v>
      </c>
      <c r="P192">
        <f>VLOOKUP(A192&amp;"|"&amp;"Fall"&amp;"|"&amp;"Reading",kipp_maps!H:J,3,FALSE)</f>
        <v>98</v>
      </c>
      <c r="Q192">
        <f>VLOOKUP(A192&amp;"|"&amp;"Fall"&amp;"|"&amp;"Reading",kipp_maps!H:K,4,FALSE)</f>
        <v>4</v>
      </c>
      <c r="R192">
        <f>VLOOKUP(A192&amp;"|"&amp;"Spring"&amp;"|"&amp;"Reading",kipp_maps!H:I,2,FALSE)</f>
        <v>197</v>
      </c>
      <c r="S192">
        <f>VLOOKUP(A192&amp;"|"&amp;"Spring"&amp;"|"&amp;"Reading",kipp_maps!H:J,3,FALSE)</f>
        <v>91</v>
      </c>
      <c r="T192">
        <f>VLOOKUP(A192&amp;"|"&amp;"Spring"&amp;"|"&amp;"Reading",kipp_maps!H:K,4,FALSE)</f>
        <v>4</v>
      </c>
      <c r="U192">
        <f>VLOOKUP(A192&amp;"|"&amp;"Fall"&amp;"|"&amp;"Reading",kipp_maps!H:L,5,FALSE)</f>
        <v>13</v>
      </c>
      <c r="V192">
        <f t="shared" si="10"/>
        <v>12</v>
      </c>
      <c r="W192">
        <f t="shared" si="11"/>
        <v>-1</v>
      </c>
    </row>
    <row r="193" spans="1:23" x14ac:dyDescent="0.25">
      <c r="A193">
        <v>16237</v>
      </c>
      <c r="B193" t="str">
        <f>VLOOKUP(A193,kipp_maps!A:B,2,FALSE)</f>
        <v>School F</v>
      </c>
      <c r="C193">
        <f>VLOOKUP(A193,kipp_maps!A:C,3,FALSE)</f>
        <v>1</v>
      </c>
      <c r="D193">
        <f>VLOOKUP(A193,kipp_maps!A:D,4,FALSE)</f>
        <v>2019</v>
      </c>
      <c r="E193" t="str">
        <f>VLOOKUP(A193,kipp_maps!A:E,5,FALSE)</f>
        <v>GenEd</v>
      </c>
      <c r="F193">
        <f>VLOOKUP(A193&amp;"|"&amp;"Fall"&amp;"|"&amp;"Math",kipp_maps!H:I,2,FALSE)</f>
        <v>160</v>
      </c>
      <c r="G193">
        <f>VLOOKUP(A193&amp;"|"&amp;"Fall"&amp;"|"&amp;"Math",kipp_maps!H:J,3,FALSE)</f>
        <v>52</v>
      </c>
      <c r="H193">
        <f>VLOOKUP(A193&amp;"|"&amp;"Fall"&amp;"|"&amp;"Math",kipp_maps!H:K,4,FALSE)</f>
        <v>3</v>
      </c>
      <c r="I193">
        <f>VLOOKUP(A193&amp;"|"&amp;"Spring"&amp;"|"&amp;"Math",kipp_maps!H:I,2,FALSE)</f>
        <v>183</v>
      </c>
      <c r="J193">
        <f>VLOOKUP(A193&amp;"|"&amp;"Spring"&amp;"|"&amp;"Math",kipp_maps!H:J,3,FALSE)</f>
        <v>56</v>
      </c>
      <c r="K193">
        <f>VLOOKUP(A193&amp;"|"&amp;"Spring"&amp;"|"&amp;"Math",kipp_maps!H:K,4,FALSE)</f>
        <v>3</v>
      </c>
      <c r="L193">
        <f>VLOOKUP(A193&amp;"|"&amp;"Fall"&amp;"|"&amp;"Math",kipp_maps!H:L,5,FALSE)</f>
        <v>21</v>
      </c>
      <c r="M193">
        <f t="shared" si="8"/>
        <v>23</v>
      </c>
      <c r="N193">
        <f t="shared" si="9"/>
        <v>2</v>
      </c>
      <c r="O193">
        <f>VLOOKUP(A193&amp;"|"&amp;"Fall"&amp;"|"&amp;"Reading",kipp_maps!H:I,2,FALSE)</f>
        <v>157</v>
      </c>
      <c r="P193">
        <f>VLOOKUP(A193&amp;"|"&amp;"Fall"&amp;"|"&amp;"Reading",kipp_maps!H:J,3,FALSE)</f>
        <v>46</v>
      </c>
      <c r="Q193">
        <f>VLOOKUP(A193&amp;"|"&amp;"Fall"&amp;"|"&amp;"Reading",kipp_maps!H:K,4,FALSE)</f>
        <v>2</v>
      </c>
      <c r="R193">
        <f>VLOOKUP(A193&amp;"|"&amp;"Spring"&amp;"|"&amp;"Reading",kipp_maps!H:I,2,FALSE)</f>
        <v>186</v>
      </c>
      <c r="S193">
        <f>VLOOKUP(A193&amp;"|"&amp;"Spring"&amp;"|"&amp;"Reading",kipp_maps!H:J,3,FALSE)</f>
        <v>72</v>
      </c>
      <c r="T193">
        <f>VLOOKUP(A193&amp;"|"&amp;"Spring"&amp;"|"&amp;"Reading",kipp_maps!H:K,4,FALSE)</f>
        <v>3</v>
      </c>
      <c r="U193">
        <f>VLOOKUP(A193&amp;"|"&amp;"Fall"&amp;"|"&amp;"Reading",kipp_maps!H:L,5,FALSE)</f>
        <v>19</v>
      </c>
      <c r="V193">
        <f t="shared" si="10"/>
        <v>29</v>
      </c>
      <c r="W193">
        <f t="shared" si="11"/>
        <v>10</v>
      </c>
    </row>
    <row r="194" spans="1:23" x14ac:dyDescent="0.25">
      <c r="A194">
        <v>17262</v>
      </c>
      <c r="B194" t="str">
        <f>VLOOKUP(A194,kipp_maps!A:B,2,FALSE)</f>
        <v>School F</v>
      </c>
      <c r="C194">
        <f>VLOOKUP(A194,kipp_maps!A:C,3,FALSE)</f>
        <v>1</v>
      </c>
      <c r="D194">
        <f>VLOOKUP(A194,kipp_maps!A:D,4,FALSE)</f>
        <v>2019</v>
      </c>
      <c r="E194" t="str">
        <f>VLOOKUP(A194,kipp_maps!A:E,5,FALSE)</f>
        <v>SPED</v>
      </c>
      <c r="F194">
        <f>VLOOKUP(A194&amp;"|"&amp;"Fall"&amp;"|"&amp;"Math",kipp_maps!H:I,2,FALSE)</f>
        <v>151</v>
      </c>
      <c r="G194">
        <f>VLOOKUP(A194&amp;"|"&amp;"Fall"&amp;"|"&amp;"Math",kipp_maps!H:J,3,FALSE)</f>
        <v>28</v>
      </c>
      <c r="H194">
        <f>VLOOKUP(A194&amp;"|"&amp;"Fall"&amp;"|"&amp;"Math",kipp_maps!H:K,4,FALSE)</f>
        <v>2</v>
      </c>
      <c r="I194">
        <f>VLOOKUP(A194&amp;"|"&amp;"Spring"&amp;"|"&amp;"Math",kipp_maps!H:I,2,FALSE)</f>
        <v>168</v>
      </c>
      <c r="J194">
        <f>VLOOKUP(A194&amp;"|"&amp;"Spring"&amp;"|"&amp;"Math",kipp_maps!H:J,3,FALSE)</f>
        <v>17</v>
      </c>
      <c r="K194">
        <f>VLOOKUP(A194&amp;"|"&amp;"Spring"&amp;"|"&amp;"Math",kipp_maps!H:K,4,FALSE)</f>
        <v>1</v>
      </c>
      <c r="L194">
        <f>VLOOKUP(A194&amp;"|"&amp;"Fall"&amp;"|"&amp;"Math",kipp_maps!H:L,5,FALSE)</f>
        <v>23</v>
      </c>
      <c r="M194">
        <f t="shared" si="8"/>
        <v>17</v>
      </c>
      <c r="N194">
        <f t="shared" si="9"/>
        <v>-6</v>
      </c>
      <c r="O194">
        <f>VLOOKUP(A194&amp;"|"&amp;"Fall"&amp;"|"&amp;"Reading",kipp_maps!H:I,2,FALSE)</f>
        <v>151</v>
      </c>
      <c r="P194">
        <f>VLOOKUP(A194&amp;"|"&amp;"Fall"&amp;"|"&amp;"Reading",kipp_maps!H:J,3,FALSE)</f>
        <v>29</v>
      </c>
      <c r="Q194">
        <f>VLOOKUP(A194&amp;"|"&amp;"Fall"&amp;"|"&amp;"Reading",kipp_maps!H:K,4,FALSE)</f>
        <v>2</v>
      </c>
      <c r="R194">
        <f>VLOOKUP(A194&amp;"|"&amp;"Spring"&amp;"|"&amp;"Reading",kipp_maps!H:I,2,FALSE)</f>
        <v>155</v>
      </c>
      <c r="S194">
        <f>VLOOKUP(A194&amp;"|"&amp;"Spring"&amp;"|"&amp;"Reading",kipp_maps!H:J,3,FALSE)</f>
        <v>6</v>
      </c>
      <c r="T194">
        <f>VLOOKUP(A194&amp;"|"&amp;"Spring"&amp;"|"&amp;"Reading",kipp_maps!H:K,4,FALSE)</f>
        <v>1</v>
      </c>
      <c r="U194">
        <f>VLOOKUP(A194&amp;"|"&amp;"Fall"&amp;"|"&amp;"Reading",kipp_maps!H:L,5,FALSE)</f>
        <v>20</v>
      </c>
      <c r="V194">
        <f t="shared" si="10"/>
        <v>4</v>
      </c>
      <c r="W194">
        <f t="shared" si="11"/>
        <v>-16</v>
      </c>
    </row>
    <row r="195" spans="1:23" x14ac:dyDescent="0.25">
      <c r="A195">
        <v>10035</v>
      </c>
      <c r="B195" t="str">
        <f>VLOOKUP(A195,kipp_maps!A:B,2,FALSE)</f>
        <v>School F</v>
      </c>
      <c r="C195">
        <f>VLOOKUP(A195,kipp_maps!A:C,3,FALSE)</f>
        <v>1</v>
      </c>
      <c r="D195">
        <f>VLOOKUP(A195,kipp_maps!A:D,4,FALSE)</f>
        <v>2019</v>
      </c>
      <c r="E195" t="str">
        <f>VLOOKUP(A195,kipp_maps!A:E,5,FALSE)</f>
        <v>SPED</v>
      </c>
      <c r="F195">
        <f>VLOOKUP(A195&amp;"|"&amp;"Fall"&amp;"|"&amp;"Math",kipp_maps!H:I,2,FALSE)</f>
        <v>175</v>
      </c>
      <c r="G195">
        <f>VLOOKUP(A195&amp;"|"&amp;"Fall"&amp;"|"&amp;"Math",kipp_maps!H:J,3,FALSE)</f>
        <v>88</v>
      </c>
      <c r="H195">
        <f>VLOOKUP(A195&amp;"|"&amp;"Fall"&amp;"|"&amp;"Math",kipp_maps!H:K,4,FALSE)</f>
        <v>4</v>
      </c>
      <c r="I195">
        <f>VLOOKUP(A195&amp;"|"&amp;"Spring"&amp;"|"&amp;"Math",kipp_maps!H:I,2,FALSE)</f>
        <v>176</v>
      </c>
      <c r="J195">
        <f>VLOOKUP(A195&amp;"|"&amp;"Spring"&amp;"|"&amp;"Math",kipp_maps!H:J,3,FALSE)</f>
        <v>36</v>
      </c>
      <c r="K195">
        <f>VLOOKUP(A195&amp;"|"&amp;"Spring"&amp;"|"&amp;"Math",kipp_maps!H:K,4,FALSE)</f>
        <v>2</v>
      </c>
      <c r="L195">
        <f>VLOOKUP(A195&amp;"|"&amp;"Fall"&amp;"|"&amp;"Math",kipp_maps!H:L,5,FALSE)</f>
        <v>17</v>
      </c>
      <c r="M195">
        <f t="shared" ref="M195:M258" si="12">I195-F195</f>
        <v>1</v>
      </c>
      <c r="N195">
        <f t="shared" ref="N195:N258" si="13">M195-L195</f>
        <v>-16</v>
      </c>
      <c r="O195">
        <f>VLOOKUP(A195&amp;"|"&amp;"Fall"&amp;"|"&amp;"Reading",kipp_maps!H:I,2,FALSE)</f>
        <v>148</v>
      </c>
      <c r="P195">
        <f>VLOOKUP(A195&amp;"|"&amp;"Fall"&amp;"|"&amp;"Reading",kipp_maps!H:J,3,FALSE)</f>
        <v>21</v>
      </c>
      <c r="Q195">
        <f>VLOOKUP(A195&amp;"|"&amp;"Fall"&amp;"|"&amp;"Reading",kipp_maps!H:K,4,FALSE)</f>
        <v>1</v>
      </c>
      <c r="R195">
        <f>VLOOKUP(A195&amp;"|"&amp;"Spring"&amp;"|"&amp;"Reading",kipp_maps!H:I,2,FALSE)</f>
        <v>157</v>
      </c>
      <c r="S195">
        <f>VLOOKUP(A195&amp;"|"&amp;"Spring"&amp;"|"&amp;"Reading",kipp_maps!H:J,3,FALSE)</f>
        <v>8</v>
      </c>
      <c r="T195">
        <f>VLOOKUP(A195&amp;"|"&amp;"Spring"&amp;"|"&amp;"Reading",kipp_maps!H:K,4,FALSE)</f>
        <v>1</v>
      </c>
      <c r="U195">
        <f>VLOOKUP(A195&amp;"|"&amp;"Fall"&amp;"|"&amp;"Reading",kipp_maps!H:L,5,FALSE)</f>
        <v>21</v>
      </c>
      <c r="V195">
        <f t="shared" ref="V195:V258" si="14">R195-O195</f>
        <v>9</v>
      </c>
      <c r="W195">
        <f t="shared" ref="W195:W258" si="15">V195-U195</f>
        <v>-12</v>
      </c>
    </row>
    <row r="196" spans="1:23" x14ac:dyDescent="0.25">
      <c r="A196">
        <v>13530</v>
      </c>
      <c r="B196" t="str">
        <f>VLOOKUP(A196,kipp_maps!A:B,2,FALSE)</f>
        <v>School F</v>
      </c>
      <c r="C196">
        <f>VLOOKUP(A196,kipp_maps!A:C,3,FALSE)</f>
        <v>1</v>
      </c>
      <c r="D196">
        <f>VLOOKUP(A196,kipp_maps!A:D,4,FALSE)</f>
        <v>2019</v>
      </c>
      <c r="E196" t="str">
        <f>VLOOKUP(A196,kipp_maps!A:E,5,FALSE)</f>
        <v>GenEd</v>
      </c>
      <c r="F196">
        <f>VLOOKUP(A196&amp;"|"&amp;"Fall"&amp;"|"&amp;"Math",kipp_maps!H:I,2,FALSE)</f>
        <v>140</v>
      </c>
      <c r="G196">
        <f>VLOOKUP(A196&amp;"|"&amp;"Fall"&amp;"|"&amp;"Math",kipp_maps!H:J,3,FALSE)</f>
        <v>8</v>
      </c>
      <c r="H196">
        <f>VLOOKUP(A196&amp;"|"&amp;"Fall"&amp;"|"&amp;"Math",kipp_maps!H:K,4,FALSE)</f>
        <v>1</v>
      </c>
      <c r="I196">
        <f>VLOOKUP(A196&amp;"|"&amp;"Spring"&amp;"|"&amp;"Math",kipp_maps!H:I,2,FALSE)</f>
        <v>174</v>
      </c>
      <c r="J196">
        <f>VLOOKUP(A196&amp;"|"&amp;"Spring"&amp;"|"&amp;"Math",kipp_maps!H:J,3,FALSE)</f>
        <v>31</v>
      </c>
      <c r="K196">
        <f>VLOOKUP(A196&amp;"|"&amp;"Spring"&amp;"|"&amp;"Math",kipp_maps!H:K,4,FALSE)</f>
        <v>2</v>
      </c>
      <c r="L196">
        <f>VLOOKUP(A196&amp;"|"&amp;"Fall"&amp;"|"&amp;"Math",kipp_maps!H:L,5,FALSE)</f>
        <v>26</v>
      </c>
      <c r="M196">
        <f t="shared" si="12"/>
        <v>34</v>
      </c>
      <c r="N196">
        <f t="shared" si="13"/>
        <v>8</v>
      </c>
      <c r="O196">
        <f>VLOOKUP(A196&amp;"|"&amp;"Fall"&amp;"|"&amp;"Reading",kipp_maps!H:I,2,FALSE)</f>
        <v>150</v>
      </c>
      <c r="P196">
        <f>VLOOKUP(A196&amp;"|"&amp;"Fall"&amp;"|"&amp;"Reading",kipp_maps!H:J,3,FALSE)</f>
        <v>26</v>
      </c>
      <c r="Q196">
        <f>VLOOKUP(A196&amp;"|"&amp;"Fall"&amp;"|"&amp;"Reading",kipp_maps!H:K,4,FALSE)</f>
        <v>2</v>
      </c>
      <c r="R196">
        <f>VLOOKUP(A196&amp;"|"&amp;"Spring"&amp;"|"&amp;"Reading",kipp_maps!H:I,2,FALSE)</f>
        <v>171</v>
      </c>
      <c r="S196">
        <f>VLOOKUP(A196&amp;"|"&amp;"Spring"&amp;"|"&amp;"Reading",kipp_maps!H:J,3,FALSE)</f>
        <v>33</v>
      </c>
      <c r="T196">
        <f>VLOOKUP(A196&amp;"|"&amp;"Spring"&amp;"|"&amp;"Reading",kipp_maps!H:K,4,FALSE)</f>
        <v>2</v>
      </c>
      <c r="U196">
        <f>VLOOKUP(A196&amp;"|"&amp;"Fall"&amp;"|"&amp;"Reading",kipp_maps!H:L,5,FALSE)</f>
        <v>21</v>
      </c>
      <c r="V196">
        <f t="shared" si="14"/>
        <v>21</v>
      </c>
      <c r="W196">
        <f t="shared" si="15"/>
        <v>0</v>
      </c>
    </row>
    <row r="197" spans="1:23" x14ac:dyDescent="0.25">
      <c r="A197">
        <v>21569</v>
      </c>
      <c r="B197" t="str">
        <f>VLOOKUP(A197,kipp_maps!A:B,2,FALSE)</f>
        <v>School F</v>
      </c>
      <c r="C197">
        <f>VLOOKUP(A197,kipp_maps!A:C,3,FALSE)</f>
        <v>1</v>
      </c>
      <c r="D197">
        <f>VLOOKUP(A197,kipp_maps!A:D,4,FALSE)</f>
        <v>2019</v>
      </c>
      <c r="E197" t="str">
        <f>VLOOKUP(A197,kipp_maps!A:E,5,FALSE)</f>
        <v>GenEd</v>
      </c>
      <c r="F197">
        <f>VLOOKUP(A197&amp;"|"&amp;"Fall"&amp;"|"&amp;"Math",kipp_maps!H:I,2,FALSE)</f>
        <v>185</v>
      </c>
      <c r="G197">
        <f>VLOOKUP(A197&amp;"|"&amp;"Fall"&amp;"|"&amp;"Math",kipp_maps!H:J,3,FALSE)</f>
        <v>97</v>
      </c>
      <c r="H197">
        <f>VLOOKUP(A197&amp;"|"&amp;"Fall"&amp;"|"&amp;"Math",kipp_maps!H:K,4,FALSE)</f>
        <v>4</v>
      </c>
      <c r="I197">
        <f>VLOOKUP(A197&amp;"|"&amp;"Spring"&amp;"|"&amp;"Math",kipp_maps!H:I,2,FALSE)</f>
        <v>220</v>
      </c>
      <c r="J197">
        <f>VLOOKUP(A197&amp;"|"&amp;"Spring"&amp;"|"&amp;"Math",kipp_maps!H:J,3,FALSE)</f>
        <v>99</v>
      </c>
      <c r="K197">
        <f>VLOOKUP(A197&amp;"|"&amp;"Spring"&amp;"|"&amp;"Math",kipp_maps!H:K,4,FALSE)</f>
        <v>4</v>
      </c>
      <c r="L197">
        <f>VLOOKUP(A197&amp;"|"&amp;"Fall"&amp;"|"&amp;"Math",kipp_maps!H:L,5,FALSE)</f>
        <v>15</v>
      </c>
      <c r="M197">
        <f t="shared" si="12"/>
        <v>35</v>
      </c>
      <c r="N197">
        <f t="shared" si="13"/>
        <v>20</v>
      </c>
      <c r="O197">
        <f>VLOOKUP(A197&amp;"|"&amp;"Fall"&amp;"|"&amp;"Reading",kipp_maps!H:I,2,FALSE)</f>
        <v>173</v>
      </c>
      <c r="P197">
        <f>VLOOKUP(A197&amp;"|"&amp;"Fall"&amp;"|"&amp;"Reading",kipp_maps!H:J,3,FALSE)</f>
        <v>88</v>
      </c>
      <c r="Q197">
        <f>VLOOKUP(A197&amp;"|"&amp;"Fall"&amp;"|"&amp;"Reading",kipp_maps!H:K,4,FALSE)</f>
        <v>4</v>
      </c>
      <c r="R197">
        <f>VLOOKUP(A197&amp;"|"&amp;"Spring"&amp;"|"&amp;"Reading",kipp_maps!H:I,2,FALSE)</f>
        <v>190</v>
      </c>
      <c r="S197">
        <f>VLOOKUP(A197&amp;"|"&amp;"Spring"&amp;"|"&amp;"Reading",kipp_maps!H:J,3,FALSE)</f>
        <v>81</v>
      </c>
      <c r="T197">
        <f>VLOOKUP(A197&amp;"|"&amp;"Spring"&amp;"|"&amp;"Reading",kipp_maps!H:K,4,FALSE)</f>
        <v>4</v>
      </c>
      <c r="U197">
        <f>VLOOKUP(A197&amp;"|"&amp;"Fall"&amp;"|"&amp;"Reading",kipp_maps!H:L,5,FALSE)</f>
        <v>16</v>
      </c>
      <c r="V197">
        <f t="shared" si="14"/>
        <v>17</v>
      </c>
      <c r="W197">
        <f t="shared" si="15"/>
        <v>1</v>
      </c>
    </row>
    <row r="198" spans="1:23" x14ac:dyDescent="0.25">
      <c r="A198">
        <v>11387</v>
      </c>
      <c r="B198" t="str">
        <f>VLOOKUP(A198,kipp_maps!A:B,2,FALSE)</f>
        <v>School F</v>
      </c>
      <c r="C198">
        <f>VLOOKUP(A198,kipp_maps!A:C,3,FALSE)</f>
        <v>1</v>
      </c>
      <c r="D198">
        <f>VLOOKUP(A198,kipp_maps!A:D,4,FALSE)</f>
        <v>2019</v>
      </c>
      <c r="E198" t="str">
        <f>VLOOKUP(A198,kipp_maps!A:E,5,FALSE)</f>
        <v>GenEd</v>
      </c>
      <c r="F198">
        <f>VLOOKUP(A198&amp;"|"&amp;"Fall"&amp;"|"&amp;"Math",kipp_maps!H:I,2,FALSE)</f>
        <v>163</v>
      </c>
      <c r="G198">
        <f>VLOOKUP(A198&amp;"|"&amp;"Fall"&amp;"|"&amp;"Math",kipp_maps!H:J,3,FALSE)</f>
        <v>61</v>
      </c>
      <c r="H198">
        <f>VLOOKUP(A198&amp;"|"&amp;"Fall"&amp;"|"&amp;"Math",kipp_maps!H:K,4,FALSE)</f>
        <v>3</v>
      </c>
      <c r="I198">
        <f>VLOOKUP(A198&amp;"|"&amp;"Spring"&amp;"|"&amp;"Math",kipp_maps!H:I,2,FALSE)</f>
        <v>196</v>
      </c>
      <c r="J198">
        <f>VLOOKUP(A198&amp;"|"&amp;"Spring"&amp;"|"&amp;"Math",kipp_maps!H:J,3,FALSE)</f>
        <v>87</v>
      </c>
      <c r="K198">
        <f>VLOOKUP(A198&amp;"|"&amp;"Spring"&amp;"|"&amp;"Math",kipp_maps!H:K,4,FALSE)</f>
        <v>4</v>
      </c>
      <c r="L198">
        <f>VLOOKUP(A198&amp;"|"&amp;"Fall"&amp;"|"&amp;"Math",kipp_maps!H:L,5,FALSE)</f>
        <v>20</v>
      </c>
      <c r="M198">
        <f t="shared" si="12"/>
        <v>33</v>
      </c>
      <c r="N198">
        <f t="shared" si="13"/>
        <v>13</v>
      </c>
      <c r="O198">
        <f>VLOOKUP(A198&amp;"|"&amp;"Fall"&amp;"|"&amp;"Reading",kipp_maps!H:I,2,FALSE)</f>
        <v>160</v>
      </c>
      <c r="P198">
        <f>VLOOKUP(A198&amp;"|"&amp;"Fall"&amp;"|"&amp;"Reading",kipp_maps!H:J,3,FALSE)</f>
        <v>56</v>
      </c>
      <c r="Q198">
        <f>VLOOKUP(A198&amp;"|"&amp;"Fall"&amp;"|"&amp;"Reading",kipp_maps!H:K,4,FALSE)</f>
        <v>3</v>
      </c>
      <c r="R198">
        <f>VLOOKUP(A198&amp;"|"&amp;"Spring"&amp;"|"&amp;"Reading",kipp_maps!H:I,2,FALSE)</f>
        <v>179</v>
      </c>
      <c r="S198">
        <f>VLOOKUP(A198&amp;"|"&amp;"Spring"&amp;"|"&amp;"Reading",kipp_maps!H:J,3,FALSE)</f>
        <v>54</v>
      </c>
      <c r="T198">
        <f>VLOOKUP(A198&amp;"|"&amp;"Spring"&amp;"|"&amp;"Reading",kipp_maps!H:K,4,FALSE)</f>
        <v>3</v>
      </c>
      <c r="U198">
        <f>VLOOKUP(A198&amp;"|"&amp;"Fall"&amp;"|"&amp;"Reading",kipp_maps!H:L,5,FALSE)</f>
        <v>18</v>
      </c>
      <c r="V198">
        <f t="shared" si="14"/>
        <v>19</v>
      </c>
      <c r="W198">
        <f t="shared" si="15"/>
        <v>1</v>
      </c>
    </row>
    <row r="199" spans="1:23" x14ac:dyDescent="0.25">
      <c r="A199">
        <v>20850</v>
      </c>
      <c r="B199" t="str">
        <f>VLOOKUP(A199,kipp_maps!A:B,2,FALSE)</f>
        <v>School F</v>
      </c>
      <c r="C199">
        <f>VLOOKUP(A199,kipp_maps!A:C,3,FALSE)</f>
        <v>1</v>
      </c>
      <c r="D199">
        <f>VLOOKUP(A199,kipp_maps!A:D,4,FALSE)</f>
        <v>2019</v>
      </c>
      <c r="E199" t="str">
        <f>VLOOKUP(A199,kipp_maps!A:E,5,FALSE)</f>
        <v>GenEd</v>
      </c>
      <c r="F199">
        <f>VLOOKUP(A199&amp;"|"&amp;"Fall"&amp;"|"&amp;"Math",kipp_maps!H:I,2,FALSE)</f>
        <v>156</v>
      </c>
      <c r="G199">
        <f>VLOOKUP(A199&amp;"|"&amp;"Fall"&amp;"|"&amp;"Math",kipp_maps!H:J,3,FALSE)</f>
        <v>41</v>
      </c>
      <c r="H199">
        <f>VLOOKUP(A199&amp;"|"&amp;"Fall"&amp;"|"&amp;"Math",kipp_maps!H:K,4,FALSE)</f>
        <v>2</v>
      </c>
      <c r="I199">
        <f>VLOOKUP(A199&amp;"|"&amp;"Spring"&amp;"|"&amp;"Math",kipp_maps!H:I,2,FALSE)</f>
        <v>178</v>
      </c>
      <c r="J199">
        <f>VLOOKUP(A199&amp;"|"&amp;"Spring"&amp;"|"&amp;"Math",kipp_maps!H:J,3,FALSE)</f>
        <v>42</v>
      </c>
      <c r="K199">
        <f>VLOOKUP(A199&amp;"|"&amp;"Spring"&amp;"|"&amp;"Math",kipp_maps!H:K,4,FALSE)</f>
        <v>2</v>
      </c>
      <c r="L199">
        <f>VLOOKUP(A199&amp;"|"&amp;"Fall"&amp;"|"&amp;"Math",kipp_maps!H:L,5,FALSE)</f>
        <v>22</v>
      </c>
      <c r="M199">
        <f t="shared" si="12"/>
        <v>22</v>
      </c>
      <c r="N199">
        <f t="shared" si="13"/>
        <v>0</v>
      </c>
      <c r="O199">
        <f>VLOOKUP(A199&amp;"|"&amp;"Fall"&amp;"|"&amp;"Reading",kipp_maps!H:I,2,FALSE)</f>
        <v>156</v>
      </c>
      <c r="P199">
        <f>VLOOKUP(A199&amp;"|"&amp;"Fall"&amp;"|"&amp;"Reading",kipp_maps!H:J,3,FALSE)</f>
        <v>43</v>
      </c>
      <c r="Q199">
        <f>VLOOKUP(A199&amp;"|"&amp;"Fall"&amp;"|"&amp;"Reading",kipp_maps!H:K,4,FALSE)</f>
        <v>2</v>
      </c>
      <c r="R199">
        <f>VLOOKUP(A199&amp;"|"&amp;"Spring"&amp;"|"&amp;"Reading",kipp_maps!H:I,2,FALSE)</f>
        <v>165</v>
      </c>
      <c r="S199">
        <f>VLOOKUP(A199&amp;"|"&amp;"Spring"&amp;"|"&amp;"Reading",kipp_maps!H:J,3,FALSE)</f>
        <v>19</v>
      </c>
      <c r="T199">
        <f>VLOOKUP(A199&amp;"|"&amp;"Spring"&amp;"|"&amp;"Reading",kipp_maps!H:K,4,FALSE)</f>
        <v>1</v>
      </c>
      <c r="U199">
        <f>VLOOKUP(A199&amp;"|"&amp;"Fall"&amp;"|"&amp;"Reading",kipp_maps!H:L,5,FALSE)</f>
        <v>19</v>
      </c>
      <c r="V199">
        <f t="shared" si="14"/>
        <v>9</v>
      </c>
      <c r="W199">
        <f t="shared" si="15"/>
        <v>-10</v>
      </c>
    </row>
    <row r="200" spans="1:23" x14ac:dyDescent="0.25">
      <c r="A200">
        <v>18249</v>
      </c>
      <c r="B200" t="str">
        <f>VLOOKUP(A200,kipp_maps!A:B,2,FALSE)</f>
        <v>School F</v>
      </c>
      <c r="C200">
        <f>VLOOKUP(A200,kipp_maps!A:C,3,FALSE)</f>
        <v>1</v>
      </c>
      <c r="D200">
        <f>VLOOKUP(A200,kipp_maps!A:D,4,FALSE)</f>
        <v>2019</v>
      </c>
      <c r="E200" t="str">
        <f>VLOOKUP(A200,kipp_maps!A:E,5,FALSE)</f>
        <v>GenEd</v>
      </c>
      <c r="F200">
        <f>VLOOKUP(A200&amp;"|"&amp;"Fall"&amp;"|"&amp;"Math",kipp_maps!H:I,2,FALSE)</f>
        <v>166</v>
      </c>
      <c r="G200">
        <f>VLOOKUP(A200&amp;"|"&amp;"Fall"&amp;"|"&amp;"Math",kipp_maps!H:J,3,FALSE)</f>
        <v>69</v>
      </c>
      <c r="H200">
        <f>VLOOKUP(A200&amp;"|"&amp;"Fall"&amp;"|"&amp;"Math",kipp_maps!H:K,4,FALSE)</f>
        <v>3</v>
      </c>
      <c r="I200">
        <f>VLOOKUP(A200&amp;"|"&amp;"Spring"&amp;"|"&amp;"Math",kipp_maps!H:I,2,FALSE)</f>
        <v>192</v>
      </c>
      <c r="J200">
        <f>VLOOKUP(A200&amp;"|"&amp;"Spring"&amp;"|"&amp;"Math",kipp_maps!H:J,3,FALSE)</f>
        <v>79</v>
      </c>
      <c r="K200">
        <f>VLOOKUP(A200&amp;"|"&amp;"Spring"&amp;"|"&amp;"Math",kipp_maps!H:K,4,FALSE)</f>
        <v>4</v>
      </c>
      <c r="L200">
        <f>VLOOKUP(A200&amp;"|"&amp;"Fall"&amp;"|"&amp;"Math",kipp_maps!H:L,5,FALSE)</f>
        <v>20</v>
      </c>
      <c r="M200">
        <f t="shared" si="12"/>
        <v>26</v>
      </c>
      <c r="N200">
        <f t="shared" si="13"/>
        <v>6</v>
      </c>
      <c r="O200">
        <f>VLOOKUP(A200&amp;"|"&amp;"Fall"&amp;"|"&amp;"Reading",kipp_maps!H:I,2,FALSE)</f>
        <v>164</v>
      </c>
      <c r="P200">
        <f>VLOOKUP(A200&amp;"|"&amp;"Fall"&amp;"|"&amp;"Reading",kipp_maps!H:J,3,FALSE)</f>
        <v>68</v>
      </c>
      <c r="Q200">
        <f>VLOOKUP(A200&amp;"|"&amp;"Fall"&amp;"|"&amp;"Reading",kipp_maps!H:K,4,FALSE)</f>
        <v>3</v>
      </c>
      <c r="R200">
        <f>VLOOKUP(A200&amp;"|"&amp;"Spring"&amp;"|"&amp;"Reading",kipp_maps!H:I,2,FALSE)</f>
        <v>173</v>
      </c>
      <c r="S200">
        <f>VLOOKUP(A200&amp;"|"&amp;"Spring"&amp;"|"&amp;"Reading",kipp_maps!H:J,3,FALSE)</f>
        <v>38</v>
      </c>
      <c r="T200">
        <f>VLOOKUP(A200&amp;"|"&amp;"Spring"&amp;"|"&amp;"Reading",kipp_maps!H:K,4,FALSE)</f>
        <v>2</v>
      </c>
      <c r="U200">
        <f>VLOOKUP(A200&amp;"|"&amp;"Fall"&amp;"|"&amp;"Reading",kipp_maps!H:L,5,FALSE)</f>
        <v>18</v>
      </c>
      <c r="V200">
        <f t="shared" si="14"/>
        <v>9</v>
      </c>
      <c r="W200">
        <f t="shared" si="15"/>
        <v>-9</v>
      </c>
    </row>
    <row r="201" spans="1:23" x14ac:dyDescent="0.25">
      <c r="A201">
        <v>16171</v>
      </c>
      <c r="B201" t="str">
        <f>VLOOKUP(A201,kipp_maps!A:B,2,FALSE)</f>
        <v>School F</v>
      </c>
      <c r="C201">
        <f>VLOOKUP(A201,kipp_maps!A:C,3,FALSE)</f>
        <v>1</v>
      </c>
      <c r="D201">
        <f>VLOOKUP(A201,kipp_maps!A:D,4,FALSE)</f>
        <v>2019</v>
      </c>
      <c r="E201" t="str">
        <f>VLOOKUP(A201,kipp_maps!A:E,5,FALSE)</f>
        <v>GenEd</v>
      </c>
      <c r="F201">
        <f>VLOOKUP(A201&amp;"|"&amp;"Fall"&amp;"|"&amp;"Math",kipp_maps!H:I,2,FALSE)</f>
        <v>142</v>
      </c>
      <c r="G201">
        <f>VLOOKUP(A201&amp;"|"&amp;"Fall"&amp;"|"&amp;"Math",kipp_maps!H:J,3,FALSE)</f>
        <v>10</v>
      </c>
      <c r="H201">
        <f>VLOOKUP(A201&amp;"|"&amp;"Fall"&amp;"|"&amp;"Math",kipp_maps!H:K,4,FALSE)</f>
        <v>1</v>
      </c>
      <c r="I201">
        <f>VLOOKUP(A201&amp;"|"&amp;"Spring"&amp;"|"&amp;"Math",kipp_maps!H:I,2,FALSE)</f>
        <v>161</v>
      </c>
      <c r="J201">
        <f>VLOOKUP(A201&amp;"|"&amp;"Spring"&amp;"|"&amp;"Math",kipp_maps!H:J,3,FALSE)</f>
        <v>7</v>
      </c>
      <c r="K201">
        <f>VLOOKUP(A201&amp;"|"&amp;"Spring"&amp;"|"&amp;"Math",kipp_maps!H:K,4,FALSE)</f>
        <v>1</v>
      </c>
      <c r="L201">
        <f>VLOOKUP(A201&amp;"|"&amp;"Fall"&amp;"|"&amp;"Math",kipp_maps!H:L,5,FALSE)</f>
        <v>26</v>
      </c>
      <c r="M201">
        <f t="shared" si="12"/>
        <v>19</v>
      </c>
      <c r="N201">
        <f t="shared" si="13"/>
        <v>-7</v>
      </c>
      <c r="O201">
        <f>VLOOKUP(A201&amp;"|"&amp;"Fall"&amp;"|"&amp;"Reading",kipp_maps!H:I,2,FALSE)</f>
        <v>139</v>
      </c>
      <c r="P201">
        <f>VLOOKUP(A201&amp;"|"&amp;"Fall"&amp;"|"&amp;"Reading",kipp_maps!H:J,3,FALSE)</f>
        <v>7</v>
      </c>
      <c r="Q201">
        <f>VLOOKUP(A201&amp;"|"&amp;"Fall"&amp;"|"&amp;"Reading",kipp_maps!H:K,4,FALSE)</f>
        <v>1</v>
      </c>
      <c r="R201">
        <f>VLOOKUP(A201&amp;"|"&amp;"Spring"&amp;"|"&amp;"Reading",kipp_maps!H:I,2,FALSE)</f>
        <v>150</v>
      </c>
      <c r="S201">
        <f>VLOOKUP(A201&amp;"|"&amp;"Spring"&amp;"|"&amp;"Reading",kipp_maps!H:J,3,FALSE)</f>
        <v>3</v>
      </c>
      <c r="T201">
        <f>VLOOKUP(A201&amp;"|"&amp;"Spring"&amp;"|"&amp;"Reading",kipp_maps!H:K,4,FALSE)</f>
        <v>1</v>
      </c>
      <c r="U201">
        <f>VLOOKUP(A201&amp;"|"&amp;"Fall"&amp;"|"&amp;"Reading",kipp_maps!H:L,5,FALSE)</f>
        <v>23</v>
      </c>
      <c r="V201">
        <f t="shared" si="14"/>
        <v>11</v>
      </c>
      <c r="W201">
        <f t="shared" si="15"/>
        <v>-12</v>
      </c>
    </row>
    <row r="202" spans="1:23" x14ac:dyDescent="0.25">
      <c r="A202">
        <v>26927</v>
      </c>
      <c r="B202" t="str">
        <f>VLOOKUP(A202,kipp_maps!A:B,2,FALSE)</f>
        <v>School F</v>
      </c>
      <c r="C202">
        <f>VLOOKUP(A202,kipp_maps!A:C,3,FALSE)</f>
        <v>1</v>
      </c>
      <c r="D202">
        <f>VLOOKUP(A202,kipp_maps!A:D,4,FALSE)</f>
        <v>2019</v>
      </c>
      <c r="E202" t="str">
        <f>VLOOKUP(A202,kipp_maps!A:E,5,FALSE)</f>
        <v>Tier 2</v>
      </c>
      <c r="F202">
        <f>VLOOKUP(A202&amp;"|"&amp;"Fall"&amp;"|"&amp;"Math",kipp_maps!H:I,2,FALSE)</f>
        <v>158</v>
      </c>
      <c r="G202">
        <f>VLOOKUP(A202&amp;"|"&amp;"Fall"&amp;"|"&amp;"Math",kipp_maps!H:J,3,FALSE)</f>
        <v>47</v>
      </c>
      <c r="H202">
        <f>VLOOKUP(A202&amp;"|"&amp;"Fall"&amp;"|"&amp;"Math",kipp_maps!H:K,4,FALSE)</f>
        <v>2</v>
      </c>
      <c r="I202">
        <f>VLOOKUP(A202&amp;"|"&amp;"Spring"&amp;"|"&amp;"Math",kipp_maps!H:I,2,FALSE)</f>
        <v>159</v>
      </c>
      <c r="J202">
        <f>VLOOKUP(A202&amp;"|"&amp;"Spring"&amp;"|"&amp;"Math",kipp_maps!H:J,3,FALSE)</f>
        <v>5</v>
      </c>
      <c r="K202">
        <f>VLOOKUP(A202&amp;"|"&amp;"Spring"&amp;"|"&amp;"Math",kipp_maps!H:K,4,FALSE)</f>
        <v>1</v>
      </c>
      <c r="L202">
        <f>VLOOKUP(A202&amp;"|"&amp;"Fall"&amp;"|"&amp;"Math",kipp_maps!H:L,5,FALSE)</f>
        <v>22</v>
      </c>
      <c r="M202">
        <f t="shared" si="12"/>
        <v>1</v>
      </c>
      <c r="N202">
        <f t="shared" si="13"/>
        <v>-21</v>
      </c>
      <c r="O202">
        <f>VLOOKUP(A202&amp;"|"&amp;"Fall"&amp;"|"&amp;"Reading",kipp_maps!H:I,2,FALSE)</f>
        <v>174</v>
      </c>
      <c r="P202">
        <f>VLOOKUP(A202&amp;"|"&amp;"Fall"&amp;"|"&amp;"Reading",kipp_maps!H:J,3,FALSE)</f>
        <v>89</v>
      </c>
      <c r="Q202">
        <f>VLOOKUP(A202&amp;"|"&amp;"Fall"&amp;"|"&amp;"Reading",kipp_maps!H:K,4,FALSE)</f>
        <v>4</v>
      </c>
      <c r="R202">
        <f>VLOOKUP(A202&amp;"|"&amp;"Spring"&amp;"|"&amp;"Reading",kipp_maps!H:I,2,FALSE)</f>
        <v>159</v>
      </c>
      <c r="S202">
        <f>VLOOKUP(A202&amp;"|"&amp;"Spring"&amp;"|"&amp;"Reading",kipp_maps!H:J,3,FALSE)</f>
        <v>10</v>
      </c>
      <c r="T202">
        <f>VLOOKUP(A202&amp;"|"&amp;"Spring"&amp;"|"&amp;"Reading",kipp_maps!H:K,4,FALSE)</f>
        <v>1</v>
      </c>
      <c r="U202">
        <f>VLOOKUP(A202&amp;"|"&amp;"Fall"&amp;"|"&amp;"Reading",kipp_maps!H:L,5,FALSE)</f>
        <v>15</v>
      </c>
      <c r="V202">
        <f t="shared" si="14"/>
        <v>-15</v>
      </c>
      <c r="W202">
        <f t="shared" si="15"/>
        <v>-30</v>
      </c>
    </row>
    <row r="203" spans="1:23" x14ac:dyDescent="0.25">
      <c r="A203">
        <v>19893</v>
      </c>
      <c r="B203" t="str">
        <f>VLOOKUP(A203,kipp_maps!A:B,2,FALSE)</f>
        <v>School F</v>
      </c>
      <c r="C203">
        <f>VLOOKUP(A203,kipp_maps!A:C,3,FALSE)</f>
        <v>1</v>
      </c>
      <c r="D203">
        <f>VLOOKUP(A203,kipp_maps!A:D,4,FALSE)</f>
        <v>2019</v>
      </c>
      <c r="E203" t="str">
        <f>VLOOKUP(A203,kipp_maps!A:E,5,FALSE)</f>
        <v>GenEd</v>
      </c>
      <c r="F203">
        <f>VLOOKUP(A203&amp;"|"&amp;"Fall"&amp;"|"&amp;"Math",kipp_maps!H:I,2,FALSE)</f>
        <v>183</v>
      </c>
      <c r="G203">
        <f>VLOOKUP(A203&amp;"|"&amp;"Fall"&amp;"|"&amp;"Math",kipp_maps!H:J,3,FALSE)</f>
        <v>96</v>
      </c>
      <c r="H203">
        <f>VLOOKUP(A203&amp;"|"&amp;"Fall"&amp;"|"&amp;"Math",kipp_maps!H:K,4,FALSE)</f>
        <v>4</v>
      </c>
      <c r="I203">
        <f>VLOOKUP(A203&amp;"|"&amp;"Spring"&amp;"|"&amp;"Math",kipp_maps!H:I,2,FALSE)</f>
        <v>216</v>
      </c>
      <c r="J203">
        <f>VLOOKUP(A203&amp;"|"&amp;"Spring"&amp;"|"&amp;"Math",kipp_maps!H:J,3,FALSE)</f>
        <v>99</v>
      </c>
      <c r="K203">
        <f>VLOOKUP(A203&amp;"|"&amp;"Spring"&amp;"|"&amp;"Math",kipp_maps!H:K,4,FALSE)</f>
        <v>4</v>
      </c>
      <c r="L203">
        <f>VLOOKUP(A203&amp;"|"&amp;"Fall"&amp;"|"&amp;"Math",kipp_maps!H:L,5,FALSE)</f>
        <v>15</v>
      </c>
      <c r="M203">
        <f t="shared" si="12"/>
        <v>33</v>
      </c>
      <c r="N203">
        <f t="shared" si="13"/>
        <v>18</v>
      </c>
      <c r="O203">
        <f>VLOOKUP(A203&amp;"|"&amp;"Fall"&amp;"|"&amp;"Reading",kipp_maps!H:I,2,FALSE)</f>
        <v>176</v>
      </c>
      <c r="P203">
        <f>VLOOKUP(A203&amp;"|"&amp;"Fall"&amp;"|"&amp;"Reading",kipp_maps!H:J,3,FALSE)</f>
        <v>92</v>
      </c>
      <c r="Q203">
        <f>VLOOKUP(A203&amp;"|"&amp;"Fall"&amp;"|"&amp;"Reading",kipp_maps!H:K,4,FALSE)</f>
        <v>4</v>
      </c>
      <c r="R203">
        <f>VLOOKUP(A203&amp;"|"&amp;"Spring"&amp;"|"&amp;"Reading",kipp_maps!H:I,2,FALSE)</f>
        <v>200</v>
      </c>
      <c r="S203">
        <f>VLOOKUP(A203&amp;"|"&amp;"Spring"&amp;"|"&amp;"Reading",kipp_maps!H:J,3,FALSE)</f>
        <v>94</v>
      </c>
      <c r="T203">
        <f>VLOOKUP(A203&amp;"|"&amp;"Spring"&amp;"|"&amp;"Reading",kipp_maps!H:K,4,FALSE)</f>
        <v>4</v>
      </c>
      <c r="U203">
        <f>VLOOKUP(A203&amp;"|"&amp;"Fall"&amp;"|"&amp;"Reading",kipp_maps!H:L,5,FALSE)</f>
        <v>15</v>
      </c>
      <c r="V203">
        <f t="shared" si="14"/>
        <v>24</v>
      </c>
      <c r="W203">
        <f t="shared" si="15"/>
        <v>9</v>
      </c>
    </row>
    <row r="204" spans="1:23" x14ac:dyDescent="0.25">
      <c r="A204">
        <v>28945</v>
      </c>
      <c r="B204" t="str">
        <f>VLOOKUP(A204,kipp_maps!A:B,2,FALSE)</f>
        <v>School F</v>
      </c>
      <c r="C204">
        <f>VLOOKUP(A204,kipp_maps!A:C,3,FALSE)</f>
        <v>1</v>
      </c>
      <c r="D204">
        <f>VLOOKUP(A204,kipp_maps!A:D,4,FALSE)</f>
        <v>2019</v>
      </c>
      <c r="E204" t="str">
        <f>VLOOKUP(A204,kipp_maps!A:E,5,FALSE)</f>
        <v>GenEd</v>
      </c>
      <c r="F204">
        <f>VLOOKUP(A204&amp;"|"&amp;"Fall"&amp;"|"&amp;"Math",kipp_maps!H:I,2,FALSE)</f>
        <v>168</v>
      </c>
      <c r="G204">
        <f>VLOOKUP(A204&amp;"|"&amp;"Fall"&amp;"|"&amp;"Math",kipp_maps!H:J,3,FALSE)</f>
        <v>74</v>
      </c>
      <c r="H204">
        <f>VLOOKUP(A204&amp;"|"&amp;"Fall"&amp;"|"&amp;"Math",kipp_maps!H:K,4,FALSE)</f>
        <v>3</v>
      </c>
      <c r="I204">
        <f>VLOOKUP(A204&amp;"|"&amp;"Spring"&amp;"|"&amp;"Math",kipp_maps!H:I,2,FALSE)</f>
        <v>187</v>
      </c>
      <c r="J204">
        <f>VLOOKUP(A204&amp;"|"&amp;"Spring"&amp;"|"&amp;"Math",kipp_maps!H:J,3,FALSE)</f>
        <v>68</v>
      </c>
      <c r="K204">
        <f>VLOOKUP(A204&amp;"|"&amp;"Spring"&amp;"|"&amp;"Math",kipp_maps!H:K,4,FALSE)</f>
        <v>3</v>
      </c>
      <c r="L204">
        <f>VLOOKUP(A204&amp;"|"&amp;"Fall"&amp;"|"&amp;"Math",kipp_maps!H:L,5,FALSE)</f>
        <v>19</v>
      </c>
      <c r="M204">
        <f t="shared" si="12"/>
        <v>19</v>
      </c>
      <c r="N204">
        <f t="shared" si="13"/>
        <v>0</v>
      </c>
      <c r="O204">
        <f>VLOOKUP(A204&amp;"|"&amp;"Fall"&amp;"|"&amp;"Reading",kipp_maps!H:I,2,FALSE)</f>
        <v>165</v>
      </c>
      <c r="P204">
        <f>VLOOKUP(A204&amp;"|"&amp;"Fall"&amp;"|"&amp;"Reading",kipp_maps!H:J,3,FALSE)</f>
        <v>70</v>
      </c>
      <c r="Q204">
        <f>VLOOKUP(A204&amp;"|"&amp;"Fall"&amp;"|"&amp;"Reading",kipp_maps!H:K,4,FALSE)</f>
        <v>3</v>
      </c>
      <c r="R204">
        <f>VLOOKUP(A204&amp;"|"&amp;"Spring"&amp;"|"&amp;"Reading",kipp_maps!H:I,2,FALSE)</f>
        <v>183</v>
      </c>
      <c r="S204">
        <f>VLOOKUP(A204&amp;"|"&amp;"Spring"&amp;"|"&amp;"Reading",kipp_maps!H:J,3,FALSE)</f>
        <v>65</v>
      </c>
      <c r="T204">
        <f>VLOOKUP(A204&amp;"|"&amp;"Spring"&amp;"|"&amp;"Reading",kipp_maps!H:K,4,FALSE)</f>
        <v>3</v>
      </c>
      <c r="U204">
        <f>VLOOKUP(A204&amp;"|"&amp;"Fall"&amp;"|"&amp;"Reading",kipp_maps!H:L,5,FALSE)</f>
        <v>17</v>
      </c>
      <c r="V204">
        <f t="shared" si="14"/>
        <v>18</v>
      </c>
      <c r="W204">
        <f t="shared" si="15"/>
        <v>1</v>
      </c>
    </row>
    <row r="205" spans="1:23" x14ac:dyDescent="0.25">
      <c r="A205">
        <v>10335</v>
      </c>
      <c r="B205" t="str">
        <f>VLOOKUP(A205,kipp_maps!A:B,2,FALSE)</f>
        <v>School F</v>
      </c>
      <c r="C205">
        <f>VLOOKUP(A205,kipp_maps!A:C,3,FALSE)</f>
        <v>1</v>
      </c>
      <c r="D205">
        <f>VLOOKUP(A205,kipp_maps!A:D,4,FALSE)</f>
        <v>2019</v>
      </c>
      <c r="E205" t="str">
        <f>VLOOKUP(A205,kipp_maps!A:E,5,FALSE)</f>
        <v>GenEd</v>
      </c>
      <c r="F205">
        <f>VLOOKUP(A205&amp;"|"&amp;"Fall"&amp;"|"&amp;"Math",kipp_maps!H:I,2,FALSE)</f>
        <v>181</v>
      </c>
      <c r="G205">
        <f>VLOOKUP(A205&amp;"|"&amp;"Fall"&amp;"|"&amp;"Math",kipp_maps!H:J,3,FALSE)</f>
        <v>94</v>
      </c>
      <c r="H205">
        <f>VLOOKUP(A205&amp;"|"&amp;"Fall"&amp;"|"&amp;"Math",kipp_maps!H:K,4,FALSE)</f>
        <v>4</v>
      </c>
      <c r="I205">
        <f>VLOOKUP(A205&amp;"|"&amp;"Spring"&amp;"|"&amp;"Math",kipp_maps!H:I,2,FALSE)</f>
        <v>227</v>
      </c>
      <c r="J205">
        <f>VLOOKUP(A205&amp;"|"&amp;"Spring"&amp;"|"&amp;"Math",kipp_maps!H:J,3,FALSE)</f>
        <v>99</v>
      </c>
      <c r="K205">
        <f>VLOOKUP(A205&amp;"|"&amp;"Spring"&amp;"|"&amp;"Math",kipp_maps!H:K,4,FALSE)</f>
        <v>4</v>
      </c>
      <c r="L205">
        <f>VLOOKUP(A205&amp;"|"&amp;"Fall"&amp;"|"&amp;"Math",kipp_maps!H:L,5,FALSE)</f>
        <v>16</v>
      </c>
      <c r="M205">
        <f t="shared" si="12"/>
        <v>46</v>
      </c>
      <c r="N205">
        <f t="shared" si="13"/>
        <v>30</v>
      </c>
      <c r="O205">
        <f>VLOOKUP(A205&amp;"|"&amp;"Fall"&amp;"|"&amp;"Reading",kipp_maps!H:I,2,FALSE)</f>
        <v>167</v>
      </c>
      <c r="P205">
        <f>VLOOKUP(A205&amp;"|"&amp;"Fall"&amp;"|"&amp;"Reading",kipp_maps!H:J,3,FALSE)</f>
        <v>76</v>
      </c>
      <c r="Q205">
        <f>VLOOKUP(A205&amp;"|"&amp;"Fall"&amp;"|"&amp;"Reading",kipp_maps!H:K,4,FALSE)</f>
        <v>4</v>
      </c>
      <c r="R205">
        <f>VLOOKUP(A205&amp;"|"&amp;"Spring"&amp;"|"&amp;"Reading",kipp_maps!H:I,2,FALSE)</f>
        <v>194</v>
      </c>
      <c r="S205">
        <f>VLOOKUP(A205&amp;"|"&amp;"Spring"&amp;"|"&amp;"Reading",kipp_maps!H:J,3,FALSE)</f>
        <v>87</v>
      </c>
      <c r="T205">
        <f>VLOOKUP(A205&amp;"|"&amp;"Spring"&amp;"|"&amp;"Reading",kipp_maps!H:K,4,FALSE)</f>
        <v>4</v>
      </c>
      <c r="U205">
        <f>VLOOKUP(A205&amp;"|"&amp;"Fall"&amp;"|"&amp;"Reading",kipp_maps!H:L,5,FALSE)</f>
        <v>17</v>
      </c>
      <c r="V205">
        <f t="shared" si="14"/>
        <v>27</v>
      </c>
      <c r="W205">
        <f t="shared" si="15"/>
        <v>10</v>
      </c>
    </row>
    <row r="206" spans="1:23" x14ac:dyDescent="0.25">
      <c r="A206">
        <v>12562</v>
      </c>
      <c r="B206" t="str">
        <f>VLOOKUP(A206,kipp_maps!A:B,2,FALSE)</f>
        <v>School F</v>
      </c>
      <c r="C206">
        <f>VLOOKUP(A206,kipp_maps!A:C,3,FALSE)</f>
        <v>1</v>
      </c>
      <c r="D206">
        <f>VLOOKUP(A206,kipp_maps!A:D,4,FALSE)</f>
        <v>2019</v>
      </c>
      <c r="E206" t="str">
        <f>VLOOKUP(A206,kipp_maps!A:E,5,FALSE)</f>
        <v>GenEd</v>
      </c>
      <c r="F206">
        <f>VLOOKUP(A206&amp;"|"&amp;"Fall"&amp;"|"&amp;"Math",kipp_maps!H:I,2,FALSE)</f>
        <v>145</v>
      </c>
      <c r="G206">
        <f>VLOOKUP(A206&amp;"|"&amp;"Fall"&amp;"|"&amp;"Math",kipp_maps!H:J,3,FALSE)</f>
        <v>15</v>
      </c>
      <c r="H206">
        <f>VLOOKUP(A206&amp;"|"&amp;"Fall"&amp;"|"&amp;"Math",kipp_maps!H:K,4,FALSE)</f>
        <v>1</v>
      </c>
      <c r="I206">
        <f>VLOOKUP(A206&amp;"|"&amp;"Spring"&amp;"|"&amp;"Math",kipp_maps!H:I,2,FALSE)</f>
        <v>174</v>
      </c>
      <c r="J206">
        <f>VLOOKUP(A206&amp;"|"&amp;"Spring"&amp;"|"&amp;"Math",kipp_maps!H:J,3,FALSE)</f>
        <v>31</v>
      </c>
      <c r="K206">
        <f>VLOOKUP(A206&amp;"|"&amp;"Spring"&amp;"|"&amp;"Math",kipp_maps!H:K,4,FALSE)</f>
        <v>2</v>
      </c>
      <c r="L206">
        <f>VLOOKUP(A206&amp;"|"&amp;"Fall"&amp;"|"&amp;"Math",kipp_maps!H:L,5,FALSE)</f>
        <v>25</v>
      </c>
      <c r="M206">
        <f t="shared" si="12"/>
        <v>29</v>
      </c>
      <c r="N206">
        <f t="shared" si="13"/>
        <v>4</v>
      </c>
      <c r="O206">
        <f>VLOOKUP(A206&amp;"|"&amp;"Fall"&amp;"|"&amp;"Reading",kipp_maps!H:I,2,FALSE)</f>
        <v>148</v>
      </c>
      <c r="P206">
        <f>VLOOKUP(A206&amp;"|"&amp;"Fall"&amp;"|"&amp;"Reading",kipp_maps!H:J,3,FALSE)</f>
        <v>21</v>
      </c>
      <c r="Q206">
        <f>VLOOKUP(A206&amp;"|"&amp;"Fall"&amp;"|"&amp;"Reading",kipp_maps!H:K,4,FALSE)</f>
        <v>1</v>
      </c>
      <c r="R206">
        <f>VLOOKUP(A206&amp;"|"&amp;"Spring"&amp;"|"&amp;"Reading",kipp_maps!H:I,2,FALSE)</f>
        <v>163</v>
      </c>
      <c r="S206">
        <f>VLOOKUP(A206&amp;"|"&amp;"Spring"&amp;"|"&amp;"Reading",kipp_maps!H:J,3,FALSE)</f>
        <v>16</v>
      </c>
      <c r="T206">
        <f>VLOOKUP(A206&amp;"|"&amp;"Spring"&amp;"|"&amp;"Reading",kipp_maps!H:K,4,FALSE)</f>
        <v>1</v>
      </c>
      <c r="U206">
        <f>VLOOKUP(A206&amp;"|"&amp;"Fall"&amp;"|"&amp;"Reading",kipp_maps!H:L,5,FALSE)</f>
        <v>21</v>
      </c>
      <c r="V206">
        <f t="shared" si="14"/>
        <v>15</v>
      </c>
      <c r="W206">
        <f t="shared" si="15"/>
        <v>-6</v>
      </c>
    </row>
    <row r="207" spans="1:23" x14ac:dyDescent="0.25">
      <c r="A207">
        <v>10555</v>
      </c>
      <c r="B207" t="str">
        <f>VLOOKUP(A207,kipp_maps!A:B,2,FALSE)</f>
        <v>School F</v>
      </c>
      <c r="C207">
        <f>VLOOKUP(A207,kipp_maps!A:C,3,FALSE)</f>
        <v>1</v>
      </c>
      <c r="D207">
        <f>VLOOKUP(A207,kipp_maps!A:D,4,FALSE)</f>
        <v>2019</v>
      </c>
      <c r="E207" t="str">
        <f>VLOOKUP(A207,kipp_maps!A:E,5,FALSE)</f>
        <v>GenEd</v>
      </c>
      <c r="F207">
        <f>VLOOKUP(A207&amp;"|"&amp;"Fall"&amp;"|"&amp;"Math",kipp_maps!H:I,2,FALSE)</f>
        <v>173</v>
      </c>
      <c r="G207">
        <f>VLOOKUP(A207&amp;"|"&amp;"Fall"&amp;"|"&amp;"Math",kipp_maps!H:J,3,FALSE)</f>
        <v>84</v>
      </c>
      <c r="H207">
        <f>VLOOKUP(A207&amp;"|"&amp;"Fall"&amp;"|"&amp;"Math",kipp_maps!H:K,4,FALSE)</f>
        <v>4</v>
      </c>
      <c r="I207">
        <f>VLOOKUP(A207&amp;"|"&amp;"Spring"&amp;"|"&amp;"Math",kipp_maps!H:I,2,FALSE)</f>
        <v>202</v>
      </c>
      <c r="J207">
        <f>VLOOKUP(A207&amp;"|"&amp;"Spring"&amp;"|"&amp;"Math",kipp_maps!H:J,3,FALSE)</f>
        <v>94</v>
      </c>
      <c r="K207">
        <f>VLOOKUP(A207&amp;"|"&amp;"Spring"&amp;"|"&amp;"Math",kipp_maps!H:K,4,FALSE)</f>
        <v>4</v>
      </c>
      <c r="L207">
        <f>VLOOKUP(A207&amp;"|"&amp;"Fall"&amp;"|"&amp;"Math",kipp_maps!H:L,5,FALSE)</f>
        <v>18</v>
      </c>
      <c r="M207">
        <f t="shared" si="12"/>
        <v>29</v>
      </c>
      <c r="N207">
        <f t="shared" si="13"/>
        <v>11</v>
      </c>
      <c r="O207">
        <f>VLOOKUP(A207&amp;"|"&amp;"Fall"&amp;"|"&amp;"Reading",kipp_maps!H:I,2,FALSE)</f>
        <v>185</v>
      </c>
      <c r="P207">
        <f>VLOOKUP(A207&amp;"|"&amp;"Fall"&amp;"|"&amp;"Reading",kipp_maps!H:J,3,FALSE)</f>
        <v>98</v>
      </c>
      <c r="Q207">
        <f>VLOOKUP(A207&amp;"|"&amp;"Fall"&amp;"|"&amp;"Reading",kipp_maps!H:K,4,FALSE)</f>
        <v>4</v>
      </c>
      <c r="R207">
        <f>VLOOKUP(A207&amp;"|"&amp;"Spring"&amp;"|"&amp;"Reading",kipp_maps!H:I,2,FALSE)</f>
        <v>193</v>
      </c>
      <c r="S207">
        <f>VLOOKUP(A207&amp;"|"&amp;"Spring"&amp;"|"&amp;"Reading",kipp_maps!H:J,3,FALSE)</f>
        <v>86</v>
      </c>
      <c r="T207">
        <f>VLOOKUP(A207&amp;"|"&amp;"Spring"&amp;"|"&amp;"Reading",kipp_maps!H:K,4,FALSE)</f>
        <v>4</v>
      </c>
      <c r="U207">
        <f>VLOOKUP(A207&amp;"|"&amp;"Fall"&amp;"|"&amp;"Reading",kipp_maps!H:L,5,FALSE)</f>
        <v>13</v>
      </c>
      <c r="V207">
        <f t="shared" si="14"/>
        <v>8</v>
      </c>
      <c r="W207">
        <f t="shared" si="15"/>
        <v>-5</v>
      </c>
    </row>
    <row r="208" spans="1:23" x14ac:dyDescent="0.25">
      <c r="A208">
        <v>26199</v>
      </c>
      <c r="B208" t="str">
        <f>VLOOKUP(A208,kipp_maps!A:B,2,FALSE)</f>
        <v>School F</v>
      </c>
      <c r="C208">
        <f>VLOOKUP(A208,kipp_maps!A:C,3,FALSE)</f>
        <v>1</v>
      </c>
      <c r="D208">
        <f>VLOOKUP(A208,kipp_maps!A:D,4,FALSE)</f>
        <v>2019</v>
      </c>
      <c r="E208" t="str">
        <f>VLOOKUP(A208,kipp_maps!A:E,5,FALSE)</f>
        <v>GenEd</v>
      </c>
      <c r="F208">
        <f>VLOOKUP(A208&amp;"|"&amp;"Fall"&amp;"|"&amp;"Math",kipp_maps!H:I,2,FALSE)</f>
        <v>159</v>
      </c>
      <c r="G208">
        <f>VLOOKUP(A208&amp;"|"&amp;"Fall"&amp;"|"&amp;"Math",kipp_maps!H:J,3,FALSE)</f>
        <v>50</v>
      </c>
      <c r="H208">
        <f>VLOOKUP(A208&amp;"|"&amp;"Fall"&amp;"|"&amp;"Math",kipp_maps!H:K,4,FALSE)</f>
        <v>3</v>
      </c>
      <c r="I208">
        <f>VLOOKUP(A208&amp;"|"&amp;"Spring"&amp;"|"&amp;"Math",kipp_maps!H:I,2,FALSE)</f>
        <v>181</v>
      </c>
      <c r="J208">
        <f>VLOOKUP(A208&amp;"|"&amp;"Spring"&amp;"|"&amp;"Math",kipp_maps!H:J,3,FALSE)</f>
        <v>51</v>
      </c>
      <c r="K208">
        <f>VLOOKUP(A208&amp;"|"&amp;"Spring"&amp;"|"&amp;"Math",kipp_maps!H:K,4,FALSE)</f>
        <v>3</v>
      </c>
      <c r="L208">
        <f>VLOOKUP(A208&amp;"|"&amp;"Fall"&amp;"|"&amp;"Math",kipp_maps!H:L,5,FALSE)</f>
        <v>21</v>
      </c>
      <c r="M208">
        <f t="shared" si="12"/>
        <v>22</v>
      </c>
      <c r="N208">
        <f t="shared" si="13"/>
        <v>1</v>
      </c>
      <c r="O208">
        <f>VLOOKUP(A208&amp;"|"&amp;"Fall"&amp;"|"&amp;"Reading",kipp_maps!H:I,2,FALSE)</f>
        <v>165</v>
      </c>
      <c r="P208">
        <f>VLOOKUP(A208&amp;"|"&amp;"Fall"&amp;"|"&amp;"Reading",kipp_maps!H:J,3,FALSE)</f>
        <v>70</v>
      </c>
      <c r="Q208">
        <f>VLOOKUP(A208&amp;"|"&amp;"Fall"&amp;"|"&amp;"Reading",kipp_maps!H:K,4,FALSE)</f>
        <v>3</v>
      </c>
      <c r="R208">
        <f>VLOOKUP(A208&amp;"|"&amp;"Spring"&amp;"|"&amp;"Reading",kipp_maps!H:I,2,FALSE)</f>
        <v>175</v>
      </c>
      <c r="S208">
        <f>VLOOKUP(A208&amp;"|"&amp;"Spring"&amp;"|"&amp;"Reading",kipp_maps!H:J,3,FALSE)</f>
        <v>43</v>
      </c>
      <c r="T208">
        <f>VLOOKUP(A208&amp;"|"&amp;"Spring"&amp;"|"&amp;"Reading",kipp_maps!H:K,4,FALSE)</f>
        <v>2</v>
      </c>
      <c r="U208">
        <f>VLOOKUP(A208&amp;"|"&amp;"Fall"&amp;"|"&amp;"Reading",kipp_maps!H:L,5,FALSE)</f>
        <v>17</v>
      </c>
      <c r="V208">
        <f t="shared" si="14"/>
        <v>10</v>
      </c>
      <c r="W208">
        <f t="shared" si="15"/>
        <v>-7</v>
      </c>
    </row>
    <row r="209" spans="1:23" x14ac:dyDescent="0.25">
      <c r="A209">
        <v>17332</v>
      </c>
      <c r="B209" t="str">
        <f>VLOOKUP(A209,kipp_maps!A:B,2,FALSE)</f>
        <v>School F</v>
      </c>
      <c r="C209">
        <f>VLOOKUP(A209,kipp_maps!A:C,3,FALSE)</f>
        <v>1</v>
      </c>
      <c r="D209">
        <f>VLOOKUP(A209,kipp_maps!A:D,4,FALSE)</f>
        <v>2019</v>
      </c>
      <c r="E209" t="str">
        <f>VLOOKUP(A209,kipp_maps!A:E,5,FALSE)</f>
        <v>SPED</v>
      </c>
      <c r="F209">
        <f>VLOOKUP(A209&amp;"|"&amp;"Fall"&amp;"|"&amp;"Math",kipp_maps!H:I,2,FALSE)</f>
        <v>171</v>
      </c>
      <c r="G209">
        <f>VLOOKUP(A209&amp;"|"&amp;"Fall"&amp;"|"&amp;"Math",kipp_maps!H:J,3,FALSE)</f>
        <v>81</v>
      </c>
      <c r="H209">
        <f>VLOOKUP(A209&amp;"|"&amp;"Fall"&amp;"|"&amp;"Math",kipp_maps!H:K,4,FALSE)</f>
        <v>4</v>
      </c>
      <c r="I209">
        <f>VLOOKUP(A209&amp;"|"&amp;"Spring"&amp;"|"&amp;"Math",kipp_maps!H:I,2,FALSE)</f>
        <v>190</v>
      </c>
      <c r="J209">
        <f>VLOOKUP(A209&amp;"|"&amp;"Spring"&amp;"|"&amp;"Math",kipp_maps!H:J,3,FALSE)</f>
        <v>75</v>
      </c>
      <c r="K209">
        <f>VLOOKUP(A209&amp;"|"&amp;"Spring"&amp;"|"&amp;"Math",kipp_maps!H:K,4,FALSE)</f>
        <v>4</v>
      </c>
      <c r="L209">
        <f>VLOOKUP(A209&amp;"|"&amp;"Fall"&amp;"|"&amp;"Math",kipp_maps!H:L,5,FALSE)</f>
        <v>18</v>
      </c>
      <c r="M209">
        <f t="shared" si="12"/>
        <v>19</v>
      </c>
      <c r="N209">
        <f t="shared" si="13"/>
        <v>1</v>
      </c>
      <c r="O209">
        <f>VLOOKUP(A209&amp;"|"&amp;"Fall"&amp;"|"&amp;"Reading",kipp_maps!H:I,2,FALSE)</f>
        <v>163</v>
      </c>
      <c r="P209">
        <f>VLOOKUP(A209&amp;"|"&amp;"Fall"&amp;"|"&amp;"Reading",kipp_maps!H:J,3,FALSE)</f>
        <v>65</v>
      </c>
      <c r="Q209">
        <f>VLOOKUP(A209&amp;"|"&amp;"Fall"&amp;"|"&amp;"Reading",kipp_maps!H:K,4,FALSE)</f>
        <v>3</v>
      </c>
      <c r="R209">
        <f>VLOOKUP(A209&amp;"|"&amp;"Spring"&amp;"|"&amp;"Reading",kipp_maps!H:I,2,FALSE)</f>
        <v>190</v>
      </c>
      <c r="S209">
        <f>VLOOKUP(A209&amp;"|"&amp;"Spring"&amp;"|"&amp;"Reading",kipp_maps!H:J,3,FALSE)</f>
        <v>81</v>
      </c>
      <c r="T209">
        <f>VLOOKUP(A209&amp;"|"&amp;"Spring"&amp;"|"&amp;"Reading",kipp_maps!H:K,4,FALSE)</f>
        <v>4</v>
      </c>
      <c r="U209">
        <f>VLOOKUP(A209&amp;"|"&amp;"Fall"&amp;"|"&amp;"Reading",kipp_maps!H:L,5,FALSE)</f>
        <v>18</v>
      </c>
      <c r="V209">
        <f t="shared" si="14"/>
        <v>27</v>
      </c>
      <c r="W209">
        <f t="shared" si="15"/>
        <v>9</v>
      </c>
    </row>
    <row r="210" spans="1:23" x14ac:dyDescent="0.25">
      <c r="A210">
        <v>19566</v>
      </c>
      <c r="B210" t="str">
        <f>VLOOKUP(A210,kipp_maps!A:B,2,FALSE)</f>
        <v>School F</v>
      </c>
      <c r="C210">
        <f>VLOOKUP(A210,kipp_maps!A:C,3,FALSE)</f>
        <v>1</v>
      </c>
      <c r="D210">
        <f>VLOOKUP(A210,kipp_maps!A:D,4,FALSE)</f>
        <v>2019</v>
      </c>
      <c r="E210" t="str">
        <f>VLOOKUP(A210,kipp_maps!A:E,5,FALSE)</f>
        <v>GenEd</v>
      </c>
      <c r="F210">
        <f>VLOOKUP(A210&amp;"|"&amp;"Fall"&amp;"|"&amp;"Math",kipp_maps!H:I,2,FALSE)</f>
        <v>162</v>
      </c>
      <c r="G210">
        <f>VLOOKUP(A210&amp;"|"&amp;"Fall"&amp;"|"&amp;"Math",kipp_maps!H:J,3,FALSE)</f>
        <v>58</v>
      </c>
      <c r="H210">
        <f>VLOOKUP(A210&amp;"|"&amp;"Fall"&amp;"|"&amp;"Math",kipp_maps!H:K,4,FALSE)</f>
        <v>3</v>
      </c>
      <c r="I210">
        <f>VLOOKUP(A210&amp;"|"&amp;"Spring"&amp;"|"&amp;"Math",kipp_maps!H:I,2,FALSE)</f>
        <v>183</v>
      </c>
      <c r="J210">
        <f>VLOOKUP(A210&amp;"|"&amp;"Spring"&amp;"|"&amp;"Math",kipp_maps!H:J,3,FALSE)</f>
        <v>56</v>
      </c>
      <c r="K210">
        <f>VLOOKUP(A210&amp;"|"&amp;"Spring"&amp;"|"&amp;"Math",kipp_maps!H:K,4,FALSE)</f>
        <v>3</v>
      </c>
      <c r="L210">
        <f>VLOOKUP(A210&amp;"|"&amp;"Fall"&amp;"|"&amp;"Math",kipp_maps!H:L,5,FALSE)</f>
        <v>21</v>
      </c>
      <c r="M210">
        <f t="shared" si="12"/>
        <v>21</v>
      </c>
      <c r="N210">
        <f t="shared" si="13"/>
        <v>0</v>
      </c>
      <c r="O210">
        <f>VLOOKUP(A210&amp;"|"&amp;"Fall"&amp;"|"&amp;"Reading",kipp_maps!H:I,2,FALSE)</f>
        <v>162</v>
      </c>
      <c r="P210">
        <f>VLOOKUP(A210&amp;"|"&amp;"Fall"&amp;"|"&amp;"Reading",kipp_maps!H:J,3,FALSE)</f>
        <v>62</v>
      </c>
      <c r="Q210">
        <f>VLOOKUP(A210&amp;"|"&amp;"Fall"&amp;"|"&amp;"Reading",kipp_maps!H:K,4,FALSE)</f>
        <v>3</v>
      </c>
      <c r="R210">
        <f>VLOOKUP(A210&amp;"|"&amp;"Spring"&amp;"|"&amp;"Reading",kipp_maps!H:I,2,FALSE)</f>
        <v>178</v>
      </c>
      <c r="S210">
        <f>VLOOKUP(A210&amp;"|"&amp;"Spring"&amp;"|"&amp;"Reading",kipp_maps!H:J,3,FALSE)</f>
        <v>51</v>
      </c>
      <c r="T210">
        <f>VLOOKUP(A210&amp;"|"&amp;"Spring"&amp;"|"&amp;"Reading",kipp_maps!H:K,4,FALSE)</f>
        <v>3</v>
      </c>
      <c r="U210">
        <f>VLOOKUP(A210&amp;"|"&amp;"Fall"&amp;"|"&amp;"Reading",kipp_maps!H:L,5,FALSE)</f>
        <v>18</v>
      </c>
      <c r="V210">
        <f t="shared" si="14"/>
        <v>16</v>
      </c>
      <c r="W210">
        <f t="shared" si="15"/>
        <v>-2</v>
      </c>
    </row>
    <row r="211" spans="1:23" x14ac:dyDescent="0.25">
      <c r="A211">
        <v>12008</v>
      </c>
      <c r="B211" t="str">
        <f>VLOOKUP(A211,kipp_maps!A:B,2,FALSE)</f>
        <v>School E</v>
      </c>
      <c r="C211">
        <f>VLOOKUP(A211,kipp_maps!A:C,3,FALSE)</f>
        <v>1</v>
      </c>
      <c r="D211">
        <f>VLOOKUP(A211,kipp_maps!A:D,4,FALSE)</f>
        <v>2019</v>
      </c>
      <c r="E211" t="str">
        <f>VLOOKUP(A211,kipp_maps!A:E,5,FALSE)</f>
        <v>GenEd</v>
      </c>
      <c r="F211">
        <f>VLOOKUP(A211&amp;"|"&amp;"Fall"&amp;"|"&amp;"Math",kipp_maps!H:I,2,FALSE)</f>
        <v>165</v>
      </c>
      <c r="G211">
        <f>VLOOKUP(A211&amp;"|"&amp;"Fall"&amp;"|"&amp;"Math",kipp_maps!H:J,3,FALSE)</f>
        <v>67</v>
      </c>
      <c r="H211">
        <f>VLOOKUP(A211&amp;"|"&amp;"Fall"&amp;"|"&amp;"Math",kipp_maps!H:K,4,FALSE)</f>
        <v>3</v>
      </c>
      <c r="I211">
        <f>VLOOKUP(A211&amp;"|"&amp;"Spring"&amp;"|"&amp;"Math",kipp_maps!H:I,2,FALSE)</f>
        <v>196</v>
      </c>
      <c r="J211">
        <f>VLOOKUP(A211&amp;"|"&amp;"Spring"&amp;"|"&amp;"Math",kipp_maps!H:J,3,FALSE)</f>
        <v>87</v>
      </c>
      <c r="K211">
        <f>VLOOKUP(A211&amp;"|"&amp;"Spring"&amp;"|"&amp;"Math",kipp_maps!H:K,4,FALSE)</f>
        <v>4</v>
      </c>
      <c r="L211">
        <f>VLOOKUP(A211&amp;"|"&amp;"Fall"&amp;"|"&amp;"Math",kipp_maps!H:L,5,FALSE)</f>
        <v>20</v>
      </c>
      <c r="M211">
        <f t="shared" si="12"/>
        <v>31</v>
      </c>
      <c r="N211">
        <f t="shared" si="13"/>
        <v>11</v>
      </c>
      <c r="O211">
        <f>VLOOKUP(A211&amp;"|"&amp;"Fall"&amp;"|"&amp;"Reading",kipp_maps!H:I,2,FALSE)</f>
        <v>188</v>
      </c>
      <c r="P211">
        <f>VLOOKUP(A211&amp;"|"&amp;"Fall"&amp;"|"&amp;"Reading",kipp_maps!H:J,3,FALSE)</f>
        <v>99</v>
      </c>
      <c r="Q211">
        <f>VLOOKUP(A211&amp;"|"&amp;"Fall"&amp;"|"&amp;"Reading",kipp_maps!H:K,4,FALSE)</f>
        <v>4</v>
      </c>
      <c r="R211">
        <f>VLOOKUP(A211&amp;"|"&amp;"Spring"&amp;"|"&amp;"Reading",kipp_maps!H:I,2,FALSE)</f>
        <v>201</v>
      </c>
      <c r="S211">
        <f>VLOOKUP(A211&amp;"|"&amp;"Spring"&amp;"|"&amp;"Reading",kipp_maps!H:J,3,FALSE)</f>
        <v>95</v>
      </c>
      <c r="T211">
        <f>VLOOKUP(A211&amp;"|"&amp;"Spring"&amp;"|"&amp;"Reading",kipp_maps!H:K,4,FALSE)</f>
        <v>4</v>
      </c>
      <c r="U211">
        <f>VLOOKUP(A211&amp;"|"&amp;"Fall"&amp;"|"&amp;"Reading",kipp_maps!H:L,5,FALSE)</f>
        <v>12</v>
      </c>
      <c r="V211">
        <f t="shared" si="14"/>
        <v>13</v>
      </c>
      <c r="W211">
        <f t="shared" si="15"/>
        <v>1</v>
      </c>
    </row>
    <row r="212" spans="1:23" x14ac:dyDescent="0.25">
      <c r="A212">
        <v>16079</v>
      </c>
      <c r="B212" t="str">
        <f>VLOOKUP(A212,kipp_maps!A:B,2,FALSE)</f>
        <v>School E</v>
      </c>
      <c r="C212">
        <f>VLOOKUP(A212,kipp_maps!A:C,3,FALSE)</f>
        <v>1</v>
      </c>
      <c r="D212">
        <f>VLOOKUP(A212,kipp_maps!A:D,4,FALSE)</f>
        <v>2019</v>
      </c>
      <c r="E212" t="str">
        <f>VLOOKUP(A212,kipp_maps!A:E,5,FALSE)</f>
        <v>GenEd</v>
      </c>
      <c r="F212">
        <f>VLOOKUP(A212&amp;"|"&amp;"Fall"&amp;"|"&amp;"Math",kipp_maps!H:I,2,FALSE)</f>
        <v>163</v>
      </c>
      <c r="G212">
        <f>VLOOKUP(A212&amp;"|"&amp;"Fall"&amp;"|"&amp;"Math",kipp_maps!H:J,3,FALSE)</f>
        <v>61</v>
      </c>
      <c r="H212">
        <f>VLOOKUP(A212&amp;"|"&amp;"Fall"&amp;"|"&amp;"Math",kipp_maps!H:K,4,FALSE)</f>
        <v>3</v>
      </c>
      <c r="I212">
        <f>VLOOKUP(A212&amp;"|"&amp;"Spring"&amp;"|"&amp;"Math",kipp_maps!H:I,2,FALSE)</f>
        <v>176</v>
      </c>
      <c r="J212">
        <f>VLOOKUP(A212&amp;"|"&amp;"Spring"&amp;"|"&amp;"Math",kipp_maps!H:J,3,FALSE)</f>
        <v>36</v>
      </c>
      <c r="K212">
        <f>VLOOKUP(A212&amp;"|"&amp;"Spring"&amp;"|"&amp;"Math",kipp_maps!H:K,4,FALSE)</f>
        <v>2</v>
      </c>
      <c r="L212">
        <f>VLOOKUP(A212&amp;"|"&amp;"Fall"&amp;"|"&amp;"Math",kipp_maps!H:L,5,FALSE)</f>
        <v>20</v>
      </c>
      <c r="M212">
        <f t="shared" si="12"/>
        <v>13</v>
      </c>
      <c r="N212">
        <f t="shared" si="13"/>
        <v>-7</v>
      </c>
      <c r="O212">
        <f>VLOOKUP(A212&amp;"|"&amp;"Fall"&amp;"|"&amp;"Reading",kipp_maps!H:I,2,FALSE)</f>
        <v>170</v>
      </c>
      <c r="P212">
        <f>VLOOKUP(A212&amp;"|"&amp;"Fall"&amp;"|"&amp;"Reading",kipp_maps!H:J,3,FALSE)</f>
        <v>82</v>
      </c>
      <c r="Q212">
        <f>VLOOKUP(A212&amp;"|"&amp;"Fall"&amp;"|"&amp;"Reading",kipp_maps!H:K,4,FALSE)</f>
        <v>4</v>
      </c>
      <c r="R212">
        <f>VLOOKUP(A212&amp;"|"&amp;"Spring"&amp;"|"&amp;"Reading",kipp_maps!H:I,2,FALSE)</f>
        <v>178</v>
      </c>
      <c r="S212">
        <f>VLOOKUP(A212&amp;"|"&amp;"Spring"&amp;"|"&amp;"Reading",kipp_maps!H:J,3,FALSE)</f>
        <v>51</v>
      </c>
      <c r="T212">
        <f>VLOOKUP(A212&amp;"|"&amp;"Spring"&amp;"|"&amp;"Reading",kipp_maps!H:K,4,FALSE)</f>
        <v>3</v>
      </c>
      <c r="U212">
        <f>VLOOKUP(A212&amp;"|"&amp;"Fall"&amp;"|"&amp;"Reading",kipp_maps!H:L,5,FALSE)</f>
        <v>16</v>
      </c>
      <c r="V212">
        <f t="shared" si="14"/>
        <v>8</v>
      </c>
      <c r="W212">
        <f t="shared" si="15"/>
        <v>-8</v>
      </c>
    </row>
    <row r="213" spans="1:23" x14ac:dyDescent="0.25">
      <c r="A213">
        <v>25783</v>
      </c>
      <c r="B213" t="str">
        <f>VLOOKUP(A213,kipp_maps!A:B,2,FALSE)</f>
        <v>School G</v>
      </c>
      <c r="C213">
        <f>VLOOKUP(A213,kipp_maps!A:C,3,FALSE)</f>
        <v>1</v>
      </c>
      <c r="D213">
        <f>VLOOKUP(A213,kipp_maps!A:D,4,FALSE)</f>
        <v>2019</v>
      </c>
      <c r="E213" t="str">
        <f>VLOOKUP(A213,kipp_maps!A:E,5,FALSE)</f>
        <v>GenEd</v>
      </c>
      <c r="F213">
        <f>VLOOKUP(A213&amp;"|"&amp;"Fall"&amp;"|"&amp;"Math",kipp_maps!H:I,2,FALSE)</f>
        <v>164</v>
      </c>
      <c r="G213">
        <f>VLOOKUP(A213&amp;"|"&amp;"Fall"&amp;"|"&amp;"Math",kipp_maps!H:J,3,FALSE)</f>
        <v>64</v>
      </c>
      <c r="H213">
        <f>VLOOKUP(A213&amp;"|"&amp;"Fall"&amp;"|"&amp;"Math",kipp_maps!H:K,4,FALSE)</f>
        <v>3</v>
      </c>
      <c r="I213">
        <f>VLOOKUP(A213&amp;"|"&amp;"Spring"&amp;"|"&amp;"Math",kipp_maps!H:I,2,FALSE)</f>
        <v>188</v>
      </c>
      <c r="J213">
        <f>VLOOKUP(A213&amp;"|"&amp;"Spring"&amp;"|"&amp;"Math",kipp_maps!H:J,3,FALSE)</f>
        <v>70</v>
      </c>
      <c r="K213">
        <f>VLOOKUP(A213&amp;"|"&amp;"Spring"&amp;"|"&amp;"Math",kipp_maps!H:K,4,FALSE)</f>
        <v>3</v>
      </c>
      <c r="L213">
        <f>VLOOKUP(A213&amp;"|"&amp;"Fall"&amp;"|"&amp;"Math",kipp_maps!H:L,5,FALSE)</f>
        <v>20</v>
      </c>
      <c r="M213">
        <f t="shared" si="12"/>
        <v>24</v>
      </c>
      <c r="N213">
        <f t="shared" si="13"/>
        <v>4</v>
      </c>
      <c r="O213">
        <f>VLOOKUP(A213&amp;"|"&amp;"Fall"&amp;"|"&amp;"Reading",kipp_maps!H:I,2,FALSE)</f>
        <v>151</v>
      </c>
      <c r="P213">
        <f>VLOOKUP(A213&amp;"|"&amp;"Fall"&amp;"|"&amp;"Reading",kipp_maps!H:J,3,FALSE)</f>
        <v>29</v>
      </c>
      <c r="Q213">
        <f>VLOOKUP(A213&amp;"|"&amp;"Fall"&amp;"|"&amp;"Reading",kipp_maps!H:K,4,FALSE)</f>
        <v>2</v>
      </c>
      <c r="R213">
        <f>VLOOKUP(A213&amp;"|"&amp;"Spring"&amp;"|"&amp;"Reading",kipp_maps!H:I,2,FALSE)</f>
        <v>176</v>
      </c>
      <c r="S213">
        <f>VLOOKUP(A213&amp;"|"&amp;"Spring"&amp;"|"&amp;"Reading",kipp_maps!H:J,3,FALSE)</f>
        <v>46</v>
      </c>
      <c r="T213">
        <f>VLOOKUP(A213&amp;"|"&amp;"Spring"&amp;"|"&amp;"Reading",kipp_maps!H:K,4,FALSE)</f>
        <v>2</v>
      </c>
      <c r="U213">
        <f>VLOOKUP(A213&amp;"|"&amp;"Fall"&amp;"|"&amp;"Reading",kipp_maps!H:L,5,FALSE)</f>
        <v>21</v>
      </c>
      <c r="V213">
        <f t="shared" si="14"/>
        <v>25</v>
      </c>
      <c r="W213">
        <f t="shared" si="15"/>
        <v>4</v>
      </c>
    </row>
    <row r="214" spans="1:23" x14ac:dyDescent="0.25">
      <c r="A214">
        <v>25993</v>
      </c>
      <c r="B214" t="str">
        <f>VLOOKUP(A214,kipp_maps!A:B,2,FALSE)</f>
        <v>School G</v>
      </c>
      <c r="C214">
        <f>VLOOKUP(A214,kipp_maps!A:C,3,FALSE)</f>
        <v>1</v>
      </c>
      <c r="D214">
        <f>VLOOKUP(A214,kipp_maps!A:D,4,FALSE)</f>
        <v>2019</v>
      </c>
      <c r="E214" t="str">
        <f>VLOOKUP(A214,kipp_maps!A:E,5,FALSE)</f>
        <v>GenEd</v>
      </c>
      <c r="F214">
        <f>VLOOKUP(A214&amp;"|"&amp;"Fall"&amp;"|"&amp;"Math",kipp_maps!H:I,2,FALSE)</f>
        <v>139</v>
      </c>
      <c r="G214">
        <f>VLOOKUP(A214&amp;"|"&amp;"Fall"&amp;"|"&amp;"Math",kipp_maps!H:J,3,FALSE)</f>
        <v>7</v>
      </c>
      <c r="H214">
        <f>VLOOKUP(A214&amp;"|"&amp;"Fall"&amp;"|"&amp;"Math",kipp_maps!H:K,4,FALSE)</f>
        <v>1</v>
      </c>
      <c r="I214">
        <f>VLOOKUP(A214&amp;"|"&amp;"Spring"&amp;"|"&amp;"Math",kipp_maps!H:I,2,FALSE)</f>
        <v>174</v>
      </c>
      <c r="J214">
        <f>VLOOKUP(A214&amp;"|"&amp;"Spring"&amp;"|"&amp;"Math",kipp_maps!H:J,3,FALSE)</f>
        <v>31</v>
      </c>
      <c r="K214">
        <f>VLOOKUP(A214&amp;"|"&amp;"Spring"&amp;"|"&amp;"Math",kipp_maps!H:K,4,FALSE)</f>
        <v>2</v>
      </c>
      <c r="L214">
        <f>VLOOKUP(A214&amp;"|"&amp;"Fall"&amp;"|"&amp;"Math",kipp_maps!H:L,5,FALSE)</f>
        <v>26</v>
      </c>
      <c r="M214">
        <f t="shared" si="12"/>
        <v>35</v>
      </c>
      <c r="N214">
        <f t="shared" si="13"/>
        <v>9</v>
      </c>
      <c r="O214">
        <f>VLOOKUP(A214&amp;"|"&amp;"Fall"&amp;"|"&amp;"Reading",kipp_maps!H:I,2,FALSE)</f>
        <v>146</v>
      </c>
      <c r="P214">
        <f>VLOOKUP(A214&amp;"|"&amp;"Fall"&amp;"|"&amp;"Reading",kipp_maps!H:J,3,FALSE)</f>
        <v>17</v>
      </c>
      <c r="Q214">
        <f>VLOOKUP(A214&amp;"|"&amp;"Fall"&amp;"|"&amp;"Reading",kipp_maps!H:K,4,FALSE)</f>
        <v>1</v>
      </c>
      <c r="R214">
        <f>VLOOKUP(A214&amp;"|"&amp;"Spring"&amp;"|"&amp;"Reading",kipp_maps!H:I,2,FALSE)</f>
        <v>159</v>
      </c>
      <c r="S214">
        <f>VLOOKUP(A214&amp;"|"&amp;"Spring"&amp;"|"&amp;"Reading",kipp_maps!H:J,3,FALSE)</f>
        <v>10</v>
      </c>
      <c r="T214">
        <f>VLOOKUP(A214&amp;"|"&amp;"Spring"&amp;"|"&amp;"Reading",kipp_maps!H:K,4,FALSE)</f>
        <v>1</v>
      </c>
      <c r="U214">
        <f>VLOOKUP(A214&amp;"|"&amp;"Fall"&amp;"|"&amp;"Reading",kipp_maps!H:L,5,FALSE)</f>
        <v>22</v>
      </c>
      <c r="V214">
        <f t="shared" si="14"/>
        <v>13</v>
      </c>
      <c r="W214">
        <f t="shared" si="15"/>
        <v>-9</v>
      </c>
    </row>
    <row r="215" spans="1:23" x14ac:dyDescent="0.25">
      <c r="A215">
        <v>13161</v>
      </c>
      <c r="B215" t="str">
        <f>VLOOKUP(A215,kipp_maps!A:B,2,FALSE)</f>
        <v>School G</v>
      </c>
      <c r="C215">
        <f>VLOOKUP(A215,kipp_maps!A:C,3,FALSE)</f>
        <v>1</v>
      </c>
      <c r="D215">
        <f>VLOOKUP(A215,kipp_maps!A:D,4,FALSE)</f>
        <v>2019</v>
      </c>
      <c r="E215" t="str">
        <f>VLOOKUP(A215,kipp_maps!A:E,5,FALSE)</f>
        <v>GenEd</v>
      </c>
      <c r="F215">
        <f>VLOOKUP(A215&amp;"|"&amp;"Fall"&amp;"|"&amp;"Math",kipp_maps!H:I,2,FALSE)</f>
        <v>174</v>
      </c>
      <c r="G215">
        <f>VLOOKUP(A215&amp;"|"&amp;"Fall"&amp;"|"&amp;"Math",kipp_maps!H:J,3,FALSE)</f>
        <v>86</v>
      </c>
      <c r="H215">
        <f>VLOOKUP(A215&amp;"|"&amp;"Fall"&amp;"|"&amp;"Math",kipp_maps!H:K,4,FALSE)</f>
        <v>4</v>
      </c>
      <c r="I215">
        <f>VLOOKUP(A215&amp;"|"&amp;"Spring"&amp;"|"&amp;"Math",kipp_maps!H:I,2,FALSE)</f>
        <v>197</v>
      </c>
      <c r="J215">
        <f>VLOOKUP(A215&amp;"|"&amp;"Spring"&amp;"|"&amp;"Math",kipp_maps!H:J,3,FALSE)</f>
        <v>88</v>
      </c>
      <c r="K215">
        <f>VLOOKUP(A215&amp;"|"&amp;"Spring"&amp;"|"&amp;"Math",kipp_maps!H:K,4,FALSE)</f>
        <v>4</v>
      </c>
      <c r="L215">
        <f>VLOOKUP(A215&amp;"|"&amp;"Fall"&amp;"|"&amp;"Math",kipp_maps!H:L,5,FALSE)</f>
        <v>18</v>
      </c>
      <c r="M215">
        <f t="shared" si="12"/>
        <v>23</v>
      </c>
      <c r="N215">
        <f t="shared" si="13"/>
        <v>5</v>
      </c>
      <c r="O215">
        <f>VLOOKUP(A215&amp;"|"&amp;"Fall"&amp;"|"&amp;"Reading",kipp_maps!H:I,2,FALSE)</f>
        <v>174</v>
      </c>
      <c r="P215">
        <f>VLOOKUP(A215&amp;"|"&amp;"Fall"&amp;"|"&amp;"Reading",kipp_maps!H:J,3,FALSE)</f>
        <v>89</v>
      </c>
      <c r="Q215">
        <f>VLOOKUP(A215&amp;"|"&amp;"Fall"&amp;"|"&amp;"Reading",kipp_maps!H:K,4,FALSE)</f>
        <v>4</v>
      </c>
      <c r="R215">
        <f>VLOOKUP(A215&amp;"|"&amp;"Spring"&amp;"|"&amp;"Reading",kipp_maps!H:I,2,FALSE)</f>
        <v>186</v>
      </c>
      <c r="S215">
        <f>VLOOKUP(A215&amp;"|"&amp;"Spring"&amp;"|"&amp;"Reading",kipp_maps!H:J,3,FALSE)</f>
        <v>72</v>
      </c>
      <c r="T215">
        <f>VLOOKUP(A215&amp;"|"&amp;"Spring"&amp;"|"&amp;"Reading",kipp_maps!H:K,4,FALSE)</f>
        <v>3</v>
      </c>
      <c r="U215">
        <f>VLOOKUP(A215&amp;"|"&amp;"Fall"&amp;"|"&amp;"Reading",kipp_maps!H:L,5,FALSE)</f>
        <v>15</v>
      </c>
      <c r="V215">
        <f t="shared" si="14"/>
        <v>12</v>
      </c>
      <c r="W215">
        <f t="shared" si="15"/>
        <v>-3</v>
      </c>
    </row>
    <row r="216" spans="1:23" x14ac:dyDescent="0.25">
      <c r="A216">
        <v>28825</v>
      </c>
      <c r="B216" t="str">
        <f>VLOOKUP(A216,kipp_maps!A:B,2,FALSE)</f>
        <v>School G</v>
      </c>
      <c r="C216">
        <f>VLOOKUP(A216,kipp_maps!A:C,3,FALSE)</f>
        <v>1</v>
      </c>
      <c r="D216">
        <f>VLOOKUP(A216,kipp_maps!A:D,4,FALSE)</f>
        <v>2019</v>
      </c>
      <c r="E216" t="str">
        <f>VLOOKUP(A216,kipp_maps!A:E,5,FALSE)</f>
        <v>Tier 2</v>
      </c>
      <c r="F216">
        <f>VLOOKUP(A216&amp;"|"&amp;"Fall"&amp;"|"&amp;"Math",kipp_maps!H:I,2,FALSE)</f>
        <v>154</v>
      </c>
      <c r="G216">
        <f>VLOOKUP(A216&amp;"|"&amp;"Fall"&amp;"|"&amp;"Math",kipp_maps!H:J,3,FALSE)</f>
        <v>35</v>
      </c>
      <c r="H216">
        <f>VLOOKUP(A216&amp;"|"&amp;"Fall"&amp;"|"&amp;"Math",kipp_maps!H:K,4,FALSE)</f>
        <v>2</v>
      </c>
      <c r="I216">
        <f>VLOOKUP(A216&amp;"|"&amp;"Spring"&amp;"|"&amp;"Math",kipp_maps!H:I,2,FALSE)</f>
        <v>186</v>
      </c>
      <c r="J216">
        <f>VLOOKUP(A216&amp;"|"&amp;"Spring"&amp;"|"&amp;"Math",kipp_maps!H:J,3,FALSE)</f>
        <v>65</v>
      </c>
      <c r="K216">
        <f>VLOOKUP(A216&amp;"|"&amp;"Spring"&amp;"|"&amp;"Math",kipp_maps!H:K,4,FALSE)</f>
        <v>3</v>
      </c>
      <c r="L216">
        <f>VLOOKUP(A216&amp;"|"&amp;"Fall"&amp;"|"&amp;"Math",kipp_maps!H:L,5,FALSE)</f>
        <v>23</v>
      </c>
      <c r="M216">
        <f t="shared" si="12"/>
        <v>32</v>
      </c>
      <c r="N216">
        <f t="shared" si="13"/>
        <v>9</v>
      </c>
      <c r="O216">
        <f>VLOOKUP(A216&amp;"|"&amp;"Fall"&amp;"|"&amp;"Reading",kipp_maps!H:I,2,FALSE)</f>
        <v>149</v>
      </c>
      <c r="P216">
        <f>VLOOKUP(A216&amp;"|"&amp;"Fall"&amp;"|"&amp;"Reading",kipp_maps!H:J,3,FALSE)</f>
        <v>24</v>
      </c>
      <c r="Q216">
        <f>VLOOKUP(A216&amp;"|"&amp;"Fall"&amp;"|"&amp;"Reading",kipp_maps!H:K,4,FALSE)</f>
        <v>1</v>
      </c>
      <c r="R216">
        <f>VLOOKUP(A216&amp;"|"&amp;"Spring"&amp;"|"&amp;"Reading",kipp_maps!H:I,2,FALSE)</f>
        <v>169</v>
      </c>
      <c r="S216">
        <f>VLOOKUP(A216&amp;"|"&amp;"Spring"&amp;"|"&amp;"Reading",kipp_maps!H:J,3,FALSE)</f>
        <v>28</v>
      </c>
      <c r="T216">
        <f>VLOOKUP(A216&amp;"|"&amp;"Spring"&amp;"|"&amp;"Reading",kipp_maps!H:K,4,FALSE)</f>
        <v>2</v>
      </c>
      <c r="U216">
        <f>VLOOKUP(A216&amp;"|"&amp;"Fall"&amp;"|"&amp;"Reading",kipp_maps!H:L,5,FALSE)</f>
        <v>21</v>
      </c>
      <c r="V216">
        <f t="shared" si="14"/>
        <v>20</v>
      </c>
      <c r="W216">
        <f t="shared" si="15"/>
        <v>-1</v>
      </c>
    </row>
    <row r="217" spans="1:23" x14ac:dyDescent="0.25">
      <c r="A217">
        <v>11784</v>
      </c>
      <c r="B217" t="str">
        <f>VLOOKUP(A217,kipp_maps!A:B,2,FALSE)</f>
        <v>School E</v>
      </c>
      <c r="C217">
        <f>VLOOKUP(A217,kipp_maps!A:C,3,FALSE)</f>
        <v>1</v>
      </c>
      <c r="D217">
        <f>VLOOKUP(A217,kipp_maps!A:D,4,FALSE)</f>
        <v>2019</v>
      </c>
      <c r="E217" t="str">
        <f>VLOOKUP(A217,kipp_maps!A:E,5,FALSE)</f>
        <v>GenEd</v>
      </c>
      <c r="F217">
        <f>VLOOKUP(A217&amp;"|"&amp;"Fall"&amp;"|"&amp;"Math",kipp_maps!H:I,2,FALSE)</f>
        <v>172</v>
      </c>
      <c r="G217">
        <f>VLOOKUP(A217&amp;"|"&amp;"Fall"&amp;"|"&amp;"Math",kipp_maps!H:J,3,FALSE)</f>
        <v>83</v>
      </c>
      <c r="H217">
        <f>VLOOKUP(A217&amp;"|"&amp;"Fall"&amp;"|"&amp;"Math",kipp_maps!H:K,4,FALSE)</f>
        <v>4</v>
      </c>
      <c r="I217">
        <f>VLOOKUP(A217&amp;"|"&amp;"Spring"&amp;"|"&amp;"Math",kipp_maps!H:I,2,FALSE)</f>
        <v>185</v>
      </c>
      <c r="J217">
        <f>VLOOKUP(A217&amp;"|"&amp;"Spring"&amp;"|"&amp;"Math",kipp_maps!H:J,3,FALSE)</f>
        <v>62</v>
      </c>
      <c r="K217">
        <f>VLOOKUP(A217&amp;"|"&amp;"Spring"&amp;"|"&amp;"Math",kipp_maps!H:K,4,FALSE)</f>
        <v>3</v>
      </c>
      <c r="L217">
        <f>VLOOKUP(A217&amp;"|"&amp;"Fall"&amp;"|"&amp;"Math",kipp_maps!H:L,5,FALSE)</f>
        <v>18</v>
      </c>
      <c r="M217">
        <f t="shared" si="12"/>
        <v>13</v>
      </c>
      <c r="N217">
        <f t="shared" si="13"/>
        <v>-5</v>
      </c>
      <c r="O217">
        <f>VLOOKUP(A217&amp;"|"&amp;"Fall"&amp;"|"&amp;"Reading",kipp_maps!H:I,2,FALSE)</f>
        <v>160</v>
      </c>
      <c r="P217">
        <f>VLOOKUP(A217&amp;"|"&amp;"Fall"&amp;"|"&amp;"Reading",kipp_maps!H:J,3,FALSE)</f>
        <v>56</v>
      </c>
      <c r="Q217">
        <f>VLOOKUP(A217&amp;"|"&amp;"Fall"&amp;"|"&amp;"Reading",kipp_maps!H:K,4,FALSE)</f>
        <v>3</v>
      </c>
      <c r="R217">
        <f>VLOOKUP(A217&amp;"|"&amp;"Spring"&amp;"|"&amp;"Reading",kipp_maps!H:I,2,FALSE)</f>
        <v>182</v>
      </c>
      <c r="S217">
        <f>VLOOKUP(A217&amp;"|"&amp;"Spring"&amp;"|"&amp;"Reading",kipp_maps!H:J,3,FALSE)</f>
        <v>62</v>
      </c>
      <c r="T217">
        <f>VLOOKUP(A217&amp;"|"&amp;"Spring"&amp;"|"&amp;"Reading",kipp_maps!H:K,4,FALSE)</f>
        <v>3</v>
      </c>
      <c r="U217">
        <f>VLOOKUP(A217&amp;"|"&amp;"Fall"&amp;"|"&amp;"Reading",kipp_maps!H:L,5,FALSE)</f>
        <v>18</v>
      </c>
      <c r="V217">
        <f t="shared" si="14"/>
        <v>22</v>
      </c>
      <c r="W217">
        <f t="shared" si="15"/>
        <v>4</v>
      </c>
    </row>
    <row r="218" spans="1:23" x14ac:dyDescent="0.25">
      <c r="A218">
        <v>19604</v>
      </c>
      <c r="B218" t="str">
        <f>VLOOKUP(A218,kipp_maps!A:B,2,FALSE)</f>
        <v>School G</v>
      </c>
      <c r="C218">
        <f>VLOOKUP(A218,kipp_maps!A:C,3,FALSE)</f>
        <v>1</v>
      </c>
      <c r="D218">
        <f>VLOOKUP(A218,kipp_maps!A:D,4,FALSE)</f>
        <v>2019</v>
      </c>
      <c r="E218" t="str">
        <f>VLOOKUP(A218,kipp_maps!A:E,5,FALSE)</f>
        <v>GenEd</v>
      </c>
      <c r="F218">
        <f>VLOOKUP(A218&amp;"|"&amp;"Fall"&amp;"|"&amp;"Math",kipp_maps!H:I,2,FALSE)</f>
        <v>163</v>
      </c>
      <c r="G218">
        <f>VLOOKUP(A218&amp;"|"&amp;"Fall"&amp;"|"&amp;"Math",kipp_maps!H:J,3,FALSE)</f>
        <v>61</v>
      </c>
      <c r="H218">
        <f>VLOOKUP(A218&amp;"|"&amp;"Fall"&amp;"|"&amp;"Math",kipp_maps!H:K,4,FALSE)</f>
        <v>3</v>
      </c>
      <c r="I218">
        <f>VLOOKUP(A218&amp;"|"&amp;"Spring"&amp;"|"&amp;"Math",kipp_maps!H:I,2,FALSE)</f>
        <v>183</v>
      </c>
      <c r="J218">
        <f>VLOOKUP(A218&amp;"|"&amp;"Spring"&amp;"|"&amp;"Math",kipp_maps!H:J,3,FALSE)</f>
        <v>56</v>
      </c>
      <c r="K218">
        <f>VLOOKUP(A218&amp;"|"&amp;"Spring"&amp;"|"&amp;"Math",kipp_maps!H:K,4,FALSE)</f>
        <v>3</v>
      </c>
      <c r="L218">
        <f>VLOOKUP(A218&amp;"|"&amp;"Fall"&amp;"|"&amp;"Math",kipp_maps!H:L,5,FALSE)</f>
        <v>20</v>
      </c>
      <c r="M218">
        <f t="shared" si="12"/>
        <v>20</v>
      </c>
      <c r="N218">
        <f t="shared" si="13"/>
        <v>0</v>
      </c>
      <c r="O218">
        <f>VLOOKUP(A218&amp;"|"&amp;"Fall"&amp;"|"&amp;"Reading",kipp_maps!H:I,2,FALSE)</f>
        <v>170</v>
      </c>
      <c r="P218">
        <f>VLOOKUP(A218&amp;"|"&amp;"Fall"&amp;"|"&amp;"Reading",kipp_maps!H:J,3,FALSE)</f>
        <v>82</v>
      </c>
      <c r="Q218">
        <f>VLOOKUP(A218&amp;"|"&amp;"Fall"&amp;"|"&amp;"Reading",kipp_maps!H:K,4,FALSE)</f>
        <v>4</v>
      </c>
      <c r="R218">
        <f>VLOOKUP(A218&amp;"|"&amp;"Spring"&amp;"|"&amp;"Reading",kipp_maps!H:I,2,FALSE)</f>
        <v>182</v>
      </c>
      <c r="S218">
        <f>VLOOKUP(A218&amp;"|"&amp;"Spring"&amp;"|"&amp;"Reading",kipp_maps!H:J,3,FALSE)</f>
        <v>62</v>
      </c>
      <c r="T218">
        <f>VLOOKUP(A218&amp;"|"&amp;"Spring"&amp;"|"&amp;"Reading",kipp_maps!H:K,4,FALSE)</f>
        <v>3</v>
      </c>
      <c r="U218">
        <f>VLOOKUP(A218&amp;"|"&amp;"Fall"&amp;"|"&amp;"Reading",kipp_maps!H:L,5,FALSE)</f>
        <v>16</v>
      </c>
      <c r="V218">
        <f t="shared" si="14"/>
        <v>12</v>
      </c>
      <c r="W218">
        <f t="shared" si="15"/>
        <v>-4</v>
      </c>
    </row>
    <row r="219" spans="1:23" x14ac:dyDescent="0.25">
      <c r="A219">
        <v>29614</v>
      </c>
      <c r="B219" t="str">
        <f>VLOOKUP(A219,kipp_maps!A:B,2,FALSE)</f>
        <v>School G</v>
      </c>
      <c r="C219">
        <f>VLOOKUP(A219,kipp_maps!A:C,3,FALSE)</f>
        <v>1</v>
      </c>
      <c r="D219">
        <f>VLOOKUP(A219,kipp_maps!A:D,4,FALSE)</f>
        <v>2019</v>
      </c>
      <c r="E219" t="str">
        <f>VLOOKUP(A219,kipp_maps!A:E,5,FALSE)</f>
        <v>GenEd</v>
      </c>
      <c r="F219">
        <f>VLOOKUP(A219&amp;"|"&amp;"Fall"&amp;"|"&amp;"Math",kipp_maps!H:I,2,FALSE)</f>
        <v>157</v>
      </c>
      <c r="G219">
        <f>VLOOKUP(A219&amp;"|"&amp;"Fall"&amp;"|"&amp;"Math",kipp_maps!H:J,3,FALSE)</f>
        <v>44</v>
      </c>
      <c r="H219">
        <f>VLOOKUP(A219&amp;"|"&amp;"Fall"&amp;"|"&amp;"Math",kipp_maps!H:K,4,FALSE)</f>
        <v>2</v>
      </c>
      <c r="I219">
        <f>VLOOKUP(A219&amp;"|"&amp;"Spring"&amp;"|"&amp;"Math",kipp_maps!H:I,2,FALSE)</f>
        <v>185</v>
      </c>
      <c r="J219">
        <f>VLOOKUP(A219&amp;"|"&amp;"Spring"&amp;"|"&amp;"Math",kipp_maps!H:J,3,FALSE)</f>
        <v>62</v>
      </c>
      <c r="K219">
        <f>VLOOKUP(A219&amp;"|"&amp;"Spring"&amp;"|"&amp;"Math",kipp_maps!H:K,4,FALSE)</f>
        <v>3</v>
      </c>
      <c r="L219">
        <f>VLOOKUP(A219&amp;"|"&amp;"Fall"&amp;"|"&amp;"Math",kipp_maps!H:L,5,FALSE)</f>
        <v>22</v>
      </c>
      <c r="M219">
        <f t="shared" si="12"/>
        <v>28</v>
      </c>
      <c r="N219">
        <f t="shared" si="13"/>
        <v>6</v>
      </c>
      <c r="O219">
        <f>VLOOKUP(A219&amp;"|"&amp;"Fall"&amp;"|"&amp;"Reading",kipp_maps!H:I,2,FALSE)</f>
        <v>146</v>
      </c>
      <c r="P219">
        <f>VLOOKUP(A219&amp;"|"&amp;"Fall"&amp;"|"&amp;"Reading",kipp_maps!H:J,3,FALSE)</f>
        <v>17</v>
      </c>
      <c r="Q219">
        <f>VLOOKUP(A219&amp;"|"&amp;"Fall"&amp;"|"&amp;"Reading",kipp_maps!H:K,4,FALSE)</f>
        <v>1</v>
      </c>
      <c r="R219">
        <f>VLOOKUP(A219&amp;"|"&amp;"Spring"&amp;"|"&amp;"Reading",kipp_maps!H:I,2,FALSE)</f>
        <v>174</v>
      </c>
      <c r="S219">
        <f>VLOOKUP(A219&amp;"|"&amp;"Spring"&amp;"|"&amp;"Reading",kipp_maps!H:J,3,FALSE)</f>
        <v>40</v>
      </c>
      <c r="T219">
        <f>VLOOKUP(A219&amp;"|"&amp;"Spring"&amp;"|"&amp;"Reading",kipp_maps!H:K,4,FALSE)</f>
        <v>2</v>
      </c>
      <c r="U219">
        <f>VLOOKUP(A219&amp;"|"&amp;"Fall"&amp;"|"&amp;"Reading",kipp_maps!H:L,5,FALSE)</f>
        <v>22</v>
      </c>
      <c r="V219">
        <f t="shared" si="14"/>
        <v>28</v>
      </c>
      <c r="W219">
        <f t="shared" si="15"/>
        <v>6</v>
      </c>
    </row>
    <row r="220" spans="1:23" x14ac:dyDescent="0.25">
      <c r="A220">
        <v>16569</v>
      </c>
      <c r="B220" t="str">
        <f>VLOOKUP(A220,kipp_maps!A:B,2,FALSE)</f>
        <v>School F</v>
      </c>
      <c r="C220">
        <f>VLOOKUP(A220,kipp_maps!A:C,3,FALSE)</f>
        <v>1</v>
      </c>
      <c r="D220">
        <f>VLOOKUP(A220,kipp_maps!A:D,4,FALSE)</f>
        <v>2019</v>
      </c>
      <c r="E220" t="str">
        <f>VLOOKUP(A220,kipp_maps!A:E,5,FALSE)</f>
        <v>GenEd</v>
      </c>
      <c r="F220">
        <f>VLOOKUP(A220&amp;"|"&amp;"Fall"&amp;"|"&amp;"Math",kipp_maps!H:I,2,FALSE)</f>
        <v>178</v>
      </c>
      <c r="G220">
        <f>VLOOKUP(A220&amp;"|"&amp;"Fall"&amp;"|"&amp;"Math",kipp_maps!H:J,3,FALSE)</f>
        <v>92</v>
      </c>
      <c r="H220">
        <f>VLOOKUP(A220&amp;"|"&amp;"Fall"&amp;"|"&amp;"Math",kipp_maps!H:K,4,FALSE)</f>
        <v>4</v>
      </c>
      <c r="I220">
        <f>VLOOKUP(A220&amp;"|"&amp;"Spring"&amp;"|"&amp;"Math",kipp_maps!H:I,2,FALSE)</f>
        <v>199</v>
      </c>
      <c r="J220">
        <f>VLOOKUP(A220&amp;"|"&amp;"Spring"&amp;"|"&amp;"Math",kipp_maps!H:J,3,FALSE)</f>
        <v>91</v>
      </c>
      <c r="K220">
        <f>VLOOKUP(A220&amp;"|"&amp;"Spring"&amp;"|"&amp;"Math",kipp_maps!H:K,4,FALSE)</f>
        <v>4</v>
      </c>
      <c r="L220">
        <f>VLOOKUP(A220&amp;"|"&amp;"Fall"&amp;"|"&amp;"Math",kipp_maps!H:L,5,FALSE)</f>
        <v>17</v>
      </c>
      <c r="M220">
        <f t="shared" si="12"/>
        <v>21</v>
      </c>
      <c r="N220">
        <f t="shared" si="13"/>
        <v>4</v>
      </c>
      <c r="O220">
        <f>VLOOKUP(A220&amp;"|"&amp;"Fall"&amp;"|"&amp;"Reading",kipp_maps!H:I,2,FALSE)</f>
        <v>181</v>
      </c>
      <c r="P220">
        <f>VLOOKUP(A220&amp;"|"&amp;"Fall"&amp;"|"&amp;"Reading",kipp_maps!H:J,3,FALSE)</f>
        <v>96</v>
      </c>
      <c r="Q220">
        <f>VLOOKUP(A220&amp;"|"&amp;"Fall"&amp;"|"&amp;"Reading",kipp_maps!H:K,4,FALSE)</f>
        <v>4</v>
      </c>
      <c r="R220">
        <f>VLOOKUP(A220&amp;"|"&amp;"Spring"&amp;"|"&amp;"Reading",kipp_maps!H:I,2,FALSE)</f>
        <v>192</v>
      </c>
      <c r="S220">
        <f>VLOOKUP(A220&amp;"|"&amp;"Spring"&amp;"|"&amp;"Reading",kipp_maps!H:J,3,FALSE)</f>
        <v>84</v>
      </c>
      <c r="T220">
        <f>VLOOKUP(A220&amp;"|"&amp;"Spring"&amp;"|"&amp;"Reading",kipp_maps!H:K,4,FALSE)</f>
        <v>4</v>
      </c>
      <c r="U220">
        <f>VLOOKUP(A220&amp;"|"&amp;"Fall"&amp;"|"&amp;"Reading",kipp_maps!H:L,5,FALSE)</f>
        <v>14</v>
      </c>
      <c r="V220">
        <f t="shared" si="14"/>
        <v>11</v>
      </c>
      <c r="W220">
        <f t="shared" si="15"/>
        <v>-3</v>
      </c>
    </row>
    <row r="221" spans="1:23" x14ac:dyDescent="0.25">
      <c r="A221">
        <v>10434</v>
      </c>
      <c r="B221" t="str">
        <f>VLOOKUP(A221,kipp_maps!A:B,2,FALSE)</f>
        <v>School E</v>
      </c>
      <c r="C221">
        <f>VLOOKUP(A221,kipp_maps!A:C,3,FALSE)</f>
        <v>1</v>
      </c>
      <c r="D221">
        <f>VLOOKUP(A221,kipp_maps!A:D,4,FALSE)</f>
        <v>2019</v>
      </c>
      <c r="E221" t="str">
        <f>VLOOKUP(A221,kipp_maps!A:E,5,FALSE)</f>
        <v>GenEd</v>
      </c>
      <c r="F221">
        <f>VLOOKUP(A221&amp;"|"&amp;"Fall"&amp;"|"&amp;"Math",kipp_maps!H:I,2,FALSE)</f>
        <v>194</v>
      </c>
      <c r="G221">
        <f>VLOOKUP(A221&amp;"|"&amp;"Fall"&amp;"|"&amp;"Math",kipp_maps!H:J,3,FALSE)</f>
        <v>99</v>
      </c>
      <c r="H221">
        <f>VLOOKUP(A221&amp;"|"&amp;"Fall"&amp;"|"&amp;"Math",kipp_maps!H:K,4,FALSE)</f>
        <v>4</v>
      </c>
      <c r="I221">
        <f>VLOOKUP(A221&amp;"|"&amp;"Spring"&amp;"|"&amp;"Math",kipp_maps!H:I,2,FALSE)</f>
        <v>207</v>
      </c>
      <c r="J221">
        <f>VLOOKUP(A221&amp;"|"&amp;"Spring"&amp;"|"&amp;"Math",kipp_maps!H:J,3,FALSE)</f>
        <v>97</v>
      </c>
      <c r="K221">
        <f>VLOOKUP(A221&amp;"|"&amp;"Spring"&amp;"|"&amp;"Math",kipp_maps!H:K,4,FALSE)</f>
        <v>4</v>
      </c>
      <c r="L221">
        <f>VLOOKUP(A221&amp;"|"&amp;"Fall"&amp;"|"&amp;"Math",kipp_maps!H:L,5,FALSE)</f>
        <v>13</v>
      </c>
      <c r="M221">
        <f t="shared" si="12"/>
        <v>13</v>
      </c>
      <c r="N221">
        <f t="shared" si="13"/>
        <v>0</v>
      </c>
      <c r="O221">
        <f>VLOOKUP(A221&amp;"|"&amp;"Fall"&amp;"|"&amp;"Reading",kipp_maps!H:I,2,FALSE)</f>
        <v>197</v>
      </c>
      <c r="P221">
        <f>VLOOKUP(A221&amp;"|"&amp;"Fall"&amp;"|"&amp;"Reading",kipp_maps!H:J,3,FALSE)</f>
        <v>99</v>
      </c>
      <c r="Q221">
        <f>VLOOKUP(A221&amp;"|"&amp;"Fall"&amp;"|"&amp;"Reading",kipp_maps!H:K,4,FALSE)</f>
        <v>4</v>
      </c>
      <c r="R221">
        <f>VLOOKUP(A221&amp;"|"&amp;"Spring"&amp;"|"&amp;"Reading",kipp_maps!H:I,2,FALSE)</f>
        <v>215</v>
      </c>
      <c r="S221">
        <f>VLOOKUP(A221&amp;"|"&amp;"Spring"&amp;"|"&amp;"Reading",kipp_maps!H:J,3,FALSE)</f>
        <v>99</v>
      </c>
      <c r="T221">
        <f>VLOOKUP(A221&amp;"|"&amp;"Spring"&amp;"|"&amp;"Reading",kipp_maps!H:K,4,FALSE)</f>
        <v>4</v>
      </c>
      <c r="U221">
        <f>VLOOKUP(A221&amp;"|"&amp;"Fall"&amp;"|"&amp;"Reading",kipp_maps!H:L,5,FALSE)</f>
        <v>10</v>
      </c>
      <c r="V221">
        <f t="shared" si="14"/>
        <v>18</v>
      </c>
      <c r="W221">
        <f t="shared" si="15"/>
        <v>8</v>
      </c>
    </row>
    <row r="222" spans="1:23" x14ac:dyDescent="0.25">
      <c r="A222">
        <v>28058</v>
      </c>
      <c r="B222" t="str">
        <f>VLOOKUP(A222,kipp_maps!A:B,2,FALSE)</f>
        <v>School E</v>
      </c>
      <c r="C222">
        <f>VLOOKUP(A222,kipp_maps!A:C,3,FALSE)</f>
        <v>1</v>
      </c>
      <c r="D222">
        <f>VLOOKUP(A222,kipp_maps!A:D,4,FALSE)</f>
        <v>2019</v>
      </c>
      <c r="E222" t="str">
        <f>VLOOKUP(A222,kipp_maps!A:E,5,FALSE)</f>
        <v>GenEd</v>
      </c>
      <c r="F222">
        <f>VLOOKUP(A222&amp;"|"&amp;"Fall"&amp;"|"&amp;"Math",kipp_maps!H:I,2,FALSE)</f>
        <v>187</v>
      </c>
      <c r="G222">
        <f>VLOOKUP(A222&amp;"|"&amp;"Fall"&amp;"|"&amp;"Math",kipp_maps!H:J,3,FALSE)</f>
        <v>98</v>
      </c>
      <c r="H222">
        <f>VLOOKUP(A222&amp;"|"&amp;"Fall"&amp;"|"&amp;"Math",kipp_maps!H:K,4,FALSE)</f>
        <v>4</v>
      </c>
      <c r="I222">
        <f>VLOOKUP(A222&amp;"|"&amp;"Spring"&amp;"|"&amp;"Math",kipp_maps!H:I,2,FALSE)</f>
        <v>195</v>
      </c>
      <c r="J222">
        <f>VLOOKUP(A222&amp;"|"&amp;"Spring"&amp;"|"&amp;"Math",kipp_maps!H:J,3,FALSE)</f>
        <v>85</v>
      </c>
      <c r="K222">
        <f>VLOOKUP(A222&amp;"|"&amp;"Spring"&amp;"|"&amp;"Math",kipp_maps!H:K,4,FALSE)</f>
        <v>4</v>
      </c>
      <c r="L222">
        <f>VLOOKUP(A222&amp;"|"&amp;"Fall"&amp;"|"&amp;"Math",kipp_maps!H:L,5,FALSE)</f>
        <v>14</v>
      </c>
      <c r="M222">
        <f t="shared" si="12"/>
        <v>8</v>
      </c>
      <c r="N222">
        <f t="shared" si="13"/>
        <v>-6</v>
      </c>
      <c r="O222">
        <f>VLOOKUP(A222&amp;"|"&amp;"Fall"&amp;"|"&amp;"Reading",kipp_maps!H:I,2,FALSE)</f>
        <v>177</v>
      </c>
      <c r="P222">
        <f>VLOOKUP(A222&amp;"|"&amp;"Fall"&amp;"|"&amp;"Reading",kipp_maps!H:J,3,FALSE)</f>
        <v>93</v>
      </c>
      <c r="Q222">
        <f>VLOOKUP(A222&amp;"|"&amp;"Fall"&amp;"|"&amp;"Reading",kipp_maps!H:K,4,FALSE)</f>
        <v>4</v>
      </c>
      <c r="R222">
        <f>VLOOKUP(A222&amp;"|"&amp;"Spring"&amp;"|"&amp;"Reading",kipp_maps!H:I,2,FALSE)</f>
        <v>202</v>
      </c>
      <c r="S222">
        <f>VLOOKUP(A222&amp;"|"&amp;"Spring"&amp;"|"&amp;"Reading",kipp_maps!H:J,3,FALSE)</f>
        <v>95</v>
      </c>
      <c r="T222">
        <f>VLOOKUP(A222&amp;"|"&amp;"Spring"&amp;"|"&amp;"Reading",kipp_maps!H:K,4,FALSE)</f>
        <v>4</v>
      </c>
      <c r="U222">
        <f>VLOOKUP(A222&amp;"|"&amp;"Fall"&amp;"|"&amp;"Reading",kipp_maps!H:L,5,FALSE)</f>
        <v>15</v>
      </c>
      <c r="V222">
        <f t="shared" si="14"/>
        <v>25</v>
      </c>
      <c r="W222">
        <f t="shared" si="15"/>
        <v>10</v>
      </c>
    </row>
    <row r="223" spans="1:23" x14ac:dyDescent="0.25">
      <c r="A223">
        <v>13638</v>
      </c>
      <c r="B223" t="str">
        <f>VLOOKUP(A223,kipp_maps!A:B,2,FALSE)</f>
        <v>School E</v>
      </c>
      <c r="C223">
        <f>VLOOKUP(A223,kipp_maps!A:C,3,FALSE)</f>
        <v>1</v>
      </c>
      <c r="D223">
        <f>VLOOKUP(A223,kipp_maps!A:D,4,FALSE)</f>
        <v>2019</v>
      </c>
      <c r="E223" t="str">
        <f>VLOOKUP(A223,kipp_maps!A:E,5,FALSE)</f>
        <v>GenEd</v>
      </c>
      <c r="F223">
        <f>VLOOKUP(A223&amp;"|"&amp;"Fall"&amp;"|"&amp;"Math",kipp_maps!H:I,2,FALSE)</f>
        <v>168</v>
      </c>
      <c r="G223">
        <f>VLOOKUP(A223&amp;"|"&amp;"Fall"&amp;"|"&amp;"Math",kipp_maps!H:J,3,FALSE)</f>
        <v>74</v>
      </c>
      <c r="H223">
        <f>VLOOKUP(A223&amp;"|"&amp;"Fall"&amp;"|"&amp;"Math",kipp_maps!H:K,4,FALSE)</f>
        <v>3</v>
      </c>
      <c r="I223">
        <f>VLOOKUP(A223&amp;"|"&amp;"Spring"&amp;"|"&amp;"Math",kipp_maps!H:I,2,FALSE)</f>
        <v>187</v>
      </c>
      <c r="J223">
        <f>VLOOKUP(A223&amp;"|"&amp;"Spring"&amp;"|"&amp;"Math",kipp_maps!H:J,3,FALSE)</f>
        <v>68</v>
      </c>
      <c r="K223">
        <f>VLOOKUP(A223&amp;"|"&amp;"Spring"&amp;"|"&amp;"Math",kipp_maps!H:K,4,FALSE)</f>
        <v>3</v>
      </c>
      <c r="L223">
        <f>VLOOKUP(A223&amp;"|"&amp;"Fall"&amp;"|"&amp;"Math",kipp_maps!H:L,5,FALSE)</f>
        <v>19</v>
      </c>
      <c r="M223">
        <f t="shared" si="12"/>
        <v>19</v>
      </c>
      <c r="N223">
        <f t="shared" si="13"/>
        <v>0</v>
      </c>
      <c r="O223">
        <f>VLOOKUP(A223&amp;"|"&amp;"Fall"&amp;"|"&amp;"Reading",kipp_maps!H:I,2,FALSE)</f>
        <v>160</v>
      </c>
      <c r="P223">
        <f>VLOOKUP(A223&amp;"|"&amp;"Fall"&amp;"|"&amp;"Reading",kipp_maps!H:J,3,FALSE)</f>
        <v>56</v>
      </c>
      <c r="Q223">
        <f>VLOOKUP(A223&amp;"|"&amp;"Fall"&amp;"|"&amp;"Reading",kipp_maps!H:K,4,FALSE)</f>
        <v>3</v>
      </c>
      <c r="R223">
        <f>VLOOKUP(A223&amp;"|"&amp;"Spring"&amp;"|"&amp;"Reading",kipp_maps!H:I,2,FALSE)</f>
        <v>180</v>
      </c>
      <c r="S223">
        <f>VLOOKUP(A223&amp;"|"&amp;"Spring"&amp;"|"&amp;"Reading",kipp_maps!H:J,3,FALSE)</f>
        <v>57</v>
      </c>
      <c r="T223">
        <f>VLOOKUP(A223&amp;"|"&amp;"Spring"&amp;"|"&amp;"Reading",kipp_maps!H:K,4,FALSE)</f>
        <v>3</v>
      </c>
      <c r="U223">
        <f>VLOOKUP(A223&amp;"|"&amp;"Fall"&amp;"|"&amp;"Reading",kipp_maps!H:L,5,FALSE)</f>
        <v>18</v>
      </c>
      <c r="V223">
        <f t="shared" si="14"/>
        <v>20</v>
      </c>
      <c r="W223">
        <f t="shared" si="15"/>
        <v>2</v>
      </c>
    </row>
    <row r="224" spans="1:23" x14ac:dyDescent="0.25">
      <c r="A224">
        <v>17286</v>
      </c>
      <c r="B224" t="str">
        <f>VLOOKUP(A224,kipp_maps!A:B,2,FALSE)</f>
        <v>School E</v>
      </c>
      <c r="C224">
        <f>VLOOKUP(A224,kipp_maps!A:C,3,FALSE)</f>
        <v>1</v>
      </c>
      <c r="D224">
        <f>VLOOKUP(A224,kipp_maps!A:D,4,FALSE)</f>
        <v>2019</v>
      </c>
      <c r="E224" t="str">
        <f>VLOOKUP(A224,kipp_maps!A:E,5,FALSE)</f>
        <v>GenEd</v>
      </c>
      <c r="F224">
        <f>VLOOKUP(A224&amp;"|"&amp;"Fall"&amp;"|"&amp;"Math",kipp_maps!H:I,2,FALSE)</f>
        <v>178</v>
      </c>
      <c r="G224">
        <f>VLOOKUP(A224&amp;"|"&amp;"Fall"&amp;"|"&amp;"Math",kipp_maps!H:J,3,FALSE)</f>
        <v>92</v>
      </c>
      <c r="H224">
        <f>VLOOKUP(A224&amp;"|"&amp;"Fall"&amp;"|"&amp;"Math",kipp_maps!H:K,4,FALSE)</f>
        <v>4</v>
      </c>
      <c r="I224">
        <f>VLOOKUP(A224&amp;"|"&amp;"Spring"&amp;"|"&amp;"Math",kipp_maps!H:I,2,FALSE)</f>
        <v>207</v>
      </c>
      <c r="J224">
        <f>VLOOKUP(A224&amp;"|"&amp;"Spring"&amp;"|"&amp;"Math",kipp_maps!H:J,3,FALSE)</f>
        <v>97</v>
      </c>
      <c r="K224">
        <f>VLOOKUP(A224&amp;"|"&amp;"Spring"&amp;"|"&amp;"Math",kipp_maps!H:K,4,FALSE)</f>
        <v>4</v>
      </c>
      <c r="L224">
        <f>VLOOKUP(A224&amp;"|"&amp;"Fall"&amp;"|"&amp;"Math",kipp_maps!H:L,5,FALSE)</f>
        <v>17</v>
      </c>
      <c r="M224">
        <f t="shared" si="12"/>
        <v>29</v>
      </c>
      <c r="N224">
        <f t="shared" si="13"/>
        <v>12</v>
      </c>
      <c r="O224">
        <f>VLOOKUP(A224&amp;"|"&amp;"Fall"&amp;"|"&amp;"Reading",kipp_maps!H:I,2,FALSE)</f>
        <v>186</v>
      </c>
      <c r="P224">
        <f>VLOOKUP(A224&amp;"|"&amp;"Fall"&amp;"|"&amp;"Reading",kipp_maps!H:J,3,FALSE)</f>
        <v>99</v>
      </c>
      <c r="Q224">
        <f>VLOOKUP(A224&amp;"|"&amp;"Fall"&amp;"|"&amp;"Reading",kipp_maps!H:K,4,FALSE)</f>
        <v>4</v>
      </c>
      <c r="R224">
        <f>VLOOKUP(A224&amp;"|"&amp;"Spring"&amp;"|"&amp;"Reading",kipp_maps!H:I,2,FALSE)</f>
        <v>201</v>
      </c>
      <c r="S224">
        <f>VLOOKUP(A224&amp;"|"&amp;"Spring"&amp;"|"&amp;"Reading",kipp_maps!H:J,3,FALSE)</f>
        <v>95</v>
      </c>
      <c r="T224">
        <f>VLOOKUP(A224&amp;"|"&amp;"Spring"&amp;"|"&amp;"Reading",kipp_maps!H:K,4,FALSE)</f>
        <v>4</v>
      </c>
      <c r="U224">
        <f>VLOOKUP(A224&amp;"|"&amp;"Fall"&amp;"|"&amp;"Reading",kipp_maps!H:L,5,FALSE)</f>
        <v>13</v>
      </c>
      <c r="V224">
        <f t="shared" si="14"/>
        <v>15</v>
      </c>
      <c r="W224">
        <f t="shared" si="15"/>
        <v>2</v>
      </c>
    </row>
    <row r="225" spans="1:23" x14ac:dyDescent="0.25">
      <c r="A225">
        <v>17573</v>
      </c>
      <c r="B225" t="str">
        <f>VLOOKUP(A225,kipp_maps!A:B,2,FALSE)</f>
        <v>School E</v>
      </c>
      <c r="C225">
        <f>VLOOKUP(A225,kipp_maps!A:C,3,FALSE)</f>
        <v>1</v>
      </c>
      <c r="D225">
        <f>VLOOKUP(A225,kipp_maps!A:D,4,FALSE)</f>
        <v>2019</v>
      </c>
      <c r="E225" t="str">
        <f>VLOOKUP(A225,kipp_maps!A:E,5,FALSE)</f>
        <v>GenEd</v>
      </c>
      <c r="F225">
        <f>VLOOKUP(A225&amp;"|"&amp;"Fall"&amp;"|"&amp;"Math",kipp_maps!H:I,2,FALSE)</f>
        <v>170</v>
      </c>
      <c r="G225">
        <f>VLOOKUP(A225&amp;"|"&amp;"Fall"&amp;"|"&amp;"Math",kipp_maps!H:J,3,FALSE)</f>
        <v>79</v>
      </c>
      <c r="H225">
        <f>VLOOKUP(A225&amp;"|"&amp;"Fall"&amp;"|"&amp;"Math",kipp_maps!H:K,4,FALSE)</f>
        <v>4</v>
      </c>
      <c r="I225">
        <f>VLOOKUP(A225&amp;"|"&amp;"Spring"&amp;"|"&amp;"Math",kipp_maps!H:I,2,FALSE)</f>
        <v>183</v>
      </c>
      <c r="J225">
        <f>VLOOKUP(A225&amp;"|"&amp;"Spring"&amp;"|"&amp;"Math",kipp_maps!H:J,3,FALSE)</f>
        <v>56</v>
      </c>
      <c r="K225">
        <f>VLOOKUP(A225&amp;"|"&amp;"Spring"&amp;"|"&amp;"Math",kipp_maps!H:K,4,FALSE)</f>
        <v>3</v>
      </c>
      <c r="L225">
        <f>VLOOKUP(A225&amp;"|"&amp;"Fall"&amp;"|"&amp;"Math",kipp_maps!H:L,5,FALSE)</f>
        <v>19</v>
      </c>
      <c r="M225">
        <f t="shared" si="12"/>
        <v>13</v>
      </c>
      <c r="N225">
        <f t="shared" si="13"/>
        <v>-6</v>
      </c>
      <c r="O225">
        <f>VLOOKUP(A225&amp;"|"&amp;"Fall"&amp;"|"&amp;"Reading",kipp_maps!H:I,2,FALSE)</f>
        <v>175</v>
      </c>
      <c r="P225">
        <f>VLOOKUP(A225&amp;"|"&amp;"Fall"&amp;"|"&amp;"Reading",kipp_maps!H:J,3,FALSE)</f>
        <v>91</v>
      </c>
      <c r="Q225">
        <f>VLOOKUP(A225&amp;"|"&amp;"Fall"&amp;"|"&amp;"Reading",kipp_maps!H:K,4,FALSE)</f>
        <v>4</v>
      </c>
      <c r="R225">
        <f>VLOOKUP(A225&amp;"|"&amp;"Spring"&amp;"|"&amp;"Reading",kipp_maps!H:I,2,FALSE)</f>
        <v>198</v>
      </c>
      <c r="S225">
        <f>VLOOKUP(A225&amp;"|"&amp;"Spring"&amp;"|"&amp;"Reading",kipp_maps!H:J,3,FALSE)</f>
        <v>92</v>
      </c>
      <c r="T225">
        <f>VLOOKUP(A225&amp;"|"&amp;"Spring"&amp;"|"&amp;"Reading",kipp_maps!H:K,4,FALSE)</f>
        <v>4</v>
      </c>
      <c r="U225">
        <f>VLOOKUP(A225&amp;"|"&amp;"Fall"&amp;"|"&amp;"Reading",kipp_maps!H:L,5,FALSE)</f>
        <v>15</v>
      </c>
      <c r="V225">
        <f t="shared" si="14"/>
        <v>23</v>
      </c>
      <c r="W225">
        <f t="shared" si="15"/>
        <v>8</v>
      </c>
    </row>
    <row r="226" spans="1:23" x14ac:dyDescent="0.25">
      <c r="A226">
        <v>22704</v>
      </c>
      <c r="B226" t="str">
        <f>VLOOKUP(A226,kipp_maps!A:B,2,FALSE)</f>
        <v>School G</v>
      </c>
      <c r="C226">
        <f>VLOOKUP(A226,kipp_maps!A:C,3,FALSE)</f>
        <v>1</v>
      </c>
      <c r="D226">
        <f>VLOOKUP(A226,kipp_maps!A:D,4,FALSE)</f>
        <v>2019</v>
      </c>
      <c r="E226" t="str">
        <f>VLOOKUP(A226,kipp_maps!A:E,5,FALSE)</f>
        <v>Tier 2</v>
      </c>
      <c r="F226">
        <f>VLOOKUP(A226&amp;"|"&amp;"Fall"&amp;"|"&amp;"Math",kipp_maps!H:I,2,FALSE)</f>
        <v>127</v>
      </c>
      <c r="G226">
        <f>VLOOKUP(A226&amp;"|"&amp;"Fall"&amp;"|"&amp;"Math",kipp_maps!H:J,3,FALSE)</f>
        <v>1</v>
      </c>
      <c r="H226">
        <f>VLOOKUP(A226&amp;"|"&amp;"Fall"&amp;"|"&amp;"Math",kipp_maps!H:K,4,FALSE)</f>
        <v>1</v>
      </c>
      <c r="I226">
        <f>VLOOKUP(A226&amp;"|"&amp;"Spring"&amp;"|"&amp;"Math",kipp_maps!H:I,2,FALSE)</f>
        <v>138</v>
      </c>
      <c r="J226">
        <f>VLOOKUP(A226&amp;"|"&amp;"Spring"&amp;"|"&amp;"Math",kipp_maps!H:J,3,FALSE)</f>
        <v>1</v>
      </c>
      <c r="K226">
        <f>VLOOKUP(A226&amp;"|"&amp;"Spring"&amp;"|"&amp;"Math",kipp_maps!H:K,4,FALSE)</f>
        <v>1</v>
      </c>
      <c r="L226">
        <f>VLOOKUP(A226&amp;"|"&amp;"Fall"&amp;"|"&amp;"Math",kipp_maps!H:L,5,FALSE)</f>
        <v>29</v>
      </c>
      <c r="M226">
        <f t="shared" si="12"/>
        <v>11</v>
      </c>
      <c r="N226">
        <f t="shared" si="13"/>
        <v>-18</v>
      </c>
      <c r="O226">
        <f>VLOOKUP(A226&amp;"|"&amp;"Fall"&amp;"|"&amp;"Reading",kipp_maps!H:I,2,FALSE)</f>
        <v>136</v>
      </c>
      <c r="P226">
        <f>VLOOKUP(A226&amp;"|"&amp;"Fall"&amp;"|"&amp;"Reading",kipp_maps!H:J,3,FALSE)</f>
        <v>4</v>
      </c>
      <c r="Q226">
        <f>VLOOKUP(A226&amp;"|"&amp;"Fall"&amp;"|"&amp;"Reading",kipp_maps!H:K,4,FALSE)</f>
        <v>1</v>
      </c>
      <c r="R226">
        <f>VLOOKUP(A226&amp;"|"&amp;"Spring"&amp;"|"&amp;"Reading",kipp_maps!H:I,2,FALSE)</f>
        <v>140</v>
      </c>
      <c r="S226">
        <f>VLOOKUP(A226&amp;"|"&amp;"Spring"&amp;"|"&amp;"Reading",kipp_maps!H:J,3,FALSE)</f>
        <v>1</v>
      </c>
      <c r="T226">
        <f>VLOOKUP(A226&amp;"|"&amp;"Spring"&amp;"|"&amp;"Reading",kipp_maps!H:K,4,FALSE)</f>
        <v>1</v>
      </c>
      <c r="U226">
        <f>VLOOKUP(A226&amp;"|"&amp;"Fall"&amp;"|"&amp;"Reading",kipp_maps!H:L,5,FALSE)</f>
        <v>24</v>
      </c>
      <c r="V226">
        <f t="shared" si="14"/>
        <v>4</v>
      </c>
      <c r="W226">
        <f t="shared" si="15"/>
        <v>-20</v>
      </c>
    </row>
    <row r="227" spans="1:23" x14ac:dyDescent="0.25">
      <c r="A227">
        <v>24086</v>
      </c>
      <c r="B227" t="str">
        <f>VLOOKUP(A227,kipp_maps!A:B,2,FALSE)</f>
        <v>School G</v>
      </c>
      <c r="C227">
        <f>VLOOKUP(A227,kipp_maps!A:C,3,FALSE)</f>
        <v>1</v>
      </c>
      <c r="D227">
        <f>VLOOKUP(A227,kipp_maps!A:D,4,FALSE)</f>
        <v>2019</v>
      </c>
      <c r="E227" t="str">
        <f>VLOOKUP(A227,kipp_maps!A:E,5,FALSE)</f>
        <v>GenEd</v>
      </c>
      <c r="F227">
        <f>VLOOKUP(A227&amp;"|"&amp;"Fall"&amp;"|"&amp;"Math",kipp_maps!H:I,2,FALSE)</f>
        <v>143</v>
      </c>
      <c r="G227">
        <f>VLOOKUP(A227&amp;"|"&amp;"Fall"&amp;"|"&amp;"Math",kipp_maps!H:J,3,FALSE)</f>
        <v>12</v>
      </c>
      <c r="H227">
        <f>VLOOKUP(A227&amp;"|"&amp;"Fall"&amp;"|"&amp;"Math",kipp_maps!H:K,4,FALSE)</f>
        <v>1</v>
      </c>
      <c r="I227">
        <f>VLOOKUP(A227&amp;"|"&amp;"Spring"&amp;"|"&amp;"Math",kipp_maps!H:I,2,FALSE)</f>
        <v>164</v>
      </c>
      <c r="J227">
        <f>VLOOKUP(A227&amp;"|"&amp;"Spring"&amp;"|"&amp;"Math",kipp_maps!H:J,3,FALSE)</f>
        <v>11</v>
      </c>
      <c r="K227">
        <f>VLOOKUP(A227&amp;"|"&amp;"Spring"&amp;"|"&amp;"Math",kipp_maps!H:K,4,FALSE)</f>
        <v>1</v>
      </c>
      <c r="L227">
        <f>VLOOKUP(A227&amp;"|"&amp;"Fall"&amp;"|"&amp;"Math",kipp_maps!H:L,5,FALSE)</f>
        <v>25</v>
      </c>
      <c r="M227">
        <f t="shared" si="12"/>
        <v>21</v>
      </c>
      <c r="N227">
        <f t="shared" si="13"/>
        <v>-4</v>
      </c>
      <c r="O227">
        <f>VLOOKUP(A227&amp;"|"&amp;"Fall"&amp;"|"&amp;"Reading",kipp_maps!H:I,2,FALSE)</f>
        <v>155</v>
      </c>
      <c r="P227">
        <f>VLOOKUP(A227&amp;"|"&amp;"Fall"&amp;"|"&amp;"Reading",kipp_maps!H:J,3,FALSE)</f>
        <v>40</v>
      </c>
      <c r="Q227">
        <f>VLOOKUP(A227&amp;"|"&amp;"Fall"&amp;"|"&amp;"Reading",kipp_maps!H:K,4,FALSE)</f>
        <v>2</v>
      </c>
      <c r="R227">
        <f>VLOOKUP(A227&amp;"|"&amp;"Spring"&amp;"|"&amp;"Reading",kipp_maps!H:I,2,FALSE)</f>
        <v>168</v>
      </c>
      <c r="S227">
        <f>VLOOKUP(A227&amp;"|"&amp;"Spring"&amp;"|"&amp;"Reading",kipp_maps!H:J,3,FALSE)</f>
        <v>26</v>
      </c>
      <c r="T227">
        <f>VLOOKUP(A227&amp;"|"&amp;"Spring"&amp;"|"&amp;"Reading",kipp_maps!H:K,4,FALSE)</f>
        <v>2</v>
      </c>
      <c r="U227">
        <f>VLOOKUP(A227&amp;"|"&amp;"Fall"&amp;"|"&amp;"Reading",kipp_maps!H:L,5,FALSE)</f>
        <v>20</v>
      </c>
      <c r="V227">
        <f t="shared" si="14"/>
        <v>13</v>
      </c>
      <c r="W227">
        <f t="shared" si="15"/>
        <v>-7</v>
      </c>
    </row>
    <row r="228" spans="1:23" x14ac:dyDescent="0.25">
      <c r="A228">
        <v>21265</v>
      </c>
      <c r="B228" t="str">
        <f>VLOOKUP(A228,kipp_maps!A:B,2,FALSE)</f>
        <v>School G</v>
      </c>
      <c r="C228">
        <f>VLOOKUP(A228,kipp_maps!A:C,3,FALSE)</f>
        <v>1</v>
      </c>
      <c r="D228">
        <f>VLOOKUP(A228,kipp_maps!A:D,4,FALSE)</f>
        <v>2019</v>
      </c>
      <c r="E228" t="str">
        <f>VLOOKUP(A228,kipp_maps!A:E,5,FALSE)</f>
        <v>GenEd</v>
      </c>
      <c r="F228">
        <f>VLOOKUP(A228&amp;"|"&amp;"Fall"&amp;"|"&amp;"Math",kipp_maps!H:I,2,FALSE)</f>
        <v>152</v>
      </c>
      <c r="G228">
        <f>VLOOKUP(A228&amp;"|"&amp;"Fall"&amp;"|"&amp;"Math",kipp_maps!H:J,3,FALSE)</f>
        <v>30</v>
      </c>
      <c r="H228">
        <f>VLOOKUP(A228&amp;"|"&amp;"Fall"&amp;"|"&amp;"Math",kipp_maps!H:K,4,FALSE)</f>
        <v>2</v>
      </c>
      <c r="I228">
        <f>VLOOKUP(A228&amp;"|"&amp;"Spring"&amp;"|"&amp;"Math",kipp_maps!H:I,2,FALSE)</f>
        <v>180</v>
      </c>
      <c r="J228">
        <f>VLOOKUP(A228&amp;"|"&amp;"Spring"&amp;"|"&amp;"Math",kipp_maps!H:J,3,FALSE)</f>
        <v>48</v>
      </c>
      <c r="K228">
        <f>VLOOKUP(A228&amp;"|"&amp;"Spring"&amp;"|"&amp;"Math",kipp_maps!H:K,4,FALSE)</f>
        <v>2</v>
      </c>
      <c r="L228">
        <f>VLOOKUP(A228&amp;"|"&amp;"Fall"&amp;"|"&amp;"Math",kipp_maps!H:L,5,FALSE)</f>
        <v>23</v>
      </c>
      <c r="M228">
        <f t="shared" si="12"/>
        <v>28</v>
      </c>
      <c r="N228">
        <f t="shared" si="13"/>
        <v>5</v>
      </c>
      <c r="O228">
        <f>VLOOKUP(A228&amp;"|"&amp;"Fall"&amp;"|"&amp;"Reading",kipp_maps!H:I,2,FALSE)</f>
        <v>137</v>
      </c>
      <c r="P228">
        <f>VLOOKUP(A228&amp;"|"&amp;"Fall"&amp;"|"&amp;"Reading",kipp_maps!H:J,3,FALSE)</f>
        <v>5</v>
      </c>
      <c r="Q228">
        <f>VLOOKUP(A228&amp;"|"&amp;"Fall"&amp;"|"&amp;"Reading",kipp_maps!H:K,4,FALSE)</f>
        <v>1</v>
      </c>
      <c r="R228">
        <f>VLOOKUP(A228&amp;"|"&amp;"Spring"&amp;"|"&amp;"Reading",kipp_maps!H:I,2,FALSE)</f>
        <v>169</v>
      </c>
      <c r="S228">
        <f>VLOOKUP(A228&amp;"|"&amp;"Spring"&amp;"|"&amp;"Reading",kipp_maps!H:J,3,FALSE)</f>
        <v>28</v>
      </c>
      <c r="T228">
        <f>VLOOKUP(A228&amp;"|"&amp;"Spring"&amp;"|"&amp;"Reading",kipp_maps!H:K,4,FALSE)</f>
        <v>2</v>
      </c>
      <c r="U228">
        <f>VLOOKUP(A228&amp;"|"&amp;"Fall"&amp;"|"&amp;"Reading",kipp_maps!H:L,5,FALSE)</f>
        <v>24</v>
      </c>
      <c r="V228">
        <f t="shared" si="14"/>
        <v>32</v>
      </c>
      <c r="W228">
        <f t="shared" si="15"/>
        <v>8</v>
      </c>
    </row>
    <row r="229" spans="1:23" x14ac:dyDescent="0.25">
      <c r="A229">
        <v>13826</v>
      </c>
      <c r="B229" t="str">
        <f>VLOOKUP(A229,kipp_maps!A:B,2,FALSE)</f>
        <v>School G</v>
      </c>
      <c r="C229">
        <f>VLOOKUP(A229,kipp_maps!A:C,3,FALSE)</f>
        <v>1</v>
      </c>
      <c r="D229">
        <f>VLOOKUP(A229,kipp_maps!A:D,4,FALSE)</f>
        <v>2019</v>
      </c>
      <c r="E229" t="str">
        <f>VLOOKUP(A229,kipp_maps!A:E,5,FALSE)</f>
        <v>GenEd</v>
      </c>
      <c r="F229">
        <f>VLOOKUP(A229&amp;"|"&amp;"Fall"&amp;"|"&amp;"Math",kipp_maps!H:I,2,FALSE)</f>
        <v>163</v>
      </c>
      <c r="G229">
        <f>VLOOKUP(A229&amp;"|"&amp;"Fall"&amp;"|"&amp;"Math",kipp_maps!H:J,3,FALSE)</f>
        <v>61</v>
      </c>
      <c r="H229">
        <f>VLOOKUP(A229&amp;"|"&amp;"Fall"&amp;"|"&amp;"Math",kipp_maps!H:K,4,FALSE)</f>
        <v>3</v>
      </c>
      <c r="I229">
        <f>VLOOKUP(A229&amp;"|"&amp;"Spring"&amp;"|"&amp;"Math",kipp_maps!H:I,2,FALSE)</f>
        <v>183</v>
      </c>
      <c r="J229">
        <f>VLOOKUP(A229&amp;"|"&amp;"Spring"&amp;"|"&amp;"Math",kipp_maps!H:J,3,FALSE)</f>
        <v>56</v>
      </c>
      <c r="K229">
        <f>VLOOKUP(A229&amp;"|"&amp;"Spring"&amp;"|"&amp;"Math",kipp_maps!H:K,4,FALSE)</f>
        <v>3</v>
      </c>
      <c r="L229">
        <f>VLOOKUP(A229&amp;"|"&amp;"Fall"&amp;"|"&amp;"Math",kipp_maps!H:L,5,FALSE)</f>
        <v>20</v>
      </c>
      <c r="M229">
        <f t="shared" si="12"/>
        <v>20</v>
      </c>
      <c r="N229">
        <f t="shared" si="13"/>
        <v>0</v>
      </c>
      <c r="O229">
        <f>VLOOKUP(A229&amp;"|"&amp;"Fall"&amp;"|"&amp;"Reading",kipp_maps!H:I,2,FALSE)</f>
        <v>160</v>
      </c>
      <c r="P229">
        <f>VLOOKUP(A229&amp;"|"&amp;"Fall"&amp;"|"&amp;"Reading",kipp_maps!H:J,3,FALSE)</f>
        <v>56</v>
      </c>
      <c r="Q229">
        <f>VLOOKUP(A229&amp;"|"&amp;"Fall"&amp;"|"&amp;"Reading",kipp_maps!H:K,4,FALSE)</f>
        <v>3</v>
      </c>
      <c r="R229">
        <f>VLOOKUP(A229&amp;"|"&amp;"Spring"&amp;"|"&amp;"Reading",kipp_maps!H:I,2,FALSE)</f>
        <v>164</v>
      </c>
      <c r="S229">
        <f>VLOOKUP(A229&amp;"|"&amp;"Spring"&amp;"|"&amp;"Reading",kipp_maps!H:J,3,FALSE)</f>
        <v>18</v>
      </c>
      <c r="T229">
        <f>VLOOKUP(A229&amp;"|"&amp;"Spring"&amp;"|"&amp;"Reading",kipp_maps!H:K,4,FALSE)</f>
        <v>1</v>
      </c>
      <c r="U229">
        <f>VLOOKUP(A229&amp;"|"&amp;"Fall"&amp;"|"&amp;"Reading",kipp_maps!H:L,5,FALSE)</f>
        <v>18</v>
      </c>
      <c r="V229">
        <f t="shared" si="14"/>
        <v>4</v>
      </c>
      <c r="W229">
        <f t="shared" si="15"/>
        <v>-14</v>
      </c>
    </row>
    <row r="230" spans="1:23" x14ac:dyDescent="0.25">
      <c r="A230">
        <v>25946</v>
      </c>
      <c r="B230" t="str">
        <f>VLOOKUP(A230,kipp_maps!A:B,2,FALSE)</f>
        <v>School G</v>
      </c>
      <c r="C230">
        <f>VLOOKUP(A230,kipp_maps!A:C,3,FALSE)</f>
        <v>1</v>
      </c>
      <c r="D230">
        <f>VLOOKUP(A230,kipp_maps!A:D,4,FALSE)</f>
        <v>2019</v>
      </c>
      <c r="E230" t="str">
        <f>VLOOKUP(A230,kipp_maps!A:E,5,FALSE)</f>
        <v>GenEd</v>
      </c>
      <c r="F230">
        <f>VLOOKUP(A230&amp;"|"&amp;"Fall"&amp;"|"&amp;"Math",kipp_maps!H:I,2,FALSE)</f>
        <v>160</v>
      </c>
      <c r="G230">
        <f>VLOOKUP(A230&amp;"|"&amp;"Fall"&amp;"|"&amp;"Math",kipp_maps!H:J,3,FALSE)</f>
        <v>52</v>
      </c>
      <c r="H230">
        <f>VLOOKUP(A230&amp;"|"&amp;"Fall"&amp;"|"&amp;"Math",kipp_maps!H:K,4,FALSE)</f>
        <v>3</v>
      </c>
      <c r="I230">
        <f>VLOOKUP(A230&amp;"|"&amp;"Spring"&amp;"|"&amp;"Math",kipp_maps!H:I,2,FALSE)</f>
        <v>184</v>
      </c>
      <c r="J230">
        <f>VLOOKUP(A230&amp;"|"&amp;"Spring"&amp;"|"&amp;"Math",kipp_maps!H:J,3,FALSE)</f>
        <v>59</v>
      </c>
      <c r="K230">
        <f>VLOOKUP(A230&amp;"|"&amp;"Spring"&amp;"|"&amp;"Math",kipp_maps!H:K,4,FALSE)</f>
        <v>3</v>
      </c>
      <c r="L230">
        <f>VLOOKUP(A230&amp;"|"&amp;"Fall"&amp;"|"&amp;"Math",kipp_maps!H:L,5,FALSE)</f>
        <v>21</v>
      </c>
      <c r="M230">
        <f t="shared" si="12"/>
        <v>24</v>
      </c>
      <c r="N230">
        <f t="shared" si="13"/>
        <v>3</v>
      </c>
      <c r="O230">
        <f>VLOOKUP(A230&amp;"|"&amp;"Fall"&amp;"|"&amp;"Reading",kipp_maps!H:I,2,FALSE)</f>
        <v>149</v>
      </c>
      <c r="P230">
        <f>VLOOKUP(A230&amp;"|"&amp;"Fall"&amp;"|"&amp;"Reading",kipp_maps!H:J,3,FALSE)</f>
        <v>24</v>
      </c>
      <c r="Q230">
        <f>VLOOKUP(A230&amp;"|"&amp;"Fall"&amp;"|"&amp;"Reading",kipp_maps!H:K,4,FALSE)</f>
        <v>1</v>
      </c>
      <c r="R230">
        <f>VLOOKUP(A230&amp;"|"&amp;"Spring"&amp;"|"&amp;"Reading",kipp_maps!H:I,2,FALSE)</f>
        <v>184</v>
      </c>
      <c r="S230">
        <f>VLOOKUP(A230&amp;"|"&amp;"Spring"&amp;"|"&amp;"Reading",kipp_maps!H:J,3,FALSE)</f>
        <v>67</v>
      </c>
      <c r="T230">
        <f>VLOOKUP(A230&amp;"|"&amp;"Spring"&amp;"|"&amp;"Reading",kipp_maps!H:K,4,FALSE)</f>
        <v>3</v>
      </c>
      <c r="U230">
        <f>VLOOKUP(A230&amp;"|"&amp;"Fall"&amp;"|"&amp;"Reading",kipp_maps!H:L,5,FALSE)</f>
        <v>21</v>
      </c>
      <c r="V230">
        <f t="shared" si="14"/>
        <v>35</v>
      </c>
      <c r="W230">
        <f t="shared" si="15"/>
        <v>14</v>
      </c>
    </row>
    <row r="231" spans="1:23" x14ac:dyDescent="0.25">
      <c r="A231">
        <v>29065</v>
      </c>
      <c r="B231" t="str">
        <f>VLOOKUP(A231,kipp_maps!A:B,2,FALSE)</f>
        <v>School G</v>
      </c>
      <c r="C231">
        <f>VLOOKUP(A231,kipp_maps!A:C,3,FALSE)</f>
        <v>1</v>
      </c>
      <c r="D231">
        <f>VLOOKUP(A231,kipp_maps!A:D,4,FALSE)</f>
        <v>2019</v>
      </c>
      <c r="E231" t="str">
        <f>VLOOKUP(A231,kipp_maps!A:E,5,FALSE)</f>
        <v>GenEd</v>
      </c>
      <c r="F231">
        <f>VLOOKUP(A231&amp;"|"&amp;"Fall"&amp;"|"&amp;"Math",kipp_maps!H:I,2,FALSE)</f>
        <v>144</v>
      </c>
      <c r="G231">
        <f>VLOOKUP(A231&amp;"|"&amp;"Fall"&amp;"|"&amp;"Math",kipp_maps!H:J,3,FALSE)</f>
        <v>13</v>
      </c>
      <c r="H231">
        <f>VLOOKUP(A231&amp;"|"&amp;"Fall"&amp;"|"&amp;"Math",kipp_maps!H:K,4,FALSE)</f>
        <v>1</v>
      </c>
      <c r="I231">
        <f>VLOOKUP(A231&amp;"|"&amp;"Spring"&amp;"|"&amp;"Math",kipp_maps!H:I,2,FALSE)</f>
        <v>173</v>
      </c>
      <c r="J231">
        <f>VLOOKUP(A231&amp;"|"&amp;"Spring"&amp;"|"&amp;"Math",kipp_maps!H:J,3,FALSE)</f>
        <v>28</v>
      </c>
      <c r="K231">
        <f>VLOOKUP(A231&amp;"|"&amp;"Spring"&amp;"|"&amp;"Math",kipp_maps!H:K,4,FALSE)</f>
        <v>2</v>
      </c>
      <c r="L231">
        <f>VLOOKUP(A231&amp;"|"&amp;"Fall"&amp;"|"&amp;"Math",kipp_maps!H:L,5,FALSE)</f>
        <v>25</v>
      </c>
      <c r="M231">
        <f t="shared" si="12"/>
        <v>29</v>
      </c>
      <c r="N231">
        <f t="shared" si="13"/>
        <v>4</v>
      </c>
      <c r="O231">
        <f>VLOOKUP(A231&amp;"|"&amp;"Fall"&amp;"|"&amp;"Reading",kipp_maps!H:I,2,FALSE)</f>
        <v>154</v>
      </c>
      <c r="P231">
        <f>VLOOKUP(A231&amp;"|"&amp;"Fall"&amp;"|"&amp;"Reading",kipp_maps!H:J,3,FALSE)</f>
        <v>37</v>
      </c>
      <c r="Q231">
        <f>VLOOKUP(A231&amp;"|"&amp;"Fall"&amp;"|"&amp;"Reading",kipp_maps!H:K,4,FALSE)</f>
        <v>2</v>
      </c>
      <c r="R231">
        <f>VLOOKUP(A231&amp;"|"&amp;"Spring"&amp;"|"&amp;"Reading",kipp_maps!H:I,2,FALSE)</f>
        <v>166</v>
      </c>
      <c r="S231">
        <f>VLOOKUP(A231&amp;"|"&amp;"Spring"&amp;"|"&amp;"Reading",kipp_maps!H:J,3,FALSE)</f>
        <v>21</v>
      </c>
      <c r="T231">
        <f>VLOOKUP(A231&amp;"|"&amp;"Spring"&amp;"|"&amp;"Reading",kipp_maps!H:K,4,FALSE)</f>
        <v>1</v>
      </c>
      <c r="U231">
        <f>VLOOKUP(A231&amp;"|"&amp;"Fall"&amp;"|"&amp;"Reading",kipp_maps!H:L,5,FALSE)</f>
        <v>20</v>
      </c>
      <c r="V231">
        <f t="shared" si="14"/>
        <v>12</v>
      </c>
      <c r="W231">
        <f t="shared" si="15"/>
        <v>-8</v>
      </c>
    </row>
    <row r="232" spans="1:23" x14ac:dyDescent="0.25">
      <c r="A232">
        <v>17405</v>
      </c>
      <c r="B232" t="str">
        <f>VLOOKUP(A232,kipp_maps!A:B,2,FALSE)</f>
        <v>School E</v>
      </c>
      <c r="C232">
        <f>VLOOKUP(A232,kipp_maps!A:C,3,FALSE)</f>
        <v>1</v>
      </c>
      <c r="D232">
        <f>VLOOKUP(A232,kipp_maps!A:D,4,FALSE)</f>
        <v>2019</v>
      </c>
      <c r="E232" t="str">
        <f>VLOOKUP(A232,kipp_maps!A:E,5,FALSE)</f>
        <v>Tier 2</v>
      </c>
      <c r="F232">
        <f>VLOOKUP(A232&amp;"|"&amp;"Fall"&amp;"|"&amp;"Math",kipp_maps!H:I,2,FALSE)</f>
        <v>140</v>
      </c>
      <c r="G232">
        <f>VLOOKUP(A232&amp;"|"&amp;"Fall"&amp;"|"&amp;"Math",kipp_maps!H:J,3,FALSE)</f>
        <v>8</v>
      </c>
      <c r="H232">
        <f>VLOOKUP(A232&amp;"|"&amp;"Fall"&amp;"|"&amp;"Math",kipp_maps!H:K,4,FALSE)</f>
        <v>1</v>
      </c>
      <c r="I232">
        <f>VLOOKUP(A232&amp;"|"&amp;"Spring"&amp;"|"&amp;"Math",kipp_maps!H:I,2,FALSE)</f>
        <v>162</v>
      </c>
      <c r="J232">
        <f>VLOOKUP(A232&amp;"|"&amp;"Spring"&amp;"|"&amp;"Math",kipp_maps!H:J,3,FALSE)</f>
        <v>8</v>
      </c>
      <c r="K232">
        <f>VLOOKUP(A232&amp;"|"&amp;"Spring"&amp;"|"&amp;"Math",kipp_maps!H:K,4,FALSE)</f>
        <v>1</v>
      </c>
      <c r="L232">
        <f>VLOOKUP(A232&amp;"|"&amp;"Fall"&amp;"|"&amp;"Math",kipp_maps!H:L,5,FALSE)</f>
        <v>26</v>
      </c>
      <c r="M232">
        <f t="shared" si="12"/>
        <v>22</v>
      </c>
      <c r="N232">
        <f t="shared" si="13"/>
        <v>-4</v>
      </c>
      <c r="O232">
        <f>VLOOKUP(A232&amp;"|"&amp;"Fall"&amp;"|"&amp;"Reading",kipp_maps!H:I,2,FALSE)</f>
        <v>143</v>
      </c>
      <c r="P232">
        <f>VLOOKUP(A232&amp;"|"&amp;"Fall"&amp;"|"&amp;"Reading",kipp_maps!H:J,3,FALSE)</f>
        <v>12</v>
      </c>
      <c r="Q232">
        <f>VLOOKUP(A232&amp;"|"&amp;"Fall"&amp;"|"&amp;"Reading",kipp_maps!H:K,4,FALSE)</f>
        <v>1</v>
      </c>
      <c r="R232">
        <f>VLOOKUP(A232&amp;"|"&amp;"Spring"&amp;"|"&amp;"Reading",kipp_maps!H:I,2,FALSE)</f>
        <v>127</v>
      </c>
      <c r="S232">
        <f>VLOOKUP(A232&amp;"|"&amp;"Spring"&amp;"|"&amp;"Reading",kipp_maps!H:J,3,FALSE)</f>
        <v>1</v>
      </c>
      <c r="T232">
        <f>VLOOKUP(A232&amp;"|"&amp;"Spring"&amp;"|"&amp;"Reading",kipp_maps!H:K,4,FALSE)</f>
        <v>1</v>
      </c>
      <c r="U232">
        <f>VLOOKUP(A232&amp;"|"&amp;"Fall"&amp;"|"&amp;"Reading",kipp_maps!H:L,5,FALSE)</f>
        <v>22</v>
      </c>
      <c r="V232">
        <f t="shared" si="14"/>
        <v>-16</v>
      </c>
      <c r="W232">
        <f t="shared" si="15"/>
        <v>-38</v>
      </c>
    </row>
    <row r="233" spans="1:23" x14ac:dyDescent="0.25">
      <c r="A233">
        <v>28865</v>
      </c>
      <c r="B233" t="str">
        <f>VLOOKUP(A233,kipp_maps!A:B,2,FALSE)</f>
        <v>School G</v>
      </c>
      <c r="C233">
        <f>VLOOKUP(A233,kipp_maps!A:C,3,FALSE)</f>
        <v>1</v>
      </c>
      <c r="D233">
        <f>VLOOKUP(A233,kipp_maps!A:D,4,FALSE)</f>
        <v>2019</v>
      </c>
      <c r="E233" t="str">
        <f>VLOOKUP(A233,kipp_maps!A:E,5,FALSE)</f>
        <v>Tier 2</v>
      </c>
      <c r="F233">
        <f>VLOOKUP(A233&amp;"|"&amp;"Fall"&amp;"|"&amp;"Math",kipp_maps!H:I,2,FALSE)</f>
        <v>151</v>
      </c>
      <c r="G233">
        <f>VLOOKUP(A233&amp;"|"&amp;"Fall"&amp;"|"&amp;"Math",kipp_maps!H:J,3,FALSE)</f>
        <v>28</v>
      </c>
      <c r="H233">
        <f>VLOOKUP(A233&amp;"|"&amp;"Fall"&amp;"|"&amp;"Math",kipp_maps!H:K,4,FALSE)</f>
        <v>2</v>
      </c>
      <c r="I233">
        <f>VLOOKUP(A233&amp;"|"&amp;"Spring"&amp;"|"&amp;"Math",kipp_maps!H:I,2,FALSE)</f>
        <v>167</v>
      </c>
      <c r="J233">
        <f>VLOOKUP(A233&amp;"|"&amp;"Spring"&amp;"|"&amp;"Math",kipp_maps!H:J,3,FALSE)</f>
        <v>16</v>
      </c>
      <c r="K233">
        <f>VLOOKUP(A233&amp;"|"&amp;"Spring"&amp;"|"&amp;"Math",kipp_maps!H:K,4,FALSE)</f>
        <v>1</v>
      </c>
      <c r="L233">
        <f>VLOOKUP(A233&amp;"|"&amp;"Fall"&amp;"|"&amp;"Math",kipp_maps!H:L,5,FALSE)</f>
        <v>23</v>
      </c>
      <c r="M233">
        <f t="shared" si="12"/>
        <v>16</v>
      </c>
      <c r="N233">
        <f t="shared" si="13"/>
        <v>-7</v>
      </c>
      <c r="O233">
        <f>VLOOKUP(A233&amp;"|"&amp;"Fall"&amp;"|"&amp;"Reading",kipp_maps!H:I,2,FALSE)</f>
        <v>152</v>
      </c>
      <c r="P233">
        <f>VLOOKUP(A233&amp;"|"&amp;"Fall"&amp;"|"&amp;"Reading",kipp_maps!H:J,3,FALSE)</f>
        <v>31</v>
      </c>
      <c r="Q233">
        <f>VLOOKUP(A233&amp;"|"&amp;"Fall"&amp;"|"&amp;"Reading",kipp_maps!H:K,4,FALSE)</f>
        <v>2</v>
      </c>
      <c r="R233">
        <f>VLOOKUP(A233&amp;"|"&amp;"Spring"&amp;"|"&amp;"Reading",kipp_maps!H:I,2,FALSE)</f>
        <v>168</v>
      </c>
      <c r="S233">
        <f>VLOOKUP(A233&amp;"|"&amp;"Spring"&amp;"|"&amp;"Reading",kipp_maps!H:J,3,FALSE)</f>
        <v>26</v>
      </c>
      <c r="T233">
        <f>VLOOKUP(A233&amp;"|"&amp;"Spring"&amp;"|"&amp;"Reading",kipp_maps!H:K,4,FALSE)</f>
        <v>2</v>
      </c>
      <c r="U233">
        <f>VLOOKUP(A233&amp;"|"&amp;"Fall"&amp;"|"&amp;"Reading",kipp_maps!H:L,5,FALSE)</f>
        <v>20</v>
      </c>
      <c r="V233">
        <f t="shared" si="14"/>
        <v>16</v>
      </c>
      <c r="W233">
        <f t="shared" si="15"/>
        <v>-4</v>
      </c>
    </row>
    <row r="234" spans="1:23" x14ac:dyDescent="0.25">
      <c r="A234">
        <v>26750</v>
      </c>
      <c r="B234" t="str">
        <f>VLOOKUP(A234,kipp_maps!A:B,2,FALSE)</f>
        <v>School G</v>
      </c>
      <c r="C234">
        <f>VLOOKUP(A234,kipp_maps!A:C,3,FALSE)</f>
        <v>1</v>
      </c>
      <c r="D234">
        <f>VLOOKUP(A234,kipp_maps!A:D,4,FALSE)</f>
        <v>2019</v>
      </c>
      <c r="E234" t="str">
        <f>VLOOKUP(A234,kipp_maps!A:E,5,FALSE)</f>
        <v>GenEd</v>
      </c>
      <c r="F234">
        <f>VLOOKUP(A234&amp;"|"&amp;"Fall"&amp;"|"&amp;"Math",kipp_maps!H:I,2,FALSE)</f>
        <v>171</v>
      </c>
      <c r="G234">
        <f>VLOOKUP(A234&amp;"|"&amp;"Fall"&amp;"|"&amp;"Math",kipp_maps!H:J,3,FALSE)</f>
        <v>81</v>
      </c>
      <c r="H234">
        <f>VLOOKUP(A234&amp;"|"&amp;"Fall"&amp;"|"&amp;"Math",kipp_maps!H:K,4,FALSE)</f>
        <v>4</v>
      </c>
      <c r="I234">
        <f>VLOOKUP(A234&amp;"|"&amp;"Spring"&amp;"|"&amp;"Math",kipp_maps!H:I,2,FALSE)</f>
        <v>193</v>
      </c>
      <c r="J234">
        <f>VLOOKUP(A234&amp;"|"&amp;"Spring"&amp;"|"&amp;"Math",kipp_maps!H:J,3,FALSE)</f>
        <v>81</v>
      </c>
      <c r="K234">
        <f>VLOOKUP(A234&amp;"|"&amp;"Spring"&amp;"|"&amp;"Math",kipp_maps!H:K,4,FALSE)</f>
        <v>4</v>
      </c>
      <c r="L234">
        <f>VLOOKUP(A234&amp;"|"&amp;"Fall"&amp;"|"&amp;"Math",kipp_maps!H:L,5,FALSE)</f>
        <v>18</v>
      </c>
      <c r="M234">
        <f t="shared" si="12"/>
        <v>22</v>
      </c>
      <c r="N234">
        <f t="shared" si="13"/>
        <v>4</v>
      </c>
      <c r="O234">
        <f>VLOOKUP(A234&amp;"|"&amp;"Fall"&amp;"|"&amp;"Reading",kipp_maps!H:I,2,FALSE)</f>
        <v>163</v>
      </c>
      <c r="P234">
        <f>VLOOKUP(A234&amp;"|"&amp;"Fall"&amp;"|"&amp;"Reading",kipp_maps!H:J,3,FALSE)</f>
        <v>65</v>
      </c>
      <c r="Q234">
        <f>VLOOKUP(A234&amp;"|"&amp;"Fall"&amp;"|"&amp;"Reading",kipp_maps!H:K,4,FALSE)</f>
        <v>3</v>
      </c>
      <c r="R234">
        <f>VLOOKUP(A234&amp;"|"&amp;"Spring"&amp;"|"&amp;"Reading",kipp_maps!H:I,2,FALSE)</f>
        <v>190</v>
      </c>
      <c r="S234">
        <f>VLOOKUP(A234&amp;"|"&amp;"Spring"&amp;"|"&amp;"Reading",kipp_maps!H:J,3,FALSE)</f>
        <v>81</v>
      </c>
      <c r="T234">
        <f>VLOOKUP(A234&amp;"|"&amp;"Spring"&amp;"|"&amp;"Reading",kipp_maps!H:K,4,FALSE)</f>
        <v>4</v>
      </c>
      <c r="U234">
        <f>VLOOKUP(A234&amp;"|"&amp;"Fall"&amp;"|"&amp;"Reading",kipp_maps!H:L,5,FALSE)</f>
        <v>18</v>
      </c>
      <c r="V234">
        <f t="shared" si="14"/>
        <v>27</v>
      </c>
      <c r="W234">
        <f t="shared" si="15"/>
        <v>9</v>
      </c>
    </row>
    <row r="235" spans="1:23" x14ac:dyDescent="0.25">
      <c r="A235">
        <v>13874</v>
      </c>
      <c r="B235" t="str">
        <f>VLOOKUP(A235,kipp_maps!A:B,2,FALSE)</f>
        <v>School G</v>
      </c>
      <c r="C235">
        <f>VLOOKUP(A235,kipp_maps!A:C,3,FALSE)</f>
        <v>1</v>
      </c>
      <c r="D235">
        <f>VLOOKUP(A235,kipp_maps!A:D,4,FALSE)</f>
        <v>2019</v>
      </c>
      <c r="E235" t="str">
        <f>VLOOKUP(A235,kipp_maps!A:E,5,FALSE)</f>
        <v>Tier 2</v>
      </c>
      <c r="F235">
        <f>VLOOKUP(A235&amp;"|"&amp;"Fall"&amp;"|"&amp;"Math",kipp_maps!H:I,2,FALSE)</f>
        <v>154</v>
      </c>
      <c r="G235">
        <f>VLOOKUP(A235&amp;"|"&amp;"Fall"&amp;"|"&amp;"Math",kipp_maps!H:J,3,FALSE)</f>
        <v>35</v>
      </c>
      <c r="H235">
        <f>VLOOKUP(A235&amp;"|"&amp;"Fall"&amp;"|"&amp;"Math",kipp_maps!H:K,4,FALSE)</f>
        <v>2</v>
      </c>
      <c r="I235">
        <f>VLOOKUP(A235&amp;"|"&amp;"Spring"&amp;"|"&amp;"Math",kipp_maps!H:I,2,FALSE)</f>
        <v>167</v>
      </c>
      <c r="J235">
        <f>VLOOKUP(A235&amp;"|"&amp;"Spring"&amp;"|"&amp;"Math",kipp_maps!H:J,3,FALSE)</f>
        <v>16</v>
      </c>
      <c r="K235">
        <f>VLOOKUP(A235&amp;"|"&amp;"Spring"&amp;"|"&amp;"Math",kipp_maps!H:K,4,FALSE)</f>
        <v>1</v>
      </c>
      <c r="L235">
        <f>VLOOKUP(A235&amp;"|"&amp;"Fall"&amp;"|"&amp;"Math",kipp_maps!H:L,5,FALSE)</f>
        <v>23</v>
      </c>
      <c r="M235">
        <f t="shared" si="12"/>
        <v>13</v>
      </c>
      <c r="N235">
        <f t="shared" si="13"/>
        <v>-10</v>
      </c>
      <c r="O235">
        <f>VLOOKUP(A235&amp;"|"&amp;"Fall"&amp;"|"&amp;"Reading",kipp_maps!H:I,2,FALSE)</f>
        <v>147</v>
      </c>
      <c r="P235">
        <f>VLOOKUP(A235&amp;"|"&amp;"Fall"&amp;"|"&amp;"Reading",kipp_maps!H:J,3,FALSE)</f>
        <v>19</v>
      </c>
      <c r="Q235">
        <f>VLOOKUP(A235&amp;"|"&amp;"Fall"&amp;"|"&amp;"Reading",kipp_maps!H:K,4,FALSE)</f>
        <v>1</v>
      </c>
      <c r="R235">
        <f>VLOOKUP(A235&amp;"|"&amp;"Spring"&amp;"|"&amp;"Reading",kipp_maps!H:I,2,FALSE)</f>
        <v>158</v>
      </c>
      <c r="S235">
        <f>VLOOKUP(A235&amp;"|"&amp;"Spring"&amp;"|"&amp;"Reading",kipp_maps!H:J,3,FALSE)</f>
        <v>9</v>
      </c>
      <c r="T235">
        <f>VLOOKUP(A235&amp;"|"&amp;"Spring"&amp;"|"&amp;"Reading",kipp_maps!H:K,4,FALSE)</f>
        <v>1</v>
      </c>
      <c r="U235">
        <f>VLOOKUP(A235&amp;"|"&amp;"Fall"&amp;"|"&amp;"Reading",kipp_maps!H:L,5,FALSE)</f>
        <v>21</v>
      </c>
      <c r="V235">
        <f t="shared" si="14"/>
        <v>11</v>
      </c>
      <c r="W235">
        <f t="shared" si="15"/>
        <v>-10</v>
      </c>
    </row>
    <row r="236" spans="1:23" x14ac:dyDescent="0.25">
      <c r="A236">
        <v>17960</v>
      </c>
      <c r="B236" t="str">
        <f>VLOOKUP(A236,kipp_maps!A:B,2,FALSE)</f>
        <v>School G</v>
      </c>
      <c r="C236">
        <f>VLOOKUP(A236,kipp_maps!A:C,3,FALSE)</f>
        <v>1</v>
      </c>
      <c r="D236">
        <f>VLOOKUP(A236,kipp_maps!A:D,4,FALSE)</f>
        <v>2019</v>
      </c>
      <c r="E236" t="str">
        <f>VLOOKUP(A236,kipp_maps!A:E,5,FALSE)</f>
        <v>GenEd</v>
      </c>
      <c r="F236">
        <f>VLOOKUP(A236&amp;"|"&amp;"Fall"&amp;"|"&amp;"Math",kipp_maps!H:I,2,FALSE)</f>
        <v>158</v>
      </c>
      <c r="G236">
        <f>VLOOKUP(A236&amp;"|"&amp;"Fall"&amp;"|"&amp;"Math",kipp_maps!H:J,3,FALSE)</f>
        <v>47</v>
      </c>
      <c r="H236">
        <f>VLOOKUP(A236&amp;"|"&amp;"Fall"&amp;"|"&amp;"Math",kipp_maps!H:K,4,FALSE)</f>
        <v>2</v>
      </c>
      <c r="I236">
        <f>VLOOKUP(A236&amp;"|"&amp;"Spring"&amp;"|"&amp;"Math",kipp_maps!H:I,2,FALSE)</f>
        <v>191</v>
      </c>
      <c r="J236">
        <f>VLOOKUP(A236&amp;"|"&amp;"Spring"&amp;"|"&amp;"Math",kipp_maps!H:J,3,FALSE)</f>
        <v>77</v>
      </c>
      <c r="K236">
        <f>VLOOKUP(A236&amp;"|"&amp;"Spring"&amp;"|"&amp;"Math",kipp_maps!H:K,4,FALSE)</f>
        <v>4</v>
      </c>
      <c r="L236">
        <f>VLOOKUP(A236&amp;"|"&amp;"Fall"&amp;"|"&amp;"Math",kipp_maps!H:L,5,FALSE)</f>
        <v>22</v>
      </c>
      <c r="M236">
        <f t="shared" si="12"/>
        <v>33</v>
      </c>
      <c r="N236">
        <f t="shared" si="13"/>
        <v>11</v>
      </c>
      <c r="O236">
        <f>VLOOKUP(A236&amp;"|"&amp;"Fall"&amp;"|"&amp;"Reading",kipp_maps!H:I,2,FALSE)</f>
        <v>158</v>
      </c>
      <c r="P236">
        <f>VLOOKUP(A236&amp;"|"&amp;"Fall"&amp;"|"&amp;"Reading",kipp_maps!H:J,3,FALSE)</f>
        <v>50</v>
      </c>
      <c r="Q236">
        <f>VLOOKUP(A236&amp;"|"&amp;"Fall"&amp;"|"&amp;"Reading",kipp_maps!H:K,4,FALSE)</f>
        <v>3</v>
      </c>
      <c r="R236">
        <f>VLOOKUP(A236&amp;"|"&amp;"Spring"&amp;"|"&amp;"Reading",kipp_maps!H:I,2,FALSE)</f>
        <v>179</v>
      </c>
      <c r="S236">
        <f>VLOOKUP(A236&amp;"|"&amp;"Spring"&amp;"|"&amp;"Reading",kipp_maps!H:J,3,FALSE)</f>
        <v>54</v>
      </c>
      <c r="T236">
        <f>VLOOKUP(A236&amp;"|"&amp;"Spring"&amp;"|"&amp;"Reading",kipp_maps!H:K,4,FALSE)</f>
        <v>3</v>
      </c>
      <c r="U236">
        <f>VLOOKUP(A236&amp;"|"&amp;"Fall"&amp;"|"&amp;"Reading",kipp_maps!H:L,5,FALSE)</f>
        <v>19</v>
      </c>
      <c r="V236">
        <f t="shared" si="14"/>
        <v>21</v>
      </c>
      <c r="W236">
        <f t="shared" si="15"/>
        <v>2</v>
      </c>
    </row>
    <row r="237" spans="1:23" x14ac:dyDescent="0.25">
      <c r="A237">
        <v>24766</v>
      </c>
      <c r="B237" t="str">
        <f>VLOOKUP(A237,kipp_maps!A:B,2,FALSE)</f>
        <v>School E</v>
      </c>
      <c r="C237">
        <f>VLOOKUP(A237,kipp_maps!A:C,3,FALSE)</f>
        <v>1</v>
      </c>
      <c r="D237">
        <f>VLOOKUP(A237,kipp_maps!A:D,4,FALSE)</f>
        <v>2019</v>
      </c>
      <c r="E237" t="str">
        <f>VLOOKUP(A237,kipp_maps!A:E,5,FALSE)</f>
        <v>GenEd</v>
      </c>
      <c r="F237">
        <f>VLOOKUP(A237&amp;"|"&amp;"Fall"&amp;"|"&amp;"Math",kipp_maps!H:I,2,FALSE)</f>
        <v>163</v>
      </c>
      <c r="G237">
        <f>VLOOKUP(A237&amp;"|"&amp;"Fall"&amp;"|"&amp;"Math",kipp_maps!H:J,3,FALSE)</f>
        <v>61</v>
      </c>
      <c r="H237">
        <f>VLOOKUP(A237&amp;"|"&amp;"Fall"&amp;"|"&amp;"Math",kipp_maps!H:K,4,FALSE)</f>
        <v>3</v>
      </c>
      <c r="I237">
        <f>VLOOKUP(A237&amp;"|"&amp;"Spring"&amp;"|"&amp;"Math",kipp_maps!H:I,2,FALSE)</f>
        <v>171</v>
      </c>
      <c r="J237">
        <f>VLOOKUP(A237&amp;"|"&amp;"Spring"&amp;"|"&amp;"Math",kipp_maps!H:J,3,FALSE)</f>
        <v>24</v>
      </c>
      <c r="K237">
        <f>VLOOKUP(A237&amp;"|"&amp;"Spring"&amp;"|"&amp;"Math",kipp_maps!H:K,4,FALSE)</f>
        <v>1</v>
      </c>
      <c r="L237">
        <f>VLOOKUP(A237&amp;"|"&amp;"Fall"&amp;"|"&amp;"Math",kipp_maps!H:L,5,FALSE)</f>
        <v>20</v>
      </c>
      <c r="M237">
        <f t="shared" si="12"/>
        <v>8</v>
      </c>
      <c r="N237">
        <f t="shared" si="13"/>
        <v>-12</v>
      </c>
      <c r="O237">
        <f>VLOOKUP(A237&amp;"|"&amp;"Fall"&amp;"|"&amp;"Reading",kipp_maps!H:I,2,FALSE)</f>
        <v>164</v>
      </c>
      <c r="P237">
        <f>VLOOKUP(A237&amp;"|"&amp;"Fall"&amp;"|"&amp;"Reading",kipp_maps!H:J,3,FALSE)</f>
        <v>68</v>
      </c>
      <c r="Q237">
        <f>VLOOKUP(A237&amp;"|"&amp;"Fall"&amp;"|"&amp;"Reading",kipp_maps!H:K,4,FALSE)</f>
        <v>3</v>
      </c>
      <c r="R237">
        <f>VLOOKUP(A237&amp;"|"&amp;"Spring"&amp;"|"&amp;"Reading",kipp_maps!H:I,2,FALSE)</f>
        <v>179</v>
      </c>
      <c r="S237">
        <f>VLOOKUP(A237&amp;"|"&amp;"Spring"&amp;"|"&amp;"Reading",kipp_maps!H:J,3,FALSE)</f>
        <v>54</v>
      </c>
      <c r="T237">
        <f>VLOOKUP(A237&amp;"|"&amp;"Spring"&amp;"|"&amp;"Reading",kipp_maps!H:K,4,FALSE)</f>
        <v>3</v>
      </c>
      <c r="U237">
        <f>VLOOKUP(A237&amp;"|"&amp;"Fall"&amp;"|"&amp;"Reading",kipp_maps!H:L,5,FALSE)</f>
        <v>18</v>
      </c>
      <c r="V237">
        <f t="shared" si="14"/>
        <v>15</v>
      </c>
      <c r="W237">
        <f t="shared" si="15"/>
        <v>-3</v>
      </c>
    </row>
    <row r="238" spans="1:23" x14ac:dyDescent="0.25">
      <c r="A238">
        <v>13193</v>
      </c>
      <c r="B238" t="str">
        <f>VLOOKUP(A238,kipp_maps!A:B,2,FALSE)</f>
        <v>School E</v>
      </c>
      <c r="C238">
        <f>VLOOKUP(A238,kipp_maps!A:C,3,FALSE)</f>
        <v>1</v>
      </c>
      <c r="D238">
        <f>VLOOKUP(A238,kipp_maps!A:D,4,FALSE)</f>
        <v>2019</v>
      </c>
      <c r="E238" t="str">
        <f>VLOOKUP(A238,kipp_maps!A:E,5,FALSE)</f>
        <v>GenEd</v>
      </c>
      <c r="F238">
        <f>VLOOKUP(A238&amp;"|"&amp;"Fall"&amp;"|"&amp;"Math",kipp_maps!H:I,2,FALSE)</f>
        <v>174</v>
      </c>
      <c r="G238">
        <f>VLOOKUP(A238&amp;"|"&amp;"Fall"&amp;"|"&amp;"Math",kipp_maps!H:J,3,FALSE)</f>
        <v>86</v>
      </c>
      <c r="H238">
        <f>VLOOKUP(A238&amp;"|"&amp;"Fall"&amp;"|"&amp;"Math",kipp_maps!H:K,4,FALSE)</f>
        <v>4</v>
      </c>
      <c r="I238">
        <f>VLOOKUP(A238&amp;"|"&amp;"Spring"&amp;"|"&amp;"Math",kipp_maps!H:I,2,FALSE)</f>
        <v>192</v>
      </c>
      <c r="J238">
        <f>VLOOKUP(A238&amp;"|"&amp;"Spring"&amp;"|"&amp;"Math",kipp_maps!H:J,3,FALSE)</f>
        <v>79</v>
      </c>
      <c r="K238">
        <f>VLOOKUP(A238&amp;"|"&amp;"Spring"&amp;"|"&amp;"Math",kipp_maps!H:K,4,FALSE)</f>
        <v>4</v>
      </c>
      <c r="L238">
        <f>VLOOKUP(A238&amp;"|"&amp;"Fall"&amp;"|"&amp;"Math",kipp_maps!H:L,5,FALSE)</f>
        <v>18</v>
      </c>
      <c r="M238">
        <f t="shared" si="12"/>
        <v>18</v>
      </c>
      <c r="N238">
        <f t="shared" si="13"/>
        <v>0</v>
      </c>
      <c r="O238">
        <f>VLOOKUP(A238&amp;"|"&amp;"Fall"&amp;"|"&amp;"Reading",kipp_maps!H:I,2,FALSE)</f>
        <v>169</v>
      </c>
      <c r="P238">
        <f>VLOOKUP(A238&amp;"|"&amp;"Fall"&amp;"|"&amp;"Reading",kipp_maps!H:J,3,FALSE)</f>
        <v>80</v>
      </c>
      <c r="Q238">
        <f>VLOOKUP(A238&amp;"|"&amp;"Fall"&amp;"|"&amp;"Reading",kipp_maps!H:K,4,FALSE)</f>
        <v>4</v>
      </c>
      <c r="R238">
        <f>VLOOKUP(A238&amp;"|"&amp;"Spring"&amp;"|"&amp;"Reading",kipp_maps!H:I,2,FALSE)</f>
        <v>196</v>
      </c>
      <c r="S238">
        <f>VLOOKUP(A238&amp;"|"&amp;"Spring"&amp;"|"&amp;"Reading",kipp_maps!H:J,3,FALSE)</f>
        <v>90</v>
      </c>
      <c r="T238">
        <f>VLOOKUP(A238&amp;"|"&amp;"Spring"&amp;"|"&amp;"Reading",kipp_maps!H:K,4,FALSE)</f>
        <v>4</v>
      </c>
      <c r="U238">
        <f>VLOOKUP(A238&amp;"|"&amp;"Fall"&amp;"|"&amp;"Reading",kipp_maps!H:L,5,FALSE)</f>
        <v>16</v>
      </c>
      <c r="V238">
        <f t="shared" si="14"/>
        <v>27</v>
      </c>
      <c r="W238">
        <f t="shared" si="15"/>
        <v>11</v>
      </c>
    </row>
    <row r="239" spans="1:23" x14ac:dyDescent="0.25">
      <c r="A239">
        <v>15315</v>
      </c>
      <c r="B239" t="str">
        <f>VLOOKUP(A239,kipp_maps!A:B,2,FALSE)</f>
        <v>School E</v>
      </c>
      <c r="C239">
        <f>VLOOKUP(A239,kipp_maps!A:C,3,FALSE)</f>
        <v>1</v>
      </c>
      <c r="D239">
        <f>VLOOKUP(A239,kipp_maps!A:D,4,FALSE)</f>
        <v>2019</v>
      </c>
      <c r="E239" t="str">
        <f>VLOOKUP(A239,kipp_maps!A:E,5,FALSE)</f>
        <v>GenEd</v>
      </c>
      <c r="F239">
        <f>VLOOKUP(A239&amp;"|"&amp;"Fall"&amp;"|"&amp;"Math",kipp_maps!H:I,2,FALSE)</f>
        <v>179</v>
      </c>
      <c r="G239">
        <f>VLOOKUP(A239&amp;"|"&amp;"Fall"&amp;"|"&amp;"Math",kipp_maps!H:J,3,FALSE)</f>
        <v>93</v>
      </c>
      <c r="H239">
        <f>VLOOKUP(A239&amp;"|"&amp;"Fall"&amp;"|"&amp;"Math",kipp_maps!H:K,4,FALSE)</f>
        <v>4</v>
      </c>
      <c r="I239">
        <f>VLOOKUP(A239&amp;"|"&amp;"Spring"&amp;"|"&amp;"Math",kipp_maps!H:I,2,FALSE)</f>
        <v>194</v>
      </c>
      <c r="J239">
        <f>VLOOKUP(A239&amp;"|"&amp;"Spring"&amp;"|"&amp;"Math",kipp_maps!H:J,3,FALSE)</f>
        <v>83</v>
      </c>
      <c r="K239">
        <f>VLOOKUP(A239&amp;"|"&amp;"Spring"&amp;"|"&amp;"Math",kipp_maps!H:K,4,FALSE)</f>
        <v>4</v>
      </c>
      <c r="L239">
        <f>VLOOKUP(A239&amp;"|"&amp;"Fall"&amp;"|"&amp;"Math",kipp_maps!H:L,5,FALSE)</f>
        <v>16</v>
      </c>
      <c r="M239">
        <f t="shared" si="12"/>
        <v>15</v>
      </c>
      <c r="N239">
        <f t="shared" si="13"/>
        <v>-1</v>
      </c>
      <c r="O239">
        <f>VLOOKUP(A239&amp;"|"&amp;"Fall"&amp;"|"&amp;"Reading",kipp_maps!H:I,2,FALSE)</f>
        <v>191</v>
      </c>
      <c r="P239">
        <f>VLOOKUP(A239&amp;"|"&amp;"Fall"&amp;"|"&amp;"Reading",kipp_maps!H:J,3,FALSE)</f>
        <v>99</v>
      </c>
      <c r="Q239">
        <f>VLOOKUP(A239&amp;"|"&amp;"Fall"&amp;"|"&amp;"Reading",kipp_maps!H:K,4,FALSE)</f>
        <v>4</v>
      </c>
      <c r="R239">
        <f>VLOOKUP(A239&amp;"|"&amp;"Spring"&amp;"|"&amp;"Reading",kipp_maps!H:I,2,FALSE)</f>
        <v>213</v>
      </c>
      <c r="S239">
        <f>VLOOKUP(A239&amp;"|"&amp;"Spring"&amp;"|"&amp;"Reading",kipp_maps!H:J,3,FALSE)</f>
        <v>99</v>
      </c>
      <c r="T239">
        <f>VLOOKUP(A239&amp;"|"&amp;"Spring"&amp;"|"&amp;"Reading",kipp_maps!H:K,4,FALSE)</f>
        <v>4</v>
      </c>
      <c r="U239">
        <f>VLOOKUP(A239&amp;"|"&amp;"Fall"&amp;"|"&amp;"Reading",kipp_maps!H:L,5,FALSE)</f>
        <v>12</v>
      </c>
      <c r="V239">
        <f t="shared" si="14"/>
        <v>22</v>
      </c>
      <c r="W239">
        <f t="shared" si="15"/>
        <v>10</v>
      </c>
    </row>
    <row r="240" spans="1:23" x14ac:dyDescent="0.25">
      <c r="A240">
        <v>24926</v>
      </c>
      <c r="B240" t="str">
        <f>VLOOKUP(A240,kipp_maps!A:B,2,FALSE)</f>
        <v>School E</v>
      </c>
      <c r="C240">
        <f>VLOOKUP(A240,kipp_maps!A:C,3,FALSE)</f>
        <v>1</v>
      </c>
      <c r="D240">
        <f>VLOOKUP(A240,kipp_maps!A:D,4,FALSE)</f>
        <v>2019</v>
      </c>
      <c r="E240" t="str">
        <f>VLOOKUP(A240,kipp_maps!A:E,5,FALSE)</f>
        <v>GenEd</v>
      </c>
      <c r="F240">
        <f>VLOOKUP(A240&amp;"|"&amp;"Fall"&amp;"|"&amp;"Math",kipp_maps!H:I,2,FALSE)</f>
        <v>176</v>
      </c>
      <c r="G240">
        <f>VLOOKUP(A240&amp;"|"&amp;"Fall"&amp;"|"&amp;"Math",kipp_maps!H:J,3,FALSE)</f>
        <v>89</v>
      </c>
      <c r="H240">
        <f>VLOOKUP(A240&amp;"|"&amp;"Fall"&amp;"|"&amp;"Math",kipp_maps!H:K,4,FALSE)</f>
        <v>4</v>
      </c>
      <c r="I240">
        <f>VLOOKUP(A240&amp;"|"&amp;"Spring"&amp;"|"&amp;"Math",kipp_maps!H:I,2,FALSE)</f>
        <v>192</v>
      </c>
      <c r="J240">
        <f>VLOOKUP(A240&amp;"|"&amp;"Spring"&amp;"|"&amp;"Math",kipp_maps!H:J,3,FALSE)</f>
        <v>79</v>
      </c>
      <c r="K240">
        <f>VLOOKUP(A240&amp;"|"&amp;"Spring"&amp;"|"&amp;"Math",kipp_maps!H:K,4,FALSE)</f>
        <v>4</v>
      </c>
      <c r="L240">
        <f>VLOOKUP(A240&amp;"|"&amp;"Fall"&amp;"|"&amp;"Math",kipp_maps!H:L,5,FALSE)</f>
        <v>17</v>
      </c>
      <c r="M240">
        <f t="shared" si="12"/>
        <v>16</v>
      </c>
      <c r="N240">
        <f t="shared" si="13"/>
        <v>-1</v>
      </c>
      <c r="O240">
        <f>VLOOKUP(A240&amp;"|"&amp;"Fall"&amp;"|"&amp;"Reading",kipp_maps!H:I,2,FALSE)</f>
        <v>175</v>
      </c>
      <c r="P240">
        <f>VLOOKUP(A240&amp;"|"&amp;"Fall"&amp;"|"&amp;"Reading",kipp_maps!H:J,3,FALSE)</f>
        <v>91</v>
      </c>
      <c r="Q240">
        <f>VLOOKUP(A240&amp;"|"&amp;"Fall"&amp;"|"&amp;"Reading",kipp_maps!H:K,4,FALSE)</f>
        <v>4</v>
      </c>
      <c r="R240">
        <f>VLOOKUP(A240&amp;"|"&amp;"Spring"&amp;"|"&amp;"Reading",kipp_maps!H:I,2,FALSE)</f>
        <v>197</v>
      </c>
      <c r="S240">
        <f>VLOOKUP(A240&amp;"|"&amp;"Spring"&amp;"|"&amp;"Reading",kipp_maps!H:J,3,FALSE)</f>
        <v>91</v>
      </c>
      <c r="T240">
        <f>VLOOKUP(A240&amp;"|"&amp;"Spring"&amp;"|"&amp;"Reading",kipp_maps!H:K,4,FALSE)</f>
        <v>4</v>
      </c>
      <c r="U240">
        <f>VLOOKUP(A240&amp;"|"&amp;"Fall"&amp;"|"&amp;"Reading",kipp_maps!H:L,5,FALSE)</f>
        <v>15</v>
      </c>
      <c r="V240">
        <f t="shared" si="14"/>
        <v>22</v>
      </c>
      <c r="W240">
        <f t="shared" si="15"/>
        <v>7</v>
      </c>
    </row>
    <row r="241" spans="1:23" x14ac:dyDescent="0.25">
      <c r="A241">
        <v>23027</v>
      </c>
      <c r="B241" t="str">
        <f>VLOOKUP(A241,kipp_maps!A:B,2,FALSE)</f>
        <v>School E</v>
      </c>
      <c r="C241">
        <f>VLOOKUP(A241,kipp_maps!A:C,3,FALSE)</f>
        <v>1</v>
      </c>
      <c r="D241">
        <f>VLOOKUP(A241,kipp_maps!A:D,4,FALSE)</f>
        <v>2019</v>
      </c>
      <c r="E241" t="str">
        <f>VLOOKUP(A241,kipp_maps!A:E,5,FALSE)</f>
        <v>GenEd</v>
      </c>
      <c r="F241">
        <f>VLOOKUP(A241&amp;"|"&amp;"Fall"&amp;"|"&amp;"Math",kipp_maps!H:I,2,FALSE)</f>
        <v>163</v>
      </c>
      <c r="G241">
        <f>VLOOKUP(A241&amp;"|"&amp;"Fall"&amp;"|"&amp;"Math",kipp_maps!H:J,3,FALSE)</f>
        <v>61</v>
      </c>
      <c r="H241">
        <f>VLOOKUP(A241&amp;"|"&amp;"Fall"&amp;"|"&amp;"Math",kipp_maps!H:K,4,FALSE)</f>
        <v>3</v>
      </c>
      <c r="I241">
        <f>VLOOKUP(A241&amp;"|"&amp;"Spring"&amp;"|"&amp;"Math",kipp_maps!H:I,2,FALSE)</f>
        <v>186</v>
      </c>
      <c r="J241">
        <f>VLOOKUP(A241&amp;"|"&amp;"Spring"&amp;"|"&amp;"Math",kipp_maps!H:J,3,FALSE)</f>
        <v>65</v>
      </c>
      <c r="K241">
        <f>VLOOKUP(A241&amp;"|"&amp;"Spring"&amp;"|"&amp;"Math",kipp_maps!H:K,4,FALSE)</f>
        <v>3</v>
      </c>
      <c r="L241">
        <f>VLOOKUP(A241&amp;"|"&amp;"Fall"&amp;"|"&amp;"Math",kipp_maps!H:L,5,FALSE)</f>
        <v>20</v>
      </c>
      <c r="M241">
        <f t="shared" si="12"/>
        <v>23</v>
      </c>
      <c r="N241">
        <f t="shared" si="13"/>
        <v>3</v>
      </c>
      <c r="O241">
        <f>VLOOKUP(A241&amp;"|"&amp;"Fall"&amp;"|"&amp;"Reading",kipp_maps!H:I,2,FALSE)</f>
        <v>174</v>
      </c>
      <c r="P241">
        <f>VLOOKUP(A241&amp;"|"&amp;"Fall"&amp;"|"&amp;"Reading",kipp_maps!H:J,3,FALSE)</f>
        <v>89</v>
      </c>
      <c r="Q241">
        <f>VLOOKUP(A241&amp;"|"&amp;"Fall"&amp;"|"&amp;"Reading",kipp_maps!H:K,4,FALSE)</f>
        <v>4</v>
      </c>
      <c r="R241">
        <f>VLOOKUP(A241&amp;"|"&amp;"Spring"&amp;"|"&amp;"Reading",kipp_maps!H:I,2,FALSE)</f>
        <v>196</v>
      </c>
      <c r="S241">
        <f>VLOOKUP(A241&amp;"|"&amp;"Spring"&amp;"|"&amp;"Reading",kipp_maps!H:J,3,FALSE)</f>
        <v>90</v>
      </c>
      <c r="T241">
        <f>VLOOKUP(A241&amp;"|"&amp;"Spring"&amp;"|"&amp;"Reading",kipp_maps!H:K,4,FALSE)</f>
        <v>4</v>
      </c>
      <c r="U241">
        <f>VLOOKUP(A241&amp;"|"&amp;"Fall"&amp;"|"&amp;"Reading",kipp_maps!H:L,5,FALSE)</f>
        <v>15</v>
      </c>
      <c r="V241">
        <f t="shared" si="14"/>
        <v>22</v>
      </c>
      <c r="W241">
        <f t="shared" si="15"/>
        <v>7</v>
      </c>
    </row>
    <row r="242" spans="1:23" x14ac:dyDescent="0.25">
      <c r="A242">
        <v>16015</v>
      </c>
      <c r="B242" t="str">
        <f>VLOOKUP(A242,kipp_maps!A:B,2,FALSE)</f>
        <v>School E</v>
      </c>
      <c r="C242">
        <f>VLOOKUP(A242,kipp_maps!A:C,3,FALSE)</f>
        <v>1</v>
      </c>
      <c r="D242">
        <f>VLOOKUP(A242,kipp_maps!A:D,4,FALSE)</f>
        <v>2019</v>
      </c>
      <c r="E242" t="str">
        <f>VLOOKUP(A242,kipp_maps!A:E,5,FALSE)</f>
        <v>GenEd</v>
      </c>
      <c r="F242">
        <f>VLOOKUP(A242&amp;"|"&amp;"Fall"&amp;"|"&amp;"Math",kipp_maps!H:I,2,FALSE)</f>
        <v>164</v>
      </c>
      <c r="G242">
        <f>VLOOKUP(A242&amp;"|"&amp;"Fall"&amp;"|"&amp;"Math",kipp_maps!H:J,3,FALSE)</f>
        <v>64</v>
      </c>
      <c r="H242">
        <f>VLOOKUP(A242&amp;"|"&amp;"Fall"&amp;"|"&amp;"Math",kipp_maps!H:K,4,FALSE)</f>
        <v>3</v>
      </c>
      <c r="I242">
        <f>VLOOKUP(A242&amp;"|"&amp;"Spring"&amp;"|"&amp;"Math",kipp_maps!H:I,2,FALSE)</f>
        <v>171</v>
      </c>
      <c r="J242">
        <f>VLOOKUP(A242&amp;"|"&amp;"Spring"&amp;"|"&amp;"Math",kipp_maps!H:J,3,FALSE)</f>
        <v>24</v>
      </c>
      <c r="K242">
        <f>VLOOKUP(A242&amp;"|"&amp;"Spring"&amp;"|"&amp;"Math",kipp_maps!H:K,4,FALSE)</f>
        <v>1</v>
      </c>
      <c r="L242">
        <f>VLOOKUP(A242&amp;"|"&amp;"Fall"&amp;"|"&amp;"Math",kipp_maps!H:L,5,FALSE)</f>
        <v>20</v>
      </c>
      <c r="M242">
        <f t="shared" si="12"/>
        <v>7</v>
      </c>
      <c r="N242">
        <f t="shared" si="13"/>
        <v>-13</v>
      </c>
      <c r="O242">
        <f>VLOOKUP(A242&amp;"|"&amp;"Fall"&amp;"|"&amp;"Reading",kipp_maps!H:I,2,FALSE)</f>
        <v>165</v>
      </c>
      <c r="P242">
        <f>VLOOKUP(A242&amp;"|"&amp;"Fall"&amp;"|"&amp;"Reading",kipp_maps!H:J,3,FALSE)</f>
        <v>70</v>
      </c>
      <c r="Q242">
        <f>VLOOKUP(A242&amp;"|"&amp;"Fall"&amp;"|"&amp;"Reading",kipp_maps!H:K,4,FALSE)</f>
        <v>3</v>
      </c>
      <c r="R242">
        <f>VLOOKUP(A242&amp;"|"&amp;"Spring"&amp;"|"&amp;"Reading",kipp_maps!H:I,2,FALSE)</f>
        <v>178</v>
      </c>
      <c r="S242">
        <f>VLOOKUP(A242&amp;"|"&amp;"Spring"&amp;"|"&amp;"Reading",kipp_maps!H:J,3,FALSE)</f>
        <v>51</v>
      </c>
      <c r="T242">
        <f>VLOOKUP(A242&amp;"|"&amp;"Spring"&amp;"|"&amp;"Reading",kipp_maps!H:K,4,FALSE)</f>
        <v>3</v>
      </c>
      <c r="U242">
        <f>VLOOKUP(A242&amp;"|"&amp;"Fall"&amp;"|"&amp;"Reading",kipp_maps!H:L,5,FALSE)</f>
        <v>17</v>
      </c>
      <c r="V242">
        <f t="shared" si="14"/>
        <v>13</v>
      </c>
      <c r="W242">
        <f t="shared" si="15"/>
        <v>-4</v>
      </c>
    </row>
    <row r="243" spans="1:23" x14ac:dyDescent="0.25">
      <c r="A243">
        <v>24821</v>
      </c>
      <c r="B243" t="str">
        <f>VLOOKUP(A243,kipp_maps!A:B,2,FALSE)</f>
        <v>School G</v>
      </c>
      <c r="C243">
        <f>VLOOKUP(A243,kipp_maps!A:C,3,FALSE)</f>
        <v>1</v>
      </c>
      <c r="D243">
        <f>VLOOKUP(A243,kipp_maps!A:D,4,FALSE)</f>
        <v>2019</v>
      </c>
      <c r="E243" t="str">
        <f>VLOOKUP(A243,kipp_maps!A:E,5,FALSE)</f>
        <v>GenEd</v>
      </c>
      <c r="F243">
        <f>VLOOKUP(A243&amp;"|"&amp;"Fall"&amp;"|"&amp;"Math",kipp_maps!H:I,2,FALSE)</f>
        <v>186</v>
      </c>
      <c r="G243">
        <f>VLOOKUP(A243&amp;"|"&amp;"Fall"&amp;"|"&amp;"Math",kipp_maps!H:J,3,FALSE)</f>
        <v>98</v>
      </c>
      <c r="H243">
        <f>VLOOKUP(A243&amp;"|"&amp;"Fall"&amp;"|"&amp;"Math",kipp_maps!H:K,4,FALSE)</f>
        <v>4</v>
      </c>
      <c r="I243">
        <f>VLOOKUP(A243&amp;"|"&amp;"Spring"&amp;"|"&amp;"Math",kipp_maps!H:I,2,FALSE)</f>
        <v>206</v>
      </c>
      <c r="J243">
        <f>VLOOKUP(A243&amp;"|"&amp;"Spring"&amp;"|"&amp;"Math",kipp_maps!H:J,3,FALSE)</f>
        <v>97</v>
      </c>
      <c r="K243">
        <f>VLOOKUP(A243&amp;"|"&amp;"Spring"&amp;"|"&amp;"Math",kipp_maps!H:K,4,FALSE)</f>
        <v>4</v>
      </c>
      <c r="L243">
        <f>VLOOKUP(A243&amp;"|"&amp;"Fall"&amp;"|"&amp;"Math",kipp_maps!H:L,5,FALSE)</f>
        <v>15</v>
      </c>
      <c r="M243">
        <f t="shared" si="12"/>
        <v>20</v>
      </c>
      <c r="N243">
        <f t="shared" si="13"/>
        <v>5</v>
      </c>
      <c r="O243">
        <f>VLOOKUP(A243&amp;"|"&amp;"Fall"&amp;"|"&amp;"Reading",kipp_maps!H:I,2,FALSE)</f>
        <v>194</v>
      </c>
      <c r="P243">
        <f>VLOOKUP(A243&amp;"|"&amp;"Fall"&amp;"|"&amp;"Reading",kipp_maps!H:J,3,FALSE)</f>
        <v>99</v>
      </c>
      <c r="Q243">
        <f>VLOOKUP(A243&amp;"|"&amp;"Fall"&amp;"|"&amp;"Reading",kipp_maps!H:K,4,FALSE)</f>
        <v>4</v>
      </c>
      <c r="R243">
        <f>VLOOKUP(A243&amp;"|"&amp;"Spring"&amp;"|"&amp;"Reading",kipp_maps!H:I,2,FALSE)</f>
        <v>210</v>
      </c>
      <c r="S243">
        <f>VLOOKUP(A243&amp;"|"&amp;"Spring"&amp;"|"&amp;"Reading",kipp_maps!H:J,3,FALSE)</f>
        <v>99</v>
      </c>
      <c r="T243">
        <f>VLOOKUP(A243&amp;"|"&amp;"Spring"&amp;"|"&amp;"Reading",kipp_maps!H:K,4,FALSE)</f>
        <v>4</v>
      </c>
      <c r="U243">
        <f>VLOOKUP(A243&amp;"|"&amp;"Fall"&amp;"|"&amp;"Reading",kipp_maps!H:L,5,FALSE)</f>
        <v>11</v>
      </c>
      <c r="V243">
        <f t="shared" si="14"/>
        <v>16</v>
      </c>
      <c r="W243">
        <f t="shared" si="15"/>
        <v>5</v>
      </c>
    </row>
    <row r="244" spans="1:23" x14ac:dyDescent="0.25">
      <c r="A244">
        <v>23592</v>
      </c>
      <c r="B244" t="str">
        <f>VLOOKUP(A244,kipp_maps!A:B,2,FALSE)</f>
        <v>School G</v>
      </c>
      <c r="C244">
        <f>VLOOKUP(A244,kipp_maps!A:C,3,FALSE)</f>
        <v>1</v>
      </c>
      <c r="D244">
        <f>VLOOKUP(A244,kipp_maps!A:D,4,FALSE)</f>
        <v>2019</v>
      </c>
      <c r="E244" t="str">
        <f>VLOOKUP(A244,kipp_maps!A:E,5,FALSE)</f>
        <v>GenEd</v>
      </c>
      <c r="F244">
        <f>VLOOKUP(A244&amp;"|"&amp;"Fall"&amp;"|"&amp;"Math",kipp_maps!H:I,2,FALSE)</f>
        <v>138</v>
      </c>
      <c r="G244">
        <f>VLOOKUP(A244&amp;"|"&amp;"Fall"&amp;"|"&amp;"Math",kipp_maps!H:J,3,FALSE)</f>
        <v>6</v>
      </c>
      <c r="H244">
        <f>VLOOKUP(A244&amp;"|"&amp;"Fall"&amp;"|"&amp;"Math",kipp_maps!H:K,4,FALSE)</f>
        <v>1</v>
      </c>
      <c r="I244">
        <f>VLOOKUP(A244&amp;"|"&amp;"Spring"&amp;"|"&amp;"Math",kipp_maps!H:I,2,FALSE)</f>
        <v>160</v>
      </c>
      <c r="J244">
        <f>VLOOKUP(A244&amp;"|"&amp;"Spring"&amp;"|"&amp;"Math",kipp_maps!H:J,3,FALSE)</f>
        <v>6</v>
      </c>
      <c r="K244">
        <f>VLOOKUP(A244&amp;"|"&amp;"Spring"&amp;"|"&amp;"Math",kipp_maps!H:K,4,FALSE)</f>
        <v>1</v>
      </c>
      <c r="L244">
        <f>VLOOKUP(A244&amp;"|"&amp;"Fall"&amp;"|"&amp;"Math",kipp_maps!H:L,5,FALSE)</f>
        <v>27</v>
      </c>
      <c r="M244">
        <f t="shared" si="12"/>
        <v>22</v>
      </c>
      <c r="N244">
        <f t="shared" si="13"/>
        <v>-5</v>
      </c>
      <c r="O244">
        <f>VLOOKUP(A244&amp;"|"&amp;"Fall"&amp;"|"&amp;"Reading",kipp_maps!H:I,2,FALSE)</f>
        <v>152</v>
      </c>
      <c r="P244">
        <f>VLOOKUP(A244&amp;"|"&amp;"Fall"&amp;"|"&amp;"Reading",kipp_maps!H:J,3,FALSE)</f>
        <v>31</v>
      </c>
      <c r="Q244">
        <f>VLOOKUP(A244&amp;"|"&amp;"Fall"&amp;"|"&amp;"Reading",kipp_maps!H:K,4,FALSE)</f>
        <v>2</v>
      </c>
      <c r="R244">
        <f>VLOOKUP(A244&amp;"|"&amp;"Spring"&amp;"|"&amp;"Reading",kipp_maps!H:I,2,FALSE)</f>
        <v>162</v>
      </c>
      <c r="S244">
        <f>VLOOKUP(A244&amp;"|"&amp;"Spring"&amp;"|"&amp;"Reading",kipp_maps!H:J,3,FALSE)</f>
        <v>14</v>
      </c>
      <c r="T244">
        <f>VLOOKUP(A244&amp;"|"&amp;"Spring"&amp;"|"&amp;"Reading",kipp_maps!H:K,4,FALSE)</f>
        <v>1</v>
      </c>
      <c r="U244">
        <f>VLOOKUP(A244&amp;"|"&amp;"Fall"&amp;"|"&amp;"Reading",kipp_maps!H:L,5,FALSE)</f>
        <v>20</v>
      </c>
      <c r="V244">
        <f t="shared" si="14"/>
        <v>10</v>
      </c>
      <c r="W244">
        <f t="shared" si="15"/>
        <v>-10</v>
      </c>
    </row>
    <row r="245" spans="1:23" x14ac:dyDescent="0.25">
      <c r="A245">
        <v>18398</v>
      </c>
      <c r="B245" t="str">
        <f>VLOOKUP(A245,kipp_maps!A:B,2,FALSE)</f>
        <v>School G</v>
      </c>
      <c r="C245">
        <f>VLOOKUP(A245,kipp_maps!A:C,3,FALSE)</f>
        <v>1</v>
      </c>
      <c r="D245">
        <f>VLOOKUP(A245,kipp_maps!A:D,4,FALSE)</f>
        <v>2019</v>
      </c>
      <c r="E245" t="str">
        <f>VLOOKUP(A245,kipp_maps!A:E,5,FALSE)</f>
        <v>GenEd</v>
      </c>
      <c r="F245">
        <f>VLOOKUP(A245&amp;"|"&amp;"Fall"&amp;"|"&amp;"Math",kipp_maps!H:I,2,FALSE)</f>
        <v>171</v>
      </c>
      <c r="G245">
        <f>VLOOKUP(A245&amp;"|"&amp;"Fall"&amp;"|"&amp;"Math",kipp_maps!H:J,3,FALSE)</f>
        <v>81</v>
      </c>
      <c r="H245">
        <f>VLOOKUP(A245&amp;"|"&amp;"Fall"&amp;"|"&amp;"Math",kipp_maps!H:K,4,FALSE)</f>
        <v>4</v>
      </c>
      <c r="I245">
        <f>VLOOKUP(A245&amp;"|"&amp;"Spring"&amp;"|"&amp;"Math",kipp_maps!H:I,2,FALSE)</f>
        <v>188</v>
      </c>
      <c r="J245">
        <f>VLOOKUP(A245&amp;"|"&amp;"Spring"&amp;"|"&amp;"Math",kipp_maps!H:J,3,FALSE)</f>
        <v>70</v>
      </c>
      <c r="K245">
        <f>VLOOKUP(A245&amp;"|"&amp;"Spring"&amp;"|"&amp;"Math",kipp_maps!H:K,4,FALSE)</f>
        <v>3</v>
      </c>
      <c r="L245">
        <f>VLOOKUP(A245&amp;"|"&amp;"Fall"&amp;"|"&amp;"Math",kipp_maps!H:L,5,FALSE)</f>
        <v>18</v>
      </c>
      <c r="M245">
        <f t="shared" si="12"/>
        <v>17</v>
      </c>
      <c r="N245">
        <f t="shared" si="13"/>
        <v>-1</v>
      </c>
      <c r="O245">
        <f>VLOOKUP(A245&amp;"|"&amp;"Fall"&amp;"|"&amp;"Reading",kipp_maps!H:I,2,FALSE)</f>
        <v>175</v>
      </c>
      <c r="P245">
        <f>VLOOKUP(A245&amp;"|"&amp;"Fall"&amp;"|"&amp;"Reading",kipp_maps!H:J,3,FALSE)</f>
        <v>91</v>
      </c>
      <c r="Q245">
        <f>VLOOKUP(A245&amp;"|"&amp;"Fall"&amp;"|"&amp;"Reading",kipp_maps!H:K,4,FALSE)</f>
        <v>4</v>
      </c>
      <c r="R245">
        <f>VLOOKUP(A245&amp;"|"&amp;"Spring"&amp;"|"&amp;"Reading",kipp_maps!H:I,2,FALSE)</f>
        <v>198</v>
      </c>
      <c r="S245">
        <f>VLOOKUP(A245&amp;"|"&amp;"Spring"&amp;"|"&amp;"Reading",kipp_maps!H:J,3,FALSE)</f>
        <v>92</v>
      </c>
      <c r="T245">
        <f>VLOOKUP(A245&amp;"|"&amp;"Spring"&amp;"|"&amp;"Reading",kipp_maps!H:K,4,FALSE)</f>
        <v>4</v>
      </c>
      <c r="U245">
        <f>VLOOKUP(A245&amp;"|"&amp;"Fall"&amp;"|"&amp;"Reading",kipp_maps!H:L,5,FALSE)</f>
        <v>15</v>
      </c>
      <c r="V245">
        <f t="shared" si="14"/>
        <v>23</v>
      </c>
      <c r="W245">
        <f t="shared" si="15"/>
        <v>8</v>
      </c>
    </row>
    <row r="246" spans="1:23" x14ac:dyDescent="0.25">
      <c r="A246">
        <v>18791</v>
      </c>
      <c r="B246" t="str">
        <f>VLOOKUP(A246,kipp_maps!A:B,2,FALSE)</f>
        <v>School F</v>
      </c>
      <c r="C246">
        <f>VLOOKUP(A246,kipp_maps!A:C,3,FALSE)</f>
        <v>1</v>
      </c>
      <c r="D246">
        <f>VLOOKUP(A246,kipp_maps!A:D,4,FALSE)</f>
        <v>2019</v>
      </c>
      <c r="E246" t="str">
        <f>VLOOKUP(A246,kipp_maps!A:E,5,FALSE)</f>
        <v>GenEd</v>
      </c>
      <c r="F246">
        <f>VLOOKUP(A246&amp;"|"&amp;"Fall"&amp;"|"&amp;"Math",kipp_maps!H:I,2,FALSE)</f>
        <v>158</v>
      </c>
      <c r="G246">
        <f>VLOOKUP(A246&amp;"|"&amp;"Fall"&amp;"|"&amp;"Math",kipp_maps!H:J,3,FALSE)</f>
        <v>47</v>
      </c>
      <c r="H246">
        <f>VLOOKUP(A246&amp;"|"&amp;"Fall"&amp;"|"&amp;"Math",kipp_maps!H:K,4,FALSE)</f>
        <v>2</v>
      </c>
      <c r="I246">
        <f>VLOOKUP(A246&amp;"|"&amp;"Spring"&amp;"|"&amp;"Math",kipp_maps!H:I,2,FALSE)</f>
        <v>189</v>
      </c>
      <c r="J246">
        <f>VLOOKUP(A246&amp;"|"&amp;"Spring"&amp;"|"&amp;"Math",kipp_maps!H:J,3,FALSE)</f>
        <v>73</v>
      </c>
      <c r="K246">
        <f>VLOOKUP(A246&amp;"|"&amp;"Spring"&amp;"|"&amp;"Math",kipp_maps!H:K,4,FALSE)</f>
        <v>3</v>
      </c>
      <c r="L246">
        <f>VLOOKUP(A246&amp;"|"&amp;"Fall"&amp;"|"&amp;"Math",kipp_maps!H:L,5,FALSE)</f>
        <v>22</v>
      </c>
      <c r="M246">
        <f t="shared" si="12"/>
        <v>31</v>
      </c>
      <c r="N246">
        <f t="shared" si="13"/>
        <v>9</v>
      </c>
      <c r="O246">
        <f>VLOOKUP(A246&amp;"|"&amp;"Fall"&amp;"|"&amp;"Reading",kipp_maps!H:I,2,FALSE)</f>
        <v>156</v>
      </c>
      <c r="P246">
        <f>VLOOKUP(A246&amp;"|"&amp;"Fall"&amp;"|"&amp;"Reading",kipp_maps!H:J,3,FALSE)</f>
        <v>43</v>
      </c>
      <c r="Q246">
        <f>VLOOKUP(A246&amp;"|"&amp;"Fall"&amp;"|"&amp;"Reading",kipp_maps!H:K,4,FALSE)</f>
        <v>2</v>
      </c>
      <c r="R246">
        <f>VLOOKUP(A246&amp;"|"&amp;"Spring"&amp;"|"&amp;"Reading",kipp_maps!H:I,2,FALSE)</f>
        <v>175</v>
      </c>
      <c r="S246">
        <f>VLOOKUP(A246&amp;"|"&amp;"Spring"&amp;"|"&amp;"Reading",kipp_maps!H:J,3,FALSE)</f>
        <v>43</v>
      </c>
      <c r="T246">
        <f>VLOOKUP(A246&amp;"|"&amp;"Spring"&amp;"|"&amp;"Reading",kipp_maps!H:K,4,FALSE)</f>
        <v>2</v>
      </c>
      <c r="U246">
        <f>VLOOKUP(A246&amp;"|"&amp;"Fall"&amp;"|"&amp;"Reading",kipp_maps!H:L,5,FALSE)</f>
        <v>19</v>
      </c>
      <c r="V246">
        <f t="shared" si="14"/>
        <v>19</v>
      </c>
      <c r="W246">
        <f t="shared" si="15"/>
        <v>0</v>
      </c>
    </row>
    <row r="247" spans="1:23" x14ac:dyDescent="0.25">
      <c r="A247">
        <v>16610</v>
      </c>
      <c r="B247" t="str">
        <f>VLOOKUP(A247,kipp_maps!A:B,2,FALSE)</f>
        <v>School G</v>
      </c>
      <c r="C247">
        <f>VLOOKUP(A247,kipp_maps!A:C,3,FALSE)</f>
        <v>1</v>
      </c>
      <c r="D247">
        <f>VLOOKUP(A247,kipp_maps!A:D,4,FALSE)</f>
        <v>2019</v>
      </c>
      <c r="E247" t="str">
        <f>VLOOKUP(A247,kipp_maps!A:E,5,FALSE)</f>
        <v>GenEd</v>
      </c>
      <c r="F247">
        <f>VLOOKUP(A247&amp;"|"&amp;"Fall"&amp;"|"&amp;"Math",kipp_maps!H:I,2,FALSE)</f>
        <v>169</v>
      </c>
      <c r="G247">
        <f>VLOOKUP(A247&amp;"|"&amp;"Fall"&amp;"|"&amp;"Math",kipp_maps!H:J,3,FALSE)</f>
        <v>76</v>
      </c>
      <c r="H247">
        <f>VLOOKUP(A247&amp;"|"&amp;"Fall"&amp;"|"&amp;"Math",kipp_maps!H:K,4,FALSE)</f>
        <v>4</v>
      </c>
      <c r="I247">
        <f>VLOOKUP(A247&amp;"|"&amp;"Spring"&amp;"|"&amp;"Math",kipp_maps!H:I,2,FALSE)</f>
        <v>192</v>
      </c>
      <c r="J247">
        <f>VLOOKUP(A247&amp;"|"&amp;"Spring"&amp;"|"&amp;"Math",kipp_maps!H:J,3,FALSE)</f>
        <v>79</v>
      </c>
      <c r="K247">
        <f>VLOOKUP(A247&amp;"|"&amp;"Spring"&amp;"|"&amp;"Math",kipp_maps!H:K,4,FALSE)</f>
        <v>4</v>
      </c>
      <c r="L247">
        <f>VLOOKUP(A247&amp;"|"&amp;"Fall"&amp;"|"&amp;"Math",kipp_maps!H:L,5,FALSE)</f>
        <v>19</v>
      </c>
      <c r="M247">
        <f t="shared" si="12"/>
        <v>23</v>
      </c>
      <c r="N247">
        <f t="shared" si="13"/>
        <v>4</v>
      </c>
      <c r="O247">
        <f>VLOOKUP(A247&amp;"|"&amp;"Fall"&amp;"|"&amp;"Reading",kipp_maps!H:I,2,FALSE)</f>
        <v>163</v>
      </c>
      <c r="P247">
        <f>VLOOKUP(A247&amp;"|"&amp;"Fall"&amp;"|"&amp;"Reading",kipp_maps!H:J,3,FALSE)</f>
        <v>65</v>
      </c>
      <c r="Q247">
        <f>VLOOKUP(A247&amp;"|"&amp;"Fall"&amp;"|"&amp;"Reading",kipp_maps!H:K,4,FALSE)</f>
        <v>3</v>
      </c>
      <c r="R247">
        <f>VLOOKUP(A247&amp;"|"&amp;"Spring"&amp;"|"&amp;"Reading",kipp_maps!H:I,2,FALSE)</f>
        <v>175</v>
      </c>
      <c r="S247">
        <f>VLOOKUP(A247&amp;"|"&amp;"Spring"&amp;"|"&amp;"Reading",kipp_maps!H:J,3,FALSE)</f>
        <v>43</v>
      </c>
      <c r="T247">
        <f>VLOOKUP(A247&amp;"|"&amp;"Spring"&amp;"|"&amp;"Reading",kipp_maps!H:K,4,FALSE)</f>
        <v>2</v>
      </c>
      <c r="U247">
        <f>VLOOKUP(A247&amp;"|"&amp;"Fall"&amp;"|"&amp;"Reading",kipp_maps!H:L,5,FALSE)</f>
        <v>18</v>
      </c>
      <c r="V247">
        <f t="shared" si="14"/>
        <v>12</v>
      </c>
      <c r="W247">
        <f t="shared" si="15"/>
        <v>-6</v>
      </c>
    </row>
    <row r="248" spans="1:23" x14ac:dyDescent="0.25">
      <c r="A248">
        <v>22618</v>
      </c>
      <c r="B248" t="str">
        <f>VLOOKUP(A248,kipp_maps!A:B,2,FALSE)</f>
        <v>School F</v>
      </c>
      <c r="C248">
        <f>VLOOKUP(A248,kipp_maps!A:C,3,FALSE)</f>
        <v>1</v>
      </c>
      <c r="D248">
        <f>VLOOKUP(A248,kipp_maps!A:D,4,FALSE)</f>
        <v>2019</v>
      </c>
      <c r="E248" t="str">
        <f>VLOOKUP(A248,kipp_maps!A:E,5,FALSE)</f>
        <v>GenEd</v>
      </c>
      <c r="F248">
        <f>VLOOKUP(A248&amp;"|"&amp;"Fall"&amp;"|"&amp;"Math",kipp_maps!H:I,2,FALSE)</f>
        <v>155</v>
      </c>
      <c r="G248">
        <f>VLOOKUP(A248&amp;"|"&amp;"Fall"&amp;"|"&amp;"Math",kipp_maps!H:J,3,FALSE)</f>
        <v>38</v>
      </c>
      <c r="H248">
        <f>VLOOKUP(A248&amp;"|"&amp;"Fall"&amp;"|"&amp;"Math",kipp_maps!H:K,4,FALSE)</f>
        <v>2</v>
      </c>
      <c r="I248">
        <f>VLOOKUP(A248&amp;"|"&amp;"Spring"&amp;"|"&amp;"Math",kipp_maps!H:I,2,FALSE)</f>
        <v>170</v>
      </c>
      <c r="J248">
        <f>VLOOKUP(A248&amp;"|"&amp;"Spring"&amp;"|"&amp;"Math",kipp_maps!H:J,3,FALSE)</f>
        <v>21</v>
      </c>
      <c r="K248">
        <f>VLOOKUP(A248&amp;"|"&amp;"Spring"&amp;"|"&amp;"Math",kipp_maps!H:K,4,FALSE)</f>
        <v>1</v>
      </c>
      <c r="L248">
        <f>VLOOKUP(A248&amp;"|"&amp;"Fall"&amp;"|"&amp;"Math",kipp_maps!H:L,5,FALSE)</f>
        <v>22</v>
      </c>
      <c r="M248">
        <f t="shared" si="12"/>
        <v>15</v>
      </c>
      <c r="N248">
        <f t="shared" si="13"/>
        <v>-7</v>
      </c>
      <c r="O248">
        <f>VLOOKUP(A248&amp;"|"&amp;"Fall"&amp;"|"&amp;"Reading",kipp_maps!H:I,2,FALSE)</f>
        <v>153</v>
      </c>
      <c r="P248">
        <f>VLOOKUP(A248&amp;"|"&amp;"Fall"&amp;"|"&amp;"Reading",kipp_maps!H:J,3,FALSE)</f>
        <v>34</v>
      </c>
      <c r="Q248">
        <f>VLOOKUP(A248&amp;"|"&amp;"Fall"&amp;"|"&amp;"Reading",kipp_maps!H:K,4,FALSE)</f>
        <v>2</v>
      </c>
      <c r="R248">
        <f>VLOOKUP(A248&amp;"|"&amp;"Spring"&amp;"|"&amp;"Reading",kipp_maps!H:I,2,FALSE)</f>
        <v>168</v>
      </c>
      <c r="S248">
        <f>VLOOKUP(A248&amp;"|"&amp;"Spring"&amp;"|"&amp;"Reading",kipp_maps!H:J,3,FALSE)</f>
        <v>26</v>
      </c>
      <c r="T248">
        <f>VLOOKUP(A248&amp;"|"&amp;"Spring"&amp;"|"&amp;"Reading",kipp_maps!H:K,4,FALSE)</f>
        <v>2</v>
      </c>
      <c r="U248">
        <f>VLOOKUP(A248&amp;"|"&amp;"Fall"&amp;"|"&amp;"Reading",kipp_maps!H:L,5,FALSE)</f>
        <v>20</v>
      </c>
      <c r="V248">
        <f t="shared" si="14"/>
        <v>15</v>
      </c>
      <c r="W248">
        <f t="shared" si="15"/>
        <v>-5</v>
      </c>
    </row>
    <row r="249" spans="1:23" x14ac:dyDescent="0.25">
      <c r="A249">
        <v>19370</v>
      </c>
      <c r="B249" t="str">
        <f>VLOOKUP(A249,kipp_maps!A:B,2,FALSE)</f>
        <v>School F</v>
      </c>
      <c r="C249">
        <f>VLOOKUP(A249,kipp_maps!A:C,3,FALSE)</f>
        <v>1</v>
      </c>
      <c r="D249">
        <f>VLOOKUP(A249,kipp_maps!A:D,4,FALSE)</f>
        <v>2019</v>
      </c>
      <c r="E249" t="str">
        <f>VLOOKUP(A249,kipp_maps!A:E,5,FALSE)</f>
        <v>GenEd</v>
      </c>
      <c r="F249">
        <f>VLOOKUP(A249&amp;"|"&amp;"Fall"&amp;"|"&amp;"Math",kipp_maps!H:I,2,FALSE)</f>
        <v>173</v>
      </c>
      <c r="G249">
        <f>VLOOKUP(A249&amp;"|"&amp;"Fall"&amp;"|"&amp;"Math",kipp_maps!H:J,3,FALSE)</f>
        <v>84</v>
      </c>
      <c r="H249">
        <f>VLOOKUP(A249&amp;"|"&amp;"Fall"&amp;"|"&amp;"Math",kipp_maps!H:K,4,FALSE)</f>
        <v>4</v>
      </c>
      <c r="I249">
        <f>VLOOKUP(A249&amp;"|"&amp;"Spring"&amp;"|"&amp;"Math",kipp_maps!H:I,2,FALSE)</f>
        <v>194</v>
      </c>
      <c r="J249">
        <f>VLOOKUP(A249&amp;"|"&amp;"Spring"&amp;"|"&amp;"Math",kipp_maps!H:J,3,FALSE)</f>
        <v>83</v>
      </c>
      <c r="K249">
        <f>VLOOKUP(A249&amp;"|"&amp;"Spring"&amp;"|"&amp;"Math",kipp_maps!H:K,4,FALSE)</f>
        <v>4</v>
      </c>
      <c r="L249">
        <f>VLOOKUP(A249&amp;"|"&amp;"Fall"&amp;"|"&amp;"Math",kipp_maps!H:L,5,FALSE)</f>
        <v>18</v>
      </c>
      <c r="M249">
        <f t="shared" si="12"/>
        <v>21</v>
      </c>
      <c r="N249">
        <f t="shared" si="13"/>
        <v>3</v>
      </c>
      <c r="O249">
        <f>VLOOKUP(A249&amp;"|"&amp;"Fall"&amp;"|"&amp;"Reading",kipp_maps!H:I,2,FALSE)</f>
        <v>169</v>
      </c>
      <c r="P249">
        <f>VLOOKUP(A249&amp;"|"&amp;"Fall"&amp;"|"&amp;"Reading",kipp_maps!H:J,3,FALSE)</f>
        <v>80</v>
      </c>
      <c r="Q249">
        <f>VLOOKUP(A249&amp;"|"&amp;"Fall"&amp;"|"&amp;"Reading",kipp_maps!H:K,4,FALSE)</f>
        <v>4</v>
      </c>
      <c r="R249">
        <f>VLOOKUP(A249&amp;"|"&amp;"Spring"&amp;"|"&amp;"Reading",kipp_maps!H:I,2,FALSE)</f>
        <v>183</v>
      </c>
      <c r="S249">
        <f>VLOOKUP(A249&amp;"|"&amp;"Spring"&amp;"|"&amp;"Reading",kipp_maps!H:J,3,FALSE)</f>
        <v>65</v>
      </c>
      <c r="T249">
        <f>VLOOKUP(A249&amp;"|"&amp;"Spring"&amp;"|"&amp;"Reading",kipp_maps!H:K,4,FALSE)</f>
        <v>3</v>
      </c>
      <c r="U249">
        <f>VLOOKUP(A249&amp;"|"&amp;"Fall"&amp;"|"&amp;"Reading",kipp_maps!H:L,5,FALSE)</f>
        <v>16</v>
      </c>
      <c r="V249">
        <f t="shared" si="14"/>
        <v>14</v>
      </c>
      <c r="W249">
        <f t="shared" si="15"/>
        <v>-2</v>
      </c>
    </row>
    <row r="250" spans="1:23" x14ac:dyDescent="0.25">
      <c r="A250">
        <v>22471</v>
      </c>
      <c r="B250" t="str">
        <f>VLOOKUP(A250,kipp_maps!A:B,2,FALSE)</f>
        <v>School G</v>
      </c>
      <c r="C250">
        <f>VLOOKUP(A250,kipp_maps!A:C,3,FALSE)</f>
        <v>1</v>
      </c>
      <c r="D250">
        <f>VLOOKUP(A250,kipp_maps!A:D,4,FALSE)</f>
        <v>2019</v>
      </c>
      <c r="E250" t="str">
        <f>VLOOKUP(A250,kipp_maps!A:E,5,FALSE)</f>
        <v>GenEd</v>
      </c>
      <c r="F250">
        <f>VLOOKUP(A250&amp;"|"&amp;"Fall"&amp;"|"&amp;"Math",kipp_maps!H:I,2,FALSE)</f>
        <v>166</v>
      </c>
      <c r="G250">
        <f>VLOOKUP(A250&amp;"|"&amp;"Fall"&amp;"|"&amp;"Math",kipp_maps!H:J,3,FALSE)</f>
        <v>69</v>
      </c>
      <c r="H250">
        <f>VLOOKUP(A250&amp;"|"&amp;"Fall"&amp;"|"&amp;"Math",kipp_maps!H:K,4,FALSE)</f>
        <v>3</v>
      </c>
      <c r="I250">
        <f>VLOOKUP(A250&amp;"|"&amp;"Spring"&amp;"|"&amp;"Math",kipp_maps!H:I,2,FALSE)</f>
        <v>185</v>
      </c>
      <c r="J250">
        <f>VLOOKUP(A250&amp;"|"&amp;"Spring"&amp;"|"&amp;"Math",kipp_maps!H:J,3,FALSE)</f>
        <v>62</v>
      </c>
      <c r="K250">
        <f>VLOOKUP(A250&amp;"|"&amp;"Spring"&amp;"|"&amp;"Math",kipp_maps!H:K,4,FALSE)</f>
        <v>3</v>
      </c>
      <c r="L250">
        <f>VLOOKUP(A250&amp;"|"&amp;"Fall"&amp;"|"&amp;"Math",kipp_maps!H:L,5,FALSE)</f>
        <v>20</v>
      </c>
      <c r="M250">
        <f t="shared" si="12"/>
        <v>19</v>
      </c>
      <c r="N250">
        <f t="shared" si="13"/>
        <v>-1</v>
      </c>
      <c r="O250">
        <f>VLOOKUP(A250&amp;"|"&amp;"Fall"&amp;"|"&amp;"Reading",kipp_maps!H:I,2,FALSE)</f>
        <v>163</v>
      </c>
      <c r="P250">
        <f>VLOOKUP(A250&amp;"|"&amp;"Fall"&amp;"|"&amp;"Reading",kipp_maps!H:J,3,FALSE)</f>
        <v>65</v>
      </c>
      <c r="Q250">
        <f>VLOOKUP(A250&amp;"|"&amp;"Fall"&amp;"|"&amp;"Reading",kipp_maps!H:K,4,FALSE)</f>
        <v>3</v>
      </c>
      <c r="R250">
        <f>VLOOKUP(A250&amp;"|"&amp;"Spring"&amp;"|"&amp;"Reading",kipp_maps!H:I,2,FALSE)</f>
        <v>183</v>
      </c>
      <c r="S250">
        <f>VLOOKUP(A250&amp;"|"&amp;"Spring"&amp;"|"&amp;"Reading",kipp_maps!H:J,3,FALSE)</f>
        <v>65</v>
      </c>
      <c r="T250">
        <f>VLOOKUP(A250&amp;"|"&amp;"Spring"&amp;"|"&amp;"Reading",kipp_maps!H:K,4,FALSE)</f>
        <v>3</v>
      </c>
      <c r="U250">
        <f>VLOOKUP(A250&amp;"|"&amp;"Fall"&amp;"|"&amp;"Reading",kipp_maps!H:L,5,FALSE)</f>
        <v>18</v>
      </c>
      <c r="V250">
        <f t="shared" si="14"/>
        <v>20</v>
      </c>
      <c r="W250">
        <f t="shared" si="15"/>
        <v>2</v>
      </c>
    </row>
    <row r="251" spans="1:23" x14ac:dyDescent="0.25">
      <c r="A251">
        <v>17799</v>
      </c>
      <c r="B251" t="str">
        <f>VLOOKUP(A251,kipp_maps!A:B,2,FALSE)</f>
        <v>School G</v>
      </c>
      <c r="C251">
        <f>VLOOKUP(A251,kipp_maps!A:C,3,FALSE)</f>
        <v>1</v>
      </c>
      <c r="D251">
        <f>VLOOKUP(A251,kipp_maps!A:D,4,FALSE)</f>
        <v>2019</v>
      </c>
      <c r="E251" t="str">
        <f>VLOOKUP(A251,kipp_maps!A:E,5,FALSE)</f>
        <v>GenEd</v>
      </c>
      <c r="F251">
        <f>VLOOKUP(A251&amp;"|"&amp;"Fall"&amp;"|"&amp;"Math",kipp_maps!H:I,2,FALSE)</f>
        <v>154</v>
      </c>
      <c r="G251">
        <f>VLOOKUP(A251&amp;"|"&amp;"Fall"&amp;"|"&amp;"Math",kipp_maps!H:J,3,FALSE)</f>
        <v>35</v>
      </c>
      <c r="H251">
        <f>VLOOKUP(A251&amp;"|"&amp;"Fall"&amp;"|"&amp;"Math",kipp_maps!H:K,4,FALSE)</f>
        <v>2</v>
      </c>
      <c r="I251">
        <f>VLOOKUP(A251&amp;"|"&amp;"Spring"&amp;"|"&amp;"Math",kipp_maps!H:I,2,FALSE)</f>
        <v>167</v>
      </c>
      <c r="J251">
        <f>VLOOKUP(A251&amp;"|"&amp;"Spring"&amp;"|"&amp;"Math",kipp_maps!H:J,3,FALSE)</f>
        <v>15</v>
      </c>
      <c r="K251">
        <f>VLOOKUP(A251&amp;"|"&amp;"Spring"&amp;"|"&amp;"Math",kipp_maps!H:K,4,FALSE)</f>
        <v>1</v>
      </c>
      <c r="L251">
        <f>VLOOKUP(A251&amp;"|"&amp;"Fall"&amp;"|"&amp;"Math",kipp_maps!H:L,5,FALSE)</f>
        <v>23</v>
      </c>
      <c r="M251">
        <f t="shared" si="12"/>
        <v>13</v>
      </c>
      <c r="N251">
        <f t="shared" si="13"/>
        <v>-10</v>
      </c>
      <c r="O251">
        <f>VLOOKUP(A251&amp;"|"&amp;"Fall"&amp;"|"&amp;"Reading",kipp_maps!H:I,2,FALSE)</f>
        <v>155</v>
      </c>
      <c r="P251">
        <f>VLOOKUP(A251&amp;"|"&amp;"Fall"&amp;"|"&amp;"Reading",kipp_maps!H:J,3,FALSE)</f>
        <v>40</v>
      </c>
      <c r="Q251">
        <f>VLOOKUP(A251&amp;"|"&amp;"Fall"&amp;"|"&amp;"Reading",kipp_maps!H:K,4,FALSE)</f>
        <v>2</v>
      </c>
      <c r="R251">
        <f>VLOOKUP(A251&amp;"|"&amp;"Spring"&amp;"|"&amp;"Reading",kipp_maps!H:I,2,FALSE)</f>
        <v>168</v>
      </c>
      <c r="S251">
        <f>VLOOKUP(A251&amp;"|"&amp;"Spring"&amp;"|"&amp;"Reading",kipp_maps!H:J,3,FALSE)</f>
        <v>26</v>
      </c>
      <c r="T251">
        <f>VLOOKUP(A251&amp;"|"&amp;"Spring"&amp;"|"&amp;"Reading",kipp_maps!H:K,4,FALSE)</f>
        <v>2</v>
      </c>
      <c r="U251">
        <f>VLOOKUP(A251&amp;"|"&amp;"Fall"&amp;"|"&amp;"Reading",kipp_maps!H:L,5,FALSE)</f>
        <v>20</v>
      </c>
      <c r="V251">
        <f t="shared" si="14"/>
        <v>13</v>
      </c>
      <c r="W251">
        <f t="shared" si="15"/>
        <v>-7</v>
      </c>
    </row>
    <row r="252" spans="1:23" x14ac:dyDescent="0.25">
      <c r="A252">
        <v>26041</v>
      </c>
      <c r="B252" t="str">
        <f>VLOOKUP(A252,kipp_maps!A:B,2,FALSE)</f>
        <v>School F</v>
      </c>
      <c r="C252">
        <f>VLOOKUP(A252,kipp_maps!A:C,3,FALSE)</f>
        <v>1</v>
      </c>
      <c r="D252">
        <f>VLOOKUP(A252,kipp_maps!A:D,4,FALSE)</f>
        <v>2019</v>
      </c>
      <c r="E252" t="str">
        <f>VLOOKUP(A252,kipp_maps!A:E,5,FALSE)</f>
        <v>GenEd</v>
      </c>
      <c r="F252">
        <f>VLOOKUP(A252&amp;"|"&amp;"Fall"&amp;"|"&amp;"Math",kipp_maps!H:I,2,FALSE)</f>
        <v>157</v>
      </c>
      <c r="G252">
        <f>VLOOKUP(A252&amp;"|"&amp;"Fall"&amp;"|"&amp;"Math",kipp_maps!H:J,3,FALSE)</f>
        <v>44</v>
      </c>
      <c r="H252">
        <f>VLOOKUP(A252&amp;"|"&amp;"Fall"&amp;"|"&amp;"Math",kipp_maps!H:K,4,FALSE)</f>
        <v>2</v>
      </c>
      <c r="I252">
        <f>VLOOKUP(A252&amp;"|"&amp;"Spring"&amp;"|"&amp;"Math",kipp_maps!H:I,2,FALSE)</f>
        <v>174</v>
      </c>
      <c r="J252">
        <f>VLOOKUP(A252&amp;"|"&amp;"Spring"&amp;"|"&amp;"Math",kipp_maps!H:J,3,FALSE)</f>
        <v>31</v>
      </c>
      <c r="K252">
        <f>VLOOKUP(A252&amp;"|"&amp;"Spring"&amp;"|"&amp;"Math",kipp_maps!H:K,4,FALSE)</f>
        <v>2</v>
      </c>
      <c r="L252">
        <f>VLOOKUP(A252&amp;"|"&amp;"Fall"&amp;"|"&amp;"Math",kipp_maps!H:L,5,FALSE)</f>
        <v>22</v>
      </c>
      <c r="M252">
        <f t="shared" si="12"/>
        <v>17</v>
      </c>
      <c r="N252">
        <f t="shared" si="13"/>
        <v>-5</v>
      </c>
      <c r="O252">
        <f>VLOOKUP(A252&amp;"|"&amp;"Fall"&amp;"|"&amp;"Reading",kipp_maps!H:I,2,FALSE)</f>
        <v>159</v>
      </c>
      <c r="P252">
        <f>VLOOKUP(A252&amp;"|"&amp;"Fall"&amp;"|"&amp;"Reading",kipp_maps!H:J,3,FALSE)</f>
        <v>53</v>
      </c>
      <c r="Q252">
        <f>VLOOKUP(A252&amp;"|"&amp;"Fall"&amp;"|"&amp;"Reading",kipp_maps!H:K,4,FALSE)</f>
        <v>3</v>
      </c>
      <c r="R252">
        <f>VLOOKUP(A252&amp;"|"&amp;"Spring"&amp;"|"&amp;"Reading",kipp_maps!H:I,2,FALSE)</f>
        <v>169</v>
      </c>
      <c r="S252">
        <f>VLOOKUP(A252&amp;"|"&amp;"Spring"&amp;"|"&amp;"Reading",kipp_maps!H:J,3,FALSE)</f>
        <v>28</v>
      </c>
      <c r="T252">
        <f>VLOOKUP(A252&amp;"|"&amp;"Spring"&amp;"|"&amp;"Reading",kipp_maps!H:K,4,FALSE)</f>
        <v>2</v>
      </c>
      <c r="U252">
        <f>VLOOKUP(A252&amp;"|"&amp;"Fall"&amp;"|"&amp;"Reading",kipp_maps!H:L,5,FALSE)</f>
        <v>19</v>
      </c>
      <c r="V252">
        <f t="shared" si="14"/>
        <v>10</v>
      </c>
      <c r="W252">
        <f t="shared" si="15"/>
        <v>-9</v>
      </c>
    </row>
    <row r="253" spans="1:23" x14ac:dyDescent="0.25">
      <c r="A253">
        <v>18112</v>
      </c>
      <c r="B253" t="str">
        <f>VLOOKUP(A253,kipp_maps!A:B,2,FALSE)</f>
        <v>School G</v>
      </c>
      <c r="C253">
        <f>VLOOKUP(A253,kipp_maps!A:C,3,FALSE)</f>
        <v>1</v>
      </c>
      <c r="D253">
        <f>VLOOKUP(A253,kipp_maps!A:D,4,FALSE)</f>
        <v>2019</v>
      </c>
      <c r="E253" t="str">
        <f>VLOOKUP(A253,kipp_maps!A:E,5,FALSE)</f>
        <v>GenEd</v>
      </c>
      <c r="F253">
        <f>VLOOKUP(A253&amp;"|"&amp;"Fall"&amp;"|"&amp;"Math",kipp_maps!H:I,2,FALSE)</f>
        <v>165</v>
      </c>
      <c r="G253">
        <f>VLOOKUP(A253&amp;"|"&amp;"Fall"&amp;"|"&amp;"Math",kipp_maps!H:J,3,FALSE)</f>
        <v>67</v>
      </c>
      <c r="H253">
        <f>VLOOKUP(A253&amp;"|"&amp;"Fall"&amp;"|"&amp;"Math",kipp_maps!H:K,4,FALSE)</f>
        <v>3</v>
      </c>
      <c r="I253">
        <f>VLOOKUP(A253&amp;"|"&amp;"Spring"&amp;"|"&amp;"Math",kipp_maps!H:I,2,FALSE)</f>
        <v>202</v>
      </c>
      <c r="J253">
        <f>VLOOKUP(A253&amp;"|"&amp;"Spring"&amp;"|"&amp;"Math",kipp_maps!H:J,3,FALSE)</f>
        <v>94</v>
      </c>
      <c r="K253">
        <f>VLOOKUP(A253&amp;"|"&amp;"Spring"&amp;"|"&amp;"Math",kipp_maps!H:K,4,FALSE)</f>
        <v>4</v>
      </c>
      <c r="L253">
        <f>VLOOKUP(A253&amp;"|"&amp;"Fall"&amp;"|"&amp;"Math",kipp_maps!H:L,5,FALSE)</f>
        <v>20</v>
      </c>
      <c r="M253">
        <f t="shared" si="12"/>
        <v>37</v>
      </c>
      <c r="N253">
        <f t="shared" si="13"/>
        <v>17</v>
      </c>
      <c r="O253">
        <f>VLOOKUP(A253&amp;"|"&amp;"Fall"&amp;"|"&amp;"Reading",kipp_maps!H:I,2,FALSE)</f>
        <v>157</v>
      </c>
      <c r="P253">
        <f>VLOOKUP(A253&amp;"|"&amp;"Fall"&amp;"|"&amp;"Reading",kipp_maps!H:J,3,FALSE)</f>
        <v>46</v>
      </c>
      <c r="Q253">
        <f>VLOOKUP(A253&amp;"|"&amp;"Fall"&amp;"|"&amp;"Reading",kipp_maps!H:K,4,FALSE)</f>
        <v>2</v>
      </c>
      <c r="R253">
        <f>VLOOKUP(A253&amp;"|"&amp;"Spring"&amp;"|"&amp;"Reading",kipp_maps!H:I,2,FALSE)</f>
        <v>189</v>
      </c>
      <c r="S253">
        <f>VLOOKUP(A253&amp;"|"&amp;"Spring"&amp;"|"&amp;"Reading",kipp_maps!H:J,3,FALSE)</f>
        <v>79</v>
      </c>
      <c r="T253">
        <f>VLOOKUP(A253&amp;"|"&amp;"Spring"&amp;"|"&amp;"Reading",kipp_maps!H:K,4,FALSE)</f>
        <v>4</v>
      </c>
      <c r="U253">
        <f>VLOOKUP(A253&amp;"|"&amp;"Fall"&amp;"|"&amp;"Reading",kipp_maps!H:L,5,FALSE)</f>
        <v>19</v>
      </c>
      <c r="V253">
        <f t="shared" si="14"/>
        <v>32</v>
      </c>
      <c r="W253">
        <f t="shared" si="15"/>
        <v>13</v>
      </c>
    </row>
    <row r="254" spans="1:23" x14ac:dyDescent="0.25">
      <c r="A254">
        <v>17994</v>
      </c>
      <c r="B254" t="str">
        <f>VLOOKUP(A254,kipp_maps!A:B,2,FALSE)</f>
        <v>School G</v>
      </c>
      <c r="C254">
        <f>VLOOKUP(A254,kipp_maps!A:C,3,FALSE)</f>
        <v>1</v>
      </c>
      <c r="D254">
        <f>VLOOKUP(A254,kipp_maps!A:D,4,FALSE)</f>
        <v>2019</v>
      </c>
      <c r="E254" t="str">
        <f>VLOOKUP(A254,kipp_maps!A:E,5,FALSE)</f>
        <v>GenEd</v>
      </c>
      <c r="F254">
        <f>VLOOKUP(A254&amp;"|"&amp;"Fall"&amp;"|"&amp;"Math",kipp_maps!H:I,2,FALSE)</f>
        <v>160</v>
      </c>
      <c r="G254">
        <f>VLOOKUP(A254&amp;"|"&amp;"Fall"&amp;"|"&amp;"Math",kipp_maps!H:J,3,FALSE)</f>
        <v>52</v>
      </c>
      <c r="H254">
        <f>VLOOKUP(A254&amp;"|"&amp;"Fall"&amp;"|"&amp;"Math",kipp_maps!H:K,4,FALSE)</f>
        <v>3</v>
      </c>
      <c r="I254">
        <f>VLOOKUP(A254&amp;"|"&amp;"Spring"&amp;"|"&amp;"Math",kipp_maps!H:I,2,FALSE)</f>
        <v>197</v>
      </c>
      <c r="J254">
        <f>VLOOKUP(A254&amp;"|"&amp;"Spring"&amp;"|"&amp;"Math",kipp_maps!H:J,3,FALSE)</f>
        <v>88</v>
      </c>
      <c r="K254">
        <f>VLOOKUP(A254&amp;"|"&amp;"Spring"&amp;"|"&amp;"Math",kipp_maps!H:K,4,FALSE)</f>
        <v>4</v>
      </c>
      <c r="L254">
        <f>VLOOKUP(A254&amp;"|"&amp;"Fall"&amp;"|"&amp;"Math",kipp_maps!H:L,5,FALSE)</f>
        <v>21</v>
      </c>
      <c r="M254">
        <f t="shared" si="12"/>
        <v>37</v>
      </c>
      <c r="N254">
        <f t="shared" si="13"/>
        <v>16</v>
      </c>
      <c r="O254">
        <f>VLOOKUP(A254&amp;"|"&amp;"Fall"&amp;"|"&amp;"Reading",kipp_maps!H:I,2,FALSE)</f>
        <v>154</v>
      </c>
      <c r="P254">
        <f>VLOOKUP(A254&amp;"|"&amp;"Fall"&amp;"|"&amp;"Reading",kipp_maps!H:J,3,FALSE)</f>
        <v>37</v>
      </c>
      <c r="Q254">
        <f>VLOOKUP(A254&amp;"|"&amp;"Fall"&amp;"|"&amp;"Reading",kipp_maps!H:K,4,FALSE)</f>
        <v>2</v>
      </c>
      <c r="R254">
        <f>VLOOKUP(A254&amp;"|"&amp;"Spring"&amp;"|"&amp;"Reading",kipp_maps!H:I,2,FALSE)</f>
        <v>202</v>
      </c>
      <c r="S254">
        <f>VLOOKUP(A254&amp;"|"&amp;"Spring"&amp;"|"&amp;"Reading",kipp_maps!H:J,3,FALSE)</f>
        <v>95</v>
      </c>
      <c r="T254">
        <f>VLOOKUP(A254&amp;"|"&amp;"Spring"&amp;"|"&amp;"Reading",kipp_maps!H:K,4,FALSE)</f>
        <v>4</v>
      </c>
      <c r="U254">
        <f>VLOOKUP(A254&amp;"|"&amp;"Fall"&amp;"|"&amp;"Reading",kipp_maps!H:L,5,FALSE)</f>
        <v>20</v>
      </c>
      <c r="V254">
        <f t="shared" si="14"/>
        <v>48</v>
      </c>
      <c r="W254">
        <f t="shared" si="15"/>
        <v>28</v>
      </c>
    </row>
    <row r="255" spans="1:23" x14ac:dyDescent="0.25">
      <c r="A255">
        <v>18855</v>
      </c>
      <c r="B255" t="str">
        <f>VLOOKUP(A255,kipp_maps!A:B,2,FALSE)</f>
        <v>School G</v>
      </c>
      <c r="C255">
        <f>VLOOKUP(A255,kipp_maps!A:C,3,FALSE)</f>
        <v>1</v>
      </c>
      <c r="D255">
        <f>VLOOKUP(A255,kipp_maps!A:D,4,FALSE)</f>
        <v>2019</v>
      </c>
      <c r="E255" t="str">
        <f>VLOOKUP(A255,kipp_maps!A:E,5,FALSE)</f>
        <v>GenEd</v>
      </c>
      <c r="F255">
        <f>VLOOKUP(A255&amp;"|"&amp;"Fall"&amp;"|"&amp;"Math",kipp_maps!H:I,2,FALSE)</f>
        <v>162</v>
      </c>
      <c r="G255">
        <f>VLOOKUP(A255&amp;"|"&amp;"Fall"&amp;"|"&amp;"Math",kipp_maps!H:J,3,FALSE)</f>
        <v>58</v>
      </c>
      <c r="H255">
        <f>VLOOKUP(A255&amp;"|"&amp;"Fall"&amp;"|"&amp;"Math",kipp_maps!H:K,4,FALSE)</f>
        <v>3</v>
      </c>
      <c r="I255">
        <f>VLOOKUP(A255&amp;"|"&amp;"Spring"&amp;"|"&amp;"Math",kipp_maps!H:I,2,FALSE)</f>
        <v>179</v>
      </c>
      <c r="J255">
        <f>VLOOKUP(A255&amp;"|"&amp;"Spring"&amp;"|"&amp;"Math",kipp_maps!H:J,3,FALSE)</f>
        <v>45</v>
      </c>
      <c r="K255">
        <f>VLOOKUP(A255&amp;"|"&amp;"Spring"&amp;"|"&amp;"Math",kipp_maps!H:K,4,FALSE)</f>
        <v>2</v>
      </c>
      <c r="L255">
        <f>VLOOKUP(A255&amp;"|"&amp;"Fall"&amp;"|"&amp;"Math",kipp_maps!H:L,5,FALSE)</f>
        <v>21</v>
      </c>
      <c r="M255">
        <f t="shared" si="12"/>
        <v>17</v>
      </c>
      <c r="N255">
        <f t="shared" si="13"/>
        <v>-4</v>
      </c>
      <c r="O255">
        <f>VLOOKUP(A255&amp;"|"&amp;"Fall"&amp;"|"&amp;"Reading",kipp_maps!H:I,2,FALSE)</f>
        <v>164</v>
      </c>
      <c r="P255">
        <f>VLOOKUP(A255&amp;"|"&amp;"Fall"&amp;"|"&amp;"Reading",kipp_maps!H:J,3,FALSE)</f>
        <v>68</v>
      </c>
      <c r="Q255">
        <f>VLOOKUP(A255&amp;"|"&amp;"Fall"&amp;"|"&amp;"Reading",kipp_maps!H:K,4,FALSE)</f>
        <v>3</v>
      </c>
      <c r="R255">
        <f>VLOOKUP(A255&amp;"|"&amp;"Spring"&amp;"|"&amp;"Reading",kipp_maps!H:I,2,FALSE)</f>
        <v>176</v>
      </c>
      <c r="S255">
        <f>VLOOKUP(A255&amp;"|"&amp;"Spring"&amp;"|"&amp;"Reading",kipp_maps!H:J,3,FALSE)</f>
        <v>46</v>
      </c>
      <c r="T255">
        <f>VLOOKUP(A255&amp;"|"&amp;"Spring"&amp;"|"&amp;"Reading",kipp_maps!H:K,4,FALSE)</f>
        <v>2</v>
      </c>
      <c r="U255">
        <f>VLOOKUP(A255&amp;"|"&amp;"Fall"&amp;"|"&amp;"Reading",kipp_maps!H:L,5,FALSE)</f>
        <v>18</v>
      </c>
      <c r="V255">
        <f t="shared" si="14"/>
        <v>12</v>
      </c>
      <c r="W255">
        <f t="shared" si="15"/>
        <v>-6</v>
      </c>
    </row>
    <row r="256" spans="1:23" x14ac:dyDescent="0.25">
      <c r="A256">
        <v>23769</v>
      </c>
      <c r="B256" t="str">
        <f>VLOOKUP(A256,kipp_maps!A:B,2,FALSE)</f>
        <v>School F</v>
      </c>
      <c r="C256">
        <f>VLOOKUP(A256,kipp_maps!A:C,3,FALSE)</f>
        <v>1</v>
      </c>
      <c r="D256">
        <f>VLOOKUP(A256,kipp_maps!A:D,4,FALSE)</f>
        <v>2019</v>
      </c>
      <c r="E256" t="str">
        <f>VLOOKUP(A256,kipp_maps!A:E,5,FALSE)</f>
        <v>GenEd</v>
      </c>
      <c r="F256">
        <f>VLOOKUP(A256&amp;"|"&amp;"Fall"&amp;"|"&amp;"Math",kipp_maps!H:I,2,FALSE)</f>
        <v>161</v>
      </c>
      <c r="G256">
        <f>VLOOKUP(A256&amp;"|"&amp;"Fall"&amp;"|"&amp;"Math",kipp_maps!H:J,3,FALSE)</f>
        <v>55</v>
      </c>
      <c r="H256">
        <f>VLOOKUP(A256&amp;"|"&amp;"Fall"&amp;"|"&amp;"Math",kipp_maps!H:K,4,FALSE)</f>
        <v>3</v>
      </c>
      <c r="I256">
        <f>VLOOKUP(A256&amp;"|"&amp;"Spring"&amp;"|"&amp;"Math",kipp_maps!H:I,2,FALSE)</f>
        <v>185</v>
      </c>
      <c r="J256">
        <f>VLOOKUP(A256&amp;"|"&amp;"Spring"&amp;"|"&amp;"Math",kipp_maps!H:J,3,FALSE)</f>
        <v>62</v>
      </c>
      <c r="K256">
        <f>VLOOKUP(A256&amp;"|"&amp;"Spring"&amp;"|"&amp;"Math",kipp_maps!H:K,4,FALSE)</f>
        <v>3</v>
      </c>
      <c r="L256">
        <f>VLOOKUP(A256&amp;"|"&amp;"Fall"&amp;"|"&amp;"Math",kipp_maps!H:L,5,FALSE)</f>
        <v>21</v>
      </c>
      <c r="M256">
        <f t="shared" si="12"/>
        <v>24</v>
      </c>
      <c r="N256">
        <f t="shared" si="13"/>
        <v>3</v>
      </c>
      <c r="O256">
        <f>VLOOKUP(A256&amp;"|"&amp;"Fall"&amp;"|"&amp;"Reading",kipp_maps!H:I,2,FALSE)</f>
        <v>162</v>
      </c>
      <c r="P256">
        <f>VLOOKUP(A256&amp;"|"&amp;"Fall"&amp;"|"&amp;"Reading",kipp_maps!H:J,3,FALSE)</f>
        <v>62</v>
      </c>
      <c r="Q256">
        <f>VLOOKUP(A256&amp;"|"&amp;"Fall"&amp;"|"&amp;"Reading",kipp_maps!H:K,4,FALSE)</f>
        <v>3</v>
      </c>
      <c r="R256">
        <f>VLOOKUP(A256&amp;"|"&amp;"Spring"&amp;"|"&amp;"Reading",kipp_maps!H:I,2,FALSE)</f>
        <v>188</v>
      </c>
      <c r="S256">
        <f>VLOOKUP(A256&amp;"|"&amp;"Spring"&amp;"|"&amp;"Reading",kipp_maps!H:J,3,FALSE)</f>
        <v>77</v>
      </c>
      <c r="T256">
        <f>VLOOKUP(A256&amp;"|"&amp;"Spring"&amp;"|"&amp;"Reading",kipp_maps!H:K,4,FALSE)</f>
        <v>4</v>
      </c>
      <c r="U256">
        <f>VLOOKUP(A256&amp;"|"&amp;"Fall"&amp;"|"&amp;"Reading",kipp_maps!H:L,5,FALSE)</f>
        <v>18</v>
      </c>
      <c r="V256">
        <f t="shared" si="14"/>
        <v>26</v>
      </c>
      <c r="W256">
        <f t="shared" si="15"/>
        <v>8</v>
      </c>
    </row>
    <row r="257" spans="1:23" x14ac:dyDescent="0.25">
      <c r="A257">
        <v>19058</v>
      </c>
      <c r="B257" t="str">
        <f>VLOOKUP(A257,kipp_maps!A:B,2,FALSE)</f>
        <v>School F</v>
      </c>
      <c r="C257">
        <f>VLOOKUP(A257,kipp_maps!A:C,3,FALSE)</f>
        <v>1</v>
      </c>
      <c r="D257">
        <f>VLOOKUP(A257,kipp_maps!A:D,4,FALSE)</f>
        <v>2019</v>
      </c>
      <c r="E257" t="str">
        <f>VLOOKUP(A257,kipp_maps!A:E,5,FALSE)</f>
        <v>GenEd</v>
      </c>
      <c r="F257">
        <f>VLOOKUP(A257&amp;"|"&amp;"Fall"&amp;"|"&amp;"Math",kipp_maps!H:I,2,FALSE)</f>
        <v>155</v>
      </c>
      <c r="G257">
        <f>VLOOKUP(A257&amp;"|"&amp;"Fall"&amp;"|"&amp;"Math",kipp_maps!H:J,3,FALSE)</f>
        <v>38</v>
      </c>
      <c r="H257">
        <f>VLOOKUP(A257&amp;"|"&amp;"Fall"&amp;"|"&amp;"Math",kipp_maps!H:K,4,FALSE)</f>
        <v>2</v>
      </c>
      <c r="I257">
        <f>VLOOKUP(A257&amp;"|"&amp;"Spring"&amp;"|"&amp;"Math",kipp_maps!H:I,2,FALSE)</f>
        <v>180</v>
      </c>
      <c r="J257">
        <f>VLOOKUP(A257&amp;"|"&amp;"Spring"&amp;"|"&amp;"Math",kipp_maps!H:J,3,FALSE)</f>
        <v>48</v>
      </c>
      <c r="K257">
        <f>VLOOKUP(A257&amp;"|"&amp;"Spring"&amp;"|"&amp;"Math",kipp_maps!H:K,4,FALSE)</f>
        <v>2</v>
      </c>
      <c r="L257">
        <f>VLOOKUP(A257&amp;"|"&amp;"Fall"&amp;"|"&amp;"Math",kipp_maps!H:L,5,FALSE)</f>
        <v>22</v>
      </c>
      <c r="M257">
        <f t="shared" si="12"/>
        <v>25</v>
      </c>
      <c r="N257">
        <f t="shared" si="13"/>
        <v>3</v>
      </c>
      <c r="O257">
        <f>VLOOKUP(A257&amp;"|"&amp;"Fall"&amp;"|"&amp;"Reading",kipp_maps!H:I,2,FALSE)</f>
        <v>157</v>
      </c>
      <c r="P257">
        <f>VLOOKUP(A257&amp;"|"&amp;"Fall"&amp;"|"&amp;"Reading",kipp_maps!H:J,3,FALSE)</f>
        <v>46</v>
      </c>
      <c r="Q257">
        <f>VLOOKUP(A257&amp;"|"&amp;"Fall"&amp;"|"&amp;"Reading",kipp_maps!H:K,4,FALSE)</f>
        <v>2</v>
      </c>
      <c r="R257">
        <f>VLOOKUP(A257&amp;"|"&amp;"Spring"&amp;"|"&amp;"Reading",kipp_maps!H:I,2,FALSE)</f>
        <v>185</v>
      </c>
      <c r="S257">
        <f>VLOOKUP(A257&amp;"|"&amp;"Spring"&amp;"|"&amp;"Reading",kipp_maps!H:J,3,FALSE)</f>
        <v>70</v>
      </c>
      <c r="T257">
        <f>VLOOKUP(A257&amp;"|"&amp;"Spring"&amp;"|"&amp;"Reading",kipp_maps!H:K,4,FALSE)</f>
        <v>3</v>
      </c>
      <c r="U257">
        <f>VLOOKUP(A257&amp;"|"&amp;"Fall"&amp;"|"&amp;"Reading",kipp_maps!H:L,5,FALSE)</f>
        <v>19</v>
      </c>
      <c r="V257">
        <f t="shared" si="14"/>
        <v>28</v>
      </c>
      <c r="W257">
        <f t="shared" si="15"/>
        <v>9</v>
      </c>
    </row>
    <row r="258" spans="1:23" x14ac:dyDescent="0.25">
      <c r="A258">
        <v>23971</v>
      </c>
      <c r="B258" t="str">
        <f>VLOOKUP(A258,kipp_maps!A:B,2,FALSE)</f>
        <v>School F</v>
      </c>
      <c r="C258">
        <f>VLOOKUP(A258,kipp_maps!A:C,3,FALSE)</f>
        <v>1</v>
      </c>
      <c r="D258">
        <f>VLOOKUP(A258,kipp_maps!A:D,4,FALSE)</f>
        <v>2019</v>
      </c>
      <c r="E258" t="str">
        <f>VLOOKUP(A258,kipp_maps!A:E,5,FALSE)</f>
        <v>GenEd</v>
      </c>
      <c r="F258">
        <f>VLOOKUP(A258&amp;"|"&amp;"Fall"&amp;"|"&amp;"Math",kipp_maps!H:I,2,FALSE)</f>
        <v>154</v>
      </c>
      <c r="G258">
        <f>VLOOKUP(A258&amp;"|"&amp;"Fall"&amp;"|"&amp;"Math",kipp_maps!H:J,3,FALSE)</f>
        <v>35</v>
      </c>
      <c r="H258">
        <f>VLOOKUP(A258&amp;"|"&amp;"Fall"&amp;"|"&amp;"Math",kipp_maps!H:K,4,FALSE)</f>
        <v>2</v>
      </c>
      <c r="I258">
        <f>VLOOKUP(A258&amp;"|"&amp;"Spring"&amp;"|"&amp;"Math",kipp_maps!H:I,2,FALSE)</f>
        <v>170</v>
      </c>
      <c r="J258">
        <f>VLOOKUP(A258&amp;"|"&amp;"Spring"&amp;"|"&amp;"Math",kipp_maps!H:J,3,FALSE)</f>
        <v>21</v>
      </c>
      <c r="K258">
        <f>VLOOKUP(A258&amp;"|"&amp;"Spring"&amp;"|"&amp;"Math",kipp_maps!H:K,4,FALSE)</f>
        <v>1</v>
      </c>
      <c r="L258">
        <f>VLOOKUP(A258&amp;"|"&amp;"Fall"&amp;"|"&amp;"Math",kipp_maps!H:L,5,FALSE)</f>
        <v>23</v>
      </c>
      <c r="M258">
        <f t="shared" si="12"/>
        <v>16</v>
      </c>
      <c r="N258">
        <f t="shared" si="13"/>
        <v>-7</v>
      </c>
      <c r="O258">
        <f>VLOOKUP(A258&amp;"|"&amp;"Fall"&amp;"|"&amp;"Reading",kipp_maps!H:I,2,FALSE)</f>
        <v>156</v>
      </c>
      <c r="P258">
        <f>VLOOKUP(A258&amp;"|"&amp;"Fall"&amp;"|"&amp;"Reading",kipp_maps!H:J,3,FALSE)</f>
        <v>43</v>
      </c>
      <c r="Q258">
        <f>VLOOKUP(A258&amp;"|"&amp;"Fall"&amp;"|"&amp;"Reading",kipp_maps!H:K,4,FALSE)</f>
        <v>2</v>
      </c>
      <c r="R258">
        <f>VLOOKUP(A258&amp;"|"&amp;"Spring"&amp;"|"&amp;"Reading",kipp_maps!H:I,2,FALSE)</f>
        <v>137</v>
      </c>
      <c r="S258">
        <f>VLOOKUP(A258&amp;"|"&amp;"Spring"&amp;"|"&amp;"Reading",kipp_maps!H:J,3,FALSE)</f>
        <v>1</v>
      </c>
      <c r="T258">
        <f>VLOOKUP(A258&amp;"|"&amp;"Spring"&amp;"|"&amp;"Reading",kipp_maps!H:K,4,FALSE)</f>
        <v>1</v>
      </c>
      <c r="U258">
        <f>VLOOKUP(A258&amp;"|"&amp;"Fall"&amp;"|"&amp;"Reading",kipp_maps!H:L,5,FALSE)</f>
        <v>19</v>
      </c>
      <c r="V258">
        <f t="shared" si="14"/>
        <v>-19</v>
      </c>
      <c r="W258">
        <f t="shared" si="15"/>
        <v>-38</v>
      </c>
    </row>
    <row r="259" spans="1:23" x14ac:dyDescent="0.25">
      <c r="A259">
        <v>28203</v>
      </c>
      <c r="B259" t="str">
        <f>VLOOKUP(A259,kipp_maps!A:B,2,FALSE)</f>
        <v>School F</v>
      </c>
      <c r="C259">
        <f>VLOOKUP(A259,kipp_maps!A:C,3,FALSE)</f>
        <v>1</v>
      </c>
      <c r="D259">
        <f>VLOOKUP(A259,kipp_maps!A:D,4,FALSE)</f>
        <v>2019</v>
      </c>
      <c r="E259" t="str">
        <f>VLOOKUP(A259,kipp_maps!A:E,5,FALSE)</f>
        <v>GenEd</v>
      </c>
      <c r="F259">
        <f>VLOOKUP(A259&amp;"|"&amp;"Fall"&amp;"|"&amp;"Math",kipp_maps!H:I,2,FALSE)</f>
        <v>169</v>
      </c>
      <c r="G259">
        <f>VLOOKUP(A259&amp;"|"&amp;"Fall"&amp;"|"&amp;"Math",kipp_maps!H:J,3,FALSE)</f>
        <v>76</v>
      </c>
      <c r="H259">
        <f>VLOOKUP(A259&amp;"|"&amp;"Fall"&amp;"|"&amp;"Math",kipp_maps!H:K,4,FALSE)</f>
        <v>4</v>
      </c>
      <c r="I259">
        <f>VLOOKUP(A259&amp;"|"&amp;"Spring"&amp;"|"&amp;"Math",kipp_maps!H:I,2,FALSE)</f>
        <v>183</v>
      </c>
      <c r="J259">
        <f>VLOOKUP(A259&amp;"|"&amp;"Spring"&amp;"|"&amp;"Math",kipp_maps!H:J,3,FALSE)</f>
        <v>56</v>
      </c>
      <c r="K259">
        <f>VLOOKUP(A259&amp;"|"&amp;"Spring"&amp;"|"&amp;"Math",kipp_maps!H:K,4,FALSE)</f>
        <v>3</v>
      </c>
      <c r="L259">
        <f>VLOOKUP(A259&amp;"|"&amp;"Fall"&amp;"|"&amp;"Math",kipp_maps!H:L,5,FALSE)</f>
        <v>19</v>
      </c>
      <c r="M259">
        <f t="shared" ref="M259:M322" si="16">I259-F259</f>
        <v>14</v>
      </c>
      <c r="N259">
        <f t="shared" ref="N259:N322" si="17">M259-L259</f>
        <v>-5</v>
      </c>
      <c r="O259">
        <f>VLOOKUP(A259&amp;"|"&amp;"Fall"&amp;"|"&amp;"Reading",kipp_maps!H:I,2,FALSE)</f>
        <v>168</v>
      </c>
      <c r="P259">
        <f>VLOOKUP(A259&amp;"|"&amp;"Fall"&amp;"|"&amp;"Reading",kipp_maps!H:J,3,FALSE)</f>
        <v>78</v>
      </c>
      <c r="Q259">
        <f>VLOOKUP(A259&amp;"|"&amp;"Fall"&amp;"|"&amp;"Reading",kipp_maps!H:K,4,FALSE)</f>
        <v>4</v>
      </c>
      <c r="R259">
        <f>VLOOKUP(A259&amp;"|"&amp;"Spring"&amp;"|"&amp;"Reading",kipp_maps!H:I,2,FALSE)</f>
        <v>178</v>
      </c>
      <c r="S259">
        <f>VLOOKUP(A259&amp;"|"&amp;"Spring"&amp;"|"&amp;"Reading",kipp_maps!H:J,3,FALSE)</f>
        <v>51</v>
      </c>
      <c r="T259">
        <f>VLOOKUP(A259&amp;"|"&amp;"Spring"&amp;"|"&amp;"Reading",kipp_maps!H:K,4,FALSE)</f>
        <v>3</v>
      </c>
      <c r="U259">
        <f>VLOOKUP(A259&amp;"|"&amp;"Fall"&amp;"|"&amp;"Reading",kipp_maps!H:L,5,FALSE)</f>
        <v>17</v>
      </c>
      <c r="V259">
        <f t="shared" ref="V259:V322" si="18">R259-O259</f>
        <v>10</v>
      </c>
      <c r="W259">
        <f t="shared" ref="W259:W322" si="19">V259-U259</f>
        <v>-7</v>
      </c>
    </row>
    <row r="260" spans="1:23" x14ac:dyDescent="0.25">
      <c r="A260">
        <v>16374</v>
      </c>
      <c r="B260" t="str">
        <f>VLOOKUP(A260,kipp_maps!A:B,2,FALSE)</f>
        <v>School F</v>
      </c>
      <c r="C260">
        <f>VLOOKUP(A260,kipp_maps!A:C,3,FALSE)</f>
        <v>1</v>
      </c>
      <c r="D260">
        <f>VLOOKUP(A260,kipp_maps!A:D,4,FALSE)</f>
        <v>2019</v>
      </c>
      <c r="E260" t="str">
        <f>VLOOKUP(A260,kipp_maps!A:E,5,FALSE)</f>
        <v>GenEd</v>
      </c>
      <c r="F260">
        <f>VLOOKUP(A260&amp;"|"&amp;"Fall"&amp;"|"&amp;"Math",kipp_maps!H:I,2,FALSE)</f>
        <v>150</v>
      </c>
      <c r="G260">
        <f>VLOOKUP(A260&amp;"|"&amp;"Fall"&amp;"|"&amp;"Math",kipp_maps!H:J,3,FALSE)</f>
        <v>25</v>
      </c>
      <c r="H260">
        <f>VLOOKUP(A260&amp;"|"&amp;"Fall"&amp;"|"&amp;"Math",kipp_maps!H:K,4,FALSE)</f>
        <v>2</v>
      </c>
      <c r="I260">
        <f>VLOOKUP(A260&amp;"|"&amp;"Spring"&amp;"|"&amp;"Math",kipp_maps!H:I,2,FALSE)</f>
        <v>197</v>
      </c>
      <c r="J260">
        <f>VLOOKUP(A260&amp;"|"&amp;"Spring"&amp;"|"&amp;"Math",kipp_maps!H:J,3,FALSE)</f>
        <v>88</v>
      </c>
      <c r="K260">
        <f>VLOOKUP(A260&amp;"|"&amp;"Spring"&amp;"|"&amp;"Math",kipp_maps!H:K,4,FALSE)</f>
        <v>4</v>
      </c>
      <c r="L260">
        <f>VLOOKUP(A260&amp;"|"&amp;"Fall"&amp;"|"&amp;"Math",kipp_maps!H:L,5,FALSE)</f>
        <v>24</v>
      </c>
      <c r="M260">
        <f t="shared" si="16"/>
        <v>47</v>
      </c>
      <c r="N260">
        <f t="shared" si="17"/>
        <v>23</v>
      </c>
      <c r="O260">
        <f>VLOOKUP(A260&amp;"|"&amp;"Fall"&amp;"|"&amp;"Reading",kipp_maps!H:I,2,FALSE)</f>
        <v>160</v>
      </c>
      <c r="P260">
        <f>VLOOKUP(A260&amp;"|"&amp;"Fall"&amp;"|"&amp;"Reading",kipp_maps!H:J,3,FALSE)</f>
        <v>56</v>
      </c>
      <c r="Q260">
        <f>VLOOKUP(A260&amp;"|"&amp;"Fall"&amp;"|"&amp;"Reading",kipp_maps!H:K,4,FALSE)</f>
        <v>3</v>
      </c>
      <c r="R260">
        <f>VLOOKUP(A260&amp;"|"&amp;"Spring"&amp;"|"&amp;"Reading",kipp_maps!H:I,2,FALSE)</f>
        <v>174</v>
      </c>
      <c r="S260">
        <f>VLOOKUP(A260&amp;"|"&amp;"Spring"&amp;"|"&amp;"Reading",kipp_maps!H:J,3,FALSE)</f>
        <v>40</v>
      </c>
      <c r="T260">
        <f>VLOOKUP(A260&amp;"|"&amp;"Spring"&amp;"|"&amp;"Reading",kipp_maps!H:K,4,FALSE)</f>
        <v>2</v>
      </c>
      <c r="U260">
        <f>VLOOKUP(A260&amp;"|"&amp;"Fall"&amp;"|"&amp;"Reading",kipp_maps!H:L,5,FALSE)</f>
        <v>18</v>
      </c>
      <c r="V260">
        <f t="shared" si="18"/>
        <v>14</v>
      </c>
      <c r="W260">
        <f t="shared" si="19"/>
        <v>-4</v>
      </c>
    </row>
    <row r="261" spans="1:23" x14ac:dyDescent="0.25">
      <c r="A261">
        <v>18800</v>
      </c>
      <c r="B261" t="str">
        <f>VLOOKUP(A261,kipp_maps!A:B,2,FALSE)</f>
        <v>School F</v>
      </c>
      <c r="C261">
        <f>VLOOKUP(A261,kipp_maps!A:C,3,FALSE)</f>
        <v>1</v>
      </c>
      <c r="D261">
        <f>VLOOKUP(A261,kipp_maps!A:D,4,FALSE)</f>
        <v>2019</v>
      </c>
      <c r="E261" t="str">
        <f>VLOOKUP(A261,kipp_maps!A:E,5,FALSE)</f>
        <v>GenEd</v>
      </c>
      <c r="F261">
        <f>VLOOKUP(A261&amp;"|"&amp;"Fall"&amp;"|"&amp;"Math",kipp_maps!H:I,2,FALSE)</f>
        <v>154</v>
      </c>
      <c r="G261">
        <f>VLOOKUP(A261&amp;"|"&amp;"Fall"&amp;"|"&amp;"Math",kipp_maps!H:J,3,FALSE)</f>
        <v>35</v>
      </c>
      <c r="H261">
        <f>VLOOKUP(A261&amp;"|"&amp;"Fall"&amp;"|"&amp;"Math",kipp_maps!H:K,4,FALSE)</f>
        <v>2</v>
      </c>
      <c r="I261">
        <f>VLOOKUP(A261&amp;"|"&amp;"Spring"&amp;"|"&amp;"Math",kipp_maps!H:I,2,FALSE)</f>
        <v>175</v>
      </c>
      <c r="J261">
        <f>VLOOKUP(A261&amp;"|"&amp;"Spring"&amp;"|"&amp;"Math",kipp_maps!H:J,3,FALSE)</f>
        <v>33</v>
      </c>
      <c r="K261">
        <f>VLOOKUP(A261&amp;"|"&amp;"Spring"&amp;"|"&amp;"Math",kipp_maps!H:K,4,FALSE)</f>
        <v>2</v>
      </c>
      <c r="L261">
        <f>VLOOKUP(A261&amp;"|"&amp;"Fall"&amp;"|"&amp;"Math",kipp_maps!H:L,5,FALSE)</f>
        <v>23</v>
      </c>
      <c r="M261">
        <f t="shared" si="16"/>
        <v>21</v>
      </c>
      <c r="N261">
        <f t="shared" si="17"/>
        <v>-2</v>
      </c>
      <c r="O261">
        <f>VLOOKUP(A261&amp;"|"&amp;"Fall"&amp;"|"&amp;"Reading",kipp_maps!H:I,2,FALSE)</f>
        <v>159</v>
      </c>
      <c r="P261">
        <f>VLOOKUP(A261&amp;"|"&amp;"Fall"&amp;"|"&amp;"Reading",kipp_maps!H:J,3,FALSE)</f>
        <v>53</v>
      </c>
      <c r="Q261">
        <f>VLOOKUP(A261&amp;"|"&amp;"Fall"&amp;"|"&amp;"Reading",kipp_maps!H:K,4,FALSE)</f>
        <v>3</v>
      </c>
      <c r="R261">
        <f>VLOOKUP(A261&amp;"|"&amp;"Spring"&amp;"|"&amp;"Reading",kipp_maps!H:I,2,FALSE)</f>
        <v>166</v>
      </c>
      <c r="S261">
        <f>VLOOKUP(A261&amp;"|"&amp;"Spring"&amp;"|"&amp;"Reading",kipp_maps!H:J,3,FALSE)</f>
        <v>21</v>
      </c>
      <c r="T261">
        <f>VLOOKUP(A261&amp;"|"&amp;"Spring"&amp;"|"&amp;"Reading",kipp_maps!H:K,4,FALSE)</f>
        <v>1</v>
      </c>
      <c r="U261">
        <f>VLOOKUP(A261&amp;"|"&amp;"Fall"&amp;"|"&amp;"Reading",kipp_maps!H:L,5,FALSE)</f>
        <v>19</v>
      </c>
      <c r="V261">
        <f t="shared" si="18"/>
        <v>7</v>
      </c>
      <c r="W261">
        <f t="shared" si="19"/>
        <v>-12</v>
      </c>
    </row>
    <row r="262" spans="1:23" x14ac:dyDescent="0.25">
      <c r="A262">
        <v>12440</v>
      </c>
      <c r="B262" t="str">
        <f>VLOOKUP(A262,kipp_maps!A:B,2,FALSE)</f>
        <v>School F</v>
      </c>
      <c r="C262">
        <f>VLOOKUP(A262,kipp_maps!A:C,3,FALSE)</f>
        <v>1</v>
      </c>
      <c r="D262">
        <f>VLOOKUP(A262,kipp_maps!A:D,4,FALSE)</f>
        <v>2019</v>
      </c>
      <c r="E262" t="str">
        <f>VLOOKUP(A262,kipp_maps!A:E,5,FALSE)</f>
        <v>GenEd</v>
      </c>
      <c r="F262">
        <f>VLOOKUP(A262&amp;"|"&amp;"Fall"&amp;"|"&amp;"Math",kipp_maps!H:I,2,FALSE)</f>
        <v>175</v>
      </c>
      <c r="G262">
        <f>VLOOKUP(A262&amp;"|"&amp;"Fall"&amp;"|"&amp;"Math",kipp_maps!H:J,3,FALSE)</f>
        <v>88</v>
      </c>
      <c r="H262">
        <f>VLOOKUP(A262&amp;"|"&amp;"Fall"&amp;"|"&amp;"Math",kipp_maps!H:K,4,FALSE)</f>
        <v>4</v>
      </c>
      <c r="I262">
        <f>VLOOKUP(A262&amp;"|"&amp;"Spring"&amp;"|"&amp;"Math",kipp_maps!H:I,2,FALSE)</f>
        <v>207</v>
      </c>
      <c r="J262">
        <f>VLOOKUP(A262&amp;"|"&amp;"Spring"&amp;"|"&amp;"Math",kipp_maps!H:J,3,FALSE)</f>
        <v>97</v>
      </c>
      <c r="K262">
        <f>VLOOKUP(A262&amp;"|"&amp;"Spring"&amp;"|"&amp;"Math",kipp_maps!H:K,4,FALSE)</f>
        <v>4</v>
      </c>
      <c r="L262">
        <f>VLOOKUP(A262&amp;"|"&amp;"Fall"&amp;"|"&amp;"Math",kipp_maps!H:L,5,FALSE)</f>
        <v>17</v>
      </c>
      <c r="M262">
        <f t="shared" si="16"/>
        <v>32</v>
      </c>
      <c r="N262">
        <f t="shared" si="17"/>
        <v>15</v>
      </c>
      <c r="O262">
        <f>VLOOKUP(A262&amp;"|"&amp;"Fall"&amp;"|"&amp;"Reading",kipp_maps!H:I,2,FALSE)</f>
        <v>173</v>
      </c>
      <c r="P262">
        <f>VLOOKUP(A262&amp;"|"&amp;"Fall"&amp;"|"&amp;"Reading",kipp_maps!H:J,3,FALSE)</f>
        <v>88</v>
      </c>
      <c r="Q262">
        <f>VLOOKUP(A262&amp;"|"&amp;"Fall"&amp;"|"&amp;"Reading",kipp_maps!H:K,4,FALSE)</f>
        <v>4</v>
      </c>
      <c r="R262">
        <f>VLOOKUP(A262&amp;"|"&amp;"Spring"&amp;"|"&amp;"Reading",kipp_maps!H:I,2,FALSE)</f>
        <v>190</v>
      </c>
      <c r="S262">
        <f>VLOOKUP(A262&amp;"|"&amp;"Spring"&amp;"|"&amp;"Reading",kipp_maps!H:J,3,FALSE)</f>
        <v>81</v>
      </c>
      <c r="T262">
        <f>VLOOKUP(A262&amp;"|"&amp;"Spring"&amp;"|"&amp;"Reading",kipp_maps!H:K,4,FALSE)</f>
        <v>4</v>
      </c>
      <c r="U262">
        <f>VLOOKUP(A262&amp;"|"&amp;"Fall"&amp;"|"&amp;"Reading",kipp_maps!H:L,5,FALSE)</f>
        <v>16</v>
      </c>
      <c r="V262">
        <f t="shared" si="18"/>
        <v>17</v>
      </c>
      <c r="W262">
        <f t="shared" si="19"/>
        <v>1</v>
      </c>
    </row>
    <row r="263" spans="1:23" x14ac:dyDescent="0.25">
      <c r="A263">
        <v>23584</v>
      </c>
      <c r="B263" t="str">
        <f>VLOOKUP(A263,kipp_maps!A:B,2,FALSE)</f>
        <v>School F</v>
      </c>
      <c r="C263">
        <f>VLOOKUP(A263,kipp_maps!A:C,3,FALSE)</f>
        <v>1</v>
      </c>
      <c r="D263">
        <f>VLOOKUP(A263,kipp_maps!A:D,4,FALSE)</f>
        <v>2019</v>
      </c>
      <c r="E263" t="str">
        <f>VLOOKUP(A263,kipp_maps!A:E,5,FALSE)</f>
        <v>GenEd</v>
      </c>
      <c r="F263">
        <f>VLOOKUP(A263&amp;"|"&amp;"Fall"&amp;"|"&amp;"Math",kipp_maps!H:I,2,FALSE)</f>
        <v>188</v>
      </c>
      <c r="G263">
        <f>VLOOKUP(A263&amp;"|"&amp;"Fall"&amp;"|"&amp;"Math",kipp_maps!H:J,3,FALSE)</f>
        <v>98</v>
      </c>
      <c r="H263">
        <f>VLOOKUP(A263&amp;"|"&amp;"Fall"&amp;"|"&amp;"Math",kipp_maps!H:K,4,FALSE)</f>
        <v>4</v>
      </c>
      <c r="I263">
        <f>VLOOKUP(A263&amp;"|"&amp;"Spring"&amp;"|"&amp;"Math",kipp_maps!H:I,2,FALSE)</f>
        <v>224</v>
      </c>
      <c r="J263">
        <f>VLOOKUP(A263&amp;"|"&amp;"Spring"&amp;"|"&amp;"Math",kipp_maps!H:J,3,FALSE)</f>
        <v>99</v>
      </c>
      <c r="K263">
        <f>VLOOKUP(A263&amp;"|"&amp;"Spring"&amp;"|"&amp;"Math",kipp_maps!H:K,4,FALSE)</f>
        <v>4</v>
      </c>
      <c r="L263">
        <f>VLOOKUP(A263&amp;"|"&amp;"Fall"&amp;"|"&amp;"Math",kipp_maps!H:L,5,FALSE)</f>
        <v>14</v>
      </c>
      <c r="M263">
        <f t="shared" si="16"/>
        <v>36</v>
      </c>
      <c r="N263">
        <f t="shared" si="17"/>
        <v>22</v>
      </c>
      <c r="O263">
        <f>VLOOKUP(A263&amp;"|"&amp;"Fall"&amp;"|"&amp;"Reading",kipp_maps!H:I,2,FALSE)</f>
        <v>171</v>
      </c>
      <c r="P263">
        <f>VLOOKUP(A263&amp;"|"&amp;"Fall"&amp;"|"&amp;"Reading",kipp_maps!H:J,3,FALSE)</f>
        <v>84</v>
      </c>
      <c r="Q263">
        <f>VLOOKUP(A263&amp;"|"&amp;"Fall"&amp;"|"&amp;"Reading",kipp_maps!H:K,4,FALSE)</f>
        <v>4</v>
      </c>
      <c r="R263">
        <f>VLOOKUP(A263&amp;"|"&amp;"Spring"&amp;"|"&amp;"Reading",kipp_maps!H:I,2,FALSE)</f>
        <v>187</v>
      </c>
      <c r="S263">
        <f>VLOOKUP(A263&amp;"|"&amp;"Spring"&amp;"|"&amp;"Reading",kipp_maps!H:J,3,FALSE)</f>
        <v>74</v>
      </c>
      <c r="T263">
        <f>VLOOKUP(A263&amp;"|"&amp;"Spring"&amp;"|"&amp;"Reading",kipp_maps!H:K,4,FALSE)</f>
        <v>3</v>
      </c>
      <c r="U263">
        <f>VLOOKUP(A263&amp;"|"&amp;"Fall"&amp;"|"&amp;"Reading",kipp_maps!H:L,5,FALSE)</f>
        <v>16</v>
      </c>
      <c r="V263">
        <f t="shared" si="18"/>
        <v>16</v>
      </c>
      <c r="W263">
        <f t="shared" si="19"/>
        <v>0</v>
      </c>
    </row>
    <row r="264" spans="1:23" x14ac:dyDescent="0.25">
      <c r="A264">
        <v>26323</v>
      </c>
      <c r="B264" t="str">
        <f>VLOOKUP(A264,kipp_maps!A:B,2,FALSE)</f>
        <v>School G</v>
      </c>
      <c r="C264">
        <f>VLOOKUP(A264,kipp_maps!A:C,3,FALSE)</f>
        <v>1</v>
      </c>
      <c r="D264">
        <f>VLOOKUP(A264,kipp_maps!A:D,4,FALSE)</f>
        <v>2019</v>
      </c>
      <c r="E264" t="str">
        <f>VLOOKUP(A264,kipp_maps!A:E,5,FALSE)</f>
        <v>GenEd</v>
      </c>
      <c r="F264">
        <f>VLOOKUP(A264&amp;"|"&amp;"Fall"&amp;"|"&amp;"Math",kipp_maps!H:I,2,FALSE)</f>
        <v>175</v>
      </c>
      <c r="G264">
        <f>VLOOKUP(A264&amp;"|"&amp;"Fall"&amp;"|"&amp;"Math",kipp_maps!H:J,3,FALSE)</f>
        <v>88</v>
      </c>
      <c r="H264">
        <f>VLOOKUP(A264&amp;"|"&amp;"Fall"&amp;"|"&amp;"Math",kipp_maps!H:K,4,FALSE)</f>
        <v>4</v>
      </c>
      <c r="I264">
        <f>VLOOKUP(A264&amp;"|"&amp;"Spring"&amp;"|"&amp;"Math",kipp_maps!H:I,2,FALSE)</f>
        <v>195</v>
      </c>
      <c r="J264">
        <f>VLOOKUP(A264&amp;"|"&amp;"Spring"&amp;"|"&amp;"Math",kipp_maps!H:J,3,FALSE)</f>
        <v>85</v>
      </c>
      <c r="K264">
        <f>VLOOKUP(A264&amp;"|"&amp;"Spring"&amp;"|"&amp;"Math",kipp_maps!H:K,4,FALSE)</f>
        <v>4</v>
      </c>
      <c r="L264">
        <f>VLOOKUP(A264&amp;"|"&amp;"Fall"&amp;"|"&amp;"Math",kipp_maps!H:L,5,FALSE)</f>
        <v>17</v>
      </c>
      <c r="M264">
        <f t="shared" si="16"/>
        <v>20</v>
      </c>
      <c r="N264">
        <f t="shared" si="17"/>
        <v>3</v>
      </c>
      <c r="O264">
        <f>VLOOKUP(A264&amp;"|"&amp;"Fall"&amp;"|"&amp;"Reading",kipp_maps!H:I,2,FALSE)</f>
        <v>166</v>
      </c>
      <c r="P264">
        <f>VLOOKUP(A264&amp;"|"&amp;"Fall"&amp;"|"&amp;"Reading",kipp_maps!H:J,3,FALSE)</f>
        <v>73</v>
      </c>
      <c r="Q264">
        <f>VLOOKUP(A264&amp;"|"&amp;"Fall"&amp;"|"&amp;"Reading",kipp_maps!H:K,4,FALSE)</f>
        <v>3</v>
      </c>
      <c r="R264">
        <f>VLOOKUP(A264&amp;"|"&amp;"Spring"&amp;"|"&amp;"Reading",kipp_maps!H:I,2,FALSE)</f>
        <v>192</v>
      </c>
      <c r="S264">
        <f>VLOOKUP(A264&amp;"|"&amp;"Spring"&amp;"|"&amp;"Reading",kipp_maps!H:J,3,FALSE)</f>
        <v>84</v>
      </c>
      <c r="T264">
        <f>VLOOKUP(A264&amp;"|"&amp;"Spring"&amp;"|"&amp;"Reading",kipp_maps!H:K,4,FALSE)</f>
        <v>4</v>
      </c>
      <c r="U264">
        <f>VLOOKUP(A264&amp;"|"&amp;"Fall"&amp;"|"&amp;"Reading",kipp_maps!H:L,5,FALSE)</f>
        <v>17</v>
      </c>
      <c r="V264">
        <f t="shared" si="18"/>
        <v>26</v>
      </c>
      <c r="W264">
        <f t="shared" si="19"/>
        <v>9</v>
      </c>
    </row>
    <row r="265" spans="1:23" x14ac:dyDescent="0.25">
      <c r="A265">
        <v>25530</v>
      </c>
      <c r="B265" t="str">
        <f>VLOOKUP(A265,kipp_maps!A:B,2,FALSE)</f>
        <v>School F</v>
      </c>
      <c r="C265">
        <f>VLOOKUP(A265,kipp_maps!A:C,3,FALSE)</f>
        <v>1</v>
      </c>
      <c r="D265">
        <f>VLOOKUP(A265,kipp_maps!A:D,4,FALSE)</f>
        <v>2019</v>
      </c>
      <c r="E265" t="str">
        <f>VLOOKUP(A265,kipp_maps!A:E,5,FALSE)</f>
        <v>GenEd</v>
      </c>
      <c r="F265">
        <f>VLOOKUP(A265&amp;"|"&amp;"Fall"&amp;"|"&amp;"Math",kipp_maps!H:I,2,FALSE)</f>
        <v>170</v>
      </c>
      <c r="G265">
        <f>VLOOKUP(A265&amp;"|"&amp;"Fall"&amp;"|"&amp;"Math",kipp_maps!H:J,3,FALSE)</f>
        <v>79</v>
      </c>
      <c r="H265">
        <f>VLOOKUP(A265&amp;"|"&amp;"Fall"&amp;"|"&amp;"Math",kipp_maps!H:K,4,FALSE)</f>
        <v>4</v>
      </c>
      <c r="I265">
        <f>VLOOKUP(A265&amp;"|"&amp;"Spring"&amp;"|"&amp;"Math",kipp_maps!H:I,2,FALSE)</f>
        <v>189</v>
      </c>
      <c r="J265">
        <f>VLOOKUP(A265&amp;"|"&amp;"Spring"&amp;"|"&amp;"Math",kipp_maps!H:J,3,FALSE)</f>
        <v>73</v>
      </c>
      <c r="K265">
        <f>VLOOKUP(A265&amp;"|"&amp;"Spring"&amp;"|"&amp;"Math",kipp_maps!H:K,4,FALSE)</f>
        <v>3</v>
      </c>
      <c r="L265">
        <f>VLOOKUP(A265&amp;"|"&amp;"Fall"&amp;"|"&amp;"Math",kipp_maps!H:L,5,FALSE)</f>
        <v>19</v>
      </c>
      <c r="M265">
        <f t="shared" si="16"/>
        <v>19</v>
      </c>
      <c r="N265">
        <f t="shared" si="17"/>
        <v>0</v>
      </c>
      <c r="O265">
        <f>VLOOKUP(A265&amp;"|"&amp;"Fall"&amp;"|"&amp;"Reading",kipp_maps!H:I,2,FALSE)</f>
        <v>165</v>
      </c>
      <c r="P265">
        <f>VLOOKUP(A265&amp;"|"&amp;"Fall"&amp;"|"&amp;"Reading",kipp_maps!H:J,3,FALSE)</f>
        <v>70</v>
      </c>
      <c r="Q265">
        <f>VLOOKUP(A265&amp;"|"&amp;"Fall"&amp;"|"&amp;"Reading",kipp_maps!H:K,4,FALSE)</f>
        <v>3</v>
      </c>
      <c r="R265">
        <f>VLOOKUP(A265&amp;"|"&amp;"Spring"&amp;"|"&amp;"Reading",kipp_maps!H:I,2,FALSE)</f>
        <v>188</v>
      </c>
      <c r="S265">
        <f>VLOOKUP(A265&amp;"|"&amp;"Spring"&amp;"|"&amp;"Reading",kipp_maps!H:J,3,FALSE)</f>
        <v>77</v>
      </c>
      <c r="T265">
        <f>VLOOKUP(A265&amp;"|"&amp;"Spring"&amp;"|"&amp;"Reading",kipp_maps!H:K,4,FALSE)</f>
        <v>4</v>
      </c>
      <c r="U265">
        <f>VLOOKUP(A265&amp;"|"&amp;"Fall"&amp;"|"&amp;"Reading",kipp_maps!H:L,5,FALSE)</f>
        <v>17</v>
      </c>
      <c r="V265">
        <f t="shared" si="18"/>
        <v>23</v>
      </c>
      <c r="W265">
        <f t="shared" si="19"/>
        <v>6</v>
      </c>
    </row>
    <row r="266" spans="1:23" x14ac:dyDescent="0.25">
      <c r="A266">
        <v>18499</v>
      </c>
      <c r="B266" t="str">
        <f>VLOOKUP(A266,kipp_maps!A:B,2,FALSE)</f>
        <v>School F</v>
      </c>
      <c r="C266">
        <f>VLOOKUP(A266,kipp_maps!A:C,3,FALSE)</f>
        <v>1</v>
      </c>
      <c r="D266">
        <f>VLOOKUP(A266,kipp_maps!A:D,4,FALSE)</f>
        <v>2019</v>
      </c>
      <c r="E266" t="str">
        <f>VLOOKUP(A266,kipp_maps!A:E,5,FALSE)</f>
        <v>GenEd</v>
      </c>
      <c r="F266">
        <f>VLOOKUP(A266&amp;"|"&amp;"Fall"&amp;"|"&amp;"Math",kipp_maps!H:I,2,FALSE)</f>
        <v>143</v>
      </c>
      <c r="G266">
        <f>VLOOKUP(A266&amp;"|"&amp;"Fall"&amp;"|"&amp;"Math",kipp_maps!H:J,3,FALSE)</f>
        <v>12</v>
      </c>
      <c r="H266">
        <f>VLOOKUP(A266&amp;"|"&amp;"Fall"&amp;"|"&amp;"Math",kipp_maps!H:K,4,FALSE)</f>
        <v>1</v>
      </c>
      <c r="I266">
        <f>VLOOKUP(A266&amp;"|"&amp;"Spring"&amp;"|"&amp;"Math",kipp_maps!H:I,2,FALSE)</f>
        <v>177</v>
      </c>
      <c r="J266">
        <f>VLOOKUP(A266&amp;"|"&amp;"Spring"&amp;"|"&amp;"Math",kipp_maps!H:J,3,FALSE)</f>
        <v>39</v>
      </c>
      <c r="K266">
        <f>VLOOKUP(A266&amp;"|"&amp;"Spring"&amp;"|"&amp;"Math",kipp_maps!H:K,4,FALSE)</f>
        <v>2</v>
      </c>
      <c r="L266">
        <f>VLOOKUP(A266&amp;"|"&amp;"Fall"&amp;"|"&amp;"Math",kipp_maps!H:L,5,FALSE)</f>
        <v>25</v>
      </c>
      <c r="M266">
        <f t="shared" si="16"/>
        <v>34</v>
      </c>
      <c r="N266">
        <f t="shared" si="17"/>
        <v>9</v>
      </c>
      <c r="O266">
        <f>VLOOKUP(A266&amp;"|"&amp;"Fall"&amp;"|"&amp;"Reading",kipp_maps!H:I,2,FALSE)</f>
        <v>152</v>
      </c>
      <c r="P266">
        <f>VLOOKUP(A266&amp;"|"&amp;"Fall"&amp;"|"&amp;"Reading",kipp_maps!H:J,3,FALSE)</f>
        <v>31</v>
      </c>
      <c r="Q266">
        <f>VLOOKUP(A266&amp;"|"&amp;"Fall"&amp;"|"&amp;"Reading",kipp_maps!H:K,4,FALSE)</f>
        <v>2</v>
      </c>
      <c r="R266">
        <f>VLOOKUP(A266&amp;"|"&amp;"Spring"&amp;"|"&amp;"Reading",kipp_maps!H:I,2,FALSE)</f>
        <v>164</v>
      </c>
      <c r="S266">
        <f>VLOOKUP(A266&amp;"|"&amp;"Spring"&amp;"|"&amp;"Reading",kipp_maps!H:J,3,FALSE)</f>
        <v>17</v>
      </c>
      <c r="T266">
        <f>VLOOKUP(A266&amp;"|"&amp;"Spring"&amp;"|"&amp;"Reading",kipp_maps!H:K,4,FALSE)</f>
        <v>1</v>
      </c>
      <c r="U266">
        <f>VLOOKUP(A266&amp;"|"&amp;"Fall"&amp;"|"&amp;"Reading",kipp_maps!H:L,5,FALSE)</f>
        <v>20</v>
      </c>
      <c r="V266">
        <f t="shared" si="18"/>
        <v>12</v>
      </c>
      <c r="W266">
        <f t="shared" si="19"/>
        <v>-8</v>
      </c>
    </row>
    <row r="267" spans="1:23" x14ac:dyDescent="0.25">
      <c r="A267">
        <v>13327</v>
      </c>
      <c r="B267" t="str">
        <f>VLOOKUP(A267,kipp_maps!A:B,2,FALSE)</f>
        <v>School F</v>
      </c>
      <c r="C267">
        <f>VLOOKUP(A267,kipp_maps!A:C,3,FALSE)</f>
        <v>1</v>
      </c>
      <c r="D267">
        <f>VLOOKUP(A267,kipp_maps!A:D,4,FALSE)</f>
        <v>2019</v>
      </c>
      <c r="E267" t="str">
        <f>VLOOKUP(A267,kipp_maps!A:E,5,FALSE)</f>
        <v>GenEd</v>
      </c>
      <c r="F267" t="str">
        <f>VLOOKUP(A267&amp;"|"&amp;"Fall"&amp;"|"&amp;"Math",kipp_maps!H:I,2,FALSE)</f>
        <v>.</v>
      </c>
      <c r="G267" t="str">
        <f>VLOOKUP(A267&amp;"|"&amp;"Fall"&amp;"|"&amp;"Math",kipp_maps!H:J,3,FALSE)</f>
        <v>.</v>
      </c>
      <c r="H267" t="str">
        <f>VLOOKUP(A267&amp;"|"&amp;"Fall"&amp;"|"&amp;"Math",kipp_maps!H:K,4,FALSE)</f>
        <v>.</v>
      </c>
      <c r="I267">
        <f>VLOOKUP(A267&amp;"|"&amp;"Spring"&amp;"|"&amp;"Math",kipp_maps!H:I,2,FALSE)</f>
        <v>173</v>
      </c>
      <c r="J267">
        <f>VLOOKUP(A267&amp;"|"&amp;"Spring"&amp;"|"&amp;"Math",kipp_maps!H:J,3,FALSE)</f>
        <v>28</v>
      </c>
      <c r="K267">
        <f>VLOOKUP(A267&amp;"|"&amp;"Spring"&amp;"|"&amp;"Math",kipp_maps!H:K,4,FALSE)</f>
        <v>2</v>
      </c>
      <c r="L267" t="str">
        <f>VLOOKUP(A267&amp;"|"&amp;"Fall"&amp;"|"&amp;"Math",kipp_maps!H:L,5,FALSE)</f>
        <v>.</v>
      </c>
      <c r="M267" t="e">
        <f t="shared" si="16"/>
        <v>#VALUE!</v>
      </c>
      <c r="N267" t="e">
        <f t="shared" si="17"/>
        <v>#VALUE!</v>
      </c>
      <c r="O267" t="str">
        <f>VLOOKUP(A267&amp;"|"&amp;"Fall"&amp;"|"&amp;"Reading",kipp_maps!H:I,2,FALSE)</f>
        <v>.</v>
      </c>
      <c r="P267" t="str">
        <f>VLOOKUP(A267&amp;"|"&amp;"Fall"&amp;"|"&amp;"Reading",kipp_maps!H:J,3,FALSE)</f>
        <v>.</v>
      </c>
      <c r="Q267" t="str">
        <f>VLOOKUP(A267&amp;"|"&amp;"Fall"&amp;"|"&amp;"Reading",kipp_maps!H:K,4,FALSE)</f>
        <v>.</v>
      </c>
      <c r="R267">
        <f>VLOOKUP(A267&amp;"|"&amp;"Spring"&amp;"|"&amp;"Reading",kipp_maps!H:I,2,FALSE)</f>
        <v>166</v>
      </c>
      <c r="S267">
        <f>VLOOKUP(A267&amp;"|"&amp;"Spring"&amp;"|"&amp;"Reading",kipp_maps!H:J,3,FALSE)</f>
        <v>21</v>
      </c>
      <c r="T267">
        <f>VLOOKUP(A267&amp;"|"&amp;"Spring"&amp;"|"&amp;"Reading",kipp_maps!H:K,4,FALSE)</f>
        <v>1</v>
      </c>
      <c r="U267" t="str">
        <f>VLOOKUP(A267&amp;"|"&amp;"Fall"&amp;"|"&amp;"Reading",kipp_maps!H:L,5,FALSE)</f>
        <v>.</v>
      </c>
      <c r="V267" t="e">
        <f t="shared" si="18"/>
        <v>#VALUE!</v>
      </c>
      <c r="W267" t="e">
        <f t="shared" si="19"/>
        <v>#VALUE!</v>
      </c>
    </row>
    <row r="268" spans="1:23" x14ac:dyDescent="0.25">
      <c r="A268">
        <v>17517</v>
      </c>
      <c r="B268" t="str">
        <f>VLOOKUP(A268,kipp_maps!A:B,2,FALSE)</f>
        <v>School F</v>
      </c>
      <c r="C268">
        <f>VLOOKUP(A268,kipp_maps!A:C,3,FALSE)</f>
        <v>1</v>
      </c>
      <c r="D268">
        <f>VLOOKUP(A268,kipp_maps!A:D,4,FALSE)</f>
        <v>2019</v>
      </c>
      <c r="E268" t="str">
        <f>VLOOKUP(A268,kipp_maps!A:E,5,FALSE)</f>
        <v>GenEd</v>
      </c>
      <c r="F268">
        <f>VLOOKUP(A268&amp;"|"&amp;"Fall"&amp;"|"&amp;"Math",kipp_maps!H:I,2,FALSE)</f>
        <v>163</v>
      </c>
      <c r="G268">
        <f>VLOOKUP(A268&amp;"|"&amp;"Fall"&amp;"|"&amp;"Math",kipp_maps!H:J,3,FALSE)</f>
        <v>61</v>
      </c>
      <c r="H268">
        <f>VLOOKUP(A268&amp;"|"&amp;"Fall"&amp;"|"&amp;"Math",kipp_maps!H:K,4,FALSE)</f>
        <v>3</v>
      </c>
      <c r="I268">
        <f>VLOOKUP(A268&amp;"|"&amp;"Spring"&amp;"|"&amp;"Math",kipp_maps!H:I,2,FALSE)</f>
        <v>191</v>
      </c>
      <c r="J268">
        <f>VLOOKUP(A268&amp;"|"&amp;"Spring"&amp;"|"&amp;"Math",kipp_maps!H:J,3,FALSE)</f>
        <v>77</v>
      </c>
      <c r="K268">
        <f>VLOOKUP(A268&amp;"|"&amp;"Spring"&amp;"|"&amp;"Math",kipp_maps!H:K,4,FALSE)</f>
        <v>4</v>
      </c>
      <c r="L268">
        <f>VLOOKUP(A268&amp;"|"&amp;"Fall"&amp;"|"&amp;"Math",kipp_maps!H:L,5,FALSE)</f>
        <v>20</v>
      </c>
      <c r="M268">
        <f t="shared" si="16"/>
        <v>28</v>
      </c>
      <c r="N268">
        <f t="shared" si="17"/>
        <v>8</v>
      </c>
      <c r="O268">
        <f>VLOOKUP(A268&amp;"|"&amp;"Fall"&amp;"|"&amp;"Reading",kipp_maps!H:I,2,FALSE)</f>
        <v>168</v>
      </c>
      <c r="P268">
        <f>VLOOKUP(A268&amp;"|"&amp;"Fall"&amp;"|"&amp;"Reading",kipp_maps!H:J,3,FALSE)</f>
        <v>78</v>
      </c>
      <c r="Q268">
        <f>VLOOKUP(A268&amp;"|"&amp;"Fall"&amp;"|"&amp;"Reading",kipp_maps!H:K,4,FALSE)</f>
        <v>4</v>
      </c>
      <c r="R268">
        <f>VLOOKUP(A268&amp;"|"&amp;"Spring"&amp;"|"&amp;"Reading",kipp_maps!H:I,2,FALSE)</f>
        <v>185</v>
      </c>
      <c r="S268">
        <f>VLOOKUP(A268&amp;"|"&amp;"Spring"&amp;"|"&amp;"Reading",kipp_maps!H:J,3,FALSE)</f>
        <v>70</v>
      </c>
      <c r="T268">
        <f>VLOOKUP(A268&amp;"|"&amp;"Spring"&amp;"|"&amp;"Reading",kipp_maps!H:K,4,FALSE)</f>
        <v>3</v>
      </c>
      <c r="U268">
        <f>VLOOKUP(A268&amp;"|"&amp;"Fall"&amp;"|"&amp;"Reading",kipp_maps!H:L,5,FALSE)</f>
        <v>17</v>
      </c>
      <c r="V268">
        <f t="shared" si="18"/>
        <v>17</v>
      </c>
      <c r="W268">
        <f t="shared" si="19"/>
        <v>0</v>
      </c>
    </row>
    <row r="269" spans="1:23" x14ac:dyDescent="0.25">
      <c r="A269">
        <v>12646</v>
      </c>
      <c r="B269" t="str">
        <f>VLOOKUP(A269,kipp_maps!A:B,2,FALSE)</f>
        <v>School G</v>
      </c>
      <c r="C269">
        <f>VLOOKUP(A269,kipp_maps!A:C,3,FALSE)</f>
        <v>1</v>
      </c>
      <c r="D269">
        <f>VLOOKUP(A269,kipp_maps!A:D,4,FALSE)</f>
        <v>2019</v>
      </c>
      <c r="E269" t="str">
        <f>VLOOKUP(A269,kipp_maps!A:E,5,FALSE)</f>
        <v>GenEd</v>
      </c>
      <c r="F269">
        <f>VLOOKUP(A269&amp;"|"&amp;"Fall"&amp;"|"&amp;"Math",kipp_maps!H:I,2,FALSE)</f>
        <v>169</v>
      </c>
      <c r="G269">
        <f>VLOOKUP(A269&amp;"|"&amp;"Fall"&amp;"|"&amp;"Math",kipp_maps!H:J,3,FALSE)</f>
        <v>76</v>
      </c>
      <c r="H269">
        <f>VLOOKUP(A269&amp;"|"&amp;"Fall"&amp;"|"&amp;"Math",kipp_maps!H:K,4,FALSE)</f>
        <v>4</v>
      </c>
      <c r="I269">
        <f>VLOOKUP(A269&amp;"|"&amp;"Spring"&amp;"|"&amp;"Math",kipp_maps!H:I,2,FALSE)</f>
        <v>192</v>
      </c>
      <c r="J269">
        <f>VLOOKUP(A269&amp;"|"&amp;"Spring"&amp;"|"&amp;"Math",kipp_maps!H:J,3,FALSE)</f>
        <v>79</v>
      </c>
      <c r="K269">
        <f>VLOOKUP(A269&amp;"|"&amp;"Spring"&amp;"|"&amp;"Math",kipp_maps!H:K,4,FALSE)</f>
        <v>4</v>
      </c>
      <c r="L269">
        <f>VLOOKUP(A269&amp;"|"&amp;"Fall"&amp;"|"&amp;"Math",kipp_maps!H:L,5,FALSE)</f>
        <v>19</v>
      </c>
      <c r="M269">
        <f t="shared" si="16"/>
        <v>23</v>
      </c>
      <c r="N269">
        <f t="shared" si="17"/>
        <v>4</v>
      </c>
      <c r="O269">
        <f>VLOOKUP(A269&amp;"|"&amp;"Fall"&amp;"|"&amp;"Reading",kipp_maps!H:I,2,FALSE)</f>
        <v>169</v>
      </c>
      <c r="P269">
        <f>VLOOKUP(A269&amp;"|"&amp;"Fall"&amp;"|"&amp;"Reading",kipp_maps!H:J,3,FALSE)</f>
        <v>80</v>
      </c>
      <c r="Q269">
        <f>VLOOKUP(A269&amp;"|"&amp;"Fall"&amp;"|"&amp;"Reading",kipp_maps!H:K,4,FALSE)</f>
        <v>4</v>
      </c>
      <c r="R269">
        <f>VLOOKUP(A269&amp;"|"&amp;"Spring"&amp;"|"&amp;"Reading",kipp_maps!H:I,2,FALSE)</f>
        <v>186</v>
      </c>
      <c r="S269">
        <f>VLOOKUP(A269&amp;"|"&amp;"Spring"&amp;"|"&amp;"Reading",kipp_maps!H:J,3,FALSE)</f>
        <v>72</v>
      </c>
      <c r="T269">
        <f>VLOOKUP(A269&amp;"|"&amp;"Spring"&amp;"|"&amp;"Reading",kipp_maps!H:K,4,FALSE)</f>
        <v>3</v>
      </c>
      <c r="U269">
        <f>VLOOKUP(A269&amp;"|"&amp;"Fall"&amp;"|"&amp;"Reading",kipp_maps!H:L,5,FALSE)</f>
        <v>16</v>
      </c>
      <c r="V269">
        <f t="shared" si="18"/>
        <v>17</v>
      </c>
      <c r="W269">
        <f t="shared" si="19"/>
        <v>1</v>
      </c>
    </row>
    <row r="270" spans="1:23" x14ac:dyDescent="0.25">
      <c r="A270">
        <v>24726</v>
      </c>
      <c r="B270" t="str">
        <f>VLOOKUP(A270,kipp_maps!A:B,2,FALSE)</f>
        <v>School F</v>
      </c>
      <c r="C270">
        <f>VLOOKUP(A270,kipp_maps!A:C,3,FALSE)</f>
        <v>1</v>
      </c>
      <c r="D270">
        <f>VLOOKUP(A270,kipp_maps!A:D,4,FALSE)</f>
        <v>2019</v>
      </c>
      <c r="E270" t="str">
        <f>VLOOKUP(A270,kipp_maps!A:E,5,FALSE)</f>
        <v>GenEd</v>
      </c>
      <c r="F270">
        <f>VLOOKUP(A270&amp;"|"&amp;"Fall"&amp;"|"&amp;"Math",kipp_maps!H:I,2,FALSE)</f>
        <v>164</v>
      </c>
      <c r="G270">
        <f>VLOOKUP(A270&amp;"|"&amp;"Fall"&amp;"|"&amp;"Math",kipp_maps!H:J,3,FALSE)</f>
        <v>64</v>
      </c>
      <c r="H270">
        <f>VLOOKUP(A270&amp;"|"&amp;"Fall"&amp;"|"&amp;"Math",kipp_maps!H:K,4,FALSE)</f>
        <v>3</v>
      </c>
      <c r="I270">
        <f>VLOOKUP(A270&amp;"|"&amp;"Spring"&amp;"|"&amp;"Math",kipp_maps!H:I,2,FALSE)</f>
        <v>182</v>
      </c>
      <c r="J270">
        <f>VLOOKUP(A270&amp;"|"&amp;"Spring"&amp;"|"&amp;"Math",kipp_maps!H:J,3,FALSE)</f>
        <v>53</v>
      </c>
      <c r="K270">
        <f>VLOOKUP(A270&amp;"|"&amp;"Spring"&amp;"|"&amp;"Math",kipp_maps!H:K,4,FALSE)</f>
        <v>3</v>
      </c>
      <c r="L270">
        <f>VLOOKUP(A270&amp;"|"&amp;"Fall"&amp;"|"&amp;"Math",kipp_maps!H:L,5,FALSE)</f>
        <v>20</v>
      </c>
      <c r="M270">
        <f t="shared" si="16"/>
        <v>18</v>
      </c>
      <c r="N270">
        <f t="shared" si="17"/>
        <v>-2</v>
      </c>
      <c r="O270">
        <f>VLOOKUP(A270&amp;"|"&amp;"Fall"&amp;"|"&amp;"Reading",kipp_maps!H:I,2,FALSE)</f>
        <v>163</v>
      </c>
      <c r="P270">
        <f>VLOOKUP(A270&amp;"|"&amp;"Fall"&amp;"|"&amp;"Reading",kipp_maps!H:J,3,FALSE)</f>
        <v>65</v>
      </c>
      <c r="Q270">
        <f>VLOOKUP(A270&amp;"|"&amp;"Fall"&amp;"|"&amp;"Reading",kipp_maps!H:K,4,FALSE)</f>
        <v>3</v>
      </c>
      <c r="R270">
        <f>VLOOKUP(A270&amp;"|"&amp;"Spring"&amp;"|"&amp;"Reading",kipp_maps!H:I,2,FALSE)</f>
        <v>188</v>
      </c>
      <c r="S270">
        <f>VLOOKUP(A270&amp;"|"&amp;"Spring"&amp;"|"&amp;"Reading",kipp_maps!H:J,3,FALSE)</f>
        <v>77</v>
      </c>
      <c r="T270">
        <f>VLOOKUP(A270&amp;"|"&amp;"Spring"&amp;"|"&amp;"Reading",kipp_maps!H:K,4,FALSE)</f>
        <v>4</v>
      </c>
      <c r="U270">
        <f>VLOOKUP(A270&amp;"|"&amp;"Fall"&amp;"|"&amp;"Reading",kipp_maps!H:L,5,FALSE)</f>
        <v>18</v>
      </c>
      <c r="V270">
        <f t="shared" si="18"/>
        <v>25</v>
      </c>
      <c r="W270">
        <f t="shared" si="19"/>
        <v>7</v>
      </c>
    </row>
    <row r="271" spans="1:23" x14ac:dyDescent="0.25">
      <c r="A271">
        <v>25600</v>
      </c>
      <c r="B271" t="str">
        <f>VLOOKUP(A271,kipp_maps!A:B,2,FALSE)</f>
        <v>School G</v>
      </c>
      <c r="C271">
        <f>VLOOKUP(A271,kipp_maps!A:C,3,FALSE)</f>
        <v>1</v>
      </c>
      <c r="D271">
        <f>VLOOKUP(A271,kipp_maps!A:D,4,FALSE)</f>
        <v>2019</v>
      </c>
      <c r="E271" t="str">
        <f>VLOOKUP(A271,kipp_maps!A:E,5,FALSE)</f>
        <v>GenEd</v>
      </c>
      <c r="F271">
        <f>VLOOKUP(A271&amp;"|"&amp;"Fall"&amp;"|"&amp;"Math",kipp_maps!H:I,2,FALSE)</f>
        <v>149</v>
      </c>
      <c r="G271">
        <f>VLOOKUP(A271&amp;"|"&amp;"Fall"&amp;"|"&amp;"Math",kipp_maps!H:J,3,FALSE)</f>
        <v>23</v>
      </c>
      <c r="H271">
        <f>VLOOKUP(A271&amp;"|"&amp;"Fall"&amp;"|"&amp;"Math",kipp_maps!H:K,4,FALSE)</f>
        <v>1</v>
      </c>
      <c r="I271">
        <f>VLOOKUP(A271&amp;"|"&amp;"Spring"&amp;"|"&amp;"Math",kipp_maps!H:I,2,FALSE)</f>
        <v>173</v>
      </c>
      <c r="J271">
        <f>VLOOKUP(A271&amp;"|"&amp;"Spring"&amp;"|"&amp;"Math",kipp_maps!H:J,3,FALSE)</f>
        <v>28</v>
      </c>
      <c r="K271">
        <f>VLOOKUP(A271&amp;"|"&amp;"Spring"&amp;"|"&amp;"Math",kipp_maps!H:K,4,FALSE)</f>
        <v>2</v>
      </c>
      <c r="L271">
        <f>VLOOKUP(A271&amp;"|"&amp;"Fall"&amp;"|"&amp;"Math",kipp_maps!H:L,5,FALSE)</f>
        <v>24</v>
      </c>
      <c r="M271">
        <f t="shared" si="16"/>
        <v>24</v>
      </c>
      <c r="N271">
        <f t="shared" si="17"/>
        <v>0</v>
      </c>
      <c r="O271">
        <f>VLOOKUP(A271&amp;"|"&amp;"Fall"&amp;"|"&amp;"Reading",kipp_maps!H:I,2,FALSE)</f>
        <v>155</v>
      </c>
      <c r="P271">
        <f>VLOOKUP(A271&amp;"|"&amp;"Fall"&amp;"|"&amp;"Reading",kipp_maps!H:J,3,FALSE)</f>
        <v>40</v>
      </c>
      <c r="Q271">
        <f>VLOOKUP(A271&amp;"|"&amp;"Fall"&amp;"|"&amp;"Reading",kipp_maps!H:K,4,FALSE)</f>
        <v>2</v>
      </c>
      <c r="R271">
        <f>VLOOKUP(A271&amp;"|"&amp;"Spring"&amp;"|"&amp;"Reading",kipp_maps!H:I,2,FALSE)</f>
        <v>171</v>
      </c>
      <c r="S271">
        <f>VLOOKUP(A271&amp;"|"&amp;"Spring"&amp;"|"&amp;"Reading",kipp_maps!H:J,3,FALSE)</f>
        <v>33</v>
      </c>
      <c r="T271">
        <f>VLOOKUP(A271&amp;"|"&amp;"Spring"&amp;"|"&amp;"Reading",kipp_maps!H:K,4,FALSE)</f>
        <v>2</v>
      </c>
      <c r="U271">
        <f>VLOOKUP(A271&amp;"|"&amp;"Fall"&amp;"|"&amp;"Reading",kipp_maps!H:L,5,FALSE)</f>
        <v>20</v>
      </c>
      <c r="V271">
        <f t="shared" si="18"/>
        <v>16</v>
      </c>
      <c r="W271">
        <f t="shared" si="19"/>
        <v>-4</v>
      </c>
    </row>
    <row r="272" spans="1:23" x14ac:dyDescent="0.25">
      <c r="A272">
        <v>29046</v>
      </c>
      <c r="B272" t="str">
        <f>VLOOKUP(A272,kipp_maps!A:B,2,FALSE)</f>
        <v>School F</v>
      </c>
      <c r="C272">
        <f>VLOOKUP(A272,kipp_maps!A:C,3,FALSE)</f>
        <v>1</v>
      </c>
      <c r="D272">
        <f>VLOOKUP(A272,kipp_maps!A:D,4,FALSE)</f>
        <v>2019</v>
      </c>
      <c r="E272" t="str">
        <f>VLOOKUP(A272,kipp_maps!A:E,5,FALSE)</f>
        <v>GenEd</v>
      </c>
      <c r="F272">
        <f>VLOOKUP(A272&amp;"|"&amp;"Fall"&amp;"|"&amp;"Math",kipp_maps!H:I,2,FALSE)</f>
        <v>163</v>
      </c>
      <c r="G272">
        <f>VLOOKUP(A272&amp;"|"&amp;"Fall"&amp;"|"&amp;"Math",kipp_maps!H:J,3,FALSE)</f>
        <v>61</v>
      </c>
      <c r="H272">
        <f>VLOOKUP(A272&amp;"|"&amp;"Fall"&amp;"|"&amp;"Math",kipp_maps!H:K,4,FALSE)</f>
        <v>3</v>
      </c>
      <c r="I272">
        <f>VLOOKUP(A272&amp;"|"&amp;"Spring"&amp;"|"&amp;"Math",kipp_maps!H:I,2,FALSE)</f>
        <v>194</v>
      </c>
      <c r="J272">
        <f>VLOOKUP(A272&amp;"|"&amp;"Spring"&amp;"|"&amp;"Math",kipp_maps!H:J,3,FALSE)</f>
        <v>83</v>
      </c>
      <c r="K272">
        <f>VLOOKUP(A272&amp;"|"&amp;"Spring"&amp;"|"&amp;"Math",kipp_maps!H:K,4,FALSE)</f>
        <v>4</v>
      </c>
      <c r="L272">
        <f>VLOOKUP(A272&amp;"|"&amp;"Fall"&amp;"|"&amp;"Math",kipp_maps!H:L,5,FALSE)</f>
        <v>20</v>
      </c>
      <c r="M272">
        <f t="shared" si="16"/>
        <v>31</v>
      </c>
      <c r="N272">
        <f t="shared" si="17"/>
        <v>11</v>
      </c>
      <c r="O272">
        <f>VLOOKUP(A272&amp;"|"&amp;"Fall"&amp;"|"&amp;"Reading",kipp_maps!H:I,2,FALSE)</f>
        <v>169</v>
      </c>
      <c r="P272">
        <f>VLOOKUP(A272&amp;"|"&amp;"Fall"&amp;"|"&amp;"Reading",kipp_maps!H:J,3,FALSE)</f>
        <v>80</v>
      </c>
      <c r="Q272">
        <f>VLOOKUP(A272&amp;"|"&amp;"Fall"&amp;"|"&amp;"Reading",kipp_maps!H:K,4,FALSE)</f>
        <v>4</v>
      </c>
      <c r="R272">
        <f>VLOOKUP(A272&amp;"|"&amp;"Spring"&amp;"|"&amp;"Reading",kipp_maps!H:I,2,FALSE)</f>
        <v>189</v>
      </c>
      <c r="S272">
        <f>VLOOKUP(A272&amp;"|"&amp;"Spring"&amp;"|"&amp;"Reading",kipp_maps!H:J,3,FALSE)</f>
        <v>79</v>
      </c>
      <c r="T272">
        <f>VLOOKUP(A272&amp;"|"&amp;"Spring"&amp;"|"&amp;"Reading",kipp_maps!H:K,4,FALSE)</f>
        <v>4</v>
      </c>
      <c r="U272">
        <f>VLOOKUP(A272&amp;"|"&amp;"Fall"&amp;"|"&amp;"Reading",kipp_maps!H:L,5,FALSE)</f>
        <v>16</v>
      </c>
      <c r="V272">
        <f t="shared" si="18"/>
        <v>20</v>
      </c>
      <c r="W272">
        <f t="shared" si="19"/>
        <v>4</v>
      </c>
    </row>
    <row r="273" spans="1:23" x14ac:dyDescent="0.25">
      <c r="A273">
        <v>15364</v>
      </c>
      <c r="B273" t="str">
        <f>VLOOKUP(A273,kipp_maps!A:B,2,FALSE)</f>
        <v>School F</v>
      </c>
      <c r="C273">
        <f>VLOOKUP(A273,kipp_maps!A:C,3,FALSE)</f>
        <v>1</v>
      </c>
      <c r="D273">
        <f>VLOOKUP(A273,kipp_maps!A:D,4,FALSE)</f>
        <v>2019</v>
      </c>
      <c r="E273" t="str">
        <f>VLOOKUP(A273,kipp_maps!A:E,5,FALSE)</f>
        <v>GenEd</v>
      </c>
      <c r="F273">
        <f>VLOOKUP(A273&amp;"|"&amp;"Fall"&amp;"|"&amp;"Math",kipp_maps!H:I,2,FALSE)</f>
        <v>157</v>
      </c>
      <c r="G273">
        <f>VLOOKUP(A273&amp;"|"&amp;"Fall"&amp;"|"&amp;"Math",kipp_maps!H:J,3,FALSE)</f>
        <v>44</v>
      </c>
      <c r="H273">
        <f>VLOOKUP(A273&amp;"|"&amp;"Fall"&amp;"|"&amp;"Math",kipp_maps!H:K,4,FALSE)</f>
        <v>2</v>
      </c>
      <c r="I273">
        <f>VLOOKUP(A273&amp;"|"&amp;"Spring"&amp;"|"&amp;"Math",kipp_maps!H:I,2,FALSE)</f>
        <v>184</v>
      </c>
      <c r="J273">
        <f>VLOOKUP(A273&amp;"|"&amp;"Spring"&amp;"|"&amp;"Math",kipp_maps!H:J,3,FALSE)</f>
        <v>59</v>
      </c>
      <c r="K273">
        <f>VLOOKUP(A273&amp;"|"&amp;"Spring"&amp;"|"&amp;"Math",kipp_maps!H:K,4,FALSE)</f>
        <v>3</v>
      </c>
      <c r="L273">
        <f>VLOOKUP(A273&amp;"|"&amp;"Fall"&amp;"|"&amp;"Math",kipp_maps!H:L,5,FALSE)</f>
        <v>22</v>
      </c>
      <c r="M273">
        <f t="shared" si="16"/>
        <v>27</v>
      </c>
      <c r="N273">
        <f t="shared" si="17"/>
        <v>5</v>
      </c>
      <c r="O273">
        <f>VLOOKUP(A273&amp;"|"&amp;"Fall"&amp;"|"&amp;"Reading",kipp_maps!H:I,2,FALSE)</f>
        <v>157</v>
      </c>
      <c r="P273">
        <f>VLOOKUP(A273&amp;"|"&amp;"Fall"&amp;"|"&amp;"Reading",kipp_maps!H:J,3,FALSE)</f>
        <v>46</v>
      </c>
      <c r="Q273">
        <f>VLOOKUP(A273&amp;"|"&amp;"Fall"&amp;"|"&amp;"Reading",kipp_maps!H:K,4,FALSE)</f>
        <v>2</v>
      </c>
      <c r="R273">
        <f>VLOOKUP(A273&amp;"|"&amp;"Spring"&amp;"|"&amp;"Reading",kipp_maps!H:I,2,FALSE)</f>
        <v>181</v>
      </c>
      <c r="S273">
        <f>VLOOKUP(A273&amp;"|"&amp;"Spring"&amp;"|"&amp;"Reading",kipp_maps!H:J,3,FALSE)</f>
        <v>60</v>
      </c>
      <c r="T273">
        <f>VLOOKUP(A273&amp;"|"&amp;"Spring"&amp;"|"&amp;"Reading",kipp_maps!H:K,4,FALSE)</f>
        <v>3</v>
      </c>
      <c r="U273">
        <f>VLOOKUP(A273&amp;"|"&amp;"Fall"&amp;"|"&amp;"Reading",kipp_maps!H:L,5,FALSE)</f>
        <v>19</v>
      </c>
      <c r="V273">
        <f t="shared" si="18"/>
        <v>24</v>
      </c>
      <c r="W273">
        <f t="shared" si="19"/>
        <v>5</v>
      </c>
    </row>
    <row r="274" spans="1:23" x14ac:dyDescent="0.25">
      <c r="A274">
        <v>23254</v>
      </c>
      <c r="B274" t="str">
        <f>VLOOKUP(A274,kipp_maps!A:B,2,FALSE)</f>
        <v>School G</v>
      </c>
      <c r="C274">
        <f>VLOOKUP(A274,kipp_maps!A:C,3,FALSE)</f>
        <v>1</v>
      </c>
      <c r="D274">
        <f>VLOOKUP(A274,kipp_maps!A:D,4,FALSE)</f>
        <v>2019</v>
      </c>
      <c r="E274" t="str">
        <f>VLOOKUP(A274,kipp_maps!A:E,5,FALSE)</f>
        <v>GenEd</v>
      </c>
      <c r="F274">
        <f>VLOOKUP(A274&amp;"|"&amp;"Fall"&amp;"|"&amp;"Math",kipp_maps!H:I,2,FALSE)</f>
        <v>164</v>
      </c>
      <c r="G274">
        <f>VLOOKUP(A274&amp;"|"&amp;"Fall"&amp;"|"&amp;"Math",kipp_maps!H:J,3,FALSE)</f>
        <v>64</v>
      </c>
      <c r="H274">
        <f>VLOOKUP(A274&amp;"|"&amp;"Fall"&amp;"|"&amp;"Math",kipp_maps!H:K,4,FALSE)</f>
        <v>3</v>
      </c>
      <c r="I274">
        <f>VLOOKUP(A274&amp;"|"&amp;"Spring"&amp;"|"&amp;"Math",kipp_maps!H:I,2,FALSE)</f>
        <v>177</v>
      </c>
      <c r="J274">
        <f>VLOOKUP(A274&amp;"|"&amp;"Spring"&amp;"|"&amp;"Math",kipp_maps!H:J,3,FALSE)</f>
        <v>39</v>
      </c>
      <c r="K274">
        <f>VLOOKUP(A274&amp;"|"&amp;"Spring"&amp;"|"&amp;"Math",kipp_maps!H:K,4,FALSE)</f>
        <v>2</v>
      </c>
      <c r="L274">
        <f>VLOOKUP(A274&amp;"|"&amp;"Fall"&amp;"|"&amp;"Math",kipp_maps!H:L,5,FALSE)</f>
        <v>20</v>
      </c>
      <c r="M274">
        <f t="shared" si="16"/>
        <v>13</v>
      </c>
      <c r="N274">
        <f t="shared" si="17"/>
        <v>-7</v>
      </c>
      <c r="O274">
        <f>VLOOKUP(A274&amp;"|"&amp;"Fall"&amp;"|"&amp;"Reading",kipp_maps!H:I,2,FALSE)</f>
        <v>147</v>
      </c>
      <c r="P274">
        <f>VLOOKUP(A274&amp;"|"&amp;"Fall"&amp;"|"&amp;"Reading",kipp_maps!H:J,3,FALSE)</f>
        <v>19</v>
      </c>
      <c r="Q274">
        <f>VLOOKUP(A274&amp;"|"&amp;"Fall"&amp;"|"&amp;"Reading",kipp_maps!H:K,4,FALSE)</f>
        <v>1</v>
      </c>
      <c r="R274">
        <f>VLOOKUP(A274&amp;"|"&amp;"Spring"&amp;"|"&amp;"Reading",kipp_maps!H:I,2,FALSE)</f>
        <v>179</v>
      </c>
      <c r="S274">
        <f>VLOOKUP(A274&amp;"|"&amp;"Spring"&amp;"|"&amp;"Reading",kipp_maps!H:J,3,FALSE)</f>
        <v>54</v>
      </c>
      <c r="T274">
        <f>VLOOKUP(A274&amp;"|"&amp;"Spring"&amp;"|"&amp;"Reading",kipp_maps!H:K,4,FALSE)</f>
        <v>3</v>
      </c>
      <c r="U274">
        <f>VLOOKUP(A274&amp;"|"&amp;"Fall"&amp;"|"&amp;"Reading",kipp_maps!H:L,5,FALSE)</f>
        <v>21</v>
      </c>
      <c r="V274">
        <f t="shared" si="18"/>
        <v>32</v>
      </c>
      <c r="W274">
        <f t="shared" si="19"/>
        <v>11</v>
      </c>
    </row>
    <row r="275" spans="1:23" x14ac:dyDescent="0.25">
      <c r="A275">
        <v>16180</v>
      </c>
      <c r="B275" t="str">
        <f>VLOOKUP(A275,kipp_maps!A:B,2,FALSE)</f>
        <v>School G</v>
      </c>
      <c r="C275">
        <f>VLOOKUP(A275,kipp_maps!A:C,3,FALSE)</f>
        <v>1</v>
      </c>
      <c r="D275">
        <f>VLOOKUP(A275,kipp_maps!A:D,4,FALSE)</f>
        <v>2019</v>
      </c>
      <c r="E275" t="str">
        <f>VLOOKUP(A275,kipp_maps!A:E,5,FALSE)</f>
        <v>Tier 2</v>
      </c>
      <c r="F275" t="str">
        <f>VLOOKUP(A275&amp;"|"&amp;"Fall"&amp;"|"&amp;"Math",kipp_maps!H:I,2,FALSE)</f>
        <v>.</v>
      </c>
      <c r="G275" t="str">
        <f>VLOOKUP(A275&amp;"|"&amp;"Fall"&amp;"|"&amp;"Math",kipp_maps!H:J,3,FALSE)</f>
        <v>.</v>
      </c>
      <c r="H275" t="str">
        <f>VLOOKUP(A275&amp;"|"&amp;"Fall"&amp;"|"&amp;"Math",kipp_maps!H:K,4,FALSE)</f>
        <v>.</v>
      </c>
      <c r="I275">
        <f>VLOOKUP(A275&amp;"|"&amp;"Spring"&amp;"|"&amp;"Math",kipp_maps!H:I,2,FALSE)</f>
        <v>162</v>
      </c>
      <c r="J275">
        <f>VLOOKUP(A275&amp;"|"&amp;"Spring"&amp;"|"&amp;"Math",kipp_maps!H:J,3,FALSE)</f>
        <v>8</v>
      </c>
      <c r="K275">
        <f>VLOOKUP(A275&amp;"|"&amp;"Spring"&amp;"|"&amp;"Math",kipp_maps!H:K,4,FALSE)</f>
        <v>1</v>
      </c>
      <c r="L275" t="str">
        <f>VLOOKUP(A275&amp;"|"&amp;"Fall"&amp;"|"&amp;"Math",kipp_maps!H:L,5,FALSE)</f>
        <v>.</v>
      </c>
      <c r="M275" t="e">
        <f t="shared" si="16"/>
        <v>#VALUE!</v>
      </c>
      <c r="N275" t="e">
        <f t="shared" si="17"/>
        <v>#VALUE!</v>
      </c>
      <c r="O275" t="str">
        <f>VLOOKUP(A275&amp;"|"&amp;"Fall"&amp;"|"&amp;"Reading",kipp_maps!H:I,2,FALSE)</f>
        <v>.</v>
      </c>
      <c r="P275" t="str">
        <f>VLOOKUP(A275&amp;"|"&amp;"Fall"&amp;"|"&amp;"Reading",kipp_maps!H:J,3,FALSE)</f>
        <v>.</v>
      </c>
      <c r="Q275" t="str">
        <f>VLOOKUP(A275&amp;"|"&amp;"Fall"&amp;"|"&amp;"Reading",kipp_maps!H:K,4,FALSE)</f>
        <v>.</v>
      </c>
      <c r="R275">
        <f>VLOOKUP(A275&amp;"|"&amp;"Spring"&amp;"|"&amp;"Reading",kipp_maps!H:I,2,FALSE)</f>
        <v>159</v>
      </c>
      <c r="S275">
        <f>VLOOKUP(A275&amp;"|"&amp;"Spring"&amp;"|"&amp;"Reading",kipp_maps!H:J,3,FALSE)</f>
        <v>10</v>
      </c>
      <c r="T275">
        <f>VLOOKUP(A275&amp;"|"&amp;"Spring"&amp;"|"&amp;"Reading",kipp_maps!H:K,4,FALSE)</f>
        <v>1</v>
      </c>
      <c r="U275" t="str">
        <f>VLOOKUP(A275&amp;"|"&amp;"Fall"&amp;"|"&amp;"Reading",kipp_maps!H:L,5,FALSE)</f>
        <v>.</v>
      </c>
      <c r="V275" t="e">
        <f t="shared" si="18"/>
        <v>#VALUE!</v>
      </c>
      <c r="W275" t="e">
        <f t="shared" si="19"/>
        <v>#VALUE!</v>
      </c>
    </row>
    <row r="276" spans="1:23" x14ac:dyDescent="0.25">
      <c r="A276">
        <v>10360</v>
      </c>
      <c r="B276" t="str">
        <f>VLOOKUP(A276,kipp_maps!A:B,2,FALSE)</f>
        <v>School F</v>
      </c>
      <c r="C276">
        <f>VLOOKUP(A276,kipp_maps!A:C,3,FALSE)</f>
        <v>1</v>
      </c>
      <c r="D276">
        <f>VLOOKUP(A276,kipp_maps!A:D,4,FALSE)</f>
        <v>2019</v>
      </c>
      <c r="E276" t="str">
        <f>VLOOKUP(A276,kipp_maps!A:E,5,FALSE)</f>
        <v>GenEd</v>
      </c>
      <c r="F276">
        <f>VLOOKUP(A276&amp;"|"&amp;"Fall"&amp;"|"&amp;"Math",kipp_maps!H:I,2,FALSE)</f>
        <v>146</v>
      </c>
      <c r="G276">
        <f>VLOOKUP(A276&amp;"|"&amp;"Fall"&amp;"|"&amp;"Math",kipp_maps!H:J,3,FALSE)</f>
        <v>17</v>
      </c>
      <c r="H276">
        <f>VLOOKUP(A276&amp;"|"&amp;"Fall"&amp;"|"&amp;"Math",kipp_maps!H:K,4,FALSE)</f>
        <v>1</v>
      </c>
      <c r="I276">
        <f>VLOOKUP(A276&amp;"|"&amp;"Spring"&amp;"|"&amp;"Math",kipp_maps!H:I,2,FALSE)</f>
        <v>175</v>
      </c>
      <c r="J276">
        <f>VLOOKUP(A276&amp;"|"&amp;"Spring"&amp;"|"&amp;"Math",kipp_maps!H:J,3,FALSE)</f>
        <v>33</v>
      </c>
      <c r="K276">
        <f>VLOOKUP(A276&amp;"|"&amp;"Spring"&amp;"|"&amp;"Math",kipp_maps!H:K,4,FALSE)</f>
        <v>2</v>
      </c>
      <c r="L276">
        <f>VLOOKUP(A276&amp;"|"&amp;"Fall"&amp;"|"&amp;"Math",kipp_maps!H:L,5,FALSE)</f>
        <v>25</v>
      </c>
      <c r="M276">
        <f t="shared" si="16"/>
        <v>29</v>
      </c>
      <c r="N276">
        <f t="shared" si="17"/>
        <v>4</v>
      </c>
      <c r="O276">
        <f>VLOOKUP(A276&amp;"|"&amp;"Fall"&amp;"|"&amp;"Reading",kipp_maps!H:I,2,FALSE)</f>
        <v>150</v>
      </c>
      <c r="P276">
        <f>VLOOKUP(A276&amp;"|"&amp;"Fall"&amp;"|"&amp;"Reading",kipp_maps!H:J,3,FALSE)</f>
        <v>26</v>
      </c>
      <c r="Q276">
        <f>VLOOKUP(A276&amp;"|"&amp;"Fall"&amp;"|"&amp;"Reading",kipp_maps!H:K,4,FALSE)</f>
        <v>2</v>
      </c>
      <c r="R276">
        <f>VLOOKUP(A276&amp;"|"&amp;"Spring"&amp;"|"&amp;"Reading",kipp_maps!H:I,2,FALSE)</f>
        <v>167</v>
      </c>
      <c r="S276">
        <f>VLOOKUP(A276&amp;"|"&amp;"Spring"&amp;"|"&amp;"Reading",kipp_maps!H:J,3,FALSE)</f>
        <v>23</v>
      </c>
      <c r="T276">
        <f>VLOOKUP(A276&amp;"|"&amp;"Spring"&amp;"|"&amp;"Reading",kipp_maps!H:K,4,FALSE)</f>
        <v>1</v>
      </c>
      <c r="U276">
        <f>VLOOKUP(A276&amp;"|"&amp;"Fall"&amp;"|"&amp;"Reading",kipp_maps!H:L,5,FALSE)</f>
        <v>21</v>
      </c>
      <c r="V276">
        <f t="shared" si="18"/>
        <v>17</v>
      </c>
      <c r="W276">
        <f t="shared" si="19"/>
        <v>-4</v>
      </c>
    </row>
    <row r="277" spans="1:23" x14ac:dyDescent="0.25">
      <c r="A277">
        <v>29152</v>
      </c>
      <c r="B277" t="str">
        <f>VLOOKUP(A277,kipp_maps!A:B,2,FALSE)</f>
        <v>School E</v>
      </c>
      <c r="C277">
        <f>VLOOKUP(A277,kipp_maps!A:C,3,FALSE)</f>
        <v>1</v>
      </c>
      <c r="D277">
        <f>VLOOKUP(A277,kipp_maps!A:D,4,FALSE)</f>
        <v>2019</v>
      </c>
      <c r="E277" t="str">
        <f>VLOOKUP(A277,kipp_maps!A:E,5,FALSE)</f>
        <v>GenEd</v>
      </c>
      <c r="F277">
        <f>VLOOKUP(A277&amp;"|"&amp;"Fall"&amp;"|"&amp;"Math",kipp_maps!H:I,2,FALSE)</f>
        <v>153</v>
      </c>
      <c r="G277">
        <f>VLOOKUP(A277&amp;"|"&amp;"Fall"&amp;"|"&amp;"Math",kipp_maps!H:J,3,FALSE)</f>
        <v>33</v>
      </c>
      <c r="H277">
        <f>VLOOKUP(A277&amp;"|"&amp;"Fall"&amp;"|"&amp;"Math",kipp_maps!H:K,4,FALSE)</f>
        <v>2</v>
      </c>
      <c r="I277">
        <f>VLOOKUP(A277&amp;"|"&amp;"Spring"&amp;"|"&amp;"Math",kipp_maps!H:I,2,FALSE)</f>
        <v>171</v>
      </c>
      <c r="J277">
        <f>VLOOKUP(A277&amp;"|"&amp;"Spring"&amp;"|"&amp;"Math",kipp_maps!H:J,3,FALSE)</f>
        <v>24</v>
      </c>
      <c r="K277">
        <f>VLOOKUP(A277&amp;"|"&amp;"Spring"&amp;"|"&amp;"Math",kipp_maps!H:K,4,FALSE)</f>
        <v>1</v>
      </c>
      <c r="L277">
        <f>VLOOKUP(A277&amp;"|"&amp;"Fall"&amp;"|"&amp;"Math",kipp_maps!H:L,5,FALSE)</f>
        <v>23</v>
      </c>
      <c r="M277">
        <f t="shared" si="16"/>
        <v>18</v>
      </c>
      <c r="N277">
        <f t="shared" si="17"/>
        <v>-5</v>
      </c>
      <c r="O277">
        <f>VLOOKUP(A277&amp;"|"&amp;"Fall"&amp;"|"&amp;"Reading",kipp_maps!H:I,2,FALSE)</f>
        <v>171</v>
      </c>
      <c r="P277">
        <f>VLOOKUP(A277&amp;"|"&amp;"Fall"&amp;"|"&amp;"Reading",kipp_maps!H:J,3,FALSE)</f>
        <v>84</v>
      </c>
      <c r="Q277">
        <f>VLOOKUP(A277&amp;"|"&amp;"Fall"&amp;"|"&amp;"Reading",kipp_maps!H:K,4,FALSE)</f>
        <v>4</v>
      </c>
      <c r="R277">
        <f>VLOOKUP(A277&amp;"|"&amp;"Spring"&amp;"|"&amp;"Reading",kipp_maps!H:I,2,FALSE)</f>
        <v>183</v>
      </c>
      <c r="S277">
        <f>VLOOKUP(A277&amp;"|"&amp;"Spring"&amp;"|"&amp;"Reading",kipp_maps!H:J,3,FALSE)</f>
        <v>65</v>
      </c>
      <c r="T277">
        <f>VLOOKUP(A277&amp;"|"&amp;"Spring"&amp;"|"&amp;"Reading",kipp_maps!H:K,4,FALSE)</f>
        <v>3</v>
      </c>
      <c r="U277">
        <f>VLOOKUP(A277&amp;"|"&amp;"Fall"&amp;"|"&amp;"Reading",kipp_maps!H:L,5,FALSE)</f>
        <v>16</v>
      </c>
      <c r="V277">
        <f t="shared" si="18"/>
        <v>12</v>
      </c>
      <c r="W277">
        <f t="shared" si="19"/>
        <v>-4</v>
      </c>
    </row>
    <row r="278" spans="1:23" x14ac:dyDescent="0.25">
      <c r="A278">
        <v>22343</v>
      </c>
      <c r="B278" t="str">
        <f>VLOOKUP(A278,kipp_maps!A:B,2,FALSE)</f>
        <v>School E</v>
      </c>
      <c r="C278">
        <f>VLOOKUP(A278,kipp_maps!A:C,3,FALSE)</f>
        <v>1</v>
      </c>
      <c r="D278">
        <f>VLOOKUP(A278,kipp_maps!A:D,4,FALSE)</f>
        <v>2019</v>
      </c>
      <c r="E278" t="str">
        <f>VLOOKUP(A278,kipp_maps!A:E,5,FALSE)</f>
        <v>GenEd</v>
      </c>
      <c r="F278">
        <f>VLOOKUP(A278&amp;"|"&amp;"Fall"&amp;"|"&amp;"Math",kipp_maps!H:I,2,FALSE)</f>
        <v>166</v>
      </c>
      <c r="G278">
        <f>VLOOKUP(A278&amp;"|"&amp;"Fall"&amp;"|"&amp;"Math",kipp_maps!H:J,3,FALSE)</f>
        <v>69</v>
      </c>
      <c r="H278">
        <f>VLOOKUP(A278&amp;"|"&amp;"Fall"&amp;"|"&amp;"Math",kipp_maps!H:K,4,FALSE)</f>
        <v>3</v>
      </c>
      <c r="I278">
        <f>VLOOKUP(A278&amp;"|"&amp;"Spring"&amp;"|"&amp;"Math",kipp_maps!H:I,2,FALSE)</f>
        <v>183</v>
      </c>
      <c r="J278">
        <f>VLOOKUP(A278&amp;"|"&amp;"Spring"&amp;"|"&amp;"Math",kipp_maps!H:J,3,FALSE)</f>
        <v>56</v>
      </c>
      <c r="K278">
        <f>VLOOKUP(A278&amp;"|"&amp;"Spring"&amp;"|"&amp;"Math",kipp_maps!H:K,4,FALSE)</f>
        <v>3</v>
      </c>
      <c r="L278">
        <f>VLOOKUP(A278&amp;"|"&amp;"Fall"&amp;"|"&amp;"Math",kipp_maps!H:L,5,FALSE)</f>
        <v>20</v>
      </c>
      <c r="M278">
        <f t="shared" si="16"/>
        <v>17</v>
      </c>
      <c r="N278">
        <f t="shared" si="17"/>
        <v>-3</v>
      </c>
      <c r="O278">
        <f>VLOOKUP(A278&amp;"|"&amp;"Fall"&amp;"|"&amp;"Reading",kipp_maps!H:I,2,FALSE)</f>
        <v>170</v>
      </c>
      <c r="P278">
        <f>VLOOKUP(A278&amp;"|"&amp;"Fall"&amp;"|"&amp;"Reading",kipp_maps!H:J,3,FALSE)</f>
        <v>82</v>
      </c>
      <c r="Q278">
        <f>VLOOKUP(A278&amp;"|"&amp;"Fall"&amp;"|"&amp;"Reading",kipp_maps!H:K,4,FALSE)</f>
        <v>4</v>
      </c>
      <c r="R278">
        <f>VLOOKUP(A278&amp;"|"&amp;"Spring"&amp;"|"&amp;"Reading",kipp_maps!H:I,2,FALSE)</f>
        <v>194</v>
      </c>
      <c r="S278">
        <f>VLOOKUP(A278&amp;"|"&amp;"Spring"&amp;"|"&amp;"Reading",kipp_maps!H:J,3,FALSE)</f>
        <v>87</v>
      </c>
      <c r="T278">
        <f>VLOOKUP(A278&amp;"|"&amp;"Spring"&amp;"|"&amp;"Reading",kipp_maps!H:K,4,FALSE)</f>
        <v>4</v>
      </c>
      <c r="U278">
        <f>VLOOKUP(A278&amp;"|"&amp;"Fall"&amp;"|"&amp;"Reading",kipp_maps!H:L,5,FALSE)</f>
        <v>16</v>
      </c>
      <c r="V278">
        <f t="shared" si="18"/>
        <v>24</v>
      </c>
      <c r="W278">
        <f t="shared" si="19"/>
        <v>8</v>
      </c>
    </row>
    <row r="279" spans="1:23" x14ac:dyDescent="0.25">
      <c r="A279">
        <v>23161</v>
      </c>
      <c r="B279" t="str">
        <f>VLOOKUP(A279,kipp_maps!A:B,2,FALSE)</f>
        <v>School E</v>
      </c>
      <c r="C279">
        <f>VLOOKUP(A279,kipp_maps!A:C,3,FALSE)</f>
        <v>1</v>
      </c>
      <c r="D279">
        <f>VLOOKUP(A279,kipp_maps!A:D,4,FALSE)</f>
        <v>2019</v>
      </c>
      <c r="E279" t="str">
        <f>VLOOKUP(A279,kipp_maps!A:E,5,FALSE)</f>
        <v>GenEd</v>
      </c>
      <c r="F279">
        <f>VLOOKUP(A279&amp;"|"&amp;"Fall"&amp;"|"&amp;"Math",kipp_maps!H:I,2,FALSE)</f>
        <v>139</v>
      </c>
      <c r="G279">
        <f>VLOOKUP(A279&amp;"|"&amp;"Fall"&amp;"|"&amp;"Math",kipp_maps!H:J,3,FALSE)</f>
        <v>7</v>
      </c>
      <c r="H279">
        <f>VLOOKUP(A279&amp;"|"&amp;"Fall"&amp;"|"&amp;"Math",kipp_maps!H:K,4,FALSE)</f>
        <v>1</v>
      </c>
      <c r="I279">
        <f>VLOOKUP(A279&amp;"|"&amp;"Spring"&amp;"|"&amp;"Math",kipp_maps!H:I,2,FALSE)</f>
        <v>160</v>
      </c>
      <c r="J279">
        <f>VLOOKUP(A279&amp;"|"&amp;"Spring"&amp;"|"&amp;"Math",kipp_maps!H:J,3,FALSE)</f>
        <v>6</v>
      </c>
      <c r="K279">
        <f>VLOOKUP(A279&amp;"|"&amp;"Spring"&amp;"|"&amp;"Math",kipp_maps!H:K,4,FALSE)</f>
        <v>1</v>
      </c>
      <c r="L279">
        <f>VLOOKUP(A279&amp;"|"&amp;"Fall"&amp;"|"&amp;"Math",kipp_maps!H:L,5,FALSE)</f>
        <v>26</v>
      </c>
      <c r="M279">
        <f t="shared" si="16"/>
        <v>21</v>
      </c>
      <c r="N279">
        <f t="shared" si="17"/>
        <v>-5</v>
      </c>
      <c r="O279">
        <f>VLOOKUP(A279&amp;"|"&amp;"Fall"&amp;"|"&amp;"Reading",kipp_maps!H:I,2,FALSE)</f>
        <v>147</v>
      </c>
      <c r="P279">
        <f>VLOOKUP(A279&amp;"|"&amp;"Fall"&amp;"|"&amp;"Reading",kipp_maps!H:J,3,FALSE)</f>
        <v>19</v>
      </c>
      <c r="Q279">
        <f>VLOOKUP(A279&amp;"|"&amp;"Fall"&amp;"|"&amp;"Reading",kipp_maps!H:K,4,FALSE)</f>
        <v>1</v>
      </c>
      <c r="R279">
        <f>VLOOKUP(A279&amp;"|"&amp;"Spring"&amp;"|"&amp;"Reading",kipp_maps!H:I,2,FALSE)</f>
        <v>156</v>
      </c>
      <c r="S279">
        <f>VLOOKUP(A279&amp;"|"&amp;"Spring"&amp;"|"&amp;"Reading",kipp_maps!H:J,3,FALSE)</f>
        <v>7</v>
      </c>
      <c r="T279">
        <f>VLOOKUP(A279&amp;"|"&amp;"Spring"&amp;"|"&amp;"Reading",kipp_maps!H:K,4,FALSE)</f>
        <v>1</v>
      </c>
      <c r="U279">
        <f>VLOOKUP(A279&amp;"|"&amp;"Fall"&amp;"|"&amp;"Reading",kipp_maps!H:L,5,FALSE)</f>
        <v>21</v>
      </c>
      <c r="V279">
        <f t="shared" si="18"/>
        <v>9</v>
      </c>
      <c r="W279">
        <f t="shared" si="19"/>
        <v>-12</v>
      </c>
    </row>
    <row r="280" spans="1:23" x14ac:dyDescent="0.25">
      <c r="A280">
        <v>22305</v>
      </c>
      <c r="B280" t="str">
        <f>VLOOKUP(A280,kipp_maps!A:B,2,FALSE)</f>
        <v>School F</v>
      </c>
      <c r="C280">
        <f>VLOOKUP(A280,kipp_maps!A:C,3,FALSE)</f>
        <v>1</v>
      </c>
      <c r="D280">
        <f>VLOOKUP(A280,kipp_maps!A:D,4,FALSE)</f>
        <v>2019</v>
      </c>
      <c r="E280" t="str">
        <f>VLOOKUP(A280,kipp_maps!A:E,5,FALSE)</f>
        <v>Tier 2</v>
      </c>
      <c r="F280" t="str">
        <f>VLOOKUP(A280&amp;"|"&amp;"Fall"&amp;"|"&amp;"Math",kipp_maps!H:I,2,FALSE)</f>
        <v>.</v>
      </c>
      <c r="G280" t="str">
        <f>VLOOKUP(A280&amp;"|"&amp;"Fall"&amp;"|"&amp;"Math",kipp_maps!H:J,3,FALSE)</f>
        <v>.</v>
      </c>
      <c r="H280" t="str">
        <f>VLOOKUP(A280&amp;"|"&amp;"Fall"&amp;"|"&amp;"Math",kipp_maps!H:K,4,FALSE)</f>
        <v>.</v>
      </c>
      <c r="I280">
        <f>VLOOKUP(A280&amp;"|"&amp;"Spring"&amp;"|"&amp;"Math",kipp_maps!H:I,2,FALSE)</f>
        <v>200</v>
      </c>
      <c r="J280">
        <f>VLOOKUP(A280&amp;"|"&amp;"Spring"&amp;"|"&amp;"Math",kipp_maps!H:J,3,FALSE)</f>
        <v>92</v>
      </c>
      <c r="K280">
        <f>VLOOKUP(A280&amp;"|"&amp;"Spring"&amp;"|"&amp;"Math",kipp_maps!H:K,4,FALSE)</f>
        <v>4</v>
      </c>
      <c r="L280" t="str">
        <f>VLOOKUP(A280&amp;"|"&amp;"Fall"&amp;"|"&amp;"Math",kipp_maps!H:L,5,FALSE)</f>
        <v>.</v>
      </c>
      <c r="M280" t="e">
        <f t="shared" si="16"/>
        <v>#VALUE!</v>
      </c>
      <c r="N280" t="e">
        <f t="shared" si="17"/>
        <v>#VALUE!</v>
      </c>
      <c r="O280" t="str">
        <f>VLOOKUP(A280&amp;"|"&amp;"Fall"&amp;"|"&amp;"Reading",kipp_maps!H:I,2,FALSE)</f>
        <v>.</v>
      </c>
      <c r="P280" t="str">
        <f>VLOOKUP(A280&amp;"|"&amp;"Fall"&amp;"|"&amp;"Reading",kipp_maps!H:J,3,FALSE)</f>
        <v>.</v>
      </c>
      <c r="Q280" t="str">
        <f>VLOOKUP(A280&amp;"|"&amp;"Fall"&amp;"|"&amp;"Reading",kipp_maps!H:K,4,FALSE)</f>
        <v>.</v>
      </c>
      <c r="R280">
        <f>VLOOKUP(A280&amp;"|"&amp;"Spring"&amp;"|"&amp;"Reading",kipp_maps!H:I,2,FALSE)</f>
        <v>182</v>
      </c>
      <c r="S280">
        <f>VLOOKUP(A280&amp;"|"&amp;"Spring"&amp;"|"&amp;"Reading",kipp_maps!H:J,3,FALSE)</f>
        <v>62</v>
      </c>
      <c r="T280">
        <f>VLOOKUP(A280&amp;"|"&amp;"Spring"&amp;"|"&amp;"Reading",kipp_maps!H:K,4,FALSE)</f>
        <v>3</v>
      </c>
      <c r="U280" t="str">
        <f>VLOOKUP(A280&amp;"|"&amp;"Fall"&amp;"|"&amp;"Reading",kipp_maps!H:L,5,FALSE)</f>
        <v>.</v>
      </c>
      <c r="V280" t="e">
        <f t="shared" si="18"/>
        <v>#VALUE!</v>
      </c>
      <c r="W280" t="e">
        <f t="shared" si="19"/>
        <v>#VALUE!</v>
      </c>
    </row>
    <row r="281" spans="1:23" x14ac:dyDescent="0.25">
      <c r="A281">
        <v>16824</v>
      </c>
      <c r="B281" t="str">
        <f>VLOOKUP(A281,kipp_maps!A:B,2,FALSE)</f>
        <v>School E</v>
      </c>
      <c r="C281">
        <f>VLOOKUP(A281,kipp_maps!A:C,3,FALSE)</f>
        <v>1</v>
      </c>
      <c r="D281">
        <f>VLOOKUP(A281,kipp_maps!A:D,4,FALSE)</f>
        <v>2019</v>
      </c>
      <c r="E281" t="str">
        <f>VLOOKUP(A281,kipp_maps!A:E,5,FALSE)</f>
        <v>GenEd</v>
      </c>
      <c r="F281">
        <f>VLOOKUP(A281&amp;"|"&amp;"Fall"&amp;"|"&amp;"Math",kipp_maps!H:I,2,FALSE)</f>
        <v>159</v>
      </c>
      <c r="G281">
        <f>VLOOKUP(A281&amp;"|"&amp;"Fall"&amp;"|"&amp;"Math",kipp_maps!H:J,3,FALSE)</f>
        <v>50</v>
      </c>
      <c r="H281">
        <f>VLOOKUP(A281&amp;"|"&amp;"Fall"&amp;"|"&amp;"Math",kipp_maps!H:K,4,FALSE)</f>
        <v>3</v>
      </c>
      <c r="I281">
        <f>VLOOKUP(A281&amp;"|"&amp;"Spring"&amp;"|"&amp;"Math",kipp_maps!H:I,2,FALSE)</f>
        <v>178</v>
      </c>
      <c r="J281">
        <f>VLOOKUP(A281&amp;"|"&amp;"Spring"&amp;"|"&amp;"Math",kipp_maps!H:J,3,FALSE)</f>
        <v>42</v>
      </c>
      <c r="K281">
        <f>VLOOKUP(A281&amp;"|"&amp;"Spring"&amp;"|"&amp;"Math",kipp_maps!H:K,4,FALSE)</f>
        <v>2</v>
      </c>
      <c r="L281">
        <f>VLOOKUP(A281&amp;"|"&amp;"Fall"&amp;"|"&amp;"Math",kipp_maps!H:L,5,FALSE)</f>
        <v>21</v>
      </c>
      <c r="M281">
        <f t="shared" si="16"/>
        <v>19</v>
      </c>
      <c r="N281">
        <f t="shared" si="17"/>
        <v>-2</v>
      </c>
      <c r="O281">
        <f>VLOOKUP(A281&amp;"|"&amp;"Fall"&amp;"|"&amp;"Reading",kipp_maps!H:I,2,FALSE)</f>
        <v>171</v>
      </c>
      <c r="P281">
        <f>VLOOKUP(A281&amp;"|"&amp;"Fall"&amp;"|"&amp;"Reading",kipp_maps!H:J,3,FALSE)</f>
        <v>84</v>
      </c>
      <c r="Q281">
        <f>VLOOKUP(A281&amp;"|"&amp;"Fall"&amp;"|"&amp;"Reading",kipp_maps!H:K,4,FALSE)</f>
        <v>4</v>
      </c>
      <c r="R281">
        <f>VLOOKUP(A281&amp;"|"&amp;"Spring"&amp;"|"&amp;"Reading",kipp_maps!H:I,2,FALSE)</f>
        <v>184</v>
      </c>
      <c r="S281">
        <f>VLOOKUP(A281&amp;"|"&amp;"Spring"&amp;"|"&amp;"Reading",kipp_maps!H:J,3,FALSE)</f>
        <v>67</v>
      </c>
      <c r="T281">
        <f>VLOOKUP(A281&amp;"|"&amp;"Spring"&amp;"|"&amp;"Reading",kipp_maps!H:K,4,FALSE)</f>
        <v>3</v>
      </c>
      <c r="U281">
        <f>VLOOKUP(A281&amp;"|"&amp;"Fall"&amp;"|"&amp;"Reading",kipp_maps!H:L,5,FALSE)</f>
        <v>16</v>
      </c>
      <c r="V281">
        <f t="shared" si="18"/>
        <v>13</v>
      </c>
      <c r="W281">
        <f t="shared" si="19"/>
        <v>-3</v>
      </c>
    </row>
    <row r="282" spans="1:23" x14ac:dyDescent="0.25">
      <c r="A282">
        <v>29327</v>
      </c>
      <c r="B282" t="str">
        <f>VLOOKUP(A282,kipp_maps!A:B,2,FALSE)</f>
        <v>School E</v>
      </c>
      <c r="C282">
        <f>VLOOKUP(A282,kipp_maps!A:C,3,FALSE)</f>
        <v>1</v>
      </c>
      <c r="D282">
        <f>VLOOKUP(A282,kipp_maps!A:D,4,FALSE)</f>
        <v>2019</v>
      </c>
      <c r="E282" t="str">
        <f>VLOOKUP(A282,kipp_maps!A:E,5,FALSE)</f>
        <v>GenEd</v>
      </c>
      <c r="F282">
        <f>VLOOKUP(A282&amp;"|"&amp;"Fall"&amp;"|"&amp;"Math",kipp_maps!H:I,2,FALSE)</f>
        <v>171</v>
      </c>
      <c r="G282">
        <f>VLOOKUP(A282&amp;"|"&amp;"Fall"&amp;"|"&amp;"Math",kipp_maps!H:J,3,FALSE)</f>
        <v>81</v>
      </c>
      <c r="H282">
        <f>VLOOKUP(A282&amp;"|"&amp;"Fall"&amp;"|"&amp;"Math",kipp_maps!H:K,4,FALSE)</f>
        <v>4</v>
      </c>
      <c r="I282">
        <f>VLOOKUP(A282&amp;"|"&amp;"Spring"&amp;"|"&amp;"Math",kipp_maps!H:I,2,FALSE)</f>
        <v>182</v>
      </c>
      <c r="J282">
        <f>VLOOKUP(A282&amp;"|"&amp;"Spring"&amp;"|"&amp;"Math",kipp_maps!H:J,3,FALSE)</f>
        <v>53</v>
      </c>
      <c r="K282">
        <f>VLOOKUP(A282&amp;"|"&amp;"Spring"&amp;"|"&amp;"Math",kipp_maps!H:K,4,FALSE)</f>
        <v>3</v>
      </c>
      <c r="L282">
        <f>VLOOKUP(A282&amp;"|"&amp;"Fall"&amp;"|"&amp;"Math",kipp_maps!H:L,5,FALSE)</f>
        <v>18</v>
      </c>
      <c r="M282">
        <f t="shared" si="16"/>
        <v>11</v>
      </c>
      <c r="N282">
        <f t="shared" si="17"/>
        <v>-7</v>
      </c>
      <c r="O282">
        <f>VLOOKUP(A282&amp;"|"&amp;"Fall"&amp;"|"&amp;"Reading",kipp_maps!H:I,2,FALSE)</f>
        <v>168</v>
      </c>
      <c r="P282">
        <f>VLOOKUP(A282&amp;"|"&amp;"Fall"&amp;"|"&amp;"Reading",kipp_maps!H:J,3,FALSE)</f>
        <v>78</v>
      </c>
      <c r="Q282">
        <f>VLOOKUP(A282&amp;"|"&amp;"Fall"&amp;"|"&amp;"Reading",kipp_maps!H:K,4,FALSE)</f>
        <v>4</v>
      </c>
      <c r="R282">
        <f>VLOOKUP(A282&amp;"|"&amp;"Spring"&amp;"|"&amp;"Reading",kipp_maps!H:I,2,FALSE)</f>
        <v>174</v>
      </c>
      <c r="S282">
        <f>VLOOKUP(A282&amp;"|"&amp;"Spring"&amp;"|"&amp;"Reading",kipp_maps!H:J,3,FALSE)</f>
        <v>40</v>
      </c>
      <c r="T282">
        <f>VLOOKUP(A282&amp;"|"&amp;"Spring"&amp;"|"&amp;"Reading",kipp_maps!H:K,4,FALSE)</f>
        <v>2</v>
      </c>
      <c r="U282">
        <f>VLOOKUP(A282&amp;"|"&amp;"Fall"&amp;"|"&amp;"Reading",kipp_maps!H:L,5,FALSE)</f>
        <v>17</v>
      </c>
      <c r="V282">
        <f t="shared" si="18"/>
        <v>6</v>
      </c>
      <c r="W282">
        <f t="shared" si="19"/>
        <v>-11</v>
      </c>
    </row>
    <row r="283" spans="1:23" x14ac:dyDescent="0.25">
      <c r="A283">
        <v>25234</v>
      </c>
      <c r="B283" t="str">
        <f>VLOOKUP(A283,kipp_maps!A:B,2,FALSE)</f>
        <v>School F</v>
      </c>
      <c r="C283">
        <f>VLOOKUP(A283,kipp_maps!A:C,3,FALSE)</f>
        <v>1</v>
      </c>
      <c r="D283">
        <f>VLOOKUP(A283,kipp_maps!A:D,4,FALSE)</f>
        <v>2019</v>
      </c>
      <c r="E283" t="str">
        <f>VLOOKUP(A283,kipp_maps!A:E,5,FALSE)</f>
        <v>GenEd</v>
      </c>
      <c r="F283">
        <f>VLOOKUP(A283&amp;"|"&amp;"Fall"&amp;"|"&amp;"Math",kipp_maps!H:I,2,FALSE)</f>
        <v>156</v>
      </c>
      <c r="G283">
        <f>VLOOKUP(A283&amp;"|"&amp;"Fall"&amp;"|"&amp;"Math",kipp_maps!H:J,3,FALSE)</f>
        <v>41</v>
      </c>
      <c r="H283">
        <f>VLOOKUP(A283&amp;"|"&amp;"Fall"&amp;"|"&amp;"Math",kipp_maps!H:K,4,FALSE)</f>
        <v>2</v>
      </c>
      <c r="I283">
        <f>VLOOKUP(A283&amp;"|"&amp;"Spring"&amp;"|"&amp;"Math",kipp_maps!H:I,2,FALSE)</f>
        <v>171</v>
      </c>
      <c r="J283">
        <f>VLOOKUP(A283&amp;"|"&amp;"Spring"&amp;"|"&amp;"Math",kipp_maps!H:J,3,FALSE)</f>
        <v>24</v>
      </c>
      <c r="K283">
        <f>VLOOKUP(A283&amp;"|"&amp;"Spring"&amp;"|"&amp;"Math",kipp_maps!H:K,4,FALSE)</f>
        <v>1</v>
      </c>
      <c r="L283">
        <f>VLOOKUP(A283&amp;"|"&amp;"Fall"&amp;"|"&amp;"Math",kipp_maps!H:L,5,FALSE)</f>
        <v>22</v>
      </c>
      <c r="M283">
        <f t="shared" si="16"/>
        <v>15</v>
      </c>
      <c r="N283">
        <f t="shared" si="17"/>
        <v>-7</v>
      </c>
      <c r="O283">
        <f>VLOOKUP(A283&amp;"|"&amp;"Fall"&amp;"|"&amp;"Reading",kipp_maps!H:I,2,FALSE)</f>
        <v>155</v>
      </c>
      <c r="P283">
        <f>VLOOKUP(A283&amp;"|"&amp;"Fall"&amp;"|"&amp;"Reading",kipp_maps!H:J,3,FALSE)</f>
        <v>40</v>
      </c>
      <c r="Q283">
        <f>VLOOKUP(A283&amp;"|"&amp;"Fall"&amp;"|"&amp;"Reading",kipp_maps!H:K,4,FALSE)</f>
        <v>2</v>
      </c>
      <c r="R283">
        <f>VLOOKUP(A283&amp;"|"&amp;"Spring"&amp;"|"&amp;"Reading",kipp_maps!H:I,2,FALSE)</f>
        <v>165</v>
      </c>
      <c r="S283">
        <f>VLOOKUP(A283&amp;"|"&amp;"Spring"&amp;"|"&amp;"Reading",kipp_maps!H:J,3,FALSE)</f>
        <v>19</v>
      </c>
      <c r="T283">
        <f>VLOOKUP(A283&amp;"|"&amp;"Spring"&amp;"|"&amp;"Reading",kipp_maps!H:K,4,FALSE)</f>
        <v>1</v>
      </c>
      <c r="U283">
        <f>VLOOKUP(A283&amp;"|"&amp;"Fall"&amp;"|"&amp;"Reading",kipp_maps!H:L,5,FALSE)</f>
        <v>20</v>
      </c>
      <c r="V283">
        <f t="shared" si="18"/>
        <v>10</v>
      </c>
      <c r="W283">
        <f t="shared" si="19"/>
        <v>-10</v>
      </c>
    </row>
    <row r="284" spans="1:23" x14ac:dyDescent="0.25">
      <c r="A284">
        <v>20900</v>
      </c>
      <c r="B284" t="str">
        <f>VLOOKUP(A284,kipp_maps!A:B,2,FALSE)</f>
        <v>School G</v>
      </c>
      <c r="C284">
        <f>VLOOKUP(A284,kipp_maps!A:C,3,FALSE)</f>
        <v>1</v>
      </c>
      <c r="D284">
        <f>VLOOKUP(A284,kipp_maps!A:D,4,FALSE)</f>
        <v>2019</v>
      </c>
      <c r="E284" t="str">
        <f>VLOOKUP(A284,kipp_maps!A:E,5,FALSE)</f>
        <v>GenEd</v>
      </c>
      <c r="F284">
        <f>VLOOKUP(A284&amp;"|"&amp;"Fall"&amp;"|"&amp;"Math",kipp_maps!H:I,2,FALSE)</f>
        <v>169</v>
      </c>
      <c r="G284">
        <f>VLOOKUP(A284&amp;"|"&amp;"Fall"&amp;"|"&amp;"Math",kipp_maps!H:J,3,FALSE)</f>
        <v>76</v>
      </c>
      <c r="H284">
        <f>VLOOKUP(A284&amp;"|"&amp;"Fall"&amp;"|"&amp;"Math",kipp_maps!H:K,4,FALSE)</f>
        <v>4</v>
      </c>
      <c r="I284">
        <f>VLOOKUP(A284&amp;"|"&amp;"Spring"&amp;"|"&amp;"Math",kipp_maps!H:I,2,FALSE)</f>
        <v>191</v>
      </c>
      <c r="J284">
        <f>VLOOKUP(A284&amp;"|"&amp;"Spring"&amp;"|"&amp;"Math",kipp_maps!H:J,3,FALSE)</f>
        <v>77</v>
      </c>
      <c r="K284">
        <f>VLOOKUP(A284&amp;"|"&amp;"Spring"&amp;"|"&amp;"Math",kipp_maps!H:K,4,FALSE)</f>
        <v>4</v>
      </c>
      <c r="L284">
        <f>VLOOKUP(A284&amp;"|"&amp;"Fall"&amp;"|"&amp;"Math",kipp_maps!H:L,5,FALSE)</f>
        <v>19</v>
      </c>
      <c r="M284">
        <f t="shared" si="16"/>
        <v>22</v>
      </c>
      <c r="N284">
        <f t="shared" si="17"/>
        <v>3</v>
      </c>
      <c r="O284">
        <f>VLOOKUP(A284&amp;"|"&amp;"Fall"&amp;"|"&amp;"Reading",kipp_maps!H:I,2,FALSE)</f>
        <v>166</v>
      </c>
      <c r="P284">
        <f>VLOOKUP(A284&amp;"|"&amp;"Fall"&amp;"|"&amp;"Reading",kipp_maps!H:J,3,FALSE)</f>
        <v>73</v>
      </c>
      <c r="Q284">
        <f>VLOOKUP(A284&amp;"|"&amp;"Fall"&amp;"|"&amp;"Reading",kipp_maps!H:K,4,FALSE)</f>
        <v>3</v>
      </c>
      <c r="R284">
        <f>VLOOKUP(A284&amp;"|"&amp;"Spring"&amp;"|"&amp;"Reading",kipp_maps!H:I,2,FALSE)</f>
        <v>195</v>
      </c>
      <c r="S284">
        <f>VLOOKUP(A284&amp;"|"&amp;"Spring"&amp;"|"&amp;"Reading",kipp_maps!H:J,3,FALSE)</f>
        <v>89</v>
      </c>
      <c r="T284">
        <f>VLOOKUP(A284&amp;"|"&amp;"Spring"&amp;"|"&amp;"Reading",kipp_maps!H:K,4,FALSE)</f>
        <v>4</v>
      </c>
      <c r="U284">
        <f>VLOOKUP(A284&amp;"|"&amp;"Fall"&amp;"|"&amp;"Reading",kipp_maps!H:L,5,FALSE)</f>
        <v>17</v>
      </c>
      <c r="V284">
        <f t="shared" si="18"/>
        <v>29</v>
      </c>
      <c r="W284">
        <f t="shared" si="19"/>
        <v>12</v>
      </c>
    </row>
    <row r="285" spans="1:23" x14ac:dyDescent="0.25">
      <c r="A285">
        <v>13656</v>
      </c>
      <c r="B285" t="str">
        <f>VLOOKUP(A285,kipp_maps!A:B,2,FALSE)</f>
        <v>School F</v>
      </c>
      <c r="C285">
        <f>VLOOKUP(A285,kipp_maps!A:C,3,FALSE)</f>
        <v>1</v>
      </c>
      <c r="D285">
        <f>VLOOKUP(A285,kipp_maps!A:D,4,FALSE)</f>
        <v>2019</v>
      </c>
      <c r="E285" t="str">
        <f>VLOOKUP(A285,kipp_maps!A:E,5,FALSE)</f>
        <v>GenEd</v>
      </c>
      <c r="F285" t="str">
        <f>VLOOKUP(A285&amp;"|"&amp;"Fall"&amp;"|"&amp;"Math",kipp_maps!H:I,2,FALSE)</f>
        <v>.</v>
      </c>
      <c r="G285" t="str">
        <f>VLOOKUP(A285&amp;"|"&amp;"Fall"&amp;"|"&amp;"Math",kipp_maps!H:J,3,FALSE)</f>
        <v>.</v>
      </c>
      <c r="H285" t="str">
        <f>VLOOKUP(A285&amp;"|"&amp;"Fall"&amp;"|"&amp;"Math",kipp_maps!H:K,4,FALSE)</f>
        <v>.</v>
      </c>
      <c r="I285">
        <f>VLOOKUP(A285&amp;"|"&amp;"Spring"&amp;"|"&amp;"Math",kipp_maps!H:I,2,FALSE)</f>
        <v>194</v>
      </c>
      <c r="J285">
        <f>VLOOKUP(A285&amp;"|"&amp;"Spring"&amp;"|"&amp;"Math",kipp_maps!H:J,3,FALSE)</f>
        <v>83</v>
      </c>
      <c r="K285">
        <f>VLOOKUP(A285&amp;"|"&amp;"Spring"&amp;"|"&amp;"Math",kipp_maps!H:K,4,FALSE)</f>
        <v>4</v>
      </c>
      <c r="L285" t="str">
        <f>VLOOKUP(A285&amp;"|"&amp;"Fall"&amp;"|"&amp;"Math",kipp_maps!H:L,5,FALSE)</f>
        <v>.</v>
      </c>
      <c r="M285" t="e">
        <f t="shared" si="16"/>
        <v>#VALUE!</v>
      </c>
      <c r="N285" t="e">
        <f t="shared" si="17"/>
        <v>#VALUE!</v>
      </c>
      <c r="O285" t="str">
        <f>VLOOKUP(A285&amp;"|"&amp;"Fall"&amp;"|"&amp;"Reading",kipp_maps!H:I,2,FALSE)</f>
        <v>.</v>
      </c>
      <c r="P285" t="str">
        <f>VLOOKUP(A285&amp;"|"&amp;"Fall"&amp;"|"&amp;"Reading",kipp_maps!H:J,3,FALSE)</f>
        <v>.</v>
      </c>
      <c r="Q285" t="str">
        <f>VLOOKUP(A285&amp;"|"&amp;"Fall"&amp;"|"&amp;"Reading",kipp_maps!H:K,4,FALSE)</f>
        <v>.</v>
      </c>
      <c r="R285">
        <f>VLOOKUP(A285&amp;"|"&amp;"Spring"&amp;"|"&amp;"Reading",kipp_maps!H:I,2,FALSE)</f>
        <v>191</v>
      </c>
      <c r="S285">
        <f>VLOOKUP(A285&amp;"|"&amp;"Spring"&amp;"|"&amp;"Reading",kipp_maps!H:J,3,FALSE)</f>
        <v>82</v>
      </c>
      <c r="T285">
        <f>VLOOKUP(A285&amp;"|"&amp;"Spring"&amp;"|"&amp;"Reading",kipp_maps!H:K,4,FALSE)</f>
        <v>4</v>
      </c>
      <c r="U285" t="str">
        <f>VLOOKUP(A285&amp;"|"&amp;"Fall"&amp;"|"&amp;"Reading",kipp_maps!H:L,5,FALSE)</f>
        <v>.</v>
      </c>
      <c r="V285" t="e">
        <f t="shared" si="18"/>
        <v>#VALUE!</v>
      </c>
      <c r="W285" t="e">
        <f t="shared" si="19"/>
        <v>#VALUE!</v>
      </c>
    </row>
    <row r="286" spans="1:23" x14ac:dyDescent="0.25">
      <c r="A286">
        <v>10823</v>
      </c>
      <c r="B286" t="str">
        <f>VLOOKUP(A286,kipp_maps!A:B,2,FALSE)</f>
        <v>School E</v>
      </c>
      <c r="C286">
        <f>VLOOKUP(A286,kipp_maps!A:C,3,FALSE)</f>
        <v>1</v>
      </c>
      <c r="D286">
        <f>VLOOKUP(A286,kipp_maps!A:D,4,FALSE)</f>
        <v>2019</v>
      </c>
      <c r="E286" t="str">
        <f>VLOOKUP(A286,kipp_maps!A:E,5,FALSE)</f>
        <v>GenEd</v>
      </c>
      <c r="F286">
        <f>VLOOKUP(A286&amp;"|"&amp;"Fall"&amp;"|"&amp;"Math",kipp_maps!H:I,2,FALSE)</f>
        <v>157</v>
      </c>
      <c r="G286">
        <f>VLOOKUP(A286&amp;"|"&amp;"Fall"&amp;"|"&amp;"Math",kipp_maps!H:J,3,FALSE)</f>
        <v>44</v>
      </c>
      <c r="H286">
        <f>VLOOKUP(A286&amp;"|"&amp;"Fall"&amp;"|"&amp;"Math",kipp_maps!H:K,4,FALSE)</f>
        <v>2</v>
      </c>
      <c r="I286" t="str">
        <f>VLOOKUP(A286&amp;"|"&amp;"Spring"&amp;"|"&amp;"Math",kipp_maps!H:I,2,FALSE)</f>
        <v>.</v>
      </c>
      <c r="J286" t="str">
        <f>VLOOKUP(A286&amp;"|"&amp;"Spring"&amp;"|"&amp;"Math",kipp_maps!H:J,3,FALSE)</f>
        <v>.</v>
      </c>
      <c r="K286" t="str">
        <f>VLOOKUP(A286&amp;"|"&amp;"Spring"&amp;"|"&amp;"Math",kipp_maps!H:K,4,FALSE)</f>
        <v>.</v>
      </c>
      <c r="L286">
        <f>VLOOKUP(A286&amp;"|"&amp;"Fall"&amp;"|"&amp;"Math",kipp_maps!H:L,5,FALSE)</f>
        <v>22</v>
      </c>
      <c r="M286" t="e">
        <f t="shared" si="16"/>
        <v>#VALUE!</v>
      </c>
      <c r="N286" t="e">
        <f t="shared" si="17"/>
        <v>#VALUE!</v>
      </c>
      <c r="O286">
        <f>VLOOKUP(A286&amp;"|"&amp;"Fall"&amp;"|"&amp;"Reading",kipp_maps!H:I,2,FALSE)</f>
        <v>127</v>
      </c>
      <c r="P286">
        <f>VLOOKUP(A286&amp;"|"&amp;"Fall"&amp;"|"&amp;"Reading",kipp_maps!H:J,3,FALSE)</f>
        <v>1</v>
      </c>
      <c r="Q286">
        <f>VLOOKUP(A286&amp;"|"&amp;"Fall"&amp;"|"&amp;"Reading",kipp_maps!H:K,4,FALSE)</f>
        <v>1</v>
      </c>
      <c r="R286" t="str">
        <f>VLOOKUP(A286&amp;"|"&amp;"Spring"&amp;"|"&amp;"Reading",kipp_maps!H:I,2,FALSE)</f>
        <v>.</v>
      </c>
      <c r="S286" t="str">
        <f>VLOOKUP(A286&amp;"|"&amp;"Spring"&amp;"|"&amp;"Reading",kipp_maps!H:J,3,FALSE)</f>
        <v>.</v>
      </c>
      <c r="T286" t="str">
        <f>VLOOKUP(A286&amp;"|"&amp;"Spring"&amp;"|"&amp;"Reading",kipp_maps!H:K,4,FALSE)</f>
        <v>.</v>
      </c>
      <c r="U286">
        <f>VLOOKUP(A286&amp;"|"&amp;"Fall"&amp;"|"&amp;"Reading",kipp_maps!H:L,5,FALSE)</f>
        <v>26</v>
      </c>
      <c r="V286" t="e">
        <f t="shared" si="18"/>
        <v>#VALUE!</v>
      </c>
      <c r="W286" t="e">
        <f t="shared" si="19"/>
        <v>#VALUE!</v>
      </c>
    </row>
    <row r="287" spans="1:23" x14ac:dyDescent="0.25">
      <c r="A287">
        <v>19028</v>
      </c>
      <c r="B287" t="str">
        <f>VLOOKUP(A287,kipp_maps!A:B,2,FALSE)</f>
        <v>School E</v>
      </c>
      <c r="C287">
        <f>VLOOKUP(A287,kipp_maps!A:C,3,FALSE)</f>
        <v>1</v>
      </c>
      <c r="D287">
        <f>VLOOKUP(A287,kipp_maps!A:D,4,FALSE)</f>
        <v>2019</v>
      </c>
      <c r="E287" t="str">
        <f>VLOOKUP(A287,kipp_maps!A:E,5,FALSE)</f>
        <v>GenEd</v>
      </c>
      <c r="F287">
        <f>VLOOKUP(A287&amp;"|"&amp;"Fall"&amp;"|"&amp;"Math",kipp_maps!H:I,2,FALSE)</f>
        <v>148</v>
      </c>
      <c r="G287">
        <f>VLOOKUP(A287&amp;"|"&amp;"Fall"&amp;"|"&amp;"Math",kipp_maps!H:J,3,FALSE)</f>
        <v>21</v>
      </c>
      <c r="H287">
        <f>VLOOKUP(A287&amp;"|"&amp;"Fall"&amp;"|"&amp;"Math",kipp_maps!H:K,4,FALSE)</f>
        <v>1</v>
      </c>
      <c r="I287" t="str">
        <f>VLOOKUP(A287&amp;"|"&amp;"Spring"&amp;"|"&amp;"Math",kipp_maps!H:I,2,FALSE)</f>
        <v>.</v>
      </c>
      <c r="J287" t="str">
        <f>VLOOKUP(A287&amp;"|"&amp;"Spring"&amp;"|"&amp;"Math",kipp_maps!H:J,3,FALSE)</f>
        <v>.</v>
      </c>
      <c r="K287" t="str">
        <f>VLOOKUP(A287&amp;"|"&amp;"Spring"&amp;"|"&amp;"Math",kipp_maps!H:K,4,FALSE)</f>
        <v>.</v>
      </c>
      <c r="L287">
        <f>VLOOKUP(A287&amp;"|"&amp;"Fall"&amp;"|"&amp;"Math",kipp_maps!H:L,5,FALSE)</f>
        <v>24</v>
      </c>
      <c r="M287" t="e">
        <f t="shared" si="16"/>
        <v>#VALUE!</v>
      </c>
      <c r="N287" t="e">
        <f t="shared" si="17"/>
        <v>#VALUE!</v>
      </c>
      <c r="O287">
        <f>VLOOKUP(A287&amp;"|"&amp;"Fall"&amp;"|"&amp;"Reading",kipp_maps!H:I,2,FALSE)</f>
        <v>154</v>
      </c>
      <c r="P287">
        <f>VLOOKUP(A287&amp;"|"&amp;"Fall"&amp;"|"&amp;"Reading",kipp_maps!H:J,3,FALSE)</f>
        <v>37</v>
      </c>
      <c r="Q287">
        <f>VLOOKUP(A287&amp;"|"&amp;"Fall"&amp;"|"&amp;"Reading",kipp_maps!H:K,4,FALSE)</f>
        <v>2</v>
      </c>
      <c r="R287" t="str">
        <f>VLOOKUP(A287&amp;"|"&amp;"Spring"&amp;"|"&amp;"Reading",kipp_maps!H:I,2,FALSE)</f>
        <v>.</v>
      </c>
      <c r="S287" t="str">
        <f>VLOOKUP(A287&amp;"|"&amp;"Spring"&amp;"|"&amp;"Reading",kipp_maps!H:J,3,FALSE)</f>
        <v>.</v>
      </c>
      <c r="T287" t="str">
        <f>VLOOKUP(A287&amp;"|"&amp;"Spring"&amp;"|"&amp;"Reading",kipp_maps!H:K,4,FALSE)</f>
        <v>.</v>
      </c>
      <c r="U287">
        <f>VLOOKUP(A287&amp;"|"&amp;"Fall"&amp;"|"&amp;"Reading",kipp_maps!H:L,5,FALSE)</f>
        <v>20</v>
      </c>
      <c r="V287" t="e">
        <f t="shared" si="18"/>
        <v>#VALUE!</v>
      </c>
      <c r="W287" t="e">
        <f t="shared" si="19"/>
        <v>#VALUE!</v>
      </c>
    </row>
    <row r="288" spans="1:23" x14ac:dyDescent="0.25">
      <c r="A288">
        <v>23424</v>
      </c>
      <c r="B288" t="str">
        <f>VLOOKUP(A288,kipp_maps!A:B,2,FALSE)</f>
        <v>School E</v>
      </c>
      <c r="C288">
        <f>VLOOKUP(A288,kipp_maps!A:C,3,FALSE)</f>
        <v>1</v>
      </c>
      <c r="D288">
        <f>VLOOKUP(A288,kipp_maps!A:D,4,FALSE)</f>
        <v>2019</v>
      </c>
      <c r="E288" t="str">
        <f>VLOOKUP(A288,kipp_maps!A:E,5,FALSE)</f>
        <v>GenEd</v>
      </c>
      <c r="F288">
        <f>VLOOKUP(A288&amp;"|"&amp;"Fall"&amp;"|"&amp;"Math",kipp_maps!H:I,2,FALSE)</f>
        <v>167</v>
      </c>
      <c r="G288">
        <f>VLOOKUP(A288&amp;"|"&amp;"Fall"&amp;"|"&amp;"Math",kipp_maps!H:J,3,FALSE)</f>
        <v>72</v>
      </c>
      <c r="H288">
        <f>VLOOKUP(A288&amp;"|"&amp;"Fall"&amp;"|"&amp;"Math",kipp_maps!H:K,4,FALSE)</f>
        <v>3</v>
      </c>
      <c r="I288" t="str">
        <f>VLOOKUP(A288&amp;"|"&amp;"Spring"&amp;"|"&amp;"Math",kipp_maps!H:I,2,FALSE)</f>
        <v>.</v>
      </c>
      <c r="J288" t="str">
        <f>VLOOKUP(A288&amp;"|"&amp;"Spring"&amp;"|"&amp;"Math",kipp_maps!H:J,3,FALSE)</f>
        <v>.</v>
      </c>
      <c r="K288" t="str">
        <f>VLOOKUP(A288&amp;"|"&amp;"Spring"&amp;"|"&amp;"Math",kipp_maps!H:K,4,FALSE)</f>
        <v>.</v>
      </c>
      <c r="L288">
        <f>VLOOKUP(A288&amp;"|"&amp;"Fall"&amp;"|"&amp;"Math",kipp_maps!H:L,5,FALSE)</f>
        <v>19</v>
      </c>
      <c r="M288" t="e">
        <f t="shared" si="16"/>
        <v>#VALUE!</v>
      </c>
      <c r="N288" t="e">
        <f t="shared" si="17"/>
        <v>#VALUE!</v>
      </c>
      <c r="O288">
        <f>VLOOKUP(A288&amp;"|"&amp;"Fall"&amp;"|"&amp;"Reading",kipp_maps!H:I,2,FALSE)</f>
        <v>164</v>
      </c>
      <c r="P288">
        <f>VLOOKUP(A288&amp;"|"&amp;"Fall"&amp;"|"&amp;"Reading",kipp_maps!H:J,3,FALSE)</f>
        <v>68</v>
      </c>
      <c r="Q288">
        <f>VLOOKUP(A288&amp;"|"&amp;"Fall"&amp;"|"&amp;"Reading",kipp_maps!H:K,4,FALSE)</f>
        <v>3</v>
      </c>
      <c r="R288" t="str">
        <f>VLOOKUP(A288&amp;"|"&amp;"Spring"&amp;"|"&amp;"Reading",kipp_maps!H:I,2,FALSE)</f>
        <v>.</v>
      </c>
      <c r="S288" t="str">
        <f>VLOOKUP(A288&amp;"|"&amp;"Spring"&amp;"|"&amp;"Reading",kipp_maps!H:J,3,FALSE)</f>
        <v>.</v>
      </c>
      <c r="T288" t="str">
        <f>VLOOKUP(A288&amp;"|"&amp;"Spring"&amp;"|"&amp;"Reading",kipp_maps!H:K,4,FALSE)</f>
        <v>.</v>
      </c>
      <c r="U288">
        <f>VLOOKUP(A288&amp;"|"&amp;"Fall"&amp;"|"&amp;"Reading",kipp_maps!H:L,5,FALSE)</f>
        <v>18</v>
      </c>
      <c r="V288" t="e">
        <f t="shared" si="18"/>
        <v>#VALUE!</v>
      </c>
      <c r="W288" t="e">
        <f t="shared" si="19"/>
        <v>#VALUE!</v>
      </c>
    </row>
    <row r="289" spans="1:23" x14ac:dyDescent="0.25">
      <c r="A289">
        <v>25672</v>
      </c>
      <c r="B289" t="str">
        <f>VLOOKUP(A289,kipp_maps!A:B,2,FALSE)</f>
        <v>School E</v>
      </c>
      <c r="C289">
        <f>VLOOKUP(A289,kipp_maps!A:C,3,FALSE)</f>
        <v>1</v>
      </c>
      <c r="D289">
        <f>VLOOKUP(A289,kipp_maps!A:D,4,FALSE)</f>
        <v>2019</v>
      </c>
      <c r="E289" t="str">
        <f>VLOOKUP(A289,kipp_maps!A:E,5,FALSE)</f>
        <v>GenEd</v>
      </c>
      <c r="F289">
        <f>VLOOKUP(A289&amp;"|"&amp;"Fall"&amp;"|"&amp;"Math",kipp_maps!H:I,2,FALSE)</f>
        <v>137</v>
      </c>
      <c r="G289">
        <f>VLOOKUP(A289&amp;"|"&amp;"Fall"&amp;"|"&amp;"Math",kipp_maps!H:J,3,FALSE)</f>
        <v>5</v>
      </c>
      <c r="H289">
        <f>VLOOKUP(A289&amp;"|"&amp;"Fall"&amp;"|"&amp;"Math",kipp_maps!H:K,4,FALSE)</f>
        <v>1</v>
      </c>
      <c r="I289" t="str">
        <f>VLOOKUP(A289&amp;"|"&amp;"Spring"&amp;"|"&amp;"Math",kipp_maps!H:I,2,FALSE)</f>
        <v>.</v>
      </c>
      <c r="J289" t="str">
        <f>VLOOKUP(A289&amp;"|"&amp;"Spring"&amp;"|"&amp;"Math",kipp_maps!H:J,3,FALSE)</f>
        <v>.</v>
      </c>
      <c r="K289" t="str">
        <f>VLOOKUP(A289&amp;"|"&amp;"Spring"&amp;"|"&amp;"Math",kipp_maps!H:K,4,FALSE)</f>
        <v>.</v>
      </c>
      <c r="L289">
        <f>VLOOKUP(A289&amp;"|"&amp;"Fall"&amp;"|"&amp;"Math",kipp_maps!H:L,5,FALSE)</f>
        <v>27</v>
      </c>
      <c r="M289" t="e">
        <f t="shared" si="16"/>
        <v>#VALUE!</v>
      </c>
      <c r="N289" t="e">
        <f t="shared" si="17"/>
        <v>#VALUE!</v>
      </c>
      <c r="O289">
        <f>VLOOKUP(A289&amp;"|"&amp;"Fall"&amp;"|"&amp;"Reading",kipp_maps!H:I,2,FALSE)</f>
        <v>144</v>
      </c>
      <c r="P289">
        <f>VLOOKUP(A289&amp;"|"&amp;"Fall"&amp;"|"&amp;"Reading",kipp_maps!H:J,3,FALSE)</f>
        <v>13</v>
      </c>
      <c r="Q289">
        <f>VLOOKUP(A289&amp;"|"&amp;"Fall"&amp;"|"&amp;"Reading",kipp_maps!H:K,4,FALSE)</f>
        <v>1</v>
      </c>
      <c r="R289" t="str">
        <f>VLOOKUP(A289&amp;"|"&amp;"Spring"&amp;"|"&amp;"Reading",kipp_maps!H:I,2,FALSE)</f>
        <v>.</v>
      </c>
      <c r="S289" t="str">
        <f>VLOOKUP(A289&amp;"|"&amp;"Spring"&amp;"|"&amp;"Reading",kipp_maps!H:J,3,FALSE)</f>
        <v>.</v>
      </c>
      <c r="T289" t="str">
        <f>VLOOKUP(A289&amp;"|"&amp;"Spring"&amp;"|"&amp;"Reading",kipp_maps!H:K,4,FALSE)</f>
        <v>.</v>
      </c>
      <c r="U289">
        <f>VLOOKUP(A289&amp;"|"&amp;"Fall"&amp;"|"&amp;"Reading",kipp_maps!H:L,5,FALSE)</f>
        <v>22</v>
      </c>
      <c r="V289" t="e">
        <f t="shared" si="18"/>
        <v>#VALUE!</v>
      </c>
      <c r="W289" t="e">
        <f t="shared" si="19"/>
        <v>#VALUE!</v>
      </c>
    </row>
    <row r="290" spans="1:23" x14ac:dyDescent="0.25">
      <c r="A290">
        <v>16300</v>
      </c>
      <c r="B290" t="str">
        <f>VLOOKUP(A290,kipp_maps!A:B,2,FALSE)</f>
        <v>School F</v>
      </c>
      <c r="C290">
        <f>VLOOKUP(A290,kipp_maps!A:C,3,FALSE)</f>
        <v>1</v>
      </c>
      <c r="D290">
        <f>VLOOKUP(A290,kipp_maps!A:D,4,FALSE)</f>
        <v>2019</v>
      </c>
      <c r="E290" t="str">
        <f>VLOOKUP(A290,kipp_maps!A:E,5,FALSE)</f>
        <v>GenEd</v>
      </c>
      <c r="F290">
        <f>VLOOKUP(A290&amp;"|"&amp;"Fall"&amp;"|"&amp;"Math",kipp_maps!H:I,2,FALSE)</f>
        <v>160</v>
      </c>
      <c r="G290">
        <f>VLOOKUP(A290&amp;"|"&amp;"Fall"&amp;"|"&amp;"Math",kipp_maps!H:J,3,FALSE)</f>
        <v>52</v>
      </c>
      <c r="H290">
        <f>VLOOKUP(A290&amp;"|"&amp;"Fall"&amp;"|"&amp;"Math",kipp_maps!H:K,4,FALSE)</f>
        <v>3</v>
      </c>
      <c r="I290" t="str">
        <f>VLOOKUP(A290&amp;"|"&amp;"Spring"&amp;"|"&amp;"Math",kipp_maps!H:I,2,FALSE)</f>
        <v>.</v>
      </c>
      <c r="J290" t="str">
        <f>VLOOKUP(A290&amp;"|"&amp;"Spring"&amp;"|"&amp;"Math",kipp_maps!H:J,3,FALSE)</f>
        <v>.</v>
      </c>
      <c r="K290" t="str">
        <f>VLOOKUP(A290&amp;"|"&amp;"Spring"&amp;"|"&amp;"Math",kipp_maps!H:K,4,FALSE)</f>
        <v>.</v>
      </c>
      <c r="L290">
        <f>VLOOKUP(A290&amp;"|"&amp;"Fall"&amp;"|"&amp;"Math",kipp_maps!H:L,5,FALSE)</f>
        <v>21</v>
      </c>
      <c r="M290" t="e">
        <f t="shared" si="16"/>
        <v>#VALUE!</v>
      </c>
      <c r="N290" t="e">
        <f t="shared" si="17"/>
        <v>#VALUE!</v>
      </c>
      <c r="O290">
        <f>VLOOKUP(A290&amp;"|"&amp;"Fall"&amp;"|"&amp;"Reading",kipp_maps!H:I,2,FALSE)</f>
        <v>172</v>
      </c>
      <c r="P290">
        <f>VLOOKUP(A290&amp;"|"&amp;"Fall"&amp;"|"&amp;"Reading",kipp_maps!H:J,3,FALSE)</f>
        <v>86</v>
      </c>
      <c r="Q290">
        <f>VLOOKUP(A290&amp;"|"&amp;"Fall"&amp;"|"&amp;"Reading",kipp_maps!H:K,4,FALSE)</f>
        <v>4</v>
      </c>
      <c r="R290" t="str">
        <f>VLOOKUP(A290&amp;"|"&amp;"Spring"&amp;"|"&amp;"Reading",kipp_maps!H:I,2,FALSE)</f>
        <v>.</v>
      </c>
      <c r="S290" t="str">
        <f>VLOOKUP(A290&amp;"|"&amp;"Spring"&amp;"|"&amp;"Reading",kipp_maps!H:J,3,FALSE)</f>
        <v>.</v>
      </c>
      <c r="T290" t="str">
        <f>VLOOKUP(A290&amp;"|"&amp;"Spring"&amp;"|"&amp;"Reading",kipp_maps!H:K,4,FALSE)</f>
        <v>.</v>
      </c>
      <c r="U290">
        <f>VLOOKUP(A290&amp;"|"&amp;"Fall"&amp;"|"&amp;"Reading",kipp_maps!H:L,5,FALSE)</f>
        <v>16</v>
      </c>
      <c r="V290" t="e">
        <f t="shared" si="18"/>
        <v>#VALUE!</v>
      </c>
      <c r="W290" t="e">
        <f t="shared" si="19"/>
        <v>#VALUE!</v>
      </c>
    </row>
    <row r="291" spans="1:23" x14ac:dyDescent="0.25">
      <c r="A291">
        <v>19900</v>
      </c>
      <c r="B291" t="str">
        <f>VLOOKUP(A291,kipp_maps!A:B,2,FALSE)</f>
        <v>School F</v>
      </c>
      <c r="C291">
        <f>VLOOKUP(A291,kipp_maps!A:C,3,FALSE)</f>
        <v>1</v>
      </c>
      <c r="D291">
        <f>VLOOKUP(A291,kipp_maps!A:D,4,FALSE)</f>
        <v>2019</v>
      </c>
      <c r="E291" t="str">
        <f>VLOOKUP(A291,kipp_maps!A:E,5,FALSE)</f>
        <v>GenEd</v>
      </c>
      <c r="F291">
        <f>VLOOKUP(A291&amp;"|"&amp;"Fall"&amp;"|"&amp;"Math",kipp_maps!H:I,2,FALSE)</f>
        <v>152</v>
      </c>
      <c r="G291">
        <f>VLOOKUP(A291&amp;"|"&amp;"Fall"&amp;"|"&amp;"Math",kipp_maps!H:J,3,FALSE)</f>
        <v>30</v>
      </c>
      <c r="H291">
        <f>VLOOKUP(A291&amp;"|"&amp;"Fall"&amp;"|"&amp;"Math",kipp_maps!H:K,4,FALSE)</f>
        <v>2</v>
      </c>
      <c r="I291" t="str">
        <f>VLOOKUP(A291&amp;"|"&amp;"Spring"&amp;"|"&amp;"Math",kipp_maps!H:I,2,FALSE)</f>
        <v>.</v>
      </c>
      <c r="J291" t="str">
        <f>VLOOKUP(A291&amp;"|"&amp;"Spring"&amp;"|"&amp;"Math",kipp_maps!H:J,3,FALSE)</f>
        <v>.</v>
      </c>
      <c r="K291" t="str">
        <f>VLOOKUP(A291&amp;"|"&amp;"Spring"&amp;"|"&amp;"Math",kipp_maps!H:K,4,FALSE)</f>
        <v>.</v>
      </c>
      <c r="L291">
        <f>VLOOKUP(A291&amp;"|"&amp;"Fall"&amp;"|"&amp;"Math",kipp_maps!H:L,5,FALSE)</f>
        <v>23</v>
      </c>
      <c r="M291" t="e">
        <f t="shared" si="16"/>
        <v>#VALUE!</v>
      </c>
      <c r="N291" t="e">
        <f t="shared" si="17"/>
        <v>#VALUE!</v>
      </c>
      <c r="O291">
        <f>VLOOKUP(A291&amp;"|"&amp;"Fall"&amp;"|"&amp;"Reading",kipp_maps!H:I,2,FALSE)</f>
        <v>148</v>
      </c>
      <c r="P291">
        <f>VLOOKUP(A291&amp;"|"&amp;"Fall"&amp;"|"&amp;"Reading",kipp_maps!H:J,3,FALSE)</f>
        <v>21</v>
      </c>
      <c r="Q291">
        <f>VLOOKUP(A291&amp;"|"&amp;"Fall"&amp;"|"&amp;"Reading",kipp_maps!H:K,4,FALSE)</f>
        <v>1</v>
      </c>
      <c r="R291" t="str">
        <f>VLOOKUP(A291&amp;"|"&amp;"Spring"&amp;"|"&amp;"Reading",kipp_maps!H:I,2,FALSE)</f>
        <v>.</v>
      </c>
      <c r="S291" t="str">
        <f>VLOOKUP(A291&amp;"|"&amp;"Spring"&amp;"|"&amp;"Reading",kipp_maps!H:J,3,FALSE)</f>
        <v>.</v>
      </c>
      <c r="T291" t="str">
        <f>VLOOKUP(A291&amp;"|"&amp;"Spring"&amp;"|"&amp;"Reading",kipp_maps!H:K,4,FALSE)</f>
        <v>.</v>
      </c>
      <c r="U291">
        <f>VLOOKUP(A291&amp;"|"&amp;"Fall"&amp;"|"&amp;"Reading",kipp_maps!H:L,5,FALSE)</f>
        <v>21</v>
      </c>
      <c r="V291" t="e">
        <f t="shared" si="18"/>
        <v>#VALUE!</v>
      </c>
      <c r="W291" t="e">
        <f t="shared" si="19"/>
        <v>#VALUE!</v>
      </c>
    </row>
    <row r="292" spans="1:23" x14ac:dyDescent="0.25">
      <c r="A292">
        <v>19624</v>
      </c>
      <c r="B292" t="str">
        <f>VLOOKUP(A292,kipp_maps!A:B,2,FALSE)</f>
        <v>School F</v>
      </c>
      <c r="C292">
        <f>VLOOKUP(A292,kipp_maps!A:C,3,FALSE)</f>
        <v>1</v>
      </c>
      <c r="D292">
        <f>VLOOKUP(A292,kipp_maps!A:D,4,FALSE)</f>
        <v>2019</v>
      </c>
      <c r="E292" t="str">
        <f>VLOOKUP(A292,kipp_maps!A:E,5,FALSE)</f>
        <v>GenEd</v>
      </c>
      <c r="F292">
        <f>VLOOKUP(A292&amp;"|"&amp;"Fall"&amp;"|"&amp;"Math",kipp_maps!H:I,2,FALSE)</f>
        <v>143</v>
      </c>
      <c r="G292">
        <f>VLOOKUP(A292&amp;"|"&amp;"Fall"&amp;"|"&amp;"Math",kipp_maps!H:J,3,FALSE)</f>
        <v>12</v>
      </c>
      <c r="H292">
        <f>VLOOKUP(A292&amp;"|"&amp;"Fall"&amp;"|"&amp;"Math",kipp_maps!H:K,4,FALSE)</f>
        <v>1</v>
      </c>
      <c r="I292" t="str">
        <f>VLOOKUP(A292&amp;"|"&amp;"Spring"&amp;"|"&amp;"Math",kipp_maps!H:I,2,FALSE)</f>
        <v>.</v>
      </c>
      <c r="J292" t="str">
        <f>VLOOKUP(A292&amp;"|"&amp;"Spring"&amp;"|"&amp;"Math",kipp_maps!H:J,3,FALSE)</f>
        <v>.</v>
      </c>
      <c r="K292" t="str">
        <f>VLOOKUP(A292&amp;"|"&amp;"Spring"&amp;"|"&amp;"Math",kipp_maps!H:K,4,FALSE)</f>
        <v>.</v>
      </c>
      <c r="L292">
        <f>VLOOKUP(A292&amp;"|"&amp;"Fall"&amp;"|"&amp;"Math",kipp_maps!H:L,5,FALSE)</f>
        <v>25</v>
      </c>
      <c r="M292" t="e">
        <f t="shared" si="16"/>
        <v>#VALUE!</v>
      </c>
      <c r="N292" t="e">
        <f t="shared" si="17"/>
        <v>#VALUE!</v>
      </c>
      <c r="O292">
        <f>VLOOKUP(A292&amp;"|"&amp;"Fall"&amp;"|"&amp;"Reading",kipp_maps!H:I,2,FALSE)</f>
        <v>157</v>
      </c>
      <c r="P292">
        <f>VLOOKUP(A292&amp;"|"&amp;"Fall"&amp;"|"&amp;"Reading",kipp_maps!H:J,3,FALSE)</f>
        <v>46</v>
      </c>
      <c r="Q292">
        <f>VLOOKUP(A292&amp;"|"&amp;"Fall"&amp;"|"&amp;"Reading",kipp_maps!H:K,4,FALSE)</f>
        <v>2</v>
      </c>
      <c r="R292" t="str">
        <f>VLOOKUP(A292&amp;"|"&amp;"Spring"&amp;"|"&amp;"Reading",kipp_maps!H:I,2,FALSE)</f>
        <v>.</v>
      </c>
      <c r="S292" t="str">
        <f>VLOOKUP(A292&amp;"|"&amp;"Spring"&amp;"|"&amp;"Reading",kipp_maps!H:J,3,FALSE)</f>
        <v>.</v>
      </c>
      <c r="T292" t="str">
        <f>VLOOKUP(A292&amp;"|"&amp;"Spring"&amp;"|"&amp;"Reading",kipp_maps!H:K,4,FALSE)</f>
        <v>.</v>
      </c>
      <c r="U292">
        <f>VLOOKUP(A292&amp;"|"&amp;"Fall"&amp;"|"&amp;"Reading",kipp_maps!H:L,5,FALSE)</f>
        <v>19</v>
      </c>
      <c r="V292" t="e">
        <f t="shared" si="18"/>
        <v>#VALUE!</v>
      </c>
      <c r="W292" t="e">
        <f t="shared" si="19"/>
        <v>#VALUE!</v>
      </c>
    </row>
    <row r="293" spans="1:23" x14ac:dyDescent="0.25">
      <c r="A293">
        <v>12094</v>
      </c>
      <c r="B293" t="str">
        <f>VLOOKUP(A293,kipp_maps!A:B,2,FALSE)</f>
        <v>School F</v>
      </c>
      <c r="C293">
        <f>VLOOKUP(A293,kipp_maps!A:C,3,FALSE)</f>
        <v>1</v>
      </c>
      <c r="D293">
        <f>VLOOKUP(A293,kipp_maps!A:D,4,FALSE)</f>
        <v>2019</v>
      </c>
      <c r="E293" t="str">
        <f>VLOOKUP(A293,kipp_maps!A:E,5,FALSE)</f>
        <v>GenEd</v>
      </c>
      <c r="F293">
        <f>VLOOKUP(A293&amp;"|"&amp;"Fall"&amp;"|"&amp;"Math",kipp_maps!H:I,2,FALSE)</f>
        <v>165</v>
      </c>
      <c r="G293">
        <f>VLOOKUP(A293&amp;"|"&amp;"Fall"&amp;"|"&amp;"Math",kipp_maps!H:J,3,FALSE)</f>
        <v>67</v>
      </c>
      <c r="H293">
        <f>VLOOKUP(A293&amp;"|"&amp;"Fall"&amp;"|"&amp;"Math",kipp_maps!H:K,4,FALSE)</f>
        <v>3</v>
      </c>
      <c r="I293" t="str">
        <f>VLOOKUP(A293&amp;"|"&amp;"Spring"&amp;"|"&amp;"Math",kipp_maps!H:I,2,FALSE)</f>
        <v>.</v>
      </c>
      <c r="J293" t="str">
        <f>VLOOKUP(A293&amp;"|"&amp;"Spring"&amp;"|"&amp;"Math",kipp_maps!H:J,3,FALSE)</f>
        <v>.</v>
      </c>
      <c r="K293" t="str">
        <f>VLOOKUP(A293&amp;"|"&amp;"Spring"&amp;"|"&amp;"Math",kipp_maps!H:K,4,FALSE)</f>
        <v>.</v>
      </c>
      <c r="L293">
        <f>VLOOKUP(A293&amp;"|"&amp;"Fall"&amp;"|"&amp;"Math",kipp_maps!H:L,5,FALSE)</f>
        <v>20</v>
      </c>
      <c r="M293" t="e">
        <f t="shared" si="16"/>
        <v>#VALUE!</v>
      </c>
      <c r="N293" t="e">
        <f t="shared" si="17"/>
        <v>#VALUE!</v>
      </c>
      <c r="O293">
        <f>VLOOKUP(A293&amp;"|"&amp;"Fall"&amp;"|"&amp;"Reading",kipp_maps!H:I,2,FALSE)</f>
        <v>164</v>
      </c>
      <c r="P293">
        <f>VLOOKUP(A293&amp;"|"&amp;"Fall"&amp;"|"&amp;"Reading",kipp_maps!H:J,3,FALSE)</f>
        <v>68</v>
      </c>
      <c r="Q293">
        <f>VLOOKUP(A293&amp;"|"&amp;"Fall"&amp;"|"&amp;"Reading",kipp_maps!H:K,4,FALSE)</f>
        <v>3</v>
      </c>
      <c r="R293" t="str">
        <f>VLOOKUP(A293&amp;"|"&amp;"Spring"&amp;"|"&amp;"Reading",kipp_maps!H:I,2,FALSE)</f>
        <v>.</v>
      </c>
      <c r="S293" t="str">
        <f>VLOOKUP(A293&amp;"|"&amp;"Spring"&amp;"|"&amp;"Reading",kipp_maps!H:J,3,FALSE)</f>
        <v>.</v>
      </c>
      <c r="T293" t="str">
        <f>VLOOKUP(A293&amp;"|"&amp;"Spring"&amp;"|"&amp;"Reading",kipp_maps!H:K,4,FALSE)</f>
        <v>.</v>
      </c>
      <c r="U293">
        <f>VLOOKUP(A293&amp;"|"&amp;"Fall"&amp;"|"&amp;"Reading",kipp_maps!H:L,5,FALSE)</f>
        <v>18</v>
      </c>
      <c r="V293" t="e">
        <f t="shared" si="18"/>
        <v>#VALUE!</v>
      </c>
      <c r="W293" t="e">
        <f t="shared" si="19"/>
        <v>#VALUE!</v>
      </c>
    </row>
    <row r="294" spans="1:23" x14ac:dyDescent="0.25">
      <c r="A294">
        <v>15750</v>
      </c>
      <c r="B294" t="str">
        <f>VLOOKUP(A294,kipp_maps!A:B,2,FALSE)</f>
        <v>School F</v>
      </c>
      <c r="C294">
        <f>VLOOKUP(A294,kipp_maps!A:C,3,FALSE)</f>
        <v>1</v>
      </c>
      <c r="D294">
        <f>VLOOKUP(A294,kipp_maps!A:D,4,FALSE)</f>
        <v>2019</v>
      </c>
      <c r="E294" t="str">
        <f>VLOOKUP(A294,kipp_maps!A:E,5,FALSE)</f>
        <v>GenEd</v>
      </c>
      <c r="F294">
        <f>VLOOKUP(A294&amp;"|"&amp;"Fall"&amp;"|"&amp;"Math",kipp_maps!H:I,2,FALSE)</f>
        <v>172</v>
      </c>
      <c r="G294">
        <f>VLOOKUP(A294&amp;"|"&amp;"Fall"&amp;"|"&amp;"Math",kipp_maps!H:J,3,FALSE)</f>
        <v>83</v>
      </c>
      <c r="H294">
        <f>VLOOKUP(A294&amp;"|"&amp;"Fall"&amp;"|"&amp;"Math",kipp_maps!H:K,4,FALSE)</f>
        <v>4</v>
      </c>
      <c r="I294" t="str">
        <f>VLOOKUP(A294&amp;"|"&amp;"Spring"&amp;"|"&amp;"Math",kipp_maps!H:I,2,FALSE)</f>
        <v>.</v>
      </c>
      <c r="J294" t="str">
        <f>VLOOKUP(A294&amp;"|"&amp;"Spring"&amp;"|"&amp;"Math",kipp_maps!H:J,3,FALSE)</f>
        <v>.</v>
      </c>
      <c r="K294" t="str">
        <f>VLOOKUP(A294&amp;"|"&amp;"Spring"&amp;"|"&amp;"Math",kipp_maps!H:K,4,FALSE)</f>
        <v>.</v>
      </c>
      <c r="L294">
        <f>VLOOKUP(A294&amp;"|"&amp;"Fall"&amp;"|"&amp;"Math",kipp_maps!H:L,5,FALSE)</f>
        <v>18</v>
      </c>
      <c r="M294" t="e">
        <f t="shared" si="16"/>
        <v>#VALUE!</v>
      </c>
      <c r="N294" t="e">
        <f t="shared" si="17"/>
        <v>#VALUE!</v>
      </c>
      <c r="O294">
        <f>VLOOKUP(A294&amp;"|"&amp;"Fall"&amp;"|"&amp;"Reading",kipp_maps!H:I,2,FALSE)</f>
        <v>176</v>
      </c>
      <c r="P294">
        <f>VLOOKUP(A294&amp;"|"&amp;"Fall"&amp;"|"&amp;"Reading",kipp_maps!H:J,3,FALSE)</f>
        <v>92</v>
      </c>
      <c r="Q294">
        <f>VLOOKUP(A294&amp;"|"&amp;"Fall"&amp;"|"&amp;"Reading",kipp_maps!H:K,4,FALSE)</f>
        <v>4</v>
      </c>
      <c r="R294" t="str">
        <f>VLOOKUP(A294&amp;"|"&amp;"Spring"&amp;"|"&amp;"Reading",kipp_maps!H:I,2,FALSE)</f>
        <v>.</v>
      </c>
      <c r="S294" t="str">
        <f>VLOOKUP(A294&amp;"|"&amp;"Spring"&amp;"|"&amp;"Reading",kipp_maps!H:J,3,FALSE)</f>
        <v>.</v>
      </c>
      <c r="T294" t="str">
        <f>VLOOKUP(A294&amp;"|"&amp;"Spring"&amp;"|"&amp;"Reading",kipp_maps!H:K,4,FALSE)</f>
        <v>.</v>
      </c>
      <c r="U294">
        <f>VLOOKUP(A294&amp;"|"&amp;"Fall"&amp;"|"&amp;"Reading",kipp_maps!H:L,5,FALSE)</f>
        <v>15</v>
      </c>
      <c r="V294" t="e">
        <f t="shared" si="18"/>
        <v>#VALUE!</v>
      </c>
      <c r="W294" t="e">
        <f t="shared" si="19"/>
        <v>#VALUE!</v>
      </c>
    </row>
    <row r="295" spans="1:23" x14ac:dyDescent="0.25">
      <c r="A295">
        <v>25509</v>
      </c>
      <c r="B295" t="str">
        <f>VLOOKUP(A295,kipp_maps!A:B,2,FALSE)</f>
        <v>School F</v>
      </c>
      <c r="C295">
        <f>VLOOKUP(A295,kipp_maps!A:C,3,FALSE)</f>
        <v>1</v>
      </c>
      <c r="D295">
        <f>VLOOKUP(A295,kipp_maps!A:D,4,FALSE)</f>
        <v>2019</v>
      </c>
      <c r="E295" t="str">
        <f>VLOOKUP(A295,kipp_maps!A:E,5,FALSE)</f>
        <v>GenEd</v>
      </c>
      <c r="F295">
        <f>VLOOKUP(A295&amp;"|"&amp;"Fall"&amp;"|"&amp;"Math",kipp_maps!H:I,2,FALSE)</f>
        <v>147</v>
      </c>
      <c r="G295">
        <f>VLOOKUP(A295&amp;"|"&amp;"Fall"&amp;"|"&amp;"Math",kipp_maps!H:J,3,FALSE)</f>
        <v>19</v>
      </c>
      <c r="H295">
        <f>VLOOKUP(A295&amp;"|"&amp;"Fall"&amp;"|"&amp;"Math",kipp_maps!H:K,4,FALSE)</f>
        <v>1</v>
      </c>
      <c r="I295" t="str">
        <f>VLOOKUP(A295&amp;"|"&amp;"Spring"&amp;"|"&amp;"Math",kipp_maps!H:I,2,FALSE)</f>
        <v>.</v>
      </c>
      <c r="J295" t="str">
        <f>VLOOKUP(A295&amp;"|"&amp;"Spring"&amp;"|"&amp;"Math",kipp_maps!H:J,3,FALSE)</f>
        <v>.</v>
      </c>
      <c r="K295" t="str">
        <f>VLOOKUP(A295&amp;"|"&amp;"Spring"&amp;"|"&amp;"Math",kipp_maps!H:K,4,FALSE)</f>
        <v>.</v>
      </c>
      <c r="L295">
        <f>VLOOKUP(A295&amp;"|"&amp;"Fall"&amp;"|"&amp;"Math",kipp_maps!H:L,5,FALSE)</f>
        <v>24</v>
      </c>
      <c r="M295" t="e">
        <f t="shared" si="16"/>
        <v>#VALUE!</v>
      </c>
      <c r="N295" t="e">
        <f t="shared" si="17"/>
        <v>#VALUE!</v>
      </c>
      <c r="O295">
        <f>VLOOKUP(A295&amp;"|"&amp;"Fall"&amp;"|"&amp;"Reading",kipp_maps!H:I,2,FALSE)</f>
        <v>173</v>
      </c>
      <c r="P295">
        <f>VLOOKUP(A295&amp;"|"&amp;"Fall"&amp;"|"&amp;"Reading",kipp_maps!H:J,3,FALSE)</f>
        <v>88</v>
      </c>
      <c r="Q295">
        <f>VLOOKUP(A295&amp;"|"&amp;"Fall"&amp;"|"&amp;"Reading",kipp_maps!H:K,4,FALSE)</f>
        <v>4</v>
      </c>
      <c r="R295" t="str">
        <f>VLOOKUP(A295&amp;"|"&amp;"Spring"&amp;"|"&amp;"Reading",kipp_maps!H:I,2,FALSE)</f>
        <v>.</v>
      </c>
      <c r="S295" t="str">
        <f>VLOOKUP(A295&amp;"|"&amp;"Spring"&amp;"|"&amp;"Reading",kipp_maps!H:J,3,FALSE)</f>
        <v>.</v>
      </c>
      <c r="T295" t="str">
        <f>VLOOKUP(A295&amp;"|"&amp;"Spring"&amp;"|"&amp;"Reading",kipp_maps!H:K,4,FALSE)</f>
        <v>.</v>
      </c>
      <c r="U295">
        <f>VLOOKUP(A295&amp;"|"&amp;"Fall"&amp;"|"&amp;"Reading",kipp_maps!H:L,5,FALSE)</f>
        <v>16</v>
      </c>
      <c r="V295" t="e">
        <f t="shared" si="18"/>
        <v>#VALUE!</v>
      </c>
      <c r="W295" t="e">
        <f t="shared" si="19"/>
        <v>#VALUE!</v>
      </c>
    </row>
    <row r="296" spans="1:23" x14ac:dyDescent="0.25">
      <c r="A296">
        <v>15289</v>
      </c>
      <c r="B296" t="str">
        <f>VLOOKUP(A296,kipp_maps!A:B,2,FALSE)</f>
        <v>School F</v>
      </c>
      <c r="C296">
        <f>VLOOKUP(A296,kipp_maps!A:C,3,FALSE)</f>
        <v>1</v>
      </c>
      <c r="D296">
        <f>VLOOKUP(A296,kipp_maps!A:D,4,FALSE)</f>
        <v>2019</v>
      </c>
      <c r="E296" t="str">
        <f>VLOOKUP(A296,kipp_maps!A:E,5,FALSE)</f>
        <v>GenEd</v>
      </c>
      <c r="F296">
        <f>VLOOKUP(A296&amp;"|"&amp;"Fall"&amp;"|"&amp;"Math",kipp_maps!H:I,2,FALSE)</f>
        <v>164</v>
      </c>
      <c r="G296">
        <f>VLOOKUP(A296&amp;"|"&amp;"Fall"&amp;"|"&amp;"Math",kipp_maps!H:J,3,FALSE)</f>
        <v>64</v>
      </c>
      <c r="H296">
        <f>VLOOKUP(A296&amp;"|"&amp;"Fall"&amp;"|"&amp;"Math",kipp_maps!H:K,4,FALSE)</f>
        <v>3</v>
      </c>
      <c r="I296" t="str">
        <f>VLOOKUP(A296&amp;"|"&amp;"Spring"&amp;"|"&amp;"Math",kipp_maps!H:I,2,FALSE)</f>
        <v>.</v>
      </c>
      <c r="J296" t="str">
        <f>VLOOKUP(A296&amp;"|"&amp;"Spring"&amp;"|"&amp;"Math",kipp_maps!H:J,3,FALSE)</f>
        <v>.</v>
      </c>
      <c r="K296" t="str">
        <f>VLOOKUP(A296&amp;"|"&amp;"Spring"&amp;"|"&amp;"Math",kipp_maps!H:K,4,FALSE)</f>
        <v>.</v>
      </c>
      <c r="L296">
        <f>VLOOKUP(A296&amp;"|"&amp;"Fall"&amp;"|"&amp;"Math",kipp_maps!H:L,5,FALSE)</f>
        <v>20</v>
      </c>
      <c r="M296" t="e">
        <f t="shared" si="16"/>
        <v>#VALUE!</v>
      </c>
      <c r="N296" t="e">
        <f t="shared" si="17"/>
        <v>#VALUE!</v>
      </c>
      <c r="O296">
        <f>VLOOKUP(A296&amp;"|"&amp;"Fall"&amp;"|"&amp;"Reading",kipp_maps!H:I,2,FALSE)</f>
        <v>169</v>
      </c>
      <c r="P296">
        <f>VLOOKUP(A296&amp;"|"&amp;"Fall"&amp;"|"&amp;"Reading",kipp_maps!H:J,3,FALSE)</f>
        <v>80</v>
      </c>
      <c r="Q296">
        <f>VLOOKUP(A296&amp;"|"&amp;"Fall"&amp;"|"&amp;"Reading",kipp_maps!H:K,4,FALSE)</f>
        <v>4</v>
      </c>
      <c r="R296" t="str">
        <f>VLOOKUP(A296&amp;"|"&amp;"Spring"&amp;"|"&amp;"Reading",kipp_maps!H:I,2,FALSE)</f>
        <v>.</v>
      </c>
      <c r="S296" t="str">
        <f>VLOOKUP(A296&amp;"|"&amp;"Spring"&amp;"|"&amp;"Reading",kipp_maps!H:J,3,FALSE)</f>
        <v>.</v>
      </c>
      <c r="T296" t="str">
        <f>VLOOKUP(A296&amp;"|"&amp;"Spring"&amp;"|"&amp;"Reading",kipp_maps!H:K,4,FALSE)</f>
        <v>.</v>
      </c>
      <c r="U296">
        <f>VLOOKUP(A296&amp;"|"&amp;"Fall"&amp;"|"&amp;"Reading",kipp_maps!H:L,5,FALSE)</f>
        <v>16</v>
      </c>
      <c r="V296" t="e">
        <f t="shared" si="18"/>
        <v>#VALUE!</v>
      </c>
      <c r="W296" t="e">
        <f t="shared" si="19"/>
        <v>#VALUE!</v>
      </c>
    </row>
    <row r="297" spans="1:23" x14ac:dyDescent="0.25">
      <c r="A297">
        <v>26368</v>
      </c>
      <c r="B297" t="str">
        <f>VLOOKUP(A297,kipp_maps!A:B,2,FALSE)</f>
        <v>School F</v>
      </c>
      <c r="C297">
        <f>VLOOKUP(A297,kipp_maps!A:C,3,FALSE)</f>
        <v>1</v>
      </c>
      <c r="D297">
        <f>VLOOKUP(A297,kipp_maps!A:D,4,FALSE)</f>
        <v>2019</v>
      </c>
      <c r="E297" t="str">
        <f>VLOOKUP(A297,kipp_maps!A:E,5,FALSE)</f>
        <v>SPED</v>
      </c>
      <c r="F297">
        <f>VLOOKUP(A297&amp;"|"&amp;"Fall"&amp;"|"&amp;"Math",kipp_maps!H:I,2,FALSE)</f>
        <v>151</v>
      </c>
      <c r="G297">
        <f>VLOOKUP(A297&amp;"|"&amp;"Fall"&amp;"|"&amp;"Math",kipp_maps!H:J,3,FALSE)</f>
        <v>28</v>
      </c>
      <c r="H297">
        <f>VLOOKUP(A297&amp;"|"&amp;"Fall"&amp;"|"&amp;"Math",kipp_maps!H:K,4,FALSE)</f>
        <v>2</v>
      </c>
      <c r="I297">
        <f>VLOOKUP(A297&amp;"|"&amp;"Spring"&amp;"|"&amp;"Math",kipp_maps!H:I,2,FALSE)</f>
        <v>160</v>
      </c>
      <c r="J297">
        <f>VLOOKUP(A297&amp;"|"&amp;"Spring"&amp;"|"&amp;"Math",kipp_maps!H:J,3,FALSE)</f>
        <v>6</v>
      </c>
      <c r="K297">
        <f>VLOOKUP(A297&amp;"|"&amp;"Spring"&amp;"|"&amp;"Math",kipp_maps!H:K,4,FALSE)</f>
        <v>1</v>
      </c>
      <c r="L297">
        <f>VLOOKUP(A297&amp;"|"&amp;"Fall"&amp;"|"&amp;"Math",kipp_maps!H:L,5,FALSE)</f>
        <v>23</v>
      </c>
      <c r="M297">
        <f t="shared" si="16"/>
        <v>9</v>
      </c>
      <c r="N297">
        <f t="shared" si="17"/>
        <v>-14</v>
      </c>
      <c r="O297">
        <f>VLOOKUP(A297&amp;"|"&amp;"Fall"&amp;"|"&amp;"Reading",kipp_maps!H:I,2,FALSE)</f>
        <v>159</v>
      </c>
      <c r="P297">
        <f>VLOOKUP(A297&amp;"|"&amp;"Fall"&amp;"|"&amp;"Reading",kipp_maps!H:J,3,FALSE)</f>
        <v>53</v>
      </c>
      <c r="Q297">
        <f>VLOOKUP(A297&amp;"|"&amp;"Fall"&amp;"|"&amp;"Reading",kipp_maps!H:K,4,FALSE)</f>
        <v>3</v>
      </c>
      <c r="R297" t="str">
        <f>VLOOKUP(A297&amp;"|"&amp;"Spring"&amp;"|"&amp;"Reading",kipp_maps!H:I,2,FALSE)</f>
        <v>.</v>
      </c>
      <c r="S297" t="str">
        <f>VLOOKUP(A297&amp;"|"&amp;"Spring"&amp;"|"&amp;"Reading",kipp_maps!H:J,3,FALSE)</f>
        <v>.</v>
      </c>
      <c r="T297" t="str">
        <f>VLOOKUP(A297&amp;"|"&amp;"Spring"&amp;"|"&amp;"Reading",kipp_maps!H:K,4,FALSE)</f>
        <v>.</v>
      </c>
      <c r="U297">
        <f>VLOOKUP(A297&amp;"|"&amp;"Fall"&amp;"|"&amp;"Reading",kipp_maps!H:L,5,FALSE)</f>
        <v>19</v>
      </c>
      <c r="V297" t="e">
        <f t="shared" si="18"/>
        <v>#VALUE!</v>
      </c>
      <c r="W297" t="e">
        <f t="shared" si="19"/>
        <v>#VALUE!</v>
      </c>
    </row>
    <row r="298" spans="1:23" x14ac:dyDescent="0.25">
      <c r="A298">
        <v>11333</v>
      </c>
      <c r="B298" t="str">
        <f>VLOOKUP(A298,kipp_maps!A:B,2,FALSE)</f>
        <v>School F</v>
      </c>
      <c r="C298">
        <f>VLOOKUP(A298,kipp_maps!A:C,3,FALSE)</f>
        <v>1</v>
      </c>
      <c r="D298">
        <f>VLOOKUP(A298,kipp_maps!A:D,4,FALSE)</f>
        <v>2019</v>
      </c>
      <c r="E298" t="str">
        <f>VLOOKUP(A298,kipp_maps!A:E,5,FALSE)</f>
        <v>GenEd</v>
      </c>
      <c r="F298">
        <f>VLOOKUP(A298&amp;"|"&amp;"Fall"&amp;"|"&amp;"Math",kipp_maps!H:I,2,FALSE)</f>
        <v>140</v>
      </c>
      <c r="G298">
        <f>VLOOKUP(A298&amp;"|"&amp;"Fall"&amp;"|"&amp;"Math",kipp_maps!H:J,3,FALSE)</f>
        <v>8</v>
      </c>
      <c r="H298">
        <f>VLOOKUP(A298&amp;"|"&amp;"Fall"&amp;"|"&amp;"Math",kipp_maps!H:K,4,FALSE)</f>
        <v>1</v>
      </c>
      <c r="I298" t="str">
        <f>VLOOKUP(A298&amp;"|"&amp;"Spring"&amp;"|"&amp;"Math",kipp_maps!H:I,2,FALSE)</f>
        <v>.</v>
      </c>
      <c r="J298" t="str">
        <f>VLOOKUP(A298&amp;"|"&amp;"Spring"&amp;"|"&amp;"Math",kipp_maps!H:J,3,FALSE)</f>
        <v>.</v>
      </c>
      <c r="K298" t="str">
        <f>VLOOKUP(A298&amp;"|"&amp;"Spring"&amp;"|"&amp;"Math",kipp_maps!H:K,4,FALSE)</f>
        <v>.</v>
      </c>
      <c r="L298">
        <f>VLOOKUP(A298&amp;"|"&amp;"Fall"&amp;"|"&amp;"Math",kipp_maps!H:L,5,FALSE)</f>
        <v>26</v>
      </c>
      <c r="M298" t="e">
        <f t="shared" si="16"/>
        <v>#VALUE!</v>
      </c>
      <c r="N298" t="e">
        <f t="shared" si="17"/>
        <v>#VALUE!</v>
      </c>
      <c r="O298">
        <f>VLOOKUP(A298&amp;"|"&amp;"Fall"&amp;"|"&amp;"Reading",kipp_maps!H:I,2,FALSE)</f>
        <v>161</v>
      </c>
      <c r="P298">
        <f>VLOOKUP(A298&amp;"|"&amp;"Fall"&amp;"|"&amp;"Reading",kipp_maps!H:J,3,FALSE)</f>
        <v>59</v>
      </c>
      <c r="Q298">
        <f>VLOOKUP(A298&amp;"|"&amp;"Fall"&amp;"|"&amp;"Reading",kipp_maps!H:K,4,FALSE)</f>
        <v>3</v>
      </c>
      <c r="R298" t="str">
        <f>VLOOKUP(A298&amp;"|"&amp;"Spring"&amp;"|"&amp;"Reading",kipp_maps!H:I,2,FALSE)</f>
        <v>.</v>
      </c>
      <c r="S298" t="str">
        <f>VLOOKUP(A298&amp;"|"&amp;"Spring"&amp;"|"&amp;"Reading",kipp_maps!H:J,3,FALSE)</f>
        <v>.</v>
      </c>
      <c r="T298" t="str">
        <f>VLOOKUP(A298&amp;"|"&amp;"Spring"&amp;"|"&amp;"Reading",kipp_maps!H:K,4,FALSE)</f>
        <v>.</v>
      </c>
      <c r="U298">
        <f>VLOOKUP(A298&amp;"|"&amp;"Fall"&amp;"|"&amp;"Reading",kipp_maps!H:L,5,FALSE)</f>
        <v>18</v>
      </c>
      <c r="V298" t="e">
        <f t="shared" si="18"/>
        <v>#VALUE!</v>
      </c>
      <c r="W298" t="e">
        <f t="shared" si="19"/>
        <v>#VALUE!</v>
      </c>
    </row>
    <row r="299" spans="1:23" x14ac:dyDescent="0.25">
      <c r="A299">
        <v>27808</v>
      </c>
      <c r="B299" t="str">
        <f>VLOOKUP(A299,kipp_maps!A:B,2,FALSE)</f>
        <v>School F</v>
      </c>
      <c r="C299">
        <f>VLOOKUP(A299,kipp_maps!A:C,3,FALSE)</f>
        <v>1</v>
      </c>
      <c r="D299">
        <f>VLOOKUP(A299,kipp_maps!A:D,4,FALSE)</f>
        <v>2019</v>
      </c>
      <c r="E299" t="str">
        <f>VLOOKUP(A299,kipp_maps!A:E,5,FALSE)</f>
        <v>SPED</v>
      </c>
      <c r="F299">
        <f>VLOOKUP(A299&amp;"|"&amp;"Fall"&amp;"|"&amp;"Math",kipp_maps!H:I,2,FALSE)</f>
        <v>147</v>
      </c>
      <c r="G299">
        <f>VLOOKUP(A299&amp;"|"&amp;"Fall"&amp;"|"&amp;"Math",kipp_maps!H:J,3,FALSE)</f>
        <v>19</v>
      </c>
      <c r="H299">
        <f>VLOOKUP(A299&amp;"|"&amp;"Fall"&amp;"|"&amp;"Math",kipp_maps!H:K,4,FALSE)</f>
        <v>1</v>
      </c>
      <c r="I299">
        <f>VLOOKUP(A299&amp;"|"&amp;"Spring"&amp;"|"&amp;"Math",kipp_maps!H:I,2,FALSE)</f>
        <v>163</v>
      </c>
      <c r="J299">
        <f>VLOOKUP(A299&amp;"|"&amp;"Spring"&amp;"|"&amp;"Math",kipp_maps!H:J,3,FALSE)</f>
        <v>10</v>
      </c>
      <c r="K299">
        <f>VLOOKUP(A299&amp;"|"&amp;"Spring"&amp;"|"&amp;"Math",kipp_maps!H:K,4,FALSE)</f>
        <v>1</v>
      </c>
      <c r="L299">
        <f>VLOOKUP(A299&amp;"|"&amp;"Fall"&amp;"|"&amp;"Math",kipp_maps!H:L,5,FALSE)</f>
        <v>24</v>
      </c>
      <c r="M299">
        <f t="shared" si="16"/>
        <v>16</v>
      </c>
      <c r="N299">
        <f t="shared" si="17"/>
        <v>-8</v>
      </c>
      <c r="O299">
        <f>VLOOKUP(A299&amp;"|"&amp;"Fall"&amp;"|"&amp;"Reading",kipp_maps!H:I,2,FALSE)</f>
        <v>143</v>
      </c>
      <c r="P299">
        <f>VLOOKUP(A299&amp;"|"&amp;"Fall"&amp;"|"&amp;"Reading",kipp_maps!H:J,3,FALSE)</f>
        <v>12</v>
      </c>
      <c r="Q299">
        <f>VLOOKUP(A299&amp;"|"&amp;"Fall"&amp;"|"&amp;"Reading",kipp_maps!H:K,4,FALSE)</f>
        <v>1</v>
      </c>
      <c r="R299" t="str">
        <f>VLOOKUP(A299&amp;"|"&amp;"Spring"&amp;"|"&amp;"Reading",kipp_maps!H:I,2,FALSE)</f>
        <v>.</v>
      </c>
      <c r="S299" t="str">
        <f>VLOOKUP(A299&amp;"|"&amp;"Spring"&amp;"|"&amp;"Reading",kipp_maps!H:J,3,FALSE)</f>
        <v>.</v>
      </c>
      <c r="T299" t="str">
        <f>VLOOKUP(A299&amp;"|"&amp;"Spring"&amp;"|"&amp;"Reading",kipp_maps!H:K,4,FALSE)</f>
        <v>.</v>
      </c>
      <c r="U299">
        <f>VLOOKUP(A299&amp;"|"&amp;"Fall"&amp;"|"&amp;"Reading",kipp_maps!H:L,5,FALSE)</f>
        <v>22</v>
      </c>
      <c r="V299" t="e">
        <f t="shared" si="18"/>
        <v>#VALUE!</v>
      </c>
      <c r="W299" t="e">
        <f t="shared" si="19"/>
        <v>#VALUE!</v>
      </c>
    </row>
    <row r="300" spans="1:23" x14ac:dyDescent="0.25">
      <c r="A300">
        <v>17410</v>
      </c>
      <c r="B300" t="str">
        <f>VLOOKUP(A300,kipp_maps!A:B,2,FALSE)</f>
        <v>School F</v>
      </c>
      <c r="C300">
        <f>VLOOKUP(A300,kipp_maps!A:C,3,FALSE)</f>
        <v>1</v>
      </c>
      <c r="D300">
        <f>VLOOKUP(A300,kipp_maps!A:D,4,FALSE)</f>
        <v>2019</v>
      </c>
      <c r="E300" t="str">
        <f>VLOOKUP(A300,kipp_maps!A:E,5,FALSE)</f>
        <v>GenEd</v>
      </c>
      <c r="F300">
        <f>VLOOKUP(A300&amp;"|"&amp;"Fall"&amp;"|"&amp;"Math",kipp_maps!H:I,2,FALSE)</f>
        <v>167</v>
      </c>
      <c r="G300">
        <f>VLOOKUP(A300&amp;"|"&amp;"Fall"&amp;"|"&amp;"Math",kipp_maps!H:J,3,FALSE)</f>
        <v>72</v>
      </c>
      <c r="H300">
        <f>VLOOKUP(A300&amp;"|"&amp;"Fall"&amp;"|"&amp;"Math",kipp_maps!H:K,4,FALSE)</f>
        <v>3</v>
      </c>
      <c r="I300" t="str">
        <f>VLOOKUP(A300&amp;"|"&amp;"Spring"&amp;"|"&amp;"Math",kipp_maps!H:I,2,FALSE)</f>
        <v>.</v>
      </c>
      <c r="J300" t="str">
        <f>VLOOKUP(A300&amp;"|"&amp;"Spring"&amp;"|"&amp;"Math",kipp_maps!H:J,3,FALSE)</f>
        <v>.</v>
      </c>
      <c r="K300" t="str">
        <f>VLOOKUP(A300&amp;"|"&amp;"Spring"&amp;"|"&amp;"Math",kipp_maps!H:K,4,FALSE)</f>
        <v>.</v>
      </c>
      <c r="L300">
        <f>VLOOKUP(A300&amp;"|"&amp;"Fall"&amp;"|"&amp;"Math",kipp_maps!H:L,5,FALSE)</f>
        <v>19</v>
      </c>
      <c r="M300" t="e">
        <f t="shared" si="16"/>
        <v>#VALUE!</v>
      </c>
      <c r="N300" t="e">
        <f t="shared" si="17"/>
        <v>#VALUE!</v>
      </c>
      <c r="O300">
        <f>VLOOKUP(A300&amp;"|"&amp;"Fall"&amp;"|"&amp;"Reading",kipp_maps!H:I,2,FALSE)</f>
        <v>157</v>
      </c>
      <c r="P300">
        <f>VLOOKUP(A300&amp;"|"&amp;"Fall"&amp;"|"&amp;"Reading",kipp_maps!H:J,3,FALSE)</f>
        <v>46</v>
      </c>
      <c r="Q300">
        <f>VLOOKUP(A300&amp;"|"&amp;"Fall"&amp;"|"&amp;"Reading",kipp_maps!H:K,4,FALSE)</f>
        <v>2</v>
      </c>
      <c r="R300" t="str">
        <f>VLOOKUP(A300&amp;"|"&amp;"Spring"&amp;"|"&amp;"Reading",kipp_maps!H:I,2,FALSE)</f>
        <v>.</v>
      </c>
      <c r="S300" t="str">
        <f>VLOOKUP(A300&amp;"|"&amp;"Spring"&amp;"|"&amp;"Reading",kipp_maps!H:J,3,FALSE)</f>
        <v>.</v>
      </c>
      <c r="T300" t="str">
        <f>VLOOKUP(A300&amp;"|"&amp;"Spring"&amp;"|"&amp;"Reading",kipp_maps!H:K,4,FALSE)</f>
        <v>.</v>
      </c>
      <c r="U300">
        <f>VLOOKUP(A300&amp;"|"&amp;"Fall"&amp;"|"&amp;"Reading",kipp_maps!H:L,5,FALSE)</f>
        <v>19</v>
      </c>
      <c r="V300" t="e">
        <f t="shared" si="18"/>
        <v>#VALUE!</v>
      </c>
      <c r="W300" t="e">
        <f t="shared" si="19"/>
        <v>#VALUE!</v>
      </c>
    </row>
    <row r="301" spans="1:23" x14ac:dyDescent="0.25">
      <c r="A301">
        <v>29367</v>
      </c>
      <c r="B301" t="str">
        <f>VLOOKUP(A301,kipp_maps!A:B,2,FALSE)</f>
        <v>School F</v>
      </c>
      <c r="C301">
        <f>VLOOKUP(A301,kipp_maps!A:C,3,FALSE)</f>
        <v>1</v>
      </c>
      <c r="D301">
        <f>VLOOKUP(A301,kipp_maps!A:D,4,FALSE)</f>
        <v>2019</v>
      </c>
      <c r="E301" t="str">
        <f>VLOOKUP(A301,kipp_maps!A:E,5,FALSE)</f>
        <v>GenEd</v>
      </c>
      <c r="F301">
        <f>VLOOKUP(A301&amp;"|"&amp;"Fall"&amp;"|"&amp;"Math",kipp_maps!H:I,2,FALSE)</f>
        <v>162</v>
      </c>
      <c r="G301">
        <f>VLOOKUP(A301&amp;"|"&amp;"Fall"&amp;"|"&amp;"Math",kipp_maps!H:J,3,FALSE)</f>
        <v>58</v>
      </c>
      <c r="H301">
        <f>VLOOKUP(A301&amp;"|"&amp;"Fall"&amp;"|"&amp;"Math",kipp_maps!H:K,4,FALSE)</f>
        <v>3</v>
      </c>
      <c r="I301" t="str">
        <f>VLOOKUP(A301&amp;"|"&amp;"Spring"&amp;"|"&amp;"Math",kipp_maps!H:I,2,FALSE)</f>
        <v>.</v>
      </c>
      <c r="J301" t="str">
        <f>VLOOKUP(A301&amp;"|"&amp;"Spring"&amp;"|"&amp;"Math",kipp_maps!H:J,3,FALSE)</f>
        <v>.</v>
      </c>
      <c r="K301" t="str">
        <f>VLOOKUP(A301&amp;"|"&amp;"Spring"&amp;"|"&amp;"Math",kipp_maps!H:K,4,FALSE)</f>
        <v>.</v>
      </c>
      <c r="L301">
        <f>VLOOKUP(A301&amp;"|"&amp;"Fall"&amp;"|"&amp;"Math",kipp_maps!H:L,5,FALSE)</f>
        <v>21</v>
      </c>
      <c r="M301" t="e">
        <f t="shared" si="16"/>
        <v>#VALUE!</v>
      </c>
      <c r="N301" t="e">
        <f t="shared" si="17"/>
        <v>#VALUE!</v>
      </c>
      <c r="O301">
        <f>VLOOKUP(A301&amp;"|"&amp;"Fall"&amp;"|"&amp;"Reading",kipp_maps!H:I,2,FALSE)</f>
        <v>161</v>
      </c>
      <c r="P301">
        <f>VLOOKUP(A301&amp;"|"&amp;"Fall"&amp;"|"&amp;"Reading",kipp_maps!H:J,3,FALSE)</f>
        <v>59</v>
      </c>
      <c r="Q301">
        <f>VLOOKUP(A301&amp;"|"&amp;"Fall"&amp;"|"&amp;"Reading",kipp_maps!H:K,4,FALSE)</f>
        <v>3</v>
      </c>
      <c r="R301" t="str">
        <f>VLOOKUP(A301&amp;"|"&amp;"Spring"&amp;"|"&amp;"Reading",kipp_maps!H:I,2,FALSE)</f>
        <v>.</v>
      </c>
      <c r="S301" t="str">
        <f>VLOOKUP(A301&amp;"|"&amp;"Spring"&amp;"|"&amp;"Reading",kipp_maps!H:J,3,FALSE)</f>
        <v>.</v>
      </c>
      <c r="T301" t="str">
        <f>VLOOKUP(A301&amp;"|"&amp;"Spring"&amp;"|"&amp;"Reading",kipp_maps!H:K,4,FALSE)</f>
        <v>.</v>
      </c>
      <c r="U301">
        <f>VLOOKUP(A301&amp;"|"&amp;"Fall"&amp;"|"&amp;"Reading",kipp_maps!H:L,5,FALSE)</f>
        <v>18</v>
      </c>
      <c r="V301" t="e">
        <f t="shared" si="18"/>
        <v>#VALUE!</v>
      </c>
      <c r="W301" t="e">
        <f t="shared" si="19"/>
        <v>#VALUE!</v>
      </c>
    </row>
    <row r="302" spans="1:23" x14ac:dyDescent="0.25">
      <c r="A302">
        <v>24312</v>
      </c>
      <c r="B302" t="str">
        <f>VLOOKUP(A302,kipp_maps!A:B,2,FALSE)</f>
        <v>School F</v>
      </c>
      <c r="C302">
        <f>VLOOKUP(A302,kipp_maps!A:C,3,FALSE)</f>
        <v>1</v>
      </c>
      <c r="D302">
        <f>VLOOKUP(A302,kipp_maps!A:D,4,FALSE)</f>
        <v>2019</v>
      </c>
      <c r="E302" t="str">
        <f>VLOOKUP(A302,kipp_maps!A:E,5,FALSE)</f>
        <v>GenEd</v>
      </c>
      <c r="F302">
        <f>VLOOKUP(A302&amp;"|"&amp;"Fall"&amp;"|"&amp;"Math",kipp_maps!H:I,2,FALSE)</f>
        <v>167</v>
      </c>
      <c r="G302">
        <f>VLOOKUP(A302&amp;"|"&amp;"Fall"&amp;"|"&amp;"Math",kipp_maps!H:J,3,FALSE)</f>
        <v>72</v>
      </c>
      <c r="H302">
        <f>VLOOKUP(A302&amp;"|"&amp;"Fall"&amp;"|"&amp;"Math",kipp_maps!H:K,4,FALSE)</f>
        <v>3</v>
      </c>
      <c r="I302" t="str">
        <f>VLOOKUP(A302&amp;"|"&amp;"Spring"&amp;"|"&amp;"Math",kipp_maps!H:I,2,FALSE)</f>
        <v>.</v>
      </c>
      <c r="J302" t="str">
        <f>VLOOKUP(A302&amp;"|"&amp;"Spring"&amp;"|"&amp;"Math",kipp_maps!H:J,3,FALSE)</f>
        <v>.</v>
      </c>
      <c r="K302" t="str">
        <f>VLOOKUP(A302&amp;"|"&amp;"Spring"&amp;"|"&amp;"Math",kipp_maps!H:K,4,FALSE)</f>
        <v>.</v>
      </c>
      <c r="L302">
        <f>VLOOKUP(A302&amp;"|"&amp;"Fall"&amp;"|"&amp;"Math",kipp_maps!H:L,5,FALSE)</f>
        <v>19</v>
      </c>
      <c r="M302" t="e">
        <f t="shared" si="16"/>
        <v>#VALUE!</v>
      </c>
      <c r="N302" t="e">
        <f t="shared" si="17"/>
        <v>#VALUE!</v>
      </c>
      <c r="O302">
        <f>VLOOKUP(A302&amp;"|"&amp;"Fall"&amp;"|"&amp;"Reading",kipp_maps!H:I,2,FALSE)</f>
        <v>163</v>
      </c>
      <c r="P302">
        <f>VLOOKUP(A302&amp;"|"&amp;"Fall"&amp;"|"&amp;"Reading",kipp_maps!H:J,3,FALSE)</f>
        <v>65</v>
      </c>
      <c r="Q302">
        <f>VLOOKUP(A302&amp;"|"&amp;"Fall"&amp;"|"&amp;"Reading",kipp_maps!H:K,4,FALSE)</f>
        <v>3</v>
      </c>
      <c r="R302" t="str">
        <f>VLOOKUP(A302&amp;"|"&amp;"Spring"&amp;"|"&amp;"Reading",kipp_maps!H:I,2,FALSE)</f>
        <v>.</v>
      </c>
      <c r="S302" t="str">
        <f>VLOOKUP(A302&amp;"|"&amp;"Spring"&amp;"|"&amp;"Reading",kipp_maps!H:J,3,FALSE)</f>
        <v>.</v>
      </c>
      <c r="T302" t="str">
        <f>VLOOKUP(A302&amp;"|"&amp;"Spring"&amp;"|"&amp;"Reading",kipp_maps!H:K,4,FALSE)</f>
        <v>.</v>
      </c>
      <c r="U302">
        <f>VLOOKUP(A302&amp;"|"&amp;"Fall"&amp;"|"&amp;"Reading",kipp_maps!H:L,5,FALSE)</f>
        <v>18</v>
      </c>
      <c r="V302" t="e">
        <f t="shared" si="18"/>
        <v>#VALUE!</v>
      </c>
      <c r="W302" t="e">
        <f t="shared" si="19"/>
        <v>#VALUE!</v>
      </c>
    </row>
    <row r="303" spans="1:23" x14ac:dyDescent="0.25">
      <c r="A303">
        <v>13955</v>
      </c>
      <c r="B303" t="str">
        <f>VLOOKUP(A303,kipp_maps!A:B,2,FALSE)</f>
        <v>School G</v>
      </c>
      <c r="C303">
        <f>VLOOKUP(A303,kipp_maps!A:C,3,FALSE)</f>
        <v>1</v>
      </c>
      <c r="D303">
        <f>VLOOKUP(A303,kipp_maps!A:D,4,FALSE)</f>
        <v>2019</v>
      </c>
      <c r="E303" t="str">
        <f>VLOOKUP(A303,kipp_maps!A:E,5,FALSE)</f>
        <v>GenEd</v>
      </c>
      <c r="F303">
        <f>VLOOKUP(A303&amp;"|"&amp;"Fall"&amp;"|"&amp;"Math",kipp_maps!H:I,2,FALSE)</f>
        <v>189</v>
      </c>
      <c r="G303">
        <f>VLOOKUP(A303&amp;"|"&amp;"Fall"&amp;"|"&amp;"Math",kipp_maps!H:J,3,FALSE)</f>
        <v>99</v>
      </c>
      <c r="H303">
        <f>VLOOKUP(A303&amp;"|"&amp;"Fall"&amp;"|"&amp;"Math",kipp_maps!H:K,4,FALSE)</f>
        <v>4</v>
      </c>
      <c r="I303" t="str">
        <f>VLOOKUP(A303&amp;"|"&amp;"Spring"&amp;"|"&amp;"Math",kipp_maps!H:I,2,FALSE)</f>
        <v>.</v>
      </c>
      <c r="J303" t="str">
        <f>VLOOKUP(A303&amp;"|"&amp;"Spring"&amp;"|"&amp;"Math",kipp_maps!H:J,3,FALSE)</f>
        <v>.</v>
      </c>
      <c r="K303" t="str">
        <f>VLOOKUP(A303&amp;"|"&amp;"Spring"&amp;"|"&amp;"Math",kipp_maps!H:K,4,FALSE)</f>
        <v>.</v>
      </c>
      <c r="L303">
        <f>VLOOKUP(A303&amp;"|"&amp;"Fall"&amp;"|"&amp;"Math",kipp_maps!H:L,5,FALSE)</f>
        <v>14</v>
      </c>
      <c r="M303" t="e">
        <f t="shared" si="16"/>
        <v>#VALUE!</v>
      </c>
      <c r="N303" t="e">
        <f t="shared" si="17"/>
        <v>#VALUE!</v>
      </c>
      <c r="O303">
        <f>VLOOKUP(A303&amp;"|"&amp;"Fall"&amp;"|"&amp;"Reading",kipp_maps!H:I,2,FALSE)</f>
        <v>182</v>
      </c>
      <c r="P303">
        <f>VLOOKUP(A303&amp;"|"&amp;"Fall"&amp;"|"&amp;"Reading",kipp_maps!H:J,3,FALSE)</f>
        <v>97</v>
      </c>
      <c r="Q303">
        <f>VLOOKUP(A303&amp;"|"&amp;"Fall"&amp;"|"&amp;"Reading",kipp_maps!H:K,4,FALSE)</f>
        <v>4</v>
      </c>
      <c r="R303" t="str">
        <f>VLOOKUP(A303&amp;"|"&amp;"Spring"&amp;"|"&amp;"Reading",kipp_maps!H:I,2,FALSE)</f>
        <v>.</v>
      </c>
      <c r="S303" t="str">
        <f>VLOOKUP(A303&amp;"|"&amp;"Spring"&amp;"|"&amp;"Reading",kipp_maps!H:J,3,FALSE)</f>
        <v>.</v>
      </c>
      <c r="T303" t="str">
        <f>VLOOKUP(A303&amp;"|"&amp;"Spring"&amp;"|"&amp;"Reading",kipp_maps!H:K,4,FALSE)</f>
        <v>.</v>
      </c>
      <c r="U303">
        <f>VLOOKUP(A303&amp;"|"&amp;"Fall"&amp;"|"&amp;"Reading",kipp_maps!H:L,5,FALSE)</f>
        <v>14</v>
      </c>
      <c r="V303" t="e">
        <f t="shared" si="18"/>
        <v>#VALUE!</v>
      </c>
      <c r="W303" t="e">
        <f t="shared" si="19"/>
        <v>#VALUE!</v>
      </c>
    </row>
    <row r="304" spans="1:23" x14ac:dyDescent="0.25">
      <c r="A304">
        <v>15844</v>
      </c>
      <c r="B304" t="str">
        <f>VLOOKUP(A304,kipp_maps!A:B,2,FALSE)</f>
        <v>School G</v>
      </c>
      <c r="C304">
        <f>VLOOKUP(A304,kipp_maps!A:C,3,FALSE)</f>
        <v>1</v>
      </c>
      <c r="D304">
        <f>VLOOKUP(A304,kipp_maps!A:D,4,FALSE)</f>
        <v>2019</v>
      </c>
      <c r="E304" t="str">
        <f>VLOOKUP(A304,kipp_maps!A:E,5,FALSE)</f>
        <v>GenEd</v>
      </c>
      <c r="F304">
        <f>VLOOKUP(A304&amp;"|"&amp;"Fall"&amp;"|"&amp;"Math",kipp_maps!H:I,2,FALSE)</f>
        <v>185</v>
      </c>
      <c r="G304">
        <f>VLOOKUP(A304&amp;"|"&amp;"Fall"&amp;"|"&amp;"Math",kipp_maps!H:J,3,FALSE)</f>
        <v>97</v>
      </c>
      <c r="H304">
        <f>VLOOKUP(A304&amp;"|"&amp;"Fall"&amp;"|"&amp;"Math",kipp_maps!H:K,4,FALSE)</f>
        <v>4</v>
      </c>
      <c r="I304" t="str">
        <f>VLOOKUP(A304&amp;"|"&amp;"Spring"&amp;"|"&amp;"Math",kipp_maps!H:I,2,FALSE)</f>
        <v>.</v>
      </c>
      <c r="J304" t="str">
        <f>VLOOKUP(A304&amp;"|"&amp;"Spring"&amp;"|"&amp;"Math",kipp_maps!H:J,3,FALSE)</f>
        <v>.</v>
      </c>
      <c r="K304" t="str">
        <f>VLOOKUP(A304&amp;"|"&amp;"Spring"&amp;"|"&amp;"Math",kipp_maps!H:K,4,FALSE)</f>
        <v>.</v>
      </c>
      <c r="L304">
        <f>VLOOKUP(A304&amp;"|"&amp;"Fall"&amp;"|"&amp;"Math",kipp_maps!H:L,5,FALSE)</f>
        <v>15</v>
      </c>
      <c r="M304" t="e">
        <f t="shared" si="16"/>
        <v>#VALUE!</v>
      </c>
      <c r="N304" t="e">
        <f t="shared" si="17"/>
        <v>#VALUE!</v>
      </c>
      <c r="O304">
        <f>VLOOKUP(A304&amp;"|"&amp;"Fall"&amp;"|"&amp;"Reading",kipp_maps!H:I,2,FALSE)</f>
        <v>186</v>
      </c>
      <c r="P304">
        <f>VLOOKUP(A304&amp;"|"&amp;"Fall"&amp;"|"&amp;"Reading",kipp_maps!H:J,3,FALSE)</f>
        <v>99</v>
      </c>
      <c r="Q304">
        <f>VLOOKUP(A304&amp;"|"&amp;"Fall"&amp;"|"&amp;"Reading",kipp_maps!H:K,4,FALSE)</f>
        <v>4</v>
      </c>
      <c r="R304" t="str">
        <f>VLOOKUP(A304&amp;"|"&amp;"Spring"&amp;"|"&amp;"Reading",kipp_maps!H:I,2,FALSE)</f>
        <v>.</v>
      </c>
      <c r="S304" t="str">
        <f>VLOOKUP(A304&amp;"|"&amp;"Spring"&amp;"|"&amp;"Reading",kipp_maps!H:J,3,FALSE)</f>
        <v>.</v>
      </c>
      <c r="T304" t="str">
        <f>VLOOKUP(A304&amp;"|"&amp;"Spring"&amp;"|"&amp;"Reading",kipp_maps!H:K,4,FALSE)</f>
        <v>.</v>
      </c>
      <c r="U304">
        <f>VLOOKUP(A304&amp;"|"&amp;"Fall"&amp;"|"&amp;"Reading",kipp_maps!H:L,5,FALSE)</f>
        <v>13</v>
      </c>
      <c r="V304" t="e">
        <f t="shared" si="18"/>
        <v>#VALUE!</v>
      </c>
      <c r="W304" t="e">
        <f t="shared" si="19"/>
        <v>#VALUE!</v>
      </c>
    </row>
    <row r="305" spans="1:23" x14ac:dyDescent="0.25">
      <c r="A305">
        <v>20981</v>
      </c>
      <c r="B305" t="str">
        <f>VLOOKUP(A305,kipp_maps!A:B,2,FALSE)</f>
        <v>School G</v>
      </c>
      <c r="C305">
        <f>VLOOKUP(A305,kipp_maps!A:C,3,FALSE)</f>
        <v>1</v>
      </c>
      <c r="D305">
        <f>VLOOKUP(A305,kipp_maps!A:D,4,FALSE)</f>
        <v>2019</v>
      </c>
      <c r="E305" t="str">
        <f>VLOOKUP(A305,kipp_maps!A:E,5,FALSE)</f>
        <v>GenEd</v>
      </c>
      <c r="F305">
        <f>VLOOKUP(A305&amp;"|"&amp;"Fall"&amp;"|"&amp;"Math",kipp_maps!H:I,2,FALSE)</f>
        <v>149</v>
      </c>
      <c r="G305">
        <f>VLOOKUP(A305&amp;"|"&amp;"Fall"&amp;"|"&amp;"Math",kipp_maps!H:J,3,FALSE)</f>
        <v>23</v>
      </c>
      <c r="H305">
        <f>VLOOKUP(A305&amp;"|"&amp;"Fall"&amp;"|"&amp;"Math",kipp_maps!H:K,4,FALSE)</f>
        <v>1</v>
      </c>
      <c r="I305" t="str">
        <f>VLOOKUP(A305&amp;"|"&amp;"Spring"&amp;"|"&amp;"Math",kipp_maps!H:I,2,FALSE)</f>
        <v>.</v>
      </c>
      <c r="J305" t="str">
        <f>VLOOKUP(A305&amp;"|"&amp;"Spring"&amp;"|"&amp;"Math",kipp_maps!H:J,3,FALSE)</f>
        <v>.</v>
      </c>
      <c r="K305" t="str">
        <f>VLOOKUP(A305&amp;"|"&amp;"Spring"&amp;"|"&amp;"Math",kipp_maps!H:K,4,FALSE)</f>
        <v>.</v>
      </c>
      <c r="L305">
        <f>VLOOKUP(A305&amp;"|"&amp;"Fall"&amp;"|"&amp;"Math",kipp_maps!H:L,5,FALSE)</f>
        <v>24</v>
      </c>
      <c r="M305" t="e">
        <f t="shared" si="16"/>
        <v>#VALUE!</v>
      </c>
      <c r="N305" t="e">
        <f t="shared" si="17"/>
        <v>#VALUE!</v>
      </c>
      <c r="O305">
        <f>VLOOKUP(A305&amp;"|"&amp;"Fall"&amp;"|"&amp;"Reading",kipp_maps!H:I,2,FALSE)</f>
        <v>149</v>
      </c>
      <c r="P305">
        <f>VLOOKUP(A305&amp;"|"&amp;"Fall"&amp;"|"&amp;"Reading",kipp_maps!H:J,3,FALSE)</f>
        <v>24</v>
      </c>
      <c r="Q305">
        <f>VLOOKUP(A305&amp;"|"&amp;"Fall"&amp;"|"&amp;"Reading",kipp_maps!H:K,4,FALSE)</f>
        <v>1</v>
      </c>
      <c r="R305" t="str">
        <f>VLOOKUP(A305&amp;"|"&amp;"Spring"&amp;"|"&amp;"Reading",kipp_maps!H:I,2,FALSE)</f>
        <v>.</v>
      </c>
      <c r="S305" t="str">
        <f>VLOOKUP(A305&amp;"|"&amp;"Spring"&amp;"|"&amp;"Reading",kipp_maps!H:J,3,FALSE)</f>
        <v>.</v>
      </c>
      <c r="T305" t="str">
        <f>VLOOKUP(A305&amp;"|"&amp;"Spring"&amp;"|"&amp;"Reading",kipp_maps!H:K,4,FALSE)</f>
        <v>.</v>
      </c>
      <c r="U305">
        <f>VLOOKUP(A305&amp;"|"&amp;"Fall"&amp;"|"&amp;"Reading",kipp_maps!H:L,5,FALSE)</f>
        <v>21</v>
      </c>
      <c r="V305" t="e">
        <f t="shared" si="18"/>
        <v>#VALUE!</v>
      </c>
      <c r="W305" t="e">
        <f t="shared" si="19"/>
        <v>#VALUE!</v>
      </c>
    </row>
    <row r="306" spans="1:23" x14ac:dyDescent="0.25">
      <c r="A306">
        <v>21885</v>
      </c>
      <c r="B306" t="str">
        <f>VLOOKUP(A306,kipp_maps!A:B,2,FALSE)</f>
        <v>School G</v>
      </c>
      <c r="C306">
        <f>VLOOKUP(A306,kipp_maps!A:C,3,FALSE)</f>
        <v>1</v>
      </c>
      <c r="D306">
        <f>VLOOKUP(A306,kipp_maps!A:D,4,FALSE)</f>
        <v>2019</v>
      </c>
      <c r="E306" t="str">
        <f>VLOOKUP(A306,kipp_maps!A:E,5,FALSE)</f>
        <v>GenEd</v>
      </c>
      <c r="F306">
        <f>VLOOKUP(A306&amp;"|"&amp;"Fall"&amp;"|"&amp;"Math",kipp_maps!H:I,2,FALSE)</f>
        <v>165</v>
      </c>
      <c r="G306">
        <f>VLOOKUP(A306&amp;"|"&amp;"Fall"&amp;"|"&amp;"Math",kipp_maps!H:J,3,FALSE)</f>
        <v>67</v>
      </c>
      <c r="H306">
        <f>VLOOKUP(A306&amp;"|"&amp;"Fall"&amp;"|"&amp;"Math",kipp_maps!H:K,4,FALSE)</f>
        <v>3</v>
      </c>
      <c r="I306" t="str">
        <f>VLOOKUP(A306&amp;"|"&amp;"Spring"&amp;"|"&amp;"Math",kipp_maps!H:I,2,FALSE)</f>
        <v>.</v>
      </c>
      <c r="J306" t="str">
        <f>VLOOKUP(A306&amp;"|"&amp;"Spring"&amp;"|"&amp;"Math",kipp_maps!H:J,3,FALSE)</f>
        <v>.</v>
      </c>
      <c r="K306" t="str">
        <f>VLOOKUP(A306&amp;"|"&amp;"Spring"&amp;"|"&amp;"Math",kipp_maps!H:K,4,FALSE)</f>
        <v>.</v>
      </c>
      <c r="L306">
        <f>VLOOKUP(A306&amp;"|"&amp;"Fall"&amp;"|"&amp;"Math",kipp_maps!H:L,5,FALSE)</f>
        <v>20</v>
      </c>
      <c r="M306" t="e">
        <f t="shared" si="16"/>
        <v>#VALUE!</v>
      </c>
      <c r="N306" t="e">
        <f t="shared" si="17"/>
        <v>#VALUE!</v>
      </c>
      <c r="O306">
        <f>VLOOKUP(A306&amp;"|"&amp;"Fall"&amp;"|"&amp;"Reading",kipp_maps!H:I,2,FALSE)</f>
        <v>158</v>
      </c>
      <c r="P306">
        <f>VLOOKUP(A306&amp;"|"&amp;"Fall"&amp;"|"&amp;"Reading",kipp_maps!H:J,3,FALSE)</f>
        <v>50</v>
      </c>
      <c r="Q306">
        <f>VLOOKUP(A306&amp;"|"&amp;"Fall"&amp;"|"&amp;"Reading",kipp_maps!H:K,4,FALSE)</f>
        <v>3</v>
      </c>
      <c r="R306" t="str">
        <f>VLOOKUP(A306&amp;"|"&amp;"Spring"&amp;"|"&amp;"Reading",kipp_maps!H:I,2,FALSE)</f>
        <v>.</v>
      </c>
      <c r="S306" t="str">
        <f>VLOOKUP(A306&amp;"|"&amp;"Spring"&amp;"|"&amp;"Reading",kipp_maps!H:J,3,FALSE)</f>
        <v>.</v>
      </c>
      <c r="T306" t="str">
        <f>VLOOKUP(A306&amp;"|"&amp;"Spring"&amp;"|"&amp;"Reading",kipp_maps!H:K,4,FALSE)</f>
        <v>.</v>
      </c>
      <c r="U306">
        <f>VLOOKUP(A306&amp;"|"&amp;"Fall"&amp;"|"&amp;"Reading",kipp_maps!H:L,5,FALSE)</f>
        <v>19</v>
      </c>
      <c r="V306" t="e">
        <f t="shared" si="18"/>
        <v>#VALUE!</v>
      </c>
      <c r="W306" t="e">
        <f t="shared" si="19"/>
        <v>#VALUE!</v>
      </c>
    </row>
    <row r="307" spans="1:23" x14ac:dyDescent="0.25">
      <c r="A307">
        <v>21460</v>
      </c>
      <c r="B307" t="str">
        <f>VLOOKUP(A307,kipp_maps!A:B,2,FALSE)</f>
        <v>School G</v>
      </c>
      <c r="C307">
        <f>VLOOKUP(A307,kipp_maps!A:C,3,FALSE)</f>
        <v>1</v>
      </c>
      <c r="D307">
        <f>VLOOKUP(A307,kipp_maps!A:D,4,FALSE)</f>
        <v>2019</v>
      </c>
      <c r="E307" t="str">
        <f>VLOOKUP(A307,kipp_maps!A:E,5,FALSE)</f>
        <v>GenEd</v>
      </c>
      <c r="F307">
        <f>VLOOKUP(A307&amp;"|"&amp;"Fall"&amp;"|"&amp;"Math",kipp_maps!H:I,2,FALSE)</f>
        <v>158</v>
      </c>
      <c r="G307">
        <f>VLOOKUP(A307&amp;"|"&amp;"Fall"&amp;"|"&amp;"Math",kipp_maps!H:J,3,FALSE)</f>
        <v>47</v>
      </c>
      <c r="H307">
        <f>VLOOKUP(A307&amp;"|"&amp;"Fall"&amp;"|"&amp;"Math",kipp_maps!H:K,4,FALSE)</f>
        <v>2</v>
      </c>
      <c r="I307" t="str">
        <f>VLOOKUP(A307&amp;"|"&amp;"Spring"&amp;"|"&amp;"Math",kipp_maps!H:I,2,FALSE)</f>
        <v>.</v>
      </c>
      <c r="J307" t="str">
        <f>VLOOKUP(A307&amp;"|"&amp;"Spring"&amp;"|"&amp;"Math",kipp_maps!H:J,3,FALSE)</f>
        <v>.</v>
      </c>
      <c r="K307" t="str">
        <f>VLOOKUP(A307&amp;"|"&amp;"Spring"&amp;"|"&amp;"Math",kipp_maps!H:K,4,FALSE)</f>
        <v>.</v>
      </c>
      <c r="L307">
        <f>VLOOKUP(A307&amp;"|"&amp;"Fall"&amp;"|"&amp;"Math",kipp_maps!H:L,5,FALSE)</f>
        <v>22</v>
      </c>
      <c r="M307" t="e">
        <f t="shared" si="16"/>
        <v>#VALUE!</v>
      </c>
      <c r="N307" t="e">
        <f t="shared" si="17"/>
        <v>#VALUE!</v>
      </c>
      <c r="O307">
        <f>VLOOKUP(A307&amp;"|"&amp;"Fall"&amp;"|"&amp;"Reading",kipp_maps!H:I,2,FALSE)</f>
        <v>154</v>
      </c>
      <c r="P307">
        <f>VLOOKUP(A307&amp;"|"&amp;"Fall"&amp;"|"&amp;"Reading",kipp_maps!H:J,3,FALSE)</f>
        <v>37</v>
      </c>
      <c r="Q307">
        <f>VLOOKUP(A307&amp;"|"&amp;"Fall"&amp;"|"&amp;"Reading",kipp_maps!H:K,4,FALSE)</f>
        <v>2</v>
      </c>
      <c r="R307" t="str">
        <f>VLOOKUP(A307&amp;"|"&amp;"Spring"&amp;"|"&amp;"Reading",kipp_maps!H:I,2,FALSE)</f>
        <v>.</v>
      </c>
      <c r="S307" t="str">
        <f>VLOOKUP(A307&amp;"|"&amp;"Spring"&amp;"|"&amp;"Reading",kipp_maps!H:J,3,FALSE)</f>
        <v>.</v>
      </c>
      <c r="T307" t="str">
        <f>VLOOKUP(A307&amp;"|"&amp;"Spring"&amp;"|"&amp;"Reading",kipp_maps!H:K,4,FALSE)</f>
        <v>.</v>
      </c>
      <c r="U307">
        <f>VLOOKUP(A307&amp;"|"&amp;"Fall"&amp;"|"&amp;"Reading",kipp_maps!H:L,5,FALSE)</f>
        <v>20</v>
      </c>
      <c r="V307" t="e">
        <f t="shared" si="18"/>
        <v>#VALUE!</v>
      </c>
      <c r="W307" t="e">
        <f t="shared" si="19"/>
        <v>#VALUE!</v>
      </c>
    </row>
    <row r="308" spans="1:23" x14ac:dyDescent="0.25">
      <c r="A308">
        <v>27391</v>
      </c>
      <c r="B308" t="str">
        <f>VLOOKUP(A308,kipp_maps!A:B,2,FALSE)</f>
        <v>School G</v>
      </c>
      <c r="C308">
        <f>VLOOKUP(A308,kipp_maps!A:C,3,FALSE)</f>
        <v>1</v>
      </c>
      <c r="D308">
        <f>VLOOKUP(A308,kipp_maps!A:D,4,FALSE)</f>
        <v>2019</v>
      </c>
      <c r="E308" t="str">
        <f>VLOOKUP(A308,kipp_maps!A:E,5,FALSE)</f>
        <v>GenEd</v>
      </c>
      <c r="F308">
        <f>VLOOKUP(A308&amp;"|"&amp;"Fall"&amp;"|"&amp;"Math",kipp_maps!H:I,2,FALSE)</f>
        <v>152</v>
      </c>
      <c r="G308">
        <f>VLOOKUP(A308&amp;"|"&amp;"Fall"&amp;"|"&amp;"Math",kipp_maps!H:J,3,FALSE)</f>
        <v>30</v>
      </c>
      <c r="H308">
        <f>VLOOKUP(A308&amp;"|"&amp;"Fall"&amp;"|"&amp;"Math",kipp_maps!H:K,4,FALSE)</f>
        <v>2</v>
      </c>
      <c r="I308" t="str">
        <f>VLOOKUP(A308&amp;"|"&amp;"Spring"&amp;"|"&amp;"Math",kipp_maps!H:I,2,FALSE)</f>
        <v>.</v>
      </c>
      <c r="J308" t="str">
        <f>VLOOKUP(A308&amp;"|"&amp;"Spring"&amp;"|"&amp;"Math",kipp_maps!H:J,3,FALSE)</f>
        <v>.</v>
      </c>
      <c r="K308" t="str">
        <f>VLOOKUP(A308&amp;"|"&amp;"Spring"&amp;"|"&amp;"Math",kipp_maps!H:K,4,FALSE)</f>
        <v>.</v>
      </c>
      <c r="L308">
        <f>VLOOKUP(A308&amp;"|"&amp;"Fall"&amp;"|"&amp;"Math",kipp_maps!H:L,5,FALSE)</f>
        <v>23</v>
      </c>
      <c r="M308" t="e">
        <f t="shared" si="16"/>
        <v>#VALUE!</v>
      </c>
      <c r="N308" t="e">
        <f t="shared" si="17"/>
        <v>#VALUE!</v>
      </c>
      <c r="O308">
        <f>VLOOKUP(A308&amp;"|"&amp;"Fall"&amp;"|"&amp;"Reading",kipp_maps!H:I,2,FALSE)</f>
        <v>152</v>
      </c>
      <c r="P308">
        <f>VLOOKUP(A308&amp;"|"&amp;"Fall"&amp;"|"&amp;"Reading",kipp_maps!H:J,3,FALSE)</f>
        <v>31</v>
      </c>
      <c r="Q308">
        <f>VLOOKUP(A308&amp;"|"&amp;"Fall"&amp;"|"&amp;"Reading",kipp_maps!H:K,4,FALSE)</f>
        <v>2</v>
      </c>
      <c r="R308" t="str">
        <f>VLOOKUP(A308&amp;"|"&amp;"Spring"&amp;"|"&amp;"Reading",kipp_maps!H:I,2,FALSE)</f>
        <v>.</v>
      </c>
      <c r="S308" t="str">
        <f>VLOOKUP(A308&amp;"|"&amp;"Spring"&amp;"|"&amp;"Reading",kipp_maps!H:J,3,FALSE)</f>
        <v>.</v>
      </c>
      <c r="T308" t="str">
        <f>VLOOKUP(A308&amp;"|"&amp;"Spring"&amp;"|"&amp;"Reading",kipp_maps!H:K,4,FALSE)</f>
        <v>.</v>
      </c>
      <c r="U308">
        <f>VLOOKUP(A308&amp;"|"&amp;"Fall"&amp;"|"&amp;"Reading",kipp_maps!H:L,5,FALSE)</f>
        <v>20</v>
      </c>
      <c r="V308" t="e">
        <f t="shared" si="18"/>
        <v>#VALUE!</v>
      </c>
      <c r="W308" t="e">
        <f t="shared" si="19"/>
        <v>#VALUE!</v>
      </c>
    </row>
    <row r="309" spans="1:23" x14ac:dyDescent="0.25">
      <c r="A309">
        <v>26860</v>
      </c>
      <c r="B309" t="str">
        <f>VLOOKUP(A309,kipp_maps!A:B,2,FALSE)</f>
        <v>School G</v>
      </c>
      <c r="C309">
        <f>VLOOKUP(A309,kipp_maps!A:C,3,FALSE)</f>
        <v>1</v>
      </c>
      <c r="D309">
        <f>VLOOKUP(A309,kipp_maps!A:D,4,FALSE)</f>
        <v>2019</v>
      </c>
      <c r="E309" t="str">
        <f>VLOOKUP(A309,kipp_maps!A:E,5,FALSE)</f>
        <v>GenEd</v>
      </c>
      <c r="F309">
        <f>VLOOKUP(A309&amp;"|"&amp;"Fall"&amp;"|"&amp;"Math",kipp_maps!H:I,2,FALSE)</f>
        <v>168</v>
      </c>
      <c r="G309">
        <f>VLOOKUP(A309&amp;"|"&amp;"Fall"&amp;"|"&amp;"Math",kipp_maps!H:J,3,FALSE)</f>
        <v>74</v>
      </c>
      <c r="H309">
        <f>VLOOKUP(A309&amp;"|"&amp;"Fall"&amp;"|"&amp;"Math",kipp_maps!H:K,4,FALSE)</f>
        <v>3</v>
      </c>
      <c r="I309" t="str">
        <f>VLOOKUP(A309&amp;"|"&amp;"Spring"&amp;"|"&amp;"Math",kipp_maps!H:I,2,FALSE)</f>
        <v>.</v>
      </c>
      <c r="J309" t="str">
        <f>VLOOKUP(A309&amp;"|"&amp;"Spring"&amp;"|"&amp;"Math",kipp_maps!H:J,3,FALSE)</f>
        <v>.</v>
      </c>
      <c r="K309" t="str">
        <f>VLOOKUP(A309&amp;"|"&amp;"Spring"&amp;"|"&amp;"Math",kipp_maps!H:K,4,FALSE)</f>
        <v>.</v>
      </c>
      <c r="L309">
        <f>VLOOKUP(A309&amp;"|"&amp;"Fall"&amp;"|"&amp;"Math",kipp_maps!H:L,5,FALSE)</f>
        <v>19</v>
      </c>
      <c r="M309" t="e">
        <f t="shared" si="16"/>
        <v>#VALUE!</v>
      </c>
      <c r="N309" t="e">
        <f t="shared" si="17"/>
        <v>#VALUE!</v>
      </c>
      <c r="O309">
        <f>VLOOKUP(A309&amp;"|"&amp;"Fall"&amp;"|"&amp;"Reading",kipp_maps!H:I,2,FALSE)</f>
        <v>164</v>
      </c>
      <c r="P309">
        <f>VLOOKUP(A309&amp;"|"&amp;"Fall"&amp;"|"&amp;"Reading",kipp_maps!H:J,3,FALSE)</f>
        <v>68</v>
      </c>
      <c r="Q309">
        <f>VLOOKUP(A309&amp;"|"&amp;"Fall"&amp;"|"&amp;"Reading",kipp_maps!H:K,4,FALSE)</f>
        <v>3</v>
      </c>
      <c r="R309" t="str">
        <f>VLOOKUP(A309&amp;"|"&amp;"Spring"&amp;"|"&amp;"Reading",kipp_maps!H:I,2,FALSE)</f>
        <v>.</v>
      </c>
      <c r="S309" t="str">
        <f>VLOOKUP(A309&amp;"|"&amp;"Spring"&amp;"|"&amp;"Reading",kipp_maps!H:J,3,FALSE)</f>
        <v>.</v>
      </c>
      <c r="T309" t="str">
        <f>VLOOKUP(A309&amp;"|"&amp;"Spring"&amp;"|"&amp;"Reading",kipp_maps!H:K,4,FALSE)</f>
        <v>.</v>
      </c>
      <c r="U309">
        <f>VLOOKUP(A309&amp;"|"&amp;"Fall"&amp;"|"&amp;"Reading",kipp_maps!H:L,5,FALSE)</f>
        <v>18</v>
      </c>
      <c r="V309" t="e">
        <f t="shared" si="18"/>
        <v>#VALUE!</v>
      </c>
      <c r="W309" t="e">
        <f t="shared" si="19"/>
        <v>#VALUE!</v>
      </c>
    </row>
    <row r="310" spans="1:23" x14ac:dyDescent="0.25">
      <c r="A310">
        <v>25242</v>
      </c>
      <c r="B310" t="str">
        <f>VLOOKUP(A310,kipp_maps!A:B,2,FALSE)</f>
        <v>School G</v>
      </c>
      <c r="C310">
        <f>VLOOKUP(A310,kipp_maps!A:C,3,FALSE)</f>
        <v>1</v>
      </c>
      <c r="D310">
        <f>VLOOKUP(A310,kipp_maps!A:D,4,FALSE)</f>
        <v>2019</v>
      </c>
      <c r="E310" t="str">
        <f>VLOOKUP(A310,kipp_maps!A:E,5,FALSE)</f>
        <v>GenEd</v>
      </c>
      <c r="F310">
        <f>VLOOKUP(A310&amp;"|"&amp;"Fall"&amp;"|"&amp;"Math",kipp_maps!H:I,2,FALSE)</f>
        <v>189</v>
      </c>
      <c r="G310">
        <f>VLOOKUP(A310&amp;"|"&amp;"Fall"&amp;"|"&amp;"Math",kipp_maps!H:J,3,FALSE)</f>
        <v>99</v>
      </c>
      <c r="H310">
        <f>VLOOKUP(A310&amp;"|"&amp;"Fall"&amp;"|"&amp;"Math",kipp_maps!H:K,4,FALSE)</f>
        <v>4</v>
      </c>
      <c r="I310" t="str">
        <f>VLOOKUP(A310&amp;"|"&amp;"Spring"&amp;"|"&amp;"Math",kipp_maps!H:I,2,FALSE)</f>
        <v>.</v>
      </c>
      <c r="J310" t="str">
        <f>VLOOKUP(A310&amp;"|"&amp;"Spring"&amp;"|"&amp;"Math",kipp_maps!H:J,3,FALSE)</f>
        <v>.</v>
      </c>
      <c r="K310" t="str">
        <f>VLOOKUP(A310&amp;"|"&amp;"Spring"&amp;"|"&amp;"Math",kipp_maps!H:K,4,FALSE)</f>
        <v>.</v>
      </c>
      <c r="L310">
        <f>VLOOKUP(A310&amp;"|"&amp;"Fall"&amp;"|"&amp;"Math",kipp_maps!H:L,5,FALSE)</f>
        <v>14</v>
      </c>
      <c r="M310" t="e">
        <f t="shared" si="16"/>
        <v>#VALUE!</v>
      </c>
      <c r="N310" t="e">
        <f t="shared" si="17"/>
        <v>#VALUE!</v>
      </c>
      <c r="O310">
        <f>VLOOKUP(A310&amp;"|"&amp;"Fall"&amp;"|"&amp;"Reading",kipp_maps!H:I,2,FALSE)</f>
        <v>194</v>
      </c>
      <c r="P310">
        <f>VLOOKUP(A310&amp;"|"&amp;"Fall"&amp;"|"&amp;"Reading",kipp_maps!H:J,3,FALSE)</f>
        <v>99</v>
      </c>
      <c r="Q310">
        <f>VLOOKUP(A310&amp;"|"&amp;"Fall"&amp;"|"&amp;"Reading",kipp_maps!H:K,4,FALSE)</f>
        <v>4</v>
      </c>
      <c r="R310" t="str">
        <f>VLOOKUP(A310&amp;"|"&amp;"Spring"&amp;"|"&amp;"Reading",kipp_maps!H:I,2,FALSE)</f>
        <v>.</v>
      </c>
      <c r="S310" t="str">
        <f>VLOOKUP(A310&amp;"|"&amp;"Spring"&amp;"|"&amp;"Reading",kipp_maps!H:J,3,FALSE)</f>
        <v>.</v>
      </c>
      <c r="T310" t="str">
        <f>VLOOKUP(A310&amp;"|"&amp;"Spring"&amp;"|"&amp;"Reading",kipp_maps!H:K,4,FALSE)</f>
        <v>.</v>
      </c>
      <c r="U310">
        <f>VLOOKUP(A310&amp;"|"&amp;"Fall"&amp;"|"&amp;"Reading",kipp_maps!H:L,5,FALSE)</f>
        <v>11</v>
      </c>
      <c r="V310" t="e">
        <f t="shared" si="18"/>
        <v>#VALUE!</v>
      </c>
      <c r="W310" t="e">
        <f t="shared" si="19"/>
        <v>#VALUE!</v>
      </c>
    </row>
    <row r="311" spans="1:23" x14ac:dyDescent="0.25">
      <c r="A311">
        <v>16270</v>
      </c>
      <c r="B311" t="str">
        <f>VLOOKUP(A311,kipp_maps!A:B,2,FALSE)</f>
        <v>School G</v>
      </c>
      <c r="C311">
        <f>VLOOKUP(A311,kipp_maps!A:C,3,FALSE)</f>
        <v>1</v>
      </c>
      <c r="D311">
        <f>VLOOKUP(A311,kipp_maps!A:D,4,FALSE)</f>
        <v>2019</v>
      </c>
      <c r="E311" t="str">
        <f>VLOOKUP(A311,kipp_maps!A:E,5,FALSE)</f>
        <v>SPED</v>
      </c>
      <c r="F311">
        <f>VLOOKUP(A311&amp;"|"&amp;"Fall"&amp;"|"&amp;"Math",kipp_maps!H:I,2,FALSE)</f>
        <v>141</v>
      </c>
      <c r="G311">
        <f>VLOOKUP(A311&amp;"|"&amp;"Fall"&amp;"|"&amp;"Math",kipp_maps!H:J,3,FALSE)</f>
        <v>9</v>
      </c>
      <c r="H311">
        <f>VLOOKUP(A311&amp;"|"&amp;"Fall"&amp;"|"&amp;"Math",kipp_maps!H:K,4,FALSE)</f>
        <v>1</v>
      </c>
      <c r="I311" t="str">
        <f>VLOOKUP(A311&amp;"|"&amp;"Spring"&amp;"|"&amp;"Math",kipp_maps!H:I,2,FALSE)</f>
        <v>.</v>
      </c>
      <c r="J311" t="str">
        <f>VLOOKUP(A311&amp;"|"&amp;"Spring"&amp;"|"&amp;"Math",kipp_maps!H:J,3,FALSE)</f>
        <v>.</v>
      </c>
      <c r="K311" t="str">
        <f>VLOOKUP(A311&amp;"|"&amp;"Spring"&amp;"|"&amp;"Math",kipp_maps!H:K,4,FALSE)</f>
        <v>.</v>
      </c>
      <c r="L311">
        <f>VLOOKUP(A311&amp;"|"&amp;"Fall"&amp;"|"&amp;"Math",kipp_maps!H:L,5,FALSE)</f>
        <v>26</v>
      </c>
      <c r="M311" t="e">
        <f t="shared" si="16"/>
        <v>#VALUE!</v>
      </c>
      <c r="N311" t="e">
        <f t="shared" si="17"/>
        <v>#VALUE!</v>
      </c>
      <c r="O311">
        <f>VLOOKUP(A311&amp;"|"&amp;"Fall"&amp;"|"&amp;"Reading",kipp_maps!H:I,2,FALSE)</f>
        <v>146</v>
      </c>
      <c r="P311">
        <f>VLOOKUP(A311&amp;"|"&amp;"Fall"&amp;"|"&amp;"Reading",kipp_maps!H:J,3,FALSE)</f>
        <v>17</v>
      </c>
      <c r="Q311">
        <f>VLOOKUP(A311&amp;"|"&amp;"Fall"&amp;"|"&amp;"Reading",kipp_maps!H:K,4,FALSE)</f>
        <v>1</v>
      </c>
      <c r="R311" t="str">
        <f>VLOOKUP(A311&amp;"|"&amp;"Spring"&amp;"|"&amp;"Reading",kipp_maps!H:I,2,FALSE)</f>
        <v>.</v>
      </c>
      <c r="S311" t="str">
        <f>VLOOKUP(A311&amp;"|"&amp;"Spring"&amp;"|"&amp;"Reading",kipp_maps!H:J,3,FALSE)</f>
        <v>.</v>
      </c>
      <c r="T311" t="str">
        <f>VLOOKUP(A311&amp;"|"&amp;"Spring"&amp;"|"&amp;"Reading",kipp_maps!H:K,4,FALSE)</f>
        <v>.</v>
      </c>
      <c r="U311">
        <f>VLOOKUP(A311&amp;"|"&amp;"Fall"&amp;"|"&amp;"Reading",kipp_maps!H:L,5,FALSE)</f>
        <v>22</v>
      </c>
      <c r="V311" t="e">
        <f t="shared" si="18"/>
        <v>#VALUE!</v>
      </c>
      <c r="W311" t="e">
        <f t="shared" si="19"/>
        <v>#VALUE!</v>
      </c>
    </row>
    <row r="312" spans="1:23" x14ac:dyDescent="0.25">
      <c r="A312">
        <v>24135</v>
      </c>
      <c r="B312" t="str">
        <f>VLOOKUP(A312,kipp_maps!A:B,2,FALSE)</f>
        <v>School G</v>
      </c>
      <c r="C312">
        <f>VLOOKUP(A312,kipp_maps!A:C,3,FALSE)</f>
        <v>1</v>
      </c>
      <c r="D312">
        <f>VLOOKUP(A312,kipp_maps!A:D,4,FALSE)</f>
        <v>2019</v>
      </c>
      <c r="E312" t="str">
        <f>VLOOKUP(A312,kipp_maps!A:E,5,FALSE)</f>
        <v>GenEd</v>
      </c>
      <c r="F312">
        <f>VLOOKUP(A312&amp;"|"&amp;"Fall"&amp;"|"&amp;"Math",kipp_maps!H:I,2,FALSE)</f>
        <v>163</v>
      </c>
      <c r="G312">
        <f>VLOOKUP(A312&amp;"|"&amp;"Fall"&amp;"|"&amp;"Math",kipp_maps!H:J,3,FALSE)</f>
        <v>61</v>
      </c>
      <c r="H312">
        <f>VLOOKUP(A312&amp;"|"&amp;"Fall"&amp;"|"&amp;"Math",kipp_maps!H:K,4,FALSE)</f>
        <v>3</v>
      </c>
      <c r="I312" t="str">
        <f>VLOOKUP(A312&amp;"|"&amp;"Spring"&amp;"|"&amp;"Math",kipp_maps!H:I,2,FALSE)</f>
        <v>.</v>
      </c>
      <c r="J312" t="str">
        <f>VLOOKUP(A312&amp;"|"&amp;"Spring"&amp;"|"&amp;"Math",kipp_maps!H:J,3,FALSE)</f>
        <v>.</v>
      </c>
      <c r="K312" t="str">
        <f>VLOOKUP(A312&amp;"|"&amp;"Spring"&amp;"|"&amp;"Math",kipp_maps!H:K,4,FALSE)</f>
        <v>.</v>
      </c>
      <c r="L312">
        <f>VLOOKUP(A312&amp;"|"&amp;"Fall"&amp;"|"&amp;"Math",kipp_maps!H:L,5,FALSE)</f>
        <v>20</v>
      </c>
      <c r="M312" t="e">
        <f t="shared" si="16"/>
        <v>#VALUE!</v>
      </c>
      <c r="N312" t="e">
        <f t="shared" si="17"/>
        <v>#VALUE!</v>
      </c>
      <c r="O312">
        <f>VLOOKUP(A312&amp;"|"&amp;"Fall"&amp;"|"&amp;"Reading",kipp_maps!H:I,2,FALSE)</f>
        <v>155</v>
      </c>
      <c r="P312">
        <f>VLOOKUP(A312&amp;"|"&amp;"Fall"&amp;"|"&amp;"Reading",kipp_maps!H:J,3,FALSE)</f>
        <v>40</v>
      </c>
      <c r="Q312">
        <f>VLOOKUP(A312&amp;"|"&amp;"Fall"&amp;"|"&amp;"Reading",kipp_maps!H:K,4,FALSE)</f>
        <v>2</v>
      </c>
      <c r="R312" t="str">
        <f>VLOOKUP(A312&amp;"|"&amp;"Spring"&amp;"|"&amp;"Reading",kipp_maps!H:I,2,FALSE)</f>
        <v>.</v>
      </c>
      <c r="S312" t="str">
        <f>VLOOKUP(A312&amp;"|"&amp;"Spring"&amp;"|"&amp;"Reading",kipp_maps!H:J,3,FALSE)</f>
        <v>.</v>
      </c>
      <c r="T312" t="str">
        <f>VLOOKUP(A312&amp;"|"&amp;"Spring"&amp;"|"&amp;"Reading",kipp_maps!H:K,4,FALSE)</f>
        <v>.</v>
      </c>
      <c r="U312">
        <f>VLOOKUP(A312&amp;"|"&amp;"Fall"&amp;"|"&amp;"Reading",kipp_maps!H:L,5,FALSE)</f>
        <v>20</v>
      </c>
      <c r="V312" t="e">
        <f t="shared" si="18"/>
        <v>#VALUE!</v>
      </c>
      <c r="W312" t="e">
        <f t="shared" si="19"/>
        <v>#VALUE!</v>
      </c>
    </row>
    <row r="313" spans="1:23" x14ac:dyDescent="0.25">
      <c r="A313">
        <v>22155</v>
      </c>
      <c r="B313" t="str">
        <f>VLOOKUP(A313,kipp_maps!A:B,2,FALSE)</f>
        <v>School G</v>
      </c>
      <c r="C313">
        <f>VLOOKUP(A313,kipp_maps!A:C,3,FALSE)</f>
        <v>1</v>
      </c>
      <c r="D313">
        <f>VLOOKUP(A313,kipp_maps!A:D,4,FALSE)</f>
        <v>2019</v>
      </c>
      <c r="E313" t="str">
        <f>VLOOKUP(A313,kipp_maps!A:E,5,FALSE)</f>
        <v>GenEd</v>
      </c>
      <c r="F313">
        <f>VLOOKUP(A313&amp;"|"&amp;"Fall"&amp;"|"&amp;"Math",kipp_maps!H:I,2,FALSE)</f>
        <v>150</v>
      </c>
      <c r="G313">
        <f>VLOOKUP(A313&amp;"|"&amp;"Fall"&amp;"|"&amp;"Math",kipp_maps!H:J,3,FALSE)</f>
        <v>25</v>
      </c>
      <c r="H313">
        <f>VLOOKUP(A313&amp;"|"&amp;"Fall"&amp;"|"&amp;"Math",kipp_maps!H:K,4,FALSE)</f>
        <v>2</v>
      </c>
      <c r="I313" t="str">
        <f>VLOOKUP(A313&amp;"|"&amp;"Spring"&amp;"|"&amp;"Math",kipp_maps!H:I,2,FALSE)</f>
        <v>.</v>
      </c>
      <c r="J313" t="str">
        <f>VLOOKUP(A313&amp;"|"&amp;"Spring"&amp;"|"&amp;"Math",kipp_maps!H:J,3,FALSE)</f>
        <v>.</v>
      </c>
      <c r="K313" t="str">
        <f>VLOOKUP(A313&amp;"|"&amp;"Spring"&amp;"|"&amp;"Math",kipp_maps!H:K,4,FALSE)</f>
        <v>.</v>
      </c>
      <c r="L313">
        <f>VLOOKUP(A313&amp;"|"&amp;"Fall"&amp;"|"&amp;"Math",kipp_maps!H:L,5,FALSE)</f>
        <v>24</v>
      </c>
      <c r="M313" t="e">
        <f t="shared" si="16"/>
        <v>#VALUE!</v>
      </c>
      <c r="N313" t="e">
        <f t="shared" si="17"/>
        <v>#VALUE!</v>
      </c>
      <c r="O313">
        <f>VLOOKUP(A313&amp;"|"&amp;"Fall"&amp;"|"&amp;"Reading",kipp_maps!H:I,2,FALSE)</f>
        <v>153</v>
      </c>
      <c r="P313">
        <f>VLOOKUP(A313&amp;"|"&amp;"Fall"&amp;"|"&amp;"Reading",kipp_maps!H:J,3,FALSE)</f>
        <v>34</v>
      </c>
      <c r="Q313">
        <f>VLOOKUP(A313&amp;"|"&amp;"Fall"&amp;"|"&amp;"Reading",kipp_maps!H:K,4,FALSE)</f>
        <v>2</v>
      </c>
      <c r="R313" t="str">
        <f>VLOOKUP(A313&amp;"|"&amp;"Spring"&amp;"|"&amp;"Reading",kipp_maps!H:I,2,FALSE)</f>
        <v>.</v>
      </c>
      <c r="S313" t="str">
        <f>VLOOKUP(A313&amp;"|"&amp;"Spring"&amp;"|"&amp;"Reading",kipp_maps!H:J,3,FALSE)</f>
        <v>.</v>
      </c>
      <c r="T313" t="str">
        <f>VLOOKUP(A313&amp;"|"&amp;"Spring"&amp;"|"&amp;"Reading",kipp_maps!H:K,4,FALSE)</f>
        <v>.</v>
      </c>
      <c r="U313">
        <f>VLOOKUP(A313&amp;"|"&amp;"Fall"&amp;"|"&amp;"Reading",kipp_maps!H:L,5,FALSE)</f>
        <v>20</v>
      </c>
      <c r="V313" t="e">
        <f t="shared" si="18"/>
        <v>#VALUE!</v>
      </c>
      <c r="W313" t="e">
        <f t="shared" si="19"/>
        <v>#VALUE!</v>
      </c>
    </row>
    <row r="314" spans="1:23" x14ac:dyDescent="0.25">
      <c r="A314">
        <v>19089</v>
      </c>
      <c r="B314" t="str">
        <f>VLOOKUP(A314,kipp_maps!A:B,2,FALSE)</f>
        <v>School G</v>
      </c>
      <c r="C314">
        <f>VLOOKUP(A314,kipp_maps!A:C,3,FALSE)</f>
        <v>1</v>
      </c>
      <c r="D314">
        <f>VLOOKUP(A314,kipp_maps!A:D,4,FALSE)</f>
        <v>2019</v>
      </c>
      <c r="E314" t="str">
        <f>VLOOKUP(A314,kipp_maps!A:E,5,FALSE)</f>
        <v>GenEd</v>
      </c>
      <c r="F314" t="str">
        <f>VLOOKUP(A314&amp;"|"&amp;"Fall"&amp;"|"&amp;"Math",kipp_maps!H:I,2,FALSE)</f>
        <v>.</v>
      </c>
      <c r="G314" t="str">
        <f>VLOOKUP(A314&amp;"|"&amp;"Fall"&amp;"|"&amp;"Math",kipp_maps!H:J,3,FALSE)</f>
        <v>.</v>
      </c>
      <c r="H314" t="str">
        <f>VLOOKUP(A314&amp;"|"&amp;"Fall"&amp;"|"&amp;"Math",kipp_maps!H:K,4,FALSE)</f>
        <v>.</v>
      </c>
      <c r="I314">
        <f>VLOOKUP(A314&amp;"|"&amp;"Spring"&amp;"|"&amp;"Math",kipp_maps!H:I,2,FALSE)</f>
        <v>188</v>
      </c>
      <c r="J314">
        <f>VLOOKUP(A314&amp;"|"&amp;"Spring"&amp;"|"&amp;"Math",kipp_maps!H:J,3,FALSE)</f>
        <v>70</v>
      </c>
      <c r="K314">
        <f>VLOOKUP(A314&amp;"|"&amp;"Spring"&amp;"|"&amp;"Math",kipp_maps!H:K,4,FALSE)</f>
        <v>3</v>
      </c>
      <c r="L314" t="str">
        <f>VLOOKUP(A314&amp;"|"&amp;"Fall"&amp;"|"&amp;"Math",kipp_maps!H:L,5,FALSE)</f>
        <v>.</v>
      </c>
      <c r="M314" t="e">
        <f t="shared" si="16"/>
        <v>#VALUE!</v>
      </c>
      <c r="N314" t="e">
        <f t="shared" si="17"/>
        <v>#VALUE!</v>
      </c>
      <c r="O314" t="str">
        <f>VLOOKUP(A314&amp;"|"&amp;"Fall"&amp;"|"&amp;"Reading",kipp_maps!H:I,2,FALSE)</f>
        <v>.</v>
      </c>
      <c r="P314" t="str">
        <f>VLOOKUP(A314&amp;"|"&amp;"Fall"&amp;"|"&amp;"Reading",kipp_maps!H:J,3,FALSE)</f>
        <v>.</v>
      </c>
      <c r="Q314" t="str">
        <f>VLOOKUP(A314&amp;"|"&amp;"Fall"&amp;"|"&amp;"Reading",kipp_maps!H:K,4,FALSE)</f>
        <v>.</v>
      </c>
      <c r="R314">
        <f>VLOOKUP(A314&amp;"|"&amp;"Spring"&amp;"|"&amp;"Reading",kipp_maps!H:I,2,FALSE)</f>
        <v>181</v>
      </c>
      <c r="S314">
        <f>VLOOKUP(A314&amp;"|"&amp;"Spring"&amp;"|"&amp;"Reading",kipp_maps!H:J,3,FALSE)</f>
        <v>60</v>
      </c>
      <c r="T314">
        <f>VLOOKUP(A314&amp;"|"&amp;"Spring"&amp;"|"&amp;"Reading",kipp_maps!H:K,4,FALSE)</f>
        <v>3</v>
      </c>
      <c r="U314" t="str">
        <f>VLOOKUP(A314&amp;"|"&amp;"Fall"&amp;"|"&amp;"Reading",kipp_maps!H:L,5,FALSE)</f>
        <v>.</v>
      </c>
      <c r="V314" t="e">
        <f t="shared" si="18"/>
        <v>#VALUE!</v>
      </c>
      <c r="W314" t="e">
        <f t="shared" si="19"/>
        <v>#VALUE!</v>
      </c>
    </row>
    <row r="315" spans="1:23" x14ac:dyDescent="0.25">
      <c r="A315">
        <v>17268</v>
      </c>
      <c r="B315" t="str">
        <f>VLOOKUP(A315,kipp_maps!A:B,2,FALSE)</f>
        <v>School G</v>
      </c>
      <c r="C315">
        <f>VLOOKUP(A315,kipp_maps!A:C,3,FALSE)</f>
        <v>1</v>
      </c>
      <c r="D315">
        <f>VLOOKUP(A315,kipp_maps!A:D,4,FALSE)</f>
        <v>2019</v>
      </c>
      <c r="E315" t="str">
        <f>VLOOKUP(A315,kipp_maps!A:E,5,FALSE)</f>
        <v>Gifted</v>
      </c>
      <c r="F315" t="str">
        <f>VLOOKUP(A315&amp;"|"&amp;"Fall"&amp;"|"&amp;"Math",kipp_maps!H:I,2,FALSE)</f>
        <v>.</v>
      </c>
      <c r="G315" t="str">
        <f>VLOOKUP(A315&amp;"|"&amp;"Fall"&amp;"|"&amp;"Math",kipp_maps!H:J,3,FALSE)</f>
        <v>.</v>
      </c>
      <c r="H315" t="str">
        <f>VLOOKUP(A315&amp;"|"&amp;"Fall"&amp;"|"&amp;"Math",kipp_maps!H:K,4,FALSE)</f>
        <v>.</v>
      </c>
      <c r="I315">
        <f>VLOOKUP(A315&amp;"|"&amp;"Spring"&amp;"|"&amp;"Math",kipp_maps!H:I,2,FALSE)</f>
        <v>197</v>
      </c>
      <c r="J315">
        <f>VLOOKUP(A315&amp;"|"&amp;"Spring"&amp;"|"&amp;"Math",kipp_maps!H:J,3,FALSE)</f>
        <v>88</v>
      </c>
      <c r="K315">
        <f>VLOOKUP(A315&amp;"|"&amp;"Spring"&amp;"|"&amp;"Math",kipp_maps!H:K,4,FALSE)</f>
        <v>4</v>
      </c>
      <c r="L315" t="str">
        <f>VLOOKUP(A315&amp;"|"&amp;"Fall"&amp;"|"&amp;"Math",kipp_maps!H:L,5,FALSE)</f>
        <v>.</v>
      </c>
      <c r="M315" t="e">
        <f t="shared" si="16"/>
        <v>#VALUE!</v>
      </c>
      <c r="N315" t="e">
        <f t="shared" si="17"/>
        <v>#VALUE!</v>
      </c>
      <c r="O315" t="str">
        <f>VLOOKUP(A315&amp;"|"&amp;"Fall"&amp;"|"&amp;"Reading",kipp_maps!H:I,2,FALSE)</f>
        <v>.</v>
      </c>
      <c r="P315" t="str">
        <f>VLOOKUP(A315&amp;"|"&amp;"Fall"&amp;"|"&amp;"Reading",kipp_maps!H:J,3,FALSE)</f>
        <v>.</v>
      </c>
      <c r="Q315" t="str">
        <f>VLOOKUP(A315&amp;"|"&amp;"Fall"&amp;"|"&amp;"Reading",kipp_maps!H:K,4,FALSE)</f>
        <v>.</v>
      </c>
      <c r="R315">
        <f>VLOOKUP(A315&amp;"|"&amp;"Spring"&amp;"|"&amp;"Reading",kipp_maps!H:I,2,FALSE)</f>
        <v>190</v>
      </c>
      <c r="S315">
        <f>VLOOKUP(A315&amp;"|"&amp;"Spring"&amp;"|"&amp;"Reading",kipp_maps!H:J,3,FALSE)</f>
        <v>81</v>
      </c>
      <c r="T315">
        <f>VLOOKUP(A315&amp;"|"&amp;"Spring"&amp;"|"&amp;"Reading",kipp_maps!H:K,4,FALSE)</f>
        <v>4</v>
      </c>
      <c r="U315" t="str">
        <f>VLOOKUP(A315&amp;"|"&amp;"Fall"&amp;"|"&amp;"Reading",kipp_maps!H:L,5,FALSE)</f>
        <v>.</v>
      </c>
      <c r="V315" t="e">
        <f t="shared" si="18"/>
        <v>#VALUE!</v>
      </c>
      <c r="W315" t="e">
        <f t="shared" si="19"/>
        <v>#VALUE!</v>
      </c>
    </row>
    <row r="316" spans="1:23" x14ac:dyDescent="0.25">
      <c r="A316">
        <v>13041</v>
      </c>
      <c r="B316" t="str">
        <f>VLOOKUP(A316,kipp_maps!A:B,2,FALSE)</f>
        <v>School G</v>
      </c>
      <c r="C316">
        <f>VLOOKUP(A316,kipp_maps!A:C,3,FALSE)</f>
        <v>1</v>
      </c>
      <c r="D316">
        <f>VLOOKUP(A316,kipp_maps!A:D,4,FALSE)</f>
        <v>2019</v>
      </c>
      <c r="E316" t="str">
        <f>VLOOKUP(A316,kipp_maps!A:E,5,FALSE)</f>
        <v>GenEd</v>
      </c>
      <c r="F316" t="str">
        <f>VLOOKUP(A316&amp;"|"&amp;"Fall"&amp;"|"&amp;"Math",kipp_maps!H:I,2,FALSE)</f>
        <v>.</v>
      </c>
      <c r="G316" t="str">
        <f>VLOOKUP(A316&amp;"|"&amp;"Fall"&amp;"|"&amp;"Math",kipp_maps!H:J,3,FALSE)</f>
        <v>.</v>
      </c>
      <c r="H316" t="str">
        <f>VLOOKUP(A316&amp;"|"&amp;"Fall"&amp;"|"&amp;"Math",kipp_maps!H:K,4,FALSE)</f>
        <v>.</v>
      </c>
      <c r="I316">
        <f>VLOOKUP(A316&amp;"|"&amp;"Spring"&amp;"|"&amp;"Math",kipp_maps!H:I,2,FALSE)</f>
        <v>194</v>
      </c>
      <c r="J316">
        <f>VLOOKUP(A316&amp;"|"&amp;"Spring"&amp;"|"&amp;"Math",kipp_maps!H:J,3,FALSE)</f>
        <v>83</v>
      </c>
      <c r="K316">
        <f>VLOOKUP(A316&amp;"|"&amp;"Spring"&amp;"|"&amp;"Math",kipp_maps!H:K,4,FALSE)</f>
        <v>4</v>
      </c>
      <c r="L316" t="str">
        <f>VLOOKUP(A316&amp;"|"&amp;"Fall"&amp;"|"&amp;"Math",kipp_maps!H:L,5,FALSE)</f>
        <v>.</v>
      </c>
      <c r="M316" t="e">
        <f t="shared" si="16"/>
        <v>#VALUE!</v>
      </c>
      <c r="N316" t="e">
        <f t="shared" si="17"/>
        <v>#VALUE!</v>
      </c>
      <c r="O316" t="str">
        <f>VLOOKUP(A316&amp;"|"&amp;"Fall"&amp;"|"&amp;"Reading",kipp_maps!H:I,2,FALSE)</f>
        <v>.</v>
      </c>
      <c r="P316" t="str">
        <f>VLOOKUP(A316&amp;"|"&amp;"Fall"&amp;"|"&amp;"Reading",kipp_maps!H:J,3,FALSE)</f>
        <v>.</v>
      </c>
      <c r="Q316" t="str">
        <f>VLOOKUP(A316&amp;"|"&amp;"Fall"&amp;"|"&amp;"Reading",kipp_maps!H:K,4,FALSE)</f>
        <v>.</v>
      </c>
      <c r="R316">
        <f>VLOOKUP(A316&amp;"|"&amp;"Spring"&amp;"|"&amp;"Reading",kipp_maps!H:I,2,FALSE)</f>
        <v>194</v>
      </c>
      <c r="S316">
        <f>VLOOKUP(A316&amp;"|"&amp;"Spring"&amp;"|"&amp;"Reading",kipp_maps!H:J,3,FALSE)</f>
        <v>87</v>
      </c>
      <c r="T316">
        <f>VLOOKUP(A316&amp;"|"&amp;"Spring"&amp;"|"&amp;"Reading",kipp_maps!H:K,4,FALSE)</f>
        <v>4</v>
      </c>
      <c r="U316" t="str">
        <f>VLOOKUP(A316&amp;"|"&amp;"Fall"&amp;"|"&amp;"Reading",kipp_maps!H:L,5,FALSE)</f>
        <v>.</v>
      </c>
      <c r="V316" t="e">
        <f t="shared" si="18"/>
        <v>#VALUE!</v>
      </c>
      <c r="W316" t="e">
        <f t="shared" si="19"/>
        <v>#VALUE!</v>
      </c>
    </row>
    <row r="317" spans="1:23" x14ac:dyDescent="0.25">
      <c r="A317">
        <v>28777</v>
      </c>
      <c r="B317" t="str">
        <f>VLOOKUP(A317,kipp_maps!A:B,2,FALSE)</f>
        <v>School G</v>
      </c>
      <c r="C317">
        <f>VLOOKUP(A317,kipp_maps!A:C,3,FALSE)</f>
        <v>1</v>
      </c>
      <c r="D317">
        <f>VLOOKUP(A317,kipp_maps!A:D,4,FALSE)</f>
        <v>2019</v>
      </c>
      <c r="E317" t="str">
        <f>VLOOKUP(A317,kipp_maps!A:E,5,FALSE)</f>
        <v>GenEd</v>
      </c>
      <c r="F317" t="str">
        <f>VLOOKUP(A317&amp;"|"&amp;"Fall"&amp;"|"&amp;"Math",kipp_maps!H:I,2,FALSE)</f>
        <v>.</v>
      </c>
      <c r="G317" t="str">
        <f>VLOOKUP(A317&amp;"|"&amp;"Fall"&amp;"|"&amp;"Math",kipp_maps!H:J,3,FALSE)</f>
        <v>.</v>
      </c>
      <c r="H317" t="str">
        <f>VLOOKUP(A317&amp;"|"&amp;"Fall"&amp;"|"&amp;"Math",kipp_maps!H:K,4,FALSE)</f>
        <v>.</v>
      </c>
      <c r="I317">
        <f>VLOOKUP(A317&amp;"|"&amp;"Spring"&amp;"|"&amp;"Math",kipp_maps!H:I,2,FALSE)</f>
        <v>177</v>
      </c>
      <c r="J317">
        <f>VLOOKUP(A317&amp;"|"&amp;"Spring"&amp;"|"&amp;"Math",kipp_maps!H:J,3,FALSE)</f>
        <v>39</v>
      </c>
      <c r="K317">
        <f>VLOOKUP(A317&amp;"|"&amp;"Spring"&amp;"|"&amp;"Math",kipp_maps!H:K,4,FALSE)</f>
        <v>2</v>
      </c>
      <c r="L317" t="str">
        <f>VLOOKUP(A317&amp;"|"&amp;"Fall"&amp;"|"&amp;"Math",kipp_maps!H:L,5,FALSE)</f>
        <v>.</v>
      </c>
      <c r="M317" t="e">
        <f t="shared" si="16"/>
        <v>#VALUE!</v>
      </c>
      <c r="N317" t="e">
        <f t="shared" si="17"/>
        <v>#VALUE!</v>
      </c>
      <c r="O317" t="str">
        <f>VLOOKUP(A317&amp;"|"&amp;"Fall"&amp;"|"&amp;"Reading",kipp_maps!H:I,2,FALSE)</f>
        <v>.</v>
      </c>
      <c r="P317" t="str">
        <f>VLOOKUP(A317&amp;"|"&amp;"Fall"&amp;"|"&amp;"Reading",kipp_maps!H:J,3,FALSE)</f>
        <v>.</v>
      </c>
      <c r="Q317" t="str">
        <f>VLOOKUP(A317&amp;"|"&amp;"Fall"&amp;"|"&amp;"Reading",kipp_maps!H:K,4,FALSE)</f>
        <v>.</v>
      </c>
      <c r="R317">
        <f>VLOOKUP(A317&amp;"|"&amp;"Spring"&amp;"|"&amp;"Reading",kipp_maps!H:I,2,FALSE)</f>
        <v>170</v>
      </c>
      <c r="S317">
        <f>VLOOKUP(A317&amp;"|"&amp;"Spring"&amp;"|"&amp;"Reading",kipp_maps!H:J,3,FALSE)</f>
        <v>30</v>
      </c>
      <c r="T317">
        <f>VLOOKUP(A317&amp;"|"&amp;"Spring"&amp;"|"&amp;"Reading",kipp_maps!H:K,4,FALSE)</f>
        <v>2</v>
      </c>
      <c r="U317" t="str">
        <f>VLOOKUP(A317&amp;"|"&amp;"Fall"&amp;"|"&amp;"Reading",kipp_maps!H:L,5,FALSE)</f>
        <v>.</v>
      </c>
      <c r="V317" t="e">
        <f t="shared" si="18"/>
        <v>#VALUE!</v>
      </c>
      <c r="W317" t="e">
        <f t="shared" si="19"/>
        <v>#VALUE!</v>
      </c>
    </row>
    <row r="318" spans="1:23" x14ac:dyDescent="0.25">
      <c r="A318">
        <v>15270</v>
      </c>
      <c r="B318" t="str">
        <f>VLOOKUP(A318,kipp_maps!A:B,2,FALSE)</f>
        <v>School G</v>
      </c>
      <c r="C318">
        <f>VLOOKUP(A318,kipp_maps!A:C,3,FALSE)</f>
        <v>1</v>
      </c>
      <c r="D318">
        <f>VLOOKUP(A318,kipp_maps!A:D,4,FALSE)</f>
        <v>2019</v>
      </c>
      <c r="E318" t="str">
        <f>VLOOKUP(A318,kipp_maps!A:E,5,FALSE)</f>
        <v>GenEd</v>
      </c>
      <c r="F318" t="str">
        <f>VLOOKUP(A318&amp;"|"&amp;"Fall"&amp;"|"&amp;"Math",kipp_maps!H:I,2,FALSE)</f>
        <v>.</v>
      </c>
      <c r="G318" t="str">
        <f>VLOOKUP(A318&amp;"|"&amp;"Fall"&amp;"|"&amp;"Math",kipp_maps!H:J,3,FALSE)</f>
        <v>.</v>
      </c>
      <c r="H318" t="str">
        <f>VLOOKUP(A318&amp;"|"&amp;"Fall"&amp;"|"&amp;"Math",kipp_maps!H:K,4,FALSE)</f>
        <v>.</v>
      </c>
      <c r="I318">
        <f>VLOOKUP(A318&amp;"|"&amp;"Spring"&amp;"|"&amp;"Math",kipp_maps!H:I,2,FALSE)</f>
        <v>196</v>
      </c>
      <c r="J318">
        <f>VLOOKUP(A318&amp;"|"&amp;"Spring"&amp;"|"&amp;"Math",kipp_maps!H:J,3,FALSE)</f>
        <v>87</v>
      </c>
      <c r="K318">
        <f>VLOOKUP(A318&amp;"|"&amp;"Spring"&amp;"|"&amp;"Math",kipp_maps!H:K,4,FALSE)</f>
        <v>4</v>
      </c>
      <c r="L318" t="str">
        <f>VLOOKUP(A318&amp;"|"&amp;"Fall"&amp;"|"&amp;"Math",kipp_maps!H:L,5,FALSE)</f>
        <v>.</v>
      </c>
      <c r="M318" t="e">
        <f t="shared" si="16"/>
        <v>#VALUE!</v>
      </c>
      <c r="N318" t="e">
        <f t="shared" si="17"/>
        <v>#VALUE!</v>
      </c>
      <c r="O318" t="str">
        <f>VLOOKUP(A318&amp;"|"&amp;"Fall"&amp;"|"&amp;"Reading",kipp_maps!H:I,2,FALSE)</f>
        <v>.</v>
      </c>
      <c r="P318" t="str">
        <f>VLOOKUP(A318&amp;"|"&amp;"Fall"&amp;"|"&amp;"Reading",kipp_maps!H:J,3,FALSE)</f>
        <v>.</v>
      </c>
      <c r="Q318" t="str">
        <f>VLOOKUP(A318&amp;"|"&amp;"Fall"&amp;"|"&amp;"Reading",kipp_maps!H:K,4,FALSE)</f>
        <v>.</v>
      </c>
      <c r="R318">
        <f>VLOOKUP(A318&amp;"|"&amp;"Spring"&amp;"|"&amp;"Reading",kipp_maps!H:I,2,FALSE)</f>
        <v>173</v>
      </c>
      <c r="S318">
        <f>VLOOKUP(A318&amp;"|"&amp;"Spring"&amp;"|"&amp;"Reading",kipp_maps!H:J,3,FALSE)</f>
        <v>38</v>
      </c>
      <c r="T318">
        <f>VLOOKUP(A318&amp;"|"&amp;"Spring"&amp;"|"&amp;"Reading",kipp_maps!H:K,4,FALSE)</f>
        <v>2</v>
      </c>
      <c r="U318" t="str">
        <f>VLOOKUP(A318&amp;"|"&amp;"Fall"&amp;"|"&amp;"Reading",kipp_maps!H:L,5,FALSE)</f>
        <v>.</v>
      </c>
      <c r="V318" t="e">
        <f t="shared" si="18"/>
        <v>#VALUE!</v>
      </c>
      <c r="W318" t="e">
        <f t="shared" si="19"/>
        <v>#VALUE!</v>
      </c>
    </row>
    <row r="319" spans="1:23" x14ac:dyDescent="0.25">
      <c r="A319">
        <v>16807</v>
      </c>
      <c r="B319" t="str">
        <f>VLOOKUP(A319,kipp_maps!A:B,2,FALSE)</f>
        <v>School G</v>
      </c>
      <c r="C319">
        <f>VLOOKUP(A319,kipp_maps!A:C,3,FALSE)</f>
        <v>1</v>
      </c>
      <c r="D319">
        <f>VLOOKUP(A319,kipp_maps!A:D,4,FALSE)</f>
        <v>2019</v>
      </c>
      <c r="E319" t="str">
        <f>VLOOKUP(A319,kipp_maps!A:E,5,FALSE)</f>
        <v>GenEd</v>
      </c>
      <c r="F319" t="str">
        <f>VLOOKUP(A319&amp;"|"&amp;"Fall"&amp;"|"&amp;"Math",kipp_maps!H:I,2,FALSE)</f>
        <v>.</v>
      </c>
      <c r="G319" t="str">
        <f>VLOOKUP(A319&amp;"|"&amp;"Fall"&amp;"|"&amp;"Math",kipp_maps!H:J,3,FALSE)</f>
        <v>.</v>
      </c>
      <c r="H319" t="str">
        <f>VLOOKUP(A319&amp;"|"&amp;"Fall"&amp;"|"&amp;"Math",kipp_maps!H:K,4,FALSE)</f>
        <v>.</v>
      </c>
      <c r="I319">
        <f>VLOOKUP(A319&amp;"|"&amp;"Spring"&amp;"|"&amp;"Math",kipp_maps!H:I,2,FALSE)</f>
        <v>162</v>
      </c>
      <c r="J319">
        <f>VLOOKUP(A319&amp;"|"&amp;"Spring"&amp;"|"&amp;"Math",kipp_maps!H:J,3,FALSE)</f>
        <v>8</v>
      </c>
      <c r="K319">
        <f>VLOOKUP(A319&amp;"|"&amp;"Spring"&amp;"|"&amp;"Math",kipp_maps!H:K,4,FALSE)</f>
        <v>1</v>
      </c>
      <c r="L319" t="str">
        <f>VLOOKUP(A319&amp;"|"&amp;"Fall"&amp;"|"&amp;"Math",kipp_maps!H:L,5,FALSE)</f>
        <v>.</v>
      </c>
      <c r="M319" t="e">
        <f t="shared" si="16"/>
        <v>#VALUE!</v>
      </c>
      <c r="N319" t="e">
        <f t="shared" si="17"/>
        <v>#VALUE!</v>
      </c>
      <c r="O319" t="str">
        <f>VLOOKUP(A319&amp;"|"&amp;"Fall"&amp;"|"&amp;"Reading",kipp_maps!H:I,2,FALSE)</f>
        <v>.</v>
      </c>
      <c r="P319" t="str">
        <f>VLOOKUP(A319&amp;"|"&amp;"Fall"&amp;"|"&amp;"Reading",kipp_maps!H:J,3,FALSE)</f>
        <v>.</v>
      </c>
      <c r="Q319" t="str">
        <f>VLOOKUP(A319&amp;"|"&amp;"Fall"&amp;"|"&amp;"Reading",kipp_maps!H:K,4,FALSE)</f>
        <v>.</v>
      </c>
      <c r="R319">
        <f>VLOOKUP(A319&amp;"|"&amp;"Spring"&amp;"|"&amp;"Reading",kipp_maps!H:I,2,FALSE)</f>
        <v>165</v>
      </c>
      <c r="S319">
        <f>VLOOKUP(A319&amp;"|"&amp;"Spring"&amp;"|"&amp;"Reading",kipp_maps!H:J,3,FALSE)</f>
        <v>19</v>
      </c>
      <c r="T319">
        <f>VLOOKUP(A319&amp;"|"&amp;"Spring"&amp;"|"&amp;"Reading",kipp_maps!H:K,4,FALSE)</f>
        <v>1</v>
      </c>
      <c r="U319" t="str">
        <f>VLOOKUP(A319&amp;"|"&amp;"Fall"&amp;"|"&amp;"Reading",kipp_maps!H:L,5,FALSE)</f>
        <v>.</v>
      </c>
      <c r="V319" t="e">
        <f t="shared" si="18"/>
        <v>#VALUE!</v>
      </c>
      <c r="W319" t="e">
        <f t="shared" si="19"/>
        <v>#VALUE!</v>
      </c>
    </row>
    <row r="320" spans="1:23" x14ac:dyDescent="0.25">
      <c r="A320">
        <v>10824</v>
      </c>
      <c r="B320" t="str">
        <f>VLOOKUP(A320,kipp_maps!A:B,2,FALSE)</f>
        <v>School F</v>
      </c>
      <c r="C320">
        <f>VLOOKUP(A320,kipp_maps!A:C,3,FALSE)</f>
        <v>1</v>
      </c>
      <c r="D320">
        <f>VLOOKUP(A320,kipp_maps!A:D,4,FALSE)</f>
        <v>2019</v>
      </c>
      <c r="E320" t="str">
        <f>VLOOKUP(A320,kipp_maps!A:E,5,FALSE)</f>
        <v>GenEd</v>
      </c>
      <c r="F320" t="str">
        <f>VLOOKUP(A320&amp;"|"&amp;"Fall"&amp;"|"&amp;"Math",kipp_maps!H:I,2,FALSE)</f>
        <v>.</v>
      </c>
      <c r="G320" t="str">
        <f>VLOOKUP(A320&amp;"|"&amp;"Fall"&amp;"|"&amp;"Math",kipp_maps!H:J,3,FALSE)</f>
        <v>.</v>
      </c>
      <c r="H320" t="str">
        <f>VLOOKUP(A320&amp;"|"&amp;"Fall"&amp;"|"&amp;"Math",kipp_maps!H:K,4,FALSE)</f>
        <v>.</v>
      </c>
      <c r="I320">
        <f>VLOOKUP(A320&amp;"|"&amp;"Spring"&amp;"|"&amp;"Math",kipp_maps!H:I,2,FALSE)</f>
        <v>172</v>
      </c>
      <c r="J320">
        <f>VLOOKUP(A320&amp;"|"&amp;"Spring"&amp;"|"&amp;"Math",kipp_maps!H:J,3,FALSE)</f>
        <v>26</v>
      </c>
      <c r="K320">
        <f>VLOOKUP(A320&amp;"|"&amp;"Spring"&amp;"|"&amp;"Math",kipp_maps!H:K,4,FALSE)</f>
        <v>2</v>
      </c>
      <c r="L320" t="str">
        <f>VLOOKUP(A320&amp;"|"&amp;"Fall"&amp;"|"&amp;"Math",kipp_maps!H:L,5,FALSE)</f>
        <v>.</v>
      </c>
      <c r="M320" t="e">
        <f t="shared" si="16"/>
        <v>#VALUE!</v>
      </c>
      <c r="N320" t="e">
        <f t="shared" si="17"/>
        <v>#VALUE!</v>
      </c>
      <c r="O320" t="str">
        <f>VLOOKUP(A320&amp;"|"&amp;"Fall"&amp;"|"&amp;"Reading",kipp_maps!H:I,2,FALSE)</f>
        <v>.</v>
      </c>
      <c r="P320" t="str">
        <f>VLOOKUP(A320&amp;"|"&amp;"Fall"&amp;"|"&amp;"Reading",kipp_maps!H:J,3,FALSE)</f>
        <v>.</v>
      </c>
      <c r="Q320" t="str">
        <f>VLOOKUP(A320&amp;"|"&amp;"Fall"&amp;"|"&amp;"Reading",kipp_maps!H:K,4,FALSE)</f>
        <v>.</v>
      </c>
      <c r="R320">
        <f>VLOOKUP(A320&amp;"|"&amp;"Spring"&amp;"|"&amp;"Reading",kipp_maps!H:I,2,FALSE)</f>
        <v>160</v>
      </c>
      <c r="S320">
        <f>VLOOKUP(A320&amp;"|"&amp;"Spring"&amp;"|"&amp;"Reading",kipp_maps!H:J,3,FALSE)</f>
        <v>11</v>
      </c>
      <c r="T320">
        <f>VLOOKUP(A320&amp;"|"&amp;"Spring"&amp;"|"&amp;"Reading",kipp_maps!H:K,4,FALSE)</f>
        <v>1</v>
      </c>
      <c r="U320" t="str">
        <f>VLOOKUP(A320&amp;"|"&amp;"Fall"&amp;"|"&amp;"Reading",kipp_maps!H:L,5,FALSE)</f>
        <v>.</v>
      </c>
      <c r="V320" t="e">
        <f t="shared" si="18"/>
        <v>#VALUE!</v>
      </c>
      <c r="W320" t="e">
        <f t="shared" si="19"/>
        <v>#VALUE!</v>
      </c>
    </row>
    <row r="321" spans="1:23" x14ac:dyDescent="0.25">
      <c r="A321">
        <v>12101</v>
      </c>
      <c r="B321" t="str">
        <f>VLOOKUP(A321,kipp_maps!A:B,2,FALSE)</f>
        <v>School F</v>
      </c>
      <c r="C321">
        <f>VLOOKUP(A321,kipp_maps!A:C,3,FALSE)</f>
        <v>2</v>
      </c>
      <c r="D321">
        <f>VLOOKUP(A321,kipp_maps!A:D,4,FALSE)</f>
        <v>2019</v>
      </c>
      <c r="E321" t="str">
        <f>VLOOKUP(A321,kipp_maps!A:E,5,FALSE)</f>
        <v>SPED</v>
      </c>
      <c r="F321">
        <f>VLOOKUP(A321&amp;"|"&amp;"Fall"&amp;"|"&amp;"Math",kipp_maps!H:I,2,FALSE)</f>
        <v>169</v>
      </c>
      <c r="G321">
        <f>VLOOKUP(A321&amp;"|"&amp;"Fall"&amp;"|"&amp;"Math",kipp_maps!H:J,3,FALSE)</f>
        <v>19</v>
      </c>
      <c r="H321">
        <f>VLOOKUP(A321&amp;"|"&amp;"Fall"&amp;"|"&amp;"Math",kipp_maps!H:K,4,FALSE)</f>
        <v>1</v>
      </c>
      <c r="I321">
        <f>VLOOKUP(A321&amp;"|"&amp;"Spring"&amp;"|"&amp;"Math",kipp_maps!H:I,2,FALSE)</f>
        <v>185</v>
      </c>
      <c r="J321">
        <f>VLOOKUP(A321&amp;"|"&amp;"Spring"&amp;"|"&amp;"Math",kipp_maps!H:J,3,FALSE)</f>
        <v>30</v>
      </c>
      <c r="K321">
        <f>VLOOKUP(A321&amp;"|"&amp;"Spring"&amp;"|"&amp;"Math",kipp_maps!H:K,4,FALSE)</f>
        <v>2</v>
      </c>
      <c r="L321">
        <f>VLOOKUP(A321&amp;"|"&amp;"Fall"&amp;"|"&amp;"Math",kipp_maps!H:L,5,FALSE)</f>
        <v>15</v>
      </c>
      <c r="M321">
        <f t="shared" si="16"/>
        <v>16</v>
      </c>
      <c r="N321">
        <f t="shared" si="17"/>
        <v>1</v>
      </c>
      <c r="O321">
        <f>VLOOKUP(A321&amp;"|"&amp;"Fall"&amp;"|"&amp;"Reading",kipp_maps!H:I,2,FALSE)</f>
        <v>171</v>
      </c>
      <c r="P321">
        <f>VLOOKUP(A321&amp;"|"&amp;"Fall"&amp;"|"&amp;"Reading",kipp_maps!H:J,3,FALSE)</f>
        <v>33</v>
      </c>
      <c r="Q321">
        <f>VLOOKUP(A321&amp;"|"&amp;"Fall"&amp;"|"&amp;"Reading",kipp_maps!H:K,4,FALSE)</f>
        <v>2</v>
      </c>
      <c r="R321">
        <f>VLOOKUP(A321&amp;"|"&amp;"Spring"&amp;"|"&amp;"Reading",kipp_maps!H:I,2,FALSE)</f>
        <v>180</v>
      </c>
      <c r="S321">
        <f>VLOOKUP(A321&amp;"|"&amp;"Spring"&amp;"|"&amp;"Reading",kipp_maps!H:J,3,FALSE)</f>
        <v>28</v>
      </c>
      <c r="T321">
        <f>VLOOKUP(A321&amp;"|"&amp;"Spring"&amp;"|"&amp;"Reading",kipp_maps!H:K,4,FALSE)</f>
        <v>2</v>
      </c>
      <c r="U321">
        <f>VLOOKUP(A321&amp;"|"&amp;"Fall"&amp;"|"&amp;"Reading",kipp_maps!H:L,5,FALSE)</f>
        <v>12</v>
      </c>
      <c r="V321">
        <f t="shared" si="18"/>
        <v>9</v>
      </c>
      <c r="W321">
        <f t="shared" si="19"/>
        <v>-3</v>
      </c>
    </row>
    <row r="322" spans="1:23" x14ac:dyDescent="0.25">
      <c r="A322">
        <v>25983</v>
      </c>
      <c r="B322" t="str">
        <f>VLOOKUP(A322,kipp_maps!A:B,2,FALSE)</f>
        <v>School F</v>
      </c>
      <c r="C322">
        <f>VLOOKUP(A322,kipp_maps!A:C,3,FALSE)</f>
        <v>2</v>
      </c>
      <c r="D322">
        <f>VLOOKUP(A322,kipp_maps!A:D,4,FALSE)</f>
        <v>2019</v>
      </c>
      <c r="E322" t="str">
        <f>VLOOKUP(A322,kipp_maps!A:E,5,FALSE)</f>
        <v>Tier 2</v>
      </c>
      <c r="F322">
        <f>VLOOKUP(A322&amp;"|"&amp;"Fall"&amp;"|"&amp;"Math",kipp_maps!H:I,2,FALSE)</f>
        <v>177</v>
      </c>
      <c r="G322">
        <f>VLOOKUP(A322&amp;"|"&amp;"Fall"&amp;"|"&amp;"Math",kipp_maps!H:J,3,FALSE)</f>
        <v>39</v>
      </c>
      <c r="H322">
        <f>VLOOKUP(A322&amp;"|"&amp;"Fall"&amp;"|"&amp;"Math",kipp_maps!H:K,4,FALSE)</f>
        <v>2</v>
      </c>
      <c r="I322">
        <f>VLOOKUP(A322&amp;"|"&amp;"Spring"&amp;"|"&amp;"Math",kipp_maps!H:I,2,FALSE)</f>
        <v>180</v>
      </c>
      <c r="J322">
        <f>VLOOKUP(A322&amp;"|"&amp;"Spring"&amp;"|"&amp;"Math",kipp_maps!H:J,3,FALSE)</f>
        <v>19</v>
      </c>
      <c r="K322">
        <f>VLOOKUP(A322&amp;"|"&amp;"Spring"&amp;"|"&amp;"Math",kipp_maps!H:K,4,FALSE)</f>
        <v>1</v>
      </c>
      <c r="L322">
        <f>VLOOKUP(A322&amp;"|"&amp;"Fall"&amp;"|"&amp;"Math",kipp_maps!H:L,5,FALSE)</f>
        <v>13</v>
      </c>
      <c r="M322">
        <f t="shared" si="16"/>
        <v>3</v>
      </c>
      <c r="N322">
        <f t="shared" si="17"/>
        <v>-10</v>
      </c>
      <c r="O322">
        <f>VLOOKUP(A322&amp;"|"&amp;"Fall"&amp;"|"&amp;"Reading",kipp_maps!H:I,2,FALSE)</f>
        <v>186</v>
      </c>
      <c r="P322">
        <f>VLOOKUP(A322&amp;"|"&amp;"Fall"&amp;"|"&amp;"Reading",kipp_maps!H:J,3,FALSE)</f>
        <v>72</v>
      </c>
      <c r="Q322">
        <f>VLOOKUP(A322&amp;"|"&amp;"Fall"&amp;"|"&amp;"Reading",kipp_maps!H:K,4,FALSE)</f>
        <v>3</v>
      </c>
      <c r="R322">
        <f>VLOOKUP(A322&amp;"|"&amp;"Spring"&amp;"|"&amp;"Reading",kipp_maps!H:I,2,FALSE)</f>
        <v>181</v>
      </c>
      <c r="S322">
        <f>VLOOKUP(A322&amp;"|"&amp;"Spring"&amp;"|"&amp;"Reading",kipp_maps!H:J,3,FALSE)</f>
        <v>31</v>
      </c>
      <c r="T322">
        <f>VLOOKUP(A322&amp;"|"&amp;"Spring"&amp;"|"&amp;"Reading",kipp_maps!H:K,4,FALSE)</f>
        <v>2</v>
      </c>
      <c r="U322">
        <f>VLOOKUP(A322&amp;"|"&amp;"Fall"&amp;"|"&amp;"Reading",kipp_maps!H:L,5,FALSE)</f>
        <v>9</v>
      </c>
      <c r="V322">
        <f t="shared" si="18"/>
        <v>-5</v>
      </c>
      <c r="W322">
        <f t="shared" si="19"/>
        <v>-14</v>
      </c>
    </row>
    <row r="323" spans="1:23" x14ac:dyDescent="0.25">
      <c r="A323">
        <v>12727</v>
      </c>
      <c r="B323" t="str">
        <f>VLOOKUP(A323,kipp_maps!A:B,2,FALSE)</f>
        <v>School E</v>
      </c>
      <c r="C323">
        <f>VLOOKUP(A323,kipp_maps!A:C,3,FALSE)</f>
        <v>2</v>
      </c>
      <c r="D323">
        <f>VLOOKUP(A323,kipp_maps!A:D,4,FALSE)</f>
        <v>2019</v>
      </c>
      <c r="E323" t="str">
        <f>VLOOKUP(A323,kipp_maps!A:E,5,FALSE)</f>
        <v>GenEd</v>
      </c>
      <c r="F323">
        <f>VLOOKUP(A323&amp;"|"&amp;"Fall"&amp;"|"&amp;"Math",kipp_maps!H:I,2,FALSE)</f>
        <v>193</v>
      </c>
      <c r="G323">
        <f>VLOOKUP(A323&amp;"|"&amp;"Fall"&amp;"|"&amp;"Math",kipp_maps!H:J,3,FALSE)</f>
        <v>81</v>
      </c>
      <c r="H323">
        <f>VLOOKUP(A323&amp;"|"&amp;"Fall"&amp;"|"&amp;"Math",kipp_maps!H:K,4,FALSE)</f>
        <v>4</v>
      </c>
      <c r="I323">
        <f>VLOOKUP(A323&amp;"|"&amp;"Spring"&amp;"|"&amp;"Math",kipp_maps!H:I,2,FALSE)</f>
        <v>195</v>
      </c>
      <c r="J323">
        <f>VLOOKUP(A323&amp;"|"&amp;"Spring"&amp;"|"&amp;"Math",kipp_maps!H:J,3,FALSE)</f>
        <v>58</v>
      </c>
      <c r="K323">
        <f>VLOOKUP(A323&amp;"|"&amp;"Spring"&amp;"|"&amp;"Math",kipp_maps!H:K,4,FALSE)</f>
        <v>3</v>
      </c>
      <c r="L323">
        <f>VLOOKUP(A323&amp;"|"&amp;"Fall"&amp;"|"&amp;"Math",kipp_maps!H:L,5,FALSE)</f>
        <v>10</v>
      </c>
      <c r="M323">
        <f t="shared" ref="M323:M386" si="20">I323-F323</f>
        <v>2</v>
      </c>
      <c r="N323">
        <f t="shared" ref="N323:N386" si="21">M323-L323</f>
        <v>-8</v>
      </c>
      <c r="O323">
        <f>VLOOKUP(A323&amp;"|"&amp;"Fall"&amp;"|"&amp;"Reading",kipp_maps!H:I,2,FALSE)</f>
        <v>187</v>
      </c>
      <c r="P323">
        <f>VLOOKUP(A323&amp;"|"&amp;"Fall"&amp;"|"&amp;"Reading",kipp_maps!H:J,3,FALSE)</f>
        <v>74</v>
      </c>
      <c r="Q323">
        <f>VLOOKUP(A323&amp;"|"&amp;"Fall"&amp;"|"&amp;"Reading",kipp_maps!H:K,4,FALSE)</f>
        <v>3</v>
      </c>
      <c r="R323">
        <f>VLOOKUP(A323&amp;"|"&amp;"Spring"&amp;"|"&amp;"Reading",kipp_maps!H:I,2,FALSE)</f>
        <v>187</v>
      </c>
      <c r="S323">
        <f>VLOOKUP(A323&amp;"|"&amp;"Spring"&amp;"|"&amp;"Reading",kipp_maps!H:J,3,FALSE)</f>
        <v>46</v>
      </c>
      <c r="T323">
        <f>VLOOKUP(A323&amp;"|"&amp;"Spring"&amp;"|"&amp;"Reading",kipp_maps!H:K,4,FALSE)</f>
        <v>2</v>
      </c>
      <c r="U323">
        <f>VLOOKUP(A323&amp;"|"&amp;"Fall"&amp;"|"&amp;"Reading",kipp_maps!H:L,5,FALSE)</f>
        <v>9</v>
      </c>
      <c r="V323">
        <f t="shared" ref="V323:V386" si="22">R323-O323</f>
        <v>0</v>
      </c>
      <c r="W323">
        <f t="shared" ref="W323:W386" si="23">V323-U323</f>
        <v>-9</v>
      </c>
    </row>
    <row r="324" spans="1:23" x14ac:dyDescent="0.25">
      <c r="A324">
        <v>21616</v>
      </c>
      <c r="B324" t="str">
        <f>VLOOKUP(A324,kipp_maps!A:B,2,FALSE)</f>
        <v>School F</v>
      </c>
      <c r="C324">
        <f>VLOOKUP(A324,kipp_maps!A:C,3,FALSE)</f>
        <v>2</v>
      </c>
      <c r="D324">
        <f>VLOOKUP(A324,kipp_maps!A:D,4,FALSE)</f>
        <v>2019</v>
      </c>
      <c r="E324" t="str">
        <f>VLOOKUP(A324,kipp_maps!A:E,5,FALSE)</f>
        <v>SPED</v>
      </c>
      <c r="F324">
        <f>VLOOKUP(A324&amp;"|"&amp;"Fall"&amp;"|"&amp;"Math",kipp_maps!H:I,2,FALSE)</f>
        <v>170</v>
      </c>
      <c r="G324">
        <f>VLOOKUP(A324&amp;"|"&amp;"Fall"&amp;"|"&amp;"Math",kipp_maps!H:J,3,FALSE)</f>
        <v>21</v>
      </c>
      <c r="H324">
        <f>VLOOKUP(A324&amp;"|"&amp;"Fall"&amp;"|"&amp;"Math",kipp_maps!H:K,4,FALSE)</f>
        <v>1</v>
      </c>
      <c r="I324">
        <f>VLOOKUP(A324&amp;"|"&amp;"Spring"&amp;"|"&amp;"Math",kipp_maps!H:I,2,FALSE)</f>
        <v>187</v>
      </c>
      <c r="J324">
        <f>VLOOKUP(A324&amp;"|"&amp;"Spring"&amp;"|"&amp;"Math",kipp_maps!H:J,3,FALSE)</f>
        <v>35</v>
      </c>
      <c r="K324">
        <f>VLOOKUP(A324&amp;"|"&amp;"Spring"&amp;"|"&amp;"Math",kipp_maps!H:K,4,FALSE)</f>
        <v>2</v>
      </c>
      <c r="L324">
        <f>VLOOKUP(A324&amp;"|"&amp;"Fall"&amp;"|"&amp;"Math",kipp_maps!H:L,5,FALSE)</f>
        <v>15</v>
      </c>
      <c r="M324">
        <f t="shared" si="20"/>
        <v>17</v>
      </c>
      <c r="N324">
        <f t="shared" si="21"/>
        <v>2</v>
      </c>
      <c r="O324">
        <f>VLOOKUP(A324&amp;"|"&amp;"Fall"&amp;"|"&amp;"Reading",kipp_maps!H:I,2,FALSE)</f>
        <v>168</v>
      </c>
      <c r="P324">
        <f>VLOOKUP(A324&amp;"|"&amp;"Fall"&amp;"|"&amp;"Reading",kipp_maps!H:J,3,FALSE)</f>
        <v>26</v>
      </c>
      <c r="Q324">
        <f>VLOOKUP(A324&amp;"|"&amp;"Fall"&amp;"|"&amp;"Reading",kipp_maps!H:K,4,FALSE)</f>
        <v>2</v>
      </c>
      <c r="R324">
        <f>VLOOKUP(A324&amp;"|"&amp;"Spring"&amp;"|"&amp;"Reading",kipp_maps!H:I,2,FALSE)</f>
        <v>195</v>
      </c>
      <c r="S324">
        <f>VLOOKUP(A324&amp;"|"&amp;"Spring"&amp;"|"&amp;"Reading",kipp_maps!H:J,3,FALSE)</f>
        <v>66</v>
      </c>
      <c r="T324">
        <f>VLOOKUP(A324&amp;"|"&amp;"Spring"&amp;"|"&amp;"Reading",kipp_maps!H:K,4,FALSE)</f>
        <v>3</v>
      </c>
      <c r="U324">
        <f>VLOOKUP(A324&amp;"|"&amp;"Fall"&amp;"|"&amp;"Reading",kipp_maps!H:L,5,FALSE)</f>
        <v>13</v>
      </c>
      <c r="V324">
        <f t="shared" si="22"/>
        <v>27</v>
      </c>
      <c r="W324">
        <f t="shared" si="23"/>
        <v>14</v>
      </c>
    </row>
    <row r="325" spans="1:23" x14ac:dyDescent="0.25">
      <c r="A325">
        <v>17353</v>
      </c>
      <c r="B325" t="str">
        <f>VLOOKUP(A325,kipp_maps!A:B,2,FALSE)</f>
        <v>School F</v>
      </c>
      <c r="C325">
        <f>VLOOKUP(A325,kipp_maps!A:C,3,FALSE)</f>
        <v>2</v>
      </c>
      <c r="D325">
        <f>VLOOKUP(A325,kipp_maps!A:D,4,FALSE)</f>
        <v>2019</v>
      </c>
      <c r="E325" t="str">
        <f>VLOOKUP(A325,kipp_maps!A:E,5,FALSE)</f>
        <v>SPED</v>
      </c>
      <c r="F325">
        <f>VLOOKUP(A325&amp;"|"&amp;"Fall"&amp;"|"&amp;"Math",kipp_maps!H:I,2,FALSE)</f>
        <v>167</v>
      </c>
      <c r="G325">
        <f>VLOOKUP(A325&amp;"|"&amp;"Fall"&amp;"|"&amp;"Math",kipp_maps!H:J,3,FALSE)</f>
        <v>16</v>
      </c>
      <c r="H325">
        <f>VLOOKUP(A325&amp;"|"&amp;"Fall"&amp;"|"&amp;"Math",kipp_maps!H:K,4,FALSE)</f>
        <v>1</v>
      </c>
      <c r="I325">
        <f>VLOOKUP(A325&amp;"|"&amp;"Spring"&amp;"|"&amp;"Math",kipp_maps!H:I,2,FALSE)</f>
        <v>179</v>
      </c>
      <c r="J325">
        <f>VLOOKUP(A325&amp;"|"&amp;"Spring"&amp;"|"&amp;"Math",kipp_maps!H:J,3,FALSE)</f>
        <v>17</v>
      </c>
      <c r="K325">
        <f>VLOOKUP(A325&amp;"|"&amp;"Spring"&amp;"|"&amp;"Math",kipp_maps!H:K,4,FALSE)</f>
        <v>1</v>
      </c>
      <c r="L325">
        <f>VLOOKUP(A325&amp;"|"&amp;"Fall"&amp;"|"&amp;"Math",kipp_maps!H:L,5,FALSE)</f>
        <v>15</v>
      </c>
      <c r="M325">
        <f t="shared" si="20"/>
        <v>12</v>
      </c>
      <c r="N325">
        <f t="shared" si="21"/>
        <v>-3</v>
      </c>
      <c r="O325">
        <f>VLOOKUP(A325&amp;"|"&amp;"Fall"&amp;"|"&amp;"Reading",kipp_maps!H:I,2,FALSE)</f>
        <v>178</v>
      </c>
      <c r="P325">
        <f>VLOOKUP(A325&amp;"|"&amp;"Fall"&amp;"|"&amp;"Reading",kipp_maps!H:J,3,FALSE)</f>
        <v>51</v>
      </c>
      <c r="Q325">
        <f>VLOOKUP(A325&amp;"|"&amp;"Fall"&amp;"|"&amp;"Reading",kipp_maps!H:K,4,FALSE)</f>
        <v>3</v>
      </c>
      <c r="R325">
        <f>VLOOKUP(A325&amp;"|"&amp;"Spring"&amp;"|"&amp;"Reading",kipp_maps!H:I,2,FALSE)</f>
        <v>190</v>
      </c>
      <c r="S325">
        <f>VLOOKUP(A325&amp;"|"&amp;"Spring"&amp;"|"&amp;"Reading",kipp_maps!H:J,3,FALSE)</f>
        <v>53</v>
      </c>
      <c r="T325">
        <f>VLOOKUP(A325&amp;"|"&amp;"Spring"&amp;"|"&amp;"Reading",kipp_maps!H:K,4,FALSE)</f>
        <v>3</v>
      </c>
      <c r="U325">
        <f>VLOOKUP(A325&amp;"|"&amp;"Fall"&amp;"|"&amp;"Reading",kipp_maps!H:L,5,FALSE)</f>
        <v>11</v>
      </c>
      <c r="V325">
        <f t="shared" si="22"/>
        <v>12</v>
      </c>
      <c r="W325">
        <f t="shared" si="23"/>
        <v>1</v>
      </c>
    </row>
    <row r="326" spans="1:23" x14ac:dyDescent="0.25">
      <c r="A326">
        <v>12522</v>
      </c>
      <c r="B326" t="str">
        <f>VLOOKUP(A326,kipp_maps!A:B,2,FALSE)</f>
        <v>School E</v>
      </c>
      <c r="C326">
        <f>VLOOKUP(A326,kipp_maps!A:C,3,FALSE)</f>
        <v>2</v>
      </c>
      <c r="D326">
        <f>VLOOKUP(A326,kipp_maps!A:D,4,FALSE)</f>
        <v>2019</v>
      </c>
      <c r="E326" t="str">
        <f>VLOOKUP(A326,kipp_maps!A:E,5,FALSE)</f>
        <v>Tier 2</v>
      </c>
      <c r="F326">
        <f>VLOOKUP(A326&amp;"|"&amp;"Fall"&amp;"|"&amp;"Math",kipp_maps!H:I,2,FALSE)</f>
        <v>173</v>
      </c>
      <c r="G326">
        <f>VLOOKUP(A326&amp;"|"&amp;"Fall"&amp;"|"&amp;"Math",kipp_maps!H:J,3,FALSE)</f>
        <v>28</v>
      </c>
      <c r="H326">
        <f>VLOOKUP(A326&amp;"|"&amp;"Fall"&amp;"|"&amp;"Math",kipp_maps!H:K,4,FALSE)</f>
        <v>2</v>
      </c>
      <c r="I326">
        <f>VLOOKUP(A326&amp;"|"&amp;"Spring"&amp;"|"&amp;"Math",kipp_maps!H:I,2,FALSE)</f>
        <v>182</v>
      </c>
      <c r="J326">
        <f>VLOOKUP(A326&amp;"|"&amp;"Spring"&amp;"|"&amp;"Math",kipp_maps!H:J,3,FALSE)</f>
        <v>23</v>
      </c>
      <c r="K326">
        <f>VLOOKUP(A326&amp;"|"&amp;"Spring"&amp;"|"&amp;"Math",kipp_maps!H:K,4,FALSE)</f>
        <v>1</v>
      </c>
      <c r="L326">
        <f>VLOOKUP(A326&amp;"|"&amp;"Fall"&amp;"|"&amp;"Math",kipp_maps!H:L,5,FALSE)</f>
        <v>14</v>
      </c>
      <c r="M326">
        <f t="shared" si="20"/>
        <v>9</v>
      </c>
      <c r="N326">
        <f t="shared" si="21"/>
        <v>-5</v>
      </c>
      <c r="O326">
        <f>VLOOKUP(A326&amp;"|"&amp;"Fall"&amp;"|"&amp;"Reading",kipp_maps!H:I,2,FALSE)</f>
        <v>165</v>
      </c>
      <c r="P326">
        <f>VLOOKUP(A326&amp;"|"&amp;"Fall"&amp;"|"&amp;"Reading",kipp_maps!H:J,3,FALSE)</f>
        <v>19</v>
      </c>
      <c r="Q326">
        <f>VLOOKUP(A326&amp;"|"&amp;"Fall"&amp;"|"&amp;"Reading",kipp_maps!H:K,4,FALSE)</f>
        <v>1</v>
      </c>
      <c r="R326">
        <f>VLOOKUP(A326&amp;"|"&amp;"Spring"&amp;"|"&amp;"Reading",kipp_maps!H:I,2,FALSE)</f>
        <v>169</v>
      </c>
      <c r="S326">
        <f>VLOOKUP(A326&amp;"|"&amp;"Spring"&amp;"|"&amp;"Reading",kipp_maps!H:J,3,FALSE)</f>
        <v>10</v>
      </c>
      <c r="T326">
        <f>VLOOKUP(A326&amp;"|"&amp;"Spring"&amp;"|"&amp;"Reading",kipp_maps!H:K,4,FALSE)</f>
        <v>1</v>
      </c>
      <c r="U326">
        <f>VLOOKUP(A326&amp;"|"&amp;"Fall"&amp;"|"&amp;"Reading",kipp_maps!H:L,5,FALSE)</f>
        <v>14</v>
      </c>
      <c r="V326">
        <f t="shared" si="22"/>
        <v>4</v>
      </c>
      <c r="W326">
        <f t="shared" si="23"/>
        <v>-10</v>
      </c>
    </row>
    <row r="327" spans="1:23" x14ac:dyDescent="0.25">
      <c r="A327">
        <v>28751</v>
      </c>
      <c r="B327" t="str">
        <f>VLOOKUP(A327,kipp_maps!A:B,2,FALSE)</f>
        <v>School F</v>
      </c>
      <c r="C327">
        <f>VLOOKUP(A327,kipp_maps!A:C,3,FALSE)</f>
        <v>2</v>
      </c>
      <c r="D327">
        <f>VLOOKUP(A327,kipp_maps!A:D,4,FALSE)</f>
        <v>2019</v>
      </c>
      <c r="E327" t="str">
        <f>VLOOKUP(A327,kipp_maps!A:E,5,FALSE)</f>
        <v>SPED</v>
      </c>
      <c r="F327">
        <f>VLOOKUP(A327&amp;"|"&amp;"Fall"&amp;"|"&amp;"Math",kipp_maps!H:I,2,FALSE)</f>
        <v>172</v>
      </c>
      <c r="G327">
        <f>VLOOKUP(A327&amp;"|"&amp;"Fall"&amp;"|"&amp;"Math",kipp_maps!H:J,3,FALSE)</f>
        <v>26</v>
      </c>
      <c r="H327">
        <f>VLOOKUP(A327&amp;"|"&amp;"Fall"&amp;"|"&amp;"Math",kipp_maps!H:K,4,FALSE)</f>
        <v>2</v>
      </c>
      <c r="I327">
        <f>VLOOKUP(A327&amp;"|"&amp;"Spring"&amp;"|"&amp;"Math",kipp_maps!H:I,2,FALSE)</f>
        <v>186</v>
      </c>
      <c r="J327">
        <f>VLOOKUP(A327&amp;"|"&amp;"Spring"&amp;"|"&amp;"Math",kipp_maps!H:J,3,FALSE)</f>
        <v>33</v>
      </c>
      <c r="K327">
        <f>VLOOKUP(A327&amp;"|"&amp;"Spring"&amp;"|"&amp;"Math",kipp_maps!H:K,4,FALSE)</f>
        <v>2</v>
      </c>
      <c r="L327">
        <f>VLOOKUP(A327&amp;"|"&amp;"Fall"&amp;"|"&amp;"Math",kipp_maps!H:L,5,FALSE)</f>
        <v>14</v>
      </c>
      <c r="M327">
        <f t="shared" si="20"/>
        <v>14</v>
      </c>
      <c r="N327">
        <f t="shared" si="21"/>
        <v>0</v>
      </c>
      <c r="O327">
        <f>VLOOKUP(A327&amp;"|"&amp;"Fall"&amp;"|"&amp;"Reading",kipp_maps!H:I,2,FALSE)</f>
        <v>180</v>
      </c>
      <c r="P327">
        <f>VLOOKUP(A327&amp;"|"&amp;"Fall"&amp;"|"&amp;"Reading",kipp_maps!H:J,3,FALSE)</f>
        <v>57</v>
      </c>
      <c r="Q327">
        <f>VLOOKUP(A327&amp;"|"&amp;"Fall"&amp;"|"&amp;"Reading",kipp_maps!H:K,4,FALSE)</f>
        <v>3</v>
      </c>
      <c r="R327">
        <f>VLOOKUP(A327&amp;"|"&amp;"Spring"&amp;"|"&amp;"Reading",kipp_maps!H:I,2,FALSE)</f>
        <v>192</v>
      </c>
      <c r="S327">
        <f>VLOOKUP(A327&amp;"|"&amp;"Spring"&amp;"|"&amp;"Reading",kipp_maps!H:J,3,FALSE)</f>
        <v>59</v>
      </c>
      <c r="T327">
        <f>VLOOKUP(A327&amp;"|"&amp;"Spring"&amp;"|"&amp;"Reading",kipp_maps!H:K,4,FALSE)</f>
        <v>3</v>
      </c>
      <c r="U327">
        <f>VLOOKUP(A327&amp;"|"&amp;"Fall"&amp;"|"&amp;"Reading",kipp_maps!H:L,5,FALSE)</f>
        <v>10</v>
      </c>
      <c r="V327">
        <f t="shared" si="22"/>
        <v>12</v>
      </c>
      <c r="W327">
        <f t="shared" si="23"/>
        <v>2</v>
      </c>
    </row>
    <row r="328" spans="1:23" x14ac:dyDescent="0.25">
      <c r="A328">
        <v>16543</v>
      </c>
      <c r="B328" t="str">
        <f>VLOOKUP(A328,kipp_maps!A:B,2,FALSE)</f>
        <v>School E</v>
      </c>
      <c r="C328">
        <f>VLOOKUP(A328,kipp_maps!A:C,3,FALSE)</f>
        <v>2</v>
      </c>
      <c r="D328">
        <f>VLOOKUP(A328,kipp_maps!A:D,4,FALSE)</f>
        <v>2019</v>
      </c>
      <c r="E328" t="str">
        <f>VLOOKUP(A328,kipp_maps!A:E,5,FALSE)</f>
        <v>GenEd</v>
      </c>
      <c r="F328" t="str">
        <f>VLOOKUP(A328&amp;"|"&amp;"Fall"&amp;"|"&amp;"Math",kipp_maps!H:I,2,FALSE)</f>
        <v>.</v>
      </c>
      <c r="G328" t="str">
        <f>VLOOKUP(A328&amp;"|"&amp;"Fall"&amp;"|"&amp;"Math",kipp_maps!H:J,3,FALSE)</f>
        <v>.</v>
      </c>
      <c r="H328" t="str">
        <f>VLOOKUP(A328&amp;"|"&amp;"Fall"&amp;"|"&amp;"Math",kipp_maps!H:K,4,FALSE)</f>
        <v>.</v>
      </c>
      <c r="I328">
        <f>VLOOKUP(A328&amp;"|"&amp;"Spring"&amp;"|"&amp;"Math",kipp_maps!H:I,2,FALSE)</f>
        <v>167</v>
      </c>
      <c r="J328">
        <f>VLOOKUP(A328&amp;"|"&amp;"Spring"&amp;"|"&amp;"Math",kipp_maps!H:J,3,FALSE)</f>
        <v>3</v>
      </c>
      <c r="K328">
        <f>VLOOKUP(A328&amp;"|"&amp;"Spring"&amp;"|"&amp;"Math",kipp_maps!H:K,4,FALSE)</f>
        <v>1</v>
      </c>
      <c r="L328" t="str">
        <f>VLOOKUP(A328&amp;"|"&amp;"Fall"&amp;"|"&amp;"Math",kipp_maps!H:L,5,FALSE)</f>
        <v>.</v>
      </c>
      <c r="M328" t="e">
        <f t="shared" si="20"/>
        <v>#VALUE!</v>
      </c>
      <c r="N328" t="e">
        <f t="shared" si="21"/>
        <v>#VALUE!</v>
      </c>
      <c r="O328" t="str">
        <f>VLOOKUP(A328&amp;"|"&amp;"Fall"&amp;"|"&amp;"Reading",kipp_maps!H:I,2,FALSE)</f>
        <v>.</v>
      </c>
      <c r="P328" t="str">
        <f>VLOOKUP(A328&amp;"|"&amp;"Fall"&amp;"|"&amp;"Reading",kipp_maps!H:J,3,FALSE)</f>
        <v>.</v>
      </c>
      <c r="Q328" t="str">
        <f>VLOOKUP(A328&amp;"|"&amp;"Fall"&amp;"|"&amp;"Reading",kipp_maps!H:K,4,FALSE)</f>
        <v>.</v>
      </c>
      <c r="R328">
        <f>VLOOKUP(A328&amp;"|"&amp;"Spring"&amp;"|"&amp;"Reading",kipp_maps!H:I,2,FALSE)</f>
        <v>149</v>
      </c>
      <c r="S328">
        <f>VLOOKUP(A328&amp;"|"&amp;"Spring"&amp;"|"&amp;"Reading",kipp_maps!H:J,3,FALSE)</f>
        <v>1</v>
      </c>
      <c r="T328">
        <f>VLOOKUP(A328&amp;"|"&amp;"Spring"&amp;"|"&amp;"Reading",kipp_maps!H:K,4,FALSE)</f>
        <v>1</v>
      </c>
      <c r="U328" t="str">
        <f>VLOOKUP(A328&amp;"|"&amp;"Fall"&amp;"|"&amp;"Reading",kipp_maps!H:L,5,FALSE)</f>
        <v>.</v>
      </c>
      <c r="V328" t="e">
        <f t="shared" si="22"/>
        <v>#VALUE!</v>
      </c>
      <c r="W328" t="e">
        <f t="shared" si="23"/>
        <v>#VALUE!</v>
      </c>
    </row>
    <row r="329" spans="1:23" x14ac:dyDescent="0.25">
      <c r="A329">
        <v>21360</v>
      </c>
      <c r="B329" t="str">
        <f>VLOOKUP(A329,kipp_maps!A:B,2,FALSE)</f>
        <v>School F</v>
      </c>
      <c r="C329">
        <f>VLOOKUP(A329,kipp_maps!A:C,3,FALSE)</f>
        <v>2</v>
      </c>
      <c r="D329">
        <f>VLOOKUP(A329,kipp_maps!A:D,4,FALSE)</f>
        <v>2019</v>
      </c>
      <c r="E329" t="str">
        <f>VLOOKUP(A329,kipp_maps!A:E,5,FALSE)</f>
        <v>GenEd</v>
      </c>
      <c r="F329">
        <f>VLOOKUP(A329&amp;"|"&amp;"Fall"&amp;"|"&amp;"Math",kipp_maps!H:I,2,FALSE)</f>
        <v>187</v>
      </c>
      <c r="G329">
        <f>VLOOKUP(A329&amp;"|"&amp;"Fall"&amp;"|"&amp;"Math",kipp_maps!H:J,3,FALSE)</f>
        <v>68</v>
      </c>
      <c r="H329">
        <f>VLOOKUP(A329&amp;"|"&amp;"Fall"&amp;"|"&amp;"Math",kipp_maps!H:K,4,FALSE)</f>
        <v>3</v>
      </c>
      <c r="I329">
        <f>VLOOKUP(A329&amp;"|"&amp;"Spring"&amp;"|"&amp;"Math",kipp_maps!H:I,2,FALSE)</f>
        <v>186</v>
      </c>
      <c r="J329">
        <f>VLOOKUP(A329&amp;"|"&amp;"Spring"&amp;"|"&amp;"Math",kipp_maps!H:J,3,FALSE)</f>
        <v>33</v>
      </c>
      <c r="K329">
        <f>VLOOKUP(A329&amp;"|"&amp;"Spring"&amp;"|"&amp;"Math",kipp_maps!H:K,4,FALSE)</f>
        <v>2</v>
      </c>
      <c r="L329">
        <f>VLOOKUP(A329&amp;"|"&amp;"Fall"&amp;"|"&amp;"Math",kipp_maps!H:L,5,FALSE)</f>
        <v>11</v>
      </c>
      <c r="M329">
        <f t="shared" si="20"/>
        <v>-1</v>
      </c>
      <c r="N329">
        <f t="shared" si="21"/>
        <v>-12</v>
      </c>
      <c r="O329">
        <f>VLOOKUP(A329&amp;"|"&amp;"Fall"&amp;"|"&amp;"Reading",kipp_maps!H:I,2,FALSE)</f>
        <v>171</v>
      </c>
      <c r="P329">
        <f>VLOOKUP(A329&amp;"|"&amp;"Fall"&amp;"|"&amp;"Reading",kipp_maps!H:J,3,FALSE)</f>
        <v>33</v>
      </c>
      <c r="Q329">
        <f>VLOOKUP(A329&amp;"|"&amp;"Fall"&amp;"|"&amp;"Reading",kipp_maps!H:K,4,FALSE)</f>
        <v>2</v>
      </c>
      <c r="R329">
        <f>VLOOKUP(A329&amp;"|"&amp;"Spring"&amp;"|"&amp;"Reading",kipp_maps!H:I,2,FALSE)</f>
        <v>168</v>
      </c>
      <c r="S329">
        <f>VLOOKUP(A329&amp;"|"&amp;"Spring"&amp;"|"&amp;"Reading",kipp_maps!H:J,3,FALSE)</f>
        <v>9</v>
      </c>
      <c r="T329">
        <f>VLOOKUP(A329&amp;"|"&amp;"Spring"&amp;"|"&amp;"Reading",kipp_maps!H:K,4,FALSE)</f>
        <v>1</v>
      </c>
      <c r="U329">
        <f>VLOOKUP(A329&amp;"|"&amp;"Fall"&amp;"|"&amp;"Reading",kipp_maps!H:L,5,FALSE)</f>
        <v>12</v>
      </c>
      <c r="V329">
        <f t="shared" si="22"/>
        <v>-3</v>
      </c>
      <c r="W329">
        <f t="shared" si="23"/>
        <v>-15</v>
      </c>
    </row>
    <row r="330" spans="1:23" x14ac:dyDescent="0.25">
      <c r="A330">
        <v>19936</v>
      </c>
      <c r="B330" t="str">
        <f>VLOOKUP(A330,kipp_maps!A:B,2,FALSE)</f>
        <v>School F</v>
      </c>
      <c r="C330">
        <f>VLOOKUP(A330,kipp_maps!A:C,3,FALSE)</f>
        <v>2</v>
      </c>
      <c r="D330">
        <f>VLOOKUP(A330,kipp_maps!A:D,4,FALSE)</f>
        <v>2019</v>
      </c>
      <c r="E330" t="str">
        <f>VLOOKUP(A330,kipp_maps!A:E,5,FALSE)</f>
        <v>GenEd</v>
      </c>
      <c r="F330" t="str">
        <f>VLOOKUP(A330&amp;"|"&amp;"Fall"&amp;"|"&amp;"Math",kipp_maps!H:I,2,FALSE)</f>
        <v>.</v>
      </c>
      <c r="G330" t="str">
        <f>VLOOKUP(A330&amp;"|"&amp;"Fall"&amp;"|"&amp;"Math",kipp_maps!H:J,3,FALSE)</f>
        <v>.</v>
      </c>
      <c r="H330" t="str">
        <f>VLOOKUP(A330&amp;"|"&amp;"Fall"&amp;"|"&amp;"Math",kipp_maps!H:K,4,FALSE)</f>
        <v>.</v>
      </c>
      <c r="I330">
        <f>VLOOKUP(A330&amp;"|"&amp;"Spring"&amp;"|"&amp;"Math",kipp_maps!H:I,2,FALSE)</f>
        <v>192</v>
      </c>
      <c r="J330">
        <f>VLOOKUP(A330&amp;"|"&amp;"Spring"&amp;"|"&amp;"Math",kipp_maps!H:J,3,FALSE)</f>
        <v>50</v>
      </c>
      <c r="K330">
        <f>VLOOKUP(A330&amp;"|"&amp;"Spring"&amp;"|"&amp;"Math",kipp_maps!H:K,4,FALSE)</f>
        <v>3</v>
      </c>
      <c r="L330" t="str">
        <f>VLOOKUP(A330&amp;"|"&amp;"Fall"&amp;"|"&amp;"Math",kipp_maps!H:L,5,FALSE)</f>
        <v>.</v>
      </c>
      <c r="M330" t="e">
        <f t="shared" si="20"/>
        <v>#VALUE!</v>
      </c>
      <c r="N330" t="e">
        <f t="shared" si="21"/>
        <v>#VALUE!</v>
      </c>
      <c r="O330" t="str">
        <f>VLOOKUP(A330&amp;"|"&amp;"Fall"&amp;"|"&amp;"Reading",kipp_maps!H:I,2,FALSE)</f>
        <v>.</v>
      </c>
      <c r="P330" t="str">
        <f>VLOOKUP(A330&amp;"|"&amp;"Fall"&amp;"|"&amp;"Reading",kipp_maps!H:J,3,FALSE)</f>
        <v>.</v>
      </c>
      <c r="Q330" t="str">
        <f>VLOOKUP(A330&amp;"|"&amp;"Fall"&amp;"|"&amp;"Reading",kipp_maps!H:K,4,FALSE)</f>
        <v>.</v>
      </c>
      <c r="R330">
        <f>VLOOKUP(A330&amp;"|"&amp;"Spring"&amp;"|"&amp;"Reading",kipp_maps!H:I,2,FALSE)</f>
        <v>185</v>
      </c>
      <c r="S330">
        <f>VLOOKUP(A330&amp;"|"&amp;"Spring"&amp;"|"&amp;"Reading",kipp_maps!H:J,3,FALSE)</f>
        <v>40</v>
      </c>
      <c r="T330">
        <f>VLOOKUP(A330&amp;"|"&amp;"Spring"&amp;"|"&amp;"Reading",kipp_maps!H:K,4,FALSE)</f>
        <v>2</v>
      </c>
      <c r="U330" t="str">
        <f>VLOOKUP(A330&amp;"|"&amp;"Fall"&amp;"|"&amp;"Reading",kipp_maps!H:L,5,FALSE)</f>
        <v>.</v>
      </c>
      <c r="V330" t="e">
        <f t="shared" si="22"/>
        <v>#VALUE!</v>
      </c>
      <c r="W330" t="e">
        <f t="shared" si="23"/>
        <v>#VALUE!</v>
      </c>
    </row>
    <row r="331" spans="1:23" x14ac:dyDescent="0.25">
      <c r="A331">
        <v>20731</v>
      </c>
      <c r="B331" t="str">
        <f>VLOOKUP(A331,kipp_maps!A:B,2,FALSE)</f>
        <v>School F</v>
      </c>
      <c r="C331">
        <f>VLOOKUP(A331,kipp_maps!A:C,3,FALSE)</f>
        <v>2</v>
      </c>
      <c r="D331">
        <f>VLOOKUP(A331,kipp_maps!A:D,4,FALSE)</f>
        <v>2019</v>
      </c>
      <c r="E331" t="str">
        <f>VLOOKUP(A331,kipp_maps!A:E,5,FALSE)</f>
        <v>SPED</v>
      </c>
      <c r="F331" t="str">
        <f>VLOOKUP(A331&amp;"|"&amp;"Fall"&amp;"|"&amp;"Math",kipp_maps!H:I,2,FALSE)</f>
        <v>.</v>
      </c>
      <c r="G331" t="str">
        <f>VLOOKUP(A331&amp;"|"&amp;"Fall"&amp;"|"&amp;"Math",kipp_maps!H:J,3,FALSE)</f>
        <v>.</v>
      </c>
      <c r="H331" t="str">
        <f>VLOOKUP(A331&amp;"|"&amp;"Fall"&amp;"|"&amp;"Math",kipp_maps!H:K,4,FALSE)</f>
        <v>.</v>
      </c>
      <c r="I331">
        <f>VLOOKUP(A331&amp;"|"&amp;"Spring"&amp;"|"&amp;"Math",kipp_maps!H:I,2,FALSE)</f>
        <v>190</v>
      </c>
      <c r="J331">
        <f>VLOOKUP(A331&amp;"|"&amp;"Spring"&amp;"|"&amp;"Math",kipp_maps!H:J,3,FALSE)</f>
        <v>44</v>
      </c>
      <c r="K331">
        <f>VLOOKUP(A331&amp;"|"&amp;"Spring"&amp;"|"&amp;"Math",kipp_maps!H:K,4,FALSE)</f>
        <v>2</v>
      </c>
      <c r="L331" t="str">
        <f>VLOOKUP(A331&amp;"|"&amp;"Fall"&amp;"|"&amp;"Math",kipp_maps!H:L,5,FALSE)</f>
        <v>.</v>
      </c>
      <c r="M331" t="e">
        <f t="shared" si="20"/>
        <v>#VALUE!</v>
      </c>
      <c r="N331" t="e">
        <f t="shared" si="21"/>
        <v>#VALUE!</v>
      </c>
      <c r="O331" t="str">
        <f>VLOOKUP(A331&amp;"|"&amp;"Fall"&amp;"|"&amp;"Reading",kipp_maps!H:I,2,FALSE)</f>
        <v>.</v>
      </c>
      <c r="P331" t="str">
        <f>VLOOKUP(A331&amp;"|"&amp;"Fall"&amp;"|"&amp;"Reading",kipp_maps!H:J,3,FALSE)</f>
        <v>.</v>
      </c>
      <c r="Q331" t="str">
        <f>VLOOKUP(A331&amp;"|"&amp;"Fall"&amp;"|"&amp;"Reading",kipp_maps!H:K,4,FALSE)</f>
        <v>.</v>
      </c>
      <c r="R331">
        <f>VLOOKUP(A331&amp;"|"&amp;"Spring"&amp;"|"&amp;"Reading",kipp_maps!H:I,2,FALSE)</f>
        <v>177</v>
      </c>
      <c r="S331">
        <f>VLOOKUP(A331&amp;"|"&amp;"Spring"&amp;"|"&amp;"Reading",kipp_maps!H:J,3,FALSE)</f>
        <v>22</v>
      </c>
      <c r="T331">
        <f>VLOOKUP(A331&amp;"|"&amp;"Spring"&amp;"|"&amp;"Reading",kipp_maps!H:K,4,FALSE)</f>
        <v>1</v>
      </c>
      <c r="U331" t="str">
        <f>VLOOKUP(A331&amp;"|"&amp;"Fall"&amp;"|"&amp;"Reading",kipp_maps!H:L,5,FALSE)</f>
        <v>.</v>
      </c>
      <c r="V331" t="e">
        <f t="shared" si="22"/>
        <v>#VALUE!</v>
      </c>
      <c r="W331" t="e">
        <f t="shared" si="23"/>
        <v>#VALUE!</v>
      </c>
    </row>
    <row r="332" spans="1:23" x14ac:dyDescent="0.25">
      <c r="A332">
        <v>12003</v>
      </c>
      <c r="B332" t="str">
        <f>VLOOKUP(A332,kipp_maps!A:B,2,FALSE)</f>
        <v>School F</v>
      </c>
      <c r="C332">
        <f>VLOOKUP(A332,kipp_maps!A:C,3,FALSE)</f>
        <v>2</v>
      </c>
      <c r="D332">
        <f>VLOOKUP(A332,kipp_maps!A:D,4,FALSE)</f>
        <v>2019</v>
      </c>
      <c r="E332" t="str">
        <f>VLOOKUP(A332,kipp_maps!A:E,5,FALSE)</f>
        <v>GenEd</v>
      </c>
      <c r="F332">
        <f>VLOOKUP(A332&amp;"|"&amp;"Fall"&amp;"|"&amp;"Math",kipp_maps!H:I,2,FALSE)</f>
        <v>177</v>
      </c>
      <c r="G332">
        <f>VLOOKUP(A332&amp;"|"&amp;"Fall"&amp;"|"&amp;"Math",kipp_maps!H:J,3,FALSE)</f>
        <v>39</v>
      </c>
      <c r="H332">
        <f>VLOOKUP(A332&amp;"|"&amp;"Fall"&amp;"|"&amp;"Math",kipp_maps!H:K,4,FALSE)</f>
        <v>2</v>
      </c>
      <c r="I332">
        <f>VLOOKUP(A332&amp;"|"&amp;"Spring"&amp;"|"&amp;"Math",kipp_maps!H:I,2,FALSE)</f>
        <v>184</v>
      </c>
      <c r="J332">
        <f>VLOOKUP(A332&amp;"|"&amp;"Spring"&amp;"|"&amp;"Math",kipp_maps!H:J,3,FALSE)</f>
        <v>27</v>
      </c>
      <c r="K332">
        <f>VLOOKUP(A332&amp;"|"&amp;"Spring"&amp;"|"&amp;"Math",kipp_maps!H:K,4,FALSE)</f>
        <v>2</v>
      </c>
      <c r="L332">
        <f>VLOOKUP(A332&amp;"|"&amp;"Fall"&amp;"|"&amp;"Math",kipp_maps!H:L,5,FALSE)</f>
        <v>13</v>
      </c>
      <c r="M332">
        <f t="shared" si="20"/>
        <v>7</v>
      </c>
      <c r="N332">
        <f t="shared" si="21"/>
        <v>-6</v>
      </c>
      <c r="O332">
        <f>VLOOKUP(A332&amp;"|"&amp;"Fall"&amp;"|"&amp;"Reading",kipp_maps!H:I,2,FALSE)</f>
        <v>174</v>
      </c>
      <c r="P332">
        <f>VLOOKUP(A332&amp;"|"&amp;"Fall"&amp;"|"&amp;"Reading",kipp_maps!H:J,3,FALSE)</f>
        <v>40</v>
      </c>
      <c r="Q332">
        <f>VLOOKUP(A332&amp;"|"&amp;"Fall"&amp;"|"&amp;"Reading",kipp_maps!H:K,4,FALSE)</f>
        <v>2</v>
      </c>
      <c r="R332">
        <f>VLOOKUP(A332&amp;"|"&amp;"Spring"&amp;"|"&amp;"Reading",kipp_maps!H:I,2,FALSE)</f>
        <v>186</v>
      </c>
      <c r="S332">
        <f>VLOOKUP(A332&amp;"|"&amp;"Spring"&amp;"|"&amp;"Reading",kipp_maps!H:J,3,FALSE)</f>
        <v>43</v>
      </c>
      <c r="T332">
        <f>VLOOKUP(A332&amp;"|"&amp;"Spring"&amp;"|"&amp;"Reading",kipp_maps!H:K,4,FALSE)</f>
        <v>2</v>
      </c>
      <c r="U332">
        <f>VLOOKUP(A332&amp;"|"&amp;"Fall"&amp;"|"&amp;"Reading",kipp_maps!H:L,5,FALSE)</f>
        <v>12</v>
      </c>
      <c r="V332">
        <f t="shared" si="22"/>
        <v>12</v>
      </c>
      <c r="W332">
        <f t="shared" si="23"/>
        <v>0</v>
      </c>
    </row>
    <row r="333" spans="1:23" x14ac:dyDescent="0.25">
      <c r="A333">
        <v>15613</v>
      </c>
      <c r="B333" t="str">
        <f>VLOOKUP(A333,kipp_maps!A:B,2,FALSE)</f>
        <v>School E</v>
      </c>
      <c r="C333">
        <f>VLOOKUP(A333,kipp_maps!A:C,3,FALSE)</f>
        <v>2</v>
      </c>
      <c r="D333">
        <f>VLOOKUP(A333,kipp_maps!A:D,4,FALSE)</f>
        <v>2019</v>
      </c>
      <c r="E333" t="str">
        <f>VLOOKUP(A333,kipp_maps!A:E,5,FALSE)</f>
        <v>GenEd</v>
      </c>
      <c r="F333">
        <f>VLOOKUP(A333&amp;"|"&amp;"Fall"&amp;"|"&amp;"Math",kipp_maps!H:I,2,FALSE)</f>
        <v>198</v>
      </c>
      <c r="G333">
        <f>VLOOKUP(A333&amp;"|"&amp;"Fall"&amp;"|"&amp;"Math",kipp_maps!H:J,3,FALSE)</f>
        <v>90</v>
      </c>
      <c r="H333">
        <f>VLOOKUP(A333&amp;"|"&amp;"Fall"&amp;"|"&amp;"Math",kipp_maps!H:K,4,FALSE)</f>
        <v>4</v>
      </c>
      <c r="I333">
        <f>VLOOKUP(A333&amp;"|"&amp;"Spring"&amp;"|"&amp;"Math",kipp_maps!H:I,2,FALSE)</f>
        <v>200</v>
      </c>
      <c r="J333">
        <f>VLOOKUP(A333&amp;"|"&amp;"Spring"&amp;"|"&amp;"Math",kipp_maps!H:J,3,FALSE)</f>
        <v>72</v>
      </c>
      <c r="K333">
        <f>VLOOKUP(A333&amp;"|"&amp;"Spring"&amp;"|"&amp;"Math",kipp_maps!H:K,4,FALSE)</f>
        <v>3</v>
      </c>
      <c r="L333">
        <f>VLOOKUP(A333&amp;"|"&amp;"Fall"&amp;"|"&amp;"Math",kipp_maps!H:L,5,FALSE)</f>
        <v>9</v>
      </c>
      <c r="M333">
        <f t="shared" si="20"/>
        <v>2</v>
      </c>
      <c r="N333">
        <f t="shared" si="21"/>
        <v>-7</v>
      </c>
      <c r="O333">
        <f>VLOOKUP(A333&amp;"|"&amp;"Fall"&amp;"|"&amp;"Reading",kipp_maps!H:I,2,FALSE)</f>
        <v>202</v>
      </c>
      <c r="P333">
        <f>VLOOKUP(A333&amp;"|"&amp;"Fall"&amp;"|"&amp;"Reading",kipp_maps!H:J,3,FALSE)</f>
        <v>95</v>
      </c>
      <c r="Q333">
        <f>VLOOKUP(A333&amp;"|"&amp;"Fall"&amp;"|"&amp;"Reading",kipp_maps!H:K,4,FALSE)</f>
        <v>4</v>
      </c>
      <c r="R333">
        <f>VLOOKUP(A333&amp;"|"&amp;"Spring"&amp;"|"&amp;"Reading",kipp_maps!H:I,2,FALSE)</f>
        <v>201</v>
      </c>
      <c r="S333">
        <f>VLOOKUP(A333&amp;"|"&amp;"Spring"&amp;"|"&amp;"Reading",kipp_maps!H:J,3,FALSE)</f>
        <v>79</v>
      </c>
      <c r="T333">
        <f>VLOOKUP(A333&amp;"|"&amp;"Spring"&amp;"|"&amp;"Reading",kipp_maps!H:K,4,FALSE)</f>
        <v>4</v>
      </c>
      <c r="U333">
        <f>VLOOKUP(A333&amp;"|"&amp;"Fall"&amp;"|"&amp;"Reading",kipp_maps!H:L,5,FALSE)</f>
        <v>6</v>
      </c>
      <c r="V333">
        <f t="shared" si="22"/>
        <v>-1</v>
      </c>
      <c r="W333">
        <f t="shared" si="23"/>
        <v>-7</v>
      </c>
    </row>
    <row r="334" spans="1:23" x14ac:dyDescent="0.25">
      <c r="A334">
        <v>18388</v>
      </c>
      <c r="B334" t="str">
        <f>VLOOKUP(A334,kipp_maps!A:B,2,FALSE)</f>
        <v>School G</v>
      </c>
      <c r="C334">
        <f>VLOOKUP(A334,kipp_maps!A:C,3,FALSE)</f>
        <v>2</v>
      </c>
      <c r="D334">
        <f>VLOOKUP(A334,kipp_maps!A:D,4,FALSE)</f>
        <v>2019</v>
      </c>
      <c r="E334" t="str">
        <f>VLOOKUP(A334,kipp_maps!A:E,5,FALSE)</f>
        <v>GenEd</v>
      </c>
      <c r="F334">
        <f>VLOOKUP(A334&amp;"|"&amp;"Fall"&amp;"|"&amp;"Math",kipp_maps!H:I,2,FALSE)</f>
        <v>204</v>
      </c>
      <c r="G334">
        <f>VLOOKUP(A334&amp;"|"&amp;"Fall"&amp;"|"&amp;"Math",kipp_maps!H:J,3,FALSE)</f>
        <v>96</v>
      </c>
      <c r="H334">
        <f>VLOOKUP(A334&amp;"|"&amp;"Fall"&amp;"|"&amp;"Math",kipp_maps!H:K,4,FALSE)</f>
        <v>4</v>
      </c>
      <c r="I334">
        <f>VLOOKUP(A334&amp;"|"&amp;"Spring"&amp;"|"&amp;"Math",kipp_maps!H:I,2,FALSE)</f>
        <v>210</v>
      </c>
      <c r="J334">
        <f>VLOOKUP(A334&amp;"|"&amp;"Spring"&amp;"|"&amp;"Math",kipp_maps!H:J,3,FALSE)</f>
        <v>91</v>
      </c>
      <c r="K334">
        <f>VLOOKUP(A334&amp;"|"&amp;"Spring"&amp;"|"&amp;"Math",kipp_maps!H:K,4,FALSE)</f>
        <v>4</v>
      </c>
      <c r="L334">
        <f>VLOOKUP(A334&amp;"|"&amp;"Fall"&amp;"|"&amp;"Math",kipp_maps!H:L,5,FALSE)</f>
        <v>7</v>
      </c>
      <c r="M334">
        <f t="shared" si="20"/>
        <v>6</v>
      </c>
      <c r="N334">
        <f t="shared" si="21"/>
        <v>-1</v>
      </c>
      <c r="O334">
        <f>VLOOKUP(A334&amp;"|"&amp;"Fall"&amp;"|"&amp;"Reading",kipp_maps!H:I,2,FALSE)</f>
        <v>195</v>
      </c>
      <c r="P334">
        <f>VLOOKUP(A334&amp;"|"&amp;"Fall"&amp;"|"&amp;"Reading",kipp_maps!H:J,3,FALSE)</f>
        <v>89</v>
      </c>
      <c r="Q334">
        <f>VLOOKUP(A334&amp;"|"&amp;"Fall"&amp;"|"&amp;"Reading",kipp_maps!H:K,4,FALSE)</f>
        <v>4</v>
      </c>
      <c r="R334">
        <f>VLOOKUP(A334&amp;"|"&amp;"Spring"&amp;"|"&amp;"Reading",kipp_maps!H:I,2,FALSE)</f>
        <v>212</v>
      </c>
      <c r="S334">
        <f>VLOOKUP(A334&amp;"|"&amp;"Spring"&amp;"|"&amp;"Reading",kipp_maps!H:J,3,FALSE)</f>
        <v>94</v>
      </c>
      <c r="T334">
        <f>VLOOKUP(A334&amp;"|"&amp;"Spring"&amp;"|"&amp;"Reading",kipp_maps!H:K,4,FALSE)</f>
        <v>4</v>
      </c>
      <c r="U334">
        <f>VLOOKUP(A334&amp;"|"&amp;"Fall"&amp;"|"&amp;"Reading",kipp_maps!H:L,5,FALSE)</f>
        <v>7</v>
      </c>
      <c r="V334">
        <f t="shared" si="22"/>
        <v>17</v>
      </c>
      <c r="W334">
        <f t="shared" si="23"/>
        <v>10</v>
      </c>
    </row>
    <row r="335" spans="1:23" x14ac:dyDescent="0.25">
      <c r="A335">
        <v>16039</v>
      </c>
      <c r="B335" t="str">
        <f>VLOOKUP(A335,kipp_maps!A:B,2,FALSE)</f>
        <v>School E</v>
      </c>
      <c r="C335">
        <f>VLOOKUP(A335,kipp_maps!A:C,3,FALSE)</f>
        <v>2</v>
      </c>
      <c r="D335">
        <f>VLOOKUP(A335,kipp_maps!A:D,4,FALSE)</f>
        <v>2019</v>
      </c>
      <c r="E335" t="str">
        <f>VLOOKUP(A335,kipp_maps!A:E,5,FALSE)</f>
        <v>GenEd</v>
      </c>
      <c r="F335">
        <f>VLOOKUP(A335&amp;"|"&amp;"Fall"&amp;"|"&amp;"Math",kipp_maps!H:I,2,FALSE)</f>
        <v>216</v>
      </c>
      <c r="G335">
        <f>VLOOKUP(A335&amp;"|"&amp;"Fall"&amp;"|"&amp;"Math",kipp_maps!H:J,3,FALSE)</f>
        <v>99</v>
      </c>
      <c r="H335">
        <f>VLOOKUP(A335&amp;"|"&amp;"Fall"&amp;"|"&amp;"Math",kipp_maps!H:K,4,FALSE)</f>
        <v>4</v>
      </c>
      <c r="I335">
        <f>VLOOKUP(A335&amp;"|"&amp;"Spring"&amp;"|"&amp;"Math",kipp_maps!H:I,2,FALSE)</f>
        <v>209</v>
      </c>
      <c r="J335">
        <f>VLOOKUP(A335&amp;"|"&amp;"Spring"&amp;"|"&amp;"Math",kipp_maps!H:J,3,FALSE)</f>
        <v>89</v>
      </c>
      <c r="K335">
        <f>VLOOKUP(A335&amp;"|"&amp;"Spring"&amp;"|"&amp;"Math",kipp_maps!H:K,4,FALSE)</f>
        <v>4</v>
      </c>
      <c r="L335">
        <f>VLOOKUP(A335&amp;"|"&amp;"Fall"&amp;"|"&amp;"Math",kipp_maps!H:L,5,FALSE)</f>
        <v>5</v>
      </c>
      <c r="M335">
        <f t="shared" si="20"/>
        <v>-7</v>
      </c>
      <c r="N335">
        <f t="shared" si="21"/>
        <v>-12</v>
      </c>
      <c r="O335">
        <f>VLOOKUP(A335&amp;"|"&amp;"Fall"&amp;"|"&amp;"Reading",kipp_maps!H:I,2,FALSE)</f>
        <v>208</v>
      </c>
      <c r="P335">
        <f>VLOOKUP(A335&amp;"|"&amp;"Fall"&amp;"|"&amp;"Reading",kipp_maps!H:J,3,FALSE)</f>
        <v>98</v>
      </c>
      <c r="Q335">
        <f>VLOOKUP(A335&amp;"|"&amp;"Fall"&amp;"|"&amp;"Reading",kipp_maps!H:K,4,FALSE)</f>
        <v>4</v>
      </c>
      <c r="R335">
        <f>VLOOKUP(A335&amp;"|"&amp;"Spring"&amp;"|"&amp;"Reading",kipp_maps!H:I,2,FALSE)</f>
        <v>213</v>
      </c>
      <c r="S335">
        <f>VLOOKUP(A335&amp;"|"&amp;"Spring"&amp;"|"&amp;"Reading",kipp_maps!H:J,3,FALSE)</f>
        <v>94</v>
      </c>
      <c r="T335">
        <f>VLOOKUP(A335&amp;"|"&amp;"Spring"&amp;"|"&amp;"Reading",kipp_maps!H:K,4,FALSE)</f>
        <v>4</v>
      </c>
      <c r="U335">
        <f>VLOOKUP(A335&amp;"|"&amp;"Fall"&amp;"|"&amp;"Reading",kipp_maps!H:L,5,FALSE)</f>
        <v>5</v>
      </c>
      <c r="V335">
        <f t="shared" si="22"/>
        <v>5</v>
      </c>
      <c r="W335">
        <f t="shared" si="23"/>
        <v>0</v>
      </c>
    </row>
    <row r="336" spans="1:23" x14ac:dyDescent="0.25">
      <c r="A336">
        <v>17678</v>
      </c>
      <c r="B336" t="str">
        <f>VLOOKUP(A336,kipp_maps!A:B,2,FALSE)</f>
        <v>School E</v>
      </c>
      <c r="C336">
        <f>VLOOKUP(A336,kipp_maps!A:C,3,FALSE)</f>
        <v>2</v>
      </c>
      <c r="D336">
        <f>VLOOKUP(A336,kipp_maps!A:D,4,FALSE)</f>
        <v>2019</v>
      </c>
      <c r="E336" t="str">
        <f>VLOOKUP(A336,kipp_maps!A:E,5,FALSE)</f>
        <v>GenEd</v>
      </c>
      <c r="F336">
        <f>VLOOKUP(A336&amp;"|"&amp;"Fall"&amp;"|"&amp;"Math",kipp_maps!H:I,2,FALSE)</f>
        <v>199</v>
      </c>
      <c r="G336">
        <f>VLOOKUP(A336&amp;"|"&amp;"Fall"&amp;"|"&amp;"Math",kipp_maps!H:J,3,FALSE)</f>
        <v>91</v>
      </c>
      <c r="H336">
        <f>VLOOKUP(A336&amp;"|"&amp;"Fall"&amp;"|"&amp;"Math",kipp_maps!H:K,4,FALSE)</f>
        <v>4</v>
      </c>
      <c r="I336">
        <f>VLOOKUP(A336&amp;"|"&amp;"Spring"&amp;"|"&amp;"Math",kipp_maps!H:I,2,FALSE)</f>
        <v>203</v>
      </c>
      <c r="J336">
        <f>VLOOKUP(A336&amp;"|"&amp;"Spring"&amp;"|"&amp;"Math",kipp_maps!H:J,3,FALSE)</f>
        <v>79</v>
      </c>
      <c r="K336">
        <f>VLOOKUP(A336&amp;"|"&amp;"Spring"&amp;"|"&amp;"Math",kipp_maps!H:K,4,FALSE)</f>
        <v>4</v>
      </c>
      <c r="L336">
        <f>VLOOKUP(A336&amp;"|"&amp;"Fall"&amp;"|"&amp;"Math",kipp_maps!H:L,5,FALSE)</f>
        <v>8</v>
      </c>
      <c r="M336">
        <f t="shared" si="20"/>
        <v>4</v>
      </c>
      <c r="N336">
        <f t="shared" si="21"/>
        <v>-4</v>
      </c>
      <c r="O336">
        <f>VLOOKUP(A336&amp;"|"&amp;"Fall"&amp;"|"&amp;"Reading",kipp_maps!H:I,2,FALSE)</f>
        <v>193</v>
      </c>
      <c r="P336">
        <f>VLOOKUP(A336&amp;"|"&amp;"Fall"&amp;"|"&amp;"Reading",kipp_maps!H:J,3,FALSE)</f>
        <v>86</v>
      </c>
      <c r="Q336">
        <f>VLOOKUP(A336&amp;"|"&amp;"Fall"&amp;"|"&amp;"Reading",kipp_maps!H:K,4,FALSE)</f>
        <v>4</v>
      </c>
      <c r="R336">
        <f>VLOOKUP(A336&amp;"|"&amp;"Spring"&amp;"|"&amp;"Reading",kipp_maps!H:I,2,FALSE)</f>
        <v>201</v>
      </c>
      <c r="S336">
        <f>VLOOKUP(A336&amp;"|"&amp;"Spring"&amp;"|"&amp;"Reading",kipp_maps!H:J,3,FALSE)</f>
        <v>79</v>
      </c>
      <c r="T336">
        <f>VLOOKUP(A336&amp;"|"&amp;"Spring"&amp;"|"&amp;"Reading",kipp_maps!H:K,4,FALSE)</f>
        <v>4</v>
      </c>
      <c r="U336">
        <f>VLOOKUP(A336&amp;"|"&amp;"Fall"&amp;"|"&amp;"Reading",kipp_maps!H:L,5,FALSE)</f>
        <v>8</v>
      </c>
      <c r="V336">
        <f t="shared" si="22"/>
        <v>8</v>
      </c>
      <c r="W336">
        <f t="shared" si="23"/>
        <v>0</v>
      </c>
    </row>
    <row r="337" spans="1:23" x14ac:dyDescent="0.25">
      <c r="A337">
        <v>24557</v>
      </c>
      <c r="B337" t="str">
        <f>VLOOKUP(A337,kipp_maps!A:B,2,FALSE)</f>
        <v>School G</v>
      </c>
      <c r="C337">
        <f>VLOOKUP(A337,kipp_maps!A:C,3,FALSE)</f>
        <v>2</v>
      </c>
      <c r="D337">
        <f>VLOOKUP(A337,kipp_maps!A:D,4,FALSE)</f>
        <v>2019</v>
      </c>
      <c r="E337" t="str">
        <f>VLOOKUP(A337,kipp_maps!A:E,5,FALSE)</f>
        <v>GenEd</v>
      </c>
      <c r="F337">
        <f>VLOOKUP(A337&amp;"|"&amp;"Fall"&amp;"|"&amp;"Math",kipp_maps!H:I,2,FALSE)</f>
        <v>174</v>
      </c>
      <c r="G337">
        <f>VLOOKUP(A337&amp;"|"&amp;"Fall"&amp;"|"&amp;"Math",kipp_maps!H:J,3,FALSE)</f>
        <v>31</v>
      </c>
      <c r="H337">
        <f>VLOOKUP(A337&amp;"|"&amp;"Fall"&amp;"|"&amp;"Math",kipp_maps!H:K,4,FALSE)</f>
        <v>2</v>
      </c>
      <c r="I337">
        <f>VLOOKUP(A337&amp;"|"&amp;"Spring"&amp;"|"&amp;"Math",kipp_maps!H:I,2,FALSE)</f>
        <v>180</v>
      </c>
      <c r="J337">
        <f>VLOOKUP(A337&amp;"|"&amp;"Spring"&amp;"|"&amp;"Math",kipp_maps!H:J,3,FALSE)</f>
        <v>19</v>
      </c>
      <c r="K337">
        <f>VLOOKUP(A337&amp;"|"&amp;"Spring"&amp;"|"&amp;"Math",kipp_maps!H:K,4,FALSE)</f>
        <v>1</v>
      </c>
      <c r="L337">
        <f>VLOOKUP(A337&amp;"|"&amp;"Fall"&amp;"|"&amp;"Math",kipp_maps!H:L,5,FALSE)</f>
        <v>14</v>
      </c>
      <c r="M337">
        <f t="shared" si="20"/>
        <v>6</v>
      </c>
      <c r="N337">
        <f t="shared" si="21"/>
        <v>-8</v>
      </c>
      <c r="O337">
        <f>VLOOKUP(A337&amp;"|"&amp;"Fall"&amp;"|"&amp;"Reading",kipp_maps!H:I,2,FALSE)</f>
        <v>164</v>
      </c>
      <c r="P337">
        <f>VLOOKUP(A337&amp;"|"&amp;"Fall"&amp;"|"&amp;"Reading",kipp_maps!H:J,3,FALSE)</f>
        <v>17</v>
      </c>
      <c r="Q337">
        <f>VLOOKUP(A337&amp;"|"&amp;"Fall"&amp;"|"&amp;"Reading",kipp_maps!H:K,4,FALSE)</f>
        <v>1</v>
      </c>
      <c r="R337">
        <f>VLOOKUP(A337&amp;"|"&amp;"Spring"&amp;"|"&amp;"Reading",kipp_maps!H:I,2,FALSE)</f>
        <v>172</v>
      </c>
      <c r="S337">
        <f>VLOOKUP(A337&amp;"|"&amp;"Spring"&amp;"|"&amp;"Reading",kipp_maps!H:J,3,FALSE)</f>
        <v>14</v>
      </c>
      <c r="T337">
        <f>VLOOKUP(A337&amp;"|"&amp;"Spring"&amp;"|"&amp;"Reading",kipp_maps!H:K,4,FALSE)</f>
        <v>1</v>
      </c>
      <c r="U337">
        <f>VLOOKUP(A337&amp;"|"&amp;"Fall"&amp;"|"&amp;"Reading",kipp_maps!H:L,5,FALSE)</f>
        <v>14</v>
      </c>
      <c r="V337">
        <f t="shared" si="22"/>
        <v>8</v>
      </c>
      <c r="W337">
        <f t="shared" si="23"/>
        <v>-6</v>
      </c>
    </row>
    <row r="338" spans="1:23" x14ac:dyDescent="0.25">
      <c r="A338">
        <v>13325</v>
      </c>
      <c r="B338" t="str">
        <f>VLOOKUP(A338,kipp_maps!A:B,2,FALSE)</f>
        <v>School G</v>
      </c>
      <c r="C338">
        <f>VLOOKUP(A338,kipp_maps!A:C,3,FALSE)</f>
        <v>2</v>
      </c>
      <c r="D338">
        <f>VLOOKUP(A338,kipp_maps!A:D,4,FALSE)</f>
        <v>2019</v>
      </c>
      <c r="E338" t="str">
        <f>VLOOKUP(A338,kipp_maps!A:E,5,FALSE)</f>
        <v>Tier 2</v>
      </c>
      <c r="F338">
        <f>VLOOKUP(A338&amp;"|"&amp;"Fall"&amp;"|"&amp;"Math",kipp_maps!H:I,2,FALSE)</f>
        <v>179</v>
      </c>
      <c r="G338">
        <f>VLOOKUP(A338&amp;"|"&amp;"Fall"&amp;"|"&amp;"Math",kipp_maps!H:J,3,FALSE)</f>
        <v>45</v>
      </c>
      <c r="H338">
        <f>VLOOKUP(A338&amp;"|"&amp;"Fall"&amp;"|"&amp;"Math",kipp_maps!H:K,4,FALSE)</f>
        <v>2</v>
      </c>
      <c r="I338">
        <f>VLOOKUP(A338&amp;"|"&amp;"Spring"&amp;"|"&amp;"Math",kipp_maps!H:I,2,FALSE)</f>
        <v>180</v>
      </c>
      <c r="J338">
        <f>VLOOKUP(A338&amp;"|"&amp;"Spring"&amp;"|"&amp;"Math",kipp_maps!H:J,3,FALSE)</f>
        <v>19</v>
      </c>
      <c r="K338">
        <f>VLOOKUP(A338&amp;"|"&amp;"Spring"&amp;"|"&amp;"Math",kipp_maps!H:K,4,FALSE)</f>
        <v>1</v>
      </c>
      <c r="L338">
        <f>VLOOKUP(A338&amp;"|"&amp;"Fall"&amp;"|"&amp;"Math",kipp_maps!H:L,5,FALSE)</f>
        <v>13</v>
      </c>
      <c r="M338">
        <f t="shared" si="20"/>
        <v>1</v>
      </c>
      <c r="N338">
        <f t="shared" si="21"/>
        <v>-12</v>
      </c>
      <c r="O338">
        <f>VLOOKUP(A338&amp;"|"&amp;"Fall"&amp;"|"&amp;"Reading",kipp_maps!H:I,2,FALSE)</f>
        <v>164</v>
      </c>
      <c r="P338">
        <f>VLOOKUP(A338&amp;"|"&amp;"Fall"&amp;"|"&amp;"Reading",kipp_maps!H:J,3,FALSE)</f>
        <v>17</v>
      </c>
      <c r="Q338">
        <f>VLOOKUP(A338&amp;"|"&amp;"Fall"&amp;"|"&amp;"Reading",kipp_maps!H:K,4,FALSE)</f>
        <v>1</v>
      </c>
      <c r="R338">
        <f>VLOOKUP(A338&amp;"|"&amp;"Spring"&amp;"|"&amp;"Reading",kipp_maps!H:I,2,FALSE)</f>
        <v>165</v>
      </c>
      <c r="S338">
        <f>VLOOKUP(A338&amp;"|"&amp;"Spring"&amp;"|"&amp;"Reading",kipp_maps!H:J,3,FALSE)</f>
        <v>6</v>
      </c>
      <c r="T338">
        <f>VLOOKUP(A338&amp;"|"&amp;"Spring"&amp;"|"&amp;"Reading",kipp_maps!H:K,4,FALSE)</f>
        <v>1</v>
      </c>
      <c r="U338">
        <f>VLOOKUP(A338&amp;"|"&amp;"Fall"&amp;"|"&amp;"Reading",kipp_maps!H:L,5,FALSE)</f>
        <v>14</v>
      </c>
      <c r="V338">
        <f t="shared" si="22"/>
        <v>1</v>
      </c>
      <c r="W338">
        <f t="shared" si="23"/>
        <v>-13</v>
      </c>
    </row>
    <row r="339" spans="1:23" x14ac:dyDescent="0.25">
      <c r="A339">
        <v>22873</v>
      </c>
      <c r="B339" t="str">
        <f>VLOOKUP(A339,kipp_maps!A:B,2,FALSE)</f>
        <v>School G</v>
      </c>
      <c r="C339">
        <f>VLOOKUP(A339,kipp_maps!A:C,3,FALSE)</f>
        <v>2</v>
      </c>
      <c r="D339">
        <f>VLOOKUP(A339,kipp_maps!A:D,4,FALSE)</f>
        <v>2019</v>
      </c>
      <c r="E339" t="str">
        <f>VLOOKUP(A339,kipp_maps!A:E,5,FALSE)</f>
        <v>Tier 2</v>
      </c>
      <c r="F339">
        <f>VLOOKUP(A339&amp;"|"&amp;"Fall"&amp;"|"&amp;"Math",kipp_maps!H:I,2,FALSE)</f>
        <v>161</v>
      </c>
      <c r="G339">
        <f>VLOOKUP(A339&amp;"|"&amp;"Fall"&amp;"|"&amp;"Math",kipp_maps!H:J,3,FALSE)</f>
        <v>7</v>
      </c>
      <c r="H339">
        <f>VLOOKUP(A339&amp;"|"&amp;"Fall"&amp;"|"&amp;"Math",kipp_maps!H:K,4,FALSE)</f>
        <v>1</v>
      </c>
      <c r="I339">
        <f>VLOOKUP(A339&amp;"|"&amp;"Spring"&amp;"|"&amp;"Math",kipp_maps!H:I,2,FALSE)</f>
        <v>180</v>
      </c>
      <c r="J339">
        <f>VLOOKUP(A339&amp;"|"&amp;"Spring"&amp;"|"&amp;"Math",kipp_maps!H:J,3,FALSE)</f>
        <v>19</v>
      </c>
      <c r="K339">
        <f>VLOOKUP(A339&amp;"|"&amp;"Spring"&amp;"|"&amp;"Math",kipp_maps!H:K,4,FALSE)</f>
        <v>1</v>
      </c>
      <c r="L339">
        <f>VLOOKUP(A339&amp;"|"&amp;"Fall"&amp;"|"&amp;"Math",kipp_maps!H:L,5,FALSE)</f>
        <v>17</v>
      </c>
      <c r="M339">
        <f t="shared" si="20"/>
        <v>19</v>
      </c>
      <c r="N339">
        <f t="shared" si="21"/>
        <v>2</v>
      </c>
      <c r="O339">
        <f>VLOOKUP(A339&amp;"|"&amp;"Fall"&amp;"|"&amp;"Reading",kipp_maps!H:I,2,FALSE)</f>
        <v>160</v>
      </c>
      <c r="P339">
        <f>VLOOKUP(A339&amp;"|"&amp;"Fall"&amp;"|"&amp;"Reading",kipp_maps!H:J,3,FALSE)</f>
        <v>11</v>
      </c>
      <c r="Q339">
        <f>VLOOKUP(A339&amp;"|"&amp;"Fall"&amp;"|"&amp;"Reading",kipp_maps!H:K,4,FALSE)</f>
        <v>1</v>
      </c>
      <c r="R339">
        <f>VLOOKUP(A339&amp;"|"&amp;"Spring"&amp;"|"&amp;"Reading",kipp_maps!H:I,2,FALSE)</f>
        <v>186</v>
      </c>
      <c r="S339">
        <f>VLOOKUP(A339&amp;"|"&amp;"Spring"&amp;"|"&amp;"Reading",kipp_maps!H:J,3,FALSE)</f>
        <v>43</v>
      </c>
      <c r="T339">
        <f>VLOOKUP(A339&amp;"|"&amp;"Spring"&amp;"|"&amp;"Reading",kipp_maps!H:K,4,FALSE)</f>
        <v>2</v>
      </c>
      <c r="U339">
        <f>VLOOKUP(A339&amp;"|"&amp;"Fall"&amp;"|"&amp;"Reading",kipp_maps!H:L,5,FALSE)</f>
        <v>15</v>
      </c>
      <c r="V339">
        <f t="shared" si="22"/>
        <v>26</v>
      </c>
      <c r="W339">
        <f t="shared" si="23"/>
        <v>11</v>
      </c>
    </row>
    <row r="340" spans="1:23" x14ac:dyDescent="0.25">
      <c r="A340">
        <v>29370</v>
      </c>
      <c r="B340" t="str">
        <f>VLOOKUP(A340,kipp_maps!A:B,2,FALSE)</f>
        <v>School G</v>
      </c>
      <c r="C340">
        <f>VLOOKUP(A340,kipp_maps!A:C,3,FALSE)</f>
        <v>2</v>
      </c>
      <c r="D340">
        <f>VLOOKUP(A340,kipp_maps!A:D,4,FALSE)</f>
        <v>2019</v>
      </c>
      <c r="E340" t="str">
        <f>VLOOKUP(A340,kipp_maps!A:E,5,FALSE)</f>
        <v>SPED</v>
      </c>
      <c r="F340">
        <f>VLOOKUP(A340&amp;"|"&amp;"Fall"&amp;"|"&amp;"Math",kipp_maps!H:I,2,FALSE)</f>
        <v>171</v>
      </c>
      <c r="G340">
        <f>VLOOKUP(A340&amp;"|"&amp;"Fall"&amp;"|"&amp;"Math",kipp_maps!H:J,3,FALSE)</f>
        <v>24</v>
      </c>
      <c r="H340">
        <f>VLOOKUP(A340&amp;"|"&amp;"Fall"&amp;"|"&amp;"Math",kipp_maps!H:K,4,FALSE)</f>
        <v>1</v>
      </c>
      <c r="I340">
        <f>VLOOKUP(A340&amp;"|"&amp;"Spring"&amp;"|"&amp;"Math",kipp_maps!H:I,2,FALSE)</f>
        <v>177</v>
      </c>
      <c r="J340">
        <f>VLOOKUP(A340&amp;"|"&amp;"Spring"&amp;"|"&amp;"Math",kipp_maps!H:J,3,FALSE)</f>
        <v>13</v>
      </c>
      <c r="K340">
        <f>VLOOKUP(A340&amp;"|"&amp;"Spring"&amp;"|"&amp;"Math",kipp_maps!H:K,4,FALSE)</f>
        <v>1</v>
      </c>
      <c r="L340">
        <f>VLOOKUP(A340&amp;"|"&amp;"Fall"&amp;"|"&amp;"Math",kipp_maps!H:L,5,FALSE)</f>
        <v>15</v>
      </c>
      <c r="M340">
        <f t="shared" si="20"/>
        <v>6</v>
      </c>
      <c r="N340">
        <f t="shared" si="21"/>
        <v>-9</v>
      </c>
      <c r="O340">
        <f>VLOOKUP(A340&amp;"|"&amp;"Fall"&amp;"|"&amp;"Reading",kipp_maps!H:I,2,FALSE)</f>
        <v>174</v>
      </c>
      <c r="P340">
        <f>VLOOKUP(A340&amp;"|"&amp;"Fall"&amp;"|"&amp;"Reading",kipp_maps!H:J,3,FALSE)</f>
        <v>40</v>
      </c>
      <c r="Q340">
        <f>VLOOKUP(A340&amp;"|"&amp;"Fall"&amp;"|"&amp;"Reading",kipp_maps!H:K,4,FALSE)</f>
        <v>2</v>
      </c>
      <c r="R340">
        <f>VLOOKUP(A340&amp;"|"&amp;"Spring"&amp;"|"&amp;"Reading",kipp_maps!H:I,2,FALSE)</f>
        <v>171</v>
      </c>
      <c r="S340">
        <f>VLOOKUP(A340&amp;"|"&amp;"Spring"&amp;"|"&amp;"Reading",kipp_maps!H:J,3,FALSE)</f>
        <v>12</v>
      </c>
      <c r="T340">
        <f>VLOOKUP(A340&amp;"|"&amp;"Spring"&amp;"|"&amp;"Reading",kipp_maps!H:K,4,FALSE)</f>
        <v>1</v>
      </c>
      <c r="U340">
        <f>VLOOKUP(A340&amp;"|"&amp;"Fall"&amp;"|"&amp;"Reading",kipp_maps!H:L,5,FALSE)</f>
        <v>12</v>
      </c>
      <c r="V340">
        <f t="shared" si="22"/>
        <v>-3</v>
      </c>
      <c r="W340">
        <f t="shared" si="23"/>
        <v>-15</v>
      </c>
    </row>
    <row r="341" spans="1:23" x14ac:dyDescent="0.25">
      <c r="A341">
        <v>10988</v>
      </c>
      <c r="B341" t="str">
        <f>VLOOKUP(A341,kipp_maps!A:B,2,FALSE)</f>
        <v>School G</v>
      </c>
      <c r="C341">
        <f>VLOOKUP(A341,kipp_maps!A:C,3,FALSE)</f>
        <v>2</v>
      </c>
      <c r="D341">
        <f>VLOOKUP(A341,kipp_maps!A:D,4,FALSE)</f>
        <v>2019</v>
      </c>
      <c r="E341" t="str">
        <f>VLOOKUP(A341,kipp_maps!A:E,5,FALSE)</f>
        <v>GenEd</v>
      </c>
      <c r="F341">
        <f>VLOOKUP(A341&amp;"|"&amp;"Fall"&amp;"|"&amp;"Math",kipp_maps!H:I,2,FALSE)</f>
        <v>207</v>
      </c>
      <c r="G341">
        <f>VLOOKUP(A341&amp;"|"&amp;"Fall"&amp;"|"&amp;"Math",kipp_maps!H:J,3,FALSE)</f>
        <v>97</v>
      </c>
      <c r="H341">
        <f>VLOOKUP(A341&amp;"|"&amp;"Fall"&amp;"|"&amp;"Math",kipp_maps!H:K,4,FALSE)</f>
        <v>4</v>
      </c>
      <c r="I341">
        <f>VLOOKUP(A341&amp;"|"&amp;"Spring"&amp;"|"&amp;"Math",kipp_maps!H:I,2,FALSE)</f>
        <v>208</v>
      </c>
      <c r="J341">
        <f>VLOOKUP(A341&amp;"|"&amp;"Spring"&amp;"|"&amp;"Math",kipp_maps!H:J,3,FALSE)</f>
        <v>88</v>
      </c>
      <c r="K341">
        <f>VLOOKUP(A341&amp;"|"&amp;"Spring"&amp;"|"&amp;"Math",kipp_maps!H:K,4,FALSE)</f>
        <v>4</v>
      </c>
      <c r="L341">
        <f>VLOOKUP(A341&amp;"|"&amp;"Fall"&amp;"|"&amp;"Math",kipp_maps!H:L,5,FALSE)</f>
        <v>7</v>
      </c>
      <c r="M341">
        <f t="shared" si="20"/>
        <v>1</v>
      </c>
      <c r="N341">
        <f t="shared" si="21"/>
        <v>-6</v>
      </c>
      <c r="O341">
        <f>VLOOKUP(A341&amp;"|"&amp;"Fall"&amp;"|"&amp;"Reading",kipp_maps!H:I,2,FALSE)</f>
        <v>206</v>
      </c>
      <c r="P341">
        <f>VLOOKUP(A341&amp;"|"&amp;"Fall"&amp;"|"&amp;"Reading",kipp_maps!H:J,3,FALSE)</f>
        <v>98</v>
      </c>
      <c r="Q341">
        <f>VLOOKUP(A341&amp;"|"&amp;"Fall"&amp;"|"&amp;"Reading",kipp_maps!H:K,4,FALSE)</f>
        <v>4</v>
      </c>
      <c r="R341">
        <f>VLOOKUP(A341&amp;"|"&amp;"Spring"&amp;"|"&amp;"Reading",kipp_maps!H:I,2,FALSE)</f>
        <v>210</v>
      </c>
      <c r="S341">
        <f>VLOOKUP(A341&amp;"|"&amp;"Spring"&amp;"|"&amp;"Reading",kipp_maps!H:J,3,FALSE)</f>
        <v>92</v>
      </c>
      <c r="T341">
        <f>VLOOKUP(A341&amp;"|"&amp;"Spring"&amp;"|"&amp;"Reading",kipp_maps!H:K,4,FALSE)</f>
        <v>4</v>
      </c>
      <c r="U341">
        <f>VLOOKUP(A341&amp;"|"&amp;"Fall"&amp;"|"&amp;"Reading",kipp_maps!H:L,5,FALSE)</f>
        <v>5</v>
      </c>
      <c r="V341">
        <f t="shared" si="22"/>
        <v>4</v>
      </c>
      <c r="W341">
        <f t="shared" si="23"/>
        <v>-1</v>
      </c>
    </row>
    <row r="342" spans="1:23" x14ac:dyDescent="0.25">
      <c r="A342">
        <v>24945</v>
      </c>
      <c r="B342" t="str">
        <f>VLOOKUP(A342,kipp_maps!A:B,2,FALSE)</f>
        <v>School G</v>
      </c>
      <c r="C342">
        <f>VLOOKUP(A342,kipp_maps!A:C,3,FALSE)</f>
        <v>2</v>
      </c>
      <c r="D342">
        <f>VLOOKUP(A342,kipp_maps!A:D,4,FALSE)</f>
        <v>2019</v>
      </c>
      <c r="E342" t="str">
        <f>VLOOKUP(A342,kipp_maps!A:E,5,FALSE)</f>
        <v>GenEd</v>
      </c>
      <c r="F342">
        <f>VLOOKUP(A342&amp;"|"&amp;"Fall"&amp;"|"&amp;"Math",kipp_maps!H:I,2,FALSE)</f>
        <v>176</v>
      </c>
      <c r="G342">
        <f>VLOOKUP(A342&amp;"|"&amp;"Fall"&amp;"|"&amp;"Math",kipp_maps!H:J,3,FALSE)</f>
        <v>36</v>
      </c>
      <c r="H342">
        <f>VLOOKUP(A342&amp;"|"&amp;"Fall"&amp;"|"&amp;"Math",kipp_maps!H:K,4,FALSE)</f>
        <v>2</v>
      </c>
      <c r="I342">
        <f>VLOOKUP(A342&amp;"|"&amp;"Spring"&amp;"|"&amp;"Math",kipp_maps!H:I,2,FALSE)</f>
        <v>176</v>
      </c>
      <c r="J342">
        <f>VLOOKUP(A342&amp;"|"&amp;"Spring"&amp;"|"&amp;"Math",kipp_maps!H:J,3,FALSE)</f>
        <v>12</v>
      </c>
      <c r="K342">
        <f>VLOOKUP(A342&amp;"|"&amp;"Spring"&amp;"|"&amp;"Math",kipp_maps!H:K,4,FALSE)</f>
        <v>1</v>
      </c>
      <c r="L342">
        <f>VLOOKUP(A342&amp;"|"&amp;"Fall"&amp;"|"&amp;"Math",kipp_maps!H:L,5,FALSE)</f>
        <v>13</v>
      </c>
      <c r="M342">
        <f t="shared" si="20"/>
        <v>0</v>
      </c>
      <c r="N342">
        <f t="shared" si="21"/>
        <v>-13</v>
      </c>
      <c r="O342">
        <f>VLOOKUP(A342&amp;"|"&amp;"Fall"&amp;"|"&amp;"Reading",kipp_maps!H:I,2,FALSE)</f>
        <v>167</v>
      </c>
      <c r="P342">
        <f>VLOOKUP(A342&amp;"|"&amp;"Fall"&amp;"|"&amp;"Reading",kipp_maps!H:J,3,FALSE)</f>
        <v>23</v>
      </c>
      <c r="Q342">
        <f>VLOOKUP(A342&amp;"|"&amp;"Fall"&amp;"|"&amp;"Reading",kipp_maps!H:K,4,FALSE)</f>
        <v>1</v>
      </c>
      <c r="R342">
        <f>VLOOKUP(A342&amp;"|"&amp;"Spring"&amp;"|"&amp;"Reading",kipp_maps!H:I,2,FALSE)</f>
        <v>171</v>
      </c>
      <c r="S342">
        <f>VLOOKUP(A342&amp;"|"&amp;"Spring"&amp;"|"&amp;"Reading",kipp_maps!H:J,3,FALSE)</f>
        <v>12</v>
      </c>
      <c r="T342">
        <f>VLOOKUP(A342&amp;"|"&amp;"Spring"&amp;"|"&amp;"Reading",kipp_maps!H:K,4,FALSE)</f>
        <v>1</v>
      </c>
      <c r="U342">
        <f>VLOOKUP(A342&amp;"|"&amp;"Fall"&amp;"|"&amp;"Reading",kipp_maps!H:L,5,FALSE)</f>
        <v>13</v>
      </c>
      <c r="V342">
        <f t="shared" si="22"/>
        <v>4</v>
      </c>
      <c r="W342">
        <f t="shared" si="23"/>
        <v>-9</v>
      </c>
    </row>
    <row r="343" spans="1:23" x14ac:dyDescent="0.25">
      <c r="A343">
        <v>21627</v>
      </c>
      <c r="B343" t="str">
        <f>VLOOKUP(A343,kipp_maps!A:B,2,FALSE)</f>
        <v>School G</v>
      </c>
      <c r="C343">
        <f>VLOOKUP(A343,kipp_maps!A:C,3,FALSE)</f>
        <v>2</v>
      </c>
      <c r="D343">
        <f>VLOOKUP(A343,kipp_maps!A:D,4,FALSE)</f>
        <v>2019</v>
      </c>
      <c r="E343" t="str">
        <f>VLOOKUP(A343,kipp_maps!A:E,5,FALSE)</f>
        <v>GenEd</v>
      </c>
      <c r="F343">
        <f>VLOOKUP(A343&amp;"|"&amp;"Fall"&amp;"|"&amp;"Math",kipp_maps!H:I,2,FALSE)</f>
        <v>194</v>
      </c>
      <c r="G343">
        <f>VLOOKUP(A343&amp;"|"&amp;"Fall"&amp;"|"&amp;"Math",kipp_maps!H:J,3,FALSE)</f>
        <v>83</v>
      </c>
      <c r="H343">
        <f>VLOOKUP(A343&amp;"|"&amp;"Fall"&amp;"|"&amp;"Math",kipp_maps!H:K,4,FALSE)</f>
        <v>4</v>
      </c>
      <c r="I343">
        <f>VLOOKUP(A343&amp;"|"&amp;"Spring"&amp;"|"&amp;"Math",kipp_maps!H:I,2,FALSE)</f>
        <v>196</v>
      </c>
      <c r="J343">
        <f>VLOOKUP(A343&amp;"|"&amp;"Spring"&amp;"|"&amp;"Math",kipp_maps!H:J,3,FALSE)</f>
        <v>61</v>
      </c>
      <c r="K343">
        <f>VLOOKUP(A343&amp;"|"&amp;"Spring"&amp;"|"&amp;"Math",kipp_maps!H:K,4,FALSE)</f>
        <v>3</v>
      </c>
      <c r="L343">
        <f>VLOOKUP(A343&amp;"|"&amp;"Fall"&amp;"|"&amp;"Math",kipp_maps!H:L,5,FALSE)</f>
        <v>9</v>
      </c>
      <c r="M343">
        <f t="shared" si="20"/>
        <v>2</v>
      </c>
      <c r="N343">
        <f t="shared" si="21"/>
        <v>-7</v>
      </c>
      <c r="O343">
        <f>VLOOKUP(A343&amp;"|"&amp;"Fall"&amp;"|"&amp;"Reading",kipp_maps!H:I,2,FALSE)</f>
        <v>192</v>
      </c>
      <c r="P343">
        <f>VLOOKUP(A343&amp;"|"&amp;"Fall"&amp;"|"&amp;"Reading",kipp_maps!H:J,3,FALSE)</f>
        <v>84</v>
      </c>
      <c r="Q343">
        <f>VLOOKUP(A343&amp;"|"&amp;"Fall"&amp;"|"&amp;"Reading",kipp_maps!H:K,4,FALSE)</f>
        <v>4</v>
      </c>
      <c r="R343">
        <f>VLOOKUP(A343&amp;"|"&amp;"Spring"&amp;"|"&amp;"Reading",kipp_maps!H:I,2,FALSE)</f>
        <v>198</v>
      </c>
      <c r="S343">
        <f>VLOOKUP(A343&amp;"|"&amp;"Spring"&amp;"|"&amp;"Reading",kipp_maps!H:J,3,FALSE)</f>
        <v>73</v>
      </c>
      <c r="T343">
        <f>VLOOKUP(A343&amp;"|"&amp;"Spring"&amp;"|"&amp;"Reading",kipp_maps!H:K,4,FALSE)</f>
        <v>3</v>
      </c>
      <c r="U343">
        <f>VLOOKUP(A343&amp;"|"&amp;"Fall"&amp;"|"&amp;"Reading",kipp_maps!H:L,5,FALSE)</f>
        <v>8</v>
      </c>
      <c r="V343">
        <f t="shared" si="22"/>
        <v>6</v>
      </c>
      <c r="W343">
        <f t="shared" si="23"/>
        <v>-2</v>
      </c>
    </row>
    <row r="344" spans="1:23" x14ac:dyDescent="0.25">
      <c r="A344">
        <v>12415</v>
      </c>
      <c r="B344" t="str">
        <f>VLOOKUP(A344,kipp_maps!A:B,2,FALSE)</f>
        <v>School G</v>
      </c>
      <c r="C344">
        <f>VLOOKUP(A344,kipp_maps!A:C,3,FALSE)</f>
        <v>2</v>
      </c>
      <c r="D344">
        <f>VLOOKUP(A344,kipp_maps!A:D,4,FALSE)</f>
        <v>2019</v>
      </c>
      <c r="E344" t="str">
        <f>VLOOKUP(A344,kipp_maps!A:E,5,FALSE)</f>
        <v>GenEd</v>
      </c>
      <c r="F344">
        <f>VLOOKUP(A344&amp;"|"&amp;"Fall"&amp;"|"&amp;"Math",kipp_maps!H:I,2,FALSE)</f>
        <v>174</v>
      </c>
      <c r="G344">
        <f>VLOOKUP(A344&amp;"|"&amp;"Fall"&amp;"|"&amp;"Math",kipp_maps!H:J,3,FALSE)</f>
        <v>31</v>
      </c>
      <c r="H344">
        <f>VLOOKUP(A344&amp;"|"&amp;"Fall"&amp;"|"&amp;"Math",kipp_maps!H:K,4,FALSE)</f>
        <v>2</v>
      </c>
      <c r="I344">
        <f>VLOOKUP(A344&amp;"|"&amp;"Spring"&amp;"|"&amp;"Math",kipp_maps!H:I,2,FALSE)</f>
        <v>176</v>
      </c>
      <c r="J344">
        <f>VLOOKUP(A344&amp;"|"&amp;"Spring"&amp;"|"&amp;"Math",kipp_maps!H:J,3,FALSE)</f>
        <v>12</v>
      </c>
      <c r="K344">
        <f>VLOOKUP(A344&amp;"|"&amp;"Spring"&amp;"|"&amp;"Math",kipp_maps!H:K,4,FALSE)</f>
        <v>1</v>
      </c>
      <c r="L344">
        <f>VLOOKUP(A344&amp;"|"&amp;"Fall"&amp;"|"&amp;"Math",kipp_maps!H:L,5,FALSE)</f>
        <v>14</v>
      </c>
      <c r="M344">
        <f t="shared" si="20"/>
        <v>2</v>
      </c>
      <c r="N344">
        <f t="shared" si="21"/>
        <v>-12</v>
      </c>
      <c r="O344">
        <f>VLOOKUP(A344&amp;"|"&amp;"Fall"&amp;"|"&amp;"Reading",kipp_maps!H:I,2,FALSE)</f>
        <v>168</v>
      </c>
      <c r="P344">
        <f>VLOOKUP(A344&amp;"|"&amp;"Fall"&amp;"|"&amp;"Reading",kipp_maps!H:J,3,FALSE)</f>
        <v>26</v>
      </c>
      <c r="Q344">
        <f>VLOOKUP(A344&amp;"|"&amp;"Fall"&amp;"|"&amp;"Reading",kipp_maps!H:K,4,FALSE)</f>
        <v>2</v>
      </c>
      <c r="R344">
        <f>VLOOKUP(A344&amp;"|"&amp;"Spring"&amp;"|"&amp;"Reading",kipp_maps!H:I,2,FALSE)</f>
        <v>181</v>
      </c>
      <c r="S344">
        <f>VLOOKUP(A344&amp;"|"&amp;"Spring"&amp;"|"&amp;"Reading",kipp_maps!H:J,3,FALSE)</f>
        <v>31</v>
      </c>
      <c r="T344">
        <f>VLOOKUP(A344&amp;"|"&amp;"Spring"&amp;"|"&amp;"Reading",kipp_maps!H:K,4,FALSE)</f>
        <v>2</v>
      </c>
      <c r="U344">
        <f>VLOOKUP(A344&amp;"|"&amp;"Fall"&amp;"|"&amp;"Reading",kipp_maps!H:L,5,FALSE)</f>
        <v>13</v>
      </c>
      <c r="V344">
        <f t="shared" si="22"/>
        <v>13</v>
      </c>
      <c r="W344">
        <f t="shared" si="23"/>
        <v>0</v>
      </c>
    </row>
    <row r="345" spans="1:23" x14ac:dyDescent="0.25">
      <c r="A345">
        <v>25507</v>
      </c>
      <c r="B345" t="str">
        <f>VLOOKUP(A345,kipp_maps!A:B,2,FALSE)</f>
        <v>School F</v>
      </c>
      <c r="C345">
        <f>VLOOKUP(A345,kipp_maps!A:C,3,FALSE)</f>
        <v>2</v>
      </c>
      <c r="D345">
        <f>VLOOKUP(A345,kipp_maps!A:D,4,FALSE)</f>
        <v>2019</v>
      </c>
      <c r="E345" t="str">
        <f>VLOOKUP(A345,kipp_maps!A:E,5,FALSE)</f>
        <v>GenEd</v>
      </c>
      <c r="F345">
        <f>VLOOKUP(A345&amp;"|"&amp;"Fall"&amp;"|"&amp;"Math",kipp_maps!H:I,2,FALSE)</f>
        <v>184</v>
      </c>
      <c r="G345">
        <f>VLOOKUP(A345&amp;"|"&amp;"Fall"&amp;"|"&amp;"Math",kipp_maps!H:J,3,FALSE)</f>
        <v>59</v>
      </c>
      <c r="H345">
        <f>VLOOKUP(A345&amp;"|"&amp;"Fall"&amp;"|"&amp;"Math",kipp_maps!H:K,4,FALSE)</f>
        <v>3</v>
      </c>
      <c r="I345">
        <f>VLOOKUP(A345&amp;"|"&amp;"Spring"&amp;"|"&amp;"Math",kipp_maps!H:I,2,FALSE)</f>
        <v>187</v>
      </c>
      <c r="J345">
        <f>VLOOKUP(A345&amp;"|"&amp;"Spring"&amp;"|"&amp;"Math",kipp_maps!H:J,3,FALSE)</f>
        <v>35</v>
      </c>
      <c r="K345">
        <f>VLOOKUP(A345&amp;"|"&amp;"Spring"&amp;"|"&amp;"Math",kipp_maps!H:K,4,FALSE)</f>
        <v>2</v>
      </c>
      <c r="L345">
        <f>VLOOKUP(A345&amp;"|"&amp;"Fall"&amp;"|"&amp;"Math",kipp_maps!H:L,5,FALSE)</f>
        <v>12</v>
      </c>
      <c r="M345">
        <f t="shared" si="20"/>
        <v>3</v>
      </c>
      <c r="N345">
        <f t="shared" si="21"/>
        <v>-9</v>
      </c>
      <c r="O345">
        <f>VLOOKUP(A345&amp;"|"&amp;"Fall"&amp;"|"&amp;"Reading",kipp_maps!H:I,2,FALSE)</f>
        <v>176</v>
      </c>
      <c r="P345">
        <f>VLOOKUP(A345&amp;"|"&amp;"Fall"&amp;"|"&amp;"Reading",kipp_maps!H:J,3,FALSE)</f>
        <v>46</v>
      </c>
      <c r="Q345">
        <f>VLOOKUP(A345&amp;"|"&amp;"Fall"&amp;"|"&amp;"Reading",kipp_maps!H:K,4,FALSE)</f>
        <v>2</v>
      </c>
      <c r="R345">
        <f>VLOOKUP(A345&amp;"|"&amp;"Spring"&amp;"|"&amp;"Reading",kipp_maps!H:I,2,FALSE)</f>
        <v>181</v>
      </c>
      <c r="S345">
        <f>VLOOKUP(A345&amp;"|"&amp;"Spring"&amp;"|"&amp;"Reading",kipp_maps!H:J,3,FALSE)</f>
        <v>31</v>
      </c>
      <c r="T345">
        <f>VLOOKUP(A345&amp;"|"&amp;"Spring"&amp;"|"&amp;"Reading",kipp_maps!H:K,4,FALSE)</f>
        <v>2</v>
      </c>
      <c r="U345">
        <f>VLOOKUP(A345&amp;"|"&amp;"Fall"&amp;"|"&amp;"Reading",kipp_maps!H:L,5,FALSE)</f>
        <v>11</v>
      </c>
      <c r="V345">
        <f t="shared" si="22"/>
        <v>5</v>
      </c>
      <c r="W345">
        <f t="shared" si="23"/>
        <v>-6</v>
      </c>
    </row>
    <row r="346" spans="1:23" x14ac:dyDescent="0.25">
      <c r="A346">
        <v>16257</v>
      </c>
      <c r="B346" t="str">
        <f>VLOOKUP(A346,kipp_maps!A:B,2,FALSE)</f>
        <v>School E</v>
      </c>
      <c r="C346">
        <f>VLOOKUP(A346,kipp_maps!A:C,3,FALSE)</f>
        <v>2</v>
      </c>
      <c r="D346">
        <f>VLOOKUP(A346,kipp_maps!A:D,4,FALSE)</f>
        <v>2019</v>
      </c>
      <c r="E346" t="str">
        <f>VLOOKUP(A346,kipp_maps!A:E,5,FALSE)</f>
        <v>GenEd</v>
      </c>
      <c r="F346">
        <f>VLOOKUP(A346&amp;"|"&amp;"Fall"&amp;"|"&amp;"Math",kipp_maps!H:I,2,FALSE)</f>
        <v>199</v>
      </c>
      <c r="G346">
        <f>VLOOKUP(A346&amp;"|"&amp;"Fall"&amp;"|"&amp;"Math",kipp_maps!H:J,3,FALSE)</f>
        <v>91</v>
      </c>
      <c r="H346">
        <f>VLOOKUP(A346&amp;"|"&amp;"Fall"&amp;"|"&amp;"Math",kipp_maps!H:K,4,FALSE)</f>
        <v>4</v>
      </c>
      <c r="I346">
        <f>VLOOKUP(A346&amp;"|"&amp;"Spring"&amp;"|"&amp;"Math",kipp_maps!H:I,2,FALSE)</f>
        <v>207</v>
      </c>
      <c r="J346">
        <f>VLOOKUP(A346&amp;"|"&amp;"Spring"&amp;"|"&amp;"Math",kipp_maps!H:J,3,FALSE)</f>
        <v>86</v>
      </c>
      <c r="K346">
        <f>VLOOKUP(A346&amp;"|"&amp;"Spring"&amp;"|"&amp;"Math",kipp_maps!H:K,4,FALSE)</f>
        <v>4</v>
      </c>
      <c r="L346">
        <f>VLOOKUP(A346&amp;"|"&amp;"Fall"&amp;"|"&amp;"Math",kipp_maps!H:L,5,FALSE)</f>
        <v>8</v>
      </c>
      <c r="M346">
        <f t="shared" si="20"/>
        <v>8</v>
      </c>
      <c r="N346">
        <f t="shared" si="21"/>
        <v>0</v>
      </c>
      <c r="O346">
        <f>VLOOKUP(A346&amp;"|"&amp;"Fall"&amp;"|"&amp;"Reading",kipp_maps!H:I,2,FALSE)</f>
        <v>195</v>
      </c>
      <c r="P346">
        <f>VLOOKUP(A346&amp;"|"&amp;"Fall"&amp;"|"&amp;"Reading",kipp_maps!H:J,3,FALSE)</f>
        <v>89</v>
      </c>
      <c r="Q346">
        <f>VLOOKUP(A346&amp;"|"&amp;"Fall"&amp;"|"&amp;"Reading",kipp_maps!H:K,4,FALSE)</f>
        <v>4</v>
      </c>
      <c r="R346">
        <f>VLOOKUP(A346&amp;"|"&amp;"Spring"&amp;"|"&amp;"Reading",kipp_maps!H:I,2,FALSE)</f>
        <v>214</v>
      </c>
      <c r="S346">
        <f>VLOOKUP(A346&amp;"|"&amp;"Spring"&amp;"|"&amp;"Reading",kipp_maps!H:J,3,FALSE)</f>
        <v>95</v>
      </c>
      <c r="T346">
        <f>VLOOKUP(A346&amp;"|"&amp;"Spring"&amp;"|"&amp;"Reading",kipp_maps!H:K,4,FALSE)</f>
        <v>4</v>
      </c>
      <c r="U346">
        <f>VLOOKUP(A346&amp;"|"&amp;"Fall"&amp;"|"&amp;"Reading",kipp_maps!H:L,5,FALSE)</f>
        <v>7</v>
      </c>
      <c r="V346">
        <f t="shared" si="22"/>
        <v>19</v>
      </c>
      <c r="W346">
        <f t="shared" si="23"/>
        <v>12</v>
      </c>
    </row>
    <row r="347" spans="1:23" x14ac:dyDescent="0.25">
      <c r="A347">
        <v>10458</v>
      </c>
      <c r="B347" t="str">
        <f>VLOOKUP(A347,kipp_maps!A:B,2,FALSE)</f>
        <v>School F</v>
      </c>
      <c r="C347">
        <f>VLOOKUP(A347,kipp_maps!A:C,3,FALSE)</f>
        <v>2</v>
      </c>
      <c r="D347">
        <f>VLOOKUP(A347,kipp_maps!A:D,4,FALSE)</f>
        <v>2019</v>
      </c>
      <c r="E347" t="str">
        <f>VLOOKUP(A347,kipp_maps!A:E,5,FALSE)</f>
        <v>Tier 2</v>
      </c>
      <c r="F347">
        <f>VLOOKUP(A347&amp;"|"&amp;"Fall"&amp;"|"&amp;"Math",kipp_maps!H:I,2,FALSE)</f>
        <v>171</v>
      </c>
      <c r="G347">
        <f>VLOOKUP(A347&amp;"|"&amp;"Fall"&amp;"|"&amp;"Math",kipp_maps!H:J,3,FALSE)</f>
        <v>24</v>
      </c>
      <c r="H347">
        <f>VLOOKUP(A347&amp;"|"&amp;"Fall"&amp;"|"&amp;"Math",kipp_maps!H:K,4,FALSE)</f>
        <v>1</v>
      </c>
      <c r="I347">
        <f>VLOOKUP(A347&amp;"|"&amp;"Spring"&amp;"|"&amp;"Math",kipp_maps!H:I,2,FALSE)</f>
        <v>179</v>
      </c>
      <c r="J347">
        <f>VLOOKUP(A347&amp;"|"&amp;"Spring"&amp;"|"&amp;"Math",kipp_maps!H:J,3,FALSE)</f>
        <v>45</v>
      </c>
      <c r="K347">
        <f>VLOOKUP(A347&amp;"|"&amp;"Spring"&amp;"|"&amp;"Math",kipp_maps!H:K,4,FALSE)</f>
        <v>2</v>
      </c>
      <c r="L347">
        <f>VLOOKUP(A347&amp;"|"&amp;"Fall"&amp;"|"&amp;"Math",kipp_maps!H:L,5,FALSE)</f>
        <v>15</v>
      </c>
      <c r="M347">
        <f t="shared" si="20"/>
        <v>8</v>
      </c>
      <c r="N347">
        <f t="shared" si="21"/>
        <v>-7</v>
      </c>
      <c r="O347">
        <f>VLOOKUP(A347&amp;"|"&amp;"Fall"&amp;"|"&amp;"Reading",kipp_maps!H:I,2,FALSE)</f>
        <v>163</v>
      </c>
      <c r="P347">
        <f>VLOOKUP(A347&amp;"|"&amp;"Fall"&amp;"|"&amp;"Reading",kipp_maps!H:J,3,FALSE)</f>
        <v>16</v>
      </c>
      <c r="Q347">
        <f>VLOOKUP(A347&amp;"|"&amp;"Fall"&amp;"|"&amp;"Reading",kipp_maps!H:K,4,FALSE)</f>
        <v>1</v>
      </c>
      <c r="R347">
        <f>VLOOKUP(A347&amp;"|"&amp;"Spring"&amp;"|"&amp;"Reading",kipp_maps!H:I,2,FALSE)</f>
        <v>174</v>
      </c>
      <c r="S347">
        <f>VLOOKUP(A347&amp;"|"&amp;"Spring"&amp;"|"&amp;"Reading",kipp_maps!H:J,3,FALSE)</f>
        <v>40</v>
      </c>
      <c r="T347">
        <f>VLOOKUP(A347&amp;"|"&amp;"Spring"&amp;"|"&amp;"Reading",kipp_maps!H:K,4,FALSE)</f>
        <v>2</v>
      </c>
      <c r="U347">
        <f>VLOOKUP(A347&amp;"|"&amp;"Fall"&amp;"|"&amp;"Reading",kipp_maps!H:L,5,FALSE)</f>
        <v>14</v>
      </c>
      <c r="V347">
        <f t="shared" si="22"/>
        <v>11</v>
      </c>
      <c r="W347">
        <f t="shared" si="23"/>
        <v>-3</v>
      </c>
    </row>
    <row r="348" spans="1:23" x14ac:dyDescent="0.25">
      <c r="A348">
        <v>29206</v>
      </c>
      <c r="B348" t="str">
        <f>VLOOKUP(A348,kipp_maps!A:B,2,FALSE)</f>
        <v>School F</v>
      </c>
      <c r="C348">
        <f>VLOOKUP(A348,kipp_maps!A:C,3,FALSE)</f>
        <v>2</v>
      </c>
      <c r="D348">
        <f>VLOOKUP(A348,kipp_maps!A:D,4,FALSE)</f>
        <v>2019</v>
      </c>
      <c r="E348" t="str">
        <f>VLOOKUP(A348,kipp_maps!A:E,5,FALSE)</f>
        <v>GenEd</v>
      </c>
      <c r="F348">
        <f>VLOOKUP(A348&amp;"|"&amp;"Fall"&amp;"|"&amp;"Math",kipp_maps!H:I,2,FALSE)</f>
        <v>181</v>
      </c>
      <c r="G348">
        <f>VLOOKUP(A348&amp;"|"&amp;"Fall"&amp;"|"&amp;"Math",kipp_maps!H:J,3,FALSE)</f>
        <v>51</v>
      </c>
      <c r="H348">
        <f>VLOOKUP(A348&amp;"|"&amp;"Fall"&amp;"|"&amp;"Math",kipp_maps!H:K,4,FALSE)</f>
        <v>3</v>
      </c>
      <c r="I348">
        <f>VLOOKUP(A348&amp;"|"&amp;"Spring"&amp;"|"&amp;"Math",kipp_maps!H:I,2,FALSE)</f>
        <v>181</v>
      </c>
      <c r="J348">
        <f>VLOOKUP(A348&amp;"|"&amp;"Spring"&amp;"|"&amp;"Math",kipp_maps!H:J,3,FALSE)</f>
        <v>21</v>
      </c>
      <c r="K348">
        <f>VLOOKUP(A348&amp;"|"&amp;"Spring"&amp;"|"&amp;"Math",kipp_maps!H:K,4,FALSE)</f>
        <v>1</v>
      </c>
      <c r="L348">
        <f>VLOOKUP(A348&amp;"|"&amp;"Fall"&amp;"|"&amp;"Math",kipp_maps!H:L,5,FALSE)</f>
        <v>12</v>
      </c>
      <c r="M348">
        <f t="shared" si="20"/>
        <v>0</v>
      </c>
      <c r="N348">
        <f t="shared" si="21"/>
        <v>-12</v>
      </c>
      <c r="O348">
        <f>VLOOKUP(A348&amp;"|"&amp;"Fall"&amp;"|"&amp;"Reading",kipp_maps!H:I,2,FALSE)</f>
        <v>174</v>
      </c>
      <c r="P348">
        <f>VLOOKUP(A348&amp;"|"&amp;"Fall"&amp;"|"&amp;"Reading",kipp_maps!H:J,3,FALSE)</f>
        <v>40</v>
      </c>
      <c r="Q348">
        <f>VLOOKUP(A348&amp;"|"&amp;"Fall"&amp;"|"&amp;"Reading",kipp_maps!H:K,4,FALSE)</f>
        <v>2</v>
      </c>
      <c r="R348">
        <f>VLOOKUP(A348&amp;"|"&amp;"Spring"&amp;"|"&amp;"Reading",kipp_maps!H:I,2,FALSE)</f>
        <v>161</v>
      </c>
      <c r="S348">
        <f>VLOOKUP(A348&amp;"|"&amp;"Spring"&amp;"|"&amp;"Reading",kipp_maps!H:J,3,FALSE)</f>
        <v>3</v>
      </c>
      <c r="T348">
        <f>VLOOKUP(A348&amp;"|"&amp;"Spring"&amp;"|"&amp;"Reading",kipp_maps!H:K,4,FALSE)</f>
        <v>1</v>
      </c>
      <c r="U348">
        <f>VLOOKUP(A348&amp;"|"&amp;"Fall"&amp;"|"&amp;"Reading",kipp_maps!H:L,5,FALSE)</f>
        <v>12</v>
      </c>
      <c r="V348">
        <f t="shared" si="22"/>
        <v>-13</v>
      </c>
      <c r="W348">
        <f t="shared" si="23"/>
        <v>-25</v>
      </c>
    </row>
    <row r="349" spans="1:23" x14ac:dyDescent="0.25">
      <c r="A349">
        <v>14466</v>
      </c>
      <c r="B349" t="str">
        <f>VLOOKUP(A349,kipp_maps!A:B,2,FALSE)</f>
        <v>School F</v>
      </c>
      <c r="C349">
        <f>VLOOKUP(A349,kipp_maps!A:C,3,FALSE)</f>
        <v>2</v>
      </c>
      <c r="D349">
        <f>VLOOKUP(A349,kipp_maps!A:D,4,FALSE)</f>
        <v>2019</v>
      </c>
      <c r="E349" t="str">
        <f>VLOOKUP(A349,kipp_maps!A:E,5,FALSE)</f>
        <v>SPED</v>
      </c>
      <c r="F349">
        <f>VLOOKUP(A349&amp;"|"&amp;"Fall"&amp;"|"&amp;"Math",kipp_maps!H:I,2,FALSE)</f>
        <v>190</v>
      </c>
      <c r="G349">
        <f>VLOOKUP(A349&amp;"|"&amp;"Fall"&amp;"|"&amp;"Math",kipp_maps!H:J,3,FALSE)</f>
        <v>75</v>
      </c>
      <c r="H349">
        <f>VLOOKUP(A349&amp;"|"&amp;"Fall"&amp;"|"&amp;"Math",kipp_maps!H:K,4,FALSE)</f>
        <v>4</v>
      </c>
      <c r="I349">
        <f>VLOOKUP(A349&amp;"|"&amp;"Spring"&amp;"|"&amp;"Math",kipp_maps!H:I,2,FALSE)</f>
        <v>187</v>
      </c>
      <c r="J349">
        <f>VLOOKUP(A349&amp;"|"&amp;"Spring"&amp;"|"&amp;"Math",kipp_maps!H:J,3,FALSE)</f>
        <v>35</v>
      </c>
      <c r="K349">
        <f>VLOOKUP(A349&amp;"|"&amp;"Spring"&amp;"|"&amp;"Math",kipp_maps!H:K,4,FALSE)</f>
        <v>2</v>
      </c>
      <c r="L349">
        <f>VLOOKUP(A349&amp;"|"&amp;"Fall"&amp;"|"&amp;"Math",kipp_maps!H:L,5,FALSE)</f>
        <v>10</v>
      </c>
      <c r="M349">
        <f t="shared" si="20"/>
        <v>-3</v>
      </c>
      <c r="N349">
        <f t="shared" si="21"/>
        <v>-13</v>
      </c>
      <c r="O349">
        <f>VLOOKUP(A349&amp;"|"&amp;"Fall"&amp;"|"&amp;"Reading",kipp_maps!H:I,2,FALSE)</f>
        <v>175</v>
      </c>
      <c r="P349">
        <f>VLOOKUP(A349&amp;"|"&amp;"Fall"&amp;"|"&amp;"Reading",kipp_maps!H:J,3,FALSE)</f>
        <v>43</v>
      </c>
      <c r="Q349">
        <f>VLOOKUP(A349&amp;"|"&amp;"Fall"&amp;"|"&amp;"Reading",kipp_maps!H:K,4,FALSE)</f>
        <v>2</v>
      </c>
      <c r="R349">
        <f>VLOOKUP(A349&amp;"|"&amp;"Spring"&amp;"|"&amp;"Reading",kipp_maps!H:I,2,FALSE)</f>
        <v>185</v>
      </c>
      <c r="S349">
        <f>VLOOKUP(A349&amp;"|"&amp;"Spring"&amp;"|"&amp;"Reading",kipp_maps!H:J,3,FALSE)</f>
        <v>40</v>
      </c>
      <c r="T349">
        <f>VLOOKUP(A349&amp;"|"&amp;"Spring"&amp;"|"&amp;"Reading",kipp_maps!H:K,4,FALSE)</f>
        <v>2</v>
      </c>
      <c r="U349">
        <f>VLOOKUP(A349&amp;"|"&amp;"Fall"&amp;"|"&amp;"Reading",kipp_maps!H:L,5,FALSE)</f>
        <v>11</v>
      </c>
      <c r="V349">
        <f t="shared" si="22"/>
        <v>10</v>
      </c>
      <c r="W349">
        <f t="shared" si="23"/>
        <v>-1</v>
      </c>
    </row>
    <row r="350" spans="1:23" x14ac:dyDescent="0.25">
      <c r="A350">
        <v>12815</v>
      </c>
      <c r="B350" t="str">
        <f>VLOOKUP(A350,kipp_maps!A:B,2,FALSE)</f>
        <v>School F</v>
      </c>
      <c r="C350">
        <f>VLOOKUP(A350,kipp_maps!A:C,3,FALSE)</f>
        <v>2</v>
      </c>
      <c r="D350">
        <f>VLOOKUP(A350,kipp_maps!A:D,4,FALSE)</f>
        <v>2019</v>
      </c>
      <c r="E350" t="str">
        <f>VLOOKUP(A350,kipp_maps!A:E,5,FALSE)</f>
        <v>GenEd</v>
      </c>
      <c r="F350">
        <f>VLOOKUP(A350&amp;"|"&amp;"Fall"&amp;"|"&amp;"Math",kipp_maps!H:I,2,FALSE)</f>
        <v>180</v>
      </c>
      <c r="G350">
        <f>VLOOKUP(A350&amp;"|"&amp;"Fall"&amp;"|"&amp;"Math",kipp_maps!H:J,3,FALSE)</f>
        <v>48</v>
      </c>
      <c r="H350">
        <f>VLOOKUP(A350&amp;"|"&amp;"Fall"&amp;"|"&amp;"Math",kipp_maps!H:K,4,FALSE)</f>
        <v>2</v>
      </c>
      <c r="I350">
        <f>VLOOKUP(A350&amp;"|"&amp;"Spring"&amp;"|"&amp;"Math",kipp_maps!H:I,2,FALSE)</f>
        <v>188</v>
      </c>
      <c r="J350">
        <f>VLOOKUP(A350&amp;"|"&amp;"Spring"&amp;"|"&amp;"Math",kipp_maps!H:J,3,FALSE)</f>
        <v>38</v>
      </c>
      <c r="K350">
        <f>VLOOKUP(A350&amp;"|"&amp;"Spring"&amp;"|"&amp;"Math",kipp_maps!H:K,4,FALSE)</f>
        <v>2</v>
      </c>
      <c r="L350">
        <f>VLOOKUP(A350&amp;"|"&amp;"Fall"&amp;"|"&amp;"Math",kipp_maps!H:L,5,FALSE)</f>
        <v>13</v>
      </c>
      <c r="M350">
        <f t="shared" si="20"/>
        <v>8</v>
      </c>
      <c r="N350">
        <f t="shared" si="21"/>
        <v>-5</v>
      </c>
      <c r="O350">
        <f>VLOOKUP(A350&amp;"|"&amp;"Fall"&amp;"|"&amp;"Reading",kipp_maps!H:I,2,FALSE)</f>
        <v>183</v>
      </c>
      <c r="P350">
        <f>VLOOKUP(A350&amp;"|"&amp;"Fall"&amp;"|"&amp;"Reading",kipp_maps!H:J,3,FALSE)</f>
        <v>65</v>
      </c>
      <c r="Q350">
        <f>VLOOKUP(A350&amp;"|"&amp;"Fall"&amp;"|"&amp;"Reading",kipp_maps!H:K,4,FALSE)</f>
        <v>3</v>
      </c>
      <c r="R350">
        <f>VLOOKUP(A350&amp;"|"&amp;"Spring"&amp;"|"&amp;"Reading",kipp_maps!H:I,2,FALSE)</f>
        <v>181</v>
      </c>
      <c r="S350">
        <f>VLOOKUP(A350&amp;"|"&amp;"Spring"&amp;"|"&amp;"Reading",kipp_maps!H:J,3,FALSE)</f>
        <v>31</v>
      </c>
      <c r="T350">
        <f>VLOOKUP(A350&amp;"|"&amp;"Spring"&amp;"|"&amp;"Reading",kipp_maps!H:K,4,FALSE)</f>
        <v>2</v>
      </c>
      <c r="U350">
        <f>VLOOKUP(A350&amp;"|"&amp;"Fall"&amp;"|"&amp;"Reading",kipp_maps!H:L,5,FALSE)</f>
        <v>10</v>
      </c>
      <c r="V350">
        <f t="shared" si="22"/>
        <v>-2</v>
      </c>
      <c r="W350">
        <f t="shared" si="23"/>
        <v>-12</v>
      </c>
    </row>
    <row r="351" spans="1:23" x14ac:dyDescent="0.25">
      <c r="A351">
        <v>27275</v>
      </c>
      <c r="B351" t="str">
        <f>VLOOKUP(A351,kipp_maps!A:B,2,FALSE)</f>
        <v>School F</v>
      </c>
      <c r="C351">
        <f>VLOOKUP(A351,kipp_maps!A:C,3,FALSE)</f>
        <v>2</v>
      </c>
      <c r="D351">
        <f>VLOOKUP(A351,kipp_maps!A:D,4,FALSE)</f>
        <v>2019</v>
      </c>
      <c r="E351" t="str">
        <f>VLOOKUP(A351,kipp_maps!A:E,5,FALSE)</f>
        <v>GenEd</v>
      </c>
      <c r="F351">
        <f>VLOOKUP(A351&amp;"|"&amp;"Fall"&amp;"|"&amp;"Math",kipp_maps!H:I,2,FALSE)</f>
        <v>186</v>
      </c>
      <c r="G351">
        <f>VLOOKUP(A351&amp;"|"&amp;"Fall"&amp;"|"&amp;"Math",kipp_maps!H:J,3,FALSE)</f>
        <v>65</v>
      </c>
      <c r="H351">
        <f>VLOOKUP(A351&amp;"|"&amp;"Fall"&amp;"|"&amp;"Math",kipp_maps!H:K,4,FALSE)</f>
        <v>3</v>
      </c>
      <c r="I351">
        <f>VLOOKUP(A351&amp;"|"&amp;"Spring"&amp;"|"&amp;"Math",kipp_maps!H:I,2,FALSE)</f>
        <v>196</v>
      </c>
      <c r="J351">
        <f>VLOOKUP(A351&amp;"|"&amp;"Spring"&amp;"|"&amp;"Math",kipp_maps!H:J,3,FALSE)</f>
        <v>61</v>
      </c>
      <c r="K351">
        <f>VLOOKUP(A351&amp;"|"&amp;"Spring"&amp;"|"&amp;"Math",kipp_maps!H:K,4,FALSE)</f>
        <v>3</v>
      </c>
      <c r="L351">
        <f>VLOOKUP(A351&amp;"|"&amp;"Fall"&amp;"|"&amp;"Math",kipp_maps!H:L,5,FALSE)</f>
        <v>11</v>
      </c>
      <c r="M351">
        <f t="shared" si="20"/>
        <v>10</v>
      </c>
      <c r="N351">
        <f t="shared" si="21"/>
        <v>-1</v>
      </c>
      <c r="O351">
        <f>VLOOKUP(A351&amp;"|"&amp;"Fall"&amp;"|"&amp;"Reading",kipp_maps!H:I,2,FALSE)</f>
        <v>189</v>
      </c>
      <c r="P351">
        <f>VLOOKUP(A351&amp;"|"&amp;"Fall"&amp;"|"&amp;"Reading",kipp_maps!H:J,3,FALSE)</f>
        <v>79</v>
      </c>
      <c r="Q351">
        <f>VLOOKUP(A351&amp;"|"&amp;"Fall"&amp;"|"&amp;"Reading",kipp_maps!H:K,4,FALSE)</f>
        <v>4</v>
      </c>
      <c r="R351">
        <f>VLOOKUP(A351&amp;"|"&amp;"Spring"&amp;"|"&amp;"Reading",kipp_maps!H:I,2,FALSE)</f>
        <v>212</v>
      </c>
      <c r="S351">
        <f>VLOOKUP(A351&amp;"|"&amp;"Spring"&amp;"|"&amp;"Reading",kipp_maps!H:J,3,FALSE)</f>
        <v>94</v>
      </c>
      <c r="T351">
        <f>VLOOKUP(A351&amp;"|"&amp;"Spring"&amp;"|"&amp;"Reading",kipp_maps!H:K,4,FALSE)</f>
        <v>4</v>
      </c>
      <c r="U351">
        <f>VLOOKUP(A351&amp;"|"&amp;"Fall"&amp;"|"&amp;"Reading",kipp_maps!H:L,5,FALSE)</f>
        <v>9</v>
      </c>
      <c r="V351">
        <f t="shared" si="22"/>
        <v>23</v>
      </c>
      <c r="W351">
        <f t="shared" si="23"/>
        <v>14</v>
      </c>
    </row>
    <row r="352" spans="1:23" x14ac:dyDescent="0.25">
      <c r="A352">
        <v>25359</v>
      </c>
      <c r="B352" t="str">
        <f>VLOOKUP(A352,kipp_maps!A:B,2,FALSE)</f>
        <v>School F</v>
      </c>
      <c r="C352">
        <f>VLOOKUP(A352,kipp_maps!A:C,3,FALSE)</f>
        <v>2</v>
      </c>
      <c r="D352">
        <f>VLOOKUP(A352,kipp_maps!A:D,4,FALSE)</f>
        <v>2019</v>
      </c>
      <c r="E352" t="str">
        <f>VLOOKUP(A352,kipp_maps!A:E,5,FALSE)</f>
        <v>GenEd</v>
      </c>
      <c r="F352">
        <f>VLOOKUP(A352&amp;"|"&amp;"Fall"&amp;"|"&amp;"Math",kipp_maps!H:I,2,FALSE)</f>
        <v>171</v>
      </c>
      <c r="G352">
        <f>VLOOKUP(A352&amp;"|"&amp;"Fall"&amp;"|"&amp;"Math",kipp_maps!H:J,3,FALSE)</f>
        <v>24</v>
      </c>
      <c r="H352">
        <f>VLOOKUP(A352&amp;"|"&amp;"Fall"&amp;"|"&amp;"Math",kipp_maps!H:K,4,FALSE)</f>
        <v>1</v>
      </c>
      <c r="I352">
        <f>VLOOKUP(A352&amp;"|"&amp;"Spring"&amp;"|"&amp;"Math",kipp_maps!H:I,2,FALSE)</f>
        <v>188</v>
      </c>
      <c r="J352">
        <f>VLOOKUP(A352&amp;"|"&amp;"Spring"&amp;"|"&amp;"Math",kipp_maps!H:J,3,FALSE)</f>
        <v>38</v>
      </c>
      <c r="K352">
        <f>VLOOKUP(A352&amp;"|"&amp;"Spring"&amp;"|"&amp;"Math",kipp_maps!H:K,4,FALSE)</f>
        <v>2</v>
      </c>
      <c r="L352">
        <f>VLOOKUP(A352&amp;"|"&amp;"Fall"&amp;"|"&amp;"Math",kipp_maps!H:L,5,FALSE)</f>
        <v>15</v>
      </c>
      <c r="M352">
        <f t="shared" si="20"/>
        <v>17</v>
      </c>
      <c r="N352">
        <f t="shared" si="21"/>
        <v>2</v>
      </c>
      <c r="O352">
        <f>VLOOKUP(A352&amp;"|"&amp;"Fall"&amp;"|"&amp;"Reading",kipp_maps!H:I,2,FALSE)</f>
        <v>177</v>
      </c>
      <c r="P352">
        <f>VLOOKUP(A352&amp;"|"&amp;"Fall"&amp;"|"&amp;"Reading",kipp_maps!H:J,3,FALSE)</f>
        <v>49</v>
      </c>
      <c r="Q352">
        <f>VLOOKUP(A352&amp;"|"&amp;"Fall"&amp;"|"&amp;"Reading",kipp_maps!H:K,4,FALSE)</f>
        <v>2</v>
      </c>
      <c r="R352">
        <f>VLOOKUP(A352&amp;"|"&amp;"Spring"&amp;"|"&amp;"Reading",kipp_maps!H:I,2,FALSE)</f>
        <v>176</v>
      </c>
      <c r="S352">
        <f>VLOOKUP(A352&amp;"|"&amp;"Spring"&amp;"|"&amp;"Reading",kipp_maps!H:J,3,FALSE)</f>
        <v>20</v>
      </c>
      <c r="T352">
        <f>VLOOKUP(A352&amp;"|"&amp;"Spring"&amp;"|"&amp;"Reading",kipp_maps!H:K,4,FALSE)</f>
        <v>1</v>
      </c>
      <c r="U352">
        <f>VLOOKUP(A352&amp;"|"&amp;"Fall"&amp;"|"&amp;"Reading",kipp_maps!H:L,5,FALSE)</f>
        <v>11</v>
      </c>
      <c r="V352">
        <f t="shared" si="22"/>
        <v>-1</v>
      </c>
      <c r="W352">
        <f t="shared" si="23"/>
        <v>-12</v>
      </c>
    </row>
    <row r="353" spans="1:23" x14ac:dyDescent="0.25">
      <c r="A353">
        <v>12610</v>
      </c>
      <c r="B353" t="str">
        <f>VLOOKUP(A353,kipp_maps!A:B,2,FALSE)</f>
        <v>School F</v>
      </c>
      <c r="C353">
        <f>VLOOKUP(A353,kipp_maps!A:C,3,FALSE)</f>
        <v>2</v>
      </c>
      <c r="D353">
        <f>VLOOKUP(A353,kipp_maps!A:D,4,FALSE)</f>
        <v>2019</v>
      </c>
      <c r="E353" t="str">
        <f>VLOOKUP(A353,kipp_maps!A:E,5,FALSE)</f>
        <v>GenEd</v>
      </c>
      <c r="F353">
        <f>VLOOKUP(A353&amp;"|"&amp;"Fall"&amp;"|"&amp;"Math",kipp_maps!H:I,2,FALSE)</f>
        <v>178</v>
      </c>
      <c r="G353">
        <f>VLOOKUP(A353&amp;"|"&amp;"Fall"&amp;"|"&amp;"Math",kipp_maps!H:J,3,FALSE)</f>
        <v>42</v>
      </c>
      <c r="H353">
        <f>VLOOKUP(A353&amp;"|"&amp;"Fall"&amp;"|"&amp;"Math",kipp_maps!H:K,4,FALSE)</f>
        <v>2</v>
      </c>
      <c r="I353">
        <f>VLOOKUP(A353&amp;"|"&amp;"Spring"&amp;"|"&amp;"Math",kipp_maps!H:I,2,FALSE)</f>
        <v>181</v>
      </c>
      <c r="J353">
        <f>VLOOKUP(A353&amp;"|"&amp;"Spring"&amp;"|"&amp;"Math",kipp_maps!H:J,3,FALSE)</f>
        <v>21</v>
      </c>
      <c r="K353">
        <f>VLOOKUP(A353&amp;"|"&amp;"Spring"&amp;"|"&amp;"Math",kipp_maps!H:K,4,FALSE)</f>
        <v>1</v>
      </c>
      <c r="L353">
        <f>VLOOKUP(A353&amp;"|"&amp;"Fall"&amp;"|"&amp;"Math",kipp_maps!H:L,5,FALSE)</f>
        <v>13</v>
      </c>
      <c r="M353">
        <f t="shared" si="20"/>
        <v>3</v>
      </c>
      <c r="N353">
        <f t="shared" si="21"/>
        <v>-10</v>
      </c>
      <c r="O353">
        <f>VLOOKUP(A353&amp;"|"&amp;"Fall"&amp;"|"&amp;"Reading",kipp_maps!H:I,2,FALSE)</f>
        <v>177</v>
      </c>
      <c r="P353">
        <f>VLOOKUP(A353&amp;"|"&amp;"Fall"&amp;"|"&amp;"Reading",kipp_maps!H:J,3,FALSE)</f>
        <v>49</v>
      </c>
      <c r="Q353">
        <f>VLOOKUP(A353&amp;"|"&amp;"Fall"&amp;"|"&amp;"Reading",kipp_maps!H:K,4,FALSE)</f>
        <v>2</v>
      </c>
      <c r="R353">
        <f>VLOOKUP(A353&amp;"|"&amp;"Spring"&amp;"|"&amp;"Reading",kipp_maps!H:I,2,FALSE)</f>
        <v>190</v>
      </c>
      <c r="S353">
        <f>VLOOKUP(A353&amp;"|"&amp;"Spring"&amp;"|"&amp;"Reading",kipp_maps!H:J,3,FALSE)</f>
        <v>53</v>
      </c>
      <c r="T353">
        <f>VLOOKUP(A353&amp;"|"&amp;"Spring"&amp;"|"&amp;"Reading",kipp_maps!H:K,4,FALSE)</f>
        <v>3</v>
      </c>
      <c r="U353">
        <f>VLOOKUP(A353&amp;"|"&amp;"Fall"&amp;"|"&amp;"Reading",kipp_maps!H:L,5,FALSE)</f>
        <v>11</v>
      </c>
      <c r="V353">
        <f t="shared" si="22"/>
        <v>13</v>
      </c>
      <c r="W353">
        <f t="shared" si="23"/>
        <v>2</v>
      </c>
    </row>
    <row r="354" spans="1:23" x14ac:dyDescent="0.25">
      <c r="A354">
        <v>19212</v>
      </c>
      <c r="B354" t="str">
        <f>VLOOKUP(A354,kipp_maps!A:B,2,FALSE)</f>
        <v>School E</v>
      </c>
      <c r="C354">
        <f>VLOOKUP(A354,kipp_maps!A:C,3,FALSE)</f>
        <v>2</v>
      </c>
      <c r="D354">
        <f>VLOOKUP(A354,kipp_maps!A:D,4,FALSE)</f>
        <v>2019</v>
      </c>
      <c r="E354" t="str">
        <f>VLOOKUP(A354,kipp_maps!A:E,5,FALSE)</f>
        <v>GenEd</v>
      </c>
      <c r="F354">
        <f>VLOOKUP(A354&amp;"|"&amp;"Fall"&amp;"|"&amp;"Math",kipp_maps!H:I,2,FALSE)</f>
        <v>153</v>
      </c>
      <c r="G354">
        <f>VLOOKUP(A354&amp;"|"&amp;"Fall"&amp;"|"&amp;"Math",kipp_maps!H:J,3,FALSE)</f>
        <v>2</v>
      </c>
      <c r="H354">
        <f>VLOOKUP(A354&amp;"|"&amp;"Fall"&amp;"|"&amp;"Math",kipp_maps!H:K,4,FALSE)</f>
        <v>1</v>
      </c>
      <c r="I354">
        <f>VLOOKUP(A354&amp;"|"&amp;"Spring"&amp;"|"&amp;"Math",kipp_maps!H:I,2,FALSE)</f>
        <v>164</v>
      </c>
      <c r="J354">
        <f>VLOOKUP(A354&amp;"|"&amp;"Spring"&amp;"|"&amp;"Math",kipp_maps!H:J,3,FALSE)</f>
        <v>2</v>
      </c>
      <c r="K354">
        <f>VLOOKUP(A354&amp;"|"&amp;"Spring"&amp;"|"&amp;"Math",kipp_maps!H:K,4,FALSE)</f>
        <v>1</v>
      </c>
      <c r="L354">
        <f>VLOOKUP(A354&amp;"|"&amp;"Fall"&amp;"|"&amp;"Math",kipp_maps!H:L,5,FALSE)</f>
        <v>19</v>
      </c>
      <c r="M354">
        <f t="shared" si="20"/>
        <v>11</v>
      </c>
      <c r="N354">
        <f t="shared" si="21"/>
        <v>-8</v>
      </c>
      <c r="O354">
        <f>VLOOKUP(A354&amp;"|"&amp;"Fall"&amp;"|"&amp;"Reading",kipp_maps!H:I,2,FALSE)</f>
        <v>152</v>
      </c>
      <c r="P354">
        <f>VLOOKUP(A354&amp;"|"&amp;"Fall"&amp;"|"&amp;"Reading",kipp_maps!H:J,3,FALSE)</f>
        <v>4</v>
      </c>
      <c r="Q354">
        <f>VLOOKUP(A354&amp;"|"&amp;"Fall"&amp;"|"&amp;"Reading",kipp_maps!H:K,4,FALSE)</f>
        <v>1</v>
      </c>
      <c r="R354">
        <f>VLOOKUP(A354&amp;"|"&amp;"Spring"&amp;"|"&amp;"Reading",kipp_maps!H:I,2,FALSE)</f>
        <v>173</v>
      </c>
      <c r="S354">
        <f>VLOOKUP(A354&amp;"|"&amp;"Spring"&amp;"|"&amp;"Reading",kipp_maps!H:J,3,FALSE)</f>
        <v>15</v>
      </c>
      <c r="T354">
        <f>VLOOKUP(A354&amp;"|"&amp;"Spring"&amp;"|"&amp;"Reading",kipp_maps!H:K,4,FALSE)</f>
        <v>1</v>
      </c>
      <c r="U354">
        <f>VLOOKUP(A354&amp;"|"&amp;"Fall"&amp;"|"&amp;"Reading",kipp_maps!H:L,5,FALSE)</f>
        <v>16</v>
      </c>
      <c r="V354">
        <f t="shared" si="22"/>
        <v>21</v>
      </c>
      <c r="W354">
        <f t="shared" si="23"/>
        <v>5</v>
      </c>
    </row>
    <row r="355" spans="1:23" x14ac:dyDescent="0.25">
      <c r="A355">
        <v>16089</v>
      </c>
      <c r="B355" t="str">
        <f>VLOOKUP(A355,kipp_maps!A:B,2,FALSE)</f>
        <v>School F</v>
      </c>
      <c r="C355">
        <f>VLOOKUP(A355,kipp_maps!A:C,3,FALSE)</f>
        <v>2</v>
      </c>
      <c r="D355">
        <f>VLOOKUP(A355,kipp_maps!A:D,4,FALSE)</f>
        <v>2019</v>
      </c>
      <c r="E355" t="str">
        <f>VLOOKUP(A355,kipp_maps!A:E,5,FALSE)</f>
        <v>Tier 2</v>
      </c>
      <c r="F355" t="str">
        <f>VLOOKUP(A355&amp;"|"&amp;"Fall"&amp;"|"&amp;"Math",kipp_maps!H:I,2,FALSE)</f>
        <v>.</v>
      </c>
      <c r="G355" t="str">
        <f>VLOOKUP(A355&amp;"|"&amp;"Fall"&amp;"|"&amp;"Math",kipp_maps!H:J,3,FALSE)</f>
        <v>.</v>
      </c>
      <c r="H355" t="str">
        <f>VLOOKUP(A355&amp;"|"&amp;"Fall"&amp;"|"&amp;"Math",kipp_maps!H:K,4,FALSE)</f>
        <v>.</v>
      </c>
      <c r="I355">
        <f>VLOOKUP(A355&amp;"|"&amp;"Spring"&amp;"|"&amp;"Math",kipp_maps!H:I,2,FALSE)</f>
        <v>169</v>
      </c>
      <c r="J355">
        <f>VLOOKUP(A355&amp;"|"&amp;"Spring"&amp;"|"&amp;"Math",kipp_maps!H:J,3,FALSE)</f>
        <v>4</v>
      </c>
      <c r="K355">
        <f>VLOOKUP(A355&amp;"|"&amp;"Spring"&amp;"|"&amp;"Math",kipp_maps!H:K,4,FALSE)</f>
        <v>1</v>
      </c>
      <c r="L355" t="str">
        <f>VLOOKUP(A355&amp;"|"&amp;"Fall"&amp;"|"&amp;"Math",kipp_maps!H:L,5,FALSE)</f>
        <v>.</v>
      </c>
      <c r="M355" t="e">
        <f t="shared" si="20"/>
        <v>#VALUE!</v>
      </c>
      <c r="N355" t="e">
        <f t="shared" si="21"/>
        <v>#VALUE!</v>
      </c>
      <c r="O355" t="str">
        <f>VLOOKUP(A355&amp;"|"&amp;"Fall"&amp;"|"&amp;"Reading",kipp_maps!H:I,2,FALSE)</f>
        <v>.</v>
      </c>
      <c r="P355" t="str">
        <f>VLOOKUP(A355&amp;"|"&amp;"Fall"&amp;"|"&amp;"Reading",kipp_maps!H:J,3,FALSE)</f>
        <v>.</v>
      </c>
      <c r="Q355" t="str">
        <f>VLOOKUP(A355&amp;"|"&amp;"Fall"&amp;"|"&amp;"Reading",kipp_maps!H:K,4,FALSE)</f>
        <v>.</v>
      </c>
      <c r="R355">
        <f>VLOOKUP(A355&amp;"|"&amp;"Spring"&amp;"|"&amp;"Reading",kipp_maps!H:I,2,FALSE)</f>
        <v>166</v>
      </c>
      <c r="S355">
        <f>VLOOKUP(A355&amp;"|"&amp;"Spring"&amp;"|"&amp;"Reading",kipp_maps!H:J,3,FALSE)</f>
        <v>7</v>
      </c>
      <c r="T355">
        <f>VLOOKUP(A355&amp;"|"&amp;"Spring"&amp;"|"&amp;"Reading",kipp_maps!H:K,4,FALSE)</f>
        <v>1</v>
      </c>
      <c r="U355" t="str">
        <f>VLOOKUP(A355&amp;"|"&amp;"Fall"&amp;"|"&amp;"Reading",kipp_maps!H:L,5,FALSE)</f>
        <v>.</v>
      </c>
      <c r="V355" t="e">
        <f t="shared" si="22"/>
        <v>#VALUE!</v>
      </c>
      <c r="W355" t="e">
        <f t="shared" si="23"/>
        <v>#VALUE!</v>
      </c>
    </row>
    <row r="356" spans="1:23" x14ac:dyDescent="0.25">
      <c r="A356">
        <v>12282</v>
      </c>
      <c r="B356" t="str">
        <f>VLOOKUP(A356,kipp_maps!A:B,2,FALSE)</f>
        <v>School G</v>
      </c>
      <c r="C356">
        <f>VLOOKUP(A356,kipp_maps!A:C,3,FALSE)</f>
        <v>2</v>
      </c>
      <c r="D356">
        <f>VLOOKUP(A356,kipp_maps!A:D,4,FALSE)</f>
        <v>2019</v>
      </c>
      <c r="E356" t="str">
        <f>VLOOKUP(A356,kipp_maps!A:E,5,FALSE)</f>
        <v>GenEd</v>
      </c>
      <c r="F356">
        <f>VLOOKUP(A356&amp;"|"&amp;"Fall"&amp;"|"&amp;"Math",kipp_maps!H:I,2,FALSE)</f>
        <v>173</v>
      </c>
      <c r="G356">
        <f>VLOOKUP(A356&amp;"|"&amp;"Fall"&amp;"|"&amp;"Math",kipp_maps!H:J,3,FALSE)</f>
        <v>28</v>
      </c>
      <c r="H356">
        <f>VLOOKUP(A356&amp;"|"&amp;"Fall"&amp;"|"&amp;"Math",kipp_maps!H:K,4,FALSE)</f>
        <v>2</v>
      </c>
      <c r="I356">
        <f>VLOOKUP(A356&amp;"|"&amp;"Spring"&amp;"|"&amp;"Math",kipp_maps!H:I,2,FALSE)</f>
        <v>184</v>
      </c>
      <c r="J356">
        <f>VLOOKUP(A356&amp;"|"&amp;"Spring"&amp;"|"&amp;"Math",kipp_maps!H:J,3,FALSE)</f>
        <v>27</v>
      </c>
      <c r="K356">
        <f>VLOOKUP(A356&amp;"|"&amp;"Spring"&amp;"|"&amp;"Math",kipp_maps!H:K,4,FALSE)</f>
        <v>2</v>
      </c>
      <c r="L356">
        <f>VLOOKUP(A356&amp;"|"&amp;"Fall"&amp;"|"&amp;"Math",kipp_maps!H:L,5,FALSE)</f>
        <v>14</v>
      </c>
      <c r="M356">
        <f t="shared" si="20"/>
        <v>11</v>
      </c>
      <c r="N356">
        <f t="shared" si="21"/>
        <v>-3</v>
      </c>
      <c r="O356">
        <f>VLOOKUP(A356&amp;"|"&amp;"Fall"&amp;"|"&amp;"Reading",kipp_maps!H:I,2,FALSE)</f>
        <v>178</v>
      </c>
      <c r="P356">
        <f>VLOOKUP(A356&amp;"|"&amp;"Fall"&amp;"|"&amp;"Reading",kipp_maps!H:J,3,FALSE)</f>
        <v>51</v>
      </c>
      <c r="Q356">
        <f>VLOOKUP(A356&amp;"|"&amp;"Fall"&amp;"|"&amp;"Reading",kipp_maps!H:K,4,FALSE)</f>
        <v>3</v>
      </c>
      <c r="R356">
        <f>VLOOKUP(A356&amp;"|"&amp;"Spring"&amp;"|"&amp;"Reading",kipp_maps!H:I,2,FALSE)</f>
        <v>176</v>
      </c>
      <c r="S356">
        <f>VLOOKUP(A356&amp;"|"&amp;"Spring"&amp;"|"&amp;"Reading",kipp_maps!H:J,3,FALSE)</f>
        <v>20</v>
      </c>
      <c r="T356">
        <f>VLOOKUP(A356&amp;"|"&amp;"Spring"&amp;"|"&amp;"Reading",kipp_maps!H:K,4,FALSE)</f>
        <v>1</v>
      </c>
      <c r="U356">
        <f>VLOOKUP(A356&amp;"|"&amp;"Fall"&amp;"|"&amp;"Reading",kipp_maps!H:L,5,FALSE)</f>
        <v>11</v>
      </c>
      <c r="V356">
        <f t="shared" si="22"/>
        <v>-2</v>
      </c>
      <c r="W356">
        <f t="shared" si="23"/>
        <v>-13</v>
      </c>
    </row>
    <row r="357" spans="1:23" x14ac:dyDescent="0.25">
      <c r="A357">
        <v>26519</v>
      </c>
      <c r="B357" t="str">
        <f>VLOOKUP(A357,kipp_maps!A:B,2,FALSE)</f>
        <v>School F</v>
      </c>
      <c r="C357">
        <f>VLOOKUP(A357,kipp_maps!A:C,3,FALSE)</f>
        <v>2</v>
      </c>
      <c r="D357">
        <f>VLOOKUP(A357,kipp_maps!A:D,4,FALSE)</f>
        <v>2019</v>
      </c>
      <c r="E357" t="str">
        <f>VLOOKUP(A357,kipp_maps!A:E,5,FALSE)</f>
        <v>GenEd</v>
      </c>
      <c r="F357">
        <f>VLOOKUP(A357&amp;"|"&amp;"Fall"&amp;"|"&amp;"Math",kipp_maps!H:I,2,FALSE)</f>
        <v>182</v>
      </c>
      <c r="G357">
        <f>VLOOKUP(A357&amp;"|"&amp;"Fall"&amp;"|"&amp;"Math",kipp_maps!H:J,3,FALSE)</f>
        <v>53</v>
      </c>
      <c r="H357">
        <f>VLOOKUP(A357&amp;"|"&amp;"Fall"&amp;"|"&amp;"Math",kipp_maps!H:K,4,FALSE)</f>
        <v>3</v>
      </c>
      <c r="I357">
        <f>VLOOKUP(A357&amp;"|"&amp;"Spring"&amp;"|"&amp;"Math",kipp_maps!H:I,2,FALSE)</f>
        <v>186</v>
      </c>
      <c r="J357">
        <f>VLOOKUP(A357&amp;"|"&amp;"Spring"&amp;"|"&amp;"Math",kipp_maps!H:J,3,FALSE)</f>
        <v>33</v>
      </c>
      <c r="K357">
        <f>VLOOKUP(A357&amp;"|"&amp;"Spring"&amp;"|"&amp;"Math",kipp_maps!H:K,4,FALSE)</f>
        <v>2</v>
      </c>
      <c r="L357">
        <f>VLOOKUP(A357&amp;"|"&amp;"Fall"&amp;"|"&amp;"Math",kipp_maps!H:L,5,FALSE)</f>
        <v>12</v>
      </c>
      <c r="M357">
        <f t="shared" si="20"/>
        <v>4</v>
      </c>
      <c r="N357">
        <f t="shared" si="21"/>
        <v>-8</v>
      </c>
      <c r="O357">
        <f>VLOOKUP(A357&amp;"|"&amp;"Fall"&amp;"|"&amp;"Reading",kipp_maps!H:I,2,FALSE)</f>
        <v>174</v>
      </c>
      <c r="P357">
        <f>VLOOKUP(A357&amp;"|"&amp;"Fall"&amp;"|"&amp;"Reading",kipp_maps!H:J,3,FALSE)</f>
        <v>40</v>
      </c>
      <c r="Q357">
        <f>VLOOKUP(A357&amp;"|"&amp;"Fall"&amp;"|"&amp;"Reading",kipp_maps!H:K,4,FALSE)</f>
        <v>2</v>
      </c>
      <c r="R357">
        <f>VLOOKUP(A357&amp;"|"&amp;"Spring"&amp;"|"&amp;"Reading",kipp_maps!H:I,2,FALSE)</f>
        <v>182</v>
      </c>
      <c r="S357">
        <f>VLOOKUP(A357&amp;"|"&amp;"Spring"&amp;"|"&amp;"Reading",kipp_maps!H:J,3,FALSE)</f>
        <v>33</v>
      </c>
      <c r="T357">
        <f>VLOOKUP(A357&amp;"|"&amp;"Spring"&amp;"|"&amp;"Reading",kipp_maps!H:K,4,FALSE)</f>
        <v>2</v>
      </c>
      <c r="U357">
        <f>VLOOKUP(A357&amp;"|"&amp;"Fall"&amp;"|"&amp;"Reading",kipp_maps!H:L,5,FALSE)</f>
        <v>12</v>
      </c>
      <c r="V357">
        <f t="shared" si="22"/>
        <v>8</v>
      </c>
      <c r="W357">
        <f t="shared" si="23"/>
        <v>-4</v>
      </c>
    </row>
    <row r="358" spans="1:23" x14ac:dyDescent="0.25">
      <c r="A358">
        <v>11946</v>
      </c>
      <c r="B358" t="str">
        <f>VLOOKUP(A358,kipp_maps!A:B,2,FALSE)</f>
        <v>School E</v>
      </c>
      <c r="C358">
        <f>VLOOKUP(A358,kipp_maps!A:C,3,FALSE)</f>
        <v>2</v>
      </c>
      <c r="D358">
        <f>VLOOKUP(A358,kipp_maps!A:D,4,FALSE)</f>
        <v>2019</v>
      </c>
      <c r="E358" t="str">
        <f>VLOOKUP(A358,kipp_maps!A:E,5,FALSE)</f>
        <v>GenEd</v>
      </c>
      <c r="F358">
        <f>VLOOKUP(A358&amp;"|"&amp;"Fall"&amp;"|"&amp;"Math",kipp_maps!H:I,2,FALSE)</f>
        <v>175</v>
      </c>
      <c r="G358">
        <f>VLOOKUP(A358&amp;"|"&amp;"Fall"&amp;"|"&amp;"Math",kipp_maps!H:J,3,FALSE)</f>
        <v>33</v>
      </c>
      <c r="H358">
        <f>VLOOKUP(A358&amp;"|"&amp;"Fall"&amp;"|"&amp;"Math",kipp_maps!H:K,4,FALSE)</f>
        <v>2</v>
      </c>
      <c r="I358">
        <f>VLOOKUP(A358&amp;"|"&amp;"Spring"&amp;"|"&amp;"Math",kipp_maps!H:I,2,FALSE)</f>
        <v>185</v>
      </c>
      <c r="J358">
        <f>VLOOKUP(A358&amp;"|"&amp;"Spring"&amp;"|"&amp;"Math",kipp_maps!H:J,3,FALSE)</f>
        <v>30</v>
      </c>
      <c r="K358">
        <f>VLOOKUP(A358&amp;"|"&amp;"Spring"&amp;"|"&amp;"Math",kipp_maps!H:K,4,FALSE)</f>
        <v>2</v>
      </c>
      <c r="L358">
        <f>VLOOKUP(A358&amp;"|"&amp;"Fall"&amp;"|"&amp;"Math",kipp_maps!H:L,5,FALSE)</f>
        <v>14</v>
      </c>
      <c r="M358">
        <f t="shared" si="20"/>
        <v>10</v>
      </c>
      <c r="N358">
        <f t="shared" si="21"/>
        <v>-4</v>
      </c>
      <c r="O358">
        <f>VLOOKUP(A358&amp;"|"&amp;"Fall"&amp;"|"&amp;"Reading",kipp_maps!H:I,2,FALSE)</f>
        <v>172</v>
      </c>
      <c r="P358">
        <f>VLOOKUP(A358&amp;"|"&amp;"Fall"&amp;"|"&amp;"Reading",kipp_maps!H:J,3,FALSE)</f>
        <v>35</v>
      </c>
      <c r="Q358">
        <f>VLOOKUP(A358&amp;"|"&amp;"Fall"&amp;"|"&amp;"Reading",kipp_maps!H:K,4,FALSE)</f>
        <v>2</v>
      </c>
      <c r="R358">
        <f>VLOOKUP(A358&amp;"|"&amp;"Spring"&amp;"|"&amp;"Reading",kipp_maps!H:I,2,FALSE)</f>
        <v>178</v>
      </c>
      <c r="S358">
        <f>VLOOKUP(A358&amp;"|"&amp;"Spring"&amp;"|"&amp;"Reading",kipp_maps!H:J,3,FALSE)</f>
        <v>24</v>
      </c>
      <c r="T358">
        <f>VLOOKUP(A358&amp;"|"&amp;"Spring"&amp;"|"&amp;"Reading",kipp_maps!H:K,4,FALSE)</f>
        <v>1</v>
      </c>
      <c r="U358">
        <f>VLOOKUP(A358&amp;"|"&amp;"Fall"&amp;"|"&amp;"Reading",kipp_maps!H:L,5,FALSE)</f>
        <v>12</v>
      </c>
      <c r="V358">
        <f t="shared" si="22"/>
        <v>6</v>
      </c>
      <c r="W358">
        <f t="shared" si="23"/>
        <v>-6</v>
      </c>
    </row>
    <row r="359" spans="1:23" x14ac:dyDescent="0.25">
      <c r="A359">
        <v>24079</v>
      </c>
      <c r="B359" t="str">
        <f>VLOOKUP(A359,kipp_maps!A:B,2,FALSE)</f>
        <v>School F</v>
      </c>
      <c r="C359">
        <f>VLOOKUP(A359,kipp_maps!A:C,3,FALSE)</f>
        <v>2</v>
      </c>
      <c r="D359">
        <f>VLOOKUP(A359,kipp_maps!A:D,4,FALSE)</f>
        <v>2019</v>
      </c>
      <c r="E359" t="str">
        <f>VLOOKUP(A359,kipp_maps!A:E,5,FALSE)</f>
        <v>GenEd</v>
      </c>
      <c r="F359">
        <f>VLOOKUP(A359&amp;"|"&amp;"Fall"&amp;"|"&amp;"Math",kipp_maps!H:I,2,FALSE)</f>
        <v>191</v>
      </c>
      <c r="G359">
        <f>VLOOKUP(A359&amp;"|"&amp;"Fall"&amp;"|"&amp;"Math",kipp_maps!H:J,3,FALSE)</f>
        <v>77</v>
      </c>
      <c r="H359">
        <f>VLOOKUP(A359&amp;"|"&amp;"Fall"&amp;"|"&amp;"Math",kipp_maps!H:K,4,FALSE)</f>
        <v>4</v>
      </c>
      <c r="I359">
        <f>VLOOKUP(A359&amp;"|"&amp;"Spring"&amp;"|"&amp;"Math",kipp_maps!H:I,2,FALSE)</f>
        <v>202</v>
      </c>
      <c r="J359">
        <f>VLOOKUP(A359&amp;"|"&amp;"Spring"&amp;"|"&amp;"Math",kipp_maps!H:J,3,FALSE)</f>
        <v>77</v>
      </c>
      <c r="K359">
        <f>VLOOKUP(A359&amp;"|"&amp;"Spring"&amp;"|"&amp;"Math",kipp_maps!H:K,4,FALSE)</f>
        <v>4</v>
      </c>
      <c r="L359">
        <f>VLOOKUP(A359&amp;"|"&amp;"Fall"&amp;"|"&amp;"Math",kipp_maps!H:L,5,FALSE)</f>
        <v>10</v>
      </c>
      <c r="M359">
        <f t="shared" si="20"/>
        <v>11</v>
      </c>
      <c r="N359">
        <f t="shared" si="21"/>
        <v>1</v>
      </c>
      <c r="O359">
        <f>VLOOKUP(A359&amp;"|"&amp;"Fall"&amp;"|"&amp;"Reading",kipp_maps!H:I,2,FALSE)</f>
        <v>197</v>
      </c>
      <c r="P359">
        <f>VLOOKUP(A359&amp;"|"&amp;"Fall"&amp;"|"&amp;"Reading",kipp_maps!H:J,3,FALSE)</f>
        <v>91</v>
      </c>
      <c r="Q359">
        <f>VLOOKUP(A359&amp;"|"&amp;"Fall"&amp;"|"&amp;"Reading",kipp_maps!H:K,4,FALSE)</f>
        <v>4</v>
      </c>
      <c r="R359">
        <f>VLOOKUP(A359&amp;"|"&amp;"Spring"&amp;"|"&amp;"Reading",kipp_maps!H:I,2,FALSE)</f>
        <v>207</v>
      </c>
      <c r="S359">
        <f>VLOOKUP(A359&amp;"|"&amp;"Spring"&amp;"|"&amp;"Reading",kipp_maps!H:J,3,FALSE)</f>
        <v>89</v>
      </c>
      <c r="T359">
        <f>VLOOKUP(A359&amp;"|"&amp;"Spring"&amp;"|"&amp;"Reading",kipp_maps!H:K,4,FALSE)</f>
        <v>4</v>
      </c>
      <c r="U359">
        <f>VLOOKUP(A359&amp;"|"&amp;"Fall"&amp;"|"&amp;"Reading",kipp_maps!H:L,5,FALSE)</f>
        <v>7</v>
      </c>
      <c r="V359">
        <f t="shared" si="22"/>
        <v>10</v>
      </c>
      <c r="W359">
        <f t="shared" si="23"/>
        <v>3</v>
      </c>
    </row>
    <row r="360" spans="1:23" x14ac:dyDescent="0.25">
      <c r="A360">
        <v>17672</v>
      </c>
      <c r="B360" t="str">
        <f>VLOOKUP(A360,kipp_maps!A:B,2,FALSE)</f>
        <v>School G</v>
      </c>
      <c r="C360">
        <f>VLOOKUP(A360,kipp_maps!A:C,3,FALSE)</f>
        <v>2</v>
      </c>
      <c r="D360">
        <f>VLOOKUP(A360,kipp_maps!A:D,4,FALSE)</f>
        <v>2019</v>
      </c>
      <c r="E360" t="str">
        <f>VLOOKUP(A360,kipp_maps!A:E,5,FALSE)</f>
        <v>GenEd</v>
      </c>
      <c r="F360">
        <f>VLOOKUP(A360&amp;"|"&amp;"Fall"&amp;"|"&amp;"Math",kipp_maps!H:I,2,FALSE)</f>
        <v>195</v>
      </c>
      <c r="G360">
        <f>VLOOKUP(A360&amp;"|"&amp;"Fall"&amp;"|"&amp;"Math",kipp_maps!H:J,3,FALSE)</f>
        <v>85</v>
      </c>
      <c r="H360">
        <f>VLOOKUP(A360&amp;"|"&amp;"Fall"&amp;"|"&amp;"Math",kipp_maps!H:K,4,FALSE)</f>
        <v>4</v>
      </c>
      <c r="I360">
        <f>VLOOKUP(A360&amp;"|"&amp;"Spring"&amp;"|"&amp;"Math",kipp_maps!H:I,2,FALSE)</f>
        <v>189</v>
      </c>
      <c r="J360">
        <f>VLOOKUP(A360&amp;"|"&amp;"Spring"&amp;"|"&amp;"Math",kipp_maps!H:J,3,FALSE)</f>
        <v>41</v>
      </c>
      <c r="K360">
        <f>VLOOKUP(A360&amp;"|"&amp;"Spring"&amp;"|"&amp;"Math",kipp_maps!H:K,4,FALSE)</f>
        <v>2</v>
      </c>
      <c r="L360">
        <f>VLOOKUP(A360&amp;"|"&amp;"Fall"&amp;"|"&amp;"Math",kipp_maps!H:L,5,FALSE)</f>
        <v>9</v>
      </c>
      <c r="M360">
        <f t="shared" si="20"/>
        <v>-6</v>
      </c>
      <c r="N360">
        <f t="shared" si="21"/>
        <v>-15</v>
      </c>
      <c r="O360">
        <f>VLOOKUP(A360&amp;"|"&amp;"Fall"&amp;"|"&amp;"Reading",kipp_maps!H:I,2,FALSE)</f>
        <v>180</v>
      </c>
      <c r="P360">
        <f>VLOOKUP(A360&amp;"|"&amp;"Fall"&amp;"|"&amp;"Reading",kipp_maps!H:J,3,FALSE)</f>
        <v>57</v>
      </c>
      <c r="Q360">
        <f>VLOOKUP(A360&amp;"|"&amp;"Fall"&amp;"|"&amp;"Reading",kipp_maps!H:K,4,FALSE)</f>
        <v>3</v>
      </c>
      <c r="R360">
        <f>VLOOKUP(A360&amp;"|"&amp;"Spring"&amp;"|"&amp;"Reading",kipp_maps!H:I,2,FALSE)</f>
        <v>194</v>
      </c>
      <c r="S360">
        <f>VLOOKUP(A360&amp;"|"&amp;"Spring"&amp;"|"&amp;"Reading",kipp_maps!H:J,3,FALSE)</f>
        <v>64</v>
      </c>
      <c r="T360">
        <f>VLOOKUP(A360&amp;"|"&amp;"Spring"&amp;"|"&amp;"Reading",kipp_maps!H:K,4,FALSE)</f>
        <v>3</v>
      </c>
      <c r="U360">
        <f>VLOOKUP(A360&amp;"|"&amp;"Fall"&amp;"|"&amp;"Reading",kipp_maps!H:L,5,FALSE)</f>
        <v>10</v>
      </c>
      <c r="V360">
        <f t="shared" si="22"/>
        <v>14</v>
      </c>
      <c r="W360">
        <f t="shared" si="23"/>
        <v>4</v>
      </c>
    </row>
    <row r="361" spans="1:23" x14ac:dyDescent="0.25">
      <c r="A361">
        <v>27240</v>
      </c>
      <c r="B361" t="str">
        <f>VLOOKUP(A361,kipp_maps!A:B,2,FALSE)</f>
        <v>School G</v>
      </c>
      <c r="C361">
        <f>VLOOKUP(A361,kipp_maps!A:C,3,FALSE)</f>
        <v>2</v>
      </c>
      <c r="D361">
        <f>VLOOKUP(A361,kipp_maps!A:D,4,FALSE)</f>
        <v>2019</v>
      </c>
      <c r="E361" t="str">
        <f>VLOOKUP(A361,kipp_maps!A:E,5,FALSE)</f>
        <v>GenEd</v>
      </c>
      <c r="F361">
        <f>VLOOKUP(A361&amp;"|"&amp;"Fall"&amp;"|"&amp;"Math",kipp_maps!H:I,2,FALSE)</f>
        <v>202</v>
      </c>
      <c r="G361">
        <f>VLOOKUP(A361&amp;"|"&amp;"Fall"&amp;"|"&amp;"Math",kipp_maps!H:J,3,FALSE)</f>
        <v>94</v>
      </c>
      <c r="H361">
        <f>VLOOKUP(A361&amp;"|"&amp;"Fall"&amp;"|"&amp;"Math",kipp_maps!H:K,4,FALSE)</f>
        <v>4</v>
      </c>
      <c r="I361">
        <f>VLOOKUP(A361&amp;"|"&amp;"Spring"&amp;"|"&amp;"Math",kipp_maps!H:I,2,FALSE)</f>
        <v>208</v>
      </c>
      <c r="J361">
        <f>VLOOKUP(A361&amp;"|"&amp;"Spring"&amp;"|"&amp;"Math",kipp_maps!H:J,3,FALSE)</f>
        <v>88</v>
      </c>
      <c r="K361">
        <f>VLOOKUP(A361&amp;"|"&amp;"Spring"&amp;"|"&amp;"Math",kipp_maps!H:K,4,FALSE)</f>
        <v>4</v>
      </c>
      <c r="L361">
        <f>VLOOKUP(A361&amp;"|"&amp;"Fall"&amp;"|"&amp;"Math",kipp_maps!H:L,5,FALSE)</f>
        <v>8</v>
      </c>
      <c r="M361">
        <f t="shared" si="20"/>
        <v>6</v>
      </c>
      <c r="N361">
        <f t="shared" si="21"/>
        <v>-2</v>
      </c>
      <c r="O361">
        <f>VLOOKUP(A361&amp;"|"&amp;"Fall"&amp;"|"&amp;"Reading",kipp_maps!H:I,2,FALSE)</f>
        <v>194</v>
      </c>
      <c r="P361">
        <f>VLOOKUP(A361&amp;"|"&amp;"Fall"&amp;"|"&amp;"Reading",kipp_maps!H:J,3,FALSE)</f>
        <v>87</v>
      </c>
      <c r="Q361">
        <f>VLOOKUP(A361&amp;"|"&amp;"Fall"&amp;"|"&amp;"Reading",kipp_maps!H:K,4,FALSE)</f>
        <v>4</v>
      </c>
      <c r="R361">
        <f>VLOOKUP(A361&amp;"|"&amp;"Spring"&amp;"|"&amp;"Reading",kipp_maps!H:I,2,FALSE)</f>
        <v>186</v>
      </c>
      <c r="S361">
        <f>VLOOKUP(A361&amp;"|"&amp;"Spring"&amp;"|"&amp;"Reading",kipp_maps!H:J,3,FALSE)</f>
        <v>43</v>
      </c>
      <c r="T361">
        <f>VLOOKUP(A361&amp;"|"&amp;"Spring"&amp;"|"&amp;"Reading",kipp_maps!H:K,4,FALSE)</f>
        <v>2</v>
      </c>
      <c r="U361">
        <f>VLOOKUP(A361&amp;"|"&amp;"Fall"&amp;"|"&amp;"Reading",kipp_maps!H:L,5,FALSE)</f>
        <v>8</v>
      </c>
      <c r="V361">
        <f t="shared" si="22"/>
        <v>-8</v>
      </c>
      <c r="W361">
        <f t="shared" si="23"/>
        <v>-16</v>
      </c>
    </row>
    <row r="362" spans="1:23" x14ac:dyDescent="0.25">
      <c r="A362">
        <v>28426</v>
      </c>
      <c r="B362" t="str">
        <f>VLOOKUP(A362,kipp_maps!A:B,2,FALSE)</f>
        <v>School F</v>
      </c>
      <c r="C362">
        <f>VLOOKUP(A362,kipp_maps!A:C,3,FALSE)</f>
        <v>2</v>
      </c>
      <c r="D362">
        <f>VLOOKUP(A362,kipp_maps!A:D,4,FALSE)</f>
        <v>2019</v>
      </c>
      <c r="E362" t="str">
        <f>VLOOKUP(A362,kipp_maps!A:E,5,FALSE)</f>
        <v>GenEd</v>
      </c>
      <c r="F362">
        <f>VLOOKUP(A362&amp;"|"&amp;"Fall"&amp;"|"&amp;"Math",kipp_maps!H:I,2,FALSE)</f>
        <v>212</v>
      </c>
      <c r="G362">
        <f>VLOOKUP(A362&amp;"|"&amp;"Fall"&amp;"|"&amp;"Math",kipp_maps!H:J,3,FALSE)</f>
        <v>99</v>
      </c>
      <c r="H362">
        <f>VLOOKUP(A362&amp;"|"&amp;"Fall"&amp;"|"&amp;"Math",kipp_maps!H:K,4,FALSE)</f>
        <v>4</v>
      </c>
      <c r="I362">
        <f>VLOOKUP(A362&amp;"|"&amp;"Spring"&amp;"|"&amp;"Math",kipp_maps!H:I,2,FALSE)</f>
        <v>201</v>
      </c>
      <c r="J362">
        <f>VLOOKUP(A362&amp;"|"&amp;"Spring"&amp;"|"&amp;"Math",kipp_maps!H:J,3,FALSE)</f>
        <v>74</v>
      </c>
      <c r="K362">
        <f>VLOOKUP(A362&amp;"|"&amp;"Spring"&amp;"|"&amp;"Math",kipp_maps!H:K,4,FALSE)</f>
        <v>3</v>
      </c>
      <c r="L362">
        <f>VLOOKUP(A362&amp;"|"&amp;"Fall"&amp;"|"&amp;"Math",kipp_maps!H:L,5,FALSE)</f>
        <v>5</v>
      </c>
      <c r="M362">
        <f t="shared" si="20"/>
        <v>-11</v>
      </c>
      <c r="N362">
        <f t="shared" si="21"/>
        <v>-16</v>
      </c>
      <c r="O362">
        <f>VLOOKUP(A362&amp;"|"&amp;"Fall"&amp;"|"&amp;"Reading",kipp_maps!H:I,2,FALSE)</f>
        <v>199</v>
      </c>
      <c r="P362">
        <f>VLOOKUP(A362&amp;"|"&amp;"Fall"&amp;"|"&amp;"Reading",kipp_maps!H:J,3,FALSE)</f>
        <v>93</v>
      </c>
      <c r="Q362">
        <f>VLOOKUP(A362&amp;"|"&amp;"Fall"&amp;"|"&amp;"Reading",kipp_maps!H:K,4,FALSE)</f>
        <v>4</v>
      </c>
      <c r="R362">
        <f>VLOOKUP(A362&amp;"|"&amp;"Spring"&amp;"|"&amp;"Reading",kipp_maps!H:I,2,FALSE)</f>
        <v>207</v>
      </c>
      <c r="S362">
        <f>VLOOKUP(A362&amp;"|"&amp;"Spring"&amp;"|"&amp;"Reading",kipp_maps!H:J,3,FALSE)</f>
        <v>89</v>
      </c>
      <c r="T362">
        <f>VLOOKUP(A362&amp;"|"&amp;"Spring"&amp;"|"&amp;"Reading",kipp_maps!H:K,4,FALSE)</f>
        <v>4</v>
      </c>
      <c r="U362">
        <f>VLOOKUP(A362&amp;"|"&amp;"Fall"&amp;"|"&amp;"Reading",kipp_maps!H:L,5,FALSE)</f>
        <v>7</v>
      </c>
      <c r="V362">
        <f t="shared" si="22"/>
        <v>8</v>
      </c>
      <c r="W362">
        <f t="shared" si="23"/>
        <v>1</v>
      </c>
    </row>
    <row r="363" spans="1:23" x14ac:dyDescent="0.25">
      <c r="A363">
        <v>19809</v>
      </c>
      <c r="B363" t="str">
        <f>VLOOKUP(A363,kipp_maps!A:B,2,FALSE)</f>
        <v>School E</v>
      </c>
      <c r="C363">
        <f>VLOOKUP(A363,kipp_maps!A:C,3,FALSE)</f>
        <v>2</v>
      </c>
      <c r="D363">
        <f>VLOOKUP(A363,kipp_maps!A:D,4,FALSE)</f>
        <v>2019</v>
      </c>
      <c r="E363" t="str">
        <f>VLOOKUP(A363,kipp_maps!A:E,5,FALSE)</f>
        <v>SPED</v>
      </c>
      <c r="F363">
        <f>VLOOKUP(A363&amp;"|"&amp;"Fall"&amp;"|"&amp;"Math",kipp_maps!H:I,2,FALSE)</f>
        <v>162</v>
      </c>
      <c r="G363">
        <f>VLOOKUP(A363&amp;"|"&amp;"Fall"&amp;"|"&amp;"Math",kipp_maps!H:J,3,FALSE)</f>
        <v>8</v>
      </c>
      <c r="H363">
        <f>VLOOKUP(A363&amp;"|"&amp;"Fall"&amp;"|"&amp;"Math",kipp_maps!H:K,4,FALSE)</f>
        <v>1</v>
      </c>
      <c r="I363">
        <f>VLOOKUP(A363&amp;"|"&amp;"Spring"&amp;"|"&amp;"Math",kipp_maps!H:I,2,FALSE)</f>
        <v>163</v>
      </c>
      <c r="J363">
        <f>VLOOKUP(A363&amp;"|"&amp;"Spring"&amp;"|"&amp;"Math",kipp_maps!H:J,3,FALSE)</f>
        <v>2</v>
      </c>
      <c r="K363">
        <f>VLOOKUP(A363&amp;"|"&amp;"Spring"&amp;"|"&amp;"Math",kipp_maps!H:K,4,FALSE)</f>
        <v>1</v>
      </c>
      <c r="L363">
        <f>VLOOKUP(A363&amp;"|"&amp;"Fall"&amp;"|"&amp;"Math",kipp_maps!H:L,5,FALSE)</f>
        <v>17</v>
      </c>
      <c r="M363">
        <f t="shared" si="20"/>
        <v>1</v>
      </c>
      <c r="N363">
        <f t="shared" si="21"/>
        <v>-16</v>
      </c>
      <c r="O363">
        <f>VLOOKUP(A363&amp;"|"&amp;"Fall"&amp;"|"&amp;"Reading",kipp_maps!H:I,2,FALSE)</f>
        <v>165</v>
      </c>
      <c r="P363">
        <f>VLOOKUP(A363&amp;"|"&amp;"Fall"&amp;"|"&amp;"Reading",kipp_maps!H:J,3,FALSE)</f>
        <v>19</v>
      </c>
      <c r="Q363">
        <f>VLOOKUP(A363&amp;"|"&amp;"Fall"&amp;"|"&amp;"Reading",kipp_maps!H:K,4,FALSE)</f>
        <v>1</v>
      </c>
      <c r="R363">
        <f>VLOOKUP(A363&amp;"|"&amp;"Spring"&amp;"|"&amp;"Reading",kipp_maps!H:I,2,FALSE)</f>
        <v>165</v>
      </c>
      <c r="S363">
        <f>VLOOKUP(A363&amp;"|"&amp;"Spring"&amp;"|"&amp;"Reading",kipp_maps!H:J,3,FALSE)</f>
        <v>6</v>
      </c>
      <c r="T363">
        <f>VLOOKUP(A363&amp;"|"&amp;"Spring"&amp;"|"&amp;"Reading",kipp_maps!H:K,4,FALSE)</f>
        <v>1</v>
      </c>
      <c r="U363">
        <f>VLOOKUP(A363&amp;"|"&amp;"Fall"&amp;"|"&amp;"Reading",kipp_maps!H:L,5,FALSE)</f>
        <v>14</v>
      </c>
      <c r="V363">
        <f t="shared" si="22"/>
        <v>0</v>
      </c>
      <c r="W363">
        <f t="shared" si="23"/>
        <v>-14</v>
      </c>
    </row>
    <row r="364" spans="1:23" x14ac:dyDescent="0.25">
      <c r="A364">
        <v>26110</v>
      </c>
      <c r="B364" t="str">
        <f>VLOOKUP(A364,kipp_maps!A:B,2,FALSE)</f>
        <v>School E</v>
      </c>
      <c r="C364">
        <f>VLOOKUP(A364,kipp_maps!A:C,3,FALSE)</f>
        <v>2</v>
      </c>
      <c r="D364">
        <f>VLOOKUP(A364,kipp_maps!A:D,4,FALSE)</f>
        <v>2019</v>
      </c>
      <c r="E364" t="str">
        <f>VLOOKUP(A364,kipp_maps!A:E,5,FALSE)</f>
        <v>GenEd</v>
      </c>
      <c r="F364">
        <f>VLOOKUP(A364&amp;"|"&amp;"Fall"&amp;"|"&amp;"Math",kipp_maps!H:I,2,FALSE)</f>
        <v>187</v>
      </c>
      <c r="G364">
        <f>VLOOKUP(A364&amp;"|"&amp;"Fall"&amp;"|"&amp;"Math",kipp_maps!H:J,3,FALSE)</f>
        <v>68</v>
      </c>
      <c r="H364">
        <f>VLOOKUP(A364&amp;"|"&amp;"Fall"&amp;"|"&amp;"Math",kipp_maps!H:K,4,FALSE)</f>
        <v>3</v>
      </c>
      <c r="I364">
        <f>VLOOKUP(A364&amp;"|"&amp;"Spring"&amp;"|"&amp;"Math",kipp_maps!H:I,2,FALSE)</f>
        <v>192</v>
      </c>
      <c r="J364">
        <f>VLOOKUP(A364&amp;"|"&amp;"Spring"&amp;"|"&amp;"Math",kipp_maps!H:J,3,FALSE)</f>
        <v>50</v>
      </c>
      <c r="K364">
        <f>VLOOKUP(A364&amp;"|"&amp;"Spring"&amp;"|"&amp;"Math",kipp_maps!H:K,4,FALSE)</f>
        <v>3</v>
      </c>
      <c r="L364">
        <f>VLOOKUP(A364&amp;"|"&amp;"Fall"&amp;"|"&amp;"Math",kipp_maps!H:L,5,FALSE)</f>
        <v>11</v>
      </c>
      <c r="M364">
        <f t="shared" si="20"/>
        <v>5</v>
      </c>
      <c r="N364">
        <f t="shared" si="21"/>
        <v>-6</v>
      </c>
      <c r="O364">
        <f>VLOOKUP(A364&amp;"|"&amp;"Fall"&amp;"|"&amp;"Reading",kipp_maps!H:I,2,FALSE)</f>
        <v>193</v>
      </c>
      <c r="P364">
        <f>VLOOKUP(A364&amp;"|"&amp;"Fall"&amp;"|"&amp;"Reading",kipp_maps!H:J,3,FALSE)</f>
        <v>86</v>
      </c>
      <c r="Q364">
        <f>VLOOKUP(A364&amp;"|"&amp;"Fall"&amp;"|"&amp;"Reading",kipp_maps!H:K,4,FALSE)</f>
        <v>4</v>
      </c>
      <c r="R364">
        <f>VLOOKUP(A364&amp;"|"&amp;"Spring"&amp;"|"&amp;"Reading",kipp_maps!H:I,2,FALSE)</f>
        <v>187</v>
      </c>
      <c r="S364">
        <f>VLOOKUP(A364&amp;"|"&amp;"Spring"&amp;"|"&amp;"Reading",kipp_maps!H:J,3,FALSE)</f>
        <v>46</v>
      </c>
      <c r="T364">
        <f>VLOOKUP(A364&amp;"|"&amp;"Spring"&amp;"|"&amp;"Reading",kipp_maps!H:K,4,FALSE)</f>
        <v>2</v>
      </c>
      <c r="U364">
        <f>VLOOKUP(A364&amp;"|"&amp;"Fall"&amp;"|"&amp;"Reading",kipp_maps!H:L,5,FALSE)</f>
        <v>8</v>
      </c>
      <c r="V364">
        <f t="shared" si="22"/>
        <v>-6</v>
      </c>
      <c r="W364">
        <f t="shared" si="23"/>
        <v>-14</v>
      </c>
    </row>
    <row r="365" spans="1:23" x14ac:dyDescent="0.25">
      <c r="A365">
        <v>28770</v>
      </c>
      <c r="B365" t="str">
        <f>VLOOKUP(A365,kipp_maps!A:B,2,FALSE)</f>
        <v>School E</v>
      </c>
      <c r="C365">
        <f>VLOOKUP(A365,kipp_maps!A:C,3,FALSE)</f>
        <v>2</v>
      </c>
      <c r="D365">
        <f>VLOOKUP(A365,kipp_maps!A:D,4,FALSE)</f>
        <v>2019</v>
      </c>
      <c r="E365" t="str">
        <f>VLOOKUP(A365,kipp_maps!A:E,5,FALSE)</f>
        <v>GenEd</v>
      </c>
      <c r="F365">
        <f>VLOOKUP(A365&amp;"|"&amp;"Fall"&amp;"|"&amp;"Math",kipp_maps!H:I,2,FALSE)</f>
        <v>173</v>
      </c>
      <c r="G365">
        <f>VLOOKUP(A365&amp;"|"&amp;"Fall"&amp;"|"&amp;"Math",kipp_maps!H:J,3,FALSE)</f>
        <v>28</v>
      </c>
      <c r="H365">
        <f>VLOOKUP(A365&amp;"|"&amp;"Fall"&amp;"|"&amp;"Math",kipp_maps!H:K,4,FALSE)</f>
        <v>2</v>
      </c>
      <c r="I365">
        <f>VLOOKUP(A365&amp;"|"&amp;"Spring"&amp;"|"&amp;"Math",kipp_maps!H:I,2,FALSE)</f>
        <v>185</v>
      </c>
      <c r="J365">
        <f>VLOOKUP(A365&amp;"|"&amp;"Spring"&amp;"|"&amp;"Math",kipp_maps!H:J,3,FALSE)</f>
        <v>30</v>
      </c>
      <c r="K365">
        <f>VLOOKUP(A365&amp;"|"&amp;"Spring"&amp;"|"&amp;"Math",kipp_maps!H:K,4,FALSE)</f>
        <v>2</v>
      </c>
      <c r="L365">
        <f>VLOOKUP(A365&amp;"|"&amp;"Fall"&amp;"|"&amp;"Math",kipp_maps!H:L,5,FALSE)</f>
        <v>14</v>
      </c>
      <c r="M365">
        <f t="shared" si="20"/>
        <v>12</v>
      </c>
      <c r="N365">
        <f t="shared" si="21"/>
        <v>-2</v>
      </c>
      <c r="O365">
        <f>VLOOKUP(A365&amp;"|"&amp;"Fall"&amp;"|"&amp;"Reading",kipp_maps!H:I,2,FALSE)</f>
        <v>169</v>
      </c>
      <c r="P365">
        <f>VLOOKUP(A365&amp;"|"&amp;"Fall"&amp;"|"&amp;"Reading",kipp_maps!H:J,3,FALSE)</f>
        <v>28</v>
      </c>
      <c r="Q365">
        <f>VLOOKUP(A365&amp;"|"&amp;"Fall"&amp;"|"&amp;"Reading",kipp_maps!H:K,4,FALSE)</f>
        <v>2</v>
      </c>
      <c r="R365">
        <f>VLOOKUP(A365&amp;"|"&amp;"Spring"&amp;"|"&amp;"Reading",kipp_maps!H:I,2,FALSE)</f>
        <v>184</v>
      </c>
      <c r="S365">
        <f>VLOOKUP(A365&amp;"|"&amp;"Spring"&amp;"|"&amp;"Reading",kipp_maps!H:J,3,FALSE)</f>
        <v>38</v>
      </c>
      <c r="T365">
        <f>VLOOKUP(A365&amp;"|"&amp;"Spring"&amp;"|"&amp;"Reading",kipp_maps!H:K,4,FALSE)</f>
        <v>2</v>
      </c>
      <c r="U365">
        <f>VLOOKUP(A365&amp;"|"&amp;"Fall"&amp;"|"&amp;"Reading",kipp_maps!H:L,5,FALSE)</f>
        <v>13</v>
      </c>
      <c r="V365">
        <f t="shared" si="22"/>
        <v>15</v>
      </c>
      <c r="W365">
        <f t="shared" si="23"/>
        <v>2</v>
      </c>
    </row>
    <row r="366" spans="1:23" x14ac:dyDescent="0.25">
      <c r="A366">
        <v>13437</v>
      </c>
      <c r="B366" t="str">
        <f>VLOOKUP(A366,kipp_maps!A:B,2,FALSE)</f>
        <v>School E</v>
      </c>
      <c r="C366">
        <f>VLOOKUP(A366,kipp_maps!A:C,3,FALSE)</f>
        <v>2</v>
      </c>
      <c r="D366">
        <f>VLOOKUP(A366,kipp_maps!A:D,4,FALSE)</f>
        <v>2019</v>
      </c>
      <c r="E366" t="str">
        <f>VLOOKUP(A366,kipp_maps!A:E,5,FALSE)</f>
        <v>GenEd</v>
      </c>
      <c r="F366">
        <f>VLOOKUP(A366&amp;"|"&amp;"Fall"&amp;"|"&amp;"Math",kipp_maps!H:I,2,FALSE)</f>
        <v>169</v>
      </c>
      <c r="G366">
        <f>VLOOKUP(A366&amp;"|"&amp;"Fall"&amp;"|"&amp;"Math",kipp_maps!H:J,3,FALSE)</f>
        <v>19</v>
      </c>
      <c r="H366">
        <f>VLOOKUP(A366&amp;"|"&amp;"Fall"&amp;"|"&amp;"Math",kipp_maps!H:K,4,FALSE)</f>
        <v>1</v>
      </c>
      <c r="I366">
        <f>VLOOKUP(A366&amp;"|"&amp;"Spring"&amp;"|"&amp;"Math",kipp_maps!H:I,2,FALSE)</f>
        <v>173</v>
      </c>
      <c r="J366">
        <f>VLOOKUP(A366&amp;"|"&amp;"Spring"&amp;"|"&amp;"Math",kipp_maps!H:J,3,FALSE)</f>
        <v>8</v>
      </c>
      <c r="K366">
        <f>VLOOKUP(A366&amp;"|"&amp;"Spring"&amp;"|"&amp;"Math",kipp_maps!H:K,4,FALSE)</f>
        <v>1</v>
      </c>
      <c r="L366">
        <f>VLOOKUP(A366&amp;"|"&amp;"Fall"&amp;"|"&amp;"Math",kipp_maps!H:L,5,FALSE)</f>
        <v>15</v>
      </c>
      <c r="M366">
        <f t="shared" si="20"/>
        <v>4</v>
      </c>
      <c r="N366">
        <f t="shared" si="21"/>
        <v>-11</v>
      </c>
      <c r="O366">
        <f>VLOOKUP(A366&amp;"|"&amp;"Fall"&amp;"|"&amp;"Reading",kipp_maps!H:I,2,FALSE)</f>
        <v>189</v>
      </c>
      <c r="P366">
        <f>VLOOKUP(A366&amp;"|"&amp;"Fall"&amp;"|"&amp;"Reading",kipp_maps!H:J,3,FALSE)</f>
        <v>79</v>
      </c>
      <c r="Q366">
        <f>VLOOKUP(A366&amp;"|"&amp;"Fall"&amp;"|"&amp;"Reading",kipp_maps!H:K,4,FALSE)</f>
        <v>4</v>
      </c>
      <c r="R366">
        <f>VLOOKUP(A366&amp;"|"&amp;"Spring"&amp;"|"&amp;"Reading",kipp_maps!H:I,2,FALSE)</f>
        <v>185</v>
      </c>
      <c r="S366">
        <f>VLOOKUP(A366&amp;"|"&amp;"Spring"&amp;"|"&amp;"Reading",kipp_maps!H:J,3,FALSE)</f>
        <v>40</v>
      </c>
      <c r="T366">
        <f>VLOOKUP(A366&amp;"|"&amp;"Spring"&amp;"|"&amp;"Reading",kipp_maps!H:K,4,FALSE)</f>
        <v>2</v>
      </c>
      <c r="U366">
        <f>VLOOKUP(A366&amp;"|"&amp;"Fall"&amp;"|"&amp;"Reading",kipp_maps!H:L,5,FALSE)</f>
        <v>9</v>
      </c>
      <c r="V366">
        <f t="shared" si="22"/>
        <v>-4</v>
      </c>
      <c r="W366">
        <f t="shared" si="23"/>
        <v>-13</v>
      </c>
    </row>
    <row r="367" spans="1:23" x14ac:dyDescent="0.25">
      <c r="A367">
        <v>28655</v>
      </c>
      <c r="B367" t="str">
        <f>VLOOKUP(A367,kipp_maps!A:B,2,FALSE)</f>
        <v>School G</v>
      </c>
      <c r="C367">
        <f>VLOOKUP(A367,kipp_maps!A:C,3,FALSE)</f>
        <v>2</v>
      </c>
      <c r="D367">
        <f>VLOOKUP(A367,kipp_maps!A:D,4,FALSE)</f>
        <v>2019</v>
      </c>
      <c r="E367" t="str">
        <f>VLOOKUP(A367,kipp_maps!A:E,5,FALSE)</f>
        <v>Tier 2</v>
      </c>
      <c r="F367" t="str">
        <f>VLOOKUP(A367&amp;"|"&amp;"Fall"&amp;"|"&amp;"Math",kipp_maps!H:I,2,FALSE)</f>
        <v>.</v>
      </c>
      <c r="G367" t="str">
        <f>VLOOKUP(A367&amp;"|"&amp;"Fall"&amp;"|"&amp;"Math",kipp_maps!H:J,3,FALSE)</f>
        <v>.</v>
      </c>
      <c r="H367" t="str">
        <f>VLOOKUP(A367&amp;"|"&amp;"Fall"&amp;"|"&amp;"Math",kipp_maps!H:K,4,FALSE)</f>
        <v>.</v>
      </c>
      <c r="I367">
        <f>VLOOKUP(A367&amp;"|"&amp;"Spring"&amp;"|"&amp;"Math",kipp_maps!H:I,2,FALSE)</f>
        <v>162</v>
      </c>
      <c r="J367">
        <f>VLOOKUP(A367&amp;"|"&amp;"Spring"&amp;"|"&amp;"Math",kipp_maps!H:J,3,FALSE)</f>
        <v>1</v>
      </c>
      <c r="K367">
        <f>VLOOKUP(A367&amp;"|"&amp;"Spring"&amp;"|"&amp;"Math",kipp_maps!H:K,4,FALSE)</f>
        <v>1</v>
      </c>
      <c r="L367" t="str">
        <f>VLOOKUP(A367&amp;"|"&amp;"Fall"&amp;"|"&amp;"Math",kipp_maps!H:L,5,FALSE)</f>
        <v>.</v>
      </c>
      <c r="M367" t="e">
        <f t="shared" si="20"/>
        <v>#VALUE!</v>
      </c>
      <c r="N367" t="e">
        <f t="shared" si="21"/>
        <v>#VALUE!</v>
      </c>
      <c r="O367" t="str">
        <f>VLOOKUP(A367&amp;"|"&amp;"Fall"&amp;"|"&amp;"Reading",kipp_maps!H:I,2,FALSE)</f>
        <v>.</v>
      </c>
      <c r="P367" t="str">
        <f>VLOOKUP(A367&amp;"|"&amp;"Fall"&amp;"|"&amp;"Reading",kipp_maps!H:J,3,FALSE)</f>
        <v>.</v>
      </c>
      <c r="Q367" t="str">
        <f>VLOOKUP(A367&amp;"|"&amp;"Fall"&amp;"|"&amp;"Reading",kipp_maps!H:K,4,FALSE)</f>
        <v>.</v>
      </c>
      <c r="R367">
        <f>VLOOKUP(A367&amp;"|"&amp;"Spring"&amp;"|"&amp;"Reading",kipp_maps!H:I,2,FALSE)</f>
        <v>155</v>
      </c>
      <c r="S367">
        <f>VLOOKUP(A367&amp;"|"&amp;"Spring"&amp;"|"&amp;"Reading",kipp_maps!H:J,3,FALSE)</f>
        <v>1</v>
      </c>
      <c r="T367">
        <f>VLOOKUP(A367&amp;"|"&amp;"Spring"&amp;"|"&amp;"Reading",kipp_maps!H:K,4,FALSE)</f>
        <v>1</v>
      </c>
      <c r="U367" t="str">
        <f>VLOOKUP(A367&amp;"|"&amp;"Fall"&amp;"|"&amp;"Reading",kipp_maps!H:L,5,FALSE)</f>
        <v>.</v>
      </c>
      <c r="V367" t="e">
        <f t="shared" si="22"/>
        <v>#VALUE!</v>
      </c>
      <c r="W367" t="e">
        <f t="shared" si="23"/>
        <v>#VALUE!</v>
      </c>
    </row>
    <row r="368" spans="1:23" x14ac:dyDescent="0.25">
      <c r="A368">
        <v>14072</v>
      </c>
      <c r="B368" t="str">
        <f>VLOOKUP(A368,kipp_maps!A:B,2,FALSE)</f>
        <v>School G</v>
      </c>
      <c r="C368">
        <f>VLOOKUP(A368,kipp_maps!A:C,3,FALSE)</f>
        <v>2</v>
      </c>
      <c r="D368">
        <f>VLOOKUP(A368,kipp_maps!A:D,4,FALSE)</f>
        <v>2019</v>
      </c>
      <c r="E368" t="str">
        <f>VLOOKUP(A368,kipp_maps!A:E,5,FALSE)</f>
        <v>Tier 2</v>
      </c>
      <c r="F368">
        <f>VLOOKUP(A368&amp;"|"&amp;"Fall"&amp;"|"&amp;"Math",kipp_maps!H:I,2,FALSE)</f>
        <v>154</v>
      </c>
      <c r="G368">
        <f>VLOOKUP(A368&amp;"|"&amp;"Fall"&amp;"|"&amp;"Math",kipp_maps!H:J,3,FALSE)</f>
        <v>2</v>
      </c>
      <c r="H368">
        <f>VLOOKUP(A368&amp;"|"&amp;"Fall"&amp;"|"&amp;"Math",kipp_maps!H:K,4,FALSE)</f>
        <v>1</v>
      </c>
      <c r="I368">
        <f>VLOOKUP(A368&amp;"|"&amp;"Spring"&amp;"|"&amp;"Math",kipp_maps!H:I,2,FALSE)</f>
        <v>172</v>
      </c>
      <c r="J368">
        <f>VLOOKUP(A368&amp;"|"&amp;"Spring"&amp;"|"&amp;"Math",kipp_maps!H:J,3,FALSE)</f>
        <v>7</v>
      </c>
      <c r="K368">
        <f>VLOOKUP(A368&amp;"|"&amp;"Spring"&amp;"|"&amp;"Math",kipp_maps!H:K,4,FALSE)</f>
        <v>1</v>
      </c>
      <c r="L368">
        <f>VLOOKUP(A368&amp;"|"&amp;"Fall"&amp;"|"&amp;"Math",kipp_maps!H:L,5,FALSE)</f>
        <v>18</v>
      </c>
      <c r="M368">
        <f t="shared" si="20"/>
        <v>18</v>
      </c>
      <c r="N368">
        <f t="shared" si="21"/>
        <v>0</v>
      </c>
      <c r="O368">
        <f>VLOOKUP(A368&amp;"|"&amp;"Fall"&amp;"|"&amp;"Reading",kipp_maps!H:I,2,FALSE)</f>
        <v>161</v>
      </c>
      <c r="P368">
        <f>VLOOKUP(A368&amp;"|"&amp;"Fall"&amp;"|"&amp;"Reading",kipp_maps!H:J,3,FALSE)</f>
        <v>13</v>
      </c>
      <c r="Q368">
        <f>VLOOKUP(A368&amp;"|"&amp;"Fall"&amp;"|"&amp;"Reading",kipp_maps!H:K,4,FALSE)</f>
        <v>1</v>
      </c>
      <c r="R368">
        <f>VLOOKUP(A368&amp;"|"&amp;"Spring"&amp;"|"&amp;"Reading",kipp_maps!H:I,2,FALSE)</f>
        <v>186</v>
      </c>
      <c r="S368">
        <f>VLOOKUP(A368&amp;"|"&amp;"Spring"&amp;"|"&amp;"Reading",kipp_maps!H:J,3,FALSE)</f>
        <v>43</v>
      </c>
      <c r="T368">
        <f>VLOOKUP(A368&amp;"|"&amp;"Spring"&amp;"|"&amp;"Reading",kipp_maps!H:K,4,FALSE)</f>
        <v>2</v>
      </c>
      <c r="U368">
        <f>VLOOKUP(A368&amp;"|"&amp;"Fall"&amp;"|"&amp;"Reading",kipp_maps!H:L,5,FALSE)</f>
        <v>14</v>
      </c>
      <c r="V368">
        <f t="shared" si="22"/>
        <v>25</v>
      </c>
      <c r="W368">
        <f t="shared" si="23"/>
        <v>11</v>
      </c>
    </row>
    <row r="369" spans="1:23" x14ac:dyDescent="0.25">
      <c r="A369">
        <v>10009</v>
      </c>
      <c r="B369" t="str">
        <f>VLOOKUP(A369,kipp_maps!A:B,2,FALSE)</f>
        <v>School E</v>
      </c>
      <c r="C369">
        <f>VLOOKUP(A369,kipp_maps!A:C,3,FALSE)</f>
        <v>2</v>
      </c>
      <c r="D369">
        <f>VLOOKUP(A369,kipp_maps!A:D,4,FALSE)</f>
        <v>2019</v>
      </c>
      <c r="E369" t="str">
        <f>VLOOKUP(A369,kipp_maps!A:E,5,FALSE)</f>
        <v>GenEd</v>
      </c>
      <c r="F369">
        <f>VLOOKUP(A369&amp;"|"&amp;"Fall"&amp;"|"&amp;"Math",kipp_maps!H:I,2,FALSE)</f>
        <v>203</v>
      </c>
      <c r="G369">
        <f>VLOOKUP(A369&amp;"|"&amp;"Fall"&amp;"|"&amp;"Math",kipp_maps!H:J,3,FALSE)</f>
        <v>95</v>
      </c>
      <c r="H369">
        <f>VLOOKUP(A369&amp;"|"&amp;"Fall"&amp;"|"&amp;"Math",kipp_maps!H:K,4,FALSE)</f>
        <v>4</v>
      </c>
      <c r="I369">
        <f>VLOOKUP(A369&amp;"|"&amp;"Spring"&amp;"|"&amp;"Math",kipp_maps!H:I,2,FALSE)</f>
        <v>199</v>
      </c>
      <c r="J369">
        <f>VLOOKUP(A369&amp;"|"&amp;"Spring"&amp;"|"&amp;"Math",kipp_maps!H:J,3,FALSE)</f>
        <v>69</v>
      </c>
      <c r="K369">
        <f>VLOOKUP(A369&amp;"|"&amp;"Spring"&amp;"|"&amp;"Math",kipp_maps!H:K,4,FALSE)</f>
        <v>3</v>
      </c>
      <c r="L369">
        <f>VLOOKUP(A369&amp;"|"&amp;"Fall"&amp;"|"&amp;"Math",kipp_maps!H:L,5,FALSE)</f>
        <v>7</v>
      </c>
      <c r="M369">
        <f t="shared" si="20"/>
        <v>-4</v>
      </c>
      <c r="N369">
        <f t="shared" si="21"/>
        <v>-11</v>
      </c>
      <c r="O369">
        <f>VLOOKUP(A369&amp;"|"&amp;"Fall"&amp;"|"&amp;"Reading",kipp_maps!H:I,2,FALSE)</f>
        <v>209</v>
      </c>
      <c r="P369">
        <f>VLOOKUP(A369&amp;"|"&amp;"Fall"&amp;"|"&amp;"Reading",kipp_maps!H:J,3,FALSE)</f>
        <v>98</v>
      </c>
      <c r="Q369">
        <f>VLOOKUP(A369&amp;"|"&amp;"Fall"&amp;"|"&amp;"Reading",kipp_maps!H:K,4,FALSE)</f>
        <v>4</v>
      </c>
      <c r="R369">
        <f>VLOOKUP(A369&amp;"|"&amp;"Spring"&amp;"|"&amp;"Reading",kipp_maps!H:I,2,FALSE)</f>
        <v>209</v>
      </c>
      <c r="S369">
        <f>VLOOKUP(A369&amp;"|"&amp;"Spring"&amp;"|"&amp;"Reading",kipp_maps!H:J,3,FALSE)</f>
        <v>91</v>
      </c>
      <c r="T369">
        <f>VLOOKUP(A369&amp;"|"&amp;"Spring"&amp;"|"&amp;"Reading",kipp_maps!H:K,4,FALSE)</f>
        <v>4</v>
      </c>
      <c r="U369">
        <f>VLOOKUP(A369&amp;"|"&amp;"Fall"&amp;"|"&amp;"Reading",kipp_maps!H:L,5,FALSE)</f>
        <v>4</v>
      </c>
      <c r="V369">
        <f t="shared" si="22"/>
        <v>0</v>
      </c>
      <c r="W369">
        <f t="shared" si="23"/>
        <v>-4</v>
      </c>
    </row>
    <row r="370" spans="1:23" x14ac:dyDescent="0.25">
      <c r="A370">
        <v>14179</v>
      </c>
      <c r="B370" t="str">
        <f>VLOOKUP(A370,kipp_maps!A:B,2,FALSE)</f>
        <v>School F</v>
      </c>
      <c r="C370">
        <f>VLOOKUP(A370,kipp_maps!A:C,3,FALSE)</f>
        <v>2</v>
      </c>
      <c r="D370">
        <f>VLOOKUP(A370,kipp_maps!A:D,4,FALSE)</f>
        <v>2019</v>
      </c>
      <c r="E370" t="str">
        <f>VLOOKUP(A370,kipp_maps!A:E,5,FALSE)</f>
        <v>SPED</v>
      </c>
      <c r="F370">
        <f>VLOOKUP(A370&amp;"|"&amp;"Fall"&amp;"|"&amp;"Math",kipp_maps!H:I,2,FALSE)</f>
        <v>169</v>
      </c>
      <c r="G370">
        <f>VLOOKUP(A370&amp;"|"&amp;"Fall"&amp;"|"&amp;"Math",kipp_maps!H:J,3,FALSE)</f>
        <v>19</v>
      </c>
      <c r="H370">
        <f>VLOOKUP(A370&amp;"|"&amp;"Fall"&amp;"|"&amp;"Math",kipp_maps!H:K,4,FALSE)</f>
        <v>1</v>
      </c>
      <c r="I370">
        <f>VLOOKUP(A370&amp;"|"&amp;"Spring"&amp;"|"&amp;"Math",kipp_maps!H:I,2,FALSE)</f>
        <v>186</v>
      </c>
      <c r="J370">
        <f>VLOOKUP(A370&amp;"|"&amp;"Spring"&amp;"|"&amp;"Math",kipp_maps!H:J,3,FALSE)</f>
        <v>33</v>
      </c>
      <c r="K370">
        <f>VLOOKUP(A370&amp;"|"&amp;"Spring"&amp;"|"&amp;"Math",kipp_maps!H:K,4,FALSE)</f>
        <v>2</v>
      </c>
      <c r="L370">
        <f>VLOOKUP(A370&amp;"|"&amp;"Fall"&amp;"|"&amp;"Math",kipp_maps!H:L,5,FALSE)</f>
        <v>15</v>
      </c>
      <c r="M370">
        <f t="shared" si="20"/>
        <v>17</v>
      </c>
      <c r="N370">
        <f t="shared" si="21"/>
        <v>2</v>
      </c>
      <c r="O370">
        <f>VLOOKUP(A370&amp;"|"&amp;"Fall"&amp;"|"&amp;"Reading",kipp_maps!H:I,2,FALSE)</f>
        <v>166</v>
      </c>
      <c r="P370">
        <f>VLOOKUP(A370&amp;"|"&amp;"Fall"&amp;"|"&amp;"Reading",kipp_maps!H:J,3,FALSE)</f>
        <v>21</v>
      </c>
      <c r="Q370">
        <f>VLOOKUP(A370&amp;"|"&amp;"Fall"&amp;"|"&amp;"Reading",kipp_maps!H:K,4,FALSE)</f>
        <v>1</v>
      </c>
      <c r="R370">
        <f>VLOOKUP(A370&amp;"|"&amp;"Spring"&amp;"|"&amp;"Reading",kipp_maps!H:I,2,FALSE)</f>
        <v>176</v>
      </c>
      <c r="S370">
        <f>VLOOKUP(A370&amp;"|"&amp;"Spring"&amp;"|"&amp;"Reading",kipp_maps!H:J,3,FALSE)</f>
        <v>20</v>
      </c>
      <c r="T370">
        <f>VLOOKUP(A370&amp;"|"&amp;"Spring"&amp;"|"&amp;"Reading",kipp_maps!H:K,4,FALSE)</f>
        <v>1</v>
      </c>
      <c r="U370">
        <f>VLOOKUP(A370&amp;"|"&amp;"Fall"&amp;"|"&amp;"Reading",kipp_maps!H:L,5,FALSE)</f>
        <v>13</v>
      </c>
      <c r="V370">
        <f t="shared" si="22"/>
        <v>10</v>
      </c>
      <c r="W370">
        <f t="shared" si="23"/>
        <v>-3</v>
      </c>
    </row>
    <row r="371" spans="1:23" x14ac:dyDescent="0.25">
      <c r="A371">
        <v>15214</v>
      </c>
      <c r="B371" t="str">
        <f>VLOOKUP(A371,kipp_maps!A:B,2,FALSE)</f>
        <v>School G</v>
      </c>
      <c r="C371">
        <f>VLOOKUP(A371,kipp_maps!A:C,3,FALSE)</f>
        <v>2</v>
      </c>
      <c r="D371">
        <f>VLOOKUP(A371,kipp_maps!A:D,4,FALSE)</f>
        <v>2019</v>
      </c>
      <c r="E371" t="str">
        <f>VLOOKUP(A371,kipp_maps!A:E,5,FALSE)</f>
        <v>SPED</v>
      </c>
      <c r="F371">
        <f>VLOOKUP(A371&amp;"|"&amp;"Fall"&amp;"|"&amp;"Math",kipp_maps!H:I,2,FALSE)</f>
        <v>170</v>
      </c>
      <c r="G371">
        <f>VLOOKUP(A371&amp;"|"&amp;"Fall"&amp;"|"&amp;"Math",kipp_maps!H:J,3,FALSE)</f>
        <v>21</v>
      </c>
      <c r="H371">
        <f>VLOOKUP(A371&amp;"|"&amp;"Fall"&amp;"|"&amp;"Math",kipp_maps!H:K,4,FALSE)</f>
        <v>1</v>
      </c>
      <c r="I371">
        <f>VLOOKUP(A371&amp;"|"&amp;"Spring"&amp;"|"&amp;"Math",kipp_maps!H:I,2,FALSE)</f>
        <v>164</v>
      </c>
      <c r="J371">
        <f>VLOOKUP(A371&amp;"|"&amp;"Spring"&amp;"|"&amp;"Math",kipp_maps!H:J,3,FALSE)</f>
        <v>2</v>
      </c>
      <c r="K371">
        <f>VLOOKUP(A371&amp;"|"&amp;"Spring"&amp;"|"&amp;"Math",kipp_maps!H:K,4,FALSE)</f>
        <v>1</v>
      </c>
      <c r="L371">
        <f>VLOOKUP(A371&amp;"|"&amp;"Fall"&amp;"|"&amp;"Math",kipp_maps!H:L,5,FALSE)</f>
        <v>15</v>
      </c>
      <c r="M371">
        <f t="shared" si="20"/>
        <v>-6</v>
      </c>
      <c r="N371">
        <f t="shared" si="21"/>
        <v>-21</v>
      </c>
      <c r="O371">
        <f>VLOOKUP(A371&amp;"|"&amp;"Fall"&amp;"|"&amp;"Reading",kipp_maps!H:I,2,FALSE)</f>
        <v>135</v>
      </c>
      <c r="P371">
        <f>VLOOKUP(A371&amp;"|"&amp;"Fall"&amp;"|"&amp;"Reading",kipp_maps!H:J,3,FALSE)</f>
        <v>1</v>
      </c>
      <c r="Q371">
        <f>VLOOKUP(A371&amp;"|"&amp;"Fall"&amp;"|"&amp;"Reading",kipp_maps!H:K,4,FALSE)</f>
        <v>1</v>
      </c>
      <c r="R371">
        <f>VLOOKUP(A371&amp;"|"&amp;"Spring"&amp;"|"&amp;"Reading",kipp_maps!H:I,2,FALSE)</f>
        <v>169</v>
      </c>
      <c r="S371">
        <f>VLOOKUP(A371&amp;"|"&amp;"Spring"&amp;"|"&amp;"Reading",kipp_maps!H:J,3,FALSE)</f>
        <v>10</v>
      </c>
      <c r="T371">
        <f>VLOOKUP(A371&amp;"|"&amp;"Spring"&amp;"|"&amp;"Reading",kipp_maps!H:K,4,FALSE)</f>
        <v>1</v>
      </c>
      <c r="U371">
        <f>VLOOKUP(A371&amp;"|"&amp;"Fall"&amp;"|"&amp;"Reading",kipp_maps!H:L,5,FALSE)</f>
        <v>20</v>
      </c>
      <c r="V371">
        <f t="shared" si="22"/>
        <v>34</v>
      </c>
      <c r="W371">
        <f t="shared" si="23"/>
        <v>14</v>
      </c>
    </row>
    <row r="372" spans="1:23" x14ac:dyDescent="0.25">
      <c r="A372">
        <v>19259</v>
      </c>
      <c r="B372" t="str">
        <f>VLOOKUP(A372,kipp_maps!A:B,2,FALSE)</f>
        <v>School E</v>
      </c>
      <c r="C372">
        <f>VLOOKUP(A372,kipp_maps!A:C,3,FALSE)</f>
        <v>2</v>
      </c>
      <c r="D372">
        <f>VLOOKUP(A372,kipp_maps!A:D,4,FALSE)</f>
        <v>2019</v>
      </c>
      <c r="E372" t="str">
        <f>VLOOKUP(A372,kipp_maps!A:E,5,FALSE)</f>
        <v>GenEd</v>
      </c>
      <c r="F372">
        <f>VLOOKUP(A372&amp;"|"&amp;"Fall"&amp;"|"&amp;"Math",kipp_maps!H:I,2,FALSE)</f>
        <v>181</v>
      </c>
      <c r="G372">
        <f>VLOOKUP(A372&amp;"|"&amp;"Fall"&amp;"|"&amp;"Math",kipp_maps!H:J,3,FALSE)</f>
        <v>51</v>
      </c>
      <c r="H372">
        <f>VLOOKUP(A372&amp;"|"&amp;"Fall"&amp;"|"&amp;"Math",kipp_maps!H:K,4,FALSE)</f>
        <v>3</v>
      </c>
      <c r="I372">
        <f>VLOOKUP(A372&amp;"|"&amp;"Spring"&amp;"|"&amp;"Math",kipp_maps!H:I,2,FALSE)</f>
        <v>184</v>
      </c>
      <c r="J372">
        <f>VLOOKUP(A372&amp;"|"&amp;"Spring"&amp;"|"&amp;"Math",kipp_maps!H:J,3,FALSE)</f>
        <v>27</v>
      </c>
      <c r="K372">
        <f>VLOOKUP(A372&amp;"|"&amp;"Spring"&amp;"|"&amp;"Math",kipp_maps!H:K,4,FALSE)</f>
        <v>2</v>
      </c>
      <c r="L372">
        <f>VLOOKUP(A372&amp;"|"&amp;"Fall"&amp;"|"&amp;"Math",kipp_maps!H:L,5,FALSE)</f>
        <v>12</v>
      </c>
      <c r="M372">
        <f t="shared" si="20"/>
        <v>3</v>
      </c>
      <c r="N372">
        <f t="shared" si="21"/>
        <v>-9</v>
      </c>
      <c r="O372">
        <f>VLOOKUP(A372&amp;"|"&amp;"Fall"&amp;"|"&amp;"Reading",kipp_maps!H:I,2,FALSE)</f>
        <v>171</v>
      </c>
      <c r="P372">
        <f>VLOOKUP(A372&amp;"|"&amp;"Fall"&amp;"|"&amp;"Reading",kipp_maps!H:J,3,FALSE)</f>
        <v>33</v>
      </c>
      <c r="Q372">
        <f>VLOOKUP(A372&amp;"|"&amp;"Fall"&amp;"|"&amp;"Reading",kipp_maps!H:K,4,FALSE)</f>
        <v>2</v>
      </c>
      <c r="R372">
        <f>VLOOKUP(A372&amp;"|"&amp;"Spring"&amp;"|"&amp;"Reading",kipp_maps!H:I,2,FALSE)</f>
        <v>170</v>
      </c>
      <c r="S372">
        <f>VLOOKUP(A372&amp;"|"&amp;"Spring"&amp;"|"&amp;"Reading",kipp_maps!H:J,3,FALSE)</f>
        <v>11</v>
      </c>
      <c r="T372">
        <f>VLOOKUP(A372&amp;"|"&amp;"Spring"&amp;"|"&amp;"Reading",kipp_maps!H:K,4,FALSE)</f>
        <v>1</v>
      </c>
      <c r="U372">
        <f>VLOOKUP(A372&amp;"|"&amp;"Fall"&amp;"|"&amp;"Reading",kipp_maps!H:L,5,FALSE)</f>
        <v>12</v>
      </c>
      <c r="V372">
        <f t="shared" si="22"/>
        <v>-1</v>
      </c>
      <c r="W372">
        <f t="shared" si="23"/>
        <v>-13</v>
      </c>
    </row>
    <row r="373" spans="1:23" x14ac:dyDescent="0.25">
      <c r="A373">
        <v>13549</v>
      </c>
      <c r="B373" t="str">
        <f>VLOOKUP(A373,kipp_maps!A:B,2,FALSE)</f>
        <v>School F</v>
      </c>
      <c r="C373">
        <f>VLOOKUP(A373,kipp_maps!A:C,3,FALSE)</f>
        <v>2</v>
      </c>
      <c r="D373">
        <f>VLOOKUP(A373,kipp_maps!A:D,4,FALSE)</f>
        <v>2019</v>
      </c>
      <c r="E373" t="str">
        <f>VLOOKUP(A373,kipp_maps!A:E,5,FALSE)</f>
        <v>GenEd</v>
      </c>
      <c r="F373">
        <f>VLOOKUP(A373&amp;"|"&amp;"Fall"&amp;"|"&amp;"Math",kipp_maps!H:I,2,FALSE)</f>
        <v>179</v>
      </c>
      <c r="G373">
        <f>VLOOKUP(A373&amp;"|"&amp;"Fall"&amp;"|"&amp;"Math",kipp_maps!H:J,3,FALSE)</f>
        <v>45</v>
      </c>
      <c r="H373">
        <f>VLOOKUP(A373&amp;"|"&amp;"Fall"&amp;"|"&amp;"Math",kipp_maps!H:K,4,FALSE)</f>
        <v>2</v>
      </c>
      <c r="I373">
        <f>VLOOKUP(A373&amp;"|"&amp;"Spring"&amp;"|"&amp;"Math",kipp_maps!H:I,2,FALSE)</f>
        <v>188</v>
      </c>
      <c r="J373">
        <f>VLOOKUP(A373&amp;"|"&amp;"Spring"&amp;"|"&amp;"Math",kipp_maps!H:J,3,FALSE)</f>
        <v>38</v>
      </c>
      <c r="K373">
        <f>VLOOKUP(A373&amp;"|"&amp;"Spring"&amp;"|"&amp;"Math",kipp_maps!H:K,4,FALSE)</f>
        <v>2</v>
      </c>
      <c r="L373">
        <f>VLOOKUP(A373&amp;"|"&amp;"Fall"&amp;"|"&amp;"Math",kipp_maps!H:L,5,FALSE)</f>
        <v>13</v>
      </c>
      <c r="M373">
        <f t="shared" si="20"/>
        <v>9</v>
      </c>
      <c r="N373">
        <f t="shared" si="21"/>
        <v>-4</v>
      </c>
      <c r="O373">
        <f>VLOOKUP(A373&amp;"|"&amp;"Fall"&amp;"|"&amp;"Reading",kipp_maps!H:I,2,FALSE)</f>
        <v>170</v>
      </c>
      <c r="P373">
        <f>VLOOKUP(A373&amp;"|"&amp;"Fall"&amp;"|"&amp;"Reading",kipp_maps!H:J,3,FALSE)</f>
        <v>30</v>
      </c>
      <c r="Q373">
        <f>VLOOKUP(A373&amp;"|"&amp;"Fall"&amp;"|"&amp;"Reading",kipp_maps!H:K,4,FALSE)</f>
        <v>2</v>
      </c>
      <c r="R373">
        <f>VLOOKUP(A373&amp;"|"&amp;"Spring"&amp;"|"&amp;"Reading",kipp_maps!H:I,2,FALSE)</f>
        <v>183</v>
      </c>
      <c r="S373">
        <f>VLOOKUP(A373&amp;"|"&amp;"Spring"&amp;"|"&amp;"Reading",kipp_maps!H:J,3,FALSE)</f>
        <v>35</v>
      </c>
      <c r="T373">
        <f>VLOOKUP(A373&amp;"|"&amp;"Spring"&amp;"|"&amp;"Reading",kipp_maps!H:K,4,FALSE)</f>
        <v>2</v>
      </c>
      <c r="U373">
        <f>VLOOKUP(A373&amp;"|"&amp;"Fall"&amp;"|"&amp;"Reading",kipp_maps!H:L,5,FALSE)</f>
        <v>13</v>
      </c>
      <c r="V373">
        <f t="shared" si="22"/>
        <v>13</v>
      </c>
      <c r="W373">
        <f t="shared" si="23"/>
        <v>0</v>
      </c>
    </row>
    <row r="374" spans="1:23" x14ac:dyDescent="0.25">
      <c r="A374">
        <v>13240</v>
      </c>
      <c r="B374" t="str">
        <f>VLOOKUP(A374,kipp_maps!A:B,2,FALSE)</f>
        <v>School E</v>
      </c>
      <c r="C374">
        <f>VLOOKUP(A374,kipp_maps!A:C,3,FALSE)</f>
        <v>2</v>
      </c>
      <c r="D374">
        <f>VLOOKUP(A374,kipp_maps!A:D,4,FALSE)</f>
        <v>2019</v>
      </c>
      <c r="E374" t="str">
        <f>VLOOKUP(A374,kipp_maps!A:E,5,FALSE)</f>
        <v>GenEd</v>
      </c>
      <c r="F374">
        <f>VLOOKUP(A374&amp;"|"&amp;"Fall"&amp;"|"&amp;"Math",kipp_maps!H:I,2,FALSE)</f>
        <v>191</v>
      </c>
      <c r="G374">
        <f>VLOOKUP(A374&amp;"|"&amp;"Fall"&amp;"|"&amp;"Math",kipp_maps!H:J,3,FALSE)</f>
        <v>77</v>
      </c>
      <c r="H374">
        <f>VLOOKUP(A374&amp;"|"&amp;"Fall"&amp;"|"&amp;"Math",kipp_maps!H:K,4,FALSE)</f>
        <v>4</v>
      </c>
      <c r="I374">
        <f>VLOOKUP(A374&amp;"|"&amp;"Spring"&amp;"|"&amp;"Math",kipp_maps!H:I,2,FALSE)</f>
        <v>198</v>
      </c>
      <c r="J374">
        <f>VLOOKUP(A374&amp;"|"&amp;"Spring"&amp;"|"&amp;"Math",kipp_maps!H:J,3,FALSE)</f>
        <v>67</v>
      </c>
      <c r="K374">
        <f>VLOOKUP(A374&amp;"|"&amp;"Spring"&amp;"|"&amp;"Math",kipp_maps!H:K,4,FALSE)</f>
        <v>3</v>
      </c>
      <c r="L374">
        <f>VLOOKUP(A374&amp;"|"&amp;"Fall"&amp;"|"&amp;"Math",kipp_maps!H:L,5,FALSE)</f>
        <v>10</v>
      </c>
      <c r="M374">
        <f t="shared" si="20"/>
        <v>7</v>
      </c>
      <c r="N374">
        <f t="shared" si="21"/>
        <v>-3</v>
      </c>
      <c r="O374">
        <f>VLOOKUP(A374&amp;"|"&amp;"Fall"&amp;"|"&amp;"Reading",kipp_maps!H:I,2,FALSE)</f>
        <v>195</v>
      </c>
      <c r="P374">
        <f>VLOOKUP(A374&amp;"|"&amp;"Fall"&amp;"|"&amp;"Reading",kipp_maps!H:J,3,FALSE)</f>
        <v>89</v>
      </c>
      <c r="Q374">
        <f>VLOOKUP(A374&amp;"|"&amp;"Fall"&amp;"|"&amp;"Reading",kipp_maps!H:K,4,FALSE)</f>
        <v>4</v>
      </c>
      <c r="R374">
        <f>VLOOKUP(A374&amp;"|"&amp;"Spring"&amp;"|"&amp;"Reading",kipp_maps!H:I,2,FALSE)</f>
        <v>205</v>
      </c>
      <c r="S374">
        <f>VLOOKUP(A374&amp;"|"&amp;"Spring"&amp;"|"&amp;"Reading",kipp_maps!H:J,3,FALSE)</f>
        <v>86</v>
      </c>
      <c r="T374">
        <f>VLOOKUP(A374&amp;"|"&amp;"Spring"&amp;"|"&amp;"Reading",kipp_maps!H:K,4,FALSE)</f>
        <v>4</v>
      </c>
      <c r="U374">
        <f>VLOOKUP(A374&amp;"|"&amp;"Fall"&amp;"|"&amp;"Reading",kipp_maps!H:L,5,FALSE)</f>
        <v>7</v>
      </c>
      <c r="V374">
        <f t="shared" si="22"/>
        <v>10</v>
      </c>
      <c r="W374">
        <f t="shared" si="23"/>
        <v>3</v>
      </c>
    </row>
    <row r="375" spans="1:23" x14ac:dyDescent="0.25">
      <c r="A375">
        <v>25730</v>
      </c>
      <c r="B375" t="str">
        <f>VLOOKUP(A375,kipp_maps!A:B,2,FALSE)</f>
        <v>School E</v>
      </c>
      <c r="C375">
        <f>VLOOKUP(A375,kipp_maps!A:C,3,FALSE)</f>
        <v>2</v>
      </c>
      <c r="D375">
        <f>VLOOKUP(A375,kipp_maps!A:D,4,FALSE)</f>
        <v>2019</v>
      </c>
      <c r="E375" t="str">
        <f>VLOOKUP(A375,kipp_maps!A:E,5,FALSE)</f>
        <v>GenEd</v>
      </c>
      <c r="F375">
        <f>VLOOKUP(A375&amp;"|"&amp;"Fall"&amp;"|"&amp;"Math",kipp_maps!H:I,2,FALSE)</f>
        <v>183</v>
      </c>
      <c r="G375">
        <f>VLOOKUP(A375&amp;"|"&amp;"Fall"&amp;"|"&amp;"Math",kipp_maps!H:J,3,FALSE)</f>
        <v>56</v>
      </c>
      <c r="H375">
        <f>VLOOKUP(A375&amp;"|"&amp;"Fall"&amp;"|"&amp;"Math",kipp_maps!H:K,4,FALSE)</f>
        <v>3</v>
      </c>
      <c r="I375">
        <f>VLOOKUP(A375&amp;"|"&amp;"Spring"&amp;"|"&amp;"Math",kipp_maps!H:I,2,FALSE)</f>
        <v>190</v>
      </c>
      <c r="J375">
        <f>VLOOKUP(A375&amp;"|"&amp;"Spring"&amp;"|"&amp;"Math",kipp_maps!H:J,3,FALSE)</f>
        <v>44</v>
      </c>
      <c r="K375">
        <f>VLOOKUP(A375&amp;"|"&amp;"Spring"&amp;"|"&amp;"Math",kipp_maps!H:K,4,FALSE)</f>
        <v>2</v>
      </c>
      <c r="L375">
        <f>VLOOKUP(A375&amp;"|"&amp;"Fall"&amp;"|"&amp;"Math",kipp_maps!H:L,5,FALSE)</f>
        <v>12</v>
      </c>
      <c r="M375">
        <f t="shared" si="20"/>
        <v>7</v>
      </c>
      <c r="N375">
        <f t="shared" si="21"/>
        <v>-5</v>
      </c>
      <c r="O375">
        <f>VLOOKUP(A375&amp;"|"&amp;"Fall"&amp;"|"&amp;"Reading",kipp_maps!H:I,2,FALSE)</f>
        <v>186</v>
      </c>
      <c r="P375">
        <f>VLOOKUP(A375&amp;"|"&amp;"Fall"&amp;"|"&amp;"Reading",kipp_maps!H:J,3,FALSE)</f>
        <v>72</v>
      </c>
      <c r="Q375">
        <f>VLOOKUP(A375&amp;"|"&amp;"Fall"&amp;"|"&amp;"Reading",kipp_maps!H:K,4,FALSE)</f>
        <v>3</v>
      </c>
      <c r="R375">
        <f>VLOOKUP(A375&amp;"|"&amp;"Spring"&amp;"|"&amp;"Reading",kipp_maps!H:I,2,FALSE)</f>
        <v>177</v>
      </c>
      <c r="S375">
        <f>VLOOKUP(A375&amp;"|"&amp;"Spring"&amp;"|"&amp;"Reading",kipp_maps!H:J,3,FALSE)</f>
        <v>22</v>
      </c>
      <c r="T375">
        <f>VLOOKUP(A375&amp;"|"&amp;"Spring"&amp;"|"&amp;"Reading",kipp_maps!H:K,4,FALSE)</f>
        <v>1</v>
      </c>
      <c r="U375">
        <f>VLOOKUP(A375&amp;"|"&amp;"Fall"&amp;"|"&amp;"Reading",kipp_maps!H:L,5,FALSE)</f>
        <v>9</v>
      </c>
      <c r="V375">
        <f t="shared" si="22"/>
        <v>-9</v>
      </c>
      <c r="W375">
        <f t="shared" si="23"/>
        <v>-18</v>
      </c>
    </row>
    <row r="376" spans="1:23" x14ac:dyDescent="0.25">
      <c r="A376">
        <v>26337</v>
      </c>
      <c r="B376" t="str">
        <f>VLOOKUP(A376,kipp_maps!A:B,2,FALSE)</f>
        <v>School E</v>
      </c>
      <c r="C376">
        <f>VLOOKUP(A376,kipp_maps!A:C,3,FALSE)</f>
        <v>2</v>
      </c>
      <c r="D376">
        <f>VLOOKUP(A376,kipp_maps!A:D,4,FALSE)</f>
        <v>2019</v>
      </c>
      <c r="E376" t="str">
        <f>VLOOKUP(A376,kipp_maps!A:E,5,FALSE)</f>
        <v>GenEd</v>
      </c>
      <c r="F376">
        <f>VLOOKUP(A376&amp;"|"&amp;"Fall"&amp;"|"&amp;"Math",kipp_maps!H:I,2,FALSE)</f>
        <v>187</v>
      </c>
      <c r="G376">
        <f>VLOOKUP(A376&amp;"|"&amp;"Fall"&amp;"|"&amp;"Math",kipp_maps!H:J,3,FALSE)</f>
        <v>68</v>
      </c>
      <c r="H376">
        <f>VLOOKUP(A376&amp;"|"&amp;"Fall"&amp;"|"&amp;"Math",kipp_maps!H:K,4,FALSE)</f>
        <v>3</v>
      </c>
      <c r="I376">
        <f>VLOOKUP(A376&amp;"|"&amp;"Spring"&amp;"|"&amp;"Math",kipp_maps!H:I,2,FALSE)</f>
        <v>194</v>
      </c>
      <c r="J376">
        <f>VLOOKUP(A376&amp;"|"&amp;"Spring"&amp;"|"&amp;"Math",kipp_maps!H:J,3,FALSE)</f>
        <v>56</v>
      </c>
      <c r="K376">
        <f>VLOOKUP(A376&amp;"|"&amp;"Spring"&amp;"|"&amp;"Math",kipp_maps!H:K,4,FALSE)</f>
        <v>3</v>
      </c>
      <c r="L376">
        <f>VLOOKUP(A376&amp;"|"&amp;"Fall"&amp;"|"&amp;"Math",kipp_maps!H:L,5,FALSE)</f>
        <v>11</v>
      </c>
      <c r="M376">
        <f t="shared" si="20"/>
        <v>7</v>
      </c>
      <c r="N376">
        <f t="shared" si="21"/>
        <v>-4</v>
      </c>
      <c r="O376">
        <f>VLOOKUP(A376&amp;"|"&amp;"Fall"&amp;"|"&amp;"Reading",kipp_maps!H:I,2,FALSE)</f>
        <v>196</v>
      </c>
      <c r="P376">
        <f>VLOOKUP(A376&amp;"|"&amp;"Fall"&amp;"|"&amp;"Reading",kipp_maps!H:J,3,FALSE)</f>
        <v>90</v>
      </c>
      <c r="Q376">
        <f>VLOOKUP(A376&amp;"|"&amp;"Fall"&amp;"|"&amp;"Reading",kipp_maps!H:K,4,FALSE)</f>
        <v>4</v>
      </c>
      <c r="R376">
        <f>VLOOKUP(A376&amp;"|"&amp;"Spring"&amp;"|"&amp;"Reading",kipp_maps!H:I,2,FALSE)</f>
        <v>211</v>
      </c>
      <c r="S376">
        <f>VLOOKUP(A376&amp;"|"&amp;"Spring"&amp;"|"&amp;"Reading",kipp_maps!H:J,3,FALSE)</f>
        <v>93</v>
      </c>
      <c r="T376">
        <f>VLOOKUP(A376&amp;"|"&amp;"Spring"&amp;"|"&amp;"Reading",kipp_maps!H:K,4,FALSE)</f>
        <v>4</v>
      </c>
      <c r="U376">
        <f>VLOOKUP(A376&amp;"|"&amp;"Fall"&amp;"|"&amp;"Reading",kipp_maps!H:L,5,FALSE)</f>
        <v>7</v>
      </c>
      <c r="V376">
        <f t="shared" si="22"/>
        <v>15</v>
      </c>
      <c r="W376">
        <f t="shared" si="23"/>
        <v>8</v>
      </c>
    </row>
    <row r="377" spans="1:23" x14ac:dyDescent="0.25">
      <c r="A377">
        <v>19730</v>
      </c>
      <c r="B377" t="str">
        <f>VLOOKUP(A377,kipp_maps!A:B,2,FALSE)</f>
        <v>School G</v>
      </c>
      <c r="C377">
        <f>VLOOKUP(A377,kipp_maps!A:C,3,FALSE)</f>
        <v>2</v>
      </c>
      <c r="D377">
        <f>VLOOKUP(A377,kipp_maps!A:D,4,FALSE)</f>
        <v>2019</v>
      </c>
      <c r="E377" t="str">
        <f>VLOOKUP(A377,kipp_maps!A:E,5,FALSE)</f>
        <v>Tier 2</v>
      </c>
      <c r="F377">
        <f>VLOOKUP(A377&amp;"|"&amp;"Fall"&amp;"|"&amp;"Math",kipp_maps!H:I,2,FALSE)</f>
        <v>157</v>
      </c>
      <c r="G377">
        <f>VLOOKUP(A377&amp;"|"&amp;"Fall"&amp;"|"&amp;"Math",kipp_maps!H:J,3,FALSE)</f>
        <v>4</v>
      </c>
      <c r="H377">
        <f>VLOOKUP(A377&amp;"|"&amp;"Fall"&amp;"|"&amp;"Math",kipp_maps!H:K,4,FALSE)</f>
        <v>1</v>
      </c>
      <c r="I377">
        <f>VLOOKUP(A377&amp;"|"&amp;"Spring"&amp;"|"&amp;"Math",kipp_maps!H:I,2,FALSE)</f>
        <v>179</v>
      </c>
      <c r="J377">
        <f>VLOOKUP(A377&amp;"|"&amp;"Spring"&amp;"|"&amp;"Math",kipp_maps!H:J,3,FALSE)</f>
        <v>17</v>
      </c>
      <c r="K377">
        <f>VLOOKUP(A377&amp;"|"&amp;"Spring"&amp;"|"&amp;"Math",kipp_maps!H:K,4,FALSE)</f>
        <v>1</v>
      </c>
      <c r="L377">
        <f>VLOOKUP(A377&amp;"|"&amp;"Fall"&amp;"|"&amp;"Math",kipp_maps!H:L,5,FALSE)</f>
        <v>18</v>
      </c>
      <c r="M377">
        <f t="shared" si="20"/>
        <v>22</v>
      </c>
      <c r="N377">
        <f t="shared" si="21"/>
        <v>4</v>
      </c>
      <c r="O377">
        <f>VLOOKUP(A377&amp;"|"&amp;"Fall"&amp;"|"&amp;"Reading",kipp_maps!H:I,2,FALSE)</f>
        <v>155</v>
      </c>
      <c r="P377">
        <f>VLOOKUP(A377&amp;"|"&amp;"Fall"&amp;"|"&amp;"Reading",kipp_maps!H:J,3,FALSE)</f>
        <v>6</v>
      </c>
      <c r="Q377">
        <f>VLOOKUP(A377&amp;"|"&amp;"Fall"&amp;"|"&amp;"Reading",kipp_maps!H:K,4,FALSE)</f>
        <v>1</v>
      </c>
      <c r="R377">
        <f>VLOOKUP(A377&amp;"|"&amp;"Spring"&amp;"|"&amp;"Reading",kipp_maps!H:I,2,FALSE)</f>
        <v>177</v>
      </c>
      <c r="S377">
        <f>VLOOKUP(A377&amp;"|"&amp;"Spring"&amp;"|"&amp;"Reading",kipp_maps!H:J,3,FALSE)</f>
        <v>22</v>
      </c>
      <c r="T377">
        <f>VLOOKUP(A377&amp;"|"&amp;"Spring"&amp;"|"&amp;"Reading",kipp_maps!H:K,4,FALSE)</f>
        <v>1</v>
      </c>
      <c r="U377">
        <f>VLOOKUP(A377&amp;"|"&amp;"Fall"&amp;"|"&amp;"Reading",kipp_maps!H:L,5,FALSE)</f>
        <v>16</v>
      </c>
      <c r="V377">
        <f t="shared" si="22"/>
        <v>22</v>
      </c>
      <c r="W377">
        <f t="shared" si="23"/>
        <v>6</v>
      </c>
    </row>
    <row r="378" spans="1:23" x14ac:dyDescent="0.25">
      <c r="A378">
        <v>19664</v>
      </c>
      <c r="B378" t="str">
        <f>VLOOKUP(A378,kipp_maps!A:B,2,FALSE)</f>
        <v>School G</v>
      </c>
      <c r="C378">
        <f>VLOOKUP(A378,kipp_maps!A:C,3,FALSE)</f>
        <v>2</v>
      </c>
      <c r="D378">
        <f>VLOOKUP(A378,kipp_maps!A:D,4,FALSE)</f>
        <v>2019</v>
      </c>
      <c r="E378" t="str">
        <f>VLOOKUP(A378,kipp_maps!A:E,5,FALSE)</f>
        <v>GenEd</v>
      </c>
      <c r="F378">
        <f>VLOOKUP(A378&amp;"|"&amp;"Fall"&amp;"|"&amp;"Math",kipp_maps!H:I,2,FALSE)</f>
        <v>195</v>
      </c>
      <c r="G378">
        <f>VLOOKUP(A378&amp;"|"&amp;"Fall"&amp;"|"&amp;"Math",kipp_maps!H:J,3,FALSE)</f>
        <v>85</v>
      </c>
      <c r="H378">
        <f>VLOOKUP(A378&amp;"|"&amp;"Fall"&amp;"|"&amp;"Math",kipp_maps!H:K,4,FALSE)</f>
        <v>4</v>
      </c>
      <c r="I378">
        <f>VLOOKUP(A378&amp;"|"&amp;"Spring"&amp;"|"&amp;"Math",kipp_maps!H:I,2,FALSE)</f>
        <v>197</v>
      </c>
      <c r="J378">
        <f>VLOOKUP(A378&amp;"|"&amp;"Spring"&amp;"|"&amp;"Math",kipp_maps!H:J,3,FALSE)</f>
        <v>64</v>
      </c>
      <c r="K378">
        <f>VLOOKUP(A378&amp;"|"&amp;"Spring"&amp;"|"&amp;"Math",kipp_maps!H:K,4,FALSE)</f>
        <v>3</v>
      </c>
      <c r="L378">
        <f>VLOOKUP(A378&amp;"|"&amp;"Fall"&amp;"|"&amp;"Math",kipp_maps!H:L,5,FALSE)</f>
        <v>9</v>
      </c>
      <c r="M378">
        <f t="shared" si="20"/>
        <v>2</v>
      </c>
      <c r="N378">
        <f t="shared" si="21"/>
        <v>-7</v>
      </c>
      <c r="O378">
        <f>VLOOKUP(A378&amp;"|"&amp;"Fall"&amp;"|"&amp;"Reading",kipp_maps!H:I,2,FALSE)</f>
        <v>190</v>
      </c>
      <c r="P378">
        <f>VLOOKUP(A378&amp;"|"&amp;"Fall"&amp;"|"&amp;"Reading",kipp_maps!H:J,3,FALSE)</f>
        <v>81</v>
      </c>
      <c r="Q378">
        <f>VLOOKUP(A378&amp;"|"&amp;"Fall"&amp;"|"&amp;"Reading",kipp_maps!H:K,4,FALSE)</f>
        <v>4</v>
      </c>
      <c r="R378">
        <f>VLOOKUP(A378&amp;"|"&amp;"Spring"&amp;"|"&amp;"Reading",kipp_maps!H:I,2,FALSE)</f>
        <v>191</v>
      </c>
      <c r="S378">
        <f>VLOOKUP(A378&amp;"|"&amp;"Spring"&amp;"|"&amp;"Reading",kipp_maps!H:J,3,FALSE)</f>
        <v>56</v>
      </c>
      <c r="T378">
        <f>VLOOKUP(A378&amp;"|"&amp;"Spring"&amp;"|"&amp;"Reading",kipp_maps!H:K,4,FALSE)</f>
        <v>3</v>
      </c>
      <c r="U378">
        <f>VLOOKUP(A378&amp;"|"&amp;"Fall"&amp;"|"&amp;"Reading",kipp_maps!H:L,5,FALSE)</f>
        <v>8</v>
      </c>
      <c r="V378">
        <f t="shared" si="22"/>
        <v>1</v>
      </c>
      <c r="W378">
        <f t="shared" si="23"/>
        <v>-7</v>
      </c>
    </row>
    <row r="379" spans="1:23" x14ac:dyDescent="0.25">
      <c r="A379">
        <v>25209</v>
      </c>
      <c r="B379" t="str">
        <f>VLOOKUP(A379,kipp_maps!A:B,2,FALSE)</f>
        <v>School E</v>
      </c>
      <c r="C379">
        <f>VLOOKUP(A379,kipp_maps!A:C,3,FALSE)</f>
        <v>2</v>
      </c>
      <c r="D379">
        <f>VLOOKUP(A379,kipp_maps!A:D,4,FALSE)</f>
        <v>2019</v>
      </c>
      <c r="E379" t="str">
        <f>VLOOKUP(A379,kipp_maps!A:E,5,FALSE)</f>
        <v>GenEd</v>
      </c>
      <c r="F379">
        <f>VLOOKUP(A379&amp;"|"&amp;"Fall"&amp;"|"&amp;"Math",kipp_maps!H:I,2,FALSE)</f>
        <v>157</v>
      </c>
      <c r="G379">
        <f>VLOOKUP(A379&amp;"|"&amp;"Fall"&amp;"|"&amp;"Math",kipp_maps!H:J,3,FALSE)</f>
        <v>4</v>
      </c>
      <c r="H379">
        <f>VLOOKUP(A379&amp;"|"&amp;"Fall"&amp;"|"&amp;"Math",kipp_maps!H:K,4,FALSE)</f>
        <v>1</v>
      </c>
      <c r="I379">
        <f>VLOOKUP(A379&amp;"|"&amp;"Spring"&amp;"|"&amp;"Math",kipp_maps!H:I,2,FALSE)</f>
        <v>168</v>
      </c>
      <c r="J379">
        <f>VLOOKUP(A379&amp;"|"&amp;"Spring"&amp;"|"&amp;"Math",kipp_maps!H:J,3,FALSE)</f>
        <v>4</v>
      </c>
      <c r="K379">
        <f>VLOOKUP(A379&amp;"|"&amp;"Spring"&amp;"|"&amp;"Math",kipp_maps!H:K,4,FALSE)</f>
        <v>1</v>
      </c>
      <c r="L379">
        <f>VLOOKUP(A379&amp;"|"&amp;"Fall"&amp;"|"&amp;"Math",kipp_maps!H:L,5,FALSE)</f>
        <v>18</v>
      </c>
      <c r="M379">
        <f t="shared" si="20"/>
        <v>11</v>
      </c>
      <c r="N379">
        <f t="shared" si="21"/>
        <v>-7</v>
      </c>
      <c r="O379">
        <f>VLOOKUP(A379&amp;"|"&amp;"Fall"&amp;"|"&amp;"Reading",kipp_maps!H:I,2,FALSE)</f>
        <v>169</v>
      </c>
      <c r="P379">
        <f>VLOOKUP(A379&amp;"|"&amp;"Fall"&amp;"|"&amp;"Reading",kipp_maps!H:J,3,FALSE)</f>
        <v>28</v>
      </c>
      <c r="Q379">
        <f>VLOOKUP(A379&amp;"|"&amp;"Fall"&amp;"|"&amp;"Reading",kipp_maps!H:K,4,FALSE)</f>
        <v>2</v>
      </c>
      <c r="R379">
        <f>VLOOKUP(A379&amp;"|"&amp;"Spring"&amp;"|"&amp;"Reading",kipp_maps!H:I,2,FALSE)</f>
        <v>166</v>
      </c>
      <c r="S379">
        <f>VLOOKUP(A379&amp;"|"&amp;"Spring"&amp;"|"&amp;"Reading",kipp_maps!H:J,3,FALSE)</f>
        <v>7</v>
      </c>
      <c r="T379">
        <f>VLOOKUP(A379&amp;"|"&amp;"Spring"&amp;"|"&amp;"Reading",kipp_maps!H:K,4,FALSE)</f>
        <v>1</v>
      </c>
      <c r="U379">
        <f>VLOOKUP(A379&amp;"|"&amp;"Fall"&amp;"|"&amp;"Reading",kipp_maps!H:L,5,FALSE)</f>
        <v>13</v>
      </c>
      <c r="V379">
        <f t="shared" si="22"/>
        <v>-3</v>
      </c>
      <c r="W379">
        <f t="shared" si="23"/>
        <v>-16</v>
      </c>
    </row>
    <row r="380" spans="1:23" x14ac:dyDescent="0.25">
      <c r="A380">
        <v>16566</v>
      </c>
      <c r="B380" t="str">
        <f>VLOOKUP(A380,kipp_maps!A:B,2,FALSE)</f>
        <v>School F</v>
      </c>
      <c r="C380">
        <f>VLOOKUP(A380,kipp_maps!A:C,3,FALSE)</f>
        <v>2</v>
      </c>
      <c r="D380">
        <f>VLOOKUP(A380,kipp_maps!A:D,4,FALSE)</f>
        <v>2019</v>
      </c>
      <c r="E380" t="str">
        <f>VLOOKUP(A380,kipp_maps!A:E,5,FALSE)</f>
        <v>GenEd</v>
      </c>
      <c r="F380">
        <f>VLOOKUP(A380&amp;"|"&amp;"Fall"&amp;"|"&amp;"Math",kipp_maps!H:I,2,FALSE)</f>
        <v>201</v>
      </c>
      <c r="G380">
        <f>VLOOKUP(A380&amp;"|"&amp;"Fall"&amp;"|"&amp;"Math",kipp_maps!H:J,3,FALSE)</f>
        <v>93</v>
      </c>
      <c r="H380">
        <f>VLOOKUP(A380&amp;"|"&amp;"Fall"&amp;"|"&amp;"Math",kipp_maps!H:K,4,FALSE)</f>
        <v>4</v>
      </c>
      <c r="I380">
        <f>VLOOKUP(A380&amp;"|"&amp;"Spring"&amp;"|"&amp;"Math",kipp_maps!H:I,2,FALSE)</f>
        <v>196</v>
      </c>
      <c r="J380">
        <f>VLOOKUP(A380&amp;"|"&amp;"Spring"&amp;"|"&amp;"Math",kipp_maps!H:J,3,FALSE)</f>
        <v>61</v>
      </c>
      <c r="K380">
        <f>VLOOKUP(A380&amp;"|"&amp;"Spring"&amp;"|"&amp;"Math",kipp_maps!H:K,4,FALSE)</f>
        <v>3</v>
      </c>
      <c r="L380">
        <f>VLOOKUP(A380&amp;"|"&amp;"Fall"&amp;"|"&amp;"Math",kipp_maps!H:L,5,FALSE)</f>
        <v>8</v>
      </c>
      <c r="M380">
        <f t="shared" si="20"/>
        <v>-5</v>
      </c>
      <c r="N380">
        <f t="shared" si="21"/>
        <v>-13</v>
      </c>
      <c r="O380">
        <f>VLOOKUP(A380&amp;"|"&amp;"Fall"&amp;"|"&amp;"Reading",kipp_maps!H:I,2,FALSE)</f>
        <v>192</v>
      </c>
      <c r="P380">
        <f>VLOOKUP(A380&amp;"|"&amp;"Fall"&amp;"|"&amp;"Reading",kipp_maps!H:J,3,FALSE)</f>
        <v>84</v>
      </c>
      <c r="Q380">
        <f>VLOOKUP(A380&amp;"|"&amp;"Fall"&amp;"|"&amp;"Reading",kipp_maps!H:K,4,FALSE)</f>
        <v>4</v>
      </c>
      <c r="R380">
        <f>VLOOKUP(A380&amp;"|"&amp;"Spring"&amp;"|"&amp;"Reading",kipp_maps!H:I,2,FALSE)</f>
        <v>203</v>
      </c>
      <c r="S380">
        <f>VLOOKUP(A380&amp;"|"&amp;"Spring"&amp;"|"&amp;"Reading",kipp_maps!H:J,3,FALSE)</f>
        <v>83</v>
      </c>
      <c r="T380">
        <f>VLOOKUP(A380&amp;"|"&amp;"Spring"&amp;"|"&amp;"Reading",kipp_maps!H:K,4,FALSE)</f>
        <v>4</v>
      </c>
      <c r="U380">
        <f>VLOOKUP(A380&amp;"|"&amp;"Fall"&amp;"|"&amp;"Reading",kipp_maps!H:L,5,FALSE)</f>
        <v>8</v>
      </c>
      <c r="V380">
        <f t="shared" si="22"/>
        <v>11</v>
      </c>
      <c r="W380">
        <f t="shared" si="23"/>
        <v>3</v>
      </c>
    </row>
    <row r="381" spans="1:23" x14ac:dyDescent="0.25">
      <c r="A381">
        <v>18904</v>
      </c>
      <c r="B381" t="str">
        <f>VLOOKUP(A381,kipp_maps!A:B,2,FALSE)</f>
        <v>School F</v>
      </c>
      <c r="C381">
        <f>VLOOKUP(A381,kipp_maps!A:C,3,FALSE)</f>
        <v>2</v>
      </c>
      <c r="D381">
        <f>VLOOKUP(A381,kipp_maps!A:D,4,FALSE)</f>
        <v>2019</v>
      </c>
      <c r="E381" t="str">
        <f>VLOOKUP(A381,kipp_maps!A:E,5,FALSE)</f>
        <v>GenEd</v>
      </c>
      <c r="F381">
        <f>VLOOKUP(A381&amp;"|"&amp;"Fall"&amp;"|"&amp;"Math",kipp_maps!H:I,2,FALSE)</f>
        <v>183</v>
      </c>
      <c r="G381">
        <f>VLOOKUP(A381&amp;"|"&amp;"Fall"&amp;"|"&amp;"Math",kipp_maps!H:J,3,FALSE)</f>
        <v>56</v>
      </c>
      <c r="H381">
        <f>VLOOKUP(A381&amp;"|"&amp;"Fall"&amp;"|"&amp;"Math",kipp_maps!H:K,4,FALSE)</f>
        <v>3</v>
      </c>
      <c r="I381">
        <f>VLOOKUP(A381&amp;"|"&amp;"Spring"&amp;"|"&amp;"Math",kipp_maps!H:I,2,FALSE)</f>
        <v>197</v>
      </c>
      <c r="J381">
        <f>VLOOKUP(A381&amp;"|"&amp;"Spring"&amp;"|"&amp;"Math",kipp_maps!H:J,3,FALSE)</f>
        <v>64</v>
      </c>
      <c r="K381">
        <f>VLOOKUP(A381&amp;"|"&amp;"Spring"&amp;"|"&amp;"Math",kipp_maps!H:K,4,FALSE)</f>
        <v>3</v>
      </c>
      <c r="L381">
        <f>VLOOKUP(A381&amp;"|"&amp;"Fall"&amp;"|"&amp;"Math",kipp_maps!H:L,5,FALSE)</f>
        <v>12</v>
      </c>
      <c r="M381">
        <f t="shared" si="20"/>
        <v>14</v>
      </c>
      <c r="N381">
        <f t="shared" si="21"/>
        <v>2</v>
      </c>
      <c r="O381">
        <f>VLOOKUP(A381&amp;"|"&amp;"Fall"&amp;"|"&amp;"Reading",kipp_maps!H:I,2,FALSE)</f>
        <v>185</v>
      </c>
      <c r="P381">
        <f>VLOOKUP(A381&amp;"|"&amp;"Fall"&amp;"|"&amp;"Reading",kipp_maps!H:J,3,FALSE)</f>
        <v>70</v>
      </c>
      <c r="Q381">
        <f>VLOOKUP(A381&amp;"|"&amp;"Fall"&amp;"|"&amp;"Reading",kipp_maps!H:K,4,FALSE)</f>
        <v>3</v>
      </c>
      <c r="R381">
        <f>VLOOKUP(A381&amp;"|"&amp;"Spring"&amp;"|"&amp;"Reading",kipp_maps!H:I,2,FALSE)</f>
        <v>202</v>
      </c>
      <c r="S381">
        <f>VLOOKUP(A381&amp;"|"&amp;"Spring"&amp;"|"&amp;"Reading",kipp_maps!H:J,3,FALSE)</f>
        <v>81</v>
      </c>
      <c r="T381">
        <f>VLOOKUP(A381&amp;"|"&amp;"Spring"&amp;"|"&amp;"Reading",kipp_maps!H:K,4,FALSE)</f>
        <v>4</v>
      </c>
      <c r="U381">
        <f>VLOOKUP(A381&amp;"|"&amp;"Fall"&amp;"|"&amp;"Reading",kipp_maps!H:L,5,FALSE)</f>
        <v>9</v>
      </c>
      <c r="V381">
        <f t="shared" si="22"/>
        <v>17</v>
      </c>
      <c r="W381">
        <f t="shared" si="23"/>
        <v>8</v>
      </c>
    </row>
    <row r="382" spans="1:23" x14ac:dyDescent="0.25">
      <c r="A382">
        <v>17729</v>
      </c>
      <c r="B382" t="str">
        <f>VLOOKUP(A382,kipp_maps!A:B,2,FALSE)</f>
        <v>School F</v>
      </c>
      <c r="C382">
        <f>VLOOKUP(A382,kipp_maps!A:C,3,FALSE)</f>
        <v>2</v>
      </c>
      <c r="D382">
        <f>VLOOKUP(A382,kipp_maps!A:D,4,FALSE)</f>
        <v>2019</v>
      </c>
      <c r="E382" t="str">
        <f>VLOOKUP(A382,kipp_maps!A:E,5,FALSE)</f>
        <v>GenEd</v>
      </c>
      <c r="F382">
        <f>VLOOKUP(A382&amp;"|"&amp;"Fall"&amp;"|"&amp;"Math",kipp_maps!H:I,2,FALSE)</f>
        <v>177</v>
      </c>
      <c r="G382">
        <f>VLOOKUP(A382&amp;"|"&amp;"Fall"&amp;"|"&amp;"Math",kipp_maps!H:J,3,FALSE)</f>
        <v>39</v>
      </c>
      <c r="H382">
        <f>VLOOKUP(A382&amp;"|"&amp;"Fall"&amp;"|"&amp;"Math",kipp_maps!H:K,4,FALSE)</f>
        <v>2</v>
      </c>
      <c r="I382">
        <f>VLOOKUP(A382&amp;"|"&amp;"Spring"&amp;"|"&amp;"Math",kipp_maps!H:I,2,FALSE)</f>
        <v>188</v>
      </c>
      <c r="J382">
        <f>VLOOKUP(A382&amp;"|"&amp;"Spring"&amp;"|"&amp;"Math",kipp_maps!H:J,3,FALSE)</f>
        <v>38</v>
      </c>
      <c r="K382">
        <f>VLOOKUP(A382&amp;"|"&amp;"Spring"&amp;"|"&amp;"Math",kipp_maps!H:K,4,FALSE)</f>
        <v>2</v>
      </c>
      <c r="L382">
        <f>VLOOKUP(A382&amp;"|"&amp;"Fall"&amp;"|"&amp;"Math",kipp_maps!H:L,5,FALSE)</f>
        <v>13</v>
      </c>
      <c r="M382">
        <f t="shared" si="20"/>
        <v>11</v>
      </c>
      <c r="N382">
        <f t="shared" si="21"/>
        <v>-2</v>
      </c>
      <c r="O382">
        <f>VLOOKUP(A382&amp;"|"&amp;"Fall"&amp;"|"&amp;"Reading",kipp_maps!H:I,2,FALSE)</f>
        <v>185</v>
      </c>
      <c r="P382">
        <f>VLOOKUP(A382&amp;"|"&amp;"Fall"&amp;"|"&amp;"Reading",kipp_maps!H:J,3,FALSE)</f>
        <v>70</v>
      </c>
      <c r="Q382">
        <f>VLOOKUP(A382&amp;"|"&amp;"Fall"&amp;"|"&amp;"Reading",kipp_maps!H:K,4,FALSE)</f>
        <v>3</v>
      </c>
      <c r="R382">
        <f>VLOOKUP(A382&amp;"|"&amp;"Spring"&amp;"|"&amp;"Reading",kipp_maps!H:I,2,FALSE)</f>
        <v>194</v>
      </c>
      <c r="S382">
        <f>VLOOKUP(A382&amp;"|"&amp;"Spring"&amp;"|"&amp;"Reading",kipp_maps!H:J,3,FALSE)</f>
        <v>64</v>
      </c>
      <c r="T382">
        <f>VLOOKUP(A382&amp;"|"&amp;"Spring"&amp;"|"&amp;"Reading",kipp_maps!H:K,4,FALSE)</f>
        <v>3</v>
      </c>
      <c r="U382">
        <f>VLOOKUP(A382&amp;"|"&amp;"Fall"&amp;"|"&amp;"Reading",kipp_maps!H:L,5,FALSE)</f>
        <v>9</v>
      </c>
      <c r="V382">
        <f t="shared" si="22"/>
        <v>9</v>
      </c>
      <c r="W382">
        <f t="shared" si="23"/>
        <v>0</v>
      </c>
    </row>
    <row r="383" spans="1:23" x14ac:dyDescent="0.25">
      <c r="A383">
        <v>29220</v>
      </c>
      <c r="B383" t="str">
        <f>VLOOKUP(A383,kipp_maps!A:B,2,FALSE)</f>
        <v>School F</v>
      </c>
      <c r="C383">
        <f>VLOOKUP(A383,kipp_maps!A:C,3,FALSE)</f>
        <v>2</v>
      </c>
      <c r="D383">
        <f>VLOOKUP(A383,kipp_maps!A:D,4,FALSE)</f>
        <v>2019</v>
      </c>
      <c r="E383" t="str">
        <f>VLOOKUP(A383,kipp_maps!A:E,5,FALSE)</f>
        <v>GenEd</v>
      </c>
      <c r="F383">
        <f>VLOOKUP(A383&amp;"|"&amp;"Fall"&amp;"|"&amp;"Math",kipp_maps!H:I,2,FALSE)</f>
        <v>190</v>
      </c>
      <c r="G383">
        <f>VLOOKUP(A383&amp;"|"&amp;"Fall"&amp;"|"&amp;"Math",kipp_maps!H:J,3,FALSE)</f>
        <v>75</v>
      </c>
      <c r="H383">
        <f>VLOOKUP(A383&amp;"|"&amp;"Fall"&amp;"|"&amp;"Math",kipp_maps!H:K,4,FALSE)</f>
        <v>4</v>
      </c>
      <c r="I383">
        <f>VLOOKUP(A383&amp;"|"&amp;"Spring"&amp;"|"&amp;"Math",kipp_maps!H:I,2,FALSE)</f>
        <v>200</v>
      </c>
      <c r="J383">
        <f>VLOOKUP(A383&amp;"|"&amp;"Spring"&amp;"|"&amp;"Math",kipp_maps!H:J,3,FALSE)</f>
        <v>72</v>
      </c>
      <c r="K383">
        <f>VLOOKUP(A383&amp;"|"&amp;"Spring"&amp;"|"&amp;"Math",kipp_maps!H:K,4,FALSE)</f>
        <v>3</v>
      </c>
      <c r="L383">
        <f>VLOOKUP(A383&amp;"|"&amp;"Fall"&amp;"|"&amp;"Math",kipp_maps!H:L,5,FALSE)</f>
        <v>10</v>
      </c>
      <c r="M383">
        <f t="shared" si="20"/>
        <v>10</v>
      </c>
      <c r="N383">
        <f t="shared" si="21"/>
        <v>0</v>
      </c>
      <c r="O383">
        <f>VLOOKUP(A383&amp;"|"&amp;"Fall"&amp;"|"&amp;"Reading",kipp_maps!H:I,2,FALSE)</f>
        <v>190</v>
      </c>
      <c r="P383">
        <f>VLOOKUP(A383&amp;"|"&amp;"Fall"&amp;"|"&amp;"Reading",kipp_maps!H:J,3,FALSE)</f>
        <v>81</v>
      </c>
      <c r="Q383">
        <f>VLOOKUP(A383&amp;"|"&amp;"Fall"&amp;"|"&amp;"Reading",kipp_maps!H:K,4,FALSE)</f>
        <v>4</v>
      </c>
      <c r="R383">
        <f>VLOOKUP(A383&amp;"|"&amp;"Spring"&amp;"|"&amp;"Reading",kipp_maps!H:I,2,FALSE)</f>
        <v>206</v>
      </c>
      <c r="S383">
        <f>VLOOKUP(A383&amp;"|"&amp;"Spring"&amp;"|"&amp;"Reading",kipp_maps!H:J,3,FALSE)</f>
        <v>87</v>
      </c>
      <c r="T383">
        <f>VLOOKUP(A383&amp;"|"&amp;"Spring"&amp;"|"&amp;"Reading",kipp_maps!H:K,4,FALSE)</f>
        <v>4</v>
      </c>
      <c r="U383">
        <f>VLOOKUP(A383&amp;"|"&amp;"Fall"&amp;"|"&amp;"Reading",kipp_maps!H:L,5,FALSE)</f>
        <v>8</v>
      </c>
      <c r="V383">
        <f t="shared" si="22"/>
        <v>16</v>
      </c>
      <c r="W383">
        <f t="shared" si="23"/>
        <v>8</v>
      </c>
    </row>
    <row r="384" spans="1:23" x14ac:dyDescent="0.25">
      <c r="A384">
        <v>21213</v>
      </c>
      <c r="B384" t="str">
        <f>VLOOKUP(A384,kipp_maps!A:B,2,FALSE)</f>
        <v>School F</v>
      </c>
      <c r="C384">
        <f>VLOOKUP(A384,kipp_maps!A:C,3,FALSE)</f>
        <v>2</v>
      </c>
      <c r="D384">
        <f>VLOOKUP(A384,kipp_maps!A:D,4,FALSE)</f>
        <v>2019</v>
      </c>
      <c r="E384" t="str">
        <f>VLOOKUP(A384,kipp_maps!A:E,5,FALSE)</f>
        <v>GenEd</v>
      </c>
      <c r="F384">
        <f>VLOOKUP(A384&amp;"|"&amp;"Fall"&amp;"|"&amp;"Math",kipp_maps!H:I,2,FALSE)</f>
        <v>178</v>
      </c>
      <c r="G384">
        <f>VLOOKUP(A384&amp;"|"&amp;"Fall"&amp;"|"&amp;"Math",kipp_maps!H:J,3,FALSE)</f>
        <v>42</v>
      </c>
      <c r="H384">
        <f>VLOOKUP(A384&amp;"|"&amp;"Fall"&amp;"|"&amp;"Math",kipp_maps!H:K,4,FALSE)</f>
        <v>2</v>
      </c>
      <c r="I384">
        <f>VLOOKUP(A384&amp;"|"&amp;"Spring"&amp;"|"&amp;"Math",kipp_maps!H:I,2,FALSE)</f>
        <v>182</v>
      </c>
      <c r="J384">
        <f>VLOOKUP(A384&amp;"|"&amp;"Spring"&amp;"|"&amp;"Math",kipp_maps!H:J,3,FALSE)</f>
        <v>23</v>
      </c>
      <c r="K384">
        <f>VLOOKUP(A384&amp;"|"&amp;"Spring"&amp;"|"&amp;"Math",kipp_maps!H:K,4,FALSE)</f>
        <v>1</v>
      </c>
      <c r="L384">
        <f>VLOOKUP(A384&amp;"|"&amp;"Fall"&amp;"|"&amp;"Math",kipp_maps!H:L,5,FALSE)</f>
        <v>13</v>
      </c>
      <c r="M384">
        <f t="shared" si="20"/>
        <v>4</v>
      </c>
      <c r="N384">
        <f t="shared" si="21"/>
        <v>-9</v>
      </c>
      <c r="O384">
        <f>VLOOKUP(A384&amp;"|"&amp;"Fall"&amp;"|"&amp;"Reading",kipp_maps!H:I,2,FALSE)</f>
        <v>171</v>
      </c>
      <c r="P384">
        <f>VLOOKUP(A384&amp;"|"&amp;"Fall"&amp;"|"&amp;"Reading",kipp_maps!H:J,3,FALSE)</f>
        <v>33</v>
      </c>
      <c r="Q384">
        <f>VLOOKUP(A384&amp;"|"&amp;"Fall"&amp;"|"&amp;"Reading",kipp_maps!H:K,4,FALSE)</f>
        <v>2</v>
      </c>
      <c r="R384">
        <f>VLOOKUP(A384&amp;"|"&amp;"Spring"&amp;"|"&amp;"Reading",kipp_maps!H:I,2,FALSE)</f>
        <v>172</v>
      </c>
      <c r="S384">
        <f>VLOOKUP(A384&amp;"|"&amp;"Spring"&amp;"|"&amp;"Reading",kipp_maps!H:J,3,FALSE)</f>
        <v>14</v>
      </c>
      <c r="T384">
        <f>VLOOKUP(A384&amp;"|"&amp;"Spring"&amp;"|"&amp;"Reading",kipp_maps!H:K,4,FALSE)</f>
        <v>1</v>
      </c>
      <c r="U384">
        <f>VLOOKUP(A384&amp;"|"&amp;"Fall"&amp;"|"&amp;"Reading",kipp_maps!H:L,5,FALSE)</f>
        <v>12</v>
      </c>
      <c r="V384">
        <f t="shared" si="22"/>
        <v>1</v>
      </c>
      <c r="W384">
        <f t="shared" si="23"/>
        <v>-11</v>
      </c>
    </row>
    <row r="385" spans="1:23" x14ac:dyDescent="0.25">
      <c r="A385">
        <v>17647</v>
      </c>
      <c r="B385" t="str">
        <f>VLOOKUP(A385,kipp_maps!A:B,2,FALSE)</f>
        <v>School F</v>
      </c>
      <c r="C385">
        <f>VLOOKUP(A385,kipp_maps!A:C,3,FALSE)</f>
        <v>2</v>
      </c>
      <c r="D385">
        <f>VLOOKUP(A385,kipp_maps!A:D,4,FALSE)</f>
        <v>2019</v>
      </c>
      <c r="E385" t="str">
        <f>VLOOKUP(A385,kipp_maps!A:E,5,FALSE)</f>
        <v>GenEd</v>
      </c>
      <c r="F385" t="str">
        <f>VLOOKUP(A385&amp;"|"&amp;"Fall"&amp;"|"&amp;"Math",kipp_maps!H:I,2,FALSE)</f>
        <v>.</v>
      </c>
      <c r="G385" t="str">
        <f>VLOOKUP(A385&amp;"|"&amp;"Fall"&amp;"|"&amp;"Math",kipp_maps!H:J,3,FALSE)</f>
        <v>.</v>
      </c>
      <c r="H385" t="str">
        <f>VLOOKUP(A385&amp;"|"&amp;"Fall"&amp;"|"&amp;"Math",kipp_maps!H:K,4,FALSE)</f>
        <v>.</v>
      </c>
      <c r="I385">
        <f>VLOOKUP(A385&amp;"|"&amp;"Spring"&amp;"|"&amp;"Math",kipp_maps!H:I,2,FALSE)</f>
        <v>182</v>
      </c>
      <c r="J385">
        <f>VLOOKUP(A385&amp;"|"&amp;"Spring"&amp;"|"&amp;"Math",kipp_maps!H:J,3,FALSE)</f>
        <v>23</v>
      </c>
      <c r="K385">
        <f>VLOOKUP(A385&amp;"|"&amp;"Spring"&amp;"|"&amp;"Math",kipp_maps!H:K,4,FALSE)</f>
        <v>1</v>
      </c>
      <c r="L385" t="str">
        <f>VLOOKUP(A385&amp;"|"&amp;"Fall"&amp;"|"&amp;"Math",kipp_maps!H:L,5,FALSE)</f>
        <v>.</v>
      </c>
      <c r="M385" t="e">
        <f t="shared" si="20"/>
        <v>#VALUE!</v>
      </c>
      <c r="N385" t="e">
        <f t="shared" si="21"/>
        <v>#VALUE!</v>
      </c>
      <c r="O385" t="str">
        <f>VLOOKUP(A385&amp;"|"&amp;"Fall"&amp;"|"&amp;"Reading",kipp_maps!H:I,2,FALSE)</f>
        <v>.</v>
      </c>
      <c r="P385" t="str">
        <f>VLOOKUP(A385&amp;"|"&amp;"Fall"&amp;"|"&amp;"Reading",kipp_maps!H:J,3,FALSE)</f>
        <v>.</v>
      </c>
      <c r="Q385" t="str">
        <f>VLOOKUP(A385&amp;"|"&amp;"Fall"&amp;"|"&amp;"Reading",kipp_maps!H:K,4,FALSE)</f>
        <v>.</v>
      </c>
      <c r="R385">
        <f>VLOOKUP(A385&amp;"|"&amp;"Spring"&amp;"|"&amp;"Reading",kipp_maps!H:I,2,FALSE)</f>
        <v>177</v>
      </c>
      <c r="S385">
        <f>VLOOKUP(A385&amp;"|"&amp;"Spring"&amp;"|"&amp;"Reading",kipp_maps!H:J,3,FALSE)</f>
        <v>22</v>
      </c>
      <c r="T385">
        <f>VLOOKUP(A385&amp;"|"&amp;"Spring"&amp;"|"&amp;"Reading",kipp_maps!H:K,4,FALSE)</f>
        <v>1</v>
      </c>
      <c r="U385" t="str">
        <f>VLOOKUP(A385&amp;"|"&amp;"Fall"&amp;"|"&amp;"Reading",kipp_maps!H:L,5,FALSE)</f>
        <v>.</v>
      </c>
      <c r="V385" t="e">
        <f t="shared" si="22"/>
        <v>#VALUE!</v>
      </c>
      <c r="W385" t="e">
        <f t="shared" si="23"/>
        <v>#VALUE!</v>
      </c>
    </row>
    <row r="386" spans="1:23" x14ac:dyDescent="0.25">
      <c r="A386">
        <v>17133</v>
      </c>
      <c r="B386" t="str">
        <f>VLOOKUP(A386,kipp_maps!A:B,2,FALSE)</f>
        <v>School F</v>
      </c>
      <c r="C386">
        <f>VLOOKUP(A386,kipp_maps!A:C,3,FALSE)</f>
        <v>2</v>
      </c>
      <c r="D386">
        <f>VLOOKUP(A386,kipp_maps!A:D,4,FALSE)</f>
        <v>2019</v>
      </c>
      <c r="E386" t="str">
        <f>VLOOKUP(A386,kipp_maps!A:E,5,FALSE)</f>
        <v>GenEd</v>
      </c>
      <c r="F386">
        <f>VLOOKUP(A386&amp;"|"&amp;"Fall"&amp;"|"&amp;"Math",kipp_maps!H:I,2,FALSE)</f>
        <v>176</v>
      </c>
      <c r="G386">
        <f>VLOOKUP(A386&amp;"|"&amp;"Fall"&amp;"|"&amp;"Math",kipp_maps!H:J,3,FALSE)</f>
        <v>36</v>
      </c>
      <c r="H386">
        <f>VLOOKUP(A386&amp;"|"&amp;"Fall"&amp;"|"&amp;"Math",kipp_maps!H:K,4,FALSE)</f>
        <v>2</v>
      </c>
      <c r="I386">
        <f>VLOOKUP(A386&amp;"|"&amp;"Spring"&amp;"|"&amp;"Math",kipp_maps!H:I,2,FALSE)</f>
        <v>183</v>
      </c>
      <c r="J386">
        <f>VLOOKUP(A386&amp;"|"&amp;"Spring"&amp;"|"&amp;"Math",kipp_maps!H:J,3,FALSE)</f>
        <v>25</v>
      </c>
      <c r="K386">
        <f>VLOOKUP(A386&amp;"|"&amp;"Spring"&amp;"|"&amp;"Math",kipp_maps!H:K,4,FALSE)</f>
        <v>2</v>
      </c>
      <c r="L386">
        <f>VLOOKUP(A386&amp;"|"&amp;"Fall"&amp;"|"&amp;"Math",kipp_maps!H:L,5,FALSE)</f>
        <v>13</v>
      </c>
      <c r="M386">
        <f t="shared" si="20"/>
        <v>7</v>
      </c>
      <c r="N386">
        <f t="shared" si="21"/>
        <v>-6</v>
      </c>
      <c r="O386">
        <f>VLOOKUP(A386&amp;"|"&amp;"Fall"&amp;"|"&amp;"Reading",kipp_maps!H:I,2,FALSE)</f>
        <v>173</v>
      </c>
      <c r="P386">
        <f>VLOOKUP(A386&amp;"|"&amp;"Fall"&amp;"|"&amp;"Reading",kipp_maps!H:J,3,FALSE)</f>
        <v>38</v>
      </c>
      <c r="Q386">
        <f>VLOOKUP(A386&amp;"|"&amp;"Fall"&amp;"|"&amp;"Reading",kipp_maps!H:K,4,FALSE)</f>
        <v>2</v>
      </c>
      <c r="R386">
        <f>VLOOKUP(A386&amp;"|"&amp;"Spring"&amp;"|"&amp;"Reading",kipp_maps!H:I,2,FALSE)</f>
        <v>165</v>
      </c>
      <c r="S386">
        <f>VLOOKUP(A386&amp;"|"&amp;"Spring"&amp;"|"&amp;"Reading",kipp_maps!H:J,3,FALSE)</f>
        <v>6</v>
      </c>
      <c r="T386">
        <f>VLOOKUP(A386&amp;"|"&amp;"Spring"&amp;"|"&amp;"Reading",kipp_maps!H:K,4,FALSE)</f>
        <v>1</v>
      </c>
      <c r="U386">
        <f>VLOOKUP(A386&amp;"|"&amp;"Fall"&amp;"|"&amp;"Reading",kipp_maps!H:L,5,FALSE)</f>
        <v>12</v>
      </c>
      <c r="V386">
        <f t="shared" si="22"/>
        <v>-8</v>
      </c>
      <c r="W386">
        <f t="shared" si="23"/>
        <v>-20</v>
      </c>
    </row>
    <row r="387" spans="1:23" x14ac:dyDescent="0.25">
      <c r="A387">
        <v>26258</v>
      </c>
      <c r="B387" t="str">
        <f>VLOOKUP(A387,kipp_maps!A:B,2,FALSE)</f>
        <v>School F</v>
      </c>
      <c r="C387">
        <f>VLOOKUP(A387,kipp_maps!A:C,3,FALSE)</f>
        <v>2</v>
      </c>
      <c r="D387">
        <f>VLOOKUP(A387,kipp_maps!A:D,4,FALSE)</f>
        <v>2019</v>
      </c>
      <c r="E387" t="str">
        <f>VLOOKUP(A387,kipp_maps!A:E,5,FALSE)</f>
        <v>GenEd</v>
      </c>
      <c r="F387">
        <f>VLOOKUP(A387&amp;"|"&amp;"Fall"&amp;"|"&amp;"Math",kipp_maps!H:I,2,FALSE)</f>
        <v>207</v>
      </c>
      <c r="G387">
        <f>VLOOKUP(A387&amp;"|"&amp;"Fall"&amp;"|"&amp;"Math",kipp_maps!H:J,3,FALSE)</f>
        <v>97</v>
      </c>
      <c r="H387">
        <f>VLOOKUP(A387&amp;"|"&amp;"Fall"&amp;"|"&amp;"Math",kipp_maps!H:K,4,FALSE)</f>
        <v>4</v>
      </c>
      <c r="I387">
        <f>VLOOKUP(A387&amp;"|"&amp;"Spring"&amp;"|"&amp;"Math",kipp_maps!H:I,2,FALSE)</f>
        <v>191</v>
      </c>
      <c r="J387">
        <f>VLOOKUP(A387&amp;"|"&amp;"Spring"&amp;"|"&amp;"Math",kipp_maps!H:J,3,FALSE)</f>
        <v>47</v>
      </c>
      <c r="K387">
        <f>VLOOKUP(A387&amp;"|"&amp;"Spring"&amp;"|"&amp;"Math",kipp_maps!H:K,4,FALSE)</f>
        <v>2</v>
      </c>
      <c r="L387">
        <f>VLOOKUP(A387&amp;"|"&amp;"Fall"&amp;"|"&amp;"Math",kipp_maps!H:L,5,FALSE)</f>
        <v>7</v>
      </c>
      <c r="M387">
        <f t="shared" ref="M387:M450" si="24">I387-F387</f>
        <v>-16</v>
      </c>
      <c r="N387">
        <f t="shared" ref="N387:N450" si="25">M387-L387</f>
        <v>-23</v>
      </c>
      <c r="O387">
        <f>VLOOKUP(A387&amp;"|"&amp;"Fall"&amp;"|"&amp;"Reading",kipp_maps!H:I,2,FALSE)</f>
        <v>212</v>
      </c>
      <c r="P387">
        <f>VLOOKUP(A387&amp;"|"&amp;"Fall"&amp;"|"&amp;"Reading",kipp_maps!H:J,3,FALSE)</f>
        <v>99</v>
      </c>
      <c r="Q387">
        <f>VLOOKUP(A387&amp;"|"&amp;"Fall"&amp;"|"&amp;"Reading",kipp_maps!H:K,4,FALSE)</f>
        <v>4</v>
      </c>
      <c r="R387">
        <f>VLOOKUP(A387&amp;"|"&amp;"Spring"&amp;"|"&amp;"Reading",kipp_maps!H:I,2,FALSE)</f>
        <v>210</v>
      </c>
      <c r="S387">
        <f>VLOOKUP(A387&amp;"|"&amp;"Spring"&amp;"|"&amp;"Reading",kipp_maps!H:J,3,FALSE)</f>
        <v>92</v>
      </c>
      <c r="T387">
        <f>VLOOKUP(A387&amp;"|"&amp;"Spring"&amp;"|"&amp;"Reading",kipp_maps!H:K,4,FALSE)</f>
        <v>4</v>
      </c>
      <c r="U387">
        <f>VLOOKUP(A387&amp;"|"&amp;"Fall"&amp;"|"&amp;"Reading",kipp_maps!H:L,5,FALSE)</f>
        <v>3</v>
      </c>
      <c r="V387">
        <f t="shared" ref="V387:V450" si="26">R387-O387</f>
        <v>-2</v>
      </c>
      <c r="W387">
        <f t="shared" ref="W387:W450" si="27">V387-U387</f>
        <v>-5</v>
      </c>
    </row>
    <row r="388" spans="1:23" x14ac:dyDescent="0.25">
      <c r="A388">
        <v>14900</v>
      </c>
      <c r="B388" t="str">
        <f>VLOOKUP(A388,kipp_maps!A:B,2,FALSE)</f>
        <v>School F</v>
      </c>
      <c r="C388">
        <f>VLOOKUP(A388,kipp_maps!A:C,3,FALSE)</f>
        <v>2</v>
      </c>
      <c r="D388">
        <f>VLOOKUP(A388,kipp_maps!A:D,4,FALSE)</f>
        <v>2019</v>
      </c>
      <c r="E388" t="str">
        <f>VLOOKUP(A388,kipp_maps!A:E,5,FALSE)</f>
        <v>GenEd</v>
      </c>
      <c r="F388">
        <f>VLOOKUP(A388&amp;"|"&amp;"Fall"&amp;"|"&amp;"Math",kipp_maps!H:I,2,FALSE)</f>
        <v>187</v>
      </c>
      <c r="G388">
        <f>VLOOKUP(A388&amp;"|"&amp;"Fall"&amp;"|"&amp;"Math",kipp_maps!H:J,3,FALSE)</f>
        <v>68</v>
      </c>
      <c r="H388">
        <f>VLOOKUP(A388&amp;"|"&amp;"Fall"&amp;"|"&amp;"Math",kipp_maps!H:K,4,FALSE)</f>
        <v>3</v>
      </c>
      <c r="I388">
        <f>VLOOKUP(A388&amp;"|"&amp;"Spring"&amp;"|"&amp;"Math",kipp_maps!H:I,2,FALSE)</f>
        <v>195</v>
      </c>
      <c r="J388">
        <f>VLOOKUP(A388&amp;"|"&amp;"Spring"&amp;"|"&amp;"Math",kipp_maps!H:J,3,FALSE)</f>
        <v>58</v>
      </c>
      <c r="K388">
        <f>VLOOKUP(A388&amp;"|"&amp;"Spring"&amp;"|"&amp;"Math",kipp_maps!H:K,4,FALSE)</f>
        <v>3</v>
      </c>
      <c r="L388">
        <f>VLOOKUP(A388&amp;"|"&amp;"Fall"&amp;"|"&amp;"Math",kipp_maps!H:L,5,FALSE)</f>
        <v>11</v>
      </c>
      <c r="M388">
        <f t="shared" si="24"/>
        <v>8</v>
      </c>
      <c r="N388">
        <f t="shared" si="25"/>
        <v>-3</v>
      </c>
      <c r="O388">
        <f>VLOOKUP(A388&amp;"|"&amp;"Fall"&amp;"|"&amp;"Reading",kipp_maps!H:I,2,FALSE)</f>
        <v>185</v>
      </c>
      <c r="P388">
        <f>VLOOKUP(A388&amp;"|"&amp;"Fall"&amp;"|"&amp;"Reading",kipp_maps!H:J,3,FALSE)</f>
        <v>70</v>
      </c>
      <c r="Q388">
        <f>VLOOKUP(A388&amp;"|"&amp;"Fall"&amp;"|"&amp;"Reading",kipp_maps!H:K,4,FALSE)</f>
        <v>3</v>
      </c>
      <c r="R388">
        <f>VLOOKUP(A388&amp;"|"&amp;"Spring"&amp;"|"&amp;"Reading",kipp_maps!H:I,2,FALSE)</f>
        <v>199</v>
      </c>
      <c r="S388">
        <f>VLOOKUP(A388&amp;"|"&amp;"Spring"&amp;"|"&amp;"Reading",kipp_maps!H:J,3,FALSE)</f>
        <v>75</v>
      </c>
      <c r="T388">
        <f>VLOOKUP(A388&amp;"|"&amp;"Spring"&amp;"|"&amp;"Reading",kipp_maps!H:K,4,FALSE)</f>
        <v>4</v>
      </c>
      <c r="U388">
        <f>VLOOKUP(A388&amp;"|"&amp;"Fall"&amp;"|"&amp;"Reading",kipp_maps!H:L,5,FALSE)</f>
        <v>9</v>
      </c>
      <c r="V388">
        <f t="shared" si="26"/>
        <v>14</v>
      </c>
      <c r="W388">
        <f t="shared" si="27"/>
        <v>5</v>
      </c>
    </row>
    <row r="389" spans="1:23" x14ac:dyDescent="0.25">
      <c r="A389">
        <v>16256</v>
      </c>
      <c r="B389" t="str">
        <f>VLOOKUP(A389,kipp_maps!A:B,2,FALSE)</f>
        <v>School F</v>
      </c>
      <c r="C389">
        <f>VLOOKUP(A389,kipp_maps!A:C,3,FALSE)</f>
        <v>2</v>
      </c>
      <c r="D389">
        <f>VLOOKUP(A389,kipp_maps!A:D,4,FALSE)</f>
        <v>2019</v>
      </c>
      <c r="E389" t="str">
        <f>VLOOKUP(A389,kipp_maps!A:E,5,FALSE)</f>
        <v>SPED</v>
      </c>
      <c r="F389">
        <f>VLOOKUP(A389&amp;"|"&amp;"Fall"&amp;"|"&amp;"Math",kipp_maps!H:I,2,FALSE)</f>
        <v>175</v>
      </c>
      <c r="G389">
        <f>VLOOKUP(A389&amp;"|"&amp;"Fall"&amp;"|"&amp;"Math",kipp_maps!H:J,3,FALSE)</f>
        <v>33</v>
      </c>
      <c r="H389">
        <f>VLOOKUP(A389&amp;"|"&amp;"Fall"&amp;"|"&amp;"Math",kipp_maps!H:K,4,FALSE)</f>
        <v>2</v>
      </c>
      <c r="I389">
        <f>VLOOKUP(A389&amp;"|"&amp;"Spring"&amp;"|"&amp;"Math",kipp_maps!H:I,2,FALSE)</f>
        <v>190</v>
      </c>
      <c r="J389">
        <f>VLOOKUP(A389&amp;"|"&amp;"Spring"&amp;"|"&amp;"Math",kipp_maps!H:J,3,FALSE)</f>
        <v>44</v>
      </c>
      <c r="K389">
        <f>VLOOKUP(A389&amp;"|"&amp;"Spring"&amp;"|"&amp;"Math",kipp_maps!H:K,4,FALSE)</f>
        <v>2</v>
      </c>
      <c r="L389">
        <f>VLOOKUP(A389&amp;"|"&amp;"Fall"&amp;"|"&amp;"Math",kipp_maps!H:L,5,FALSE)</f>
        <v>14</v>
      </c>
      <c r="M389">
        <f t="shared" si="24"/>
        <v>15</v>
      </c>
      <c r="N389">
        <f t="shared" si="25"/>
        <v>1</v>
      </c>
      <c r="O389">
        <f>VLOOKUP(A389&amp;"|"&amp;"Fall"&amp;"|"&amp;"Reading",kipp_maps!H:I,2,FALSE)</f>
        <v>179</v>
      </c>
      <c r="P389">
        <f>VLOOKUP(A389&amp;"|"&amp;"Fall"&amp;"|"&amp;"Reading",kipp_maps!H:J,3,FALSE)</f>
        <v>54</v>
      </c>
      <c r="Q389">
        <f>VLOOKUP(A389&amp;"|"&amp;"Fall"&amp;"|"&amp;"Reading",kipp_maps!H:K,4,FALSE)</f>
        <v>3</v>
      </c>
      <c r="R389">
        <f>VLOOKUP(A389&amp;"|"&amp;"Spring"&amp;"|"&amp;"Reading",kipp_maps!H:I,2,FALSE)</f>
        <v>198</v>
      </c>
      <c r="S389">
        <f>VLOOKUP(A389&amp;"|"&amp;"Spring"&amp;"|"&amp;"Reading",kipp_maps!H:J,3,FALSE)</f>
        <v>73</v>
      </c>
      <c r="T389">
        <f>VLOOKUP(A389&amp;"|"&amp;"Spring"&amp;"|"&amp;"Reading",kipp_maps!H:K,4,FALSE)</f>
        <v>3</v>
      </c>
      <c r="U389">
        <f>VLOOKUP(A389&amp;"|"&amp;"Fall"&amp;"|"&amp;"Reading",kipp_maps!H:L,5,FALSE)</f>
        <v>11</v>
      </c>
      <c r="V389">
        <f t="shared" si="26"/>
        <v>19</v>
      </c>
      <c r="W389">
        <f t="shared" si="27"/>
        <v>8</v>
      </c>
    </row>
    <row r="390" spans="1:23" x14ac:dyDescent="0.25">
      <c r="A390">
        <v>27761</v>
      </c>
      <c r="B390" t="str">
        <f>VLOOKUP(A390,kipp_maps!A:B,2,FALSE)</f>
        <v>School F</v>
      </c>
      <c r="C390">
        <f>VLOOKUP(A390,kipp_maps!A:C,3,FALSE)</f>
        <v>2</v>
      </c>
      <c r="D390">
        <f>VLOOKUP(A390,kipp_maps!A:D,4,FALSE)</f>
        <v>2019</v>
      </c>
      <c r="E390" t="str">
        <f>VLOOKUP(A390,kipp_maps!A:E,5,FALSE)</f>
        <v>SPED</v>
      </c>
      <c r="F390">
        <f>VLOOKUP(A390&amp;"|"&amp;"Fall"&amp;"|"&amp;"Math",kipp_maps!H:I,2,FALSE)</f>
        <v>163</v>
      </c>
      <c r="G390">
        <f>VLOOKUP(A390&amp;"|"&amp;"Fall"&amp;"|"&amp;"Math",kipp_maps!H:J,3,FALSE)</f>
        <v>10</v>
      </c>
      <c r="H390">
        <f>VLOOKUP(A390&amp;"|"&amp;"Fall"&amp;"|"&amp;"Math",kipp_maps!H:K,4,FALSE)</f>
        <v>1</v>
      </c>
      <c r="I390">
        <f>VLOOKUP(A390&amp;"|"&amp;"Spring"&amp;"|"&amp;"Math",kipp_maps!H:I,2,FALSE)</f>
        <v>183</v>
      </c>
      <c r="J390">
        <f>VLOOKUP(A390&amp;"|"&amp;"Spring"&amp;"|"&amp;"Math",kipp_maps!H:J,3,FALSE)</f>
        <v>25</v>
      </c>
      <c r="K390">
        <f>VLOOKUP(A390&amp;"|"&amp;"Spring"&amp;"|"&amp;"Math",kipp_maps!H:K,4,FALSE)</f>
        <v>2</v>
      </c>
      <c r="L390">
        <f>VLOOKUP(A390&amp;"|"&amp;"Fall"&amp;"|"&amp;"Math",kipp_maps!H:L,5,FALSE)</f>
        <v>16</v>
      </c>
      <c r="M390">
        <f t="shared" si="24"/>
        <v>20</v>
      </c>
      <c r="N390">
        <f t="shared" si="25"/>
        <v>4</v>
      </c>
      <c r="O390">
        <f>VLOOKUP(A390&amp;"|"&amp;"Fall"&amp;"|"&amp;"Reading",kipp_maps!H:I,2,FALSE)</f>
        <v>169</v>
      </c>
      <c r="P390">
        <f>VLOOKUP(A390&amp;"|"&amp;"Fall"&amp;"|"&amp;"Reading",kipp_maps!H:J,3,FALSE)</f>
        <v>28</v>
      </c>
      <c r="Q390">
        <f>VLOOKUP(A390&amp;"|"&amp;"Fall"&amp;"|"&amp;"Reading",kipp_maps!H:K,4,FALSE)</f>
        <v>2</v>
      </c>
      <c r="R390">
        <f>VLOOKUP(A390&amp;"|"&amp;"Spring"&amp;"|"&amp;"Reading",kipp_maps!H:I,2,FALSE)</f>
        <v>184</v>
      </c>
      <c r="S390">
        <f>VLOOKUP(A390&amp;"|"&amp;"Spring"&amp;"|"&amp;"Reading",kipp_maps!H:J,3,FALSE)</f>
        <v>38</v>
      </c>
      <c r="T390">
        <f>VLOOKUP(A390&amp;"|"&amp;"Spring"&amp;"|"&amp;"Reading",kipp_maps!H:K,4,FALSE)</f>
        <v>2</v>
      </c>
      <c r="U390">
        <f>VLOOKUP(A390&amp;"|"&amp;"Fall"&amp;"|"&amp;"Reading",kipp_maps!H:L,5,FALSE)</f>
        <v>13</v>
      </c>
      <c r="V390">
        <f t="shared" si="26"/>
        <v>15</v>
      </c>
      <c r="W390">
        <f t="shared" si="27"/>
        <v>2</v>
      </c>
    </row>
    <row r="391" spans="1:23" x14ac:dyDescent="0.25">
      <c r="A391">
        <v>15250</v>
      </c>
      <c r="B391" t="str">
        <f>VLOOKUP(A391,kipp_maps!A:B,2,FALSE)</f>
        <v>School F</v>
      </c>
      <c r="C391">
        <f>VLOOKUP(A391,kipp_maps!A:C,3,FALSE)</f>
        <v>2</v>
      </c>
      <c r="D391">
        <f>VLOOKUP(A391,kipp_maps!A:D,4,FALSE)</f>
        <v>2019</v>
      </c>
      <c r="E391" t="str">
        <f>VLOOKUP(A391,kipp_maps!A:E,5,FALSE)</f>
        <v>GenEd</v>
      </c>
      <c r="F391">
        <f>VLOOKUP(A391&amp;"|"&amp;"Fall"&amp;"|"&amp;"Math",kipp_maps!H:I,2,FALSE)</f>
        <v>192</v>
      </c>
      <c r="G391">
        <f>VLOOKUP(A391&amp;"|"&amp;"Fall"&amp;"|"&amp;"Math",kipp_maps!H:J,3,FALSE)</f>
        <v>79</v>
      </c>
      <c r="H391">
        <f>VLOOKUP(A391&amp;"|"&amp;"Fall"&amp;"|"&amp;"Math",kipp_maps!H:K,4,FALSE)</f>
        <v>4</v>
      </c>
      <c r="I391">
        <f>VLOOKUP(A391&amp;"|"&amp;"Spring"&amp;"|"&amp;"Math",kipp_maps!H:I,2,FALSE)</f>
        <v>195</v>
      </c>
      <c r="J391">
        <f>VLOOKUP(A391&amp;"|"&amp;"Spring"&amp;"|"&amp;"Math",kipp_maps!H:J,3,FALSE)</f>
        <v>58</v>
      </c>
      <c r="K391">
        <f>VLOOKUP(A391&amp;"|"&amp;"Spring"&amp;"|"&amp;"Math",kipp_maps!H:K,4,FALSE)</f>
        <v>3</v>
      </c>
      <c r="L391">
        <f>VLOOKUP(A391&amp;"|"&amp;"Fall"&amp;"|"&amp;"Math",kipp_maps!H:L,5,FALSE)</f>
        <v>10</v>
      </c>
      <c r="M391">
        <f t="shared" si="24"/>
        <v>3</v>
      </c>
      <c r="N391">
        <f t="shared" si="25"/>
        <v>-7</v>
      </c>
      <c r="O391">
        <f>VLOOKUP(A391&amp;"|"&amp;"Fall"&amp;"|"&amp;"Reading",kipp_maps!H:I,2,FALSE)</f>
        <v>194</v>
      </c>
      <c r="P391">
        <f>VLOOKUP(A391&amp;"|"&amp;"Fall"&amp;"|"&amp;"Reading",kipp_maps!H:J,3,FALSE)</f>
        <v>87</v>
      </c>
      <c r="Q391">
        <f>VLOOKUP(A391&amp;"|"&amp;"Fall"&amp;"|"&amp;"Reading",kipp_maps!H:K,4,FALSE)</f>
        <v>4</v>
      </c>
      <c r="R391">
        <f>VLOOKUP(A391&amp;"|"&amp;"Spring"&amp;"|"&amp;"Reading",kipp_maps!H:I,2,FALSE)</f>
        <v>206</v>
      </c>
      <c r="S391">
        <f>VLOOKUP(A391&amp;"|"&amp;"Spring"&amp;"|"&amp;"Reading",kipp_maps!H:J,3,FALSE)</f>
        <v>87</v>
      </c>
      <c r="T391">
        <f>VLOOKUP(A391&amp;"|"&amp;"Spring"&amp;"|"&amp;"Reading",kipp_maps!H:K,4,FALSE)</f>
        <v>4</v>
      </c>
      <c r="U391">
        <f>VLOOKUP(A391&amp;"|"&amp;"Fall"&amp;"|"&amp;"Reading",kipp_maps!H:L,5,FALSE)</f>
        <v>8</v>
      </c>
      <c r="V391">
        <f t="shared" si="26"/>
        <v>12</v>
      </c>
      <c r="W391">
        <f t="shared" si="27"/>
        <v>4</v>
      </c>
    </row>
    <row r="392" spans="1:23" x14ac:dyDescent="0.25">
      <c r="A392">
        <v>20319</v>
      </c>
      <c r="B392" t="str">
        <f>VLOOKUP(A392,kipp_maps!A:B,2,FALSE)</f>
        <v>School F</v>
      </c>
      <c r="C392">
        <f>VLOOKUP(A392,kipp_maps!A:C,3,FALSE)</f>
        <v>2</v>
      </c>
      <c r="D392">
        <f>VLOOKUP(A392,kipp_maps!A:D,4,FALSE)</f>
        <v>2019</v>
      </c>
      <c r="E392" t="str">
        <f>VLOOKUP(A392,kipp_maps!A:E,5,FALSE)</f>
        <v>GenEd</v>
      </c>
      <c r="F392">
        <f>VLOOKUP(A392&amp;"|"&amp;"Fall"&amp;"|"&amp;"Math",kipp_maps!H:I,2,FALSE)</f>
        <v>183</v>
      </c>
      <c r="G392">
        <f>VLOOKUP(A392&amp;"|"&amp;"Fall"&amp;"|"&amp;"Math",kipp_maps!H:J,3,FALSE)</f>
        <v>56</v>
      </c>
      <c r="H392">
        <f>VLOOKUP(A392&amp;"|"&amp;"Fall"&amp;"|"&amp;"Math",kipp_maps!H:K,4,FALSE)</f>
        <v>3</v>
      </c>
      <c r="I392">
        <f>VLOOKUP(A392&amp;"|"&amp;"Spring"&amp;"|"&amp;"Math",kipp_maps!H:I,2,FALSE)</f>
        <v>196</v>
      </c>
      <c r="J392">
        <f>VLOOKUP(A392&amp;"|"&amp;"Spring"&amp;"|"&amp;"Math",kipp_maps!H:J,3,FALSE)</f>
        <v>61</v>
      </c>
      <c r="K392">
        <f>VLOOKUP(A392&amp;"|"&amp;"Spring"&amp;"|"&amp;"Math",kipp_maps!H:K,4,FALSE)</f>
        <v>3</v>
      </c>
      <c r="L392">
        <f>VLOOKUP(A392&amp;"|"&amp;"Fall"&amp;"|"&amp;"Math",kipp_maps!H:L,5,FALSE)</f>
        <v>12</v>
      </c>
      <c r="M392">
        <f t="shared" si="24"/>
        <v>13</v>
      </c>
      <c r="N392">
        <f t="shared" si="25"/>
        <v>1</v>
      </c>
      <c r="O392">
        <f>VLOOKUP(A392&amp;"|"&amp;"Fall"&amp;"|"&amp;"Reading",kipp_maps!H:I,2,FALSE)</f>
        <v>187</v>
      </c>
      <c r="P392">
        <f>VLOOKUP(A392&amp;"|"&amp;"Fall"&amp;"|"&amp;"Reading",kipp_maps!H:J,3,FALSE)</f>
        <v>74</v>
      </c>
      <c r="Q392">
        <f>VLOOKUP(A392&amp;"|"&amp;"Fall"&amp;"|"&amp;"Reading",kipp_maps!H:K,4,FALSE)</f>
        <v>3</v>
      </c>
      <c r="R392">
        <f>VLOOKUP(A392&amp;"|"&amp;"Spring"&amp;"|"&amp;"Reading",kipp_maps!H:I,2,FALSE)</f>
        <v>192</v>
      </c>
      <c r="S392">
        <f>VLOOKUP(A392&amp;"|"&amp;"Spring"&amp;"|"&amp;"Reading",kipp_maps!H:J,3,FALSE)</f>
        <v>59</v>
      </c>
      <c r="T392">
        <f>VLOOKUP(A392&amp;"|"&amp;"Spring"&amp;"|"&amp;"Reading",kipp_maps!H:K,4,FALSE)</f>
        <v>3</v>
      </c>
      <c r="U392">
        <f>VLOOKUP(A392&amp;"|"&amp;"Fall"&amp;"|"&amp;"Reading",kipp_maps!H:L,5,FALSE)</f>
        <v>9</v>
      </c>
      <c r="V392">
        <f t="shared" si="26"/>
        <v>5</v>
      </c>
      <c r="W392">
        <f t="shared" si="27"/>
        <v>-4</v>
      </c>
    </row>
    <row r="393" spans="1:23" x14ac:dyDescent="0.25">
      <c r="A393">
        <v>29049</v>
      </c>
      <c r="B393" t="str">
        <f>VLOOKUP(A393,kipp_maps!A:B,2,FALSE)</f>
        <v>School F</v>
      </c>
      <c r="C393">
        <f>VLOOKUP(A393,kipp_maps!A:C,3,FALSE)</f>
        <v>2</v>
      </c>
      <c r="D393">
        <f>VLOOKUP(A393,kipp_maps!A:D,4,FALSE)</f>
        <v>2019</v>
      </c>
      <c r="E393" t="str">
        <f>VLOOKUP(A393,kipp_maps!A:E,5,FALSE)</f>
        <v>GenEd</v>
      </c>
      <c r="F393">
        <f>VLOOKUP(A393&amp;"|"&amp;"Fall"&amp;"|"&amp;"Math",kipp_maps!H:I,2,FALSE)</f>
        <v>190</v>
      </c>
      <c r="G393">
        <f>VLOOKUP(A393&amp;"|"&amp;"Fall"&amp;"|"&amp;"Math",kipp_maps!H:J,3,FALSE)</f>
        <v>75</v>
      </c>
      <c r="H393">
        <f>VLOOKUP(A393&amp;"|"&amp;"Fall"&amp;"|"&amp;"Math",kipp_maps!H:K,4,FALSE)</f>
        <v>4</v>
      </c>
      <c r="I393">
        <f>VLOOKUP(A393&amp;"|"&amp;"Spring"&amp;"|"&amp;"Math",kipp_maps!H:I,2,FALSE)</f>
        <v>204</v>
      </c>
      <c r="J393">
        <f>VLOOKUP(A393&amp;"|"&amp;"Spring"&amp;"|"&amp;"Math",kipp_maps!H:J,3,FALSE)</f>
        <v>81</v>
      </c>
      <c r="K393">
        <f>VLOOKUP(A393&amp;"|"&amp;"Spring"&amp;"|"&amp;"Math",kipp_maps!H:K,4,FALSE)</f>
        <v>4</v>
      </c>
      <c r="L393">
        <f>VLOOKUP(A393&amp;"|"&amp;"Fall"&amp;"|"&amp;"Math",kipp_maps!H:L,5,FALSE)</f>
        <v>10</v>
      </c>
      <c r="M393">
        <f t="shared" si="24"/>
        <v>14</v>
      </c>
      <c r="N393">
        <f t="shared" si="25"/>
        <v>4</v>
      </c>
      <c r="O393">
        <f>VLOOKUP(A393&amp;"|"&amp;"Fall"&amp;"|"&amp;"Reading",kipp_maps!H:I,2,FALSE)</f>
        <v>194</v>
      </c>
      <c r="P393">
        <f>VLOOKUP(A393&amp;"|"&amp;"Fall"&amp;"|"&amp;"Reading",kipp_maps!H:J,3,FALSE)</f>
        <v>87</v>
      </c>
      <c r="Q393">
        <f>VLOOKUP(A393&amp;"|"&amp;"Fall"&amp;"|"&amp;"Reading",kipp_maps!H:K,4,FALSE)</f>
        <v>4</v>
      </c>
      <c r="R393">
        <f>VLOOKUP(A393&amp;"|"&amp;"Spring"&amp;"|"&amp;"Reading",kipp_maps!H:I,2,FALSE)</f>
        <v>201</v>
      </c>
      <c r="S393">
        <f>VLOOKUP(A393&amp;"|"&amp;"Spring"&amp;"|"&amp;"Reading",kipp_maps!H:J,3,FALSE)</f>
        <v>79</v>
      </c>
      <c r="T393">
        <f>VLOOKUP(A393&amp;"|"&amp;"Spring"&amp;"|"&amp;"Reading",kipp_maps!H:K,4,FALSE)</f>
        <v>4</v>
      </c>
      <c r="U393">
        <f>VLOOKUP(A393&amp;"|"&amp;"Fall"&amp;"|"&amp;"Reading",kipp_maps!H:L,5,FALSE)</f>
        <v>8</v>
      </c>
      <c r="V393">
        <f t="shared" si="26"/>
        <v>7</v>
      </c>
      <c r="W393">
        <f t="shared" si="27"/>
        <v>-1</v>
      </c>
    </row>
    <row r="394" spans="1:23" x14ac:dyDescent="0.25">
      <c r="A394">
        <v>24389</v>
      </c>
      <c r="B394" t="str">
        <f>VLOOKUP(A394,kipp_maps!A:B,2,FALSE)</f>
        <v>School F</v>
      </c>
      <c r="C394">
        <f>VLOOKUP(A394,kipp_maps!A:C,3,FALSE)</f>
        <v>2</v>
      </c>
      <c r="D394">
        <f>VLOOKUP(A394,kipp_maps!A:D,4,FALSE)</f>
        <v>2019</v>
      </c>
      <c r="E394" t="str">
        <f>VLOOKUP(A394,kipp_maps!A:E,5,FALSE)</f>
        <v>GenEd</v>
      </c>
      <c r="F394">
        <f>VLOOKUP(A394&amp;"|"&amp;"Fall"&amp;"|"&amp;"Math",kipp_maps!H:I,2,FALSE)</f>
        <v>184</v>
      </c>
      <c r="G394">
        <f>VLOOKUP(A394&amp;"|"&amp;"Fall"&amp;"|"&amp;"Math",kipp_maps!H:J,3,FALSE)</f>
        <v>59</v>
      </c>
      <c r="H394">
        <f>VLOOKUP(A394&amp;"|"&amp;"Fall"&amp;"|"&amp;"Math",kipp_maps!H:K,4,FALSE)</f>
        <v>3</v>
      </c>
      <c r="I394">
        <f>VLOOKUP(A394&amp;"|"&amp;"Spring"&amp;"|"&amp;"Math",kipp_maps!H:I,2,FALSE)</f>
        <v>191</v>
      </c>
      <c r="J394">
        <f>VLOOKUP(A394&amp;"|"&amp;"Spring"&amp;"|"&amp;"Math",kipp_maps!H:J,3,FALSE)</f>
        <v>47</v>
      </c>
      <c r="K394">
        <f>VLOOKUP(A394&amp;"|"&amp;"Spring"&amp;"|"&amp;"Math",kipp_maps!H:K,4,FALSE)</f>
        <v>2</v>
      </c>
      <c r="L394">
        <f>VLOOKUP(A394&amp;"|"&amp;"Fall"&amp;"|"&amp;"Math",kipp_maps!H:L,5,FALSE)</f>
        <v>12</v>
      </c>
      <c r="M394">
        <f t="shared" si="24"/>
        <v>7</v>
      </c>
      <c r="N394">
        <f t="shared" si="25"/>
        <v>-5</v>
      </c>
      <c r="O394">
        <f>VLOOKUP(A394&amp;"|"&amp;"Fall"&amp;"|"&amp;"Reading",kipp_maps!H:I,2,FALSE)</f>
        <v>171</v>
      </c>
      <c r="P394">
        <f>VLOOKUP(A394&amp;"|"&amp;"Fall"&amp;"|"&amp;"Reading",kipp_maps!H:J,3,FALSE)</f>
        <v>33</v>
      </c>
      <c r="Q394">
        <f>VLOOKUP(A394&amp;"|"&amp;"Fall"&amp;"|"&amp;"Reading",kipp_maps!H:K,4,FALSE)</f>
        <v>2</v>
      </c>
      <c r="R394">
        <f>VLOOKUP(A394&amp;"|"&amp;"Spring"&amp;"|"&amp;"Reading",kipp_maps!H:I,2,FALSE)</f>
        <v>186</v>
      </c>
      <c r="S394">
        <f>VLOOKUP(A394&amp;"|"&amp;"Spring"&amp;"|"&amp;"Reading",kipp_maps!H:J,3,FALSE)</f>
        <v>43</v>
      </c>
      <c r="T394">
        <f>VLOOKUP(A394&amp;"|"&amp;"Spring"&amp;"|"&amp;"Reading",kipp_maps!H:K,4,FALSE)</f>
        <v>2</v>
      </c>
      <c r="U394">
        <f>VLOOKUP(A394&amp;"|"&amp;"Fall"&amp;"|"&amp;"Reading",kipp_maps!H:L,5,FALSE)</f>
        <v>12</v>
      </c>
      <c r="V394">
        <f t="shared" si="26"/>
        <v>15</v>
      </c>
      <c r="W394">
        <f t="shared" si="27"/>
        <v>3</v>
      </c>
    </row>
    <row r="395" spans="1:23" x14ac:dyDescent="0.25">
      <c r="A395">
        <v>17212</v>
      </c>
      <c r="B395" t="str">
        <f>VLOOKUP(A395,kipp_maps!A:B,2,FALSE)</f>
        <v>School F</v>
      </c>
      <c r="C395">
        <f>VLOOKUP(A395,kipp_maps!A:C,3,FALSE)</f>
        <v>2</v>
      </c>
      <c r="D395">
        <f>VLOOKUP(A395,kipp_maps!A:D,4,FALSE)</f>
        <v>2019</v>
      </c>
      <c r="E395" t="str">
        <f>VLOOKUP(A395,kipp_maps!A:E,5,FALSE)</f>
        <v>SPED</v>
      </c>
      <c r="F395">
        <f>VLOOKUP(A395&amp;"|"&amp;"Fall"&amp;"|"&amp;"Math",kipp_maps!H:I,2,FALSE)</f>
        <v>191</v>
      </c>
      <c r="G395">
        <f>VLOOKUP(A395&amp;"|"&amp;"Fall"&amp;"|"&amp;"Math",kipp_maps!H:J,3,FALSE)</f>
        <v>77</v>
      </c>
      <c r="H395">
        <f>VLOOKUP(A395&amp;"|"&amp;"Fall"&amp;"|"&amp;"Math",kipp_maps!H:K,4,FALSE)</f>
        <v>4</v>
      </c>
      <c r="I395">
        <f>VLOOKUP(A395&amp;"|"&amp;"Spring"&amp;"|"&amp;"Math",kipp_maps!H:I,2,FALSE)</f>
        <v>195</v>
      </c>
      <c r="J395">
        <f>VLOOKUP(A395&amp;"|"&amp;"Spring"&amp;"|"&amp;"Math",kipp_maps!H:J,3,FALSE)</f>
        <v>58</v>
      </c>
      <c r="K395">
        <f>VLOOKUP(A395&amp;"|"&amp;"Spring"&amp;"|"&amp;"Math",kipp_maps!H:K,4,FALSE)</f>
        <v>3</v>
      </c>
      <c r="L395">
        <f>VLOOKUP(A395&amp;"|"&amp;"Fall"&amp;"|"&amp;"Math",kipp_maps!H:L,5,FALSE)</f>
        <v>10</v>
      </c>
      <c r="M395">
        <f t="shared" si="24"/>
        <v>4</v>
      </c>
      <c r="N395">
        <f t="shared" si="25"/>
        <v>-6</v>
      </c>
      <c r="O395">
        <f>VLOOKUP(A395&amp;"|"&amp;"Fall"&amp;"|"&amp;"Reading",kipp_maps!H:I,2,FALSE)</f>
        <v>171</v>
      </c>
      <c r="P395">
        <f>VLOOKUP(A395&amp;"|"&amp;"Fall"&amp;"|"&amp;"Reading",kipp_maps!H:J,3,FALSE)</f>
        <v>33</v>
      </c>
      <c r="Q395">
        <f>VLOOKUP(A395&amp;"|"&amp;"Fall"&amp;"|"&amp;"Reading",kipp_maps!H:K,4,FALSE)</f>
        <v>2</v>
      </c>
      <c r="R395">
        <f>VLOOKUP(A395&amp;"|"&amp;"Spring"&amp;"|"&amp;"Reading",kipp_maps!H:I,2,FALSE)</f>
        <v>192</v>
      </c>
      <c r="S395">
        <f>VLOOKUP(A395&amp;"|"&amp;"Spring"&amp;"|"&amp;"Reading",kipp_maps!H:J,3,FALSE)</f>
        <v>59</v>
      </c>
      <c r="T395">
        <f>VLOOKUP(A395&amp;"|"&amp;"Spring"&amp;"|"&amp;"Reading",kipp_maps!H:K,4,FALSE)</f>
        <v>3</v>
      </c>
      <c r="U395">
        <f>VLOOKUP(A395&amp;"|"&amp;"Fall"&amp;"|"&amp;"Reading",kipp_maps!H:L,5,FALSE)</f>
        <v>12</v>
      </c>
      <c r="V395">
        <f t="shared" si="26"/>
        <v>21</v>
      </c>
      <c r="W395">
        <f t="shared" si="27"/>
        <v>9</v>
      </c>
    </row>
    <row r="396" spans="1:23" x14ac:dyDescent="0.25">
      <c r="A396">
        <v>28386</v>
      </c>
      <c r="B396" t="str">
        <f>VLOOKUP(A396,kipp_maps!A:B,2,FALSE)</f>
        <v>School F</v>
      </c>
      <c r="C396">
        <f>VLOOKUP(A396,kipp_maps!A:C,3,FALSE)</f>
        <v>2</v>
      </c>
      <c r="D396">
        <f>VLOOKUP(A396,kipp_maps!A:D,4,FALSE)</f>
        <v>2019</v>
      </c>
      <c r="E396" t="str">
        <f>VLOOKUP(A396,kipp_maps!A:E,5,FALSE)</f>
        <v>GenEd</v>
      </c>
      <c r="F396">
        <f>VLOOKUP(A396&amp;"|"&amp;"Fall"&amp;"|"&amp;"Math",kipp_maps!H:I,2,FALSE)</f>
        <v>196</v>
      </c>
      <c r="G396">
        <f>VLOOKUP(A396&amp;"|"&amp;"Fall"&amp;"|"&amp;"Math",kipp_maps!H:J,3,FALSE)</f>
        <v>87</v>
      </c>
      <c r="H396">
        <f>VLOOKUP(A396&amp;"|"&amp;"Fall"&amp;"|"&amp;"Math",kipp_maps!H:K,4,FALSE)</f>
        <v>4</v>
      </c>
      <c r="I396">
        <f>VLOOKUP(A396&amp;"|"&amp;"Spring"&amp;"|"&amp;"Math",kipp_maps!H:I,2,FALSE)</f>
        <v>198</v>
      </c>
      <c r="J396">
        <f>VLOOKUP(A396&amp;"|"&amp;"Spring"&amp;"|"&amp;"Math",kipp_maps!H:J,3,FALSE)</f>
        <v>67</v>
      </c>
      <c r="K396">
        <f>VLOOKUP(A396&amp;"|"&amp;"Spring"&amp;"|"&amp;"Math",kipp_maps!H:K,4,FALSE)</f>
        <v>3</v>
      </c>
      <c r="L396">
        <f>VLOOKUP(A396&amp;"|"&amp;"Fall"&amp;"|"&amp;"Math",kipp_maps!H:L,5,FALSE)</f>
        <v>9</v>
      </c>
      <c r="M396">
        <f t="shared" si="24"/>
        <v>2</v>
      </c>
      <c r="N396">
        <f t="shared" si="25"/>
        <v>-7</v>
      </c>
      <c r="O396">
        <f>VLOOKUP(A396&amp;"|"&amp;"Fall"&amp;"|"&amp;"Reading",kipp_maps!H:I,2,FALSE)</f>
        <v>193</v>
      </c>
      <c r="P396">
        <f>VLOOKUP(A396&amp;"|"&amp;"Fall"&amp;"|"&amp;"Reading",kipp_maps!H:J,3,FALSE)</f>
        <v>86</v>
      </c>
      <c r="Q396">
        <f>VLOOKUP(A396&amp;"|"&amp;"Fall"&amp;"|"&amp;"Reading",kipp_maps!H:K,4,FALSE)</f>
        <v>4</v>
      </c>
      <c r="R396">
        <f>VLOOKUP(A396&amp;"|"&amp;"Spring"&amp;"|"&amp;"Reading",kipp_maps!H:I,2,FALSE)</f>
        <v>197</v>
      </c>
      <c r="S396">
        <f>VLOOKUP(A396&amp;"|"&amp;"Spring"&amp;"|"&amp;"Reading",kipp_maps!H:J,3,FALSE)</f>
        <v>71</v>
      </c>
      <c r="T396">
        <f>VLOOKUP(A396&amp;"|"&amp;"Spring"&amp;"|"&amp;"Reading",kipp_maps!H:K,4,FALSE)</f>
        <v>3</v>
      </c>
      <c r="U396">
        <f>VLOOKUP(A396&amp;"|"&amp;"Fall"&amp;"|"&amp;"Reading",kipp_maps!H:L,5,FALSE)</f>
        <v>8</v>
      </c>
      <c r="V396">
        <f t="shared" si="26"/>
        <v>4</v>
      </c>
      <c r="W396">
        <f t="shared" si="27"/>
        <v>-4</v>
      </c>
    </row>
    <row r="397" spans="1:23" x14ac:dyDescent="0.25">
      <c r="A397">
        <v>25319</v>
      </c>
      <c r="B397" t="str">
        <f>VLOOKUP(A397,kipp_maps!A:B,2,FALSE)</f>
        <v>School F</v>
      </c>
      <c r="C397">
        <f>VLOOKUP(A397,kipp_maps!A:C,3,FALSE)</f>
        <v>2</v>
      </c>
      <c r="D397">
        <f>VLOOKUP(A397,kipp_maps!A:D,4,FALSE)</f>
        <v>2019</v>
      </c>
      <c r="E397" t="str">
        <f>VLOOKUP(A397,kipp_maps!A:E,5,FALSE)</f>
        <v>GenEd</v>
      </c>
      <c r="F397">
        <f>VLOOKUP(A397&amp;"|"&amp;"Fall"&amp;"|"&amp;"Math",kipp_maps!H:I,2,FALSE)</f>
        <v>208</v>
      </c>
      <c r="G397">
        <f>VLOOKUP(A397&amp;"|"&amp;"Fall"&amp;"|"&amp;"Math",kipp_maps!H:J,3,FALSE)</f>
        <v>98</v>
      </c>
      <c r="H397">
        <f>VLOOKUP(A397&amp;"|"&amp;"Fall"&amp;"|"&amp;"Math",kipp_maps!H:K,4,FALSE)</f>
        <v>4</v>
      </c>
      <c r="I397">
        <f>VLOOKUP(A397&amp;"|"&amp;"Spring"&amp;"|"&amp;"Math",kipp_maps!H:I,2,FALSE)</f>
        <v>197</v>
      </c>
      <c r="J397">
        <f>VLOOKUP(A397&amp;"|"&amp;"Spring"&amp;"|"&amp;"Math",kipp_maps!H:J,3,FALSE)</f>
        <v>64</v>
      </c>
      <c r="K397">
        <f>VLOOKUP(A397&amp;"|"&amp;"Spring"&amp;"|"&amp;"Math",kipp_maps!H:K,4,FALSE)</f>
        <v>3</v>
      </c>
      <c r="L397">
        <f>VLOOKUP(A397&amp;"|"&amp;"Fall"&amp;"|"&amp;"Math",kipp_maps!H:L,5,FALSE)</f>
        <v>6</v>
      </c>
      <c r="M397">
        <f t="shared" si="24"/>
        <v>-11</v>
      </c>
      <c r="N397">
        <f t="shared" si="25"/>
        <v>-17</v>
      </c>
      <c r="O397">
        <f>VLOOKUP(A397&amp;"|"&amp;"Fall"&amp;"|"&amp;"Reading",kipp_maps!H:I,2,FALSE)</f>
        <v>198</v>
      </c>
      <c r="P397">
        <f>VLOOKUP(A397&amp;"|"&amp;"Fall"&amp;"|"&amp;"Reading",kipp_maps!H:J,3,FALSE)</f>
        <v>92</v>
      </c>
      <c r="Q397">
        <f>VLOOKUP(A397&amp;"|"&amp;"Fall"&amp;"|"&amp;"Reading",kipp_maps!H:K,4,FALSE)</f>
        <v>4</v>
      </c>
      <c r="R397">
        <f>VLOOKUP(A397&amp;"|"&amp;"Spring"&amp;"|"&amp;"Reading",kipp_maps!H:I,2,FALSE)</f>
        <v>201</v>
      </c>
      <c r="S397">
        <f>VLOOKUP(A397&amp;"|"&amp;"Spring"&amp;"|"&amp;"Reading",kipp_maps!H:J,3,FALSE)</f>
        <v>79</v>
      </c>
      <c r="T397">
        <f>VLOOKUP(A397&amp;"|"&amp;"Spring"&amp;"|"&amp;"Reading",kipp_maps!H:K,4,FALSE)</f>
        <v>4</v>
      </c>
      <c r="U397">
        <f>VLOOKUP(A397&amp;"|"&amp;"Fall"&amp;"|"&amp;"Reading",kipp_maps!H:L,5,FALSE)</f>
        <v>7</v>
      </c>
      <c r="V397">
        <f t="shared" si="26"/>
        <v>3</v>
      </c>
      <c r="W397">
        <f t="shared" si="27"/>
        <v>-4</v>
      </c>
    </row>
    <row r="398" spans="1:23" x14ac:dyDescent="0.25">
      <c r="A398">
        <v>17970</v>
      </c>
      <c r="B398" t="str">
        <f>VLOOKUP(A398,kipp_maps!A:B,2,FALSE)</f>
        <v>School F</v>
      </c>
      <c r="C398">
        <f>VLOOKUP(A398,kipp_maps!A:C,3,FALSE)</f>
        <v>2</v>
      </c>
      <c r="D398">
        <f>VLOOKUP(A398,kipp_maps!A:D,4,FALSE)</f>
        <v>2019</v>
      </c>
      <c r="E398" t="str">
        <f>VLOOKUP(A398,kipp_maps!A:E,5,FALSE)</f>
        <v>GenEd</v>
      </c>
      <c r="F398">
        <f>VLOOKUP(A398&amp;"|"&amp;"Fall"&amp;"|"&amp;"Math",kipp_maps!H:I,2,FALSE)</f>
        <v>182</v>
      </c>
      <c r="G398">
        <f>VLOOKUP(A398&amp;"|"&amp;"Fall"&amp;"|"&amp;"Math",kipp_maps!H:J,3,FALSE)</f>
        <v>53</v>
      </c>
      <c r="H398">
        <f>VLOOKUP(A398&amp;"|"&amp;"Fall"&amp;"|"&amp;"Math",kipp_maps!H:K,4,FALSE)</f>
        <v>3</v>
      </c>
      <c r="I398">
        <f>VLOOKUP(A398&amp;"|"&amp;"Spring"&amp;"|"&amp;"Math",kipp_maps!H:I,2,FALSE)</f>
        <v>191</v>
      </c>
      <c r="J398">
        <f>VLOOKUP(A398&amp;"|"&amp;"Spring"&amp;"|"&amp;"Math",kipp_maps!H:J,3,FALSE)</f>
        <v>47</v>
      </c>
      <c r="K398">
        <f>VLOOKUP(A398&amp;"|"&amp;"Spring"&amp;"|"&amp;"Math",kipp_maps!H:K,4,FALSE)</f>
        <v>2</v>
      </c>
      <c r="L398">
        <f>VLOOKUP(A398&amp;"|"&amp;"Fall"&amp;"|"&amp;"Math",kipp_maps!H:L,5,FALSE)</f>
        <v>12</v>
      </c>
      <c r="M398">
        <f t="shared" si="24"/>
        <v>9</v>
      </c>
      <c r="N398">
        <f t="shared" si="25"/>
        <v>-3</v>
      </c>
      <c r="O398">
        <f>VLOOKUP(A398&amp;"|"&amp;"Fall"&amp;"|"&amp;"Reading",kipp_maps!H:I,2,FALSE)</f>
        <v>174</v>
      </c>
      <c r="P398">
        <f>VLOOKUP(A398&amp;"|"&amp;"Fall"&amp;"|"&amp;"Reading",kipp_maps!H:J,3,FALSE)</f>
        <v>40</v>
      </c>
      <c r="Q398">
        <f>VLOOKUP(A398&amp;"|"&amp;"Fall"&amp;"|"&amp;"Reading",kipp_maps!H:K,4,FALSE)</f>
        <v>2</v>
      </c>
      <c r="R398">
        <f>VLOOKUP(A398&amp;"|"&amp;"Spring"&amp;"|"&amp;"Reading",kipp_maps!H:I,2,FALSE)</f>
        <v>185</v>
      </c>
      <c r="S398">
        <f>VLOOKUP(A398&amp;"|"&amp;"Spring"&amp;"|"&amp;"Reading",kipp_maps!H:J,3,FALSE)</f>
        <v>40</v>
      </c>
      <c r="T398">
        <f>VLOOKUP(A398&amp;"|"&amp;"Spring"&amp;"|"&amp;"Reading",kipp_maps!H:K,4,FALSE)</f>
        <v>2</v>
      </c>
      <c r="U398">
        <f>VLOOKUP(A398&amp;"|"&amp;"Fall"&amp;"|"&amp;"Reading",kipp_maps!H:L,5,FALSE)</f>
        <v>12</v>
      </c>
      <c r="V398">
        <f t="shared" si="26"/>
        <v>11</v>
      </c>
      <c r="W398">
        <f t="shared" si="27"/>
        <v>-1</v>
      </c>
    </row>
    <row r="399" spans="1:23" x14ac:dyDescent="0.25">
      <c r="A399">
        <v>27524</v>
      </c>
      <c r="B399" t="str">
        <f>VLOOKUP(A399,kipp_maps!A:B,2,FALSE)</f>
        <v>School F</v>
      </c>
      <c r="C399">
        <f>VLOOKUP(A399,kipp_maps!A:C,3,FALSE)</f>
        <v>2</v>
      </c>
      <c r="D399">
        <f>VLOOKUP(A399,kipp_maps!A:D,4,FALSE)</f>
        <v>2019</v>
      </c>
      <c r="E399" t="str">
        <f>VLOOKUP(A399,kipp_maps!A:E,5,FALSE)</f>
        <v>SPED</v>
      </c>
      <c r="F399">
        <f>VLOOKUP(A399&amp;"|"&amp;"Fall"&amp;"|"&amp;"Math",kipp_maps!H:I,2,FALSE)</f>
        <v>174</v>
      </c>
      <c r="G399">
        <f>VLOOKUP(A399&amp;"|"&amp;"Fall"&amp;"|"&amp;"Math",kipp_maps!H:J,3,FALSE)</f>
        <v>31</v>
      </c>
      <c r="H399">
        <f>VLOOKUP(A399&amp;"|"&amp;"Fall"&amp;"|"&amp;"Math",kipp_maps!H:K,4,FALSE)</f>
        <v>2</v>
      </c>
      <c r="I399">
        <f>VLOOKUP(A399&amp;"|"&amp;"Spring"&amp;"|"&amp;"Math",kipp_maps!H:I,2,FALSE)</f>
        <v>190</v>
      </c>
      <c r="J399">
        <f>VLOOKUP(A399&amp;"|"&amp;"Spring"&amp;"|"&amp;"Math",kipp_maps!H:J,3,FALSE)</f>
        <v>44</v>
      </c>
      <c r="K399">
        <f>VLOOKUP(A399&amp;"|"&amp;"Spring"&amp;"|"&amp;"Math",kipp_maps!H:K,4,FALSE)</f>
        <v>2</v>
      </c>
      <c r="L399">
        <f>VLOOKUP(A399&amp;"|"&amp;"Fall"&amp;"|"&amp;"Math",kipp_maps!H:L,5,FALSE)</f>
        <v>14</v>
      </c>
      <c r="M399">
        <f t="shared" si="24"/>
        <v>16</v>
      </c>
      <c r="N399">
        <f t="shared" si="25"/>
        <v>2</v>
      </c>
      <c r="O399">
        <f>VLOOKUP(A399&amp;"|"&amp;"Fall"&amp;"|"&amp;"Reading",kipp_maps!H:I,2,FALSE)</f>
        <v>171</v>
      </c>
      <c r="P399">
        <f>VLOOKUP(A399&amp;"|"&amp;"Fall"&amp;"|"&amp;"Reading",kipp_maps!H:J,3,FALSE)</f>
        <v>33</v>
      </c>
      <c r="Q399">
        <f>VLOOKUP(A399&amp;"|"&amp;"Fall"&amp;"|"&amp;"Reading",kipp_maps!H:K,4,FALSE)</f>
        <v>2</v>
      </c>
      <c r="R399">
        <f>VLOOKUP(A399&amp;"|"&amp;"Spring"&amp;"|"&amp;"Reading",kipp_maps!H:I,2,FALSE)</f>
        <v>181</v>
      </c>
      <c r="S399">
        <f>VLOOKUP(A399&amp;"|"&amp;"Spring"&amp;"|"&amp;"Reading",kipp_maps!H:J,3,FALSE)</f>
        <v>31</v>
      </c>
      <c r="T399">
        <f>VLOOKUP(A399&amp;"|"&amp;"Spring"&amp;"|"&amp;"Reading",kipp_maps!H:K,4,FALSE)</f>
        <v>2</v>
      </c>
      <c r="U399">
        <f>VLOOKUP(A399&amp;"|"&amp;"Fall"&amp;"|"&amp;"Reading",kipp_maps!H:L,5,FALSE)</f>
        <v>12</v>
      </c>
      <c r="V399">
        <f t="shared" si="26"/>
        <v>10</v>
      </c>
      <c r="W399">
        <f t="shared" si="27"/>
        <v>-2</v>
      </c>
    </row>
    <row r="400" spans="1:23" x14ac:dyDescent="0.25">
      <c r="A400">
        <v>19277</v>
      </c>
      <c r="B400" t="str">
        <f>VLOOKUP(A400,kipp_maps!A:B,2,FALSE)</f>
        <v>School F</v>
      </c>
      <c r="C400">
        <f>VLOOKUP(A400,kipp_maps!A:C,3,FALSE)</f>
        <v>2</v>
      </c>
      <c r="D400">
        <f>VLOOKUP(A400,kipp_maps!A:D,4,FALSE)</f>
        <v>2019</v>
      </c>
      <c r="E400" t="str">
        <f>VLOOKUP(A400,kipp_maps!A:E,5,FALSE)</f>
        <v>GenEd</v>
      </c>
      <c r="F400">
        <f>VLOOKUP(A400&amp;"|"&amp;"Fall"&amp;"|"&amp;"Math",kipp_maps!H:I,2,FALSE)</f>
        <v>185</v>
      </c>
      <c r="G400">
        <f>VLOOKUP(A400&amp;"|"&amp;"Fall"&amp;"|"&amp;"Math",kipp_maps!H:J,3,FALSE)</f>
        <v>62</v>
      </c>
      <c r="H400">
        <f>VLOOKUP(A400&amp;"|"&amp;"Fall"&amp;"|"&amp;"Math",kipp_maps!H:K,4,FALSE)</f>
        <v>3</v>
      </c>
      <c r="I400">
        <f>VLOOKUP(A400&amp;"|"&amp;"Spring"&amp;"|"&amp;"Math",kipp_maps!H:I,2,FALSE)</f>
        <v>187</v>
      </c>
      <c r="J400">
        <f>VLOOKUP(A400&amp;"|"&amp;"Spring"&amp;"|"&amp;"Math",kipp_maps!H:J,3,FALSE)</f>
        <v>35</v>
      </c>
      <c r="K400">
        <f>VLOOKUP(A400&amp;"|"&amp;"Spring"&amp;"|"&amp;"Math",kipp_maps!H:K,4,FALSE)</f>
        <v>2</v>
      </c>
      <c r="L400">
        <f>VLOOKUP(A400&amp;"|"&amp;"Fall"&amp;"|"&amp;"Math",kipp_maps!H:L,5,FALSE)</f>
        <v>11</v>
      </c>
      <c r="M400">
        <f t="shared" si="24"/>
        <v>2</v>
      </c>
      <c r="N400">
        <f t="shared" si="25"/>
        <v>-9</v>
      </c>
      <c r="O400">
        <f>VLOOKUP(A400&amp;"|"&amp;"Fall"&amp;"|"&amp;"Reading",kipp_maps!H:I,2,FALSE)</f>
        <v>174</v>
      </c>
      <c r="P400">
        <f>VLOOKUP(A400&amp;"|"&amp;"Fall"&amp;"|"&amp;"Reading",kipp_maps!H:J,3,FALSE)</f>
        <v>40</v>
      </c>
      <c r="Q400">
        <f>VLOOKUP(A400&amp;"|"&amp;"Fall"&amp;"|"&amp;"Reading",kipp_maps!H:K,4,FALSE)</f>
        <v>2</v>
      </c>
      <c r="R400">
        <f>VLOOKUP(A400&amp;"|"&amp;"Spring"&amp;"|"&amp;"Reading",kipp_maps!H:I,2,FALSE)</f>
        <v>178</v>
      </c>
      <c r="S400">
        <f>VLOOKUP(A400&amp;"|"&amp;"Spring"&amp;"|"&amp;"Reading",kipp_maps!H:J,3,FALSE)</f>
        <v>24</v>
      </c>
      <c r="T400">
        <f>VLOOKUP(A400&amp;"|"&amp;"Spring"&amp;"|"&amp;"Reading",kipp_maps!H:K,4,FALSE)</f>
        <v>1</v>
      </c>
      <c r="U400">
        <f>VLOOKUP(A400&amp;"|"&amp;"Fall"&amp;"|"&amp;"Reading",kipp_maps!H:L,5,FALSE)</f>
        <v>12</v>
      </c>
      <c r="V400">
        <f t="shared" si="26"/>
        <v>4</v>
      </c>
      <c r="W400">
        <f t="shared" si="27"/>
        <v>-8</v>
      </c>
    </row>
    <row r="401" spans="1:23" x14ac:dyDescent="0.25">
      <c r="A401">
        <v>16986</v>
      </c>
      <c r="B401" t="str">
        <f>VLOOKUP(A401,kipp_maps!A:B,2,FALSE)</f>
        <v>School F</v>
      </c>
      <c r="C401">
        <f>VLOOKUP(A401,kipp_maps!A:C,3,FALSE)</f>
        <v>2</v>
      </c>
      <c r="D401">
        <f>VLOOKUP(A401,kipp_maps!A:D,4,FALSE)</f>
        <v>2019</v>
      </c>
      <c r="E401" t="str">
        <f>VLOOKUP(A401,kipp_maps!A:E,5,FALSE)</f>
        <v>GenEd</v>
      </c>
      <c r="F401">
        <f>VLOOKUP(A401&amp;"|"&amp;"Fall"&amp;"|"&amp;"Math",kipp_maps!H:I,2,FALSE)</f>
        <v>186</v>
      </c>
      <c r="G401">
        <f>VLOOKUP(A401&amp;"|"&amp;"Fall"&amp;"|"&amp;"Math",kipp_maps!H:J,3,FALSE)</f>
        <v>65</v>
      </c>
      <c r="H401">
        <f>VLOOKUP(A401&amp;"|"&amp;"Fall"&amp;"|"&amp;"Math",kipp_maps!H:K,4,FALSE)</f>
        <v>3</v>
      </c>
      <c r="I401">
        <f>VLOOKUP(A401&amp;"|"&amp;"Spring"&amp;"|"&amp;"Math",kipp_maps!H:I,2,FALSE)</f>
        <v>196</v>
      </c>
      <c r="J401">
        <f>VLOOKUP(A401&amp;"|"&amp;"Spring"&amp;"|"&amp;"Math",kipp_maps!H:J,3,FALSE)</f>
        <v>61</v>
      </c>
      <c r="K401">
        <f>VLOOKUP(A401&amp;"|"&amp;"Spring"&amp;"|"&amp;"Math",kipp_maps!H:K,4,FALSE)</f>
        <v>3</v>
      </c>
      <c r="L401">
        <f>VLOOKUP(A401&amp;"|"&amp;"Fall"&amp;"|"&amp;"Math",kipp_maps!H:L,5,FALSE)</f>
        <v>11</v>
      </c>
      <c r="M401">
        <f t="shared" si="24"/>
        <v>10</v>
      </c>
      <c r="N401">
        <f t="shared" si="25"/>
        <v>-1</v>
      </c>
      <c r="O401">
        <f>VLOOKUP(A401&amp;"|"&amp;"Fall"&amp;"|"&amp;"Reading",kipp_maps!H:I,2,FALSE)</f>
        <v>187</v>
      </c>
      <c r="P401">
        <f>VLOOKUP(A401&amp;"|"&amp;"Fall"&amp;"|"&amp;"Reading",kipp_maps!H:J,3,FALSE)</f>
        <v>74</v>
      </c>
      <c r="Q401">
        <f>VLOOKUP(A401&amp;"|"&amp;"Fall"&amp;"|"&amp;"Reading",kipp_maps!H:K,4,FALSE)</f>
        <v>3</v>
      </c>
      <c r="R401">
        <f>VLOOKUP(A401&amp;"|"&amp;"Spring"&amp;"|"&amp;"Reading",kipp_maps!H:I,2,FALSE)</f>
        <v>197</v>
      </c>
      <c r="S401">
        <f>VLOOKUP(A401&amp;"|"&amp;"Spring"&amp;"|"&amp;"Reading",kipp_maps!H:J,3,FALSE)</f>
        <v>71</v>
      </c>
      <c r="T401">
        <f>VLOOKUP(A401&amp;"|"&amp;"Spring"&amp;"|"&amp;"Reading",kipp_maps!H:K,4,FALSE)</f>
        <v>3</v>
      </c>
      <c r="U401">
        <f>VLOOKUP(A401&amp;"|"&amp;"Fall"&amp;"|"&amp;"Reading",kipp_maps!H:L,5,FALSE)</f>
        <v>9</v>
      </c>
      <c r="V401">
        <f t="shared" si="26"/>
        <v>10</v>
      </c>
      <c r="W401">
        <f t="shared" si="27"/>
        <v>1</v>
      </c>
    </row>
    <row r="402" spans="1:23" x14ac:dyDescent="0.25">
      <c r="A402">
        <v>11927</v>
      </c>
      <c r="B402" t="str">
        <f>VLOOKUP(A402,kipp_maps!A:B,2,FALSE)</f>
        <v>School F</v>
      </c>
      <c r="C402">
        <f>VLOOKUP(A402,kipp_maps!A:C,3,FALSE)</f>
        <v>2</v>
      </c>
      <c r="D402">
        <f>VLOOKUP(A402,kipp_maps!A:D,4,FALSE)</f>
        <v>2019</v>
      </c>
      <c r="E402" t="str">
        <f>VLOOKUP(A402,kipp_maps!A:E,5,FALSE)</f>
        <v>GenEd</v>
      </c>
      <c r="F402">
        <f>VLOOKUP(A402&amp;"|"&amp;"Fall"&amp;"|"&amp;"Math",kipp_maps!H:I,2,FALSE)</f>
        <v>180</v>
      </c>
      <c r="G402">
        <f>VLOOKUP(A402&amp;"|"&amp;"Fall"&amp;"|"&amp;"Math",kipp_maps!H:J,3,FALSE)</f>
        <v>48</v>
      </c>
      <c r="H402">
        <f>VLOOKUP(A402&amp;"|"&amp;"Fall"&amp;"|"&amp;"Math",kipp_maps!H:K,4,FALSE)</f>
        <v>2</v>
      </c>
      <c r="I402">
        <f>VLOOKUP(A402&amp;"|"&amp;"Spring"&amp;"|"&amp;"Math",kipp_maps!H:I,2,FALSE)</f>
        <v>191</v>
      </c>
      <c r="J402">
        <f>VLOOKUP(A402&amp;"|"&amp;"Spring"&amp;"|"&amp;"Math",kipp_maps!H:J,3,FALSE)</f>
        <v>47</v>
      </c>
      <c r="K402">
        <f>VLOOKUP(A402&amp;"|"&amp;"Spring"&amp;"|"&amp;"Math",kipp_maps!H:K,4,FALSE)</f>
        <v>2</v>
      </c>
      <c r="L402">
        <f>VLOOKUP(A402&amp;"|"&amp;"Fall"&amp;"|"&amp;"Math",kipp_maps!H:L,5,FALSE)</f>
        <v>13</v>
      </c>
      <c r="M402">
        <f t="shared" si="24"/>
        <v>11</v>
      </c>
      <c r="N402">
        <f t="shared" si="25"/>
        <v>-2</v>
      </c>
      <c r="O402">
        <f>VLOOKUP(A402&amp;"|"&amp;"Fall"&amp;"|"&amp;"Reading",kipp_maps!H:I,2,FALSE)</f>
        <v>178</v>
      </c>
      <c r="P402">
        <f>VLOOKUP(A402&amp;"|"&amp;"Fall"&amp;"|"&amp;"Reading",kipp_maps!H:J,3,FALSE)</f>
        <v>51</v>
      </c>
      <c r="Q402">
        <f>VLOOKUP(A402&amp;"|"&amp;"Fall"&amp;"|"&amp;"Reading",kipp_maps!H:K,4,FALSE)</f>
        <v>3</v>
      </c>
      <c r="R402">
        <f>VLOOKUP(A402&amp;"|"&amp;"Spring"&amp;"|"&amp;"Reading",kipp_maps!H:I,2,FALSE)</f>
        <v>180</v>
      </c>
      <c r="S402">
        <f>VLOOKUP(A402&amp;"|"&amp;"Spring"&amp;"|"&amp;"Reading",kipp_maps!H:J,3,FALSE)</f>
        <v>28</v>
      </c>
      <c r="T402">
        <f>VLOOKUP(A402&amp;"|"&amp;"Spring"&amp;"|"&amp;"Reading",kipp_maps!H:K,4,FALSE)</f>
        <v>2</v>
      </c>
      <c r="U402">
        <f>VLOOKUP(A402&amp;"|"&amp;"Fall"&amp;"|"&amp;"Reading",kipp_maps!H:L,5,FALSE)</f>
        <v>11</v>
      </c>
      <c r="V402">
        <f t="shared" si="26"/>
        <v>2</v>
      </c>
      <c r="W402">
        <f t="shared" si="27"/>
        <v>-9</v>
      </c>
    </row>
    <row r="403" spans="1:23" x14ac:dyDescent="0.25">
      <c r="A403">
        <v>12200</v>
      </c>
      <c r="B403" t="str">
        <f>VLOOKUP(A403,kipp_maps!A:B,2,FALSE)</f>
        <v>School F</v>
      </c>
      <c r="C403">
        <f>VLOOKUP(A403,kipp_maps!A:C,3,FALSE)</f>
        <v>2</v>
      </c>
      <c r="D403">
        <f>VLOOKUP(A403,kipp_maps!A:D,4,FALSE)</f>
        <v>2019</v>
      </c>
      <c r="E403" t="str">
        <f>VLOOKUP(A403,kipp_maps!A:E,5,FALSE)</f>
        <v>GenEd</v>
      </c>
      <c r="F403">
        <f>VLOOKUP(A403&amp;"|"&amp;"Fall"&amp;"|"&amp;"Math",kipp_maps!H:I,2,FALSE)</f>
        <v>193</v>
      </c>
      <c r="G403">
        <f>VLOOKUP(A403&amp;"|"&amp;"Fall"&amp;"|"&amp;"Math",kipp_maps!H:J,3,FALSE)</f>
        <v>81</v>
      </c>
      <c r="H403">
        <f>VLOOKUP(A403&amp;"|"&amp;"Fall"&amp;"|"&amp;"Math",kipp_maps!H:K,4,FALSE)</f>
        <v>4</v>
      </c>
      <c r="I403">
        <f>VLOOKUP(A403&amp;"|"&amp;"Spring"&amp;"|"&amp;"Math",kipp_maps!H:I,2,FALSE)</f>
        <v>188</v>
      </c>
      <c r="J403">
        <f>VLOOKUP(A403&amp;"|"&amp;"Spring"&amp;"|"&amp;"Math",kipp_maps!H:J,3,FALSE)</f>
        <v>38</v>
      </c>
      <c r="K403">
        <f>VLOOKUP(A403&amp;"|"&amp;"Spring"&amp;"|"&amp;"Math",kipp_maps!H:K,4,FALSE)</f>
        <v>2</v>
      </c>
      <c r="L403">
        <f>VLOOKUP(A403&amp;"|"&amp;"Fall"&amp;"|"&amp;"Math",kipp_maps!H:L,5,FALSE)</f>
        <v>10</v>
      </c>
      <c r="M403">
        <f t="shared" si="24"/>
        <v>-5</v>
      </c>
      <c r="N403">
        <f t="shared" si="25"/>
        <v>-15</v>
      </c>
      <c r="O403">
        <f>VLOOKUP(A403&amp;"|"&amp;"Fall"&amp;"|"&amp;"Reading",kipp_maps!H:I,2,FALSE)</f>
        <v>176</v>
      </c>
      <c r="P403">
        <f>VLOOKUP(A403&amp;"|"&amp;"Fall"&amp;"|"&amp;"Reading",kipp_maps!H:J,3,FALSE)</f>
        <v>46</v>
      </c>
      <c r="Q403">
        <f>VLOOKUP(A403&amp;"|"&amp;"Fall"&amp;"|"&amp;"Reading",kipp_maps!H:K,4,FALSE)</f>
        <v>2</v>
      </c>
      <c r="R403">
        <f>VLOOKUP(A403&amp;"|"&amp;"Spring"&amp;"|"&amp;"Reading",kipp_maps!H:I,2,FALSE)</f>
        <v>180</v>
      </c>
      <c r="S403">
        <f>VLOOKUP(A403&amp;"|"&amp;"Spring"&amp;"|"&amp;"Reading",kipp_maps!H:J,3,FALSE)</f>
        <v>28</v>
      </c>
      <c r="T403">
        <f>VLOOKUP(A403&amp;"|"&amp;"Spring"&amp;"|"&amp;"Reading",kipp_maps!H:K,4,FALSE)</f>
        <v>2</v>
      </c>
      <c r="U403">
        <f>VLOOKUP(A403&amp;"|"&amp;"Fall"&amp;"|"&amp;"Reading",kipp_maps!H:L,5,FALSE)</f>
        <v>11</v>
      </c>
      <c r="V403">
        <f t="shared" si="26"/>
        <v>4</v>
      </c>
      <c r="W403">
        <f t="shared" si="27"/>
        <v>-7</v>
      </c>
    </row>
    <row r="404" spans="1:23" x14ac:dyDescent="0.25">
      <c r="A404">
        <v>23405</v>
      </c>
      <c r="B404" t="str">
        <f>VLOOKUP(A404,kipp_maps!A:B,2,FALSE)</f>
        <v>School F</v>
      </c>
      <c r="C404">
        <f>VLOOKUP(A404,kipp_maps!A:C,3,FALSE)</f>
        <v>2</v>
      </c>
      <c r="D404">
        <f>VLOOKUP(A404,kipp_maps!A:D,4,FALSE)</f>
        <v>2019</v>
      </c>
      <c r="E404" t="str">
        <f>VLOOKUP(A404,kipp_maps!A:E,5,FALSE)</f>
        <v>SPED</v>
      </c>
      <c r="F404">
        <f>VLOOKUP(A404&amp;"|"&amp;"Fall"&amp;"|"&amp;"Math",kipp_maps!H:I,2,FALSE)</f>
        <v>172</v>
      </c>
      <c r="G404">
        <f>VLOOKUP(A404&amp;"|"&amp;"Fall"&amp;"|"&amp;"Math",kipp_maps!H:J,3,FALSE)</f>
        <v>26</v>
      </c>
      <c r="H404">
        <f>VLOOKUP(A404&amp;"|"&amp;"Fall"&amp;"|"&amp;"Math",kipp_maps!H:K,4,FALSE)</f>
        <v>2</v>
      </c>
      <c r="I404">
        <f>VLOOKUP(A404&amp;"|"&amp;"Spring"&amp;"|"&amp;"Math",kipp_maps!H:I,2,FALSE)</f>
        <v>189</v>
      </c>
      <c r="J404">
        <f>VLOOKUP(A404&amp;"|"&amp;"Spring"&amp;"|"&amp;"Math",kipp_maps!H:J,3,FALSE)</f>
        <v>41</v>
      </c>
      <c r="K404">
        <f>VLOOKUP(A404&amp;"|"&amp;"Spring"&amp;"|"&amp;"Math",kipp_maps!H:K,4,FALSE)</f>
        <v>2</v>
      </c>
      <c r="L404">
        <f>VLOOKUP(A404&amp;"|"&amp;"Fall"&amp;"|"&amp;"Math",kipp_maps!H:L,5,FALSE)</f>
        <v>14</v>
      </c>
      <c r="M404">
        <f t="shared" si="24"/>
        <v>17</v>
      </c>
      <c r="N404">
        <f t="shared" si="25"/>
        <v>3</v>
      </c>
      <c r="O404">
        <f>VLOOKUP(A404&amp;"|"&amp;"Fall"&amp;"|"&amp;"Reading",kipp_maps!H:I,2,FALSE)</f>
        <v>161</v>
      </c>
      <c r="P404">
        <f>VLOOKUP(A404&amp;"|"&amp;"Fall"&amp;"|"&amp;"Reading",kipp_maps!H:J,3,FALSE)</f>
        <v>13</v>
      </c>
      <c r="Q404">
        <f>VLOOKUP(A404&amp;"|"&amp;"Fall"&amp;"|"&amp;"Reading",kipp_maps!H:K,4,FALSE)</f>
        <v>1</v>
      </c>
      <c r="R404">
        <f>VLOOKUP(A404&amp;"|"&amp;"Spring"&amp;"|"&amp;"Reading",kipp_maps!H:I,2,FALSE)</f>
        <v>188</v>
      </c>
      <c r="S404">
        <f>VLOOKUP(A404&amp;"|"&amp;"Spring"&amp;"|"&amp;"Reading",kipp_maps!H:J,3,FALSE)</f>
        <v>48</v>
      </c>
      <c r="T404">
        <f>VLOOKUP(A404&amp;"|"&amp;"Spring"&amp;"|"&amp;"Reading",kipp_maps!H:K,4,FALSE)</f>
        <v>2</v>
      </c>
      <c r="U404">
        <f>VLOOKUP(A404&amp;"|"&amp;"Fall"&amp;"|"&amp;"Reading",kipp_maps!H:L,5,FALSE)</f>
        <v>14</v>
      </c>
      <c r="V404">
        <f t="shared" si="26"/>
        <v>27</v>
      </c>
      <c r="W404">
        <f t="shared" si="27"/>
        <v>13</v>
      </c>
    </row>
    <row r="405" spans="1:23" x14ac:dyDescent="0.25">
      <c r="A405">
        <v>29629</v>
      </c>
      <c r="B405" t="str">
        <f>VLOOKUP(A405,kipp_maps!A:B,2,FALSE)</f>
        <v>School F</v>
      </c>
      <c r="C405">
        <f>VLOOKUP(A405,kipp_maps!A:C,3,FALSE)</f>
        <v>2</v>
      </c>
      <c r="D405">
        <f>VLOOKUP(A405,kipp_maps!A:D,4,FALSE)</f>
        <v>2019</v>
      </c>
      <c r="E405" t="str">
        <f>VLOOKUP(A405,kipp_maps!A:E,5,FALSE)</f>
        <v>GenEd</v>
      </c>
      <c r="F405">
        <f>VLOOKUP(A405&amp;"|"&amp;"Fall"&amp;"|"&amp;"Math",kipp_maps!H:I,2,FALSE)</f>
        <v>191</v>
      </c>
      <c r="G405">
        <f>VLOOKUP(A405&amp;"|"&amp;"Fall"&amp;"|"&amp;"Math",kipp_maps!H:J,3,FALSE)</f>
        <v>77</v>
      </c>
      <c r="H405">
        <f>VLOOKUP(A405&amp;"|"&amp;"Fall"&amp;"|"&amp;"Math",kipp_maps!H:K,4,FALSE)</f>
        <v>4</v>
      </c>
      <c r="I405">
        <f>VLOOKUP(A405&amp;"|"&amp;"Spring"&amp;"|"&amp;"Math",kipp_maps!H:I,2,FALSE)</f>
        <v>199</v>
      </c>
      <c r="J405">
        <f>VLOOKUP(A405&amp;"|"&amp;"Spring"&amp;"|"&amp;"Math",kipp_maps!H:J,3,FALSE)</f>
        <v>69</v>
      </c>
      <c r="K405">
        <f>VLOOKUP(A405&amp;"|"&amp;"Spring"&amp;"|"&amp;"Math",kipp_maps!H:K,4,FALSE)</f>
        <v>3</v>
      </c>
      <c r="L405">
        <f>VLOOKUP(A405&amp;"|"&amp;"Fall"&amp;"|"&amp;"Math",kipp_maps!H:L,5,FALSE)</f>
        <v>10</v>
      </c>
      <c r="M405">
        <f t="shared" si="24"/>
        <v>8</v>
      </c>
      <c r="N405">
        <f t="shared" si="25"/>
        <v>-2</v>
      </c>
      <c r="O405">
        <f>VLOOKUP(A405&amp;"|"&amp;"Fall"&amp;"|"&amp;"Reading",kipp_maps!H:I,2,FALSE)</f>
        <v>182</v>
      </c>
      <c r="P405">
        <f>VLOOKUP(A405&amp;"|"&amp;"Fall"&amp;"|"&amp;"Reading",kipp_maps!H:J,3,FALSE)</f>
        <v>62</v>
      </c>
      <c r="Q405">
        <f>VLOOKUP(A405&amp;"|"&amp;"Fall"&amp;"|"&amp;"Reading",kipp_maps!H:K,4,FALSE)</f>
        <v>3</v>
      </c>
      <c r="R405">
        <f>VLOOKUP(A405&amp;"|"&amp;"Spring"&amp;"|"&amp;"Reading",kipp_maps!H:I,2,FALSE)</f>
        <v>200</v>
      </c>
      <c r="S405">
        <f>VLOOKUP(A405&amp;"|"&amp;"Spring"&amp;"|"&amp;"Reading",kipp_maps!H:J,3,FALSE)</f>
        <v>77</v>
      </c>
      <c r="T405">
        <f>VLOOKUP(A405&amp;"|"&amp;"Spring"&amp;"|"&amp;"Reading",kipp_maps!H:K,4,FALSE)</f>
        <v>4</v>
      </c>
      <c r="U405">
        <f>VLOOKUP(A405&amp;"|"&amp;"Fall"&amp;"|"&amp;"Reading",kipp_maps!H:L,5,FALSE)</f>
        <v>10</v>
      </c>
      <c r="V405">
        <f t="shared" si="26"/>
        <v>18</v>
      </c>
      <c r="W405">
        <f t="shared" si="27"/>
        <v>8</v>
      </c>
    </row>
    <row r="406" spans="1:23" x14ac:dyDescent="0.25">
      <c r="A406">
        <v>22435</v>
      </c>
      <c r="B406" t="str">
        <f>VLOOKUP(A406,kipp_maps!A:B,2,FALSE)</f>
        <v>School F</v>
      </c>
      <c r="C406">
        <f>VLOOKUP(A406,kipp_maps!A:C,3,FALSE)</f>
        <v>2</v>
      </c>
      <c r="D406">
        <f>VLOOKUP(A406,kipp_maps!A:D,4,FALSE)</f>
        <v>2019</v>
      </c>
      <c r="E406" t="str">
        <f>VLOOKUP(A406,kipp_maps!A:E,5,FALSE)</f>
        <v>GenEd</v>
      </c>
      <c r="F406">
        <f>VLOOKUP(A406&amp;"|"&amp;"Fall"&amp;"|"&amp;"Math",kipp_maps!H:I,2,FALSE)</f>
        <v>201</v>
      </c>
      <c r="G406">
        <f>VLOOKUP(A406&amp;"|"&amp;"Fall"&amp;"|"&amp;"Math",kipp_maps!H:J,3,FALSE)</f>
        <v>93</v>
      </c>
      <c r="H406">
        <f>VLOOKUP(A406&amp;"|"&amp;"Fall"&amp;"|"&amp;"Math",kipp_maps!H:K,4,FALSE)</f>
        <v>4</v>
      </c>
      <c r="I406">
        <f>VLOOKUP(A406&amp;"|"&amp;"Spring"&amp;"|"&amp;"Math",kipp_maps!H:I,2,FALSE)</f>
        <v>194</v>
      </c>
      <c r="J406">
        <f>VLOOKUP(A406&amp;"|"&amp;"Spring"&amp;"|"&amp;"Math",kipp_maps!H:J,3,FALSE)</f>
        <v>56</v>
      </c>
      <c r="K406">
        <f>VLOOKUP(A406&amp;"|"&amp;"Spring"&amp;"|"&amp;"Math",kipp_maps!H:K,4,FALSE)</f>
        <v>3</v>
      </c>
      <c r="L406">
        <f>VLOOKUP(A406&amp;"|"&amp;"Fall"&amp;"|"&amp;"Math",kipp_maps!H:L,5,FALSE)</f>
        <v>8</v>
      </c>
      <c r="M406">
        <f t="shared" si="24"/>
        <v>-7</v>
      </c>
      <c r="N406">
        <f t="shared" si="25"/>
        <v>-15</v>
      </c>
      <c r="O406">
        <f>VLOOKUP(A406&amp;"|"&amp;"Fall"&amp;"|"&amp;"Reading",kipp_maps!H:I,2,FALSE)</f>
        <v>189</v>
      </c>
      <c r="P406">
        <f>VLOOKUP(A406&amp;"|"&amp;"Fall"&amp;"|"&amp;"Reading",kipp_maps!H:J,3,FALSE)</f>
        <v>79</v>
      </c>
      <c r="Q406">
        <f>VLOOKUP(A406&amp;"|"&amp;"Fall"&amp;"|"&amp;"Reading",kipp_maps!H:K,4,FALSE)</f>
        <v>4</v>
      </c>
      <c r="R406">
        <f>VLOOKUP(A406&amp;"|"&amp;"Spring"&amp;"|"&amp;"Reading",kipp_maps!H:I,2,FALSE)</f>
        <v>187</v>
      </c>
      <c r="S406">
        <f>VLOOKUP(A406&amp;"|"&amp;"Spring"&amp;"|"&amp;"Reading",kipp_maps!H:J,3,FALSE)</f>
        <v>46</v>
      </c>
      <c r="T406">
        <f>VLOOKUP(A406&amp;"|"&amp;"Spring"&amp;"|"&amp;"Reading",kipp_maps!H:K,4,FALSE)</f>
        <v>2</v>
      </c>
      <c r="U406">
        <f>VLOOKUP(A406&amp;"|"&amp;"Fall"&amp;"|"&amp;"Reading",kipp_maps!H:L,5,FALSE)</f>
        <v>9</v>
      </c>
      <c r="V406">
        <f t="shared" si="26"/>
        <v>-2</v>
      </c>
      <c r="W406">
        <f t="shared" si="27"/>
        <v>-11</v>
      </c>
    </row>
    <row r="407" spans="1:23" x14ac:dyDescent="0.25">
      <c r="A407">
        <v>13465</v>
      </c>
      <c r="B407" t="str">
        <f>VLOOKUP(A407,kipp_maps!A:B,2,FALSE)</f>
        <v>School F</v>
      </c>
      <c r="C407">
        <f>VLOOKUP(A407,kipp_maps!A:C,3,FALSE)</f>
        <v>2</v>
      </c>
      <c r="D407">
        <f>VLOOKUP(A407,kipp_maps!A:D,4,FALSE)</f>
        <v>2019</v>
      </c>
      <c r="E407" t="str">
        <f>VLOOKUP(A407,kipp_maps!A:E,5,FALSE)</f>
        <v>GenEd</v>
      </c>
      <c r="F407">
        <f>VLOOKUP(A407&amp;"|"&amp;"Fall"&amp;"|"&amp;"Math",kipp_maps!H:I,2,FALSE)</f>
        <v>193</v>
      </c>
      <c r="G407">
        <f>VLOOKUP(A407&amp;"|"&amp;"Fall"&amp;"|"&amp;"Math",kipp_maps!H:J,3,FALSE)</f>
        <v>81</v>
      </c>
      <c r="H407">
        <f>VLOOKUP(A407&amp;"|"&amp;"Fall"&amp;"|"&amp;"Math",kipp_maps!H:K,4,FALSE)</f>
        <v>4</v>
      </c>
      <c r="I407">
        <f>VLOOKUP(A407&amp;"|"&amp;"Spring"&amp;"|"&amp;"Math",kipp_maps!H:I,2,FALSE)</f>
        <v>201</v>
      </c>
      <c r="J407">
        <f>VLOOKUP(A407&amp;"|"&amp;"Spring"&amp;"|"&amp;"Math",kipp_maps!H:J,3,FALSE)</f>
        <v>74</v>
      </c>
      <c r="K407">
        <f>VLOOKUP(A407&amp;"|"&amp;"Spring"&amp;"|"&amp;"Math",kipp_maps!H:K,4,FALSE)</f>
        <v>3</v>
      </c>
      <c r="L407">
        <f>VLOOKUP(A407&amp;"|"&amp;"Fall"&amp;"|"&amp;"Math",kipp_maps!H:L,5,FALSE)</f>
        <v>10</v>
      </c>
      <c r="M407">
        <f t="shared" si="24"/>
        <v>8</v>
      </c>
      <c r="N407">
        <f t="shared" si="25"/>
        <v>-2</v>
      </c>
      <c r="O407">
        <f>VLOOKUP(A407&amp;"|"&amp;"Fall"&amp;"|"&amp;"Reading",kipp_maps!H:I,2,FALSE)</f>
        <v>184</v>
      </c>
      <c r="P407">
        <f>VLOOKUP(A407&amp;"|"&amp;"Fall"&amp;"|"&amp;"Reading",kipp_maps!H:J,3,FALSE)</f>
        <v>67</v>
      </c>
      <c r="Q407">
        <f>VLOOKUP(A407&amp;"|"&amp;"Fall"&amp;"|"&amp;"Reading",kipp_maps!H:K,4,FALSE)</f>
        <v>3</v>
      </c>
      <c r="R407">
        <f>VLOOKUP(A407&amp;"|"&amp;"Spring"&amp;"|"&amp;"Reading",kipp_maps!H:I,2,FALSE)</f>
        <v>205</v>
      </c>
      <c r="S407">
        <f>VLOOKUP(A407&amp;"|"&amp;"Spring"&amp;"|"&amp;"Reading",kipp_maps!H:J,3,FALSE)</f>
        <v>86</v>
      </c>
      <c r="T407">
        <f>VLOOKUP(A407&amp;"|"&amp;"Spring"&amp;"|"&amp;"Reading",kipp_maps!H:K,4,FALSE)</f>
        <v>4</v>
      </c>
      <c r="U407">
        <f>VLOOKUP(A407&amp;"|"&amp;"Fall"&amp;"|"&amp;"Reading",kipp_maps!H:L,5,FALSE)</f>
        <v>10</v>
      </c>
      <c r="V407">
        <f t="shared" si="26"/>
        <v>21</v>
      </c>
      <c r="W407">
        <f t="shared" si="27"/>
        <v>11</v>
      </c>
    </row>
    <row r="408" spans="1:23" x14ac:dyDescent="0.25">
      <c r="A408">
        <v>20518</v>
      </c>
      <c r="B408" t="str">
        <f>VLOOKUP(A408,kipp_maps!A:B,2,FALSE)</f>
        <v>School F</v>
      </c>
      <c r="C408">
        <f>VLOOKUP(A408,kipp_maps!A:C,3,FALSE)</f>
        <v>2</v>
      </c>
      <c r="D408">
        <f>VLOOKUP(A408,kipp_maps!A:D,4,FALSE)</f>
        <v>2019</v>
      </c>
      <c r="E408" t="str">
        <f>VLOOKUP(A408,kipp_maps!A:E,5,FALSE)</f>
        <v>GenEd</v>
      </c>
      <c r="F408">
        <f>VLOOKUP(A408&amp;"|"&amp;"Fall"&amp;"|"&amp;"Math",kipp_maps!H:I,2,FALSE)</f>
        <v>198</v>
      </c>
      <c r="G408">
        <f>VLOOKUP(A408&amp;"|"&amp;"Fall"&amp;"|"&amp;"Math",kipp_maps!H:J,3,FALSE)</f>
        <v>90</v>
      </c>
      <c r="H408">
        <f>VLOOKUP(A408&amp;"|"&amp;"Fall"&amp;"|"&amp;"Math",kipp_maps!H:K,4,FALSE)</f>
        <v>4</v>
      </c>
      <c r="I408">
        <f>VLOOKUP(A408&amp;"|"&amp;"Spring"&amp;"|"&amp;"Math",kipp_maps!H:I,2,FALSE)</f>
        <v>200</v>
      </c>
      <c r="J408">
        <f>VLOOKUP(A408&amp;"|"&amp;"Spring"&amp;"|"&amp;"Math",kipp_maps!H:J,3,FALSE)</f>
        <v>72</v>
      </c>
      <c r="K408">
        <f>VLOOKUP(A408&amp;"|"&amp;"Spring"&amp;"|"&amp;"Math",kipp_maps!H:K,4,FALSE)</f>
        <v>3</v>
      </c>
      <c r="L408">
        <f>VLOOKUP(A408&amp;"|"&amp;"Fall"&amp;"|"&amp;"Math",kipp_maps!H:L,5,FALSE)</f>
        <v>9</v>
      </c>
      <c r="M408">
        <f t="shared" si="24"/>
        <v>2</v>
      </c>
      <c r="N408">
        <f t="shared" si="25"/>
        <v>-7</v>
      </c>
      <c r="O408">
        <f>VLOOKUP(A408&amp;"|"&amp;"Fall"&amp;"|"&amp;"Reading",kipp_maps!H:I,2,FALSE)</f>
        <v>193</v>
      </c>
      <c r="P408">
        <f>VLOOKUP(A408&amp;"|"&amp;"Fall"&amp;"|"&amp;"Reading",kipp_maps!H:J,3,FALSE)</f>
        <v>86</v>
      </c>
      <c r="Q408">
        <f>VLOOKUP(A408&amp;"|"&amp;"Fall"&amp;"|"&amp;"Reading",kipp_maps!H:K,4,FALSE)</f>
        <v>4</v>
      </c>
      <c r="R408">
        <f>VLOOKUP(A408&amp;"|"&amp;"Spring"&amp;"|"&amp;"Reading",kipp_maps!H:I,2,FALSE)</f>
        <v>202</v>
      </c>
      <c r="S408">
        <f>VLOOKUP(A408&amp;"|"&amp;"Spring"&amp;"|"&amp;"Reading",kipp_maps!H:J,3,FALSE)</f>
        <v>81</v>
      </c>
      <c r="T408">
        <f>VLOOKUP(A408&amp;"|"&amp;"Spring"&amp;"|"&amp;"Reading",kipp_maps!H:K,4,FALSE)</f>
        <v>4</v>
      </c>
      <c r="U408">
        <f>VLOOKUP(A408&amp;"|"&amp;"Fall"&amp;"|"&amp;"Reading",kipp_maps!H:L,5,FALSE)</f>
        <v>8</v>
      </c>
      <c r="V408">
        <f t="shared" si="26"/>
        <v>9</v>
      </c>
      <c r="W408">
        <f t="shared" si="27"/>
        <v>1</v>
      </c>
    </row>
    <row r="409" spans="1:23" x14ac:dyDescent="0.25">
      <c r="A409">
        <v>21988</v>
      </c>
      <c r="B409" t="str">
        <f>VLOOKUP(A409,kipp_maps!A:B,2,FALSE)</f>
        <v>School F</v>
      </c>
      <c r="C409">
        <f>VLOOKUP(A409,kipp_maps!A:C,3,FALSE)</f>
        <v>2</v>
      </c>
      <c r="D409">
        <f>VLOOKUP(A409,kipp_maps!A:D,4,FALSE)</f>
        <v>2019</v>
      </c>
      <c r="E409" t="str">
        <f>VLOOKUP(A409,kipp_maps!A:E,5,FALSE)</f>
        <v>GenEd</v>
      </c>
      <c r="F409">
        <f>VLOOKUP(A409&amp;"|"&amp;"Fall"&amp;"|"&amp;"Math",kipp_maps!H:I,2,FALSE)</f>
        <v>176</v>
      </c>
      <c r="G409">
        <f>VLOOKUP(A409&amp;"|"&amp;"Fall"&amp;"|"&amp;"Math",kipp_maps!H:J,3,FALSE)</f>
        <v>36</v>
      </c>
      <c r="H409">
        <f>VLOOKUP(A409&amp;"|"&amp;"Fall"&amp;"|"&amp;"Math",kipp_maps!H:K,4,FALSE)</f>
        <v>2</v>
      </c>
      <c r="I409">
        <f>VLOOKUP(A409&amp;"|"&amp;"Spring"&amp;"|"&amp;"Math",kipp_maps!H:I,2,FALSE)</f>
        <v>184</v>
      </c>
      <c r="J409">
        <f>VLOOKUP(A409&amp;"|"&amp;"Spring"&amp;"|"&amp;"Math",kipp_maps!H:J,3,FALSE)</f>
        <v>27</v>
      </c>
      <c r="K409">
        <f>VLOOKUP(A409&amp;"|"&amp;"Spring"&amp;"|"&amp;"Math",kipp_maps!H:K,4,FALSE)</f>
        <v>2</v>
      </c>
      <c r="L409">
        <f>VLOOKUP(A409&amp;"|"&amp;"Fall"&amp;"|"&amp;"Math",kipp_maps!H:L,5,FALSE)</f>
        <v>13</v>
      </c>
      <c r="M409">
        <f t="shared" si="24"/>
        <v>8</v>
      </c>
      <c r="N409">
        <f t="shared" si="25"/>
        <v>-5</v>
      </c>
      <c r="O409">
        <f>VLOOKUP(A409&amp;"|"&amp;"Fall"&amp;"|"&amp;"Reading",kipp_maps!H:I,2,FALSE)</f>
        <v>169</v>
      </c>
      <c r="P409">
        <f>VLOOKUP(A409&amp;"|"&amp;"Fall"&amp;"|"&amp;"Reading",kipp_maps!H:J,3,FALSE)</f>
        <v>28</v>
      </c>
      <c r="Q409">
        <f>VLOOKUP(A409&amp;"|"&amp;"Fall"&amp;"|"&amp;"Reading",kipp_maps!H:K,4,FALSE)</f>
        <v>2</v>
      </c>
      <c r="R409">
        <f>VLOOKUP(A409&amp;"|"&amp;"Spring"&amp;"|"&amp;"Reading",kipp_maps!H:I,2,FALSE)</f>
        <v>189</v>
      </c>
      <c r="S409">
        <f>VLOOKUP(A409&amp;"|"&amp;"Spring"&amp;"|"&amp;"Reading",kipp_maps!H:J,3,FALSE)</f>
        <v>51</v>
      </c>
      <c r="T409">
        <f>VLOOKUP(A409&amp;"|"&amp;"Spring"&amp;"|"&amp;"Reading",kipp_maps!H:K,4,FALSE)</f>
        <v>3</v>
      </c>
      <c r="U409">
        <f>VLOOKUP(A409&amp;"|"&amp;"Fall"&amp;"|"&amp;"Reading",kipp_maps!H:L,5,FALSE)</f>
        <v>13</v>
      </c>
      <c r="V409">
        <f t="shared" si="26"/>
        <v>20</v>
      </c>
      <c r="W409">
        <f t="shared" si="27"/>
        <v>7</v>
      </c>
    </row>
    <row r="410" spans="1:23" x14ac:dyDescent="0.25">
      <c r="A410">
        <v>17662</v>
      </c>
      <c r="B410" t="str">
        <f>VLOOKUP(A410,kipp_maps!A:B,2,FALSE)</f>
        <v>School F</v>
      </c>
      <c r="C410">
        <f>VLOOKUP(A410,kipp_maps!A:C,3,FALSE)</f>
        <v>2</v>
      </c>
      <c r="D410">
        <f>VLOOKUP(A410,kipp_maps!A:D,4,FALSE)</f>
        <v>2019</v>
      </c>
      <c r="E410" t="str">
        <f>VLOOKUP(A410,kipp_maps!A:E,5,FALSE)</f>
        <v>GenEd</v>
      </c>
      <c r="F410">
        <f>VLOOKUP(A410&amp;"|"&amp;"Fall"&amp;"|"&amp;"Math",kipp_maps!H:I,2,FALSE)</f>
        <v>182</v>
      </c>
      <c r="G410">
        <f>VLOOKUP(A410&amp;"|"&amp;"Fall"&amp;"|"&amp;"Math",kipp_maps!H:J,3,FALSE)</f>
        <v>53</v>
      </c>
      <c r="H410">
        <f>VLOOKUP(A410&amp;"|"&amp;"Fall"&amp;"|"&amp;"Math",kipp_maps!H:K,4,FALSE)</f>
        <v>3</v>
      </c>
      <c r="I410">
        <f>VLOOKUP(A410&amp;"|"&amp;"Spring"&amp;"|"&amp;"Math",kipp_maps!H:I,2,FALSE)</f>
        <v>192</v>
      </c>
      <c r="J410">
        <f>VLOOKUP(A410&amp;"|"&amp;"Spring"&amp;"|"&amp;"Math",kipp_maps!H:J,3,FALSE)</f>
        <v>50</v>
      </c>
      <c r="K410">
        <f>VLOOKUP(A410&amp;"|"&amp;"Spring"&amp;"|"&amp;"Math",kipp_maps!H:K,4,FALSE)</f>
        <v>3</v>
      </c>
      <c r="L410">
        <f>VLOOKUP(A410&amp;"|"&amp;"Fall"&amp;"|"&amp;"Math",kipp_maps!H:L,5,FALSE)</f>
        <v>12</v>
      </c>
      <c r="M410">
        <f t="shared" si="24"/>
        <v>10</v>
      </c>
      <c r="N410">
        <f t="shared" si="25"/>
        <v>-2</v>
      </c>
      <c r="O410">
        <f>VLOOKUP(A410&amp;"|"&amp;"Fall"&amp;"|"&amp;"Reading",kipp_maps!H:I,2,FALSE)</f>
        <v>182</v>
      </c>
      <c r="P410">
        <f>VLOOKUP(A410&amp;"|"&amp;"Fall"&amp;"|"&amp;"Reading",kipp_maps!H:J,3,FALSE)</f>
        <v>62</v>
      </c>
      <c r="Q410">
        <f>VLOOKUP(A410&amp;"|"&amp;"Fall"&amp;"|"&amp;"Reading",kipp_maps!H:K,4,FALSE)</f>
        <v>3</v>
      </c>
      <c r="R410">
        <f>VLOOKUP(A410&amp;"|"&amp;"Spring"&amp;"|"&amp;"Reading",kipp_maps!H:I,2,FALSE)</f>
        <v>192</v>
      </c>
      <c r="S410">
        <f>VLOOKUP(A410&amp;"|"&amp;"Spring"&amp;"|"&amp;"Reading",kipp_maps!H:J,3,FALSE)</f>
        <v>59</v>
      </c>
      <c r="T410">
        <f>VLOOKUP(A410&amp;"|"&amp;"Spring"&amp;"|"&amp;"Reading",kipp_maps!H:K,4,FALSE)</f>
        <v>3</v>
      </c>
      <c r="U410">
        <f>VLOOKUP(A410&amp;"|"&amp;"Fall"&amp;"|"&amp;"Reading",kipp_maps!H:L,5,FALSE)</f>
        <v>10</v>
      </c>
      <c r="V410">
        <f t="shared" si="26"/>
        <v>10</v>
      </c>
      <c r="W410">
        <f t="shared" si="27"/>
        <v>0</v>
      </c>
    </row>
    <row r="411" spans="1:23" x14ac:dyDescent="0.25">
      <c r="A411">
        <v>13989</v>
      </c>
      <c r="B411" t="str">
        <f>VLOOKUP(A411,kipp_maps!A:B,2,FALSE)</f>
        <v>School F</v>
      </c>
      <c r="C411">
        <f>VLOOKUP(A411,kipp_maps!A:C,3,FALSE)</f>
        <v>2</v>
      </c>
      <c r="D411">
        <f>VLOOKUP(A411,kipp_maps!A:D,4,FALSE)</f>
        <v>2019</v>
      </c>
      <c r="E411" t="str">
        <f>VLOOKUP(A411,kipp_maps!A:E,5,FALSE)</f>
        <v>GenEd</v>
      </c>
      <c r="F411">
        <f>VLOOKUP(A411&amp;"|"&amp;"Fall"&amp;"|"&amp;"Math",kipp_maps!H:I,2,FALSE)</f>
        <v>182</v>
      </c>
      <c r="G411">
        <f>VLOOKUP(A411&amp;"|"&amp;"Fall"&amp;"|"&amp;"Math",kipp_maps!H:J,3,FALSE)</f>
        <v>53</v>
      </c>
      <c r="H411">
        <f>VLOOKUP(A411&amp;"|"&amp;"Fall"&amp;"|"&amp;"Math",kipp_maps!H:K,4,FALSE)</f>
        <v>3</v>
      </c>
      <c r="I411">
        <f>VLOOKUP(A411&amp;"|"&amp;"Spring"&amp;"|"&amp;"Math",kipp_maps!H:I,2,FALSE)</f>
        <v>187</v>
      </c>
      <c r="J411">
        <f>VLOOKUP(A411&amp;"|"&amp;"Spring"&amp;"|"&amp;"Math",kipp_maps!H:J,3,FALSE)</f>
        <v>35</v>
      </c>
      <c r="K411">
        <f>VLOOKUP(A411&amp;"|"&amp;"Spring"&amp;"|"&amp;"Math",kipp_maps!H:K,4,FALSE)</f>
        <v>2</v>
      </c>
      <c r="L411">
        <f>VLOOKUP(A411&amp;"|"&amp;"Fall"&amp;"|"&amp;"Math",kipp_maps!H:L,5,FALSE)</f>
        <v>12</v>
      </c>
      <c r="M411">
        <f t="shared" si="24"/>
        <v>5</v>
      </c>
      <c r="N411">
        <f t="shared" si="25"/>
        <v>-7</v>
      </c>
      <c r="O411">
        <f>VLOOKUP(A411&amp;"|"&amp;"Fall"&amp;"|"&amp;"Reading",kipp_maps!H:I,2,FALSE)</f>
        <v>179</v>
      </c>
      <c r="P411">
        <f>VLOOKUP(A411&amp;"|"&amp;"Fall"&amp;"|"&amp;"Reading",kipp_maps!H:J,3,FALSE)</f>
        <v>54</v>
      </c>
      <c r="Q411">
        <f>VLOOKUP(A411&amp;"|"&amp;"Fall"&amp;"|"&amp;"Reading",kipp_maps!H:K,4,FALSE)</f>
        <v>3</v>
      </c>
      <c r="R411">
        <f>VLOOKUP(A411&amp;"|"&amp;"Spring"&amp;"|"&amp;"Reading",kipp_maps!H:I,2,FALSE)</f>
        <v>187</v>
      </c>
      <c r="S411">
        <f>VLOOKUP(A411&amp;"|"&amp;"Spring"&amp;"|"&amp;"Reading",kipp_maps!H:J,3,FALSE)</f>
        <v>46</v>
      </c>
      <c r="T411">
        <f>VLOOKUP(A411&amp;"|"&amp;"Spring"&amp;"|"&amp;"Reading",kipp_maps!H:K,4,FALSE)</f>
        <v>2</v>
      </c>
      <c r="U411">
        <f>VLOOKUP(A411&amp;"|"&amp;"Fall"&amp;"|"&amp;"Reading",kipp_maps!H:L,5,FALSE)</f>
        <v>11</v>
      </c>
      <c r="V411">
        <f t="shared" si="26"/>
        <v>8</v>
      </c>
      <c r="W411">
        <f t="shared" si="27"/>
        <v>-3</v>
      </c>
    </row>
    <row r="412" spans="1:23" x14ac:dyDescent="0.25">
      <c r="A412">
        <v>12622</v>
      </c>
      <c r="B412" t="str">
        <f>VLOOKUP(A412,kipp_maps!A:B,2,FALSE)</f>
        <v>School G</v>
      </c>
      <c r="C412">
        <f>VLOOKUP(A412,kipp_maps!A:C,3,FALSE)</f>
        <v>2</v>
      </c>
      <c r="D412">
        <f>VLOOKUP(A412,kipp_maps!A:D,4,FALSE)</f>
        <v>2019</v>
      </c>
      <c r="E412" t="str">
        <f>VLOOKUP(A412,kipp_maps!A:E,5,FALSE)</f>
        <v>Tier 2</v>
      </c>
      <c r="F412">
        <f>VLOOKUP(A412&amp;"|"&amp;"Fall"&amp;"|"&amp;"Math",kipp_maps!H:I,2,FALSE)</f>
        <v>162</v>
      </c>
      <c r="G412">
        <f>VLOOKUP(A412&amp;"|"&amp;"Fall"&amp;"|"&amp;"Math",kipp_maps!H:J,3,FALSE)</f>
        <v>8</v>
      </c>
      <c r="H412">
        <f>VLOOKUP(A412&amp;"|"&amp;"Fall"&amp;"|"&amp;"Math",kipp_maps!H:K,4,FALSE)</f>
        <v>1</v>
      </c>
      <c r="I412">
        <f>VLOOKUP(A412&amp;"|"&amp;"Spring"&amp;"|"&amp;"Math",kipp_maps!H:I,2,FALSE)</f>
        <v>188</v>
      </c>
      <c r="J412">
        <f>VLOOKUP(A412&amp;"|"&amp;"Spring"&amp;"|"&amp;"Math",kipp_maps!H:J,3,FALSE)</f>
        <v>38</v>
      </c>
      <c r="K412">
        <f>VLOOKUP(A412&amp;"|"&amp;"Spring"&amp;"|"&amp;"Math",kipp_maps!H:K,4,FALSE)</f>
        <v>2</v>
      </c>
      <c r="L412">
        <f>VLOOKUP(A412&amp;"|"&amp;"Fall"&amp;"|"&amp;"Math",kipp_maps!H:L,5,FALSE)</f>
        <v>17</v>
      </c>
      <c r="M412">
        <f t="shared" si="24"/>
        <v>26</v>
      </c>
      <c r="N412">
        <f t="shared" si="25"/>
        <v>9</v>
      </c>
      <c r="O412">
        <f>VLOOKUP(A412&amp;"|"&amp;"Fall"&amp;"|"&amp;"Reading",kipp_maps!H:I,2,FALSE)</f>
        <v>151</v>
      </c>
      <c r="P412">
        <f>VLOOKUP(A412&amp;"|"&amp;"Fall"&amp;"|"&amp;"Reading",kipp_maps!H:J,3,FALSE)</f>
        <v>3</v>
      </c>
      <c r="Q412">
        <f>VLOOKUP(A412&amp;"|"&amp;"Fall"&amp;"|"&amp;"Reading",kipp_maps!H:K,4,FALSE)</f>
        <v>1</v>
      </c>
      <c r="R412">
        <f>VLOOKUP(A412&amp;"|"&amp;"Spring"&amp;"|"&amp;"Reading",kipp_maps!H:I,2,FALSE)</f>
        <v>176</v>
      </c>
      <c r="S412">
        <f>VLOOKUP(A412&amp;"|"&amp;"Spring"&amp;"|"&amp;"Reading",kipp_maps!H:J,3,FALSE)</f>
        <v>20</v>
      </c>
      <c r="T412">
        <f>VLOOKUP(A412&amp;"|"&amp;"Spring"&amp;"|"&amp;"Reading",kipp_maps!H:K,4,FALSE)</f>
        <v>1</v>
      </c>
      <c r="U412">
        <f>VLOOKUP(A412&amp;"|"&amp;"Fall"&amp;"|"&amp;"Reading",kipp_maps!H:L,5,FALSE)</f>
        <v>16</v>
      </c>
      <c r="V412">
        <f t="shared" si="26"/>
        <v>25</v>
      </c>
      <c r="W412">
        <f t="shared" si="27"/>
        <v>9</v>
      </c>
    </row>
    <row r="413" spans="1:23" x14ac:dyDescent="0.25">
      <c r="A413">
        <v>24139</v>
      </c>
      <c r="B413" t="str">
        <f>VLOOKUP(A413,kipp_maps!A:B,2,FALSE)</f>
        <v>School F</v>
      </c>
      <c r="C413">
        <f>VLOOKUP(A413,kipp_maps!A:C,3,FALSE)</f>
        <v>2</v>
      </c>
      <c r="D413">
        <f>VLOOKUP(A413,kipp_maps!A:D,4,FALSE)</f>
        <v>2019</v>
      </c>
      <c r="E413" t="str">
        <f>VLOOKUP(A413,kipp_maps!A:E,5,FALSE)</f>
        <v>GenEd</v>
      </c>
      <c r="F413">
        <f>VLOOKUP(A413&amp;"|"&amp;"Fall"&amp;"|"&amp;"Math",kipp_maps!H:I,2,FALSE)</f>
        <v>192</v>
      </c>
      <c r="G413">
        <f>VLOOKUP(A413&amp;"|"&amp;"Fall"&amp;"|"&amp;"Math",kipp_maps!H:J,3,FALSE)</f>
        <v>79</v>
      </c>
      <c r="H413">
        <f>VLOOKUP(A413&amp;"|"&amp;"Fall"&amp;"|"&amp;"Math",kipp_maps!H:K,4,FALSE)</f>
        <v>4</v>
      </c>
      <c r="I413">
        <f>VLOOKUP(A413&amp;"|"&amp;"Spring"&amp;"|"&amp;"Math",kipp_maps!H:I,2,FALSE)</f>
        <v>198</v>
      </c>
      <c r="J413">
        <f>VLOOKUP(A413&amp;"|"&amp;"Spring"&amp;"|"&amp;"Math",kipp_maps!H:J,3,FALSE)</f>
        <v>67</v>
      </c>
      <c r="K413">
        <f>VLOOKUP(A413&amp;"|"&amp;"Spring"&amp;"|"&amp;"Math",kipp_maps!H:K,4,FALSE)</f>
        <v>3</v>
      </c>
      <c r="L413">
        <f>VLOOKUP(A413&amp;"|"&amp;"Fall"&amp;"|"&amp;"Math",kipp_maps!H:L,5,FALSE)</f>
        <v>10</v>
      </c>
      <c r="M413">
        <f t="shared" si="24"/>
        <v>6</v>
      </c>
      <c r="N413">
        <f t="shared" si="25"/>
        <v>-4</v>
      </c>
      <c r="O413">
        <f>VLOOKUP(A413&amp;"|"&amp;"Fall"&amp;"|"&amp;"Reading",kipp_maps!H:I,2,FALSE)</f>
        <v>189</v>
      </c>
      <c r="P413">
        <f>VLOOKUP(A413&amp;"|"&amp;"Fall"&amp;"|"&amp;"Reading",kipp_maps!H:J,3,FALSE)</f>
        <v>79</v>
      </c>
      <c r="Q413">
        <f>VLOOKUP(A413&amp;"|"&amp;"Fall"&amp;"|"&amp;"Reading",kipp_maps!H:K,4,FALSE)</f>
        <v>4</v>
      </c>
      <c r="R413">
        <f>VLOOKUP(A413&amp;"|"&amp;"Spring"&amp;"|"&amp;"Reading",kipp_maps!H:I,2,FALSE)</f>
        <v>188</v>
      </c>
      <c r="S413">
        <f>VLOOKUP(A413&amp;"|"&amp;"Spring"&amp;"|"&amp;"Reading",kipp_maps!H:J,3,FALSE)</f>
        <v>48</v>
      </c>
      <c r="T413">
        <f>VLOOKUP(A413&amp;"|"&amp;"Spring"&amp;"|"&amp;"Reading",kipp_maps!H:K,4,FALSE)</f>
        <v>2</v>
      </c>
      <c r="U413">
        <f>VLOOKUP(A413&amp;"|"&amp;"Fall"&amp;"|"&amp;"Reading",kipp_maps!H:L,5,FALSE)</f>
        <v>9</v>
      </c>
      <c r="V413">
        <f t="shared" si="26"/>
        <v>-1</v>
      </c>
      <c r="W413">
        <f t="shared" si="27"/>
        <v>-10</v>
      </c>
    </row>
    <row r="414" spans="1:23" x14ac:dyDescent="0.25">
      <c r="A414">
        <v>10150</v>
      </c>
      <c r="B414" t="str">
        <f>VLOOKUP(A414,kipp_maps!A:B,2,FALSE)</f>
        <v>School F</v>
      </c>
      <c r="C414">
        <f>VLOOKUP(A414,kipp_maps!A:C,3,FALSE)</f>
        <v>2</v>
      </c>
      <c r="D414">
        <f>VLOOKUP(A414,kipp_maps!A:D,4,FALSE)</f>
        <v>2019</v>
      </c>
      <c r="E414" t="str">
        <f>VLOOKUP(A414,kipp_maps!A:E,5,FALSE)</f>
        <v>GenEd</v>
      </c>
      <c r="F414">
        <f>VLOOKUP(A414&amp;"|"&amp;"Fall"&amp;"|"&amp;"Math",kipp_maps!H:I,2,FALSE)</f>
        <v>177</v>
      </c>
      <c r="G414">
        <f>VLOOKUP(A414&amp;"|"&amp;"Fall"&amp;"|"&amp;"Math",kipp_maps!H:J,3,FALSE)</f>
        <v>39</v>
      </c>
      <c r="H414">
        <f>VLOOKUP(A414&amp;"|"&amp;"Fall"&amp;"|"&amp;"Math",kipp_maps!H:K,4,FALSE)</f>
        <v>2</v>
      </c>
      <c r="I414">
        <f>VLOOKUP(A414&amp;"|"&amp;"Spring"&amp;"|"&amp;"Math",kipp_maps!H:I,2,FALSE)</f>
        <v>188</v>
      </c>
      <c r="J414">
        <f>VLOOKUP(A414&amp;"|"&amp;"Spring"&amp;"|"&amp;"Math",kipp_maps!H:J,3,FALSE)</f>
        <v>38</v>
      </c>
      <c r="K414">
        <f>VLOOKUP(A414&amp;"|"&amp;"Spring"&amp;"|"&amp;"Math",kipp_maps!H:K,4,FALSE)</f>
        <v>2</v>
      </c>
      <c r="L414">
        <f>VLOOKUP(A414&amp;"|"&amp;"Fall"&amp;"|"&amp;"Math",kipp_maps!H:L,5,FALSE)</f>
        <v>13</v>
      </c>
      <c r="M414">
        <f t="shared" si="24"/>
        <v>11</v>
      </c>
      <c r="N414">
        <f t="shared" si="25"/>
        <v>-2</v>
      </c>
      <c r="O414">
        <f>VLOOKUP(A414&amp;"|"&amp;"Fall"&amp;"|"&amp;"Reading",kipp_maps!H:I,2,FALSE)</f>
        <v>166</v>
      </c>
      <c r="P414">
        <f>VLOOKUP(A414&amp;"|"&amp;"Fall"&amp;"|"&amp;"Reading",kipp_maps!H:J,3,FALSE)</f>
        <v>21</v>
      </c>
      <c r="Q414">
        <f>VLOOKUP(A414&amp;"|"&amp;"Fall"&amp;"|"&amp;"Reading",kipp_maps!H:K,4,FALSE)</f>
        <v>1</v>
      </c>
      <c r="R414">
        <f>VLOOKUP(A414&amp;"|"&amp;"Spring"&amp;"|"&amp;"Reading",kipp_maps!H:I,2,FALSE)</f>
        <v>187</v>
      </c>
      <c r="S414">
        <f>VLOOKUP(A414&amp;"|"&amp;"Spring"&amp;"|"&amp;"Reading",kipp_maps!H:J,3,FALSE)</f>
        <v>46</v>
      </c>
      <c r="T414">
        <f>VLOOKUP(A414&amp;"|"&amp;"Spring"&amp;"|"&amp;"Reading",kipp_maps!H:K,4,FALSE)</f>
        <v>2</v>
      </c>
      <c r="U414">
        <f>VLOOKUP(A414&amp;"|"&amp;"Fall"&amp;"|"&amp;"Reading",kipp_maps!H:L,5,FALSE)</f>
        <v>13</v>
      </c>
      <c r="V414">
        <f t="shared" si="26"/>
        <v>21</v>
      </c>
      <c r="W414">
        <f t="shared" si="27"/>
        <v>8</v>
      </c>
    </row>
    <row r="415" spans="1:23" x14ac:dyDescent="0.25">
      <c r="A415">
        <v>14447</v>
      </c>
      <c r="B415" t="str">
        <f>VLOOKUP(A415,kipp_maps!A:B,2,FALSE)</f>
        <v>School F</v>
      </c>
      <c r="C415">
        <f>VLOOKUP(A415,kipp_maps!A:C,3,FALSE)</f>
        <v>2</v>
      </c>
      <c r="D415">
        <f>VLOOKUP(A415,kipp_maps!A:D,4,FALSE)</f>
        <v>2019</v>
      </c>
      <c r="E415" t="str">
        <f>VLOOKUP(A415,kipp_maps!A:E,5,FALSE)</f>
        <v>GenEd</v>
      </c>
      <c r="F415">
        <f>VLOOKUP(A415&amp;"|"&amp;"Fall"&amp;"|"&amp;"Math",kipp_maps!H:I,2,FALSE)</f>
        <v>188</v>
      </c>
      <c r="G415">
        <f>VLOOKUP(A415&amp;"|"&amp;"Fall"&amp;"|"&amp;"Math",kipp_maps!H:J,3,FALSE)</f>
        <v>70</v>
      </c>
      <c r="H415">
        <f>VLOOKUP(A415&amp;"|"&amp;"Fall"&amp;"|"&amp;"Math",kipp_maps!H:K,4,FALSE)</f>
        <v>3</v>
      </c>
      <c r="I415">
        <f>VLOOKUP(A415&amp;"|"&amp;"Spring"&amp;"|"&amp;"Math",kipp_maps!H:I,2,FALSE)</f>
        <v>189</v>
      </c>
      <c r="J415">
        <f>VLOOKUP(A415&amp;"|"&amp;"Spring"&amp;"|"&amp;"Math",kipp_maps!H:J,3,FALSE)</f>
        <v>41</v>
      </c>
      <c r="K415">
        <f>VLOOKUP(A415&amp;"|"&amp;"Spring"&amp;"|"&amp;"Math",kipp_maps!H:K,4,FALSE)</f>
        <v>2</v>
      </c>
      <c r="L415">
        <f>VLOOKUP(A415&amp;"|"&amp;"Fall"&amp;"|"&amp;"Math",kipp_maps!H:L,5,FALSE)</f>
        <v>11</v>
      </c>
      <c r="M415">
        <f t="shared" si="24"/>
        <v>1</v>
      </c>
      <c r="N415">
        <f t="shared" si="25"/>
        <v>-10</v>
      </c>
      <c r="O415">
        <f>VLOOKUP(A415&amp;"|"&amp;"Fall"&amp;"|"&amp;"Reading",kipp_maps!H:I,2,FALSE)</f>
        <v>172</v>
      </c>
      <c r="P415">
        <f>VLOOKUP(A415&amp;"|"&amp;"Fall"&amp;"|"&amp;"Reading",kipp_maps!H:J,3,FALSE)</f>
        <v>35</v>
      </c>
      <c r="Q415">
        <f>VLOOKUP(A415&amp;"|"&amp;"Fall"&amp;"|"&amp;"Reading",kipp_maps!H:K,4,FALSE)</f>
        <v>2</v>
      </c>
      <c r="R415">
        <f>VLOOKUP(A415&amp;"|"&amp;"Spring"&amp;"|"&amp;"Reading",kipp_maps!H:I,2,FALSE)</f>
        <v>177</v>
      </c>
      <c r="S415">
        <f>VLOOKUP(A415&amp;"|"&amp;"Spring"&amp;"|"&amp;"Reading",kipp_maps!H:J,3,FALSE)</f>
        <v>22</v>
      </c>
      <c r="T415">
        <f>VLOOKUP(A415&amp;"|"&amp;"Spring"&amp;"|"&amp;"Reading",kipp_maps!H:K,4,FALSE)</f>
        <v>1</v>
      </c>
      <c r="U415">
        <f>VLOOKUP(A415&amp;"|"&amp;"Fall"&amp;"|"&amp;"Reading",kipp_maps!H:L,5,FALSE)</f>
        <v>12</v>
      </c>
      <c r="V415">
        <f t="shared" si="26"/>
        <v>5</v>
      </c>
      <c r="W415">
        <f t="shared" si="27"/>
        <v>-7</v>
      </c>
    </row>
    <row r="416" spans="1:23" x14ac:dyDescent="0.25">
      <c r="A416">
        <v>26645</v>
      </c>
      <c r="B416" t="str">
        <f>VLOOKUP(A416,kipp_maps!A:B,2,FALSE)</f>
        <v>School F</v>
      </c>
      <c r="C416">
        <f>VLOOKUP(A416,kipp_maps!A:C,3,FALSE)</f>
        <v>2</v>
      </c>
      <c r="D416">
        <f>VLOOKUP(A416,kipp_maps!A:D,4,FALSE)</f>
        <v>2019</v>
      </c>
      <c r="E416" t="str">
        <f>VLOOKUP(A416,kipp_maps!A:E,5,FALSE)</f>
        <v>GenEd</v>
      </c>
      <c r="F416">
        <f>VLOOKUP(A416&amp;"|"&amp;"Fall"&amp;"|"&amp;"Math",kipp_maps!H:I,2,FALSE)</f>
        <v>183</v>
      </c>
      <c r="G416">
        <f>VLOOKUP(A416&amp;"|"&amp;"Fall"&amp;"|"&amp;"Math",kipp_maps!H:J,3,FALSE)</f>
        <v>56</v>
      </c>
      <c r="H416">
        <f>VLOOKUP(A416&amp;"|"&amp;"Fall"&amp;"|"&amp;"Math",kipp_maps!H:K,4,FALSE)</f>
        <v>3</v>
      </c>
      <c r="I416">
        <f>VLOOKUP(A416&amp;"|"&amp;"Spring"&amp;"|"&amp;"Math",kipp_maps!H:I,2,FALSE)</f>
        <v>187</v>
      </c>
      <c r="J416">
        <f>VLOOKUP(A416&amp;"|"&amp;"Spring"&amp;"|"&amp;"Math",kipp_maps!H:J,3,FALSE)</f>
        <v>35</v>
      </c>
      <c r="K416">
        <f>VLOOKUP(A416&amp;"|"&amp;"Spring"&amp;"|"&amp;"Math",kipp_maps!H:K,4,FALSE)</f>
        <v>2</v>
      </c>
      <c r="L416">
        <f>VLOOKUP(A416&amp;"|"&amp;"Fall"&amp;"|"&amp;"Math",kipp_maps!H:L,5,FALSE)</f>
        <v>12</v>
      </c>
      <c r="M416">
        <f t="shared" si="24"/>
        <v>4</v>
      </c>
      <c r="N416">
        <f t="shared" si="25"/>
        <v>-8</v>
      </c>
      <c r="O416">
        <f>VLOOKUP(A416&amp;"|"&amp;"Fall"&amp;"|"&amp;"Reading",kipp_maps!H:I,2,FALSE)</f>
        <v>177</v>
      </c>
      <c r="P416">
        <f>VLOOKUP(A416&amp;"|"&amp;"Fall"&amp;"|"&amp;"Reading",kipp_maps!H:J,3,FALSE)</f>
        <v>49</v>
      </c>
      <c r="Q416">
        <f>VLOOKUP(A416&amp;"|"&amp;"Fall"&amp;"|"&amp;"Reading",kipp_maps!H:K,4,FALSE)</f>
        <v>2</v>
      </c>
      <c r="R416">
        <f>VLOOKUP(A416&amp;"|"&amp;"Spring"&amp;"|"&amp;"Reading",kipp_maps!H:I,2,FALSE)</f>
        <v>183</v>
      </c>
      <c r="S416">
        <f>VLOOKUP(A416&amp;"|"&amp;"Spring"&amp;"|"&amp;"Reading",kipp_maps!H:J,3,FALSE)</f>
        <v>35</v>
      </c>
      <c r="T416">
        <f>VLOOKUP(A416&amp;"|"&amp;"Spring"&amp;"|"&amp;"Reading",kipp_maps!H:K,4,FALSE)</f>
        <v>2</v>
      </c>
      <c r="U416">
        <f>VLOOKUP(A416&amp;"|"&amp;"Fall"&amp;"|"&amp;"Reading",kipp_maps!H:L,5,FALSE)</f>
        <v>11</v>
      </c>
      <c r="V416">
        <f t="shared" si="26"/>
        <v>6</v>
      </c>
      <c r="W416">
        <f t="shared" si="27"/>
        <v>-5</v>
      </c>
    </row>
    <row r="417" spans="1:23" x14ac:dyDescent="0.25">
      <c r="A417">
        <v>21976</v>
      </c>
      <c r="B417" t="str">
        <f>VLOOKUP(A417,kipp_maps!A:B,2,FALSE)</f>
        <v>School F</v>
      </c>
      <c r="C417">
        <f>VLOOKUP(A417,kipp_maps!A:C,3,FALSE)</f>
        <v>2</v>
      </c>
      <c r="D417">
        <f>VLOOKUP(A417,kipp_maps!A:D,4,FALSE)</f>
        <v>2019</v>
      </c>
      <c r="E417" t="str">
        <f>VLOOKUP(A417,kipp_maps!A:E,5,FALSE)</f>
        <v>GenEd</v>
      </c>
      <c r="F417">
        <f>VLOOKUP(A417&amp;"|"&amp;"Fall"&amp;"|"&amp;"Math",kipp_maps!H:I,2,FALSE)</f>
        <v>199</v>
      </c>
      <c r="G417">
        <f>VLOOKUP(A417&amp;"|"&amp;"Fall"&amp;"|"&amp;"Math",kipp_maps!H:J,3,FALSE)</f>
        <v>91</v>
      </c>
      <c r="H417">
        <f>VLOOKUP(A417&amp;"|"&amp;"Fall"&amp;"|"&amp;"Math",kipp_maps!H:K,4,FALSE)</f>
        <v>4</v>
      </c>
      <c r="I417">
        <f>VLOOKUP(A417&amp;"|"&amp;"Spring"&amp;"|"&amp;"Math",kipp_maps!H:I,2,FALSE)</f>
        <v>205</v>
      </c>
      <c r="J417">
        <f>VLOOKUP(A417&amp;"|"&amp;"Spring"&amp;"|"&amp;"Math",kipp_maps!H:J,3,FALSE)</f>
        <v>83</v>
      </c>
      <c r="K417">
        <f>VLOOKUP(A417&amp;"|"&amp;"Spring"&amp;"|"&amp;"Math",kipp_maps!H:K,4,FALSE)</f>
        <v>4</v>
      </c>
      <c r="L417">
        <f>VLOOKUP(A417&amp;"|"&amp;"Fall"&amp;"|"&amp;"Math",kipp_maps!H:L,5,FALSE)</f>
        <v>8</v>
      </c>
      <c r="M417">
        <f t="shared" si="24"/>
        <v>6</v>
      </c>
      <c r="N417">
        <f t="shared" si="25"/>
        <v>-2</v>
      </c>
      <c r="O417">
        <f>VLOOKUP(A417&amp;"|"&amp;"Fall"&amp;"|"&amp;"Reading",kipp_maps!H:I,2,FALSE)</f>
        <v>198</v>
      </c>
      <c r="P417">
        <f>VLOOKUP(A417&amp;"|"&amp;"Fall"&amp;"|"&amp;"Reading",kipp_maps!H:J,3,FALSE)</f>
        <v>92</v>
      </c>
      <c r="Q417">
        <f>VLOOKUP(A417&amp;"|"&amp;"Fall"&amp;"|"&amp;"Reading",kipp_maps!H:K,4,FALSE)</f>
        <v>4</v>
      </c>
      <c r="R417">
        <f>VLOOKUP(A417&amp;"|"&amp;"Spring"&amp;"|"&amp;"Reading",kipp_maps!H:I,2,FALSE)</f>
        <v>208</v>
      </c>
      <c r="S417">
        <f>VLOOKUP(A417&amp;"|"&amp;"Spring"&amp;"|"&amp;"Reading",kipp_maps!H:J,3,FALSE)</f>
        <v>90</v>
      </c>
      <c r="T417">
        <f>VLOOKUP(A417&amp;"|"&amp;"Spring"&amp;"|"&amp;"Reading",kipp_maps!H:K,4,FALSE)</f>
        <v>4</v>
      </c>
      <c r="U417">
        <f>VLOOKUP(A417&amp;"|"&amp;"Fall"&amp;"|"&amp;"Reading",kipp_maps!H:L,5,FALSE)</f>
        <v>7</v>
      </c>
      <c r="V417">
        <f t="shared" si="26"/>
        <v>10</v>
      </c>
      <c r="W417">
        <f t="shared" si="27"/>
        <v>3</v>
      </c>
    </row>
    <row r="418" spans="1:23" x14ac:dyDescent="0.25">
      <c r="A418">
        <v>25143</v>
      </c>
      <c r="B418" t="str">
        <f>VLOOKUP(A418,kipp_maps!A:B,2,FALSE)</f>
        <v>School F</v>
      </c>
      <c r="C418">
        <f>VLOOKUP(A418,kipp_maps!A:C,3,FALSE)</f>
        <v>2</v>
      </c>
      <c r="D418">
        <f>VLOOKUP(A418,kipp_maps!A:D,4,FALSE)</f>
        <v>2019</v>
      </c>
      <c r="E418" t="str">
        <f>VLOOKUP(A418,kipp_maps!A:E,5,FALSE)</f>
        <v>Tier 2</v>
      </c>
      <c r="F418">
        <f>VLOOKUP(A418&amp;"|"&amp;"Fall"&amp;"|"&amp;"Math",kipp_maps!H:I,2,FALSE)</f>
        <v>169</v>
      </c>
      <c r="G418">
        <f>VLOOKUP(A418&amp;"|"&amp;"Fall"&amp;"|"&amp;"Math",kipp_maps!H:J,3,FALSE)</f>
        <v>19</v>
      </c>
      <c r="H418">
        <f>VLOOKUP(A418&amp;"|"&amp;"Fall"&amp;"|"&amp;"Math",kipp_maps!H:K,4,FALSE)</f>
        <v>1</v>
      </c>
      <c r="I418">
        <f>VLOOKUP(A418&amp;"|"&amp;"Spring"&amp;"|"&amp;"Math",kipp_maps!H:I,2,FALSE)</f>
        <v>182</v>
      </c>
      <c r="J418">
        <f>VLOOKUP(A418&amp;"|"&amp;"Spring"&amp;"|"&amp;"Math",kipp_maps!H:J,3,FALSE)</f>
        <v>23</v>
      </c>
      <c r="K418">
        <f>VLOOKUP(A418&amp;"|"&amp;"Spring"&amp;"|"&amp;"Math",kipp_maps!H:K,4,FALSE)</f>
        <v>1</v>
      </c>
      <c r="L418">
        <f>VLOOKUP(A418&amp;"|"&amp;"Fall"&amp;"|"&amp;"Math",kipp_maps!H:L,5,FALSE)</f>
        <v>15</v>
      </c>
      <c r="M418">
        <f t="shared" si="24"/>
        <v>13</v>
      </c>
      <c r="N418">
        <f t="shared" si="25"/>
        <v>-2</v>
      </c>
      <c r="O418">
        <f>VLOOKUP(A418&amp;"|"&amp;"Fall"&amp;"|"&amp;"Reading",kipp_maps!H:I,2,FALSE)</f>
        <v>163</v>
      </c>
      <c r="P418">
        <f>VLOOKUP(A418&amp;"|"&amp;"Fall"&amp;"|"&amp;"Reading",kipp_maps!H:J,3,FALSE)</f>
        <v>16</v>
      </c>
      <c r="Q418">
        <f>VLOOKUP(A418&amp;"|"&amp;"Fall"&amp;"|"&amp;"Reading",kipp_maps!H:K,4,FALSE)</f>
        <v>1</v>
      </c>
      <c r="R418">
        <f>VLOOKUP(A418&amp;"|"&amp;"Spring"&amp;"|"&amp;"Reading",kipp_maps!H:I,2,FALSE)</f>
        <v>171</v>
      </c>
      <c r="S418">
        <f>VLOOKUP(A418&amp;"|"&amp;"Spring"&amp;"|"&amp;"Reading",kipp_maps!H:J,3,FALSE)</f>
        <v>12</v>
      </c>
      <c r="T418">
        <f>VLOOKUP(A418&amp;"|"&amp;"Spring"&amp;"|"&amp;"Reading",kipp_maps!H:K,4,FALSE)</f>
        <v>1</v>
      </c>
      <c r="U418">
        <f>VLOOKUP(A418&amp;"|"&amp;"Fall"&amp;"|"&amp;"Reading",kipp_maps!H:L,5,FALSE)</f>
        <v>14</v>
      </c>
      <c r="V418">
        <f t="shared" si="26"/>
        <v>8</v>
      </c>
      <c r="W418">
        <f t="shared" si="27"/>
        <v>-6</v>
      </c>
    </row>
    <row r="419" spans="1:23" x14ac:dyDescent="0.25">
      <c r="A419">
        <v>29776</v>
      </c>
      <c r="B419" t="str">
        <f>VLOOKUP(A419,kipp_maps!A:B,2,FALSE)</f>
        <v>School E</v>
      </c>
      <c r="C419">
        <f>VLOOKUP(A419,kipp_maps!A:C,3,FALSE)</f>
        <v>2</v>
      </c>
      <c r="D419">
        <f>VLOOKUP(A419,kipp_maps!A:D,4,FALSE)</f>
        <v>2019</v>
      </c>
      <c r="E419" t="str">
        <f>VLOOKUP(A419,kipp_maps!A:E,5,FALSE)</f>
        <v>GenEd</v>
      </c>
      <c r="F419">
        <f>VLOOKUP(A419&amp;"|"&amp;"Fall"&amp;"|"&amp;"Math",kipp_maps!H:I,2,FALSE)</f>
        <v>195</v>
      </c>
      <c r="G419">
        <f>VLOOKUP(A419&amp;"|"&amp;"Fall"&amp;"|"&amp;"Math",kipp_maps!H:J,3,FALSE)</f>
        <v>85</v>
      </c>
      <c r="H419">
        <f>VLOOKUP(A419&amp;"|"&amp;"Fall"&amp;"|"&amp;"Math",kipp_maps!H:K,4,FALSE)</f>
        <v>4</v>
      </c>
      <c r="I419">
        <f>VLOOKUP(A419&amp;"|"&amp;"Spring"&amp;"|"&amp;"Math",kipp_maps!H:I,2,FALSE)</f>
        <v>209</v>
      </c>
      <c r="J419">
        <f>VLOOKUP(A419&amp;"|"&amp;"Spring"&amp;"|"&amp;"Math",kipp_maps!H:J,3,FALSE)</f>
        <v>89</v>
      </c>
      <c r="K419">
        <f>VLOOKUP(A419&amp;"|"&amp;"Spring"&amp;"|"&amp;"Math",kipp_maps!H:K,4,FALSE)</f>
        <v>4</v>
      </c>
      <c r="L419">
        <f>VLOOKUP(A419&amp;"|"&amp;"Fall"&amp;"|"&amp;"Math",kipp_maps!H:L,5,FALSE)</f>
        <v>9</v>
      </c>
      <c r="M419">
        <f t="shared" si="24"/>
        <v>14</v>
      </c>
      <c r="N419">
        <f t="shared" si="25"/>
        <v>5</v>
      </c>
      <c r="O419">
        <f>VLOOKUP(A419&amp;"|"&amp;"Fall"&amp;"|"&amp;"Reading",kipp_maps!H:I,2,FALSE)</f>
        <v>189</v>
      </c>
      <c r="P419">
        <f>VLOOKUP(A419&amp;"|"&amp;"Fall"&amp;"|"&amp;"Reading",kipp_maps!H:J,3,FALSE)</f>
        <v>79</v>
      </c>
      <c r="Q419">
        <f>VLOOKUP(A419&amp;"|"&amp;"Fall"&amp;"|"&amp;"Reading",kipp_maps!H:K,4,FALSE)</f>
        <v>4</v>
      </c>
      <c r="R419">
        <f>VLOOKUP(A419&amp;"|"&amp;"Spring"&amp;"|"&amp;"Reading",kipp_maps!H:I,2,FALSE)</f>
        <v>209</v>
      </c>
      <c r="S419">
        <f>VLOOKUP(A419&amp;"|"&amp;"Spring"&amp;"|"&amp;"Reading",kipp_maps!H:J,3,FALSE)</f>
        <v>91</v>
      </c>
      <c r="T419">
        <f>VLOOKUP(A419&amp;"|"&amp;"Spring"&amp;"|"&amp;"Reading",kipp_maps!H:K,4,FALSE)</f>
        <v>4</v>
      </c>
      <c r="U419">
        <f>VLOOKUP(A419&amp;"|"&amp;"Fall"&amp;"|"&amp;"Reading",kipp_maps!H:L,5,FALSE)</f>
        <v>9</v>
      </c>
      <c r="V419">
        <f t="shared" si="26"/>
        <v>20</v>
      </c>
      <c r="W419">
        <f t="shared" si="27"/>
        <v>11</v>
      </c>
    </row>
    <row r="420" spans="1:23" x14ac:dyDescent="0.25">
      <c r="A420">
        <v>25299</v>
      </c>
      <c r="B420" t="str">
        <f>VLOOKUP(A420,kipp_maps!A:B,2,FALSE)</f>
        <v>School F</v>
      </c>
      <c r="C420">
        <f>VLOOKUP(A420,kipp_maps!A:C,3,FALSE)</f>
        <v>2</v>
      </c>
      <c r="D420">
        <f>VLOOKUP(A420,kipp_maps!A:D,4,FALSE)</f>
        <v>2019</v>
      </c>
      <c r="E420" t="str">
        <f>VLOOKUP(A420,kipp_maps!A:E,5,FALSE)</f>
        <v>GenEd</v>
      </c>
      <c r="F420">
        <f>VLOOKUP(A420&amp;"|"&amp;"Fall"&amp;"|"&amp;"Math",kipp_maps!H:I,2,FALSE)</f>
        <v>172</v>
      </c>
      <c r="G420">
        <f>VLOOKUP(A420&amp;"|"&amp;"Fall"&amp;"|"&amp;"Math",kipp_maps!H:J,3,FALSE)</f>
        <v>26</v>
      </c>
      <c r="H420">
        <f>VLOOKUP(A420&amp;"|"&amp;"Fall"&amp;"|"&amp;"Math",kipp_maps!H:K,4,FALSE)</f>
        <v>2</v>
      </c>
      <c r="I420">
        <f>VLOOKUP(A420&amp;"|"&amp;"Spring"&amp;"|"&amp;"Math",kipp_maps!H:I,2,FALSE)</f>
        <v>183</v>
      </c>
      <c r="J420">
        <f>VLOOKUP(A420&amp;"|"&amp;"Spring"&amp;"|"&amp;"Math",kipp_maps!H:J,3,FALSE)</f>
        <v>25</v>
      </c>
      <c r="K420">
        <f>VLOOKUP(A420&amp;"|"&amp;"Spring"&amp;"|"&amp;"Math",kipp_maps!H:K,4,FALSE)</f>
        <v>2</v>
      </c>
      <c r="L420">
        <f>VLOOKUP(A420&amp;"|"&amp;"Fall"&amp;"|"&amp;"Math",kipp_maps!H:L,5,FALSE)</f>
        <v>14</v>
      </c>
      <c r="M420">
        <f t="shared" si="24"/>
        <v>11</v>
      </c>
      <c r="N420">
        <f t="shared" si="25"/>
        <v>-3</v>
      </c>
      <c r="O420">
        <f>VLOOKUP(A420&amp;"|"&amp;"Fall"&amp;"|"&amp;"Reading",kipp_maps!H:I,2,FALSE)</f>
        <v>177</v>
      </c>
      <c r="P420">
        <f>VLOOKUP(A420&amp;"|"&amp;"Fall"&amp;"|"&amp;"Reading",kipp_maps!H:J,3,FALSE)</f>
        <v>49</v>
      </c>
      <c r="Q420">
        <f>VLOOKUP(A420&amp;"|"&amp;"Fall"&amp;"|"&amp;"Reading",kipp_maps!H:K,4,FALSE)</f>
        <v>2</v>
      </c>
      <c r="R420">
        <f>VLOOKUP(A420&amp;"|"&amp;"Spring"&amp;"|"&amp;"Reading",kipp_maps!H:I,2,FALSE)</f>
        <v>185</v>
      </c>
      <c r="S420">
        <f>VLOOKUP(A420&amp;"|"&amp;"Spring"&amp;"|"&amp;"Reading",kipp_maps!H:J,3,FALSE)</f>
        <v>40</v>
      </c>
      <c r="T420">
        <f>VLOOKUP(A420&amp;"|"&amp;"Spring"&amp;"|"&amp;"Reading",kipp_maps!H:K,4,FALSE)</f>
        <v>2</v>
      </c>
      <c r="U420">
        <f>VLOOKUP(A420&amp;"|"&amp;"Fall"&amp;"|"&amp;"Reading",kipp_maps!H:L,5,FALSE)</f>
        <v>11</v>
      </c>
      <c r="V420">
        <f t="shared" si="26"/>
        <v>8</v>
      </c>
      <c r="W420">
        <f t="shared" si="27"/>
        <v>-3</v>
      </c>
    </row>
    <row r="421" spans="1:23" x14ac:dyDescent="0.25">
      <c r="A421">
        <v>25286</v>
      </c>
      <c r="B421" t="str">
        <f>VLOOKUP(A421,kipp_maps!A:B,2,FALSE)</f>
        <v>School F</v>
      </c>
      <c r="C421">
        <f>VLOOKUP(A421,kipp_maps!A:C,3,FALSE)</f>
        <v>2</v>
      </c>
      <c r="D421">
        <f>VLOOKUP(A421,kipp_maps!A:D,4,FALSE)</f>
        <v>2019</v>
      </c>
      <c r="E421" t="str">
        <f>VLOOKUP(A421,kipp_maps!A:E,5,FALSE)</f>
        <v>GenEd</v>
      </c>
      <c r="F421">
        <f>VLOOKUP(A421&amp;"|"&amp;"Fall"&amp;"|"&amp;"Math",kipp_maps!H:I,2,FALSE)</f>
        <v>168</v>
      </c>
      <c r="G421">
        <f>VLOOKUP(A421&amp;"|"&amp;"Fall"&amp;"|"&amp;"Math",kipp_maps!H:J,3,FALSE)</f>
        <v>17</v>
      </c>
      <c r="H421">
        <f>VLOOKUP(A421&amp;"|"&amp;"Fall"&amp;"|"&amp;"Math",kipp_maps!H:K,4,FALSE)</f>
        <v>1</v>
      </c>
      <c r="I421">
        <f>VLOOKUP(A421&amp;"|"&amp;"Spring"&amp;"|"&amp;"Math",kipp_maps!H:I,2,FALSE)</f>
        <v>187</v>
      </c>
      <c r="J421">
        <f>VLOOKUP(A421&amp;"|"&amp;"Spring"&amp;"|"&amp;"Math",kipp_maps!H:J,3,FALSE)</f>
        <v>35</v>
      </c>
      <c r="K421">
        <f>VLOOKUP(A421&amp;"|"&amp;"Spring"&amp;"|"&amp;"Math",kipp_maps!H:K,4,FALSE)</f>
        <v>2</v>
      </c>
      <c r="L421">
        <f>VLOOKUP(A421&amp;"|"&amp;"Fall"&amp;"|"&amp;"Math",kipp_maps!H:L,5,FALSE)</f>
        <v>15</v>
      </c>
      <c r="M421">
        <f t="shared" si="24"/>
        <v>19</v>
      </c>
      <c r="N421">
        <f t="shared" si="25"/>
        <v>4</v>
      </c>
      <c r="O421">
        <f>VLOOKUP(A421&amp;"|"&amp;"Fall"&amp;"|"&amp;"Reading",kipp_maps!H:I,2,FALSE)</f>
        <v>177</v>
      </c>
      <c r="P421">
        <f>VLOOKUP(A421&amp;"|"&amp;"Fall"&amp;"|"&amp;"Reading",kipp_maps!H:J,3,FALSE)</f>
        <v>49</v>
      </c>
      <c r="Q421">
        <f>VLOOKUP(A421&amp;"|"&amp;"Fall"&amp;"|"&amp;"Reading",kipp_maps!H:K,4,FALSE)</f>
        <v>2</v>
      </c>
      <c r="R421">
        <f>VLOOKUP(A421&amp;"|"&amp;"Spring"&amp;"|"&amp;"Reading",kipp_maps!H:I,2,FALSE)</f>
        <v>194</v>
      </c>
      <c r="S421">
        <f>VLOOKUP(A421&amp;"|"&amp;"Spring"&amp;"|"&amp;"Reading",kipp_maps!H:J,3,FALSE)</f>
        <v>64</v>
      </c>
      <c r="T421">
        <f>VLOOKUP(A421&amp;"|"&amp;"Spring"&amp;"|"&amp;"Reading",kipp_maps!H:K,4,FALSE)</f>
        <v>3</v>
      </c>
      <c r="U421">
        <f>VLOOKUP(A421&amp;"|"&amp;"Fall"&amp;"|"&amp;"Reading",kipp_maps!H:L,5,FALSE)</f>
        <v>11</v>
      </c>
      <c r="V421">
        <f t="shared" si="26"/>
        <v>17</v>
      </c>
      <c r="W421">
        <f t="shared" si="27"/>
        <v>6</v>
      </c>
    </row>
    <row r="422" spans="1:23" x14ac:dyDescent="0.25">
      <c r="A422">
        <v>13266</v>
      </c>
      <c r="B422" t="str">
        <f>VLOOKUP(A422,kipp_maps!A:B,2,FALSE)</f>
        <v>School F</v>
      </c>
      <c r="C422">
        <f>VLOOKUP(A422,kipp_maps!A:C,3,FALSE)</f>
        <v>2</v>
      </c>
      <c r="D422">
        <f>VLOOKUP(A422,kipp_maps!A:D,4,FALSE)</f>
        <v>2019</v>
      </c>
      <c r="E422" t="str">
        <f>VLOOKUP(A422,kipp_maps!A:E,5,FALSE)</f>
        <v>GenEd</v>
      </c>
      <c r="F422">
        <f>VLOOKUP(A422&amp;"|"&amp;"Fall"&amp;"|"&amp;"Math",kipp_maps!H:I,2,FALSE)</f>
        <v>185</v>
      </c>
      <c r="G422">
        <f>VLOOKUP(A422&amp;"|"&amp;"Fall"&amp;"|"&amp;"Math",kipp_maps!H:J,3,FALSE)</f>
        <v>62</v>
      </c>
      <c r="H422">
        <f>VLOOKUP(A422&amp;"|"&amp;"Fall"&amp;"|"&amp;"Math",kipp_maps!H:K,4,FALSE)</f>
        <v>3</v>
      </c>
      <c r="I422">
        <f>VLOOKUP(A422&amp;"|"&amp;"Spring"&amp;"|"&amp;"Math",kipp_maps!H:I,2,FALSE)</f>
        <v>198</v>
      </c>
      <c r="J422">
        <f>VLOOKUP(A422&amp;"|"&amp;"Spring"&amp;"|"&amp;"Math",kipp_maps!H:J,3,FALSE)</f>
        <v>67</v>
      </c>
      <c r="K422">
        <f>VLOOKUP(A422&amp;"|"&amp;"Spring"&amp;"|"&amp;"Math",kipp_maps!H:K,4,FALSE)</f>
        <v>3</v>
      </c>
      <c r="L422">
        <f>VLOOKUP(A422&amp;"|"&amp;"Fall"&amp;"|"&amp;"Math",kipp_maps!H:L,5,FALSE)</f>
        <v>11</v>
      </c>
      <c r="M422">
        <f t="shared" si="24"/>
        <v>13</v>
      </c>
      <c r="N422">
        <f t="shared" si="25"/>
        <v>2</v>
      </c>
      <c r="O422">
        <f>VLOOKUP(A422&amp;"|"&amp;"Fall"&amp;"|"&amp;"Reading",kipp_maps!H:I,2,FALSE)</f>
        <v>196</v>
      </c>
      <c r="P422">
        <f>VLOOKUP(A422&amp;"|"&amp;"Fall"&amp;"|"&amp;"Reading",kipp_maps!H:J,3,FALSE)</f>
        <v>90</v>
      </c>
      <c r="Q422">
        <f>VLOOKUP(A422&amp;"|"&amp;"Fall"&amp;"|"&amp;"Reading",kipp_maps!H:K,4,FALSE)</f>
        <v>4</v>
      </c>
      <c r="R422">
        <f>VLOOKUP(A422&amp;"|"&amp;"Spring"&amp;"|"&amp;"Reading",kipp_maps!H:I,2,FALSE)</f>
        <v>205</v>
      </c>
      <c r="S422">
        <f>VLOOKUP(A422&amp;"|"&amp;"Spring"&amp;"|"&amp;"Reading",kipp_maps!H:J,3,FALSE)</f>
        <v>86</v>
      </c>
      <c r="T422">
        <f>VLOOKUP(A422&amp;"|"&amp;"Spring"&amp;"|"&amp;"Reading",kipp_maps!H:K,4,FALSE)</f>
        <v>4</v>
      </c>
      <c r="U422">
        <f>VLOOKUP(A422&amp;"|"&amp;"Fall"&amp;"|"&amp;"Reading",kipp_maps!H:L,5,FALSE)</f>
        <v>7</v>
      </c>
      <c r="V422">
        <f t="shared" si="26"/>
        <v>9</v>
      </c>
      <c r="W422">
        <f t="shared" si="27"/>
        <v>2</v>
      </c>
    </row>
    <row r="423" spans="1:23" x14ac:dyDescent="0.25">
      <c r="A423">
        <v>11378</v>
      </c>
      <c r="B423" t="str">
        <f>VLOOKUP(A423,kipp_maps!A:B,2,FALSE)</f>
        <v>School F</v>
      </c>
      <c r="C423">
        <f>VLOOKUP(A423,kipp_maps!A:C,3,FALSE)</f>
        <v>2</v>
      </c>
      <c r="D423">
        <f>VLOOKUP(A423,kipp_maps!A:D,4,FALSE)</f>
        <v>2019</v>
      </c>
      <c r="E423" t="str">
        <f>VLOOKUP(A423,kipp_maps!A:E,5,FALSE)</f>
        <v>GenEd</v>
      </c>
      <c r="F423">
        <f>VLOOKUP(A423&amp;"|"&amp;"Fall"&amp;"|"&amp;"Math",kipp_maps!H:I,2,FALSE)</f>
        <v>202</v>
      </c>
      <c r="G423">
        <f>VLOOKUP(A423&amp;"|"&amp;"Fall"&amp;"|"&amp;"Math",kipp_maps!H:J,3,FALSE)</f>
        <v>94</v>
      </c>
      <c r="H423">
        <f>VLOOKUP(A423&amp;"|"&amp;"Fall"&amp;"|"&amp;"Math",kipp_maps!H:K,4,FALSE)</f>
        <v>4</v>
      </c>
      <c r="I423">
        <f>VLOOKUP(A423&amp;"|"&amp;"Spring"&amp;"|"&amp;"Math",kipp_maps!H:I,2,FALSE)</f>
        <v>194</v>
      </c>
      <c r="J423">
        <f>VLOOKUP(A423&amp;"|"&amp;"Spring"&amp;"|"&amp;"Math",kipp_maps!H:J,3,FALSE)</f>
        <v>56</v>
      </c>
      <c r="K423">
        <f>VLOOKUP(A423&amp;"|"&amp;"Spring"&amp;"|"&amp;"Math",kipp_maps!H:K,4,FALSE)</f>
        <v>3</v>
      </c>
      <c r="L423">
        <f>VLOOKUP(A423&amp;"|"&amp;"Fall"&amp;"|"&amp;"Math",kipp_maps!H:L,5,FALSE)</f>
        <v>8</v>
      </c>
      <c r="M423">
        <f t="shared" si="24"/>
        <v>-8</v>
      </c>
      <c r="N423">
        <f t="shared" si="25"/>
        <v>-16</v>
      </c>
      <c r="O423">
        <f>VLOOKUP(A423&amp;"|"&amp;"Fall"&amp;"|"&amp;"Reading",kipp_maps!H:I,2,FALSE)</f>
        <v>193</v>
      </c>
      <c r="P423">
        <f>VLOOKUP(A423&amp;"|"&amp;"Fall"&amp;"|"&amp;"Reading",kipp_maps!H:J,3,FALSE)</f>
        <v>86</v>
      </c>
      <c r="Q423">
        <f>VLOOKUP(A423&amp;"|"&amp;"Fall"&amp;"|"&amp;"Reading",kipp_maps!H:K,4,FALSE)</f>
        <v>4</v>
      </c>
      <c r="R423">
        <f>VLOOKUP(A423&amp;"|"&amp;"Spring"&amp;"|"&amp;"Reading",kipp_maps!H:I,2,FALSE)</f>
        <v>201</v>
      </c>
      <c r="S423">
        <f>VLOOKUP(A423&amp;"|"&amp;"Spring"&amp;"|"&amp;"Reading",kipp_maps!H:J,3,FALSE)</f>
        <v>79</v>
      </c>
      <c r="T423">
        <f>VLOOKUP(A423&amp;"|"&amp;"Spring"&amp;"|"&amp;"Reading",kipp_maps!H:K,4,FALSE)</f>
        <v>4</v>
      </c>
      <c r="U423">
        <f>VLOOKUP(A423&amp;"|"&amp;"Fall"&amp;"|"&amp;"Reading",kipp_maps!H:L,5,FALSE)</f>
        <v>8</v>
      </c>
      <c r="V423">
        <f t="shared" si="26"/>
        <v>8</v>
      </c>
      <c r="W423">
        <f t="shared" si="27"/>
        <v>0</v>
      </c>
    </row>
    <row r="424" spans="1:23" x14ac:dyDescent="0.25">
      <c r="A424">
        <v>27087</v>
      </c>
      <c r="B424" t="str">
        <f>VLOOKUP(A424,kipp_maps!A:B,2,FALSE)</f>
        <v>School F</v>
      </c>
      <c r="C424">
        <f>VLOOKUP(A424,kipp_maps!A:C,3,FALSE)</f>
        <v>2</v>
      </c>
      <c r="D424">
        <f>VLOOKUP(A424,kipp_maps!A:D,4,FALSE)</f>
        <v>2019</v>
      </c>
      <c r="E424" t="str">
        <f>VLOOKUP(A424,kipp_maps!A:E,5,FALSE)</f>
        <v>GenEd</v>
      </c>
      <c r="F424">
        <f>VLOOKUP(A424&amp;"|"&amp;"Fall"&amp;"|"&amp;"Math",kipp_maps!H:I,2,FALSE)</f>
        <v>183</v>
      </c>
      <c r="G424">
        <f>VLOOKUP(A424&amp;"|"&amp;"Fall"&amp;"|"&amp;"Math",kipp_maps!H:J,3,FALSE)</f>
        <v>56</v>
      </c>
      <c r="H424">
        <f>VLOOKUP(A424&amp;"|"&amp;"Fall"&amp;"|"&amp;"Math",kipp_maps!H:K,4,FALSE)</f>
        <v>3</v>
      </c>
      <c r="I424">
        <f>VLOOKUP(A424&amp;"|"&amp;"Spring"&amp;"|"&amp;"Math",kipp_maps!H:I,2,FALSE)</f>
        <v>191</v>
      </c>
      <c r="J424">
        <f>VLOOKUP(A424&amp;"|"&amp;"Spring"&amp;"|"&amp;"Math",kipp_maps!H:J,3,FALSE)</f>
        <v>47</v>
      </c>
      <c r="K424">
        <f>VLOOKUP(A424&amp;"|"&amp;"Spring"&amp;"|"&amp;"Math",kipp_maps!H:K,4,FALSE)</f>
        <v>2</v>
      </c>
      <c r="L424">
        <f>VLOOKUP(A424&amp;"|"&amp;"Fall"&amp;"|"&amp;"Math",kipp_maps!H:L,5,FALSE)</f>
        <v>12</v>
      </c>
      <c r="M424">
        <f t="shared" si="24"/>
        <v>8</v>
      </c>
      <c r="N424">
        <f t="shared" si="25"/>
        <v>-4</v>
      </c>
      <c r="O424">
        <f>VLOOKUP(A424&amp;"|"&amp;"Fall"&amp;"|"&amp;"Reading",kipp_maps!H:I,2,FALSE)</f>
        <v>187</v>
      </c>
      <c r="P424">
        <f>VLOOKUP(A424&amp;"|"&amp;"Fall"&amp;"|"&amp;"Reading",kipp_maps!H:J,3,FALSE)</f>
        <v>74</v>
      </c>
      <c r="Q424">
        <f>VLOOKUP(A424&amp;"|"&amp;"Fall"&amp;"|"&amp;"Reading",kipp_maps!H:K,4,FALSE)</f>
        <v>3</v>
      </c>
      <c r="R424">
        <f>VLOOKUP(A424&amp;"|"&amp;"Spring"&amp;"|"&amp;"Reading",kipp_maps!H:I,2,FALSE)</f>
        <v>198</v>
      </c>
      <c r="S424">
        <f>VLOOKUP(A424&amp;"|"&amp;"Spring"&amp;"|"&amp;"Reading",kipp_maps!H:J,3,FALSE)</f>
        <v>73</v>
      </c>
      <c r="T424">
        <f>VLOOKUP(A424&amp;"|"&amp;"Spring"&amp;"|"&amp;"Reading",kipp_maps!H:K,4,FALSE)</f>
        <v>3</v>
      </c>
      <c r="U424">
        <f>VLOOKUP(A424&amp;"|"&amp;"Fall"&amp;"|"&amp;"Reading",kipp_maps!H:L,5,FALSE)</f>
        <v>9</v>
      </c>
      <c r="V424">
        <f t="shared" si="26"/>
        <v>11</v>
      </c>
      <c r="W424">
        <f t="shared" si="27"/>
        <v>2</v>
      </c>
    </row>
    <row r="425" spans="1:23" x14ac:dyDescent="0.25">
      <c r="A425">
        <v>26740</v>
      </c>
      <c r="B425" t="str">
        <f>VLOOKUP(A425,kipp_maps!A:B,2,FALSE)</f>
        <v>School F</v>
      </c>
      <c r="C425">
        <f>VLOOKUP(A425,kipp_maps!A:C,3,FALSE)</f>
        <v>2</v>
      </c>
      <c r="D425">
        <f>VLOOKUP(A425,kipp_maps!A:D,4,FALSE)</f>
        <v>2019</v>
      </c>
      <c r="E425" t="str">
        <f>VLOOKUP(A425,kipp_maps!A:E,5,FALSE)</f>
        <v>GenEd</v>
      </c>
      <c r="F425">
        <f>VLOOKUP(A425&amp;"|"&amp;"Fall"&amp;"|"&amp;"Math",kipp_maps!H:I,2,FALSE)</f>
        <v>181</v>
      </c>
      <c r="G425">
        <f>VLOOKUP(A425&amp;"|"&amp;"Fall"&amp;"|"&amp;"Math",kipp_maps!H:J,3,FALSE)</f>
        <v>51</v>
      </c>
      <c r="H425">
        <f>VLOOKUP(A425&amp;"|"&amp;"Fall"&amp;"|"&amp;"Math",kipp_maps!H:K,4,FALSE)</f>
        <v>3</v>
      </c>
      <c r="I425">
        <f>VLOOKUP(A425&amp;"|"&amp;"Spring"&amp;"|"&amp;"Math",kipp_maps!H:I,2,FALSE)</f>
        <v>188</v>
      </c>
      <c r="J425">
        <f>VLOOKUP(A425&amp;"|"&amp;"Spring"&amp;"|"&amp;"Math",kipp_maps!H:J,3,FALSE)</f>
        <v>38</v>
      </c>
      <c r="K425">
        <f>VLOOKUP(A425&amp;"|"&amp;"Spring"&amp;"|"&amp;"Math",kipp_maps!H:K,4,FALSE)</f>
        <v>2</v>
      </c>
      <c r="L425">
        <f>VLOOKUP(A425&amp;"|"&amp;"Fall"&amp;"|"&amp;"Math",kipp_maps!H:L,5,FALSE)</f>
        <v>12</v>
      </c>
      <c r="M425">
        <f t="shared" si="24"/>
        <v>7</v>
      </c>
      <c r="N425">
        <f t="shared" si="25"/>
        <v>-5</v>
      </c>
      <c r="O425">
        <f>VLOOKUP(A425&amp;"|"&amp;"Fall"&amp;"|"&amp;"Reading",kipp_maps!H:I,2,FALSE)</f>
        <v>180</v>
      </c>
      <c r="P425">
        <f>VLOOKUP(A425&amp;"|"&amp;"Fall"&amp;"|"&amp;"Reading",kipp_maps!H:J,3,FALSE)</f>
        <v>57</v>
      </c>
      <c r="Q425">
        <f>VLOOKUP(A425&amp;"|"&amp;"Fall"&amp;"|"&amp;"Reading",kipp_maps!H:K,4,FALSE)</f>
        <v>3</v>
      </c>
      <c r="R425">
        <f>VLOOKUP(A425&amp;"|"&amp;"Spring"&amp;"|"&amp;"Reading",kipp_maps!H:I,2,FALSE)</f>
        <v>184</v>
      </c>
      <c r="S425">
        <f>VLOOKUP(A425&amp;"|"&amp;"Spring"&amp;"|"&amp;"Reading",kipp_maps!H:J,3,FALSE)</f>
        <v>38</v>
      </c>
      <c r="T425">
        <f>VLOOKUP(A425&amp;"|"&amp;"Spring"&amp;"|"&amp;"Reading",kipp_maps!H:K,4,FALSE)</f>
        <v>2</v>
      </c>
      <c r="U425">
        <f>VLOOKUP(A425&amp;"|"&amp;"Fall"&amp;"|"&amp;"Reading",kipp_maps!H:L,5,FALSE)</f>
        <v>10</v>
      </c>
      <c r="V425">
        <f t="shared" si="26"/>
        <v>4</v>
      </c>
      <c r="W425">
        <f t="shared" si="27"/>
        <v>-6</v>
      </c>
    </row>
    <row r="426" spans="1:23" x14ac:dyDescent="0.25">
      <c r="A426">
        <v>19003</v>
      </c>
      <c r="B426" t="str">
        <f>VLOOKUP(A426,kipp_maps!A:B,2,FALSE)</f>
        <v>School F</v>
      </c>
      <c r="C426">
        <f>VLOOKUP(A426,kipp_maps!A:C,3,FALSE)</f>
        <v>2</v>
      </c>
      <c r="D426">
        <f>VLOOKUP(A426,kipp_maps!A:D,4,FALSE)</f>
        <v>2019</v>
      </c>
      <c r="E426" t="str">
        <f>VLOOKUP(A426,kipp_maps!A:E,5,FALSE)</f>
        <v>GenEd</v>
      </c>
      <c r="F426">
        <f>VLOOKUP(A426&amp;"|"&amp;"Fall"&amp;"|"&amp;"Math",kipp_maps!H:I,2,FALSE)</f>
        <v>189</v>
      </c>
      <c r="G426">
        <f>VLOOKUP(A426&amp;"|"&amp;"Fall"&amp;"|"&amp;"Math",kipp_maps!H:J,3,FALSE)</f>
        <v>73</v>
      </c>
      <c r="H426">
        <f>VLOOKUP(A426&amp;"|"&amp;"Fall"&amp;"|"&amp;"Math",kipp_maps!H:K,4,FALSE)</f>
        <v>3</v>
      </c>
      <c r="I426">
        <f>VLOOKUP(A426&amp;"|"&amp;"Spring"&amp;"|"&amp;"Math",kipp_maps!H:I,2,FALSE)</f>
        <v>197</v>
      </c>
      <c r="J426">
        <f>VLOOKUP(A426&amp;"|"&amp;"Spring"&amp;"|"&amp;"Math",kipp_maps!H:J,3,FALSE)</f>
        <v>64</v>
      </c>
      <c r="K426">
        <f>VLOOKUP(A426&amp;"|"&amp;"Spring"&amp;"|"&amp;"Math",kipp_maps!H:K,4,FALSE)</f>
        <v>3</v>
      </c>
      <c r="L426">
        <f>VLOOKUP(A426&amp;"|"&amp;"Fall"&amp;"|"&amp;"Math",kipp_maps!H:L,5,FALSE)</f>
        <v>11</v>
      </c>
      <c r="M426">
        <f t="shared" si="24"/>
        <v>8</v>
      </c>
      <c r="N426">
        <f t="shared" si="25"/>
        <v>-3</v>
      </c>
      <c r="O426">
        <f>VLOOKUP(A426&amp;"|"&amp;"Fall"&amp;"|"&amp;"Reading",kipp_maps!H:I,2,FALSE)</f>
        <v>188</v>
      </c>
      <c r="P426">
        <f>VLOOKUP(A426&amp;"|"&amp;"Fall"&amp;"|"&amp;"Reading",kipp_maps!H:J,3,FALSE)</f>
        <v>77</v>
      </c>
      <c r="Q426">
        <f>VLOOKUP(A426&amp;"|"&amp;"Fall"&amp;"|"&amp;"Reading",kipp_maps!H:K,4,FALSE)</f>
        <v>4</v>
      </c>
      <c r="R426">
        <f>VLOOKUP(A426&amp;"|"&amp;"Spring"&amp;"|"&amp;"Reading",kipp_maps!H:I,2,FALSE)</f>
        <v>210</v>
      </c>
      <c r="S426">
        <f>VLOOKUP(A426&amp;"|"&amp;"Spring"&amp;"|"&amp;"Reading",kipp_maps!H:J,3,FALSE)</f>
        <v>92</v>
      </c>
      <c r="T426">
        <f>VLOOKUP(A426&amp;"|"&amp;"Spring"&amp;"|"&amp;"Reading",kipp_maps!H:K,4,FALSE)</f>
        <v>4</v>
      </c>
      <c r="U426">
        <f>VLOOKUP(A426&amp;"|"&amp;"Fall"&amp;"|"&amp;"Reading",kipp_maps!H:L,5,FALSE)</f>
        <v>9</v>
      </c>
      <c r="V426">
        <f t="shared" si="26"/>
        <v>22</v>
      </c>
      <c r="W426">
        <f t="shared" si="27"/>
        <v>13</v>
      </c>
    </row>
    <row r="427" spans="1:23" x14ac:dyDescent="0.25">
      <c r="A427">
        <v>15621</v>
      </c>
      <c r="B427" t="str">
        <f>VLOOKUP(A427,kipp_maps!A:B,2,FALSE)</f>
        <v>School E</v>
      </c>
      <c r="C427">
        <f>VLOOKUP(A427,kipp_maps!A:C,3,FALSE)</f>
        <v>2</v>
      </c>
      <c r="D427">
        <f>VLOOKUP(A427,kipp_maps!A:D,4,FALSE)</f>
        <v>2019</v>
      </c>
      <c r="E427" t="str">
        <f>VLOOKUP(A427,kipp_maps!A:E,5,FALSE)</f>
        <v>GenEd</v>
      </c>
      <c r="F427">
        <f>VLOOKUP(A427&amp;"|"&amp;"Fall"&amp;"|"&amp;"Math",kipp_maps!H:I,2,FALSE)</f>
        <v>179</v>
      </c>
      <c r="G427">
        <f>VLOOKUP(A427&amp;"|"&amp;"Fall"&amp;"|"&amp;"Math",kipp_maps!H:J,3,FALSE)</f>
        <v>45</v>
      </c>
      <c r="H427">
        <f>VLOOKUP(A427&amp;"|"&amp;"Fall"&amp;"|"&amp;"Math",kipp_maps!H:K,4,FALSE)</f>
        <v>2</v>
      </c>
      <c r="I427">
        <f>VLOOKUP(A427&amp;"|"&amp;"Spring"&amp;"|"&amp;"Math",kipp_maps!H:I,2,FALSE)</f>
        <v>195</v>
      </c>
      <c r="J427">
        <f>VLOOKUP(A427&amp;"|"&amp;"Spring"&amp;"|"&amp;"Math",kipp_maps!H:J,3,FALSE)</f>
        <v>58</v>
      </c>
      <c r="K427">
        <f>VLOOKUP(A427&amp;"|"&amp;"Spring"&amp;"|"&amp;"Math",kipp_maps!H:K,4,FALSE)</f>
        <v>3</v>
      </c>
      <c r="L427">
        <f>VLOOKUP(A427&amp;"|"&amp;"Fall"&amp;"|"&amp;"Math",kipp_maps!H:L,5,FALSE)</f>
        <v>13</v>
      </c>
      <c r="M427">
        <f t="shared" si="24"/>
        <v>16</v>
      </c>
      <c r="N427">
        <f t="shared" si="25"/>
        <v>3</v>
      </c>
      <c r="O427">
        <f>VLOOKUP(A427&amp;"|"&amp;"Fall"&amp;"|"&amp;"Reading",kipp_maps!H:I,2,FALSE)</f>
        <v>192</v>
      </c>
      <c r="P427">
        <f>VLOOKUP(A427&amp;"|"&amp;"Fall"&amp;"|"&amp;"Reading",kipp_maps!H:J,3,FALSE)</f>
        <v>84</v>
      </c>
      <c r="Q427">
        <f>VLOOKUP(A427&amp;"|"&amp;"Fall"&amp;"|"&amp;"Reading",kipp_maps!H:K,4,FALSE)</f>
        <v>4</v>
      </c>
      <c r="R427">
        <f>VLOOKUP(A427&amp;"|"&amp;"Spring"&amp;"|"&amp;"Reading",kipp_maps!H:I,2,FALSE)</f>
        <v>188</v>
      </c>
      <c r="S427">
        <f>VLOOKUP(A427&amp;"|"&amp;"Spring"&amp;"|"&amp;"Reading",kipp_maps!H:J,3,FALSE)</f>
        <v>48</v>
      </c>
      <c r="T427">
        <f>VLOOKUP(A427&amp;"|"&amp;"Spring"&amp;"|"&amp;"Reading",kipp_maps!H:K,4,FALSE)</f>
        <v>2</v>
      </c>
      <c r="U427">
        <f>VLOOKUP(A427&amp;"|"&amp;"Fall"&amp;"|"&amp;"Reading",kipp_maps!H:L,5,FALSE)</f>
        <v>8</v>
      </c>
      <c r="V427">
        <f t="shared" si="26"/>
        <v>-4</v>
      </c>
      <c r="W427">
        <f t="shared" si="27"/>
        <v>-12</v>
      </c>
    </row>
    <row r="428" spans="1:23" x14ac:dyDescent="0.25">
      <c r="A428">
        <v>21946</v>
      </c>
      <c r="B428" t="str">
        <f>VLOOKUP(A428,kipp_maps!A:B,2,FALSE)</f>
        <v>School E</v>
      </c>
      <c r="C428">
        <f>VLOOKUP(A428,kipp_maps!A:C,3,FALSE)</f>
        <v>2</v>
      </c>
      <c r="D428">
        <f>VLOOKUP(A428,kipp_maps!A:D,4,FALSE)</f>
        <v>2019</v>
      </c>
      <c r="E428" t="str">
        <f>VLOOKUP(A428,kipp_maps!A:E,5,FALSE)</f>
        <v>GenEd</v>
      </c>
      <c r="F428">
        <f>VLOOKUP(A428&amp;"|"&amp;"Fall"&amp;"|"&amp;"Math",kipp_maps!H:I,2,FALSE)</f>
        <v>183</v>
      </c>
      <c r="G428">
        <f>VLOOKUP(A428&amp;"|"&amp;"Fall"&amp;"|"&amp;"Math",kipp_maps!H:J,3,FALSE)</f>
        <v>56</v>
      </c>
      <c r="H428">
        <f>VLOOKUP(A428&amp;"|"&amp;"Fall"&amp;"|"&amp;"Math",kipp_maps!H:K,4,FALSE)</f>
        <v>3</v>
      </c>
      <c r="I428">
        <f>VLOOKUP(A428&amp;"|"&amp;"Spring"&amp;"|"&amp;"Math",kipp_maps!H:I,2,FALSE)</f>
        <v>189</v>
      </c>
      <c r="J428">
        <f>VLOOKUP(A428&amp;"|"&amp;"Spring"&amp;"|"&amp;"Math",kipp_maps!H:J,3,FALSE)</f>
        <v>41</v>
      </c>
      <c r="K428">
        <f>VLOOKUP(A428&amp;"|"&amp;"Spring"&amp;"|"&amp;"Math",kipp_maps!H:K,4,FALSE)</f>
        <v>2</v>
      </c>
      <c r="L428">
        <f>VLOOKUP(A428&amp;"|"&amp;"Fall"&amp;"|"&amp;"Math",kipp_maps!H:L,5,FALSE)</f>
        <v>12</v>
      </c>
      <c r="M428">
        <f t="shared" si="24"/>
        <v>6</v>
      </c>
      <c r="N428">
        <f t="shared" si="25"/>
        <v>-6</v>
      </c>
      <c r="O428">
        <f>VLOOKUP(A428&amp;"|"&amp;"Fall"&amp;"|"&amp;"Reading",kipp_maps!H:I,2,FALSE)</f>
        <v>194</v>
      </c>
      <c r="P428">
        <f>VLOOKUP(A428&amp;"|"&amp;"Fall"&amp;"|"&amp;"Reading",kipp_maps!H:J,3,FALSE)</f>
        <v>87</v>
      </c>
      <c r="Q428">
        <f>VLOOKUP(A428&amp;"|"&amp;"Fall"&amp;"|"&amp;"Reading",kipp_maps!H:K,4,FALSE)</f>
        <v>4</v>
      </c>
      <c r="R428">
        <f>VLOOKUP(A428&amp;"|"&amp;"Spring"&amp;"|"&amp;"Reading",kipp_maps!H:I,2,FALSE)</f>
        <v>185</v>
      </c>
      <c r="S428">
        <f>VLOOKUP(A428&amp;"|"&amp;"Spring"&amp;"|"&amp;"Reading",kipp_maps!H:J,3,FALSE)</f>
        <v>40</v>
      </c>
      <c r="T428">
        <f>VLOOKUP(A428&amp;"|"&amp;"Spring"&amp;"|"&amp;"Reading",kipp_maps!H:K,4,FALSE)</f>
        <v>2</v>
      </c>
      <c r="U428">
        <f>VLOOKUP(A428&amp;"|"&amp;"Fall"&amp;"|"&amp;"Reading",kipp_maps!H:L,5,FALSE)</f>
        <v>8</v>
      </c>
      <c r="V428">
        <f t="shared" si="26"/>
        <v>-9</v>
      </c>
      <c r="W428">
        <f t="shared" si="27"/>
        <v>-17</v>
      </c>
    </row>
    <row r="429" spans="1:23" x14ac:dyDescent="0.25">
      <c r="A429">
        <v>12868</v>
      </c>
      <c r="B429" t="str">
        <f>VLOOKUP(A429,kipp_maps!A:B,2,FALSE)</f>
        <v>School E</v>
      </c>
      <c r="C429">
        <f>VLOOKUP(A429,kipp_maps!A:C,3,FALSE)</f>
        <v>2</v>
      </c>
      <c r="D429">
        <f>VLOOKUP(A429,kipp_maps!A:D,4,FALSE)</f>
        <v>2019</v>
      </c>
      <c r="E429" t="str">
        <f>VLOOKUP(A429,kipp_maps!A:E,5,FALSE)</f>
        <v>GenEd</v>
      </c>
      <c r="F429">
        <f>VLOOKUP(A429&amp;"|"&amp;"Fall"&amp;"|"&amp;"Math",kipp_maps!H:I,2,FALSE)</f>
        <v>192</v>
      </c>
      <c r="G429">
        <f>VLOOKUP(A429&amp;"|"&amp;"Fall"&amp;"|"&amp;"Math",kipp_maps!H:J,3,FALSE)</f>
        <v>79</v>
      </c>
      <c r="H429">
        <f>VLOOKUP(A429&amp;"|"&amp;"Fall"&amp;"|"&amp;"Math",kipp_maps!H:K,4,FALSE)</f>
        <v>4</v>
      </c>
      <c r="I429">
        <f>VLOOKUP(A429&amp;"|"&amp;"Spring"&amp;"|"&amp;"Math",kipp_maps!H:I,2,FALSE)</f>
        <v>200</v>
      </c>
      <c r="J429">
        <f>VLOOKUP(A429&amp;"|"&amp;"Spring"&amp;"|"&amp;"Math",kipp_maps!H:J,3,FALSE)</f>
        <v>72</v>
      </c>
      <c r="K429">
        <f>VLOOKUP(A429&amp;"|"&amp;"Spring"&amp;"|"&amp;"Math",kipp_maps!H:K,4,FALSE)</f>
        <v>3</v>
      </c>
      <c r="L429">
        <f>VLOOKUP(A429&amp;"|"&amp;"Fall"&amp;"|"&amp;"Math",kipp_maps!H:L,5,FALSE)</f>
        <v>10</v>
      </c>
      <c r="M429">
        <f t="shared" si="24"/>
        <v>8</v>
      </c>
      <c r="N429">
        <f t="shared" si="25"/>
        <v>-2</v>
      </c>
      <c r="O429">
        <f>VLOOKUP(A429&amp;"|"&amp;"Fall"&amp;"|"&amp;"Reading",kipp_maps!H:I,2,FALSE)</f>
        <v>187</v>
      </c>
      <c r="P429">
        <f>VLOOKUP(A429&amp;"|"&amp;"Fall"&amp;"|"&amp;"Reading",kipp_maps!H:J,3,FALSE)</f>
        <v>74</v>
      </c>
      <c r="Q429">
        <f>VLOOKUP(A429&amp;"|"&amp;"Fall"&amp;"|"&amp;"Reading",kipp_maps!H:K,4,FALSE)</f>
        <v>3</v>
      </c>
      <c r="R429">
        <f>VLOOKUP(A429&amp;"|"&amp;"Spring"&amp;"|"&amp;"Reading",kipp_maps!H:I,2,FALSE)</f>
        <v>183</v>
      </c>
      <c r="S429">
        <f>VLOOKUP(A429&amp;"|"&amp;"Spring"&amp;"|"&amp;"Reading",kipp_maps!H:J,3,FALSE)</f>
        <v>35</v>
      </c>
      <c r="T429">
        <f>VLOOKUP(A429&amp;"|"&amp;"Spring"&amp;"|"&amp;"Reading",kipp_maps!H:K,4,FALSE)</f>
        <v>2</v>
      </c>
      <c r="U429">
        <f>VLOOKUP(A429&amp;"|"&amp;"Fall"&amp;"|"&amp;"Reading",kipp_maps!H:L,5,FALSE)</f>
        <v>9</v>
      </c>
      <c r="V429">
        <f t="shared" si="26"/>
        <v>-4</v>
      </c>
      <c r="W429">
        <f t="shared" si="27"/>
        <v>-13</v>
      </c>
    </row>
    <row r="430" spans="1:23" x14ac:dyDescent="0.25">
      <c r="A430">
        <v>18958</v>
      </c>
      <c r="B430" t="str">
        <f>VLOOKUP(A430,kipp_maps!A:B,2,FALSE)</f>
        <v>School E</v>
      </c>
      <c r="C430">
        <f>VLOOKUP(A430,kipp_maps!A:C,3,FALSE)</f>
        <v>2</v>
      </c>
      <c r="D430">
        <f>VLOOKUP(A430,kipp_maps!A:D,4,FALSE)</f>
        <v>2019</v>
      </c>
      <c r="E430" t="str">
        <f>VLOOKUP(A430,kipp_maps!A:E,5,FALSE)</f>
        <v>GenEd</v>
      </c>
      <c r="F430">
        <f>VLOOKUP(A430&amp;"|"&amp;"Fall"&amp;"|"&amp;"Math",kipp_maps!H:I,2,FALSE)</f>
        <v>198</v>
      </c>
      <c r="G430">
        <f>VLOOKUP(A430&amp;"|"&amp;"Fall"&amp;"|"&amp;"Math",kipp_maps!H:J,3,FALSE)</f>
        <v>90</v>
      </c>
      <c r="H430">
        <f>VLOOKUP(A430&amp;"|"&amp;"Fall"&amp;"|"&amp;"Math",kipp_maps!H:K,4,FALSE)</f>
        <v>4</v>
      </c>
      <c r="I430">
        <f>VLOOKUP(A430&amp;"|"&amp;"Spring"&amp;"|"&amp;"Math",kipp_maps!H:I,2,FALSE)</f>
        <v>195</v>
      </c>
      <c r="J430">
        <f>VLOOKUP(A430&amp;"|"&amp;"Spring"&amp;"|"&amp;"Math",kipp_maps!H:J,3,FALSE)</f>
        <v>58</v>
      </c>
      <c r="K430">
        <f>VLOOKUP(A430&amp;"|"&amp;"Spring"&amp;"|"&amp;"Math",kipp_maps!H:K,4,FALSE)</f>
        <v>3</v>
      </c>
      <c r="L430">
        <f>VLOOKUP(A430&amp;"|"&amp;"Fall"&amp;"|"&amp;"Math",kipp_maps!H:L,5,FALSE)</f>
        <v>9</v>
      </c>
      <c r="M430">
        <f t="shared" si="24"/>
        <v>-3</v>
      </c>
      <c r="N430">
        <f t="shared" si="25"/>
        <v>-12</v>
      </c>
      <c r="O430">
        <f>VLOOKUP(A430&amp;"|"&amp;"Fall"&amp;"|"&amp;"Reading",kipp_maps!H:I,2,FALSE)</f>
        <v>193</v>
      </c>
      <c r="P430">
        <f>VLOOKUP(A430&amp;"|"&amp;"Fall"&amp;"|"&amp;"Reading",kipp_maps!H:J,3,FALSE)</f>
        <v>86</v>
      </c>
      <c r="Q430">
        <f>VLOOKUP(A430&amp;"|"&amp;"Fall"&amp;"|"&amp;"Reading",kipp_maps!H:K,4,FALSE)</f>
        <v>4</v>
      </c>
      <c r="R430">
        <f>VLOOKUP(A430&amp;"|"&amp;"Spring"&amp;"|"&amp;"Reading",kipp_maps!H:I,2,FALSE)</f>
        <v>185</v>
      </c>
      <c r="S430">
        <f>VLOOKUP(A430&amp;"|"&amp;"Spring"&amp;"|"&amp;"Reading",kipp_maps!H:J,3,FALSE)</f>
        <v>40</v>
      </c>
      <c r="T430">
        <f>VLOOKUP(A430&amp;"|"&amp;"Spring"&amp;"|"&amp;"Reading",kipp_maps!H:K,4,FALSE)</f>
        <v>2</v>
      </c>
      <c r="U430">
        <f>VLOOKUP(A430&amp;"|"&amp;"Fall"&amp;"|"&amp;"Reading",kipp_maps!H:L,5,FALSE)</f>
        <v>8</v>
      </c>
      <c r="V430">
        <f t="shared" si="26"/>
        <v>-8</v>
      </c>
      <c r="W430">
        <f t="shared" si="27"/>
        <v>-16</v>
      </c>
    </row>
    <row r="431" spans="1:23" x14ac:dyDescent="0.25">
      <c r="A431">
        <v>12248</v>
      </c>
      <c r="B431" t="str">
        <f>VLOOKUP(A431,kipp_maps!A:B,2,FALSE)</f>
        <v>School E</v>
      </c>
      <c r="C431">
        <f>VLOOKUP(A431,kipp_maps!A:C,3,FALSE)</f>
        <v>2</v>
      </c>
      <c r="D431">
        <f>VLOOKUP(A431,kipp_maps!A:D,4,FALSE)</f>
        <v>2019</v>
      </c>
      <c r="E431" t="str">
        <f>VLOOKUP(A431,kipp_maps!A:E,5,FALSE)</f>
        <v>GenEd</v>
      </c>
      <c r="F431">
        <f>VLOOKUP(A431&amp;"|"&amp;"Fall"&amp;"|"&amp;"Math",kipp_maps!H:I,2,FALSE)</f>
        <v>198</v>
      </c>
      <c r="G431">
        <f>VLOOKUP(A431&amp;"|"&amp;"Fall"&amp;"|"&amp;"Math",kipp_maps!H:J,3,FALSE)</f>
        <v>90</v>
      </c>
      <c r="H431">
        <f>VLOOKUP(A431&amp;"|"&amp;"Fall"&amp;"|"&amp;"Math",kipp_maps!H:K,4,FALSE)</f>
        <v>4</v>
      </c>
      <c r="I431">
        <f>VLOOKUP(A431&amp;"|"&amp;"Spring"&amp;"|"&amp;"Math",kipp_maps!H:I,2,FALSE)</f>
        <v>204</v>
      </c>
      <c r="J431">
        <f>VLOOKUP(A431&amp;"|"&amp;"Spring"&amp;"|"&amp;"Math",kipp_maps!H:J,3,FALSE)</f>
        <v>81</v>
      </c>
      <c r="K431">
        <f>VLOOKUP(A431&amp;"|"&amp;"Spring"&amp;"|"&amp;"Math",kipp_maps!H:K,4,FALSE)</f>
        <v>4</v>
      </c>
      <c r="L431">
        <f>VLOOKUP(A431&amp;"|"&amp;"Fall"&amp;"|"&amp;"Math",kipp_maps!H:L,5,FALSE)</f>
        <v>9</v>
      </c>
      <c r="M431">
        <f t="shared" si="24"/>
        <v>6</v>
      </c>
      <c r="N431">
        <f t="shared" si="25"/>
        <v>-3</v>
      </c>
      <c r="O431">
        <f>VLOOKUP(A431&amp;"|"&amp;"Fall"&amp;"|"&amp;"Reading",kipp_maps!H:I,2,FALSE)</f>
        <v>195</v>
      </c>
      <c r="P431">
        <f>VLOOKUP(A431&amp;"|"&amp;"Fall"&amp;"|"&amp;"Reading",kipp_maps!H:J,3,FALSE)</f>
        <v>89</v>
      </c>
      <c r="Q431">
        <f>VLOOKUP(A431&amp;"|"&amp;"Fall"&amp;"|"&amp;"Reading",kipp_maps!H:K,4,FALSE)</f>
        <v>4</v>
      </c>
      <c r="R431">
        <f>VLOOKUP(A431&amp;"|"&amp;"Spring"&amp;"|"&amp;"Reading",kipp_maps!H:I,2,FALSE)</f>
        <v>200</v>
      </c>
      <c r="S431">
        <f>VLOOKUP(A431&amp;"|"&amp;"Spring"&amp;"|"&amp;"Reading",kipp_maps!H:J,3,FALSE)</f>
        <v>77</v>
      </c>
      <c r="T431">
        <f>VLOOKUP(A431&amp;"|"&amp;"Spring"&amp;"|"&amp;"Reading",kipp_maps!H:K,4,FALSE)</f>
        <v>4</v>
      </c>
      <c r="U431">
        <f>VLOOKUP(A431&amp;"|"&amp;"Fall"&amp;"|"&amp;"Reading",kipp_maps!H:L,5,FALSE)</f>
        <v>7</v>
      </c>
      <c r="V431">
        <f t="shared" si="26"/>
        <v>5</v>
      </c>
      <c r="W431">
        <f t="shared" si="27"/>
        <v>-2</v>
      </c>
    </row>
    <row r="432" spans="1:23" x14ac:dyDescent="0.25">
      <c r="A432">
        <v>23674</v>
      </c>
      <c r="B432" t="str">
        <f>VLOOKUP(A432,kipp_maps!A:B,2,FALSE)</f>
        <v>School E</v>
      </c>
      <c r="C432">
        <f>VLOOKUP(A432,kipp_maps!A:C,3,FALSE)</f>
        <v>2</v>
      </c>
      <c r="D432">
        <f>VLOOKUP(A432,kipp_maps!A:D,4,FALSE)</f>
        <v>2019</v>
      </c>
      <c r="E432" t="str">
        <f>VLOOKUP(A432,kipp_maps!A:E,5,FALSE)</f>
        <v>GenEd</v>
      </c>
      <c r="F432">
        <f>VLOOKUP(A432&amp;"|"&amp;"Fall"&amp;"|"&amp;"Math",kipp_maps!H:I,2,FALSE)</f>
        <v>178</v>
      </c>
      <c r="G432">
        <f>VLOOKUP(A432&amp;"|"&amp;"Fall"&amp;"|"&amp;"Math",kipp_maps!H:J,3,FALSE)</f>
        <v>42</v>
      </c>
      <c r="H432">
        <f>VLOOKUP(A432&amp;"|"&amp;"Fall"&amp;"|"&amp;"Math",kipp_maps!H:K,4,FALSE)</f>
        <v>2</v>
      </c>
      <c r="I432">
        <f>VLOOKUP(A432&amp;"|"&amp;"Spring"&amp;"|"&amp;"Math",kipp_maps!H:I,2,FALSE)</f>
        <v>185</v>
      </c>
      <c r="J432">
        <f>VLOOKUP(A432&amp;"|"&amp;"Spring"&amp;"|"&amp;"Math",kipp_maps!H:J,3,FALSE)</f>
        <v>30</v>
      </c>
      <c r="K432">
        <f>VLOOKUP(A432&amp;"|"&amp;"Spring"&amp;"|"&amp;"Math",kipp_maps!H:K,4,FALSE)</f>
        <v>2</v>
      </c>
      <c r="L432">
        <f>VLOOKUP(A432&amp;"|"&amp;"Fall"&amp;"|"&amp;"Math",kipp_maps!H:L,5,FALSE)</f>
        <v>13</v>
      </c>
      <c r="M432">
        <f t="shared" si="24"/>
        <v>7</v>
      </c>
      <c r="N432">
        <f t="shared" si="25"/>
        <v>-6</v>
      </c>
      <c r="O432">
        <f>VLOOKUP(A432&amp;"|"&amp;"Fall"&amp;"|"&amp;"Reading",kipp_maps!H:I,2,FALSE)</f>
        <v>182</v>
      </c>
      <c r="P432">
        <f>VLOOKUP(A432&amp;"|"&amp;"Fall"&amp;"|"&amp;"Reading",kipp_maps!H:J,3,FALSE)</f>
        <v>62</v>
      </c>
      <c r="Q432">
        <f>VLOOKUP(A432&amp;"|"&amp;"Fall"&amp;"|"&amp;"Reading",kipp_maps!H:K,4,FALSE)</f>
        <v>3</v>
      </c>
      <c r="R432">
        <f>VLOOKUP(A432&amp;"|"&amp;"Spring"&amp;"|"&amp;"Reading",kipp_maps!H:I,2,FALSE)</f>
        <v>173</v>
      </c>
      <c r="S432">
        <f>VLOOKUP(A432&amp;"|"&amp;"Spring"&amp;"|"&amp;"Reading",kipp_maps!H:J,3,FALSE)</f>
        <v>15</v>
      </c>
      <c r="T432">
        <f>VLOOKUP(A432&amp;"|"&amp;"Spring"&amp;"|"&amp;"Reading",kipp_maps!H:K,4,FALSE)</f>
        <v>1</v>
      </c>
      <c r="U432">
        <f>VLOOKUP(A432&amp;"|"&amp;"Fall"&amp;"|"&amp;"Reading",kipp_maps!H:L,5,FALSE)</f>
        <v>10</v>
      </c>
      <c r="V432">
        <f t="shared" si="26"/>
        <v>-9</v>
      </c>
      <c r="W432">
        <f t="shared" si="27"/>
        <v>-19</v>
      </c>
    </row>
    <row r="433" spans="1:23" x14ac:dyDescent="0.25">
      <c r="A433">
        <v>27137</v>
      </c>
      <c r="B433" t="str">
        <f>VLOOKUP(A433,kipp_maps!A:B,2,FALSE)</f>
        <v>School E</v>
      </c>
      <c r="C433">
        <f>VLOOKUP(A433,kipp_maps!A:C,3,FALSE)</f>
        <v>2</v>
      </c>
      <c r="D433">
        <f>VLOOKUP(A433,kipp_maps!A:D,4,FALSE)</f>
        <v>2019</v>
      </c>
      <c r="E433" t="str">
        <f>VLOOKUP(A433,kipp_maps!A:E,5,FALSE)</f>
        <v>GenEd</v>
      </c>
      <c r="F433">
        <f>VLOOKUP(A433&amp;"|"&amp;"Fall"&amp;"|"&amp;"Math",kipp_maps!H:I,2,FALSE)</f>
        <v>181</v>
      </c>
      <c r="G433">
        <f>VLOOKUP(A433&amp;"|"&amp;"Fall"&amp;"|"&amp;"Math",kipp_maps!H:J,3,FALSE)</f>
        <v>51</v>
      </c>
      <c r="H433">
        <f>VLOOKUP(A433&amp;"|"&amp;"Fall"&amp;"|"&amp;"Math",kipp_maps!H:K,4,FALSE)</f>
        <v>3</v>
      </c>
      <c r="I433">
        <f>VLOOKUP(A433&amp;"|"&amp;"Spring"&amp;"|"&amp;"Math",kipp_maps!H:I,2,FALSE)</f>
        <v>174</v>
      </c>
      <c r="J433">
        <f>VLOOKUP(A433&amp;"|"&amp;"Spring"&amp;"|"&amp;"Math",kipp_maps!H:J,3,FALSE)</f>
        <v>9</v>
      </c>
      <c r="K433">
        <f>VLOOKUP(A433&amp;"|"&amp;"Spring"&amp;"|"&amp;"Math",kipp_maps!H:K,4,FALSE)</f>
        <v>1</v>
      </c>
      <c r="L433">
        <f>VLOOKUP(A433&amp;"|"&amp;"Fall"&amp;"|"&amp;"Math",kipp_maps!H:L,5,FALSE)</f>
        <v>12</v>
      </c>
      <c r="M433">
        <f t="shared" si="24"/>
        <v>-7</v>
      </c>
      <c r="N433">
        <f t="shared" si="25"/>
        <v>-19</v>
      </c>
      <c r="O433">
        <f>VLOOKUP(A433&amp;"|"&amp;"Fall"&amp;"|"&amp;"Reading",kipp_maps!H:I,2,FALSE)</f>
        <v>173</v>
      </c>
      <c r="P433">
        <f>VLOOKUP(A433&amp;"|"&amp;"Fall"&amp;"|"&amp;"Reading",kipp_maps!H:J,3,FALSE)</f>
        <v>38</v>
      </c>
      <c r="Q433">
        <f>VLOOKUP(A433&amp;"|"&amp;"Fall"&amp;"|"&amp;"Reading",kipp_maps!H:K,4,FALSE)</f>
        <v>2</v>
      </c>
      <c r="R433">
        <f>VLOOKUP(A433&amp;"|"&amp;"Spring"&amp;"|"&amp;"Reading",kipp_maps!H:I,2,FALSE)</f>
        <v>160</v>
      </c>
      <c r="S433">
        <f>VLOOKUP(A433&amp;"|"&amp;"Spring"&amp;"|"&amp;"Reading",kipp_maps!H:J,3,FALSE)</f>
        <v>3</v>
      </c>
      <c r="T433">
        <f>VLOOKUP(A433&amp;"|"&amp;"Spring"&amp;"|"&amp;"Reading",kipp_maps!H:K,4,FALSE)</f>
        <v>1</v>
      </c>
      <c r="U433">
        <f>VLOOKUP(A433&amp;"|"&amp;"Fall"&amp;"|"&amp;"Reading",kipp_maps!H:L,5,FALSE)</f>
        <v>12</v>
      </c>
      <c r="V433">
        <f t="shared" si="26"/>
        <v>-13</v>
      </c>
      <c r="W433">
        <f t="shared" si="27"/>
        <v>-25</v>
      </c>
    </row>
    <row r="434" spans="1:23" x14ac:dyDescent="0.25">
      <c r="A434">
        <v>26727</v>
      </c>
      <c r="B434" t="str">
        <f>VLOOKUP(A434,kipp_maps!A:B,2,FALSE)</f>
        <v>School E</v>
      </c>
      <c r="C434">
        <f>VLOOKUP(A434,kipp_maps!A:C,3,FALSE)</f>
        <v>2</v>
      </c>
      <c r="D434">
        <f>VLOOKUP(A434,kipp_maps!A:D,4,FALSE)</f>
        <v>2019</v>
      </c>
      <c r="E434" t="str">
        <f>VLOOKUP(A434,kipp_maps!A:E,5,FALSE)</f>
        <v>GenEd</v>
      </c>
      <c r="F434">
        <f>VLOOKUP(A434&amp;"|"&amp;"Fall"&amp;"|"&amp;"Math",kipp_maps!H:I,2,FALSE)</f>
        <v>192</v>
      </c>
      <c r="G434">
        <f>VLOOKUP(A434&amp;"|"&amp;"Fall"&amp;"|"&amp;"Math",kipp_maps!H:J,3,FALSE)</f>
        <v>79</v>
      </c>
      <c r="H434">
        <f>VLOOKUP(A434&amp;"|"&amp;"Fall"&amp;"|"&amp;"Math",kipp_maps!H:K,4,FALSE)</f>
        <v>4</v>
      </c>
      <c r="I434">
        <f>VLOOKUP(A434&amp;"|"&amp;"Spring"&amp;"|"&amp;"Math",kipp_maps!H:I,2,FALSE)</f>
        <v>197</v>
      </c>
      <c r="J434">
        <f>VLOOKUP(A434&amp;"|"&amp;"Spring"&amp;"|"&amp;"Math",kipp_maps!H:J,3,FALSE)</f>
        <v>64</v>
      </c>
      <c r="K434">
        <f>VLOOKUP(A434&amp;"|"&amp;"Spring"&amp;"|"&amp;"Math",kipp_maps!H:K,4,FALSE)</f>
        <v>3</v>
      </c>
      <c r="L434">
        <f>VLOOKUP(A434&amp;"|"&amp;"Fall"&amp;"|"&amp;"Math",kipp_maps!H:L,5,FALSE)</f>
        <v>10</v>
      </c>
      <c r="M434">
        <f t="shared" si="24"/>
        <v>5</v>
      </c>
      <c r="N434">
        <f t="shared" si="25"/>
        <v>-5</v>
      </c>
      <c r="O434">
        <f>VLOOKUP(A434&amp;"|"&amp;"Fall"&amp;"|"&amp;"Reading",kipp_maps!H:I,2,FALSE)</f>
        <v>200</v>
      </c>
      <c r="P434">
        <f>VLOOKUP(A434&amp;"|"&amp;"Fall"&amp;"|"&amp;"Reading",kipp_maps!H:J,3,FALSE)</f>
        <v>94</v>
      </c>
      <c r="Q434">
        <f>VLOOKUP(A434&amp;"|"&amp;"Fall"&amp;"|"&amp;"Reading",kipp_maps!H:K,4,FALSE)</f>
        <v>4</v>
      </c>
      <c r="R434">
        <f>VLOOKUP(A434&amp;"|"&amp;"Spring"&amp;"|"&amp;"Reading",kipp_maps!H:I,2,FALSE)</f>
        <v>218</v>
      </c>
      <c r="S434">
        <f>VLOOKUP(A434&amp;"|"&amp;"Spring"&amp;"|"&amp;"Reading",kipp_maps!H:J,3,FALSE)</f>
        <v>97</v>
      </c>
      <c r="T434">
        <f>VLOOKUP(A434&amp;"|"&amp;"Spring"&amp;"|"&amp;"Reading",kipp_maps!H:K,4,FALSE)</f>
        <v>4</v>
      </c>
      <c r="U434">
        <f>VLOOKUP(A434&amp;"|"&amp;"Fall"&amp;"|"&amp;"Reading",kipp_maps!H:L,5,FALSE)</f>
        <v>6</v>
      </c>
      <c r="V434">
        <f t="shared" si="26"/>
        <v>18</v>
      </c>
      <c r="W434">
        <f t="shared" si="27"/>
        <v>12</v>
      </c>
    </row>
    <row r="435" spans="1:23" x14ac:dyDescent="0.25">
      <c r="A435">
        <v>22508</v>
      </c>
      <c r="B435" t="str">
        <f>VLOOKUP(A435,kipp_maps!A:B,2,FALSE)</f>
        <v>School E</v>
      </c>
      <c r="C435">
        <f>VLOOKUP(A435,kipp_maps!A:C,3,FALSE)</f>
        <v>2</v>
      </c>
      <c r="D435">
        <f>VLOOKUP(A435,kipp_maps!A:D,4,FALSE)</f>
        <v>2019</v>
      </c>
      <c r="E435" t="str">
        <f>VLOOKUP(A435,kipp_maps!A:E,5,FALSE)</f>
        <v>GenEd</v>
      </c>
      <c r="F435">
        <f>VLOOKUP(A435&amp;"|"&amp;"Fall"&amp;"|"&amp;"Math",kipp_maps!H:I,2,FALSE)</f>
        <v>189</v>
      </c>
      <c r="G435">
        <f>VLOOKUP(A435&amp;"|"&amp;"Fall"&amp;"|"&amp;"Math",kipp_maps!H:J,3,FALSE)</f>
        <v>73</v>
      </c>
      <c r="H435">
        <f>VLOOKUP(A435&amp;"|"&amp;"Fall"&amp;"|"&amp;"Math",kipp_maps!H:K,4,FALSE)</f>
        <v>3</v>
      </c>
      <c r="I435">
        <f>VLOOKUP(A435&amp;"|"&amp;"Spring"&amp;"|"&amp;"Math",kipp_maps!H:I,2,FALSE)</f>
        <v>199</v>
      </c>
      <c r="J435">
        <f>VLOOKUP(A435&amp;"|"&amp;"Spring"&amp;"|"&amp;"Math",kipp_maps!H:J,3,FALSE)</f>
        <v>69</v>
      </c>
      <c r="K435">
        <f>VLOOKUP(A435&amp;"|"&amp;"Spring"&amp;"|"&amp;"Math",kipp_maps!H:K,4,FALSE)</f>
        <v>3</v>
      </c>
      <c r="L435">
        <f>VLOOKUP(A435&amp;"|"&amp;"Fall"&amp;"|"&amp;"Math",kipp_maps!H:L,5,FALSE)</f>
        <v>11</v>
      </c>
      <c r="M435">
        <f t="shared" si="24"/>
        <v>10</v>
      </c>
      <c r="N435">
        <f t="shared" si="25"/>
        <v>-1</v>
      </c>
      <c r="O435">
        <f>VLOOKUP(A435&amp;"|"&amp;"Fall"&amp;"|"&amp;"Reading",kipp_maps!H:I,2,FALSE)</f>
        <v>191</v>
      </c>
      <c r="P435">
        <f>VLOOKUP(A435&amp;"|"&amp;"Fall"&amp;"|"&amp;"Reading",kipp_maps!H:J,3,FALSE)</f>
        <v>82</v>
      </c>
      <c r="Q435">
        <f>VLOOKUP(A435&amp;"|"&amp;"Fall"&amp;"|"&amp;"Reading",kipp_maps!H:K,4,FALSE)</f>
        <v>4</v>
      </c>
      <c r="R435">
        <f>VLOOKUP(A435&amp;"|"&amp;"Spring"&amp;"|"&amp;"Reading",kipp_maps!H:I,2,FALSE)</f>
        <v>192</v>
      </c>
      <c r="S435">
        <f>VLOOKUP(A435&amp;"|"&amp;"Spring"&amp;"|"&amp;"Reading",kipp_maps!H:J,3,FALSE)</f>
        <v>59</v>
      </c>
      <c r="T435">
        <f>VLOOKUP(A435&amp;"|"&amp;"Spring"&amp;"|"&amp;"Reading",kipp_maps!H:K,4,FALSE)</f>
        <v>3</v>
      </c>
      <c r="U435">
        <f>VLOOKUP(A435&amp;"|"&amp;"Fall"&amp;"|"&amp;"Reading",kipp_maps!H:L,5,FALSE)</f>
        <v>8</v>
      </c>
      <c r="V435">
        <f t="shared" si="26"/>
        <v>1</v>
      </c>
      <c r="W435">
        <f t="shared" si="27"/>
        <v>-7</v>
      </c>
    </row>
    <row r="436" spans="1:23" x14ac:dyDescent="0.25">
      <c r="A436">
        <v>27327</v>
      </c>
      <c r="B436" t="str">
        <f>VLOOKUP(A436,kipp_maps!A:B,2,FALSE)</f>
        <v>School E</v>
      </c>
      <c r="C436">
        <f>VLOOKUP(A436,kipp_maps!A:C,3,FALSE)</f>
        <v>2</v>
      </c>
      <c r="D436">
        <f>VLOOKUP(A436,kipp_maps!A:D,4,FALSE)</f>
        <v>2019</v>
      </c>
      <c r="E436" t="str">
        <f>VLOOKUP(A436,kipp_maps!A:E,5,FALSE)</f>
        <v>GenEd</v>
      </c>
      <c r="F436">
        <f>VLOOKUP(A436&amp;"|"&amp;"Fall"&amp;"|"&amp;"Math",kipp_maps!H:I,2,FALSE)</f>
        <v>180</v>
      </c>
      <c r="G436">
        <f>VLOOKUP(A436&amp;"|"&amp;"Fall"&amp;"|"&amp;"Math",kipp_maps!H:J,3,FALSE)</f>
        <v>48</v>
      </c>
      <c r="H436">
        <f>VLOOKUP(A436&amp;"|"&amp;"Fall"&amp;"|"&amp;"Math",kipp_maps!H:K,4,FALSE)</f>
        <v>2</v>
      </c>
      <c r="I436">
        <f>VLOOKUP(A436&amp;"|"&amp;"Spring"&amp;"|"&amp;"Math",kipp_maps!H:I,2,FALSE)</f>
        <v>188</v>
      </c>
      <c r="J436">
        <f>VLOOKUP(A436&amp;"|"&amp;"Spring"&amp;"|"&amp;"Math",kipp_maps!H:J,3,FALSE)</f>
        <v>38</v>
      </c>
      <c r="K436">
        <f>VLOOKUP(A436&amp;"|"&amp;"Spring"&amp;"|"&amp;"Math",kipp_maps!H:K,4,FALSE)</f>
        <v>2</v>
      </c>
      <c r="L436">
        <f>VLOOKUP(A436&amp;"|"&amp;"Fall"&amp;"|"&amp;"Math",kipp_maps!H:L,5,FALSE)</f>
        <v>13</v>
      </c>
      <c r="M436">
        <f t="shared" si="24"/>
        <v>8</v>
      </c>
      <c r="N436">
        <f t="shared" si="25"/>
        <v>-5</v>
      </c>
      <c r="O436">
        <f>VLOOKUP(A436&amp;"|"&amp;"Fall"&amp;"|"&amp;"Reading",kipp_maps!H:I,2,FALSE)</f>
        <v>186</v>
      </c>
      <c r="P436">
        <f>VLOOKUP(A436&amp;"|"&amp;"Fall"&amp;"|"&amp;"Reading",kipp_maps!H:J,3,FALSE)</f>
        <v>72</v>
      </c>
      <c r="Q436">
        <f>VLOOKUP(A436&amp;"|"&amp;"Fall"&amp;"|"&amp;"Reading",kipp_maps!H:K,4,FALSE)</f>
        <v>3</v>
      </c>
      <c r="R436">
        <f>VLOOKUP(A436&amp;"|"&amp;"Spring"&amp;"|"&amp;"Reading",kipp_maps!H:I,2,FALSE)</f>
        <v>194</v>
      </c>
      <c r="S436">
        <f>VLOOKUP(A436&amp;"|"&amp;"Spring"&amp;"|"&amp;"Reading",kipp_maps!H:J,3,FALSE)</f>
        <v>64</v>
      </c>
      <c r="T436">
        <f>VLOOKUP(A436&amp;"|"&amp;"Spring"&amp;"|"&amp;"Reading",kipp_maps!H:K,4,FALSE)</f>
        <v>3</v>
      </c>
      <c r="U436">
        <f>VLOOKUP(A436&amp;"|"&amp;"Fall"&amp;"|"&amp;"Reading",kipp_maps!H:L,5,FALSE)</f>
        <v>9</v>
      </c>
      <c r="V436">
        <f t="shared" si="26"/>
        <v>8</v>
      </c>
      <c r="W436">
        <f t="shared" si="27"/>
        <v>-1</v>
      </c>
    </row>
    <row r="437" spans="1:23" x14ac:dyDescent="0.25">
      <c r="A437">
        <v>19017</v>
      </c>
      <c r="B437" t="str">
        <f>VLOOKUP(A437,kipp_maps!A:B,2,FALSE)</f>
        <v>School E</v>
      </c>
      <c r="C437">
        <f>VLOOKUP(A437,kipp_maps!A:C,3,FALSE)</f>
        <v>2</v>
      </c>
      <c r="D437">
        <f>VLOOKUP(A437,kipp_maps!A:D,4,FALSE)</f>
        <v>2019</v>
      </c>
      <c r="E437" t="str">
        <f>VLOOKUP(A437,kipp_maps!A:E,5,FALSE)</f>
        <v>GenEd</v>
      </c>
      <c r="F437">
        <f>VLOOKUP(A437&amp;"|"&amp;"Fall"&amp;"|"&amp;"Math",kipp_maps!H:I,2,FALSE)</f>
        <v>185</v>
      </c>
      <c r="G437">
        <f>VLOOKUP(A437&amp;"|"&amp;"Fall"&amp;"|"&amp;"Math",kipp_maps!H:J,3,FALSE)</f>
        <v>62</v>
      </c>
      <c r="H437">
        <f>VLOOKUP(A437&amp;"|"&amp;"Fall"&amp;"|"&amp;"Math",kipp_maps!H:K,4,FALSE)</f>
        <v>3</v>
      </c>
      <c r="I437">
        <f>VLOOKUP(A437&amp;"|"&amp;"Spring"&amp;"|"&amp;"Math",kipp_maps!H:I,2,FALSE)</f>
        <v>193</v>
      </c>
      <c r="J437">
        <f>VLOOKUP(A437&amp;"|"&amp;"Spring"&amp;"|"&amp;"Math",kipp_maps!H:J,3,FALSE)</f>
        <v>53</v>
      </c>
      <c r="K437">
        <f>VLOOKUP(A437&amp;"|"&amp;"Spring"&amp;"|"&amp;"Math",kipp_maps!H:K,4,FALSE)</f>
        <v>3</v>
      </c>
      <c r="L437">
        <f>VLOOKUP(A437&amp;"|"&amp;"Fall"&amp;"|"&amp;"Math",kipp_maps!H:L,5,FALSE)</f>
        <v>11</v>
      </c>
      <c r="M437">
        <f t="shared" si="24"/>
        <v>8</v>
      </c>
      <c r="N437">
        <f t="shared" si="25"/>
        <v>-3</v>
      </c>
      <c r="O437">
        <f>VLOOKUP(A437&amp;"|"&amp;"Fall"&amp;"|"&amp;"Reading",kipp_maps!H:I,2,FALSE)</f>
        <v>198</v>
      </c>
      <c r="P437">
        <f>VLOOKUP(A437&amp;"|"&amp;"Fall"&amp;"|"&amp;"Reading",kipp_maps!H:J,3,FALSE)</f>
        <v>92</v>
      </c>
      <c r="Q437">
        <f>VLOOKUP(A437&amp;"|"&amp;"Fall"&amp;"|"&amp;"Reading",kipp_maps!H:K,4,FALSE)</f>
        <v>4</v>
      </c>
      <c r="R437">
        <f>VLOOKUP(A437&amp;"|"&amp;"Spring"&amp;"|"&amp;"Reading",kipp_maps!H:I,2,FALSE)</f>
        <v>198</v>
      </c>
      <c r="S437">
        <f>VLOOKUP(A437&amp;"|"&amp;"Spring"&amp;"|"&amp;"Reading",kipp_maps!H:J,3,FALSE)</f>
        <v>73</v>
      </c>
      <c r="T437">
        <f>VLOOKUP(A437&amp;"|"&amp;"Spring"&amp;"|"&amp;"Reading",kipp_maps!H:K,4,FALSE)</f>
        <v>3</v>
      </c>
      <c r="U437">
        <f>VLOOKUP(A437&amp;"|"&amp;"Fall"&amp;"|"&amp;"Reading",kipp_maps!H:L,5,FALSE)</f>
        <v>7</v>
      </c>
      <c r="V437">
        <f t="shared" si="26"/>
        <v>0</v>
      </c>
      <c r="W437">
        <f t="shared" si="27"/>
        <v>-7</v>
      </c>
    </row>
    <row r="438" spans="1:23" x14ac:dyDescent="0.25">
      <c r="A438">
        <v>28697</v>
      </c>
      <c r="B438" t="str">
        <f>VLOOKUP(A438,kipp_maps!A:B,2,FALSE)</f>
        <v>School E</v>
      </c>
      <c r="C438">
        <f>VLOOKUP(A438,kipp_maps!A:C,3,FALSE)</f>
        <v>2</v>
      </c>
      <c r="D438">
        <f>VLOOKUP(A438,kipp_maps!A:D,4,FALSE)</f>
        <v>2019</v>
      </c>
      <c r="E438" t="str">
        <f>VLOOKUP(A438,kipp_maps!A:E,5,FALSE)</f>
        <v>GenEd</v>
      </c>
      <c r="F438">
        <f>VLOOKUP(A438&amp;"|"&amp;"Fall"&amp;"|"&amp;"Math",kipp_maps!H:I,2,FALSE)</f>
        <v>192</v>
      </c>
      <c r="G438">
        <f>VLOOKUP(A438&amp;"|"&amp;"Fall"&amp;"|"&amp;"Math",kipp_maps!H:J,3,FALSE)</f>
        <v>79</v>
      </c>
      <c r="H438">
        <f>VLOOKUP(A438&amp;"|"&amp;"Fall"&amp;"|"&amp;"Math",kipp_maps!H:K,4,FALSE)</f>
        <v>4</v>
      </c>
      <c r="I438">
        <f>VLOOKUP(A438&amp;"|"&amp;"Spring"&amp;"|"&amp;"Math",kipp_maps!H:I,2,FALSE)</f>
        <v>196</v>
      </c>
      <c r="J438">
        <f>VLOOKUP(A438&amp;"|"&amp;"Spring"&amp;"|"&amp;"Math",kipp_maps!H:J,3,FALSE)</f>
        <v>61</v>
      </c>
      <c r="K438">
        <f>VLOOKUP(A438&amp;"|"&amp;"Spring"&amp;"|"&amp;"Math",kipp_maps!H:K,4,FALSE)</f>
        <v>3</v>
      </c>
      <c r="L438">
        <f>VLOOKUP(A438&amp;"|"&amp;"Fall"&amp;"|"&amp;"Math",kipp_maps!H:L,5,FALSE)</f>
        <v>10</v>
      </c>
      <c r="M438">
        <f t="shared" si="24"/>
        <v>4</v>
      </c>
      <c r="N438">
        <f t="shared" si="25"/>
        <v>-6</v>
      </c>
      <c r="O438">
        <f>VLOOKUP(A438&amp;"|"&amp;"Fall"&amp;"|"&amp;"Reading",kipp_maps!H:I,2,FALSE)</f>
        <v>200</v>
      </c>
      <c r="P438">
        <f>VLOOKUP(A438&amp;"|"&amp;"Fall"&amp;"|"&amp;"Reading",kipp_maps!H:J,3,FALSE)</f>
        <v>94</v>
      </c>
      <c r="Q438">
        <f>VLOOKUP(A438&amp;"|"&amp;"Fall"&amp;"|"&amp;"Reading",kipp_maps!H:K,4,FALSE)</f>
        <v>4</v>
      </c>
      <c r="R438">
        <f>VLOOKUP(A438&amp;"|"&amp;"Spring"&amp;"|"&amp;"Reading",kipp_maps!H:I,2,FALSE)</f>
        <v>200</v>
      </c>
      <c r="S438">
        <f>VLOOKUP(A438&amp;"|"&amp;"Spring"&amp;"|"&amp;"Reading",kipp_maps!H:J,3,FALSE)</f>
        <v>77</v>
      </c>
      <c r="T438">
        <f>VLOOKUP(A438&amp;"|"&amp;"Spring"&amp;"|"&amp;"Reading",kipp_maps!H:K,4,FALSE)</f>
        <v>4</v>
      </c>
      <c r="U438">
        <f>VLOOKUP(A438&amp;"|"&amp;"Fall"&amp;"|"&amp;"Reading",kipp_maps!H:L,5,FALSE)</f>
        <v>6</v>
      </c>
      <c r="V438">
        <f t="shared" si="26"/>
        <v>0</v>
      </c>
      <c r="W438">
        <f t="shared" si="27"/>
        <v>-6</v>
      </c>
    </row>
    <row r="439" spans="1:23" x14ac:dyDescent="0.25">
      <c r="A439">
        <v>18822</v>
      </c>
      <c r="B439" t="str">
        <f>VLOOKUP(A439,kipp_maps!A:B,2,FALSE)</f>
        <v>School E</v>
      </c>
      <c r="C439">
        <f>VLOOKUP(A439,kipp_maps!A:C,3,FALSE)</f>
        <v>2</v>
      </c>
      <c r="D439">
        <f>VLOOKUP(A439,kipp_maps!A:D,4,FALSE)</f>
        <v>2019</v>
      </c>
      <c r="E439" t="str">
        <f>VLOOKUP(A439,kipp_maps!A:E,5,FALSE)</f>
        <v>GenEd</v>
      </c>
      <c r="F439">
        <f>VLOOKUP(A439&amp;"|"&amp;"Fall"&amp;"|"&amp;"Math",kipp_maps!H:I,2,FALSE)</f>
        <v>171</v>
      </c>
      <c r="G439">
        <f>VLOOKUP(A439&amp;"|"&amp;"Fall"&amp;"|"&amp;"Math",kipp_maps!H:J,3,FALSE)</f>
        <v>24</v>
      </c>
      <c r="H439">
        <f>VLOOKUP(A439&amp;"|"&amp;"Fall"&amp;"|"&amp;"Math",kipp_maps!H:K,4,FALSE)</f>
        <v>1</v>
      </c>
      <c r="I439">
        <f>VLOOKUP(A439&amp;"|"&amp;"Spring"&amp;"|"&amp;"Math",kipp_maps!H:I,2,FALSE)</f>
        <v>186</v>
      </c>
      <c r="J439">
        <f>VLOOKUP(A439&amp;"|"&amp;"Spring"&amp;"|"&amp;"Math",kipp_maps!H:J,3,FALSE)</f>
        <v>33</v>
      </c>
      <c r="K439">
        <f>VLOOKUP(A439&amp;"|"&amp;"Spring"&amp;"|"&amp;"Math",kipp_maps!H:K,4,FALSE)</f>
        <v>2</v>
      </c>
      <c r="L439">
        <f>VLOOKUP(A439&amp;"|"&amp;"Fall"&amp;"|"&amp;"Math",kipp_maps!H:L,5,FALSE)</f>
        <v>15</v>
      </c>
      <c r="M439">
        <f t="shared" si="24"/>
        <v>15</v>
      </c>
      <c r="N439">
        <f t="shared" si="25"/>
        <v>0</v>
      </c>
      <c r="O439">
        <f>VLOOKUP(A439&amp;"|"&amp;"Fall"&amp;"|"&amp;"Reading",kipp_maps!H:I,2,FALSE)</f>
        <v>175</v>
      </c>
      <c r="P439">
        <f>VLOOKUP(A439&amp;"|"&amp;"Fall"&amp;"|"&amp;"Reading",kipp_maps!H:J,3,FALSE)</f>
        <v>43</v>
      </c>
      <c r="Q439">
        <f>VLOOKUP(A439&amp;"|"&amp;"Fall"&amp;"|"&amp;"Reading",kipp_maps!H:K,4,FALSE)</f>
        <v>2</v>
      </c>
      <c r="R439">
        <f>VLOOKUP(A439&amp;"|"&amp;"Spring"&amp;"|"&amp;"Reading",kipp_maps!H:I,2,FALSE)</f>
        <v>170</v>
      </c>
      <c r="S439">
        <f>VLOOKUP(A439&amp;"|"&amp;"Spring"&amp;"|"&amp;"Reading",kipp_maps!H:J,3,FALSE)</f>
        <v>11</v>
      </c>
      <c r="T439">
        <f>VLOOKUP(A439&amp;"|"&amp;"Spring"&amp;"|"&amp;"Reading",kipp_maps!H:K,4,FALSE)</f>
        <v>1</v>
      </c>
      <c r="U439">
        <f>VLOOKUP(A439&amp;"|"&amp;"Fall"&amp;"|"&amp;"Reading",kipp_maps!H:L,5,FALSE)</f>
        <v>12</v>
      </c>
      <c r="V439">
        <f t="shared" si="26"/>
        <v>-5</v>
      </c>
      <c r="W439">
        <f t="shared" si="27"/>
        <v>-17</v>
      </c>
    </row>
    <row r="440" spans="1:23" x14ac:dyDescent="0.25">
      <c r="A440">
        <v>22847</v>
      </c>
      <c r="B440" t="str">
        <f>VLOOKUP(A440,kipp_maps!A:B,2,FALSE)</f>
        <v>School E</v>
      </c>
      <c r="C440">
        <f>VLOOKUP(A440,kipp_maps!A:C,3,FALSE)</f>
        <v>2</v>
      </c>
      <c r="D440">
        <f>VLOOKUP(A440,kipp_maps!A:D,4,FALSE)</f>
        <v>2019</v>
      </c>
      <c r="E440" t="str">
        <f>VLOOKUP(A440,kipp_maps!A:E,5,FALSE)</f>
        <v>GenEd</v>
      </c>
      <c r="F440">
        <f>VLOOKUP(A440&amp;"|"&amp;"Fall"&amp;"|"&amp;"Math",kipp_maps!H:I,2,FALSE)</f>
        <v>182</v>
      </c>
      <c r="G440">
        <f>VLOOKUP(A440&amp;"|"&amp;"Fall"&amp;"|"&amp;"Math",kipp_maps!H:J,3,FALSE)</f>
        <v>53</v>
      </c>
      <c r="H440">
        <f>VLOOKUP(A440&amp;"|"&amp;"Fall"&amp;"|"&amp;"Math",kipp_maps!H:K,4,FALSE)</f>
        <v>3</v>
      </c>
      <c r="I440">
        <f>VLOOKUP(A440&amp;"|"&amp;"Spring"&amp;"|"&amp;"Math",kipp_maps!H:I,2,FALSE)</f>
        <v>189</v>
      </c>
      <c r="J440">
        <f>VLOOKUP(A440&amp;"|"&amp;"Spring"&amp;"|"&amp;"Math",kipp_maps!H:J,3,FALSE)</f>
        <v>41</v>
      </c>
      <c r="K440">
        <f>VLOOKUP(A440&amp;"|"&amp;"Spring"&amp;"|"&amp;"Math",kipp_maps!H:K,4,FALSE)</f>
        <v>2</v>
      </c>
      <c r="L440">
        <f>VLOOKUP(A440&amp;"|"&amp;"Fall"&amp;"|"&amp;"Math",kipp_maps!H:L,5,FALSE)</f>
        <v>12</v>
      </c>
      <c r="M440">
        <f t="shared" si="24"/>
        <v>7</v>
      </c>
      <c r="N440">
        <f t="shared" si="25"/>
        <v>-5</v>
      </c>
      <c r="O440">
        <f>VLOOKUP(A440&amp;"|"&amp;"Fall"&amp;"|"&amp;"Reading",kipp_maps!H:I,2,FALSE)</f>
        <v>179</v>
      </c>
      <c r="P440">
        <f>VLOOKUP(A440&amp;"|"&amp;"Fall"&amp;"|"&amp;"Reading",kipp_maps!H:J,3,FALSE)</f>
        <v>54</v>
      </c>
      <c r="Q440">
        <f>VLOOKUP(A440&amp;"|"&amp;"Fall"&amp;"|"&amp;"Reading",kipp_maps!H:K,4,FALSE)</f>
        <v>3</v>
      </c>
      <c r="R440">
        <f>VLOOKUP(A440&amp;"|"&amp;"Spring"&amp;"|"&amp;"Reading",kipp_maps!H:I,2,FALSE)</f>
        <v>195</v>
      </c>
      <c r="S440">
        <f>VLOOKUP(A440&amp;"|"&amp;"Spring"&amp;"|"&amp;"Reading",kipp_maps!H:J,3,FALSE)</f>
        <v>66</v>
      </c>
      <c r="T440">
        <f>VLOOKUP(A440&amp;"|"&amp;"Spring"&amp;"|"&amp;"Reading",kipp_maps!H:K,4,FALSE)</f>
        <v>3</v>
      </c>
      <c r="U440">
        <f>VLOOKUP(A440&amp;"|"&amp;"Fall"&amp;"|"&amp;"Reading",kipp_maps!H:L,5,FALSE)</f>
        <v>11</v>
      </c>
      <c r="V440">
        <f t="shared" si="26"/>
        <v>16</v>
      </c>
      <c r="W440">
        <f t="shared" si="27"/>
        <v>5</v>
      </c>
    </row>
    <row r="441" spans="1:23" x14ac:dyDescent="0.25">
      <c r="A441">
        <v>11103</v>
      </c>
      <c r="B441" t="str">
        <f>VLOOKUP(A441,kipp_maps!A:B,2,FALSE)</f>
        <v>School E</v>
      </c>
      <c r="C441">
        <f>VLOOKUP(A441,kipp_maps!A:C,3,FALSE)</f>
        <v>2</v>
      </c>
      <c r="D441">
        <f>VLOOKUP(A441,kipp_maps!A:D,4,FALSE)</f>
        <v>2019</v>
      </c>
      <c r="E441" t="str">
        <f>VLOOKUP(A441,kipp_maps!A:E,5,FALSE)</f>
        <v>GenEd</v>
      </c>
      <c r="F441">
        <f>VLOOKUP(A441&amp;"|"&amp;"Fall"&amp;"|"&amp;"Math",kipp_maps!H:I,2,FALSE)</f>
        <v>181</v>
      </c>
      <c r="G441">
        <f>VLOOKUP(A441&amp;"|"&amp;"Fall"&amp;"|"&amp;"Math",kipp_maps!H:J,3,FALSE)</f>
        <v>51</v>
      </c>
      <c r="H441">
        <f>VLOOKUP(A441&amp;"|"&amp;"Fall"&amp;"|"&amp;"Math",kipp_maps!H:K,4,FALSE)</f>
        <v>3</v>
      </c>
      <c r="I441">
        <f>VLOOKUP(A441&amp;"|"&amp;"Spring"&amp;"|"&amp;"Math",kipp_maps!H:I,2,FALSE)</f>
        <v>184</v>
      </c>
      <c r="J441">
        <f>VLOOKUP(A441&amp;"|"&amp;"Spring"&amp;"|"&amp;"Math",kipp_maps!H:J,3,FALSE)</f>
        <v>27</v>
      </c>
      <c r="K441">
        <f>VLOOKUP(A441&amp;"|"&amp;"Spring"&amp;"|"&amp;"Math",kipp_maps!H:K,4,FALSE)</f>
        <v>2</v>
      </c>
      <c r="L441">
        <f>VLOOKUP(A441&amp;"|"&amp;"Fall"&amp;"|"&amp;"Math",kipp_maps!H:L,5,FALSE)</f>
        <v>12</v>
      </c>
      <c r="M441">
        <f t="shared" si="24"/>
        <v>3</v>
      </c>
      <c r="N441">
        <f t="shared" si="25"/>
        <v>-9</v>
      </c>
      <c r="O441">
        <f>VLOOKUP(A441&amp;"|"&amp;"Fall"&amp;"|"&amp;"Reading",kipp_maps!H:I,2,FALSE)</f>
        <v>180</v>
      </c>
      <c r="P441">
        <f>VLOOKUP(A441&amp;"|"&amp;"Fall"&amp;"|"&amp;"Reading",kipp_maps!H:J,3,FALSE)</f>
        <v>57</v>
      </c>
      <c r="Q441">
        <f>VLOOKUP(A441&amp;"|"&amp;"Fall"&amp;"|"&amp;"Reading",kipp_maps!H:K,4,FALSE)</f>
        <v>3</v>
      </c>
      <c r="R441">
        <f>VLOOKUP(A441&amp;"|"&amp;"Spring"&amp;"|"&amp;"Reading",kipp_maps!H:I,2,FALSE)</f>
        <v>172</v>
      </c>
      <c r="S441">
        <f>VLOOKUP(A441&amp;"|"&amp;"Spring"&amp;"|"&amp;"Reading",kipp_maps!H:J,3,FALSE)</f>
        <v>14</v>
      </c>
      <c r="T441">
        <f>VLOOKUP(A441&amp;"|"&amp;"Spring"&amp;"|"&amp;"Reading",kipp_maps!H:K,4,FALSE)</f>
        <v>1</v>
      </c>
      <c r="U441">
        <f>VLOOKUP(A441&amp;"|"&amp;"Fall"&amp;"|"&amp;"Reading",kipp_maps!H:L,5,FALSE)</f>
        <v>10</v>
      </c>
      <c r="V441">
        <f t="shared" si="26"/>
        <v>-8</v>
      </c>
      <c r="W441">
        <f t="shared" si="27"/>
        <v>-18</v>
      </c>
    </row>
    <row r="442" spans="1:23" x14ac:dyDescent="0.25">
      <c r="A442">
        <v>27620</v>
      </c>
      <c r="B442" t="str">
        <f>VLOOKUP(A442,kipp_maps!A:B,2,FALSE)</f>
        <v>School F</v>
      </c>
      <c r="C442">
        <f>VLOOKUP(A442,kipp_maps!A:C,3,FALSE)</f>
        <v>2</v>
      </c>
      <c r="D442">
        <f>VLOOKUP(A442,kipp_maps!A:D,4,FALSE)</f>
        <v>2019</v>
      </c>
      <c r="E442" t="str">
        <f>VLOOKUP(A442,kipp_maps!A:E,5,FALSE)</f>
        <v>GenEd</v>
      </c>
      <c r="F442">
        <f>VLOOKUP(A442&amp;"|"&amp;"Fall"&amp;"|"&amp;"Math",kipp_maps!H:I,2,FALSE)</f>
        <v>179</v>
      </c>
      <c r="G442">
        <f>VLOOKUP(A442&amp;"|"&amp;"Fall"&amp;"|"&amp;"Math",kipp_maps!H:J,3,FALSE)</f>
        <v>45</v>
      </c>
      <c r="H442">
        <f>VLOOKUP(A442&amp;"|"&amp;"Fall"&amp;"|"&amp;"Math",kipp_maps!H:K,4,FALSE)</f>
        <v>2</v>
      </c>
      <c r="I442">
        <f>VLOOKUP(A442&amp;"|"&amp;"Spring"&amp;"|"&amp;"Math",kipp_maps!H:I,2,FALSE)</f>
        <v>193</v>
      </c>
      <c r="J442">
        <f>VLOOKUP(A442&amp;"|"&amp;"Spring"&amp;"|"&amp;"Math",kipp_maps!H:J,3,FALSE)</f>
        <v>53</v>
      </c>
      <c r="K442">
        <f>VLOOKUP(A442&amp;"|"&amp;"Spring"&amp;"|"&amp;"Math",kipp_maps!H:K,4,FALSE)</f>
        <v>3</v>
      </c>
      <c r="L442">
        <f>VLOOKUP(A442&amp;"|"&amp;"Fall"&amp;"|"&amp;"Math",kipp_maps!H:L,5,FALSE)</f>
        <v>13</v>
      </c>
      <c r="M442">
        <f t="shared" si="24"/>
        <v>14</v>
      </c>
      <c r="N442">
        <f t="shared" si="25"/>
        <v>1</v>
      </c>
      <c r="O442">
        <f>VLOOKUP(A442&amp;"|"&amp;"Fall"&amp;"|"&amp;"Reading",kipp_maps!H:I,2,FALSE)</f>
        <v>182</v>
      </c>
      <c r="P442">
        <f>VLOOKUP(A442&amp;"|"&amp;"Fall"&amp;"|"&amp;"Reading",kipp_maps!H:J,3,FALSE)</f>
        <v>62</v>
      </c>
      <c r="Q442">
        <f>VLOOKUP(A442&amp;"|"&amp;"Fall"&amp;"|"&amp;"Reading",kipp_maps!H:K,4,FALSE)</f>
        <v>3</v>
      </c>
      <c r="R442">
        <f>VLOOKUP(A442&amp;"|"&amp;"Spring"&amp;"|"&amp;"Reading",kipp_maps!H:I,2,FALSE)</f>
        <v>184</v>
      </c>
      <c r="S442">
        <f>VLOOKUP(A442&amp;"|"&amp;"Spring"&amp;"|"&amp;"Reading",kipp_maps!H:J,3,FALSE)</f>
        <v>38</v>
      </c>
      <c r="T442">
        <f>VLOOKUP(A442&amp;"|"&amp;"Spring"&amp;"|"&amp;"Reading",kipp_maps!H:K,4,FALSE)</f>
        <v>2</v>
      </c>
      <c r="U442">
        <f>VLOOKUP(A442&amp;"|"&amp;"Fall"&amp;"|"&amp;"Reading",kipp_maps!H:L,5,FALSE)</f>
        <v>10</v>
      </c>
      <c r="V442">
        <f t="shared" si="26"/>
        <v>2</v>
      </c>
      <c r="W442">
        <f t="shared" si="27"/>
        <v>-8</v>
      </c>
    </row>
    <row r="443" spans="1:23" x14ac:dyDescent="0.25">
      <c r="A443">
        <v>27776</v>
      </c>
      <c r="B443" t="str">
        <f>VLOOKUP(A443,kipp_maps!A:B,2,FALSE)</f>
        <v>School E</v>
      </c>
      <c r="C443">
        <f>VLOOKUP(A443,kipp_maps!A:C,3,FALSE)</f>
        <v>2</v>
      </c>
      <c r="D443">
        <f>VLOOKUP(A443,kipp_maps!A:D,4,FALSE)</f>
        <v>2019</v>
      </c>
      <c r="E443" t="str">
        <f>VLOOKUP(A443,kipp_maps!A:E,5,FALSE)</f>
        <v>GenEd</v>
      </c>
      <c r="F443">
        <f>VLOOKUP(A443&amp;"|"&amp;"Fall"&amp;"|"&amp;"Math",kipp_maps!H:I,2,FALSE)</f>
        <v>194</v>
      </c>
      <c r="G443">
        <f>VLOOKUP(A443&amp;"|"&amp;"Fall"&amp;"|"&amp;"Math",kipp_maps!H:J,3,FALSE)</f>
        <v>83</v>
      </c>
      <c r="H443">
        <f>VLOOKUP(A443&amp;"|"&amp;"Fall"&amp;"|"&amp;"Math",kipp_maps!H:K,4,FALSE)</f>
        <v>4</v>
      </c>
      <c r="I443">
        <f>VLOOKUP(A443&amp;"|"&amp;"Spring"&amp;"|"&amp;"Math",kipp_maps!H:I,2,FALSE)</f>
        <v>198</v>
      </c>
      <c r="J443">
        <f>VLOOKUP(A443&amp;"|"&amp;"Spring"&amp;"|"&amp;"Math",kipp_maps!H:J,3,FALSE)</f>
        <v>67</v>
      </c>
      <c r="K443">
        <f>VLOOKUP(A443&amp;"|"&amp;"Spring"&amp;"|"&amp;"Math",kipp_maps!H:K,4,FALSE)</f>
        <v>3</v>
      </c>
      <c r="L443">
        <f>VLOOKUP(A443&amp;"|"&amp;"Fall"&amp;"|"&amp;"Math",kipp_maps!H:L,5,FALSE)</f>
        <v>9</v>
      </c>
      <c r="M443">
        <f t="shared" si="24"/>
        <v>4</v>
      </c>
      <c r="N443">
        <f t="shared" si="25"/>
        <v>-5</v>
      </c>
      <c r="O443">
        <f>VLOOKUP(A443&amp;"|"&amp;"Fall"&amp;"|"&amp;"Reading",kipp_maps!H:I,2,FALSE)</f>
        <v>189</v>
      </c>
      <c r="P443">
        <f>VLOOKUP(A443&amp;"|"&amp;"Fall"&amp;"|"&amp;"Reading",kipp_maps!H:J,3,FALSE)</f>
        <v>79</v>
      </c>
      <c r="Q443">
        <f>VLOOKUP(A443&amp;"|"&amp;"Fall"&amp;"|"&amp;"Reading",kipp_maps!H:K,4,FALSE)</f>
        <v>4</v>
      </c>
      <c r="R443">
        <f>VLOOKUP(A443&amp;"|"&amp;"Spring"&amp;"|"&amp;"Reading",kipp_maps!H:I,2,FALSE)</f>
        <v>197</v>
      </c>
      <c r="S443">
        <f>VLOOKUP(A443&amp;"|"&amp;"Spring"&amp;"|"&amp;"Reading",kipp_maps!H:J,3,FALSE)</f>
        <v>71</v>
      </c>
      <c r="T443">
        <f>VLOOKUP(A443&amp;"|"&amp;"Spring"&amp;"|"&amp;"Reading",kipp_maps!H:K,4,FALSE)</f>
        <v>3</v>
      </c>
      <c r="U443">
        <f>VLOOKUP(A443&amp;"|"&amp;"Fall"&amp;"|"&amp;"Reading",kipp_maps!H:L,5,FALSE)</f>
        <v>9</v>
      </c>
      <c r="V443">
        <f t="shared" si="26"/>
        <v>8</v>
      </c>
      <c r="W443">
        <f t="shared" si="27"/>
        <v>-1</v>
      </c>
    </row>
    <row r="444" spans="1:23" x14ac:dyDescent="0.25">
      <c r="A444">
        <v>22033</v>
      </c>
      <c r="B444" t="str">
        <f>VLOOKUP(A444,kipp_maps!A:B,2,FALSE)</f>
        <v>School E</v>
      </c>
      <c r="C444">
        <f>VLOOKUP(A444,kipp_maps!A:C,3,FALSE)</f>
        <v>2</v>
      </c>
      <c r="D444">
        <f>VLOOKUP(A444,kipp_maps!A:D,4,FALSE)</f>
        <v>2019</v>
      </c>
      <c r="E444" t="str">
        <f>VLOOKUP(A444,kipp_maps!A:E,5,FALSE)</f>
        <v>GenEd</v>
      </c>
      <c r="F444">
        <f>VLOOKUP(A444&amp;"|"&amp;"Fall"&amp;"|"&amp;"Math",kipp_maps!H:I,2,FALSE)</f>
        <v>194</v>
      </c>
      <c r="G444">
        <f>VLOOKUP(A444&amp;"|"&amp;"Fall"&amp;"|"&amp;"Math",kipp_maps!H:J,3,FALSE)</f>
        <v>83</v>
      </c>
      <c r="H444">
        <f>VLOOKUP(A444&amp;"|"&amp;"Fall"&amp;"|"&amp;"Math",kipp_maps!H:K,4,FALSE)</f>
        <v>4</v>
      </c>
      <c r="I444">
        <f>VLOOKUP(A444&amp;"|"&amp;"Spring"&amp;"|"&amp;"Math",kipp_maps!H:I,2,FALSE)</f>
        <v>200</v>
      </c>
      <c r="J444">
        <f>VLOOKUP(A444&amp;"|"&amp;"Spring"&amp;"|"&amp;"Math",kipp_maps!H:J,3,FALSE)</f>
        <v>72</v>
      </c>
      <c r="K444">
        <f>VLOOKUP(A444&amp;"|"&amp;"Spring"&amp;"|"&amp;"Math",kipp_maps!H:K,4,FALSE)</f>
        <v>3</v>
      </c>
      <c r="L444">
        <f>VLOOKUP(A444&amp;"|"&amp;"Fall"&amp;"|"&amp;"Math",kipp_maps!H:L,5,FALSE)</f>
        <v>9</v>
      </c>
      <c r="M444">
        <f t="shared" si="24"/>
        <v>6</v>
      </c>
      <c r="N444">
        <f t="shared" si="25"/>
        <v>-3</v>
      </c>
      <c r="O444">
        <f>VLOOKUP(A444&amp;"|"&amp;"Fall"&amp;"|"&amp;"Reading",kipp_maps!H:I,2,FALSE)</f>
        <v>201</v>
      </c>
      <c r="P444">
        <f>VLOOKUP(A444&amp;"|"&amp;"Fall"&amp;"|"&amp;"Reading",kipp_maps!H:J,3,FALSE)</f>
        <v>95</v>
      </c>
      <c r="Q444">
        <f>VLOOKUP(A444&amp;"|"&amp;"Fall"&amp;"|"&amp;"Reading",kipp_maps!H:K,4,FALSE)</f>
        <v>4</v>
      </c>
      <c r="R444">
        <f>VLOOKUP(A444&amp;"|"&amp;"Spring"&amp;"|"&amp;"Reading",kipp_maps!H:I,2,FALSE)</f>
        <v>193</v>
      </c>
      <c r="S444">
        <f>VLOOKUP(A444&amp;"|"&amp;"Spring"&amp;"|"&amp;"Reading",kipp_maps!H:J,3,FALSE)</f>
        <v>61</v>
      </c>
      <c r="T444">
        <f>VLOOKUP(A444&amp;"|"&amp;"Spring"&amp;"|"&amp;"Reading",kipp_maps!H:K,4,FALSE)</f>
        <v>3</v>
      </c>
      <c r="U444">
        <f>VLOOKUP(A444&amp;"|"&amp;"Fall"&amp;"|"&amp;"Reading",kipp_maps!H:L,5,FALSE)</f>
        <v>6</v>
      </c>
      <c r="V444">
        <f t="shared" si="26"/>
        <v>-8</v>
      </c>
      <c r="W444">
        <f t="shared" si="27"/>
        <v>-14</v>
      </c>
    </row>
    <row r="445" spans="1:23" x14ac:dyDescent="0.25">
      <c r="A445">
        <v>21160</v>
      </c>
      <c r="B445" t="str">
        <f>VLOOKUP(A445,kipp_maps!A:B,2,FALSE)</f>
        <v>School E</v>
      </c>
      <c r="C445">
        <f>VLOOKUP(A445,kipp_maps!A:C,3,FALSE)</f>
        <v>2</v>
      </c>
      <c r="D445">
        <f>VLOOKUP(A445,kipp_maps!A:D,4,FALSE)</f>
        <v>2019</v>
      </c>
      <c r="E445" t="str">
        <f>VLOOKUP(A445,kipp_maps!A:E,5,FALSE)</f>
        <v>GenEd</v>
      </c>
      <c r="F445">
        <f>VLOOKUP(A445&amp;"|"&amp;"Fall"&amp;"|"&amp;"Math",kipp_maps!H:I,2,FALSE)</f>
        <v>195</v>
      </c>
      <c r="G445">
        <f>VLOOKUP(A445&amp;"|"&amp;"Fall"&amp;"|"&amp;"Math",kipp_maps!H:J,3,FALSE)</f>
        <v>85</v>
      </c>
      <c r="H445">
        <f>VLOOKUP(A445&amp;"|"&amp;"Fall"&amp;"|"&amp;"Math",kipp_maps!H:K,4,FALSE)</f>
        <v>4</v>
      </c>
      <c r="I445">
        <f>VLOOKUP(A445&amp;"|"&amp;"Spring"&amp;"|"&amp;"Math",kipp_maps!H:I,2,FALSE)</f>
        <v>206</v>
      </c>
      <c r="J445">
        <f>VLOOKUP(A445&amp;"|"&amp;"Spring"&amp;"|"&amp;"Math",kipp_maps!H:J,3,FALSE)</f>
        <v>85</v>
      </c>
      <c r="K445">
        <f>VLOOKUP(A445&amp;"|"&amp;"Spring"&amp;"|"&amp;"Math",kipp_maps!H:K,4,FALSE)</f>
        <v>4</v>
      </c>
      <c r="L445">
        <f>VLOOKUP(A445&amp;"|"&amp;"Fall"&amp;"|"&amp;"Math",kipp_maps!H:L,5,FALSE)</f>
        <v>9</v>
      </c>
      <c r="M445">
        <f t="shared" si="24"/>
        <v>11</v>
      </c>
      <c r="N445">
        <f t="shared" si="25"/>
        <v>2</v>
      </c>
      <c r="O445">
        <f>VLOOKUP(A445&amp;"|"&amp;"Fall"&amp;"|"&amp;"Reading",kipp_maps!H:I,2,FALSE)</f>
        <v>204</v>
      </c>
      <c r="P445">
        <f>VLOOKUP(A445&amp;"|"&amp;"Fall"&amp;"|"&amp;"Reading",kipp_maps!H:J,3,FALSE)</f>
        <v>97</v>
      </c>
      <c r="Q445">
        <f>VLOOKUP(A445&amp;"|"&amp;"Fall"&amp;"|"&amp;"Reading",kipp_maps!H:K,4,FALSE)</f>
        <v>4</v>
      </c>
      <c r="R445">
        <f>VLOOKUP(A445&amp;"|"&amp;"Spring"&amp;"|"&amp;"Reading",kipp_maps!H:I,2,FALSE)</f>
        <v>208</v>
      </c>
      <c r="S445">
        <f>VLOOKUP(A445&amp;"|"&amp;"Spring"&amp;"|"&amp;"Reading",kipp_maps!H:J,3,FALSE)</f>
        <v>90</v>
      </c>
      <c r="T445">
        <f>VLOOKUP(A445&amp;"|"&amp;"Spring"&amp;"|"&amp;"Reading",kipp_maps!H:K,4,FALSE)</f>
        <v>4</v>
      </c>
      <c r="U445">
        <f>VLOOKUP(A445&amp;"|"&amp;"Fall"&amp;"|"&amp;"Reading",kipp_maps!H:L,5,FALSE)</f>
        <v>6</v>
      </c>
      <c r="V445">
        <f t="shared" si="26"/>
        <v>4</v>
      </c>
      <c r="W445">
        <f t="shared" si="27"/>
        <v>-2</v>
      </c>
    </row>
    <row r="446" spans="1:23" x14ac:dyDescent="0.25">
      <c r="A446">
        <v>26668</v>
      </c>
      <c r="B446" t="str">
        <f>VLOOKUP(A446,kipp_maps!A:B,2,FALSE)</f>
        <v>School E</v>
      </c>
      <c r="C446">
        <f>VLOOKUP(A446,kipp_maps!A:C,3,FALSE)</f>
        <v>2</v>
      </c>
      <c r="D446">
        <f>VLOOKUP(A446,kipp_maps!A:D,4,FALSE)</f>
        <v>2019</v>
      </c>
      <c r="E446" t="str">
        <f>VLOOKUP(A446,kipp_maps!A:E,5,FALSE)</f>
        <v>GenEd</v>
      </c>
      <c r="F446">
        <f>VLOOKUP(A446&amp;"|"&amp;"Fall"&amp;"|"&amp;"Math",kipp_maps!H:I,2,FALSE)</f>
        <v>182</v>
      </c>
      <c r="G446">
        <f>VLOOKUP(A446&amp;"|"&amp;"Fall"&amp;"|"&amp;"Math",kipp_maps!H:J,3,FALSE)</f>
        <v>53</v>
      </c>
      <c r="H446">
        <f>VLOOKUP(A446&amp;"|"&amp;"Fall"&amp;"|"&amp;"Math",kipp_maps!H:K,4,FALSE)</f>
        <v>3</v>
      </c>
      <c r="I446">
        <f>VLOOKUP(A446&amp;"|"&amp;"Spring"&amp;"|"&amp;"Math",kipp_maps!H:I,2,FALSE)</f>
        <v>179</v>
      </c>
      <c r="J446">
        <f>VLOOKUP(A446&amp;"|"&amp;"Spring"&amp;"|"&amp;"Math",kipp_maps!H:J,3,FALSE)</f>
        <v>17</v>
      </c>
      <c r="K446">
        <f>VLOOKUP(A446&amp;"|"&amp;"Spring"&amp;"|"&amp;"Math",kipp_maps!H:K,4,FALSE)</f>
        <v>1</v>
      </c>
      <c r="L446">
        <f>VLOOKUP(A446&amp;"|"&amp;"Fall"&amp;"|"&amp;"Math",kipp_maps!H:L,5,FALSE)</f>
        <v>12</v>
      </c>
      <c r="M446">
        <f t="shared" si="24"/>
        <v>-3</v>
      </c>
      <c r="N446">
        <f t="shared" si="25"/>
        <v>-15</v>
      </c>
      <c r="O446">
        <f>VLOOKUP(A446&amp;"|"&amp;"Fall"&amp;"|"&amp;"Reading",kipp_maps!H:I,2,FALSE)</f>
        <v>161</v>
      </c>
      <c r="P446">
        <f>VLOOKUP(A446&amp;"|"&amp;"Fall"&amp;"|"&amp;"Reading",kipp_maps!H:J,3,FALSE)</f>
        <v>13</v>
      </c>
      <c r="Q446">
        <f>VLOOKUP(A446&amp;"|"&amp;"Fall"&amp;"|"&amp;"Reading",kipp_maps!H:K,4,FALSE)</f>
        <v>1</v>
      </c>
      <c r="R446">
        <f>VLOOKUP(A446&amp;"|"&amp;"Spring"&amp;"|"&amp;"Reading",kipp_maps!H:I,2,FALSE)</f>
        <v>171</v>
      </c>
      <c r="S446">
        <f>VLOOKUP(A446&amp;"|"&amp;"Spring"&amp;"|"&amp;"Reading",kipp_maps!H:J,3,FALSE)</f>
        <v>12</v>
      </c>
      <c r="T446">
        <f>VLOOKUP(A446&amp;"|"&amp;"Spring"&amp;"|"&amp;"Reading",kipp_maps!H:K,4,FALSE)</f>
        <v>1</v>
      </c>
      <c r="U446">
        <f>VLOOKUP(A446&amp;"|"&amp;"Fall"&amp;"|"&amp;"Reading",kipp_maps!H:L,5,FALSE)</f>
        <v>14</v>
      </c>
      <c r="V446">
        <f t="shared" si="26"/>
        <v>10</v>
      </c>
      <c r="W446">
        <f t="shared" si="27"/>
        <v>-4</v>
      </c>
    </row>
    <row r="447" spans="1:23" x14ac:dyDescent="0.25">
      <c r="A447">
        <v>16475</v>
      </c>
      <c r="B447" t="str">
        <f>VLOOKUP(A447,kipp_maps!A:B,2,FALSE)</f>
        <v>School E</v>
      </c>
      <c r="C447">
        <f>VLOOKUP(A447,kipp_maps!A:C,3,FALSE)</f>
        <v>2</v>
      </c>
      <c r="D447">
        <f>VLOOKUP(A447,kipp_maps!A:D,4,FALSE)</f>
        <v>2019</v>
      </c>
      <c r="E447" t="str">
        <f>VLOOKUP(A447,kipp_maps!A:E,5,FALSE)</f>
        <v>GenEd</v>
      </c>
      <c r="F447">
        <f>VLOOKUP(A447&amp;"|"&amp;"Fall"&amp;"|"&amp;"Math",kipp_maps!H:I,2,FALSE)</f>
        <v>182</v>
      </c>
      <c r="G447">
        <f>VLOOKUP(A447&amp;"|"&amp;"Fall"&amp;"|"&amp;"Math",kipp_maps!H:J,3,FALSE)</f>
        <v>53</v>
      </c>
      <c r="H447">
        <f>VLOOKUP(A447&amp;"|"&amp;"Fall"&amp;"|"&amp;"Math",kipp_maps!H:K,4,FALSE)</f>
        <v>3</v>
      </c>
      <c r="I447">
        <f>VLOOKUP(A447&amp;"|"&amp;"Spring"&amp;"|"&amp;"Math",kipp_maps!H:I,2,FALSE)</f>
        <v>189</v>
      </c>
      <c r="J447">
        <f>VLOOKUP(A447&amp;"|"&amp;"Spring"&amp;"|"&amp;"Math",kipp_maps!H:J,3,FALSE)</f>
        <v>41</v>
      </c>
      <c r="K447">
        <f>VLOOKUP(A447&amp;"|"&amp;"Spring"&amp;"|"&amp;"Math",kipp_maps!H:K,4,FALSE)</f>
        <v>2</v>
      </c>
      <c r="L447">
        <f>VLOOKUP(A447&amp;"|"&amp;"Fall"&amp;"|"&amp;"Math",kipp_maps!H:L,5,FALSE)</f>
        <v>12</v>
      </c>
      <c r="M447">
        <f t="shared" si="24"/>
        <v>7</v>
      </c>
      <c r="N447">
        <f t="shared" si="25"/>
        <v>-5</v>
      </c>
      <c r="O447">
        <f>VLOOKUP(A447&amp;"|"&amp;"Fall"&amp;"|"&amp;"Reading",kipp_maps!H:I,2,FALSE)</f>
        <v>179</v>
      </c>
      <c r="P447">
        <f>VLOOKUP(A447&amp;"|"&amp;"Fall"&amp;"|"&amp;"Reading",kipp_maps!H:J,3,FALSE)</f>
        <v>54</v>
      </c>
      <c r="Q447">
        <f>VLOOKUP(A447&amp;"|"&amp;"Fall"&amp;"|"&amp;"Reading",kipp_maps!H:K,4,FALSE)</f>
        <v>3</v>
      </c>
      <c r="R447">
        <f>VLOOKUP(A447&amp;"|"&amp;"Spring"&amp;"|"&amp;"Reading",kipp_maps!H:I,2,FALSE)</f>
        <v>198</v>
      </c>
      <c r="S447">
        <f>VLOOKUP(A447&amp;"|"&amp;"Spring"&amp;"|"&amp;"Reading",kipp_maps!H:J,3,FALSE)</f>
        <v>73</v>
      </c>
      <c r="T447">
        <f>VLOOKUP(A447&amp;"|"&amp;"Spring"&amp;"|"&amp;"Reading",kipp_maps!H:K,4,FALSE)</f>
        <v>3</v>
      </c>
      <c r="U447">
        <f>VLOOKUP(A447&amp;"|"&amp;"Fall"&amp;"|"&amp;"Reading",kipp_maps!H:L,5,FALSE)</f>
        <v>11</v>
      </c>
      <c r="V447">
        <f t="shared" si="26"/>
        <v>19</v>
      </c>
      <c r="W447">
        <f t="shared" si="27"/>
        <v>8</v>
      </c>
    </row>
    <row r="448" spans="1:23" x14ac:dyDescent="0.25">
      <c r="A448">
        <v>21903</v>
      </c>
      <c r="B448" t="str">
        <f>VLOOKUP(A448,kipp_maps!A:B,2,FALSE)</f>
        <v>School E</v>
      </c>
      <c r="C448">
        <f>VLOOKUP(A448,kipp_maps!A:C,3,FALSE)</f>
        <v>2</v>
      </c>
      <c r="D448">
        <f>VLOOKUP(A448,kipp_maps!A:D,4,FALSE)</f>
        <v>2019</v>
      </c>
      <c r="E448" t="str">
        <f>VLOOKUP(A448,kipp_maps!A:E,5,FALSE)</f>
        <v>GenEd</v>
      </c>
      <c r="F448">
        <f>VLOOKUP(A448&amp;"|"&amp;"Fall"&amp;"|"&amp;"Math",kipp_maps!H:I,2,FALSE)</f>
        <v>195</v>
      </c>
      <c r="G448">
        <f>VLOOKUP(A448&amp;"|"&amp;"Fall"&amp;"|"&amp;"Math",kipp_maps!H:J,3,FALSE)</f>
        <v>85</v>
      </c>
      <c r="H448">
        <f>VLOOKUP(A448&amp;"|"&amp;"Fall"&amp;"|"&amp;"Math",kipp_maps!H:K,4,FALSE)</f>
        <v>4</v>
      </c>
      <c r="I448">
        <f>VLOOKUP(A448&amp;"|"&amp;"Spring"&amp;"|"&amp;"Math",kipp_maps!H:I,2,FALSE)</f>
        <v>198</v>
      </c>
      <c r="J448">
        <f>VLOOKUP(A448&amp;"|"&amp;"Spring"&amp;"|"&amp;"Math",kipp_maps!H:J,3,FALSE)</f>
        <v>67</v>
      </c>
      <c r="K448">
        <f>VLOOKUP(A448&amp;"|"&amp;"Spring"&amp;"|"&amp;"Math",kipp_maps!H:K,4,FALSE)</f>
        <v>3</v>
      </c>
      <c r="L448">
        <f>VLOOKUP(A448&amp;"|"&amp;"Fall"&amp;"|"&amp;"Math",kipp_maps!H:L,5,FALSE)</f>
        <v>9</v>
      </c>
      <c r="M448">
        <f t="shared" si="24"/>
        <v>3</v>
      </c>
      <c r="N448">
        <f t="shared" si="25"/>
        <v>-6</v>
      </c>
      <c r="O448">
        <f>VLOOKUP(A448&amp;"|"&amp;"Fall"&amp;"|"&amp;"Reading",kipp_maps!H:I,2,FALSE)</f>
        <v>200</v>
      </c>
      <c r="P448">
        <f>VLOOKUP(A448&amp;"|"&amp;"Fall"&amp;"|"&amp;"Reading",kipp_maps!H:J,3,FALSE)</f>
        <v>94</v>
      </c>
      <c r="Q448">
        <f>VLOOKUP(A448&amp;"|"&amp;"Fall"&amp;"|"&amp;"Reading",kipp_maps!H:K,4,FALSE)</f>
        <v>4</v>
      </c>
      <c r="R448">
        <f>VLOOKUP(A448&amp;"|"&amp;"Spring"&amp;"|"&amp;"Reading",kipp_maps!H:I,2,FALSE)</f>
        <v>205</v>
      </c>
      <c r="S448">
        <f>VLOOKUP(A448&amp;"|"&amp;"Spring"&amp;"|"&amp;"Reading",kipp_maps!H:J,3,FALSE)</f>
        <v>86</v>
      </c>
      <c r="T448">
        <f>VLOOKUP(A448&amp;"|"&amp;"Spring"&amp;"|"&amp;"Reading",kipp_maps!H:K,4,FALSE)</f>
        <v>4</v>
      </c>
      <c r="U448">
        <f>VLOOKUP(A448&amp;"|"&amp;"Fall"&amp;"|"&amp;"Reading",kipp_maps!H:L,5,FALSE)</f>
        <v>6</v>
      </c>
      <c r="V448">
        <f t="shared" si="26"/>
        <v>5</v>
      </c>
      <c r="W448">
        <f t="shared" si="27"/>
        <v>-1</v>
      </c>
    </row>
    <row r="449" spans="1:23" x14ac:dyDescent="0.25">
      <c r="A449">
        <v>21184</v>
      </c>
      <c r="B449" t="str">
        <f>VLOOKUP(A449,kipp_maps!A:B,2,FALSE)</f>
        <v>School E</v>
      </c>
      <c r="C449">
        <f>VLOOKUP(A449,kipp_maps!A:C,3,FALSE)</f>
        <v>2</v>
      </c>
      <c r="D449">
        <f>VLOOKUP(A449,kipp_maps!A:D,4,FALSE)</f>
        <v>2019</v>
      </c>
      <c r="E449" t="str">
        <f>VLOOKUP(A449,kipp_maps!A:E,5,FALSE)</f>
        <v>GenEd</v>
      </c>
      <c r="F449">
        <f>VLOOKUP(A449&amp;"|"&amp;"Fall"&amp;"|"&amp;"Math",kipp_maps!H:I,2,FALSE)</f>
        <v>184</v>
      </c>
      <c r="G449">
        <f>VLOOKUP(A449&amp;"|"&amp;"Fall"&amp;"|"&amp;"Math",kipp_maps!H:J,3,FALSE)</f>
        <v>59</v>
      </c>
      <c r="H449">
        <f>VLOOKUP(A449&amp;"|"&amp;"Fall"&amp;"|"&amp;"Math",kipp_maps!H:K,4,FALSE)</f>
        <v>3</v>
      </c>
      <c r="I449">
        <f>VLOOKUP(A449&amp;"|"&amp;"Spring"&amp;"|"&amp;"Math",kipp_maps!H:I,2,FALSE)</f>
        <v>191</v>
      </c>
      <c r="J449">
        <f>VLOOKUP(A449&amp;"|"&amp;"Spring"&amp;"|"&amp;"Math",kipp_maps!H:J,3,FALSE)</f>
        <v>47</v>
      </c>
      <c r="K449">
        <f>VLOOKUP(A449&amp;"|"&amp;"Spring"&amp;"|"&amp;"Math",kipp_maps!H:K,4,FALSE)</f>
        <v>2</v>
      </c>
      <c r="L449">
        <f>VLOOKUP(A449&amp;"|"&amp;"Fall"&amp;"|"&amp;"Math",kipp_maps!H:L,5,FALSE)</f>
        <v>12</v>
      </c>
      <c r="M449">
        <f t="shared" si="24"/>
        <v>7</v>
      </c>
      <c r="N449">
        <f t="shared" si="25"/>
        <v>-5</v>
      </c>
      <c r="O449">
        <f>VLOOKUP(A449&amp;"|"&amp;"Fall"&amp;"|"&amp;"Reading",kipp_maps!H:I,2,FALSE)</f>
        <v>187</v>
      </c>
      <c r="P449">
        <f>VLOOKUP(A449&amp;"|"&amp;"Fall"&amp;"|"&amp;"Reading",kipp_maps!H:J,3,FALSE)</f>
        <v>74</v>
      </c>
      <c r="Q449">
        <f>VLOOKUP(A449&amp;"|"&amp;"Fall"&amp;"|"&amp;"Reading",kipp_maps!H:K,4,FALSE)</f>
        <v>3</v>
      </c>
      <c r="R449">
        <f>VLOOKUP(A449&amp;"|"&amp;"Spring"&amp;"|"&amp;"Reading",kipp_maps!H:I,2,FALSE)</f>
        <v>180</v>
      </c>
      <c r="S449">
        <f>VLOOKUP(A449&amp;"|"&amp;"Spring"&amp;"|"&amp;"Reading",kipp_maps!H:J,3,FALSE)</f>
        <v>28</v>
      </c>
      <c r="T449">
        <f>VLOOKUP(A449&amp;"|"&amp;"Spring"&amp;"|"&amp;"Reading",kipp_maps!H:K,4,FALSE)</f>
        <v>2</v>
      </c>
      <c r="U449">
        <f>VLOOKUP(A449&amp;"|"&amp;"Fall"&amp;"|"&amp;"Reading",kipp_maps!H:L,5,FALSE)</f>
        <v>9</v>
      </c>
      <c r="V449">
        <f t="shared" si="26"/>
        <v>-7</v>
      </c>
      <c r="W449">
        <f t="shared" si="27"/>
        <v>-16</v>
      </c>
    </row>
    <row r="450" spans="1:23" x14ac:dyDescent="0.25">
      <c r="A450">
        <v>10235</v>
      </c>
      <c r="B450" t="str">
        <f>VLOOKUP(A450,kipp_maps!A:B,2,FALSE)</f>
        <v>School E</v>
      </c>
      <c r="C450">
        <f>VLOOKUP(A450,kipp_maps!A:C,3,FALSE)</f>
        <v>2</v>
      </c>
      <c r="D450">
        <f>VLOOKUP(A450,kipp_maps!A:D,4,FALSE)</f>
        <v>2019</v>
      </c>
      <c r="E450" t="str">
        <f>VLOOKUP(A450,kipp_maps!A:E,5,FALSE)</f>
        <v>GenEd</v>
      </c>
      <c r="F450">
        <f>VLOOKUP(A450&amp;"|"&amp;"Fall"&amp;"|"&amp;"Math",kipp_maps!H:I,2,FALSE)</f>
        <v>180</v>
      </c>
      <c r="G450">
        <f>VLOOKUP(A450&amp;"|"&amp;"Fall"&amp;"|"&amp;"Math",kipp_maps!H:J,3,FALSE)</f>
        <v>48</v>
      </c>
      <c r="H450">
        <f>VLOOKUP(A450&amp;"|"&amp;"Fall"&amp;"|"&amp;"Math",kipp_maps!H:K,4,FALSE)</f>
        <v>2</v>
      </c>
      <c r="I450">
        <f>VLOOKUP(A450&amp;"|"&amp;"Spring"&amp;"|"&amp;"Math",kipp_maps!H:I,2,FALSE)</f>
        <v>177</v>
      </c>
      <c r="J450">
        <f>VLOOKUP(A450&amp;"|"&amp;"Spring"&amp;"|"&amp;"Math",kipp_maps!H:J,3,FALSE)</f>
        <v>13</v>
      </c>
      <c r="K450">
        <f>VLOOKUP(A450&amp;"|"&amp;"Spring"&amp;"|"&amp;"Math",kipp_maps!H:K,4,FALSE)</f>
        <v>1</v>
      </c>
      <c r="L450">
        <f>VLOOKUP(A450&amp;"|"&amp;"Fall"&amp;"|"&amp;"Math",kipp_maps!H:L,5,FALSE)</f>
        <v>13</v>
      </c>
      <c r="M450">
        <f t="shared" si="24"/>
        <v>-3</v>
      </c>
      <c r="N450">
        <f t="shared" si="25"/>
        <v>-16</v>
      </c>
      <c r="O450">
        <f>VLOOKUP(A450&amp;"|"&amp;"Fall"&amp;"|"&amp;"Reading",kipp_maps!H:I,2,FALSE)</f>
        <v>180</v>
      </c>
      <c r="P450">
        <f>VLOOKUP(A450&amp;"|"&amp;"Fall"&amp;"|"&amp;"Reading",kipp_maps!H:J,3,FALSE)</f>
        <v>57</v>
      </c>
      <c r="Q450">
        <f>VLOOKUP(A450&amp;"|"&amp;"Fall"&amp;"|"&amp;"Reading",kipp_maps!H:K,4,FALSE)</f>
        <v>3</v>
      </c>
      <c r="R450">
        <f>VLOOKUP(A450&amp;"|"&amp;"Spring"&amp;"|"&amp;"Reading",kipp_maps!H:I,2,FALSE)</f>
        <v>164</v>
      </c>
      <c r="S450">
        <f>VLOOKUP(A450&amp;"|"&amp;"Spring"&amp;"|"&amp;"Reading",kipp_maps!H:J,3,FALSE)</f>
        <v>5</v>
      </c>
      <c r="T450">
        <f>VLOOKUP(A450&amp;"|"&amp;"Spring"&amp;"|"&amp;"Reading",kipp_maps!H:K,4,FALSE)</f>
        <v>1</v>
      </c>
      <c r="U450">
        <f>VLOOKUP(A450&amp;"|"&amp;"Fall"&amp;"|"&amp;"Reading",kipp_maps!H:L,5,FALSE)</f>
        <v>10</v>
      </c>
      <c r="V450">
        <f t="shared" si="26"/>
        <v>-16</v>
      </c>
      <c r="W450">
        <f t="shared" si="27"/>
        <v>-26</v>
      </c>
    </row>
    <row r="451" spans="1:23" x14ac:dyDescent="0.25">
      <c r="A451">
        <v>27020</v>
      </c>
      <c r="B451" t="str">
        <f>VLOOKUP(A451,kipp_maps!A:B,2,FALSE)</f>
        <v>School E</v>
      </c>
      <c r="C451">
        <f>VLOOKUP(A451,kipp_maps!A:C,3,FALSE)</f>
        <v>2</v>
      </c>
      <c r="D451">
        <f>VLOOKUP(A451,kipp_maps!A:D,4,FALSE)</f>
        <v>2019</v>
      </c>
      <c r="E451" t="str">
        <f>VLOOKUP(A451,kipp_maps!A:E,5,FALSE)</f>
        <v>GenEd</v>
      </c>
      <c r="F451">
        <f>VLOOKUP(A451&amp;"|"&amp;"Fall"&amp;"|"&amp;"Math",kipp_maps!H:I,2,FALSE)</f>
        <v>193</v>
      </c>
      <c r="G451">
        <f>VLOOKUP(A451&amp;"|"&amp;"Fall"&amp;"|"&amp;"Math",kipp_maps!H:J,3,FALSE)</f>
        <v>81</v>
      </c>
      <c r="H451">
        <f>VLOOKUP(A451&amp;"|"&amp;"Fall"&amp;"|"&amp;"Math",kipp_maps!H:K,4,FALSE)</f>
        <v>4</v>
      </c>
      <c r="I451">
        <f>VLOOKUP(A451&amp;"|"&amp;"Spring"&amp;"|"&amp;"Math",kipp_maps!H:I,2,FALSE)</f>
        <v>191</v>
      </c>
      <c r="J451">
        <f>VLOOKUP(A451&amp;"|"&amp;"Spring"&amp;"|"&amp;"Math",kipp_maps!H:J,3,FALSE)</f>
        <v>47</v>
      </c>
      <c r="K451">
        <f>VLOOKUP(A451&amp;"|"&amp;"Spring"&amp;"|"&amp;"Math",kipp_maps!H:K,4,FALSE)</f>
        <v>2</v>
      </c>
      <c r="L451">
        <f>VLOOKUP(A451&amp;"|"&amp;"Fall"&amp;"|"&amp;"Math",kipp_maps!H:L,5,FALSE)</f>
        <v>10</v>
      </c>
      <c r="M451">
        <f t="shared" ref="M451:M514" si="28">I451-F451</f>
        <v>-2</v>
      </c>
      <c r="N451">
        <f t="shared" ref="N451:N514" si="29">M451-L451</f>
        <v>-12</v>
      </c>
      <c r="O451">
        <f>VLOOKUP(A451&amp;"|"&amp;"Fall"&amp;"|"&amp;"Reading",kipp_maps!H:I,2,FALSE)</f>
        <v>210</v>
      </c>
      <c r="P451">
        <f>VLOOKUP(A451&amp;"|"&amp;"Fall"&amp;"|"&amp;"Reading",kipp_maps!H:J,3,FALSE)</f>
        <v>99</v>
      </c>
      <c r="Q451">
        <f>VLOOKUP(A451&amp;"|"&amp;"Fall"&amp;"|"&amp;"Reading",kipp_maps!H:K,4,FALSE)</f>
        <v>4</v>
      </c>
      <c r="R451">
        <f>VLOOKUP(A451&amp;"|"&amp;"Spring"&amp;"|"&amp;"Reading",kipp_maps!H:I,2,FALSE)</f>
        <v>212</v>
      </c>
      <c r="S451">
        <f>VLOOKUP(A451&amp;"|"&amp;"Spring"&amp;"|"&amp;"Reading",kipp_maps!H:J,3,FALSE)</f>
        <v>94</v>
      </c>
      <c r="T451">
        <f>VLOOKUP(A451&amp;"|"&amp;"Spring"&amp;"|"&amp;"Reading",kipp_maps!H:K,4,FALSE)</f>
        <v>4</v>
      </c>
      <c r="U451">
        <f>VLOOKUP(A451&amp;"|"&amp;"Fall"&amp;"|"&amp;"Reading",kipp_maps!H:L,5,FALSE)</f>
        <v>4</v>
      </c>
      <c r="V451">
        <f t="shared" ref="V451:V514" si="30">R451-O451</f>
        <v>2</v>
      </c>
      <c r="W451">
        <f t="shared" ref="W451:W514" si="31">V451-U451</f>
        <v>-2</v>
      </c>
    </row>
    <row r="452" spans="1:23" x14ac:dyDescent="0.25">
      <c r="A452">
        <v>14101</v>
      </c>
      <c r="B452" t="str">
        <f>VLOOKUP(A452,kipp_maps!A:B,2,FALSE)</f>
        <v>School E</v>
      </c>
      <c r="C452">
        <f>VLOOKUP(A452,kipp_maps!A:C,3,FALSE)</f>
        <v>2</v>
      </c>
      <c r="D452">
        <f>VLOOKUP(A452,kipp_maps!A:D,4,FALSE)</f>
        <v>2019</v>
      </c>
      <c r="E452" t="str">
        <f>VLOOKUP(A452,kipp_maps!A:E,5,FALSE)</f>
        <v>GenEd</v>
      </c>
      <c r="F452">
        <f>VLOOKUP(A452&amp;"|"&amp;"Fall"&amp;"|"&amp;"Math",kipp_maps!H:I,2,FALSE)</f>
        <v>176</v>
      </c>
      <c r="G452">
        <f>VLOOKUP(A452&amp;"|"&amp;"Fall"&amp;"|"&amp;"Math",kipp_maps!H:J,3,FALSE)</f>
        <v>36</v>
      </c>
      <c r="H452">
        <f>VLOOKUP(A452&amp;"|"&amp;"Fall"&amp;"|"&amp;"Math",kipp_maps!H:K,4,FALSE)</f>
        <v>2</v>
      </c>
      <c r="I452">
        <f>VLOOKUP(A452&amp;"|"&amp;"Spring"&amp;"|"&amp;"Math",kipp_maps!H:I,2,FALSE)</f>
        <v>189</v>
      </c>
      <c r="J452">
        <f>VLOOKUP(A452&amp;"|"&amp;"Spring"&amp;"|"&amp;"Math",kipp_maps!H:J,3,FALSE)</f>
        <v>41</v>
      </c>
      <c r="K452">
        <f>VLOOKUP(A452&amp;"|"&amp;"Spring"&amp;"|"&amp;"Math",kipp_maps!H:K,4,FALSE)</f>
        <v>2</v>
      </c>
      <c r="L452">
        <f>VLOOKUP(A452&amp;"|"&amp;"Fall"&amp;"|"&amp;"Math",kipp_maps!H:L,5,FALSE)</f>
        <v>13</v>
      </c>
      <c r="M452">
        <f t="shared" si="28"/>
        <v>13</v>
      </c>
      <c r="N452">
        <f t="shared" si="29"/>
        <v>0</v>
      </c>
      <c r="O452">
        <f>VLOOKUP(A452&amp;"|"&amp;"Fall"&amp;"|"&amp;"Reading",kipp_maps!H:I,2,FALSE)</f>
        <v>199</v>
      </c>
      <c r="P452">
        <f>VLOOKUP(A452&amp;"|"&amp;"Fall"&amp;"|"&amp;"Reading",kipp_maps!H:J,3,FALSE)</f>
        <v>93</v>
      </c>
      <c r="Q452">
        <f>VLOOKUP(A452&amp;"|"&amp;"Fall"&amp;"|"&amp;"Reading",kipp_maps!H:K,4,FALSE)</f>
        <v>4</v>
      </c>
      <c r="R452">
        <f>VLOOKUP(A452&amp;"|"&amp;"Spring"&amp;"|"&amp;"Reading",kipp_maps!H:I,2,FALSE)</f>
        <v>221</v>
      </c>
      <c r="S452">
        <f>VLOOKUP(A452&amp;"|"&amp;"Spring"&amp;"|"&amp;"Reading",kipp_maps!H:J,3,FALSE)</f>
        <v>98</v>
      </c>
      <c r="T452">
        <f>VLOOKUP(A452&amp;"|"&amp;"Spring"&amp;"|"&amp;"Reading",kipp_maps!H:K,4,FALSE)</f>
        <v>4</v>
      </c>
      <c r="U452">
        <f>VLOOKUP(A452&amp;"|"&amp;"Fall"&amp;"|"&amp;"Reading",kipp_maps!H:L,5,FALSE)</f>
        <v>7</v>
      </c>
      <c r="V452">
        <f t="shared" si="30"/>
        <v>22</v>
      </c>
      <c r="W452">
        <f t="shared" si="31"/>
        <v>15</v>
      </c>
    </row>
    <row r="453" spans="1:23" x14ac:dyDescent="0.25">
      <c r="A453">
        <v>16871</v>
      </c>
      <c r="B453" t="str">
        <f>VLOOKUP(A453,kipp_maps!A:B,2,FALSE)</f>
        <v>School E</v>
      </c>
      <c r="C453">
        <f>VLOOKUP(A453,kipp_maps!A:C,3,FALSE)</f>
        <v>2</v>
      </c>
      <c r="D453">
        <f>VLOOKUP(A453,kipp_maps!A:D,4,FALSE)</f>
        <v>2019</v>
      </c>
      <c r="E453" t="str">
        <f>VLOOKUP(A453,kipp_maps!A:E,5,FALSE)</f>
        <v>GenEd</v>
      </c>
      <c r="F453">
        <f>VLOOKUP(A453&amp;"|"&amp;"Fall"&amp;"|"&amp;"Math",kipp_maps!H:I,2,FALSE)</f>
        <v>185</v>
      </c>
      <c r="G453">
        <f>VLOOKUP(A453&amp;"|"&amp;"Fall"&amp;"|"&amp;"Math",kipp_maps!H:J,3,FALSE)</f>
        <v>62</v>
      </c>
      <c r="H453">
        <f>VLOOKUP(A453&amp;"|"&amp;"Fall"&amp;"|"&amp;"Math",kipp_maps!H:K,4,FALSE)</f>
        <v>3</v>
      </c>
      <c r="I453">
        <f>VLOOKUP(A453&amp;"|"&amp;"Spring"&amp;"|"&amp;"Math",kipp_maps!H:I,2,FALSE)</f>
        <v>184</v>
      </c>
      <c r="J453">
        <f>VLOOKUP(A453&amp;"|"&amp;"Spring"&amp;"|"&amp;"Math",kipp_maps!H:J,3,FALSE)</f>
        <v>27</v>
      </c>
      <c r="K453">
        <f>VLOOKUP(A453&amp;"|"&amp;"Spring"&amp;"|"&amp;"Math",kipp_maps!H:K,4,FALSE)</f>
        <v>2</v>
      </c>
      <c r="L453">
        <f>VLOOKUP(A453&amp;"|"&amp;"Fall"&amp;"|"&amp;"Math",kipp_maps!H:L,5,FALSE)</f>
        <v>11</v>
      </c>
      <c r="M453">
        <f t="shared" si="28"/>
        <v>-1</v>
      </c>
      <c r="N453">
        <f t="shared" si="29"/>
        <v>-12</v>
      </c>
      <c r="O453">
        <f>VLOOKUP(A453&amp;"|"&amp;"Fall"&amp;"|"&amp;"Reading",kipp_maps!H:I,2,FALSE)</f>
        <v>184</v>
      </c>
      <c r="P453">
        <f>VLOOKUP(A453&amp;"|"&amp;"Fall"&amp;"|"&amp;"Reading",kipp_maps!H:J,3,FALSE)</f>
        <v>67</v>
      </c>
      <c r="Q453">
        <f>VLOOKUP(A453&amp;"|"&amp;"Fall"&amp;"|"&amp;"Reading",kipp_maps!H:K,4,FALSE)</f>
        <v>3</v>
      </c>
      <c r="R453">
        <f>VLOOKUP(A453&amp;"|"&amp;"Spring"&amp;"|"&amp;"Reading",kipp_maps!H:I,2,FALSE)</f>
        <v>185</v>
      </c>
      <c r="S453">
        <f>VLOOKUP(A453&amp;"|"&amp;"Spring"&amp;"|"&amp;"Reading",kipp_maps!H:J,3,FALSE)</f>
        <v>40</v>
      </c>
      <c r="T453">
        <f>VLOOKUP(A453&amp;"|"&amp;"Spring"&amp;"|"&amp;"Reading",kipp_maps!H:K,4,FALSE)</f>
        <v>2</v>
      </c>
      <c r="U453">
        <f>VLOOKUP(A453&amp;"|"&amp;"Fall"&amp;"|"&amp;"Reading",kipp_maps!H:L,5,FALSE)</f>
        <v>10</v>
      </c>
      <c r="V453">
        <f t="shared" si="30"/>
        <v>1</v>
      </c>
      <c r="W453">
        <f t="shared" si="31"/>
        <v>-9</v>
      </c>
    </row>
    <row r="454" spans="1:23" x14ac:dyDescent="0.25">
      <c r="A454">
        <v>27716</v>
      </c>
      <c r="B454" t="str">
        <f>VLOOKUP(A454,kipp_maps!A:B,2,FALSE)</f>
        <v>School E</v>
      </c>
      <c r="C454">
        <f>VLOOKUP(A454,kipp_maps!A:C,3,FALSE)</f>
        <v>2</v>
      </c>
      <c r="D454">
        <f>VLOOKUP(A454,kipp_maps!A:D,4,FALSE)</f>
        <v>2019</v>
      </c>
      <c r="E454" t="str">
        <f>VLOOKUP(A454,kipp_maps!A:E,5,FALSE)</f>
        <v>GenEd</v>
      </c>
      <c r="F454">
        <f>VLOOKUP(A454&amp;"|"&amp;"Fall"&amp;"|"&amp;"Math",kipp_maps!H:I,2,FALSE)</f>
        <v>199</v>
      </c>
      <c r="G454">
        <f>VLOOKUP(A454&amp;"|"&amp;"Fall"&amp;"|"&amp;"Math",kipp_maps!H:J,3,FALSE)</f>
        <v>91</v>
      </c>
      <c r="H454">
        <f>VLOOKUP(A454&amp;"|"&amp;"Fall"&amp;"|"&amp;"Math",kipp_maps!H:K,4,FALSE)</f>
        <v>4</v>
      </c>
      <c r="I454">
        <f>VLOOKUP(A454&amp;"|"&amp;"Spring"&amp;"|"&amp;"Math",kipp_maps!H:I,2,FALSE)</f>
        <v>196</v>
      </c>
      <c r="J454">
        <f>VLOOKUP(A454&amp;"|"&amp;"Spring"&amp;"|"&amp;"Math",kipp_maps!H:J,3,FALSE)</f>
        <v>61</v>
      </c>
      <c r="K454">
        <f>VLOOKUP(A454&amp;"|"&amp;"Spring"&amp;"|"&amp;"Math",kipp_maps!H:K,4,FALSE)</f>
        <v>3</v>
      </c>
      <c r="L454">
        <f>VLOOKUP(A454&amp;"|"&amp;"Fall"&amp;"|"&amp;"Math",kipp_maps!H:L,5,FALSE)</f>
        <v>8</v>
      </c>
      <c r="M454">
        <f t="shared" si="28"/>
        <v>-3</v>
      </c>
      <c r="N454">
        <f t="shared" si="29"/>
        <v>-11</v>
      </c>
      <c r="O454">
        <f>VLOOKUP(A454&amp;"|"&amp;"Fall"&amp;"|"&amp;"Reading",kipp_maps!H:I,2,FALSE)</f>
        <v>203</v>
      </c>
      <c r="P454">
        <f>VLOOKUP(A454&amp;"|"&amp;"Fall"&amp;"|"&amp;"Reading",kipp_maps!H:J,3,FALSE)</f>
        <v>96</v>
      </c>
      <c r="Q454">
        <f>VLOOKUP(A454&amp;"|"&amp;"Fall"&amp;"|"&amp;"Reading",kipp_maps!H:K,4,FALSE)</f>
        <v>4</v>
      </c>
      <c r="R454">
        <f>VLOOKUP(A454&amp;"|"&amp;"Spring"&amp;"|"&amp;"Reading",kipp_maps!H:I,2,FALSE)</f>
        <v>207</v>
      </c>
      <c r="S454">
        <f>VLOOKUP(A454&amp;"|"&amp;"Spring"&amp;"|"&amp;"Reading",kipp_maps!H:J,3,FALSE)</f>
        <v>89</v>
      </c>
      <c r="T454">
        <f>VLOOKUP(A454&amp;"|"&amp;"Spring"&amp;"|"&amp;"Reading",kipp_maps!H:K,4,FALSE)</f>
        <v>4</v>
      </c>
      <c r="U454">
        <f>VLOOKUP(A454&amp;"|"&amp;"Fall"&amp;"|"&amp;"Reading",kipp_maps!H:L,5,FALSE)</f>
        <v>6</v>
      </c>
      <c r="V454">
        <f t="shared" si="30"/>
        <v>4</v>
      </c>
      <c r="W454">
        <f t="shared" si="31"/>
        <v>-2</v>
      </c>
    </row>
    <row r="455" spans="1:23" x14ac:dyDescent="0.25">
      <c r="A455">
        <v>14224</v>
      </c>
      <c r="B455" t="str">
        <f>VLOOKUP(A455,kipp_maps!A:B,2,FALSE)</f>
        <v>School E</v>
      </c>
      <c r="C455">
        <f>VLOOKUP(A455,kipp_maps!A:C,3,FALSE)</f>
        <v>2</v>
      </c>
      <c r="D455">
        <f>VLOOKUP(A455,kipp_maps!A:D,4,FALSE)</f>
        <v>2019</v>
      </c>
      <c r="E455" t="str">
        <f>VLOOKUP(A455,kipp_maps!A:E,5,FALSE)</f>
        <v>GenEd</v>
      </c>
      <c r="F455">
        <f>VLOOKUP(A455&amp;"|"&amp;"Fall"&amp;"|"&amp;"Math",kipp_maps!H:I,2,FALSE)</f>
        <v>200</v>
      </c>
      <c r="G455">
        <f>VLOOKUP(A455&amp;"|"&amp;"Fall"&amp;"|"&amp;"Math",kipp_maps!H:J,3,FALSE)</f>
        <v>92</v>
      </c>
      <c r="H455">
        <f>VLOOKUP(A455&amp;"|"&amp;"Fall"&amp;"|"&amp;"Math",kipp_maps!H:K,4,FALSE)</f>
        <v>4</v>
      </c>
      <c r="I455">
        <f>VLOOKUP(A455&amp;"|"&amp;"Spring"&amp;"|"&amp;"Math",kipp_maps!H:I,2,FALSE)</f>
        <v>201</v>
      </c>
      <c r="J455">
        <f>VLOOKUP(A455&amp;"|"&amp;"Spring"&amp;"|"&amp;"Math",kipp_maps!H:J,3,FALSE)</f>
        <v>74</v>
      </c>
      <c r="K455">
        <f>VLOOKUP(A455&amp;"|"&amp;"Spring"&amp;"|"&amp;"Math",kipp_maps!H:K,4,FALSE)</f>
        <v>3</v>
      </c>
      <c r="L455">
        <f>VLOOKUP(A455&amp;"|"&amp;"Fall"&amp;"|"&amp;"Math",kipp_maps!H:L,5,FALSE)</f>
        <v>8</v>
      </c>
      <c r="M455">
        <f t="shared" si="28"/>
        <v>1</v>
      </c>
      <c r="N455">
        <f t="shared" si="29"/>
        <v>-7</v>
      </c>
      <c r="O455">
        <f>VLOOKUP(A455&amp;"|"&amp;"Fall"&amp;"|"&amp;"Reading",kipp_maps!H:I,2,FALSE)</f>
        <v>204</v>
      </c>
      <c r="P455">
        <f>VLOOKUP(A455&amp;"|"&amp;"Fall"&amp;"|"&amp;"Reading",kipp_maps!H:J,3,FALSE)</f>
        <v>97</v>
      </c>
      <c r="Q455">
        <f>VLOOKUP(A455&amp;"|"&amp;"Fall"&amp;"|"&amp;"Reading",kipp_maps!H:K,4,FALSE)</f>
        <v>4</v>
      </c>
      <c r="R455">
        <f>VLOOKUP(A455&amp;"|"&amp;"Spring"&amp;"|"&amp;"Reading",kipp_maps!H:I,2,FALSE)</f>
        <v>197</v>
      </c>
      <c r="S455">
        <f>VLOOKUP(A455&amp;"|"&amp;"Spring"&amp;"|"&amp;"Reading",kipp_maps!H:J,3,FALSE)</f>
        <v>71</v>
      </c>
      <c r="T455">
        <f>VLOOKUP(A455&amp;"|"&amp;"Spring"&amp;"|"&amp;"Reading",kipp_maps!H:K,4,FALSE)</f>
        <v>3</v>
      </c>
      <c r="U455">
        <f>VLOOKUP(A455&amp;"|"&amp;"Fall"&amp;"|"&amp;"Reading",kipp_maps!H:L,5,FALSE)</f>
        <v>6</v>
      </c>
      <c r="V455">
        <f t="shared" si="30"/>
        <v>-7</v>
      </c>
      <c r="W455">
        <f t="shared" si="31"/>
        <v>-13</v>
      </c>
    </row>
    <row r="456" spans="1:23" x14ac:dyDescent="0.25">
      <c r="A456">
        <v>27022</v>
      </c>
      <c r="B456" t="str">
        <f>VLOOKUP(A456,kipp_maps!A:B,2,FALSE)</f>
        <v>School E</v>
      </c>
      <c r="C456">
        <f>VLOOKUP(A456,kipp_maps!A:C,3,FALSE)</f>
        <v>2</v>
      </c>
      <c r="D456">
        <f>VLOOKUP(A456,kipp_maps!A:D,4,FALSE)</f>
        <v>2019</v>
      </c>
      <c r="E456" t="str">
        <f>VLOOKUP(A456,kipp_maps!A:E,5,FALSE)</f>
        <v>Tier 2</v>
      </c>
      <c r="F456">
        <f>VLOOKUP(A456&amp;"|"&amp;"Fall"&amp;"|"&amp;"Math",kipp_maps!H:I,2,FALSE)</f>
        <v>142</v>
      </c>
      <c r="G456">
        <f>VLOOKUP(A456&amp;"|"&amp;"Fall"&amp;"|"&amp;"Math",kipp_maps!H:J,3,FALSE)</f>
        <v>1</v>
      </c>
      <c r="H456">
        <f>VLOOKUP(A456&amp;"|"&amp;"Fall"&amp;"|"&amp;"Math",kipp_maps!H:K,4,FALSE)</f>
        <v>1</v>
      </c>
      <c r="I456">
        <f>VLOOKUP(A456&amp;"|"&amp;"Spring"&amp;"|"&amp;"Math",kipp_maps!H:I,2,FALSE)</f>
        <v>167</v>
      </c>
      <c r="J456">
        <f>VLOOKUP(A456&amp;"|"&amp;"Spring"&amp;"|"&amp;"Math",kipp_maps!H:J,3,FALSE)</f>
        <v>3</v>
      </c>
      <c r="K456">
        <f>VLOOKUP(A456&amp;"|"&amp;"Spring"&amp;"|"&amp;"Math",kipp_maps!H:K,4,FALSE)</f>
        <v>1</v>
      </c>
      <c r="L456">
        <f>VLOOKUP(A456&amp;"|"&amp;"Fall"&amp;"|"&amp;"Math",kipp_maps!H:L,5,FALSE)</f>
        <v>21</v>
      </c>
      <c r="M456">
        <f t="shared" si="28"/>
        <v>25</v>
      </c>
      <c r="N456">
        <f t="shared" si="29"/>
        <v>4</v>
      </c>
      <c r="O456">
        <f>VLOOKUP(A456&amp;"|"&amp;"Fall"&amp;"|"&amp;"Reading",kipp_maps!H:I,2,FALSE)</f>
        <v>163</v>
      </c>
      <c r="P456">
        <f>VLOOKUP(A456&amp;"|"&amp;"Fall"&amp;"|"&amp;"Reading",kipp_maps!H:J,3,FALSE)</f>
        <v>16</v>
      </c>
      <c r="Q456">
        <f>VLOOKUP(A456&amp;"|"&amp;"Fall"&amp;"|"&amp;"Reading",kipp_maps!H:K,4,FALSE)</f>
        <v>1</v>
      </c>
      <c r="R456">
        <f>VLOOKUP(A456&amp;"|"&amp;"Spring"&amp;"|"&amp;"Reading",kipp_maps!H:I,2,FALSE)</f>
        <v>166</v>
      </c>
      <c r="S456">
        <f>VLOOKUP(A456&amp;"|"&amp;"Spring"&amp;"|"&amp;"Reading",kipp_maps!H:J,3,FALSE)</f>
        <v>7</v>
      </c>
      <c r="T456">
        <f>VLOOKUP(A456&amp;"|"&amp;"Spring"&amp;"|"&amp;"Reading",kipp_maps!H:K,4,FALSE)</f>
        <v>1</v>
      </c>
      <c r="U456">
        <f>VLOOKUP(A456&amp;"|"&amp;"Fall"&amp;"|"&amp;"Reading",kipp_maps!H:L,5,FALSE)</f>
        <v>14</v>
      </c>
      <c r="V456">
        <f t="shared" si="30"/>
        <v>3</v>
      </c>
      <c r="W456">
        <f t="shared" si="31"/>
        <v>-11</v>
      </c>
    </row>
    <row r="457" spans="1:23" x14ac:dyDescent="0.25">
      <c r="A457">
        <v>11298</v>
      </c>
      <c r="B457" t="str">
        <f>VLOOKUP(A457,kipp_maps!A:B,2,FALSE)</f>
        <v>School E</v>
      </c>
      <c r="C457">
        <f>VLOOKUP(A457,kipp_maps!A:C,3,FALSE)</f>
        <v>2</v>
      </c>
      <c r="D457">
        <f>VLOOKUP(A457,kipp_maps!A:D,4,FALSE)</f>
        <v>2019</v>
      </c>
      <c r="E457" t="str">
        <f>VLOOKUP(A457,kipp_maps!A:E,5,FALSE)</f>
        <v>GenEd</v>
      </c>
      <c r="F457">
        <f>VLOOKUP(A457&amp;"|"&amp;"Fall"&amp;"|"&amp;"Math",kipp_maps!H:I,2,FALSE)</f>
        <v>208</v>
      </c>
      <c r="G457">
        <f>VLOOKUP(A457&amp;"|"&amp;"Fall"&amp;"|"&amp;"Math",kipp_maps!H:J,3,FALSE)</f>
        <v>98</v>
      </c>
      <c r="H457">
        <f>VLOOKUP(A457&amp;"|"&amp;"Fall"&amp;"|"&amp;"Math",kipp_maps!H:K,4,FALSE)</f>
        <v>4</v>
      </c>
      <c r="I457">
        <f>VLOOKUP(A457&amp;"|"&amp;"Spring"&amp;"|"&amp;"Math",kipp_maps!H:I,2,FALSE)</f>
        <v>211</v>
      </c>
      <c r="J457">
        <f>VLOOKUP(A457&amp;"|"&amp;"Spring"&amp;"|"&amp;"Math",kipp_maps!H:J,3,FALSE)</f>
        <v>92</v>
      </c>
      <c r="K457">
        <f>VLOOKUP(A457&amp;"|"&amp;"Spring"&amp;"|"&amp;"Math",kipp_maps!H:K,4,FALSE)</f>
        <v>4</v>
      </c>
      <c r="L457">
        <f>VLOOKUP(A457&amp;"|"&amp;"Fall"&amp;"|"&amp;"Math",kipp_maps!H:L,5,FALSE)</f>
        <v>6</v>
      </c>
      <c r="M457">
        <f t="shared" si="28"/>
        <v>3</v>
      </c>
      <c r="N457">
        <f t="shared" si="29"/>
        <v>-3</v>
      </c>
      <c r="O457">
        <f>VLOOKUP(A457&amp;"|"&amp;"Fall"&amp;"|"&amp;"Reading",kipp_maps!H:I,2,FALSE)</f>
        <v>205</v>
      </c>
      <c r="P457">
        <f>VLOOKUP(A457&amp;"|"&amp;"Fall"&amp;"|"&amp;"Reading",kipp_maps!H:J,3,FALSE)</f>
        <v>97</v>
      </c>
      <c r="Q457">
        <f>VLOOKUP(A457&amp;"|"&amp;"Fall"&amp;"|"&amp;"Reading",kipp_maps!H:K,4,FALSE)</f>
        <v>4</v>
      </c>
      <c r="R457">
        <f>VLOOKUP(A457&amp;"|"&amp;"Spring"&amp;"|"&amp;"Reading",kipp_maps!H:I,2,FALSE)</f>
        <v>212</v>
      </c>
      <c r="S457">
        <f>VLOOKUP(A457&amp;"|"&amp;"Spring"&amp;"|"&amp;"Reading",kipp_maps!H:J,3,FALSE)</f>
        <v>94</v>
      </c>
      <c r="T457">
        <f>VLOOKUP(A457&amp;"|"&amp;"Spring"&amp;"|"&amp;"Reading",kipp_maps!H:K,4,FALSE)</f>
        <v>4</v>
      </c>
      <c r="U457">
        <f>VLOOKUP(A457&amp;"|"&amp;"Fall"&amp;"|"&amp;"Reading",kipp_maps!H:L,5,FALSE)</f>
        <v>5</v>
      </c>
      <c r="V457">
        <f t="shared" si="30"/>
        <v>7</v>
      </c>
      <c r="W457">
        <f t="shared" si="31"/>
        <v>2</v>
      </c>
    </row>
    <row r="458" spans="1:23" x14ac:dyDescent="0.25">
      <c r="A458">
        <v>29035</v>
      </c>
      <c r="B458" t="str">
        <f>VLOOKUP(A458,kipp_maps!A:B,2,FALSE)</f>
        <v>School E</v>
      </c>
      <c r="C458">
        <f>VLOOKUP(A458,kipp_maps!A:C,3,FALSE)</f>
        <v>2</v>
      </c>
      <c r="D458">
        <f>VLOOKUP(A458,kipp_maps!A:D,4,FALSE)</f>
        <v>2019</v>
      </c>
      <c r="E458" t="str">
        <f>VLOOKUP(A458,kipp_maps!A:E,5,FALSE)</f>
        <v>GenEd</v>
      </c>
      <c r="F458">
        <f>VLOOKUP(A458&amp;"|"&amp;"Fall"&amp;"|"&amp;"Math",kipp_maps!H:I,2,FALSE)</f>
        <v>192</v>
      </c>
      <c r="G458">
        <f>VLOOKUP(A458&amp;"|"&amp;"Fall"&amp;"|"&amp;"Math",kipp_maps!H:J,3,FALSE)</f>
        <v>79</v>
      </c>
      <c r="H458">
        <f>VLOOKUP(A458&amp;"|"&amp;"Fall"&amp;"|"&amp;"Math",kipp_maps!H:K,4,FALSE)</f>
        <v>4</v>
      </c>
      <c r="I458">
        <f>VLOOKUP(A458&amp;"|"&amp;"Spring"&amp;"|"&amp;"Math",kipp_maps!H:I,2,FALSE)</f>
        <v>195</v>
      </c>
      <c r="J458">
        <f>VLOOKUP(A458&amp;"|"&amp;"Spring"&amp;"|"&amp;"Math",kipp_maps!H:J,3,FALSE)</f>
        <v>58</v>
      </c>
      <c r="K458">
        <f>VLOOKUP(A458&amp;"|"&amp;"Spring"&amp;"|"&amp;"Math",kipp_maps!H:K,4,FALSE)</f>
        <v>3</v>
      </c>
      <c r="L458">
        <f>VLOOKUP(A458&amp;"|"&amp;"Fall"&amp;"|"&amp;"Math",kipp_maps!H:L,5,FALSE)</f>
        <v>10</v>
      </c>
      <c r="M458">
        <f t="shared" si="28"/>
        <v>3</v>
      </c>
      <c r="N458">
        <f t="shared" si="29"/>
        <v>-7</v>
      </c>
      <c r="O458">
        <f>VLOOKUP(A458&amp;"|"&amp;"Fall"&amp;"|"&amp;"Reading",kipp_maps!H:I,2,FALSE)</f>
        <v>197</v>
      </c>
      <c r="P458">
        <f>VLOOKUP(A458&amp;"|"&amp;"Fall"&amp;"|"&amp;"Reading",kipp_maps!H:J,3,FALSE)</f>
        <v>91</v>
      </c>
      <c r="Q458">
        <f>VLOOKUP(A458&amp;"|"&amp;"Fall"&amp;"|"&amp;"Reading",kipp_maps!H:K,4,FALSE)</f>
        <v>4</v>
      </c>
      <c r="R458">
        <f>VLOOKUP(A458&amp;"|"&amp;"Spring"&amp;"|"&amp;"Reading",kipp_maps!H:I,2,FALSE)</f>
        <v>200</v>
      </c>
      <c r="S458">
        <f>VLOOKUP(A458&amp;"|"&amp;"Spring"&amp;"|"&amp;"Reading",kipp_maps!H:J,3,FALSE)</f>
        <v>77</v>
      </c>
      <c r="T458">
        <f>VLOOKUP(A458&amp;"|"&amp;"Spring"&amp;"|"&amp;"Reading",kipp_maps!H:K,4,FALSE)</f>
        <v>4</v>
      </c>
      <c r="U458">
        <f>VLOOKUP(A458&amp;"|"&amp;"Fall"&amp;"|"&amp;"Reading",kipp_maps!H:L,5,FALSE)</f>
        <v>7</v>
      </c>
      <c r="V458">
        <f t="shared" si="30"/>
        <v>3</v>
      </c>
      <c r="W458">
        <f t="shared" si="31"/>
        <v>-4</v>
      </c>
    </row>
    <row r="459" spans="1:23" x14ac:dyDescent="0.25">
      <c r="A459">
        <v>19094</v>
      </c>
      <c r="B459" t="str">
        <f>VLOOKUP(A459,kipp_maps!A:B,2,FALSE)</f>
        <v>School E</v>
      </c>
      <c r="C459">
        <f>VLOOKUP(A459,kipp_maps!A:C,3,FALSE)</f>
        <v>2</v>
      </c>
      <c r="D459">
        <f>VLOOKUP(A459,kipp_maps!A:D,4,FALSE)</f>
        <v>2019</v>
      </c>
      <c r="E459" t="str">
        <f>VLOOKUP(A459,kipp_maps!A:E,5,FALSE)</f>
        <v>SPED</v>
      </c>
      <c r="F459">
        <f>VLOOKUP(A459&amp;"|"&amp;"Fall"&amp;"|"&amp;"Math",kipp_maps!H:I,2,FALSE)</f>
        <v>178</v>
      </c>
      <c r="G459">
        <f>VLOOKUP(A459&amp;"|"&amp;"Fall"&amp;"|"&amp;"Math",kipp_maps!H:J,3,FALSE)</f>
        <v>42</v>
      </c>
      <c r="H459">
        <f>VLOOKUP(A459&amp;"|"&amp;"Fall"&amp;"|"&amp;"Math",kipp_maps!H:K,4,FALSE)</f>
        <v>2</v>
      </c>
      <c r="I459">
        <f>VLOOKUP(A459&amp;"|"&amp;"Spring"&amp;"|"&amp;"Math",kipp_maps!H:I,2,FALSE)</f>
        <v>195</v>
      </c>
      <c r="J459">
        <f>VLOOKUP(A459&amp;"|"&amp;"Spring"&amp;"|"&amp;"Math",kipp_maps!H:J,3,FALSE)</f>
        <v>58</v>
      </c>
      <c r="K459">
        <f>VLOOKUP(A459&amp;"|"&amp;"Spring"&amp;"|"&amp;"Math",kipp_maps!H:K,4,FALSE)</f>
        <v>3</v>
      </c>
      <c r="L459">
        <f>VLOOKUP(A459&amp;"|"&amp;"Fall"&amp;"|"&amp;"Math",kipp_maps!H:L,5,FALSE)</f>
        <v>13</v>
      </c>
      <c r="M459">
        <f t="shared" si="28"/>
        <v>17</v>
      </c>
      <c r="N459">
        <f t="shared" si="29"/>
        <v>4</v>
      </c>
      <c r="O459">
        <f>VLOOKUP(A459&amp;"|"&amp;"Fall"&amp;"|"&amp;"Reading",kipp_maps!H:I,2,FALSE)</f>
        <v>182</v>
      </c>
      <c r="P459">
        <f>VLOOKUP(A459&amp;"|"&amp;"Fall"&amp;"|"&amp;"Reading",kipp_maps!H:J,3,FALSE)</f>
        <v>62</v>
      </c>
      <c r="Q459">
        <f>VLOOKUP(A459&amp;"|"&amp;"Fall"&amp;"|"&amp;"Reading",kipp_maps!H:K,4,FALSE)</f>
        <v>3</v>
      </c>
      <c r="R459">
        <f>VLOOKUP(A459&amp;"|"&amp;"Spring"&amp;"|"&amp;"Reading",kipp_maps!H:I,2,FALSE)</f>
        <v>175</v>
      </c>
      <c r="S459">
        <f>VLOOKUP(A459&amp;"|"&amp;"Spring"&amp;"|"&amp;"Reading",kipp_maps!H:J,3,FALSE)</f>
        <v>18</v>
      </c>
      <c r="T459">
        <f>VLOOKUP(A459&amp;"|"&amp;"Spring"&amp;"|"&amp;"Reading",kipp_maps!H:K,4,FALSE)</f>
        <v>1</v>
      </c>
      <c r="U459">
        <f>VLOOKUP(A459&amp;"|"&amp;"Fall"&amp;"|"&amp;"Reading",kipp_maps!H:L,5,FALSE)</f>
        <v>10</v>
      </c>
      <c r="V459">
        <f t="shared" si="30"/>
        <v>-7</v>
      </c>
      <c r="W459">
        <f t="shared" si="31"/>
        <v>-17</v>
      </c>
    </row>
    <row r="460" spans="1:23" x14ac:dyDescent="0.25">
      <c r="A460">
        <v>18063</v>
      </c>
      <c r="B460" t="str">
        <f>VLOOKUP(A460,kipp_maps!A:B,2,FALSE)</f>
        <v>School E</v>
      </c>
      <c r="C460">
        <f>VLOOKUP(A460,kipp_maps!A:C,3,FALSE)</f>
        <v>2</v>
      </c>
      <c r="D460">
        <f>VLOOKUP(A460,kipp_maps!A:D,4,FALSE)</f>
        <v>2019</v>
      </c>
      <c r="E460" t="str">
        <f>VLOOKUP(A460,kipp_maps!A:E,5,FALSE)</f>
        <v>GenEd</v>
      </c>
      <c r="F460">
        <f>VLOOKUP(A460&amp;"|"&amp;"Fall"&amp;"|"&amp;"Math",kipp_maps!H:I,2,FALSE)</f>
        <v>182</v>
      </c>
      <c r="G460">
        <f>VLOOKUP(A460&amp;"|"&amp;"Fall"&amp;"|"&amp;"Math",kipp_maps!H:J,3,FALSE)</f>
        <v>53</v>
      </c>
      <c r="H460">
        <f>VLOOKUP(A460&amp;"|"&amp;"Fall"&amp;"|"&amp;"Math",kipp_maps!H:K,4,FALSE)</f>
        <v>3</v>
      </c>
      <c r="I460">
        <f>VLOOKUP(A460&amp;"|"&amp;"Spring"&amp;"|"&amp;"Math",kipp_maps!H:I,2,FALSE)</f>
        <v>186</v>
      </c>
      <c r="J460">
        <f>VLOOKUP(A460&amp;"|"&amp;"Spring"&amp;"|"&amp;"Math",kipp_maps!H:J,3,FALSE)</f>
        <v>33</v>
      </c>
      <c r="K460">
        <f>VLOOKUP(A460&amp;"|"&amp;"Spring"&amp;"|"&amp;"Math",kipp_maps!H:K,4,FALSE)</f>
        <v>2</v>
      </c>
      <c r="L460">
        <f>VLOOKUP(A460&amp;"|"&amp;"Fall"&amp;"|"&amp;"Math",kipp_maps!H:L,5,FALSE)</f>
        <v>12</v>
      </c>
      <c r="M460">
        <f t="shared" si="28"/>
        <v>4</v>
      </c>
      <c r="N460">
        <f t="shared" si="29"/>
        <v>-8</v>
      </c>
      <c r="O460">
        <f>VLOOKUP(A460&amp;"|"&amp;"Fall"&amp;"|"&amp;"Reading",kipp_maps!H:I,2,FALSE)</f>
        <v>188</v>
      </c>
      <c r="P460">
        <f>VLOOKUP(A460&amp;"|"&amp;"Fall"&amp;"|"&amp;"Reading",kipp_maps!H:J,3,FALSE)</f>
        <v>77</v>
      </c>
      <c r="Q460">
        <f>VLOOKUP(A460&amp;"|"&amp;"Fall"&amp;"|"&amp;"Reading",kipp_maps!H:K,4,FALSE)</f>
        <v>4</v>
      </c>
      <c r="R460">
        <f>VLOOKUP(A460&amp;"|"&amp;"Spring"&amp;"|"&amp;"Reading",kipp_maps!H:I,2,FALSE)</f>
        <v>176</v>
      </c>
      <c r="S460">
        <f>VLOOKUP(A460&amp;"|"&amp;"Spring"&amp;"|"&amp;"Reading",kipp_maps!H:J,3,FALSE)</f>
        <v>20</v>
      </c>
      <c r="T460">
        <f>VLOOKUP(A460&amp;"|"&amp;"Spring"&amp;"|"&amp;"Reading",kipp_maps!H:K,4,FALSE)</f>
        <v>1</v>
      </c>
      <c r="U460">
        <f>VLOOKUP(A460&amp;"|"&amp;"Fall"&amp;"|"&amp;"Reading",kipp_maps!H:L,5,FALSE)</f>
        <v>9</v>
      </c>
      <c r="V460">
        <f t="shared" si="30"/>
        <v>-12</v>
      </c>
      <c r="W460">
        <f t="shared" si="31"/>
        <v>-21</v>
      </c>
    </row>
    <row r="461" spans="1:23" x14ac:dyDescent="0.25">
      <c r="A461">
        <v>13560</v>
      </c>
      <c r="B461" t="str">
        <f>VLOOKUP(A461,kipp_maps!A:B,2,FALSE)</f>
        <v>School E</v>
      </c>
      <c r="C461">
        <f>VLOOKUP(A461,kipp_maps!A:C,3,FALSE)</f>
        <v>2</v>
      </c>
      <c r="D461">
        <f>VLOOKUP(A461,kipp_maps!A:D,4,FALSE)</f>
        <v>2019</v>
      </c>
      <c r="E461" t="str">
        <f>VLOOKUP(A461,kipp_maps!A:E,5,FALSE)</f>
        <v>GenEd</v>
      </c>
      <c r="F461">
        <f>VLOOKUP(A461&amp;"|"&amp;"Fall"&amp;"|"&amp;"Math",kipp_maps!H:I,2,FALSE)</f>
        <v>196</v>
      </c>
      <c r="G461">
        <f>VLOOKUP(A461&amp;"|"&amp;"Fall"&amp;"|"&amp;"Math",kipp_maps!H:J,3,FALSE)</f>
        <v>87</v>
      </c>
      <c r="H461">
        <f>VLOOKUP(A461&amp;"|"&amp;"Fall"&amp;"|"&amp;"Math",kipp_maps!H:K,4,FALSE)</f>
        <v>4</v>
      </c>
      <c r="I461">
        <f>VLOOKUP(A461&amp;"|"&amp;"Spring"&amp;"|"&amp;"Math",kipp_maps!H:I,2,FALSE)</f>
        <v>199</v>
      </c>
      <c r="J461">
        <f>VLOOKUP(A461&amp;"|"&amp;"Spring"&amp;"|"&amp;"Math",kipp_maps!H:J,3,FALSE)</f>
        <v>69</v>
      </c>
      <c r="K461">
        <f>VLOOKUP(A461&amp;"|"&amp;"Spring"&amp;"|"&amp;"Math",kipp_maps!H:K,4,FALSE)</f>
        <v>3</v>
      </c>
      <c r="L461">
        <f>VLOOKUP(A461&amp;"|"&amp;"Fall"&amp;"|"&amp;"Math",kipp_maps!H:L,5,FALSE)</f>
        <v>9</v>
      </c>
      <c r="M461">
        <f t="shared" si="28"/>
        <v>3</v>
      </c>
      <c r="N461">
        <f t="shared" si="29"/>
        <v>-6</v>
      </c>
      <c r="O461">
        <f>VLOOKUP(A461&amp;"|"&amp;"Fall"&amp;"|"&amp;"Reading",kipp_maps!H:I,2,FALSE)</f>
        <v>201</v>
      </c>
      <c r="P461">
        <f>VLOOKUP(A461&amp;"|"&amp;"Fall"&amp;"|"&amp;"Reading",kipp_maps!H:J,3,FALSE)</f>
        <v>95</v>
      </c>
      <c r="Q461">
        <f>VLOOKUP(A461&amp;"|"&amp;"Fall"&amp;"|"&amp;"Reading",kipp_maps!H:K,4,FALSE)</f>
        <v>4</v>
      </c>
      <c r="R461">
        <f>VLOOKUP(A461&amp;"|"&amp;"Spring"&amp;"|"&amp;"Reading",kipp_maps!H:I,2,FALSE)</f>
        <v>209</v>
      </c>
      <c r="S461">
        <f>VLOOKUP(A461&amp;"|"&amp;"Spring"&amp;"|"&amp;"Reading",kipp_maps!H:J,3,FALSE)</f>
        <v>91</v>
      </c>
      <c r="T461">
        <f>VLOOKUP(A461&amp;"|"&amp;"Spring"&amp;"|"&amp;"Reading",kipp_maps!H:K,4,FALSE)</f>
        <v>4</v>
      </c>
      <c r="U461">
        <f>VLOOKUP(A461&amp;"|"&amp;"Fall"&amp;"|"&amp;"Reading",kipp_maps!H:L,5,FALSE)</f>
        <v>6</v>
      </c>
      <c r="V461">
        <f t="shared" si="30"/>
        <v>8</v>
      </c>
      <c r="W461">
        <f t="shared" si="31"/>
        <v>2</v>
      </c>
    </row>
    <row r="462" spans="1:23" x14ac:dyDescent="0.25">
      <c r="A462">
        <v>14617</v>
      </c>
      <c r="B462" t="str">
        <f>VLOOKUP(A462,kipp_maps!A:B,2,FALSE)</f>
        <v>School E</v>
      </c>
      <c r="C462">
        <f>VLOOKUP(A462,kipp_maps!A:C,3,FALSE)</f>
        <v>2</v>
      </c>
      <c r="D462">
        <f>VLOOKUP(A462,kipp_maps!A:D,4,FALSE)</f>
        <v>2019</v>
      </c>
      <c r="E462" t="str">
        <f>VLOOKUP(A462,kipp_maps!A:E,5,FALSE)</f>
        <v>GenEd</v>
      </c>
      <c r="F462">
        <f>VLOOKUP(A462&amp;"|"&amp;"Fall"&amp;"|"&amp;"Math",kipp_maps!H:I,2,FALSE)</f>
        <v>185</v>
      </c>
      <c r="G462">
        <f>VLOOKUP(A462&amp;"|"&amp;"Fall"&amp;"|"&amp;"Math",kipp_maps!H:J,3,FALSE)</f>
        <v>62</v>
      </c>
      <c r="H462">
        <f>VLOOKUP(A462&amp;"|"&amp;"Fall"&amp;"|"&amp;"Math",kipp_maps!H:K,4,FALSE)</f>
        <v>3</v>
      </c>
      <c r="I462">
        <f>VLOOKUP(A462&amp;"|"&amp;"Spring"&amp;"|"&amp;"Math",kipp_maps!H:I,2,FALSE)</f>
        <v>190</v>
      </c>
      <c r="J462">
        <f>VLOOKUP(A462&amp;"|"&amp;"Spring"&amp;"|"&amp;"Math",kipp_maps!H:J,3,FALSE)</f>
        <v>44</v>
      </c>
      <c r="K462">
        <f>VLOOKUP(A462&amp;"|"&amp;"Spring"&amp;"|"&amp;"Math",kipp_maps!H:K,4,FALSE)</f>
        <v>2</v>
      </c>
      <c r="L462">
        <f>VLOOKUP(A462&amp;"|"&amp;"Fall"&amp;"|"&amp;"Math",kipp_maps!H:L,5,FALSE)</f>
        <v>11</v>
      </c>
      <c r="M462">
        <f t="shared" si="28"/>
        <v>5</v>
      </c>
      <c r="N462">
        <f t="shared" si="29"/>
        <v>-6</v>
      </c>
      <c r="O462">
        <f>VLOOKUP(A462&amp;"|"&amp;"Fall"&amp;"|"&amp;"Reading",kipp_maps!H:I,2,FALSE)</f>
        <v>199</v>
      </c>
      <c r="P462">
        <f>VLOOKUP(A462&amp;"|"&amp;"Fall"&amp;"|"&amp;"Reading",kipp_maps!H:J,3,FALSE)</f>
        <v>93</v>
      </c>
      <c r="Q462">
        <f>VLOOKUP(A462&amp;"|"&amp;"Fall"&amp;"|"&amp;"Reading",kipp_maps!H:K,4,FALSE)</f>
        <v>4</v>
      </c>
      <c r="R462">
        <f>VLOOKUP(A462&amp;"|"&amp;"Spring"&amp;"|"&amp;"Reading",kipp_maps!H:I,2,FALSE)</f>
        <v>191</v>
      </c>
      <c r="S462">
        <f>VLOOKUP(A462&amp;"|"&amp;"Spring"&amp;"|"&amp;"Reading",kipp_maps!H:J,3,FALSE)</f>
        <v>56</v>
      </c>
      <c r="T462">
        <f>VLOOKUP(A462&amp;"|"&amp;"Spring"&amp;"|"&amp;"Reading",kipp_maps!H:K,4,FALSE)</f>
        <v>3</v>
      </c>
      <c r="U462">
        <f>VLOOKUP(A462&amp;"|"&amp;"Fall"&amp;"|"&amp;"Reading",kipp_maps!H:L,5,FALSE)</f>
        <v>7</v>
      </c>
      <c r="V462">
        <f t="shared" si="30"/>
        <v>-8</v>
      </c>
      <c r="W462">
        <f t="shared" si="31"/>
        <v>-15</v>
      </c>
    </row>
    <row r="463" spans="1:23" x14ac:dyDescent="0.25">
      <c r="A463">
        <v>20388</v>
      </c>
      <c r="B463" t="str">
        <f>VLOOKUP(A463,kipp_maps!A:B,2,FALSE)</f>
        <v>School E</v>
      </c>
      <c r="C463">
        <f>VLOOKUP(A463,kipp_maps!A:C,3,FALSE)</f>
        <v>2</v>
      </c>
      <c r="D463">
        <f>VLOOKUP(A463,kipp_maps!A:D,4,FALSE)</f>
        <v>2019</v>
      </c>
      <c r="E463" t="str">
        <f>VLOOKUP(A463,kipp_maps!A:E,5,FALSE)</f>
        <v>GenEd</v>
      </c>
      <c r="F463">
        <f>VLOOKUP(A463&amp;"|"&amp;"Fall"&amp;"|"&amp;"Math",kipp_maps!H:I,2,FALSE)</f>
        <v>173</v>
      </c>
      <c r="G463">
        <f>VLOOKUP(A463&amp;"|"&amp;"Fall"&amp;"|"&amp;"Math",kipp_maps!H:J,3,FALSE)</f>
        <v>28</v>
      </c>
      <c r="H463">
        <f>VLOOKUP(A463&amp;"|"&amp;"Fall"&amp;"|"&amp;"Math",kipp_maps!H:K,4,FALSE)</f>
        <v>2</v>
      </c>
      <c r="I463">
        <f>VLOOKUP(A463&amp;"|"&amp;"Spring"&amp;"|"&amp;"Math",kipp_maps!H:I,2,FALSE)</f>
        <v>184</v>
      </c>
      <c r="J463">
        <f>VLOOKUP(A463&amp;"|"&amp;"Spring"&amp;"|"&amp;"Math",kipp_maps!H:J,3,FALSE)</f>
        <v>27</v>
      </c>
      <c r="K463">
        <f>VLOOKUP(A463&amp;"|"&amp;"Spring"&amp;"|"&amp;"Math",kipp_maps!H:K,4,FALSE)</f>
        <v>2</v>
      </c>
      <c r="L463">
        <f>VLOOKUP(A463&amp;"|"&amp;"Fall"&amp;"|"&amp;"Math",kipp_maps!H:L,5,FALSE)</f>
        <v>14</v>
      </c>
      <c r="M463">
        <f t="shared" si="28"/>
        <v>11</v>
      </c>
      <c r="N463">
        <f t="shared" si="29"/>
        <v>-3</v>
      </c>
      <c r="O463">
        <f>VLOOKUP(A463&amp;"|"&amp;"Fall"&amp;"|"&amp;"Reading",kipp_maps!H:I,2,FALSE)</f>
        <v>179</v>
      </c>
      <c r="P463">
        <f>VLOOKUP(A463&amp;"|"&amp;"Fall"&amp;"|"&amp;"Reading",kipp_maps!H:J,3,FALSE)</f>
        <v>54</v>
      </c>
      <c r="Q463">
        <f>VLOOKUP(A463&amp;"|"&amp;"Fall"&amp;"|"&amp;"Reading",kipp_maps!H:K,4,FALSE)</f>
        <v>3</v>
      </c>
      <c r="R463">
        <f>VLOOKUP(A463&amp;"|"&amp;"Spring"&amp;"|"&amp;"Reading",kipp_maps!H:I,2,FALSE)</f>
        <v>189</v>
      </c>
      <c r="S463">
        <f>VLOOKUP(A463&amp;"|"&amp;"Spring"&amp;"|"&amp;"Reading",kipp_maps!H:J,3,FALSE)</f>
        <v>51</v>
      </c>
      <c r="T463">
        <f>VLOOKUP(A463&amp;"|"&amp;"Spring"&amp;"|"&amp;"Reading",kipp_maps!H:K,4,FALSE)</f>
        <v>3</v>
      </c>
      <c r="U463">
        <f>VLOOKUP(A463&amp;"|"&amp;"Fall"&amp;"|"&amp;"Reading",kipp_maps!H:L,5,FALSE)</f>
        <v>11</v>
      </c>
      <c r="V463">
        <f t="shared" si="30"/>
        <v>10</v>
      </c>
      <c r="W463">
        <f t="shared" si="31"/>
        <v>-1</v>
      </c>
    </row>
    <row r="464" spans="1:23" x14ac:dyDescent="0.25">
      <c r="A464">
        <v>17650</v>
      </c>
      <c r="B464" t="str">
        <f>VLOOKUP(A464,kipp_maps!A:B,2,FALSE)</f>
        <v>School G</v>
      </c>
      <c r="C464">
        <f>VLOOKUP(A464,kipp_maps!A:C,3,FALSE)</f>
        <v>2</v>
      </c>
      <c r="D464">
        <f>VLOOKUP(A464,kipp_maps!A:D,4,FALSE)</f>
        <v>2019</v>
      </c>
      <c r="E464" t="str">
        <f>VLOOKUP(A464,kipp_maps!A:E,5,FALSE)</f>
        <v>GenEd</v>
      </c>
      <c r="F464">
        <f>VLOOKUP(A464&amp;"|"&amp;"Fall"&amp;"|"&amp;"Math",kipp_maps!H:I,2,FALSE)</f>
        <v>180</v>
      </c>
      <c r="G464">
        <f>VLOOKUP(A464&amp;"|"&amp;"Fall"&amp;"|"&amp;"Math",kipp_maps!H:J,3,FALSE)</f>
        <v>48</v>
      </c>
      <c r="H464">
        <f>VLOOKUP(A464&amp;"|"&amp;"Fall"&amp;"|"&amp;"Math",kipp_maps!H:K,4,FALSE)</f>
        <v>2</v>
      </c>
      <c r="I464">
        <f>VLOOKUP(A464&amp;"|"&amp;"Spring"&amp;"|"&amp;"Math",kipp_maps!H:I,2,FALSE)</f>
        <v>191</v>
      </c>
      <c r="J464">
        <f>VLOOKUP(A464&amp;"|"&amp;"Spring"&amp;"|"&amp;"Math",kipp_maps!H:J,3,FALSE)</f>
        <v>47</v>
      </c>
      <c r="K464">
        <f>VLOOKUP(A464&amp;"|"&amp;"Spring"&amp;"|"&amp;"Math",kipp_maps!H:K,4,FALSE)</f>
        <v>2</v>
      </c>
      <c r="L464">
        <f>VLOOKUP(A464&amp;"|"&amp;"Fall"&amp;"|"&amp;"Math",kipp_maps!H:L,5,FALSE)</f>
        <v>13</v>
      </c>
      <c r="M464">
        <f t="shared" si="28"/>
        <v>11</v>
      </c>
      <c r="N464">
        <f t="shared" si="29"/>
        <v>-2</v>
      </c>
      <c r="O464">
        <f>VLOOKUP(A464&amp;"|"&amp;"Fall"&amp;"|"&amp;"Reading",kipp_maps!H:I,2,FALSE)</f>
        <v>191</v>
      </c>
      <c r="P464">
        <f>VLOOKUP(A464&amp;"|"&amp;"Fall"&amp;"|"&amp;"Reading",kipp_maps!H:J,3,FALSE)</f>
        <v>82</v>
      </c>
      <c r="Q464">
        <f>VLOOKUP(A464&amp;"|"&amp;"Fall"&amp;"|"&amp;"Reading",kipp_maps!H:K,4,FALSE)</f>
        <v>4</v>
      </c>
      <c r="R464">
        <f>VLOOKUP(A464&amp;"|"&amp;"Spring"&amp;"|"&amp;"Reading",kipp_maps!H:I,2,FALSE)</f>
        <v>195</v>
      </c>
      <c r="S464">
        <f>VLOOKUP(A464&amp;"|"&amp;"Spring"&amp;"|"&amp;"Reading",kipp_maps!H:J,3,FALSE)</f>
        <v>66</v>
      </c>
      <c r="T464">
        <f>VLOOKUP(A464&amp;"|"&amp;"Spring"&amp;"|"&amp;"Reading",kipp_maps!H:K,4,FALSE)</f>
        <v>3</v>
      </c>
      <c r="U464">
        <f>VLOOKUP(A464&amp;"|"&amp;"Fall"&amp;"|"&amp;"Reading",kipp_maps!H:L,5,FALSE)</f>
        <v>8</v>
      </c>
      <c r="V464">
        <f t="shared" si="30"/>
        <v>4</v>
      </c>
      <c r="W464">
        <f t="shared" si="31"/>
        <v>-4</v>
      </c>
    </row>
    <row r="465" spans="1:23" x14ac:dyDescent="0.25">
      <c r="A465">
        <v>21299</v>
      </c>
      <c r="B465" t="str">
        <f>VLOOKUP(A465,kipp_maps!A:B,2,FALSE)</f>
        <v>School G</v>
      </c>
      <c r="C465">
        <f>VLOOKUP(A465,kipp_maps!A:C,3,FALSE)</f>
        <v>2</v>
      </c>
      <c r="D465">
        <f>VLOOKUP(A465,kipp_maps!A:D,4,FALSE)</f>
        <v>2019</v>
      </c>
      <c r="E465" t="str">
        <f>VLOOKUP(A465,kipp_maps!A:E,5,FALSE)</f>
        <v>GenEd</v>
      </c>
      <c r="F465">
        <f>VLOOKUP(A465&amp;"|"&amp;"Fall"&amp;"|"&amp;"Math",kipp_maps!H:I,2,FALSE)</f>
        <v>184</v>
      </c>
      <c r="G465">
        <f>VLOOKUP(A465&amp;"|"&amp;"Fall"&amp;"|"&amp;"Math",kipp_maps!H:J,3,FALSE)</f>
        <v>59</v>
      </c>
      <c r="H465">
        <f>VLOOKUP(A465&amp;"|"&amp;"Fall"&amp;"|"&amp;"Math",kipp_maps!H:K,4,FALSE)</f>
        <v>3</v>
      </c>
      <c r="I465">
        <f>VLOOKUP(A465&amp;"|"&amp;"Spring"&amp;"|"&amp;"Math",kipp_maps!H:I,2,FALSE)</f>
        <v>189</v>
      </c>
      <c r="J465">
        <f>VLOOKUP(A465&amp;"|"&amp;"Spring"&amp;"|"&amp;"Math",kipp_maps!H:J,3,FALSE)</f>
        <v>41</v>
      </c>
      <c r="K465">
        <f>VLOOKUP(A465&amp;"|"&amp;"Spring"&amp;"|"&amp;"Math",kipp_maps!H:K,4,FALSE)</f>
        <v>2</v>
      </c>
      <c r="L465">
        <f>VLOOKUP(A465&amp;"|"&amp;"Fall"&amp;"|"&amp;"Math",kipp_maps!H:L,5,FALSE)</f>
        <v>12</v>
      </c>
      <c r="M465">
        <f t="shared" si="28"/>
        <v>5</v>
      </c>
      <c r="N465">
        <f t="shared" si="29"/>
        <v>-7</v>
      </c>
      <c r="O465">
        <f>VLOOKUP(A465&amp;"|"&amp;"Fall"&amp;"|"&amp;"Reading",kipp_maps!H:I,2,FALSE)</f>
        <v>170</v>
      </c>
      <c r="P465">
        <f>VLOOKUP(A465&amp;"|"&amp;"Fall"&amp;"|"&amp;"Reading",kipp_maps!H:J,3,FALSE)</f>
        <v>30</v>
      </c>
      <c r="Q465">
        <f>VLOOKUP(A465&amp;"|"&amp;"Fall"&amp;"|"&amp;"Reading",kipp_maps!H:K,4,FALSE)</f>
        <v>2</v>
      </c>
      <c r="R465">
        <f>VLOOKUP(A465&amp;"|"&amp;"Spring"&amp;"|"&amp;"Reading",kipp_maps!H:I,2,FALSE)</f>
        <v>188</v>
      </c>
      <c r="S465">
        <f>VLOOKUP(A465&amp;"|"&amp;"Spring"&amp;"|"&amp;"Reading",kipp_maps!H:J,3,FALSE)</f>
        <v>48</v>
      </c>
      <c r="T465">
        <f>VLOOKUP(A465&amp;"|"&amp;"Spring"&amp;"|"&amp;"Reading",kipp_maps!H:K,4,FALSE)</f>
        <v>2</v>
      </c>
      <c r="U465">
        <f>VLOOKUP(A465&amp;"|"&amp;"Fall"&amp;"|"&amp;"Reading",kipp_maps!H:L,5,FALSE)</f>
        <v>13</v>
      </c>
      <c r="V465">
        <f t="shared" si="30"/>
        <v>18</v>
      </c>
      <c r="W465">
        <f t="shared" si="31"/>
        <v>5</v>
      </c>
    </row>
    <row r="466" spans="1:23" x14ac:dyDescent="0.25">
      <c r="A466">
        <v>25398</v>
      </c>
      <c r="B466" t="str">
        <f>VLOOKUP(A466,kipp_maps!A:B,2,FALSE)</f>
        <v>School G</v>
      </c>
      <c r="C466">
        <f>VLOOKUP(A466,kipp_maps!A:C,3,FALSE)</f>
        <v>2</v>
      </c>
      <c r="D466">
        <f>VLOOKUP(A466,kipp_maps!A:D,4,FALSE)</f>
        <v>2019</v>
      </c>
      <c r="E466" t="str">
        <f>VLOOKUP(A466,kipp_maps!A:E,5,FALSE)</f>
        <v>GenEd</v>
      </c>
      <c r="F466">
        <f>VLOOKUP(A466&amp;"|"&amp;"Fall"&amp;"|"&amp;"Math",kipp_maps!H:I,2,FALSE)</f>
        <v>183</v>
      </c>
      <c r="G466">
        <f>VLOOKUP(A466&amp;"|"&amp;"Fall"&amp;"|"&amp;"Math",kipp_maps!H:J,3,FALSE)</f>
        <v>56</v>
      </c>
      <c r="H466">
        <f>VLOOKUP(A466&amp;"|"&amp;"Fall"&amp;"|"&amp;"Math",kipp_maps!H:K,4,FALSE)</f>
        <v>3</v>
      </c>
      <c r="I466">
        <f>VLOOKUP(A466&amp;"|"&amp;"Spring"&amp;"|"&amp;"Math",kipp_maps!H:I,2,FALSE)</f>
        <v>185</v>
      </c>
      <c r="J466">
        <f>VLOOKUP(A466&amp;"|"&amp;"Spring"&amp;"|"&amp;"Math",kipp_maps!H:J,3,FALSE)</f>
        <v>30</v>
      </c>
      <c r="K466">
        <f>VLOOKUP(A466&amp;"|"&amp;"Spring"&amp;"|"&amp;"Math",kipp_maps!H:K,4,FALSE)</f>
        <v>2</v>
      </c>
      <c r="L466">
        <f>VLOOKUP(A466&amp;"|"&amp;"Fall"&amp;"|"&amp;"Math",kipp_maps!H:L,5,FALSE)</f>
        <v>12</v>
      </c>
      <c r="M466">
        <f t="shared" si="28"/>
        <v>2</v>
      </c>
      <c r="N466">
        <f t="shared" si="29"/>
        <v>-10</v>
      </c>
      <c r="O466">
        <f>VLOOKUP(A466&amp;"|"&amp;"Fall"&amp;"|"&amp;"Reading",kipp_maps!H:I,2,FALSE)</f>
        <v>175</v>
      </c>
      <c r="P466">
        <f>VLOOKUP(A466&amp;"|"&amp;"Fall"&amp;"|"&amp;"Reading",kipp_maps!H:J,3,FALSE)</f>
        <v>43</v>
      </c>
      <c r="Q466">
        <f>VLOOKUP(A466&amp;"|"&amp;"Fall"&amp;"|"&amp;"Reading",kipp_maps!H:K,4,FALSE)</f>
        <v>2</v>
      </c>
      <c r="R466">
        <f>VLOOKUP(A466&amp;"|"&amp;"Spring"&amp;"|"&amp;"Reading",kipp_maps!H:I,2,FALSE)</f>
        <v>175</v>
      </c>
      <c r="S466">
        <f>VLOOKUP(A466&amp;"|"&amp;"Spring"&amp;"|"&amp;"Reading",kipp_maps!H:J,3,FALSE)</f>
        <v>18</v>
      </c>
      <c r="T466">
        <f>VLOOKUP(A466&amp;"|"&amp;"Spring"&amp;"|"&amp;"Reading",kipp_maps!H:K,4,FALSE)</f>
        <v>1</v>
      </c>
      <c r="U466">
        <f>VLOOKUP(A466&amp;"|"&amp;"Fall"&amp;"|"&amp;"Reading",kipp_maps!H:L,5,FALSE)</f>
        <v>11</v>
      </c>
      <c r="V466">
        <f t="shared" si="30"/>
        <v>0</v>
      </c>
      <c r="W466">
        <f t="shared" si="31"/>
        <v>-11</v>
      </c>
    </row>
    <row r="467" spans="1:23" x14ac:dyDescent="0.25">
      <c r="A467">
        <v>26578</v>
      </c>
      <c r="B467" t="str">
        <f>VLOOKUP(A467,kipp_maps!A:B,2,FALSE)</f>
        <v>School G</v>
      </c>
      <c r="C467">
        <f>VLOOKUP(A467,kipp_maps!A:C,3,FALSE)</f>
        <v>2</v>
      </c>
      <c r="D467">
        <f>VLOOKUP(A467,kipp_maps!A:D,4,FALSE)</f>
        <v>2019</v>
      </c>
      <c r="E467" t="str">
        <f>VLOOKUP(A467,kipp_maps!A:E,5,FALSE)</f>
        <v>GenEd</v>
      </c>
      <c r="F467">
        <f>VLOOKUP(A467&amp;"|"&amp;"Fall"&amp;"|"&amp;"Math",kipp_maps!H:I,2,FALSE)</f>
        <v>199</v>
      </c>
      <c r="G467">
        <f>VLOOKUP(A467&amp;"|"&amp;"Fall"&amp;"|"&amp;"Math",kipp_maps!H:J,3,FALSE)</f>
        <v>91</v>
      </c>
      <c r="H467">
        <f>VLOOKUP(A467&amp;"|"&amp;"Fall"&amp;"|"&amp;"Math",kipp_maps!H:K,4,FALSE)</f>
        <v>4</v>
      </c>
      <c r="I467">
        <f>VLOOKUP(A467&amp;"|"&amp;"Spring"&amp;"|"&amp;"Math",kipp_maps!H:I,2,FALSE)</f>
        <v>199</v>
      </c>
      <c r="J467">
        <f>VLOOKUP(A467&amp;"|"&amp;"Spring"&amp;"|"&amp;"Math",kipp_maps!H:J,3,FALSE)</f>
        <v>69</v>
      </c>
      <c r="K467">
        <f>VLOOKUP(A467&amp;"|"&amp;"Spring"&amp;"|"&amp;"Math",kipp_maps!H:K,4,FALSE)</f>
        <v>3</v>
      </c>
      <c r="L467">
        <f>VLOOKUP(A467&amp;"|"&amp;"Fall"&amp;"|"&amp;"Math",kipp_maps!H:L,5,FALSE)</f>
        <v>8</v>
      </c>
      <c r="M467">
        <f t="shared" si="28"/>
        <v>0</v>
      </c>
      <c r="N467">
        <f t="shared" si="29"/>
        <v>-8</v>
      </c>
      <c r="O467">
        <f>VLOOKUP(A467&amp;"|"&amp;"Fall"&amp;"|"&amp;"Reading",kipp_maps!H:I,2,FALSE)</f>
        <v>198</v>
      </c>
      <c r="P467">
        <f>VLOOKUP(A467&amp;"|"&amp;"Fall"&amp;"|"&amp;"Reading",kipp_maps!H:J,3,FALSE)</f>
        <v>92</v>
      </c>
      <c r="Q467">
        <f>VLOOKUP(A467&amp;"|"&amp;"Fall"&amp;"|"&amp;"Reading",kipp_maps!H:K,4,FALSE)</f>
        <v>4</v>
      </c>
      <c r="R467">
        <f>VLOOKUP(A467&amp;"|"&amp;"Spring"&amp;"|"&amp;"Reading",kipp_maps!H:I,2,FALSE)</f>
        <v>204</v>
      </c>
      <c r="S467">
        <f>VLOOKUP(A467&amp;"|"&amp;"Spring"&amp;"|"&amp;"Reading",kipp_maps!H:J,3,FALSE)</f>
        <v>84</v>
      </c>
      <c r="T467">
        <f>VLOOKUP(A467&amp;"|"&amp;"Spring"&amp;"|"&amp;"Reading",kipp_maps!H:K,4,FALSE)</f>
        <v>4</v>
      </c>
      <c r="U467">
        <f>VLOOKUP(A467&amp;"|"&amp;"Fall"&amp;"|"&amp;"Reading",kipp_maps!H:L,5,FALSE)</f>
        <v>7</v>
      </c>
      <c r="V467">
        <f t="shared" si="30"/>
        <v>6</v>
      </c>
      <c r="W467">
        <f t="shared" si="31"/>
        <v>-1</v>
      </c>
    </row>
    <row r="468" spans="1:23" x14ac:dyDescent="0.25">
      <c r="A468">
        <v>17679</v>
      </c>
      <c r="B468" t="str">
        <f>VLOOKUP(A468,kipp_maps!A:B,2,FALSE)</f>
        <v>School G</v>
      </c>
      <c r="C468">
        <f>VLOOKUP(A468,kipp_maps!A:C,3,FALSE)</f>
        <v>2</v>
      </c>
      <c r="D468">
        <f>VLOOKUP(A468,kipp_maps!A:D,4,FALSE)</f>
        <v>2019</v>
      </c>
      <c r="E468" t="str">
        <f>VLOOKUP(A468,kipp_maps!A:E,5,FALSE)</f>
        <v>GenEd</v>
      </c>
      <c r="F468">
        <f>VLOOKUP(A468&amp;"|"&amp;"Fall"&amp;"|"&amp;"Math",kipp_maps!H:I,2,FALSE)</f>
        <v>187</v>
      </c>
      <c r="G468">
        <f>VLOOKUP(A468&amp;"|"&amp;"Fall"&amp;"|"&amp;"Math",kipp_maps!H:J,3,FALSE)</f>
        <v>68</v>
      </c>
      <c r="H468">
        <f>VLOOKUP(A468&amp;"|"&amp;"Fall"&amp;"|"&amp;"Math",kipp_maps!H:K,4,FALSE)</f>
        <v>3</v>
      </c>
      <c r="I468">
        <f>VLOOKUP(A468&amp;"|"&amp;"Spring"&amp;"|"&amp;"Math",kipp_maps!H:I,2,FALSE)</f>
        <v>194</v>
      </c>
      <c r="J468">
        <f>VLOOKUP(A468&amp;"|"&amp;"Spring"&amp;"|"&amp;"Math",kipp_maps!H:J,3,FALSE)</f>
        <v>56</v>
      </c>
      <c r="K468">
        <f>VLOOKUP(A468&amp;"|"&amp;"Spring"&amp;"|"&amp;"Math",kipp_maps!H:K,4,FALSE)</f>
        <v>3</v>
      </c>
      <c r="L468">
        <f>VLOOKUP(A468&amp;"|"&amp;"Fall"&amp;"|"&amp;"Math",kipp_maps!H:L,5,FALSE)</f>
        <v>11</v>
      </c>
      <c r="M468">
        <f t="shared" si="28"/>
        <v>7</v>
      </c>
      <c r="N468">
        <f t="shared" si="29"/>
        <v>-4</v>
      </c>
      <c r="O468">
        <f>VLOOKUP(A468&amp;"|"&amp;"Fall"&amp;"|"&amp;"Reading",kipp_maps!H:I,2,FALSE)</f>
        <v>181</v>
      </c>
      <c r="P468">
        <f>VLOOKUP(A468&amp;"|"&amp;"Fall"&amp;"|"&amp;"Reading",kipp_maps!H:J,3,FALSE)</f>
        <v>60</v>
      </c>
      <c r="Q468">
        <f>VLOOKUP(A468&amp;"|"&amp;"Fall"&amp;"|"&amp;"Reading",kipp_maps!H:K,4,FALSE)</f>
        <v>3</v>
      </c>
      <c r="R468">
        <f>VLOOKUP(A468&amp;"|"&amp;"Spring"&amp;"|"&amp;"Reading",kipp_maps!H:I,2,FALSE)</f>
        <v>197</v>
      </c>
      <c r="S468">
        <f>VLOOKUP(A468&amp;"|"&amp;"Spring"&amp;"|"&amp;"Reading",kipp_maps!H:J,3,FALSE)</f>
        <v>71</v>
      </c>
      <c r="T468">
        <f>VLOOKUP(A468&amp;"|"&amp;"Spring"&amp;"|"&amp;"Reading",kipp_maps!H:K,4,FALSE)</f>
        <v>3</v>
      </c>
      <c r="U468">
        <f>VLOOKUP(A468&amp;"|"&amp;"Fall"&amp;"|"&amp;"Reading",kipp_maps!H:L,5,FALSE)</f>
        <v>10</v>
      </c>
      <c r="V468">
        <f t="shared" si="30"/>
        <v>16</v>
      </c>
      <c r="W468">
        <f t="shared" si="31"/>
        <v>6</v>
      </c>
    </row>
    <row r="469" spans="1:23" x14ac:dyDescent="0.25">
      <c r="A469">
        <v>16364</v>
      </c>
      <c r="B469" t="str">
        <f>VLOOKUP(A469,kipp_maps!A:B,2,FALSE)</f>
        <v>School G</v>
      </c>
      <c r="C469">
        <f>VLOOKUP(A469,kipp_maps!A:C,3,FALSE)</f>
        <v>2</v>
      </c>
      <c r="D469">
        <f>VLOOKUP(A469,kipp_maps!A:D,4,FALSE)</f>
        <v>2019</v>
      </c>
      <c r="E469" t="str">
        <f>VLOOKUP(A469,kipp_maps!A:E,5,FALSE)</f>
        <v>GenEd</v>
      </c>
      <c r="F469">
        <f>VLOOKUP(A469&amp;"|"&amp;"Fall"&amp;"|"&amp;"Math",kipp_maps!H:I,2,FALSE)</f>
        <v>203</v>
      </c>
      <c r="G469">
        <f>VLOOKUP(A469&amp;"|"&amp;"Fall"&amp;"|"&amp;"Math",kipp_maps!H:J,3,FALSE)</f>
        <v>95</v>
      </c>
      <c r="H469">
        <f>VLOOKUP(A469&amp;"|"&amp;"Fall"&amp;"|"&amp;"Math",kipp_maps!H:K,4,FALSE)</f>
        <v>4</v>
      </c>
      <c r="I469">
        <f>VLOOKUP(A469&amp;"|"&amp;"Spring"&amp;"|"&amp;"Math",kipp_maps!H:I,2,FALSE)</f>
        <v>205</v>
      </c>
      <c r="J469">
        <f>VLOOKUP(A469&amp;"|"&amp;"Spring"&amp;"|"&amp;"Math",kipp_maps!H:J,3,FALSE)</f>
        <v>83</v>
      </c>
      <c r="K469">
        <f>VLOOKUP(A469&amp;"|"&amp;"Spring"&amp;"|"&amp;"Math",kipp_maps!H:K,4,FALSE)</f>
        <v>4</v>
      </c>
      <c r="L469">
        <f>VLOOKUP(A469&amp;"|"&amp;"Fall"&amp;"|"&amp;"Math",kipp_maps!H:L,5,FALSE)</f>
        <v>7</v>
      </c>
      <c r="M469">
        <f t="shared" si="28"/>
        <v>2</v>
      </c>
      <c r="N469">
        <f t="shared" si="29"/>
        <v>-5</v>
      </c>
      <c r="O469">
        <f>VLOOKUP(A469&amp;"|"&amp;"Fall"&amp;"|"&amp;"Reading",kipp_maps!H:I,2,FALSE)</f>
        <v>198</v>
      </c>
      <c r="P469">
        <f>VLOOKUP(A469&amp;"|"&amp;"Fall"&amp;"|"&amp;"Reading",kipp_maps!H:J,3,FALSE)</f>
        <v>92</v>
      </c>
      <c r="Q469">
        <f>VLOOKUP(A469&amp;"|"&amp;"Fall"&amp;"|"&amp;"Reading",kipp_maps!H:K,4,FALSE)</f>
        <v>4</v>
      </c>
      <c r="R469">
        <f>VLOOKUP(A469&amp;"|"&amp;"Spring"&amp;"|"&amp;"Reading",kipp_maps!H:I,2,FALSE)</f>
        <v>191</v>
      </c>
      <c r="S469">
        <f>VLOOKUP(A469&amp;"|"&amp;"Spring"&amp;"|"&amp;"Reading",kipp_maps!H:J,3,FALSE)</f>
        <v>56</v>
      </c>
      <c r="T469">
        <f>VLOOKUP(A469&amp;"|"&amp;"Spring"&amp;"|"&amp;"Reading",kipp_maps!H:K,4,FALSE)</f>
        <v>3</v>
      </c>
      <c r="U469">
        <f>VLOOKUP(A469&amp;"|"&amp;"Fall"&amp;"|"&amp;"Reading",kipp_maps!H:L,5,FALSE)</f>
        <v>7</v>
      </c>
      <c r="V469">
        <f t="shared" si="30"/>
        <v>-7</v>
      </c>
      <c r="W469">
        <f t="shared" si="31"/>
        <v>-14</v>
      </c>
    </row>
    <row r="470" spans="1:23" x14ac:dyDescent="0.25">
      <c r="A470">
        <v>27494</v>
      </c>
      <c r="B470" t="str">
        <f>VLOOKUP(A470,kipp_maps!A:B,2,FALSE)</f>
        <v>School G</v>
      </c>
      <c r="C470">
        <f>VLOOKUP(A470,kipp_maps!A:C,3,FALSE)</f>
        <v>2</v>
      </c>
      <c r="D470">
        <f>VLOOKUP(A470,kipp_maps!A:D,4,FALSE)</f>
        <v>2019</v>
      </c>
      <c r="E470" t="str">
        <f>VLOOKUP(A470,kipp_maps!A:E,5,FALSE)</f>
        <v>GenEd</v>
      </c>
      <c r="F470">
        <f>VLOOKUP(A470&amp;"|"&amp;"Fall"&amp;"|"&amp;"Math",kipp_maps!H:I,2,FALSE)</f>
        <v>182</v>
      </c>
      <c r="G470">
        <f>VLOOKUP(A470&amp;"|"&amp;"Fall"&amp;"|"&amp;"Math",kipp_maps!H:J,3,FALSE)</f>
        <v>53</v>
      </c>
      <c r="H470">
        <f>VLOOKUP(A470&amp;"|"&amp;"Fall"&amp;"|"&amp;"Math",kipp_maps!H:K,4,FALSE)</f>
        <v>3</v>
      </c>
      <c r="I470">
        <f>VLOOKUP(A470&amp;"|"&amp;"Spring"&amp;"|"&amp;"Math",kipp_maps!H:I,2,FALSE)</f>
        <v>192</v>
      </c>
      <c r="J470">
        <f>VLOOKUP(A470&amp;"|"&amp;"Spring"&amp;"|"&amp;"Math",kipp_maps!H:J,3,FALSE)</f>
        <v>50</v>
      </c>
      <c r="K470">
        <f>VLOOKUP(A470&amp;"|"&amp;"Spring"&amp;"|"&amp;"Math",kipp_maps!H:K,4,FALSE)</f>
        <v>3</v>
      </c>
      <c r="L470">
        <f>VLOOKUP(A470&amp;"|"&amp;"Fall"&amp;"|"&amp;"Math",kipp_maps!H:L,5,FALSE)</f>
        <v>12</v>
      </c>
      <c r="M470">
        <f t="shared" si="28"/>
        <v>10</v>
      </c>
      <c r="N470">
        <f t="shared" si="29"/>
        <v>-2</v>
      </c>
      <c r="O470">
        <f>VLOOKUP(A470&amp;"|"&amp;"Fall"&amp;"|"&amp;"Reading",kipp_maps!H:I,2,FALSE)</f>
        <v>170</v>
      </c>
      <c r="P470">
        <f>VLOOKUP(A470&amp;"|"&amp;"Fall"&amp;"|"&amp;"Reading",kipp_maps!H:J,3,FALSE)</f>
        <v>30</v>
      </c>
      <c r="Q470">
        <f>VLOOKUP(A470&amp;"|"&amp;"Fall"&amp;"|"&amp;"Reading",kipp_maps!H:K,4,FALSE)</f>
        <v>2</v>
      </c>
      <c r="R470">
        <f>VLOOKUP(A470&amp;"|"&amp;"Spring"&amp;"|"&amp;"Reading",kipp_maps!H:I,2,FALSE)</f>
        <v>183</v>
      </c>
      <c r="S470">
        <f>VLOOKUP(A470&amp;"|"&amp;"Spring"&amp;"|"&amp;"Reading",kipp_maps!H:J,3,FALSE)</f>
        <v>35</v>
      </c>
      <c r="T470">
        <f>VLOOKUP(A470&amp;"|"&amp;"Spring"&amp;"|"&amp;"Reading",kipp_maps!H:K,4,FALSE)</f>
        <v>2</v>
      </c>
      <c r="U470">
        <f>VLOOKUP(A470&amp;"|"&amp;"Fall"&amp;"|"&amp;"Reading",kipp_maps!H:L,5,FALSE)</f>
        <v>13</v>
      </c>
      <c r="V470">
        <f t="shared" si="30"/>
        <v>13</v>
      </c>
      <c r="W470">
        <f t="shared" si="31"/>
        <v>0</v>
      </c>
    </row>
    <row r="471" spans="1:23" x14ac:dyDescent="0.25">
      <c r="A471">
        <v>17328</v>
      </c>
      <c r="B471" t="str">
        <f>VLOOKUP(A471,kipp_maps!A:B,2,FALSE)</f>
        <v>School G</v>
      </c>
      <c r="C471">
        <f>VLOOKUP(A471,kipp_maps!A:C,3,FALSE)</f>
        <v>2</v>
      </c>
      <c r="D471">
        <f>VLOOKUP(A471,kipp_maps!A:D,4,FALSE)</f>
        <v>2019</v>
      </c>
      <c r="E471" t="str">
        <f>VLOOKUP(A471,kipp_maps!A:E,5,FALSE)</f>
        <v>GenEd</v>
      </c>
      <c r="F471">
        <f>VLOOKUP(A471&amp;"|"&amp;"Fall"&amp;"|"&amp;"Math",kipp_maps!H:I,2,FALSE)</f>
        <v>205</v>
      </c>
      <c r="G471">
        <f>VLOOKUP(A471&amp;"|"&amp;"Fall"&amp;"|"&amp;"Math",kipp_maps!H:J,3,FALSE)</f>
        <v>96</v>
      </c>
      <c r="H471">
        <f>VLOOKUP(A471&amp;"|"&amp;"Fall"&amp;"|"&amp;"Math",kipp_maps!H:K,4,FALSE)</f>
        <v>4</v>
      </c>
      <c r="I471">
        <f>VLOOKUP(A471&amp;"|"&amp;"Spring"&amp;"|"&amp;"Math",kipp_maps!H:I,2,FALSE)</f>
        <v>196</v>
      </c>
      <c r="J471">
        <f>VLOOKUP(A471&amp;"|"&amp;"Spring"&amp;"|"&amp;"Math",kipp_maps!H:J,3,FALSE)</f>
        <v>61</v>
      </c>
      <c r="K471">
        <f>VLOOKUP(A471&amp;"|"&amp;"Spring"&amp;"|"&amp;"Math",kipp_maps!H:K,4,FALSE)</f>
        <v>3</v>
      </c>
      <c r="L471">
        <f>VLOOKUP(A471&amp;"|"&amp;"Fall"&amp;"|"&amp;"Math",kipp_maps!H:L,5,FALSE)</f>
        <v>7</v>
      </c>
      <c r="M471">
        <f t="shared" si="28"/>
        <v>-9</v>
      </c>
      <c r="N471">
        <f t="shared" si="29"/>
        <v>-16</v>
      </c>
      <c r="O471">
        <f>VLOOKUP(A471&amp;"|"&amp;"Fall"&amp;"|"&amp;"Reading",kipp_maps!H:I,2,FALSE)</f>
        <v>180</v>
      </c>
      <c r="P471">
        <f>VLOOKUP(A471&amp;"|"&amp;"Fall"&amp;"|"&amp;"Reading",kipp_maps!H:J,3,FALSE)</f>
        <v>57</v>
      </c>
      <c r="Q471">
        <f>VLOOKUP(A471&amp;"|"&amp;"Fall"&amp;"|"&amp;"Reading",kipp_maps!H:K,4,FALSE)</f>
        <v>3</v>
      </c>
      <c r="R471">
        <f>VLOOKUP(A471&amp;"|"&amp;"Spring"&amp;"|"&amp;"Reading",kipp_maps!H:I,2,FALSE)</f>
        <v>196</v>
      </c>
      <c r="S471">
        <f>VLOOKUP(A471&amp;"|"&amp;"Spring"&amp;"|"&amp;"Reading",kipp_maps!H:J,3,FALSE)</f>
        <v>68</v>
      </c>
      <c r="T471">
        <f>VLOOKUP(A471&amp;"|"&amp;"Spring"&amp;"|"&amp;"Reading",kipp_maps!H:K,4,FALSE)</f>
        <v>3</v>
      </c>
      <c r="U471">
        <f>VLOOKUP(A471&amp;"|"&amp;"Fall"&amp;"|"&amp;"Reading",kipp_maps!H:L,5,FALSE)</f>
        <v>10</v>
      </c>
      <c r="V471">
        <f t="shared" si="30"/>
        <v>16</v>
      </c>
      <c r="W471">
        <f t="shared" si="31"/>
        <v>6</v>
      </c>
    </row>
    <row r="472" spans="1:23" x14ac:dyDescent="0.25">
      <c r="A472">
        <v>24648</v>
      </c>
      <c r="B472" t="str">
        <f>VLOOKUP(A472,kipp_maps!A:B,2,FALSE)</f>
        <v>School G</v>
      </c>
      <c r="C472">
        <f>VLOOKUP(A472,kipp_maps!A:C,3,FALSE)</f>
        <v>2</v>
      </c>
      <c r="D472">
        <f>VLOOKUP(A472,kipp_maps!A:D,4,FALSE)</f>
        <v>2019</v>
      </c>
      <c r="E472" t="str">
        <f>VLOOKUP(A472,kipp_maps!A:E,5,FALSE)</f>
        <v>GenEd</v>
      </c>
      <c r="F472">
        <f>VLOOKUP(A472&amp;"|"&amp;"Fall"&amp;"|"&amp;"Math",kipp_maps!H:I,2,FALSE)</f>
        <v>185</v>
      </c>
      <c r="G472">
        <f>VLOOKUP(A472&amp;"|"&amp;"Fall"&amp;"|"&amp;"Math",kipp_maps!H:J,3,FALSE)</f>
        <v>62</v>
      </c>
      <c r="H472">
        <f>VLOOKUP(A472&amp;"|"&amp;"Fall"&amp;"|"&amp;"Math",kipp_maps!H:K,4,FALSE)</f>
        <v>3</v>
      </c>
      <c r="I472">
        <f>VLOOKUP(A472&amp;"|"&amp;"Spring"&amp;"|"&amp;"Math",kipp_maps!H:I,2,FALSE)</f>
        <v>195</v>
      </c>
      <c r="J472">
        <f>VLOOKUP(A472&amp;"|"&amp;"Spring"&amp;"|"&amp;"Math",kipp_maps!H:J,3,FALSE)</f>
        <v>58</v>
      </c>
      <c r="K472">
        <f>VLOOKUP(A472&amp;"|"&amp;"Spring"&amp;"|"&amp;"Math",kipp_maps!H:K,4,FALSE)</f>
        <v>3</v>
      </c>
      <c r="L472">
        <f>VLOOKUP(A472&amp;"|"&amp;"Fall"&amp;"|"&amp;"Math",kipp_maps!H:L,5,FALSE)</f>
        <v>11</v>
      </c>
      <c r="M472">
        <f t="shared" si="28"/>
        <v>10</v>
      </c>
      <c r="N472">
        <f t="shared" si="29"/>
        <v>-1</v>
      </c>
      <c r="O472">
        <f>VLOOKUP(A472&amp;"|"&amp;"Fall"&amp;"|"&amp;"Reading",kipp_maps!H:I,2,FALSE)</f>
        <v>186</v>
      </c>
      <c r="P472">
        <f>VLOOKUP(A472&amp;"|"&amp;"Fall"&amp;"|"&amp;"Reading",kipp_maps!H:J,3,FALSE)</f>
        <v>72</v>
      </c>
      <c r="Q472">
        <f>VLOOKUP(A472&amp;"|"&amp;"Fall"&amp;"|"&amp;"Reading",kipp_maps!H:K,4,FALSE)</f>
        <v>3</v>
      </c>
      <c r="R472">
        <f>VLOOKUP(A472&amp;"|"&amp;"Spring"&amp;"|"&amp;"Reading",kipp_maps!H:I,2,FALSE)</f>
        <v>203</v>
      </c>
      <c r="S472">
        <f>VLOOKUP(A472&amp;"|"&amp;"Spring"&amp;"|"&amp;"Reading",kipp_maps!H:J,3,FALSE)</f>
        <v>83</v>
      </c>
      <c r="T472">
        <f>VLOOKUP(A472&amp;"|"&amp;"Spring"&amp;"|"&amp;"Reading",kipp_maps!H:K,4,FALSE)</f>
        <v>4</v>
      </c>
      <c r="U472">
        <f>VLOOKUP(A472&amp;"|"&amp;"Fall"&amp;"|"&amp;"Reading",kipp_maps!H:L,5,FALSE)</f>
        <v>9</v>
      </c>
      <c r="V472">
        <f t="shared" si="30"/>
        <v>17</v>
      </c>
      <c r="W472">
        <f t="shared" si="31"/>
        <v>8</v>
      </c>
    </row>
    <row r="473" spans="1:23" x14ac:dyDescent="0.25">
      <c r="A473">
        <v>16264</v>
      </c>
      <c r="B473" t="str">
        <f>VLOOKUP(A473,kipp_maps!A:B,2,FALSE)</f>
        <v>School E</v>
      </c>
      <c r="C473">
        <f>VLOOKUP(A473,kipp_maps!A:C,3,FALSE)</f>
        <v>2</v>
      </c>
      <c r="D473">
        <f>VLOOKUP(A473,kipp_maps!A:D,4,FALSE)</f>
        <v>2019</v>
      </c>
      <c r="E473" t="str">
        <f>VLOOKUP(A473,kipp_maps!A:E,5,FALSE)</f>
        <v>GenEd</v>
      </c>
      <c r="F473">
        <f>VLOOKUP(A473&amp;"|"&amp;"Fall"&amp;"|"&amp;"Math",kipp_maps!H:I,2,FALSE)</f>
        <v>182</v>
      </c>
      <c r="G473">
        <f>VLOOKUP(A473&amp;"|"&amp;"Fall"&amp;"|"&amp;"Math",kipp_maps!H:J,3,FALSE)</f>
        <v>53</v>
      </c>
      <c r="H473">
        <f>VLOOKUP(A473&amp;"|"&amp;"Fall"&amp;"|"&amp;"Math",kipp_maps!H:K,4,FALSE)</f>
        <v>3</v>
      </c>
      <c r="I473">
        <f>VLOOKUP(A473&amp;"|"&amp;"Spring"&amp;"|"&amp;"Math",kipp_maps!H:I,2,FALSE)</f>
        <v>201</v>
      </c>
      <c r="J473">
        <f>VLOOKUP(A473&amp;"|"&amp;"Spring"&amp;"|"&amp;"Math",kipp_maps!H:J,3,FALSE)</f>
        <v>74</v>
      </c>
      <c r="K473">
        <f>VLOOKUP(A473&amp;"|"&amp;"Spring"&amp;"|"&amp;"Math",kipp_maps!H:K,4,FALSE)</f>
        <v>3</v>
      </c>
      <c r="L473">
        <f>VLOOKUP(A473&amp;"|"&amp;"Fall"&amp;"|"&amp;"Math",kipp_maps!H:L,5,FALSE)</f>
        <v>12</v>
      </c>
      <c r="M473">
        <f t="shared" si="28"/>
        <v>19</v>
      </c>
      <c r="N473">
        <f t="shared" si="29"/>
        <v>7</v>
      </c>
      <c r="O473">
        <f>VLOOKUP(A473&amp;"|"&amp;"Fall"&amp;"|"&amp;"Reading",kipp_maps!H:I,2,FALSE)</f>
        <v>200</v>
      </c>
      <c r="P473">
        <f>VLOOKUP(A473&amp;"|"&amp;"Fall"&amp;"|"&amp;"Reading",kipp_maps!H:J,3,FALSE)</f>
        <v>94</v>
      </c>
      <c r="Q473">
        <f>VLOOKUP(A473&amp;"|"&amp;"Fall"&amp;"|"&amp;"Reading",kipp_maps!H:K,4,FALSE)</f>
        <v>4</v>
      </c>
      <c r="R473">
        <f>VLOOKUP(A473&amp;"|"&amp;"Spring"&amp;"|"&amp;"Reading",kipp_maps!H:I,2,FALSE)</f>
        <v>193</v>
      </c>
      <c r="S473">
        <f>VLOOKUP(A473&amp;"|"&amp;"Spring"&amp;"|"&amp;"Reading",kipp_maps!H:J,3,FALSE)</f>
        <v>61</v>
      </c>
      <c r="T473">
        <f>VLOOKUP(A473&amp;"|"&amp;"Spring"&amp;"|"&amp;"Reading",kipp_maps!H:K,4,FALSE)</f>
        <v>3</v>
      </c>
      <c r="U473">
        <f>VLOOKUP(A473&amp;"|"&amp;"Fall"&amp;"|"&amp;"Reading",kipp_maps!H:L,5,FALSE)</f>
        <v>6</v>
      </c>
      <c r="V473">
        <f t="shared" si="30"/>
        <v>-7</v>
      </c>
      <c r="W473">
        <f t="shared" si="31"/>
        <v>-13</v>
      </c>
    </row>
    <row r="474" spans="1:23" x14ac:dyDescent="0.25">
      <c r="A474">
        <v>23993</v>
      </c>
      <c r="B474" t="str">
        <f>VLOOKUP(A474,kipp_maps!A:B,2,FALSE)</f>
        <v>School G</v>
      </c>
      <c r="C474">
        <f>VLOOKUP(A474,kipp_maps!A:C,3,FALSE)</f>
        <v>2</v>
      </c>
      <c r="D474">
        <f>VLOOKUP(A474,kipp_maps!A:D,4,FALSE)</f>
        <v>2019</v>
      </c>
      <c r="E474" t="str">
        <f>VLOOKUP(A474,kipp_maps!A:E,5,FALSE)</f>
        <v>GenEd</v>
      </c>
      <c r="F474">
        <f>VLOOKUP(A474&amp;"|"&amp;"Fall"&amp;"|"&amp;"Math",kipp_maps!H:I,2,FALSE)</f>
        <v>183</v>
      </c>
      <c r="G474">
        <f>VLOOKUP(A474&amp;"|"&amp;"Fall"&amp;"|"&amp;"Math",kipp_maps!H:J,3,FALSE)</f>
        <v>56</v>
      </c>
      <c r="H474">
        <f>VLOOKUP(A474&amp;"|"&amp;"Fall"&amp;"|"&amp;"Math",kipp_maps!H:K,4,FALSE)</f>
        <v>3</v>
      </c>
      <c r="I474">
        <f>VLOOKUP(A474&amp;"|"&amp;"Spring"&amp;"|"&amp;"Math",kipp_maps!H:I,2,FALSE)</f>
        <v>194</v>
      </c>
      <c r="J474">
        <f>VLOOKUP(A474&amp;"|"&amp;"Spring"&amp;"|"&amp;"Math",kipp_maps!H:J,3,FALSE)</f>
        <v>56</v>
      </c>
      <c r="K474">
        <f>VLOOKUP(A474&amp;"|"&amp;"Spring"&amp;"|"&amp;"Math",kipp_maps!H:K,4,FALSE)</f>
        <v>3</v>
      </c>
      <c r="L474">
        <f>VLOOKUP(A474&amp;"|"&amp;"Fall"&amp;"|"&amp;"Math",kipp_maps!H:L,5,FALSE)</f>
        <v>12</v>
      </c>
      <c r="M474">
        <f t="shared" si="28"/>
        <v>11</v>
      </c>
      <c r="N474">
        <f t="shared" si="29"/>
        <v>-1</v>
      </c>
      <c r="O474">
        <f>VLOOKUP(A474&amp;"|"&amp;"Fall"&amp;"|"&amp;"Reading",kipp_maps!H:I,2,FALSE)</f>
        <v>179</v>
      </c>
      <c r="P474">
        <f>VLOOKUP(A474&amp;"|"&amp;"Fall"&amp;"|"&amp;"Reading",kipp_maps!H:J,3,FALSE)</f>
        <v>54</v>
      </c>
      <c r="Q474">
        <f>VLOOKUP(A474&amp;"|"&amp;"Fall"&amp;"|"&amp;"Reading",kipp_maps!H:K,4,FALSE)</f>
        <v>3</v>
      </c>
      <c r="R474">
        <f>VLOOKUP(A474&amp;"|"&amp;"Spring"&amp;"|"&amp;"Reading",kipp_maps!H:I,2,FALSE)</f>
        <v>193</v>
      </c>
      <c r="S474">
        <f>VLOOKUP(A474&amp;"|"&amp;"Spring"&amp;"|"&amp;"Reading",kipp_maps!H:J,3,FALSE)</f>
        <v>61</v>
      </c>
      <c r="T474">
        <f>VLOOKUP(A474&amp;"|"&amp;"Spring"&amp;"|"&amp;"Reading",kipp_maps!H:K,4,FALSE)</f>
        <v>3</v>
      </c>
      <c r="U474">
        <f>VLOOKUP(A474&amp;"|"&amp;"Fall"&amp;"|"&amp;"Reading",kipp_maps!H:L,5,FALSE)</f>
        <v>11</v>
      </c>
      <c r="V474">
        <f t="shared" si="30"/>
        <v>14</v>
      </c>
      <c r="W474">
        <f t="shared" si="31"/>
        <v>3</v>
      </c>
    </row>
    <row r="475" spans="1:23" x14ac:dyDescent="0.25">
      <c r="A475">
        <v>16217</v>
      </c>
      <c r="B475" t="str">
        <f>VLOOKUP(A475,kipp_maps!A:B,2,FALSE)</f>
        <v>School G</v>
      </c>
      <c r="C475">
        <f>VLOOKUP(A475,kipp_maps!A:C,3,FALSE)</f>
        <v>2</v>
      </c>
      <c r="D475">
        <f>VLOOKUP(A475,kipp_maps!A:D,4,FALSE)</f>
        <v>2019</v>
      </c>
      <c r="E475" t="str">
        <f>VLOOKUP(A475,kipp_maps!A:E,5,FALSE)</f>
        <v>GenEd</v>
      </c>
      <c r="F475">
        <f>VLOOKUP(A475&amp;"|"&amp;"Fall"&amp;"|"&amp;"Math",kipp_maps!H:I,2,FALSE)</f>
        <v>167</v>
      </c>
      <c r="G475">
        <f>VLOOKUP(A475&amp;"|"&amp;"Fall"&amp;"|"&amp;"Math",kipp_maps!H:J,3,FALSE)</f>
        <v>16</v>
      </c>
      <c r="H475">
        <f>VLOOKUP(A475&amp;"|"&amp;"Fall"&amp;"|"&amp;"Math",kipp_maps!H:K,4,FALSE)</f>
        <v>1</v>
      </c>
      <c r="I475">
        <f>VLOOKUP(A475&amp;"|"&amp;"Spring"&amp;"|"&amp;"Math",kipp_maps!H:I,2,FALSE)</f>
        <v>194</v>
      </c>
      <c r="J475">
        <f>VLOOKUP(A475&amp;"|"&amp;"Spring"&amp;"|"&amp;"Math",kipp_maps!H:J,3,FALSE)</f>
        <v>56</v>
      </c>
      <c r="K475">
        <f>VLOOKUP(A475&amp;"|"&amp;"Spring"&amp;"|"&amp;"Math",kipp_maps!H:K,4,FALSE)</f>
        <v>3</v>
      </c>
      <c r="L475">
        <f>VLOOKUP(A475&amp;"|"&amp;"Fall"&amp;"|"&amp;"Math",kipp_maps!H:L,5,FALSE)</f>
        <v>15</v>
      </c>
      <c r="M475">
        <f t="shared" si="28"/>
        <v>27</v>
      </c>
      <c r="N475">
        <f t="shared" si="29"/>
        <v>12</v>
      </c>
      <c r="O475">
        <f>VLOOKUP(A475&amp;"|"&amp;"Fall"&amp;"|"&amp;"Reading",kipp_maps!H:I,2,FALSE)</f>
        <v>180</v>
      </c>
      <c r="P475">
        <f>VLOOKUP(A475&amp;"|"&amp;"Fall"&amp;"|"&amp;"Reading",kipp_maps!H:J,3,FALSE)</f>
        <v>57</v>
      </c>
      <c r="Q475">
        <f>VLOOKUP(A475&amp;"|"&amp;"Fall"&amp;"|"&amp;"Reading",kipp_maps!H:K,4,FALSE)</f>
        <v>3</v>
      </c>
      <c r="R475">
        <f>VLOOKUP(A475&amp;"|"&amp;"Spring"&amp;"|"&amp;"Reading",kipp_maps!H:I,2,FALSE)</f>
        <v>193</v>
      </c>
      <c r="S475">
        <f>VLOOKUP(A475&amp;"|"&amp;"Spring"&amp;"|"&amp;"Reading",kipp_maps!H:J,3,FALSE)</f>
        <v>61</v>
      </c>
      <c r="T475">
        <f>VLOOKUP(A475&amp;"|"&amp;"Spring"&amp;"|"&amp;"Reading",kipp_maps!H:K,4,FALSE)</f>
        <v>3</v>
      </c>
      <c r="U475">
        <f>VLOOKUP(A475&amp;"|"&amp;"Fall"&amp;"|"&amp;"Reading",kipp_maps!H:L,5,FALSE)</f>
        <v>10</v>
      </c>
      <c r="V475">
        <f t="shared" si="30"/>
        <v>13</v>
      </c>
      <c r="W475">
        <f t="shared" si="31"/>
        <v>3</v>
      </c>
    </row>
    <row r="476" spans="1:23" x14ac:dyDescent="0.25">
      <c r="A476">
        <v>22799</v>
      </c>
      <c r="B476" t="str">
        <f>VLOOKUP(A476,kipp_maps!A:B,2,FALSE)</f>
        <v>School G</v>
      </c>
      <c r="C476">
        <f>VLOOKUP(A476,kipp_maps!A:C,3,FALSE)</f>
        <v>2</v>
      </c>
      <c r="D476">
        <f>VLOOKUP(A476,kipp_maps!A:D,4,FALSE)</f>
        <v>2019</v>
      </c>
      <c r="E476" t="str">
        <f>VLOOKUP(A476,kipp_maps!A:E,5,FALSE)</f>
        <v>GenEd</v>
      </c>
      <c r="F476">
        <f>VLOOKUP(A476&amp;"|"&amp;"Fall"&amp;"|"&amp;"Math",kipp_maps!H:I,2,FALSE)</f>
        <v>195</v>
      </c>
      <c r="G476">
        <f>VLOOKUP(A476&amp;"|"&amp;"Fall"&amp;"|"&amp;"Math",kipp_maps!H:J,3,FALSE)</f>
        <v>85</v>
      </c>
      <c r="H476">
        <f>VLOOKUP(A476&amp;"|"&amp;"Fall"&amp;"|"&amp;"Math",kipp_maps!H:K,4,FALSE)</f>
        <v>4</v>
      </c>
      <c r="I476">
        <f>VLOOKUP(A476&amp;"|"&amp;"Spring"&amp;"|"&amp;"Math",kipp_maps!H:I,2,FALSE)</f>
        <v>195</v>
      </c>
      <c r="J476">
        <f>VLOOKUP(A476&amp;"|"&amp;"Spring"&amp;"|"&amp;"Math",kipp_maps!H:J,3,FALSE)</f>
        <v>58</v>
      </c>
      <c r="K476">
        <f>VLOOKUP(A476&amp;"|"&amp;"Spring"&amp;"|"&amp;"Math",kipp_maps!H:K,4,FALSE)</f>
        <v>3</v>
      </c>
      <c r="L476">
        <f>VLOOKUP(A476&amp;"|"&amp;"Fall"&amp;"|"&amp;"Math",kipp_maps!H:L,5,FALSE)</f>
        <v>9</v>
      </c>
      <c r="M476">
        <f t="shared" si="28"/>
        <v>0</v>
      </c>
      <c r="N476">
        <f t="shared" si="29"/>
        <v>-9</v>
      </c>
      <c r="O476">
        <f>VLOOKUP(A476&amp;"|"&amp;"Fall"&amp;"|"&amp;"Reading",kipp_maps!H:I,2,FALSE)</f>
        <v>182</v>
      </c>
      <c r="P476">
        <f>VLOOKUP(A476&amp;"|"&amp;"Fall"&amp;"|"&amp;"Reading",kipp_maps!H:J,3,FALSE)</f>
        <v>62</v>
      </c>
      <c r="Q476">
        <f>VLOOKUP(A476&amp;"|"&amp;"Fall"&amp;"|"&amp;"Reading",kipp_maps!H:K,4,FALSE)</f>
        <v>3</v>
      </c>
      <c r="R476">
        <f>VLOOKUP(A476&amp;"|"&amp;"Spring"&amp;"|"&amp;"Reading",kipp_maps!H:I,2,FALSE)</f>
        <v>188</v>
      </c>
      <c r="S476">
        <f>VLOOKUP(A476&amp;"|"&amp;"Spring"&amp;"|"&amp;"Reading",kipp_maps!H:J,3,FALSE)</f>
        <v>48</v>
      </c>
      <c r="T476">
        <f>VLOOKUP(A476&amp;"|"&amp;"Spring"&amp;"|"&amp;"Reading",kipp_maps!H:K,4,FALSE)</f>
        <v>2</v>
      </c>
      <c r="U476">
        <f>VLOOKUP(A476&amp;"|"&amp;"Fall"&amp;"|"&amp;"Reading",kipp_maps!H:L,5,FALSE)</f>
        <v>10</v>
      </c>
      <c r="V476">
        <f t="shared" si="30"/>
        <v>6</v>
      </c>
      <c r="W476">
        <f t="shared" si="31"/>
        <v>-4</v>
      </c>
    </row>
    <row r="477" spans="1:23" x14ac:dyDescent="0.25">
      <c r="A477">
        <v>21233</v>
      </c>
      <c r="B477" t="str">
        <f>VLOOKUP(A477,kipp_maps!A:B,2,FALSE)</f>
        <v>School G</v>
      </c>
      <c r="C477">
        <f>VLOOKUP(A477,kipp_maps!A:C,3,FALSE)</f>
        <v>2</v>
      </c>
      <c r="D477">
        <f>VLOOKUP(A477,kipp_maps!A:D,4,FALSE)</f>
        <v>2019</v>
      </c>
      <c r="E477" t="str">
        <f>VLOOKUP(A477,kipp_maps!A:E,5,FALSE)</f>
        <v>GenEd</v>
      </c>
      <c r="F477">
        <f>VLOOKUP(A477&amp;"|"&amp;"Fall"&amp;"|"&amp;"Math",kipp_maps!H:I,2,FALSE)</f>
        <v>195</v>
      </c>
      <c r="G477">
        <f>VLOOKUP(A477&amp;"|"&amp;"Fall"&amp;"|"&amp;"Math",kipp_maps!H:J,3,FALSE)</f>
        <v>85</v>
      </c>
      <c r="H477">
        <f>VLOOKUP(A477&amp;"|"&amp;"Fall"&amp;"|"&amp;"Math",kipp_maps!H:K,4,FALSE)</f>
        <v>4</v>
      </c>
      <c r="I477">
        <f>VLOOKUP(A477&amp;"|"&amp;"Spring"&amp;"|"&amp;"Math",kipp_maps!H:I,2,FALSE)</f>
        <v>202</v>
      </c>
      <c r="J477">
        <f>VLOOKUP(A477&amp;"|"&amp;"Spring"&amp;"|"&amp;"Math",kipp_maps!H:J,3,FALSE)</f>
        <v>77</v>
      </c>
      <c r="K477">
        <f>VLOOKUP(A477&amp;"|"&amp;"Spring"&amp;"|"&amp;"Math",kipp_maps!H:K,4,FALSE)</f>
        <v>4</v>
      </c>
      <c r="L477">
        <f>VLOOKUP(A477&amp;"|"&amp;"Fall"&amp;"|"&amp;"Math",kipp_maps!H:L,5,FALSE)</f>
        <v>9</v>
      </c>
      <c r="M477">
        <f t="shared" si="28"/>
        <v>7</v>
      </c>
      <c r="N477">
        <f t="shared" si="29"/>
        <v>-2</v>
      </c>
      <c r="O477">
        <f>VLOOKUP(A477&amp;"|"&amp;"Fall"&amp;"|"&amp;"Reading",kipp_maps!H:I,2,FALSE)</f>
        <v>181</v>
      </c>
      <c r="P477">
        <f>VLOOKUP(A477&amp;"|"&amp;"Fall"&amp;"|"&amp;"Reading",kipp_maps!H:J,3,FALSE)</f>
        <v>60</v>
      </c>
      <c r="Q477">
        <f>VLOOKUP(A477&amp;"|"&amp;"Fall"&amp;"|"&amp;"Reading",kipp_maps!H:K,4,FALSE)</f>
        <v>3</v>
      </c>
      <c r="R477">
        <f>VLOOKUP(A477&amp;"|"&amp;"Spring"&amp;"|"&amp;"Reading",kipp_maps!H:I,2,FALSE)</f>
        <v>189</v>
      </c>
      <c r="S477">
        <f>VLOOKUP(A477&amp;"|"&amp;"Spring"&amp;"|"&amp;"Reading",kipp_maps!H:J,3,FALSE)</f>
        <v>51</v>
      </c>
      <c r="T477">
        <f>VLOOKUP(A477&amp;"|"&amp;"Spring"&amp;"|"&amp;"Reading",kipp_maps!H:K,4,FALSE)</f>
        <v>3</v>
      </c>
      <c r="U477">
        <f>VLOOKUP(A477&amp;"|"&amp;"Fall"&amp;"|"&amp;"Reading",kipp_maps!H:L,5,FALSE)</f>
        <v>10</v>
      </c>
      <c r="V477">
        <f t="shared" si="30"/>
        <v>8</v>
      </c>
      <c r="W477">
        <f t="shared" si="31"/>
        <v>-2</v>
      </c>
    </row>
    <row r="478" spans="1:23" x14ac:dyDescent="0.25">
      <c r="A478">
        <v>22571</v>
      </c>
      <c r="B478" t="str">
        <f>VLOOKUP(A478,kipp_maps!A:B,2,FALSE)</f>
        <v>School G</v>
      </c>
      <c r="C478">
        <f>VLOOKUP(A478,kipp_maps!A:C,3,FALSE)</f>
        <v>2</v>
      </c>
      <c r="D478">
        <f>VLOOKUP(A478,kipp_maps!A:D,4,FALSE)</f>
        <v>2019</v>
      </c>
      <c r="E478" t="str">
        <f>VLOOKUP(A478,kipp_maps!A:E,5,FALSE)</f>
        <v>GenEd</v>
      </c>
      <c r="F478">
        <f>VLOOKUP(A478&amp;"|"&amp;"Fall"&amp;"|"&amp;"Math",kipp_maps!H:I,2,FALSE)</f>
        <v>202</v>
      </c>
      <c r="G478">
        <f>VLOOKUP(A478&amp;"|"&amp;"Fall"&amp;"|"&amp;"Math",kipp_maps!H:J,3,FALSE)</f>
        <v>94</v>
      </c>
      <c r="H478">
        <f>VLOOKUP(A478&amp;"|"&amp;"Fall"&amp;"|"&amp;"Math",kipp_maps!H:K,4,FALSE)</f>
        <v>4</v>
      </c>
      <c r="I478">
        <f>VLOOKUP(A478&amp;"|"&amp;"Spring"&amp;"|"&amp;"Math",kipp_maps!H:I,2,FALSE)</f>
        <v>198</v>
      </c>
      <c r="J478">
        <f>VLOOKUP(A478&amp;"|"&amp;"Spring"&amp;"|"&amp;"Math",kipp_maps!H:J,3,FALSE)</f>
        <v>67</v>
      </c>
      <c r="K478">
        <f>VLOOKUP(A478&amp;"|"&amp;"Spring"&amp;"|"&amp;"Math",kipp_maps!H:K,4,FALSE)</f>
        <v>3</v>
      </c>
      <c r="L478">
        <f>VLOOKUP(A478&amp;"|"&amp;"Fall"&amp;"|"&amp;"Math",kipp_maps!H:L,5,FALSE)</f>
        <v>8</v>
      </c>
      <c r="M478">
        <f t="shared" si="28"/>
        <v>-4</v>
      </c>
      <c r="N478">
        <f t="shared" si="29"/>
        <v>-12</v>
      </c>
      <c r="O478">
        <f>VLOOKUP(A478&amp;"|"&amp;"Fall"&amp;"|"&amp;"Reading",kipp_maps!H:I,2,FALSE)</f>
        <v>178</v>
      </c>
      <c r="P478">
        <f>VLOOKUP(A478&amp;"|"&amp;"Fall"&amp;"|"&amp;"Reading",kipp_maps!H:J,3,FALSE)</f>
        <v>51</v>
      </c>
      <c r="Q478">
        <f>VLOOKUP(A478&amp;"|"&amp;"Fall"&amp;"|"&amp;"Reading",kipp_maps!H:K,4,FALSE)</f>
        <v>3</v>
      </c>
      <c r="R478">
        <f>VLOOKUP(A478&amp;"|"&amp;"Spring"&amp;"|"&amp;"Reading",kipp_maps!H:I,2,FALSE)</f>
        <v>198</v>
      </c>
      <c r="S478">
        <f>VLOOKUP(A478&amp;"|"&amp;"Spring"&amp;"|"&amp;"Reading",kipp_maps!H:J,3,FALSE)</f>
        <v>73</v>
      </c>
      <c r="T478">
        <f>VLOOKUP(A478&amp;"|"&amp;"Spring"&amp;"|"&amp;"Reading",kipp_maps!H:K,4,FALSE)</f>
        <v>3</v>
      </c>
      <c r="U478">
        <f>VLOOKUP(A478&amp;"|"&amp;"Fall"&amp;"|"&amp;"Reading",kipp_maps!H:L,5,FALSE)</f>
        <v>11</v>
      </c>
      <c r="V478">
        <f t="shared" si="30"/>
        <v>20</v>
      </c>
      <c r="W478">
        <f t="shared" si="31"/>
        <v>9</v>
      </c>
    </row>
    <row r="479" spans="1:23" x14ac:dyDescent="0.25">
      <c r="A479">
        <v>12106</v>
      </c>
      <c r="B479" t="str">
        <f>VLOOKUP(A479,kipp_maps!A:B,2,FALSE)</f>
        <v>School G</v>
      </c>
      <c r="C479">
        <f>VLOOKUP(A479,kipp_maps!A:C,3,FALSE)</f>
        <v>2</v>
      </c>
      <c r="D479">
        <f>VLOOKUP(A479,kipp_maps!A:D,4,FALSE)</f>
        <v>2019</v>
      </c>
      <c r="E479" t="str">
        <f>VLOOKUP(A479,kipp_maps!A:E,5,FALSE)</f>
        <v>SPED</v>
      </c>
      <c r="F479">
        <f>VLOOKUP(A479&amp;"|"&amp;"Fall"&amp;"|"&amp;"Math",kipp_maps!H:I,2,FALSE)</f>
        <v>143</v>
      </c>
      <c r="G479">
        <f>VLOOKUP(A479&amp;"|"&amp;"Fall"&amp;"|"&amp;"Math",kipp_maps!H:J,3,FALSE)</f>
        <v>1</v>
      </c>
      <c r="H479">
        <f>VLOOKUP(A479&amp;"|"&amp;"Fall"&amp;"|"&amp;"Math",kipp_maps!H:K,4,FALSE)</f>
        <v>1</v>
      </c>
      <c r="I479">
        <f>VLOOKUP(A479&amp;"|"&amp;"Spring"&amp;"|"&amp;"Math",kipp_maps!H:I,2,FALSE)</f>
        <v>175</v>
      </c>
      <c r="J479">
        <f>VLOOKUP(A479&amp;"|"&amp;"Spring"&amp;"|"&amp;"Math",kipp_maps!H:J,3,FALSE)</f>
        <v>10</v>
      </c>
      <c r="K479">
        <f>VLOOKUP(A479&amp;"|"&amp;"Spring"&amp;"|"&amp;"Math",kipp_maps!H:K,4,FALSE)</f>
        <v>1</v>
      </c>
      <c r="L479">
        <f>VLOOKUP(A479&amp;"|"&amp;"Fall"&amp;"|"&amp;"Math",kipp_maps!H:L,5,FALSE)</f>
        <v>21</v>
      </c>
      <c r="M479">
        <f t="shared" si="28"/>
        <v>32</v>
      </c>
      <c r="N479">
        <f t="shared" si="29"/>
        <v>11</v>
      </c>
      <c r="O479">
        <f>VLOOKUP(A479&amp;"|"&amp;"Fall"&amp;"|"&amp;"Reading",kipp_maps!H:I,2,FALSE)</f>
        <v>146</v>
      </c>
      <c r="P479">
        <f>VLOOKUP(A479&amp;"|"&amp;"Fall"&amp;"|"&amp;"Reading",kipp_maps!H:J,3,FALSE)</f>
        <v>1</v>
      </c>
      <c r="Q479">
        <f>VLOOKUP(A479&amp;"|"&amp;"Fall"&amp;"|"&amp;"Reading",kipp_maps!H:K,4,FALSE)</f>
        <v>1</v>
      </c>
      <c r="R479">
        <f>VLOOKUP(A479&amp;"|"&amp;"Spring"&amp;"|"&amp;"Reading",kipp_maps!H:I,2,FALSE)</f>
        <v>172</v>
      </c>
      <c r="S479">
        <f>VLOOKUP(A479&amp;"|"&amp;"Spring"&amp;"|"&amp;"Reading",kipp_maps!H:J,3,FALSE)</f>
        <v>14</v>
      </c>
      <c r="T479">
        <f>VLOOKUP(A479&amp;"|"&amp;"Spring"&amp;"|"&amp;"Reading",kipp_maps!H:K,4,FALSE)</f>
        <v>1</v>
      </c>
      <c r="U479">
        <f>VLOOKUP(A479&amp;"|"&amp;"Fall"&amp;"|"&amp;"Reading",kipp_maps!H:L,5,FALSE)</f>
        <v>17</v>
      </c>
      <c r="V479">
        <f t="shared" si="30"/>
        <v>26</v>
      </c>
      <c r="W479">
        <f t="shared" si="31"/>
        <v>9</v>
      </c>
    </row>
    <row r="480" spans="1:23" x14ac:dyDescent="0.25">
      <c r="A480">
        <v>17002</v>
      </c>
      <c r="B480" t="str">
        <f>VLOOKUP(A480,kipp_maps!A:B,2,FALSE)</f>
        <v>School G</v>
      </c>
      <c r="C480">
        <f>VLOOKUP(A480,kipp_maps!A:C,3,FALSE)</f>
        <v>2</v>
      </c>
      <c r="D480">
        <f>VLOOKUP(A480,kipp_maps!A:D,4,FALSE)</f>
        <v>2019</v>
      </c>
      <c r="E480" t="str">
        <f>VLOOKUP(A480,kipp_maps!A:E,5,FALSE)</f>
        <v>SPED</v>
      </c>
      <c r="F480">
        <f>VLOOKUP(A480&amp;"|"&amp;"Fall"&amp;"|"&amp;"Math",kipp_maps!H:I,2,FALSE)</f>
        <v>154</v>
      </c>
      <c r="G480">
        <f>VLOOKUP(A480&amp;"|"&amp;"Fall"&amp;"|"&amp;"Math",kipp_maps!H:J,3,FALSE)</f>
        <v>2</v>
      </c>
      <c r="H480">
        <f>VLOOKUP(A480&amp;"|"&amp;"Fall"&amp;"|"&amp;"Math",kipp_maps!H:K,4,FALSE)</f>
        <v>1</v>
      </c>
      <c r="I480">
        <f>VLOOKUP(A480&amp;"|"&amp;"Spring"&amp;"|"&amp;"Math",kipp_maps!H:I,2,FALSE)</f>
        <v>174</v>
      </c>
      <c r="J480">
        <f>VLOOKUP(A480&amp;"|"&amp;"Spring"&amp;"|"&amp;"Math",kipp_maps!H:J,3,FALSE)</f>
        <v>9</v>
      </c>
      <c r="K480">
        <f>VLOOKUP(A480&amp;"|"&amp;"Spring"&amp;"|"&amp;"Math",kipp_maps!H:K,4,FALSE)</f>
        <v>1</v>
      </c>
      <c r="L480">
        <f>VLOOKUP(A480&amp;"|"&amp;"Fall"&amp;"|"&amp;"Math",kipp_maps!H:L,5,FALSE)</f>
        <v>18</v>
      </c>
      <c r="M480">
        <f t="shared" si="28"/>
        <v>20</v>
      </c>
      <c r="N480">
        <f t="shared" si="29"/>
        <v>2</v>
      </c>
      <c r="O480">
        <f>VLOOKUP(A480&amp;"|"&amp;"Fall"&amp;"|"&amp;"Reading",kipp_maps!H:I,2,FALSE)</f>
        <v>151</v>
      </c>
      <c r="P480">
        <f>VLOOKUP(A480&amp;"|"&amp;"Fall"&amp;"|"&amp;"Reading",kipp_maps!H:J,3,FALSE)</f>
        <v>3</v>
      </c>
      <c r="Q480">
        <f>VLOOKUP(A480&amp;"|"&amp;"Fall"&amp;"|"&amp;"Reading",kipp_maps!H:K,4,FALSE)</f>
        <v>1</v>
      </c>
      <c r="R480">
        <f>VLOOKUP(A480&amp;"|"&amp;"Spring"&amp;"|"&amp;"Reading",kipp_maps!H:I,2,FALSE)</f>
        <v>178</v>
      </c>
      <c r="S480">
        <f>VLOOKUP(A480&amp;"|"&amp;"Spring"&amp;"|"&amp;"Reading",kipp_maps!H:J,3,FALSE)</f>
        <v>24</v>
      </c>
      <c r="T480">
        <f>VLOOKUP(A480&amp;"|"&amp;"Spring"&amp;"|"&amp;"Reading",kipp_maps!H:K,4,FALSE)</f>
        <v>1</v>
      </c>
      <c r="U480">
        <f>VLOOKUP(A480&amp;"|"&amp;"Fall"&amp;"|"&amp;"Reading",kipp_maps!H:L,5,FALSE)</f>
        <v>16</v>
      </c>
      <c r="V480">
        <f t="shared" si="30"/>
        <v>27</v>
      </c>
      <c r="W480">
        <f t="shared" si="31"/>
        <v>11</v>
      </c>
    </row>
    <row r="481" spans="1:23" x14ac:dyDescent="0.25">
      <c r="A481">
        <v>10158</v>
      </c>
      <c r="B481" t="str">
        <f>VLOOKUP(A481,kipp_maps!A:B,2,FALSE)</f>
        <v>School E</v>
      </c>
      <c r="C481">
        <f>VLOOKUP(A481,kipp_maps!A:C,3,FALSE)</f>
        <v>2</v>
      </c>
      <c r="D481">
        <f>VLOOKUP(A481,kipp_maps!A:D,4,FALSE)</f>
        <v>2019</v>
      </c>
      <c r="E481" t="str">
        <f>VLOOKUP(A481,kipp_maps!A:E,5,FALSE)</f>
        <v>GenEd</v>
      </c>
      <c r="F481">
        <f>VLOOKUP(A481&amp;"|"&amp;"Fall"&amp;"|"&amp;"Math",kipp_maps!H:I,2,FALSE)</f>
        <v>199</v>
      </c>
      <c r="G481">
        <f>VLOOKUP(A481&amp;"|"&amp;"Fall"&amp;"|"&amp;"Math",kipp_maps!H:J,3,FALSE)</f>
        <v>91</v>
      </c>
      <c r="H481">
        <f>VLOOKUP(A481&amp;"|"&amp;"Fall"&amp;"|"&amp;"Math",kipp_maps!H:K,4,FALSE)</f>
        <v>4</v>
      </c>
      <c r="I481">
        <f>VLOOKUP(A481&amp;"|"&amp;"Spring"&amp;"|"&amp;"Math",kipp_maps!H:I,2,FALSE)</f>
        <v>197</v>
      </c>
      <c r="J481">
        <f>VLOOKUP(A481&amp;"|"&amp;"Spring"&amp;"|"&amp;"Math",kipp_maps!H:J,3,FALSE)</f>
        <v>64</v>
      </c>
      <c r="K481">
        <f>VLOOKUP(A481&amp;"|"&amp;"Spring"&amp;"|"&amp;"Math",kipp_maps!H:K,4,FALSE)</f>
        <v>3</v>
      </c>
      <c r="L481">
        <f>VLOOKUP(A481&amp;"|"&amp;"Fall"&amp;"|"&amp;"Math",kipp_maps!H:L,5,FALSE)</f>
        <v>8</v>
      </c>
      <c r="M481">
        <f t="shared" si="28"/>
        <v>-2</v>
      </c>
      <c r="N481">
        <f t="shared" si="29"/>
        <v>-10</v>
      </c>
      <c r="O481">
        <f>VLOOKUP(A481&amp;"|"&amp;"Fall"&amp;"|"&amp;"Reading",kipp_maps!H:I,2,FALSE)</f>
        <v>198</v>
      </c>
      <c r="P481">
        <f>VLOOKUP(A481&amp;"|"&amp;"Fall"&amp;"|"&amp;"Reading",kipp_maps!H:J,3,FALSE)</f>
        <v>92</v>
      </c>
      <c r="Q481">
        <f>VLOOKUP(A481&amp;"|"&amp;"Fall"&amp;"|"&amp;"Reading",kipp_maps!H:K,4,FALSE)</f>
        <v>4</v>
      </c>
      <c r="R481">
        <f>VLOOKUP(A481&amp;"|"&amp;"Spring"&amp;"|"&amp;"Reading",kipp_maps!H:I,2,FALSE)</f>
        <v>197</v>
      </c>
      <c r="S481">
        <f>VLOOKUP(A481&amp;"|"&amp;"Spring"&amp;"|"&amp;"Reading",kipp_maps!H:J,3,FALSE)</f>
        <v>71</v>
      </c>
      <c r="T481">
        <f>VLOOKUP(A481&amp;"|"&amp;"Spring"&amp;"|"&amp;"Reading",kipp_maps!H:K,4,FALSE)</f>
        <v>3</v>
      </c>
      <c r="U481">
        <f>VLOOKUP(A481&amp;"|"&amp;"Fall"&amp;"|"&amp;"Reading",kipp_maps!H:L,5,FALSE)</f>
        <v>7</v>
      </c>
      <c r="V481">
        <f t="shared" si="30"/>
        <v>-1</v>
      </c>
      <c r="W481">
        <f t="shared" si="31"/>
        <v>-8</v>
      </c>
    </row>
    <row r="482" spans="1:23" x14ac:dyDescent="0.25">
      <c r="A482">
        <v>20790</v>
      </c>
      <c r="B482" t="str">
        <f>VLOOKUP(A482,kipp_maps!A:B,2,FALSE)</f>
        <v>School E</v>
      </c>
      <c r="C482">
        <f>VLOOKUP(A482,kipp_maps!A:C,3,FALSE)</f>
        <v>2</v>
      </c>
      <c r="D482">
        <f>VLOOKUP(A482,kipp_maps!A:D,4,FALSE)</f>
        <v>2019</v>
      </c>
      <c r="E482" t="str">
        <f>VLOOKUP(A482,kipp_maps!A:E,5,FALSE)</f>
        <v>GenEd</v>
      </c>
      <c r="F482">
        <f>VLOOKUP(A482&amp;"|"&amp;"Fall"&amp;"|"&amp;"Math",kipp_maps!H:I,2,FALSE)</f>
        <v>193</v>
      </c>
      <c r="G482">
        <f>VLOOKUP(A482&amp;"|"&amp;"Fall"&amp;"|"&amp;"Math",kipp_maps!H:J,3,FALSE)</f>
        <v>81</v>
      </c>
      <c r="H482">
        <f>VLOOKUP(A482&amp;"|"&amp;"Fall"&amp;"|"&amp;"Math",kipp_maps!H:K,4,FALSE)</f>
        <v>4</v>
      </c>
      <c r="I482">
        <f>VLOOKUP(A482&amp;"|"&amp;"Spring"&amp;"|"&amp;"Math",kipp_maps!H:I,2,FALSE)</f>
        <v>192</v>
      </c>
      <c r="J482">
        <f>VLOOKUP(A482&amp;"|"&amp;"Spring"&amp;"|"&amp;"Math",kipp_maps!H:J,3,FALSE)</f>
        <v>50</v>
      </c>
      <c r="K482">
        <f>VLOOKUP(A482&amp;"|"&amp;"Spring"&amp;"|"&amp;"Math",kipp_maps!H:K,4,FALSE)</f>
        <v>3</v>
      </c>
      <c r="L482">
        <f>VLOOKUP(A482&amp;"|"&amp;"Fall"&amp;"|"&amp;"Math",kipp_maps!H:L,5,FALSE)</f>
        <v>10</v>
      </c>
      <c r="M482">
        <f t="shared" si="28"/>
        <v>-1</v>
      </c>
      <c r="N482">
        <f t="shared" si="29"/>
        <v>-11</v>
      </c>
      <c r="O482">
        <f>VLOOKUP(A482&amp;"|"&amp;"Fall"&amp;"|"&amp;"Reading",kipp_maps!H:I,2,FALSE)</f>
        <v>200</v>
      </c>
      <c r="P482">
        <f>VLOOKUP(A482&amp;"|"&amp;"Fall"&amp;"|"&amp;"Reading",kipp_maps!H:J,3,FALSE)</f>
        <v>94</v>
      </c>
      <c r="Q482">
        <f>VLOOKUP(A482&amp;"|"&amp;"Fall"&amp;"|"&amp;"Reading",kipp_maps!H:K,4,FALSE)</f>
        <v>4</v>
      </c>
      <c r="R482">
        <f>VLOOKUP(A482&amp;"|"&amp;"Spring"&amp;"|"&amp;"Reading",kipp_maps!H:I,2,FALSE)</f>
        <v>195</v>
      </c>
      <c r="S482">
        <f>VLOOKUP(A482&amp;"|"&amp;"Spring"&amp;"|"&amp;"Reading",kipp_maps!H:J,3,FALSE)</f>
        <v>66</v>
      </c>
      <c r="T482">
        <f>VLOOKUP(A482&amp;"|"&amp;"Spring"&amp;"|"&amp;"Reading",kipp_maps!H:K,4,FALSE)</f>
        <v>3</v>
      </c>
      <c r="U482">
        <f>VLOOKUP(A482&amp;"|"&amp;"Fall"&amp;"|"&amp;"Reading",kipp_maps!H:L,5,FALSE)</f>
        <v>6</v>
      </c>
      <c r="V482">
        <f t="shared" si="30"/>
        <v>-5</v>
      </c>
      <c r="W482">
        <f t="shared" si="31"/>
        <v>-11</v>
      </c>
    </row>
    <row r="483" spans="1:23" x14ac:dyDescent="0.25">
      <c r="A483">
        <v>17232</v>
      </c>
      <c r="B483" t="str">
        <f>VLOOKUP(A483,kipp_maps!A:B,2,FALSE)</f>
        <v>School E</v>
      </c>
      <c r="C483">
        <f>VLOOKUP(A483,kipp_maps!A:C,3,FALSE)</f>
        <v>2</v>
      </c>
      <c r="D483">
        <f>VLOOKUP(A483,kipp_maps!A:D,4,FALSE)</f>
        <v>2019</v>
      </c>
      <c r="E483" t="str">
        <f>VLOOKUP(A483,kipp_maps!A:E,5,FALSE)</f>
        <v>GenEd</v>
      </c>
      <c r="F483">
        <f>VLOOKUP(A483&amp;"|"&amp;"Fall"&amp;"|"&amp;"Math",kipp_maps!H:I,2,FALSE)</f>
        <v>170</v>
      </c>
      <c r="G483">
        <f>VLOOKUP(A483&amp;"|"&amp;"Fall"&amp;"|"&amp;"Math",kipp_maps!H:J,3,FALSE)</f>
        <v>21</v>
      </c>
      <c r="H483">
        <f>VLOOKUP(A483&amp;"|"&amp;"Fall"&amp;"|"&amp;"Math",kipp_maps!H:K,4,FALSE)</f>
        <v>1</v>
      </c>
      <c r="I483">
        <f>VLOOKUP(A483&amp;"|"&amp;"Spring"&amp;"|"&amp;"Math",kipp_maps!H:I,2,FALSE)</f>
        <v>176</v>
      </c>
      <c r="J483">
        <f>VLOOKUP(A483&amp;"|"&amp;"Spring"&amp;"|"&amp;"Math",kipp_maps!H:J,3,FALSE)</f>
        <v>12</v>
      </c>
      <c r="K483">
        <f>VLOOKUP(A483&amp;"|"&amp;"Spring"&amp;"|"&amp;"Math",kipp_maps!H:K,4,FALSE)</f>
        <v>1</v>
      </c>
      <c r="L483">
        <f>VLOOKUP(A483&amp;"|"&amp;"Fall"&amp;"|"&amp;"Math",kipp_maps!H:L,5,FALSE)</f>
        <v>15</v>
      </c>
      <c r="M483">
        <f t="shared" si="28"/>
        <v>6</v>
      </c>
      <c r="N483">
        <f t="shared" si="29"/>
        <v>-9</v>
      </c>
      <c r="O483">
        <f>VLOOKUP(A483&amp;"|"&amp;"Fall"&amp;"|"&amp;"Reading",kipp_maps!H:I,2,FALSE)</f>
        <v>176</v>
      </c>
      <c r="P483">
        <f>VLOOKUP(A483&amp;"|"&amp;"Fall"&amp;"|"&amp;"Reading",kipp_maps!H:J,3,FALSE)</f>
        <v>46</v>
      </c>
      <c r="Q483">
        <f>VLOOKUP(A483&amp;"|"&amp;"Fall"&amp;"|"&amp;"Reading",kipp_maps!H:K,4,FALSE)</f>
        <v>2</v>
      </c>
      <c r="R483">
        <f>VLOOKUP(A483&amp;"|"&amp;"Spring"&amp;"|"&amp;"Reading",kipp_maps!H:I,2,FALSE)</f>
        <v>169</v>
      </c>
      <c r="S483">
        <f>VLOOKUP(A483&amp;"|"&amp;"Spring"&amp;"|"&amp;"Reading",kipp_maps!H:J,3,FALSE)</f>
        <v>10</v>
      </c>
      <c r="T483">
        <f>VLOOKUP(A483&amp;"|"&amp;"Spring"&amp;"|"&amp;"Reading",kipp_maps!H:K,4,FALSE)</f>
        <v>1</v>
      </c>
      <c r="U483">
        <f>VLOOKUP(A483&amp;"|"&amp;"Fall"&amp;"|"&amp;"Reading",kipp_maps!H:L,5,FALSE)</f>
        <v>11</v>
      </c>
      <c r="V483">
        <f t="shared" si="30"/>
        <v>-7</v>
      </c>
      <c r="W483">
        <f t="shared" si="31"/>
        <v>-18</v>
      </c>
    </row>
    <row r="484" spans="1:23" x14ac:dyDescent="0.25">
      <c r="A484">
        <v>21853</v>
      </c>
      <c r="B484" t="str">
        <f>VLOOKUP(A484,kipp_maps!A:B,2,FALSE)</f>
        <v>School G</v>
      </c>
      <c r="C484">
        <f>VLOOKUP(A484,kipp_maps!A:C,3,FALSE)</f>
        <v>2</v>
      </c>
      <c r="D484">
        <f>VLOOKUP(A484,kipp_maps!A:D,4,FALSE)</f>
        <v>2019</v>
      </c>
      <c r="E484" t="str">
        <f>VLOOKUP(A484,kipp_maps!A:E,5,FALSE)</f>
        <v>Tier 2</v>
      </c>
      <c r="F484">
        <f>VLOOKUP(A484&amp;"|"&amp;"Fall"&amp;"|"&amp;"Math",kipp_maps!H:I,2,FALSE)</f>
        <v>154</v>
      </c>
      <c r="G484">
        <f>VLOOKUP(A484&amp;"|"&amp;"Fall"&amp;"|"&amp;"Math",kipp_maps!H:J,3,FALSE)</f>
        <v>2</v>
      </c>
      <c r="H484">
        <f>VLOOKUP(A484&amp;"|"&amp;"Fall"&amp;"|"&amp;"Math",kipp_maps!H:K,4,FALSE)</f>
        <v>1</v>
      </c>
      <c r="I484">
        <f>VLOOKUP(A484&amp;"|"&amp;"Spring"&amp;"|"&amp;"Math",kipp_maps!H:I,2,FALSE)</f>
        <v>159</v>
      </c>
      <c r="J484">
        <f>VLOOKUP(A484&amp;"|"&amp;"Spring"&amp;"|"&amp;"Math",kipp_maps!H:J,3,FALSE)</f>
        <v>1</v>
      </c>
      <c r="K484">
        <f>VLOOKUP(A484&amp;"|"&amp;"Spring"&amp;"|"&amp;"Math",kipp_maps!H:K,4,FALSE)</f>
        <v>1</v>
      </c>
      <c r="L484">
        <f>VLOOKUP(A484&amp;"|"&amp;"Fall"&amp;"|"&amp;"Math",kipp_maps!H:L,5,FALSE)</f>
        <v>18</v>
      </c>
      <c r="M484">
        <f t="shared" si="28"/>
        <v>5</v>
      </c>
      <c r="N484">
        <f t="shared" si="29"/>
        <v>-13</v>
      </c>
      <c r="O484">
        <f>VLOOKUP(A484&amp;"|"&amp;"Fall"&amp;"|"&amp;"Reading",kipp_maps!H:I,2,FALSE)</f>
        <v>153</v>
      </c>
      <c r="P484">
        <f>VLOOKUP(A484&amp;"|"&amp;"Fall"&amp;"|"&amp;"Reading",kipp_maps!H:J,3,FALSE)</f>
        <v>4</v>
      </c>
      <c r="Q484">
        <f>VLOOKUP(A484&amp;"|"&amp;"Fall"&amp;"|"&amp;"Reading",kipp_maps!H:K,4,FALSE)</f>
        <v>1</v>
      </c>
      <c r="R484">
        <f>VLOOKUP(A484&amp;"|"&amp;"Spring"&amp;"|"&amp;"Reading",kipp_maps!H:I,2,FALSE)</f>
        <v>153</v>
      </c>
      <c r="S484">
        <f>VLOOKUP(A484&amp;"|"&amp;"Spring"&amp;"|"&amp;"Reading",kipp_maps!H:J,3,FALSE)</f>
        <v>1</v>
      </c>
      <c r="T484">
        <f>VLOOKUP(A484&amp;"|"&amp;"Spring"&amp;"|"&amp;"Reading",kipp_maps!H:K,4,FALSE)</f>
        <v>1</v>
      </c>
      <c r="U484">
        <f>VLOOKUP(A484&amp;"|"&amp;"Fall"&amp;"|"&amp;"Reading",kipp_maps!H:L,5,FALSE)</f>
        <v>16</v>
      </c>
      <c r="V484">
        <f t="shared" si="30"/>
        <v>0</v>
      </c>
      <c r="W484">
        <f t="shared" si="31"/>
        <v>-16</v>
      </c>
    </row>
    <row r="485" spans="1:23" x14ac:dyDescent="0.25">
      <c r="A485">
        <v>12356</v>
      </c>
      <c r="B485" t="str">
        <f>VLOOKUP(A485,kipp_maps!A:B,2,FALSE)</f>
        <v>School E</v>
      </c>
      <c r="C485">
        <f>VLOOKUP(A485,kipp_maps!A:C,3,FALSE)</f>
        <v>2</v>
      </c>
      <c r="D485">
        <f>VLOOKUP(A485,kipp_maps!A:D,4,FALSE)</f>
        <v>2019</v>
      </c>
      <c r="E485" t="str">
        <f>VLOOKUP(A485,kipp_maps!A:E,5,FALSE)</f>
        <v>GenEd</v>
      </c>
      <c r="F485">
        <f>VLOOKUP(A485&amp;"|"&amp;"Fall"&amp;"|"&amp;"Math",kipp_maps!H:I,2,FALSE)</f>
        <v>189</v>
      </c>
      <c r="G485">
        <f>VLOOKUP(A485&amp;"|"&amp;"Fall"&amp;"|"&amp;"Math",kipp_maps!H:J,3,FALSE)</f>
        <v>73</v>
      </c>
      <c r="H485">
        <f>VLOOKUP(A485&amp;"|"&amp;"Fall"&amp;"|"&amp;"Math",kipp_maps!H:K,4,FALSE)</f>
        <v>3</v>
      </c>
      <c r="I485">
        <f>VLOOKUP(A485&amp;"|"&amp;"Spring"&amp;"|"&amp;"Math",kipp_maps!H:I,2,FALSE)</f>
        <v>184</v>
      </c>
      <c r="J485">
        <f>VLOOKUP(A485&amp;"|"&amp;"Spring"&amp;"|"&amp;"Math",kipp_maps!H:J,3,FALSE)</f>
        <v>27</v>
      </c>
      <c r="K485">
        <f>VLOOKUP(A485&amp;"|"&amp;"Spring"&amp;"|"&amp;"Math",kipp_maps!H:K,4,FALSE)</f>
        <v>2</v>
      </c>
      <c r="L485">
        <f>VLOOKUP(A485&amp;"|"&amp;"Fall"&amp;"|"&amp;"Math",kipp_maps!H:L,5,FALSE)</f>
        <v>11</v>
      </c>
      <c r="M485">
        <f t="shared" si="28"/>
        <v>-5</v>
      </c>
      <c r="N485">
        <f t="shared" si="29"/>
        <v>-16</v>
      </c>
      <c r="O485">
        <f>VLOOKUP(A485&amp;"|"&amp;"Fall"&amp;"|"&amp;"Reading",kipp_maps!H:I,2,FALSE)</f>
        <v>190</v>
      </c>
      <c r="P485">
        <f>VLOOKUP(A485&amp;"|"&amp;"Fall"&amp;"|"&amp;"Reading",kipp_maps!H:J,3,FALSE)</f>
        <v>81</v>
      </c>
      <c r="Q485">
        <f>VLOOKUP(A485&amp;"|"&amp;"Fall"&amp;"|"&amp;"Reading",kipp_maps!H:K,4,FALSE)</f>
        <v>4</v>
      </c>
      <c r="R485">
        <f>VLOOKUP(A485&amp;"|"&amp;"Spring"&amp;"|"&amp;"Reading",kipp_maps!H:I,2,FALSE)</f>
        <v>163</v>
      </c>
      <c r="S485">
        <f>VLOOKUP(A485&amp;"|"&amp;"Spring"&amp;"|"&amp;"Reading",kipp_maps!H:J,3,FALSE)</f>
        <v>5</v>
      </c>
      <c r="T485">
        <f>VLOOKUP(A485&amp;"|"&amp;"Spring"&amp;"|"&amp;"Reading",kipp_maps!H:K,4,FALSE)</f>
        <v>1</v>
      </c>
      <c r="U485">
        <f>VLOOKUP(A485&amp;"|"&amp;"Fall"&amp;"|"&amp;"Reading",kipp_maps!H:L,5,FALSE)</f>
        <v>8</v>
      </c>
      <c r="V485">
        <f t="shared" si="30"/>
        <v>-27</v>
      </c>
      <c r="W485">
        <f t="shared" si="31"/>
        <v>-35</v>
      </c>
    </row>
    <row r="486" spans="1:23" x14ac:dyDescent="0.25">
      <c r="A486">
        <v>18234</v>
      </c>
      <c r="B486" t="str">
        <f>VLOOKUP(A486,kipp_maps!A:B,2,FALSE)</f>
        <v>School E</v>
      </c>
      <c r="C486">
        <f>VLOOKUP(A486,kipp_maps!A:C,3,FALSE)</f>
        <v>2</v>
      </c>
      <c r="D486">
        <f>VLOOKUP(A486,kipp_maps!A:D,4,FALSE)</f>
        <v>2019</v>
      </c>
      <c r="E486" t="str">
        <f>VLOOKUP(A486,kipp_maps!A:E,5,FALSE)</f>
        <v>GenEd</v>
      </c>
      <c r="F486">
        <f>VLOOKUP(A486&amp;"|"&amp;"Fall"&amp;"|"&amp;"Math",kipp_maps!H:I,2,FALSE)</f>
        <v>203</v>
      </c>
      <c r="G486">
        <f>VLOOKUP(A486&amp;"|"&amp;"Fall"&amp;"|"&amp;"Math",kipp_maps!H:J,3,FALSE)</f>
        <v>95</v>
      </c>
      <c r="H486">
        <f>VLOOKUP(A486&amp;"|"&amp;"Fall"&amp;"|"&amp;"Math",kipp_maps!H:K,4,FALSE)</f>
        <v>4</v>
      </c>
      <c r="I486">
        <f>VLOOKUP(A486&amp;"|"&amp;"Spring"&amp;"|"&amp;"Math",kipp_maps!H:I,2,FALSE)</f>
        <v>213</v>
      </c>
      <c r="J486">
        <f>VLOOKUP(A486&amp;"|"&amp;"Spring"&amp;"|"&amp;"Math",kipp_maps!H:J,3,FALSE)</f>
        <v>94</v>
      </c>
      <c r="K486">
        <f>VLOOKUP(A486&amp;"|"&amp;"Spring"&amp;"|"&amp;"Math",kipp_maps!H:K,4,FALSE)</f>
        <v>4</v>
      </c>
      <c r="L486">
        <f>VLOOKUP(A486&amp;"|"&amp;"Fall"&amp;"|"&amp;"Math",kipp_maps!H:L,5,FALSE)</f>
        <v>7</v>
      </c>
      <c r="M486">
        <f t="shared" si="28"/>
        <v>10</v>
      </c>
      <c r="N486">
        <f t="shared" si="29"/>
        <v>3</v>
      </c>
      <c r="O486">
        <f>VLOOKUP(A486&amp;"|"&amp;"Fall"&amp;"|"&amp;"Reading",kipp_maps!H:I,2,FALSE)</f>
        <v>193</v>
      </c>
      <c r="P486">
        <f>VLOOKUP(A486&amp;"|"&amp;"Fall"&amp;"|"&amp;"Reading",kipp_maps!H:J,3,FALSE)</f>
        <v>86</v>
      </c>
      <c r="Q486">
        <f>VLOOKUP(A486&amp;"|"&amp;"Fall"&amp;"|"&amp;"Reading",kipp_maps!H:K,4,FALSE)</f>
        <v>4</v>
      </c>
      <c r="R486">
        <f>VLOOKUP(A486&amp;"|"&amp;"Spring"&amp;"|"&amp;"Reading",kipp_maps!H:I,2,FALSE)</f>
        <v>208</v>
      </c>
      <c r="S486">
        <f>VLOOKUP(A486&amp;"|"&amp;"Spring"&amp;"|"&amp;"Reading",kipp_maps!H:J,3,FALSE)</f>
        <v>90</v>
      </c>
      <c r="T486">
        <f>VLOOKUP(A486&amp;"|"&amp;"Spring"&amp;"|"&amp;"Reading",kipp_maps!H:K,4,FALSE)</f>
        <v>4</v>
      </c>
      <c r="U486">
        <f>VLOOKUP(A486&amp;"|"&amp;"Fall"&amp;"|"&amp;"Reading",kipp_maps!H:L,5,FALSE)</f>
        <v>8</v>
      </c>
      <c r="V486">
        <f t="shared" si="30"/>
        <v>15</v>
      </c>
      <c r="W486">
        <f t="shared" si="31"/>
        <v>7</v>
      </c>
    </row>
    <row r="487" spans="1:23" x14ac:dyDescent="0.25">
      <c r="A487">
        <v>14217</v>
      </c>
      <c r="B487" t="str">
        <f>VLOOKUP(A487,kipp_maps!A:B,2,FALSE)</f>
        <v>School E</v>
      </c>
      <c r="C487">
        <f>VLOOKUP(A487,kipp_maps!A:C,3,FALSE)</f>
        <v>2</v>
      </c>
      <c r="D487">
        <f>VLOOKUP(A487,kipp_maps!A:D,4,FALSE)</f>
        <v>2019</v>
      </c>
      <c r="E487" t="str">
        <f>VLOOKUP(A487,kipp_maps!A:E,5,FALSE)</f>
        <v>GenEd</v>
      </c>
      <c r="F487">
        <f>VLOOKUP(A487&amp;"|"&amp;"Fall"&amp;"|"&amp;"Math",kipp_maps!H:I,2,FALSE)</f>
        <v>191</v>
      </c>
      <c r="G487">
        <f>VLOOKUP(A487&amp;"|"&amp;"Fall"&amp;"|"&amp;"Math",kipp_maps!H:J,3,FALSE)</f>
        <v>77</v>
      </c>
      <c r="H487">
        <f>VLOOKUP(A487&amp;"|"&amp;"Fall"&amp;"|"&amp;"Math",kipp_maps!H:K,4,FALSE)</f>
        <v>4</v>
      </c>
      <c r="I487">
        <f>VLOOKUP(A487&amp;"|"&amp;"Spring"&amp;"|"&amp;"Math",kipp_maps!H:I,2,FALSE)</f>
        <v>194</v>
      </c>
      <c r="J487">
        <f>VLOOKUP(A487&amp;"|"&amp;"Spring"&amp;"|"&amp;"Math",kipp_maps!H:J,3,FALSE)</f>
        <v>56</v>
      </c>
      <c r="K487">
        <f>VLOOKUP(A487&amp;"|"&amp;"Spring"&amp;"|"&amp;"Math",kipp_maps!H:K,4,FALSE)</f>
        <v>3</v>
      </c>
      <c r="L487">
        <f>VLOOKUP(A487&amp;"|"&amp;"Fall"&amp;"|"&amp;"Math",kipp_maps!H:L,5,FALSE)</f>
        <v>10</v>
      </c>
      <c r="M487">
        <f t="shared" si="28"/>
        <v>3</v>
      </c>
      <c r="N487">
        <f t="shared" si="29"/>
        <v>-7</v>
      </c>
      <c r="O487">
        <f>VLOOKUP(A487&amp;"|"&amp;"Fall"&amp;"|"&amp;"Reading",kipp_maps!H:I,2,FALSE)</f>
        <v>195</v>
      </c>
      <c r="P487">
        <f>VLOOKUP(A487&amp;"|"&amp;"Fall"&amp;"|"&amp;"Reading",kipp_maps!H:J,3,FALSE)</f>
        <v>89</v>
      </c>
      <c r="Q487">
        <f>VLOOKUP(A487&amp;"|"&amp;"Fall"&amp;"|"&amp;"Reading",kipp_maps!H:K,4,FALSE)</f>
        <v>4</v>
      </c>
      <c r="R487">
        <f>VLOOKUP(A487&amp;"|"&amp;"Spring"&amp;"|"&amp;"Reading",kipp_maps!H:I,2,FALSE)</f>
        <v>194</v>
      </c>
      <c r="S487">
        <f>VLOOKUP(A487&amp;"|"&amp;"Spring"&amp;"|"&amp;"Reading",kipp_maps!H:J,3,FALSE)</f>
        <v>64</v>
      </c>
      <c r="T487">
        <f>VLOOKUP(A487&amp;"|"&amp;"Spring"&amp;"|"&amp;"Reading",kipp_maps!H:K,4,FALSE)</f>
        <v>3</v>
      </c>
      <c r="U487">
        <f>VLOOKUP(A487&amp;"|"&amp;"Fall"&amp;"|"&amp;"Reading",kipp_maps!H:L,5,FALSE)</f>
        <v>7</v>
      </c>
      <c r="V487">
        <f t="shared" si="30"/>
        <v>-1</v>
      </c>
      <c r="W487">
        <f t="shared" si="31"/>
        <v>-8</v>
      </c>
    </row>
    <row r="488" spans="1:23" x14ac:dyDescent="0.25">
      <c r="A488">
        <v>21330</v>
      </c>
      <c r="B488" t="str">
        <f>VLOOKUP(A488,kipp_maps!A:B,2,FALSE)</f>
        <v>School E</v>
      </c>
      <c r="C488">
        <f>VLOOKUP(A488,kipp_maps!A:C,3,FALSE)</f>
        <v>2</v>
      </c>
      <c r="D488">
        <f>VLOOKUP(A488,kipp_maps!A:D,4,FALSE)</f>
        <v>2019</v>
      </c>
      <c r="E488" t="str">
        <f>VLOOKUP(A488,kipp_maps!A:E,5,FALSE)</f>
        <v>GenEd</v>
      </c>
      <c r="F488">
        <f>VLOOKUP(A488&amp;"|"&amp;"Fall"&amp;"|"&amp;"Math",kipp_maps!H:I,2,FALSE)</f>
        <v>207</v>
      </c>
      <c r="G488">
        <f>VLOOKUP(A488&amp;"|"&amp;"Fall"&amp;"|"&amp;"Math",kipp_maps!H:J,3,FALSE)</f>
        <v>97</v>
      </c>
      <c r="H488">
        <f>VLOOKUP(A488&amp;"|"&amp;"Fall"&amp;"|"&amp;"Math",kipp_maps!H:K,4,FALSE)</f>
        <v>4</v>
      </c>
      <c r="I488">
        <f>VLOOKUP(A488&amp;"|"&amp;"Spring"&amp;"|"&amp;"Math",kipp_maps!H:I,2,FALSE)</f>
        <v>210</v>
      </c>
      <c r="J488">
        <f>VLOOKUP(A488&amp;"|"&amp;"Spring"&amp;"|"&amp;"Math",kipp_maps!H:J,3,FALSE)</f>
        <v>91</v>
      </c>
      <c r="K488">
        <f>VLOOKUP(A488&amp;"|"&amp;"Spring"&amp;"|"&amp;"Math",kipp_maps!H:K,4,FALSE)</f>
        <v>4</v>
      </c>
      <c r="L488">
        <f>VLOOKUP(A488&amp;"|"&amp;"Fall"&amp;"|"&amp;"Math",kipp_maps!H:L,5,FALSE)</f>
        <v>7</v>
      </c>
      <c r="M488">
        <f t="shared" si="28"/>
        <v>3</v>
      </c>
      <c r="N488">
        <f t="shared" si="29"/>
        <v>-4</v>
      </c>
      <c r="O488">
        <f>VLOOKUP(A488&amp;"|"&amp;"Fall"&amp;"|"&amp;"Reading",kipp_maps!H:I,2,FALSE)</f>
        <v>209</v>
      </c>
      <c r="P488">
        <f>VLOOKUP(A488&amp;"|"&amp;"Fall"&amp;"|"&amp;"Reading",kipp_maps!H:J,3,FALSE)</f>
        <v>99</v>
      </c>
      <c r="Q488">
        <f>VLOOKUP(A488&amp;"|"&amp;"Fall"&amp;"|"&amp;"Reading",kipp_maps!H:K,4,FALSE)</f>
        <v>4</v>
      </c>
      <c r="R488">
        <f>VLOOKUP(A488&amp;"|"&amp;"Spring"&amp;"|"&amp;"Reading",kipp_maps!H:I,2,FALSE)</f>
        <v>221</v>
      </c>
      <c r="S488">
        <f>VLOOKUP(A488&amp;"|"&amp;"Spring"&amp;"|"&amp;"Reading",kipp_maps!H:J,3,FALSE)</f>
        <v>98</v>
      </c>
      <c r="T488">
        <f>VLOOKUP(A488&amp;"|"&amp;"Spring"&amp;"|"&amp;"Reading",kipp_maps!H:K,4,FALSE)</f>
        <v>4</v>
      </c>
      <c r="U488">
        <f>VLOOKUP(A488&amp;"|"&amp;"Fall"&amp;"|"&amp;"Reading",kipp_maps!H:L,5,FALSE)</f>
        <v>5</v>
      </c>
      <c r="V488">
        <f t="shared" si="30"/>
        <v>12</v>
      </c>
      <c r="W488">
        <f t="shared" si="31"/>
        <v>7</v>
      </c>
    </row>
    <row r="489" spans="1:23" x14ac:dyDescent="0.25">
      <c r="A489">
        <v>13750</v>
      </c>
      <c r="B489" t="str">
        <f>VLOOKUP(A489,kipp_maps!A:B,2,FALSE)</f>
        <v>School E</v>
      </c>
      <c r="C489">
        <f>VLOOKUP(A489,kipp_maps!A:C,3,FALSE)</f>
        <v>2</v>
      </c>
      <c r="D489">
        <f>VLOOKUP(A489,kipp_maps!A:D,4,FALSE)</f>
        <v>2019</v>
      </c>
      <c r="E489" t="str">
        <f>VLOOKUP(A489,kipp_maps!A:E,5,FALSE)</f>
        <v>GenEd</v>
      </c>
      <c r="F489">
        <f>VLOOKUP(A489&amp;"|"&amp;"Fall"&amp;"|"&amp;"Math",kipp_maps!H:I,2,FALSE)</f>
        <v>199</v>
      </c>
      <c r="G489">
        <f>VLOOKUP(A489&amp;"|"&amp;"Fall"&amp;"|"&amp;"Math",kipp_maps!H:J,3,FALSE)</f>
        <v>91</v>
      </c>
      <c r="H489">
        <f>VLOOKUP(A489&amp;"|"&amp;"Fall"&amp;"|"&amp;"Math",kipp_maps!H:K,4,FALSE)</f>
        <v>4</v>
      </c>
      <c r="I489">
        <f>VLOOKUP(A489&amp;"|"&amp;"Spring"&amp;"|"&amp;"Math",kipp_maps!H:I,2,FALSE)</f>
        <v>193</v>
      </c>
      <c r="J489">
        <f>VLOOKUP(A489&amp;"|"&amp;"Spring"&amp;"|"&amp;"Math",kipp_maps!H:J,3,FALSE)</f>
        <v>53</v>
      </c>
      <c r="K489">
        <f>VLOOKUP(A489&amp;"|"&amp;"Spring"&amp;"|"&amp;"Math",kipp_maps!H:K,4,FALSE)</f>
        <v>3</v>
      </c>
      <c r="L489">
        <f>VLOOKUP(A489&amp;"|"&amp;"Fall"&amp;"|"&amp;"Math",kipp_maps!H:L,5,FALSE)</f>
        <v>8</v>
      </c>
      <c r="M489">
        <f t="shared" si="28"/>
        <v>-6</v>
      </c>
      <c r="N489">
        <f t="shared" si="29"/>
        <v>-14</v>
      </c>
      <c r="O489">
        <f>VLOOKUP(A489&amp;"|"&amp;"Fall"&amp;"|"&amp;"Reading",kipp_maps!H:I,2,FALSE)</f>
        <v>199</v>
      </c>
      <c r="P489">
        <f>VLOOKUP(A489&amp;"|"&amp;"Fall"&amp;"|"&amp;"Reading",kipp_maps!H:J,3,FALSE)</f>
        <v>93</v>
      </c>
      <c r="Q489">
        <f>VLOOKUP(A489&amp;"|"&amp;"Fall"&amp;"|"&amp;"Reading",kipp_maps!H:K,4,FALSE)</f>
        <v>4</v>
      </c>
      <c r="R489">
        <f>VLOOKUP(A489&amp;"|"&amp;"Spring"&amp;"|"&amp;"Reading",kipp_maps!H:I,2,FALSE)</f>
        <v>202</v>
      </c>
      <c r="S489">
        <f>VLOOKUP(A489&amp;"|"&amp;"Spring"&amp;"|"&amp;"Reading",kipp_maps!H:J,3,FALSE)</f>
        <v>81</v>
      </c>
      <c r="T489">
        <f>VLOOKUP(A489&amp;"|"&amp;"Spring"&amp;"|"&amp;"Reading",kipp_maps!H:K,4,FALSE)</f>
        <v>4</v>
      </c>
      <c r="U489">
        <f>VLOOKUP(A489&amp;"|"&amp;"Fall"&amp;"|"&amp;"Reading",kipp_maps!H:L,5,FALSE)</f>
        <v>7</v>
      </c>
      <c r="V489">
        <f t="shared" si="30"/>
        <v>3</v>
      </c>
      <c r="W489">
        <f t="shared" si="31"/>
        <v>-4</v>
      </c>
    </row>
    <row r="490" spans="1:23" x14ac:dyDescent="0.25">
      <c r="A490">
        <v>19036</v>
      </c>
      <c r="B490" t="str">
        <f>VLOOKUP(A490,kipp_maps!A:B,2,FALSE)</f>
        <v>School E</v>
      </c>
      <c r="C490">
        <f>VLOOKUP(A490,kipp_maps!A:C,3,FALSE)</f>
        <v>2</v>
      </c>
      <c r="D490">
        <f>VLOOKUP(A490,kipp_maps!A:D,4,FALSE)</f>
        <v>2019</v>
      </c>
      <c r="E490" t="str">
        <f>VLOOKUP(A490,kipp_maps!A:E,5,FALSE)</f>
        <v>GenEd</v>
      </c>
      <c r="F490">
        <f>VLOOKUP(A490&amp;"|"&amp;"Fall"&amp;"|"&amp;"Math",kipp_maps!H:I,2,FALSE)</f>
        <v>185</v>
      </c>
      <c r="G490">
        <f>VLOOKUP(A490&amp;"|"&amp;"Fall"&amp;"|"&amp;"Math",kipp_maps!H:J,3,FALSE)</f>
        <v>62</v>
      </c>
      <c r="H490">
        <f>VLOOKUP(A490&amp;"|"&amp;"Fall"&amp;"|"&amp;"Math",kipp_maps!H:K,4,FALSE)</f>
        <v>3</v>
      </c>
      <c r="I490">
        <f>VLOOKUP(A490&amp;"|"&amp;"Spring"&amp;"|"&amp;"Math",kipp_maps!H:I,2,FALSE)</f>
        <v>177</v>
      </c>
      <c r="J490">
        <f>VLOOKUP(A490&amp;"|"&amp;"Spring"&amp;"|"&amp;"Math",kipp_maps!H:J,3,FALSE)</f>
        <v>13</v>
      </c>
      <c r="K490">
        <f>VLOOKUP(A490&amp;"|"&amp;"Spring"&amp;"|"&amp;"Math",kipp_maps!H:K,4,FALSE)</f>
        <v>1</v>
      </c>
      <c r="L490">
        <f>VLOOKUP(A490&amp;"|"&amp;"Fall"&amp;"|"&amp;"Math",kipp_maps!H:L,5,FALSE)</f>
        <v>11</v>
      </c>
      <c r="M490">
        <f t="shared" si="28"/>
        <v>-8</v>
      </c>
      <c r="N490">
        <f t="shared" si="29"/>
        <v>-19</v>
      </c>
      <c r="O490">
        <f>VLOOKUP(A490&amp;"|"&amp;"Fall"&amp;"|"&amp;"Reading",kipp_maps!H:I,2,FALSE)</f>
        <v>184</v>
      </c>
      <c r="P490">
        <f>VLOOKUP(A490&amp;"|"&amp;"Fall"&amp;"|"&amp;"Reading",kipp_maps!H:J,3,FALSE)</f>
        <v>67</v>
      </c>
      <c r="Q490">
        <f>VLOOKUP(A490&amp;"|"&amp;"Fall"&amp;"|"&amp;"Reading",kipp_maps!H:K,4,FALSE)</f>
        <v>3</v>
      </c>
      <c r="R490">
        <f>VLOOKUP(A490&amp;"|"&amp;"Spring"&amp;"|"&amp;"Reading",kipp_maps!H:I,2,FALSE)</f>
        <v>161</v>
      </c>
      <c r="S490">
        <f>VLOOKUP(A490&amp;"|"&amp;"Spring"&amp;"|"&amp;"Reading",kipp_maps!H:J,3,FALSE)</f>
        <v>3</v>
      </c>
      <c r="T490">
        <f>VLOOKUP(A490&amp;"|"&amp;"Spring"&amp;"|"&amp;"Reading",kipp_maps!H:K,4,FALSE)</f>
        <v>1</v>
      </c>
      <c r="U490">
        <f>VLOOKUP(A490&amp;"|"&amp;"Fall"&amp;"|"&amp;"Reading",kipp_maps!H:L,5,FALSE)</f>
        <v>10</v>
      </c>
      <c r="V490">
        <f t="shared" si="30"/>
        <v>-23</v>
      </c>
      <c r="W490">
        <f t="shared" si="31"/>
        <v>-33</v>
      </c>
    </row>
    <row r="491" spans="1:23" x14ac:dyDescent="0.25">
      <c r="A491">
        <v>16901</v>
      </c>
      <c r="B491" t="str">
        <f>VLOOKUP(A491,kipp_maps!A:B,2,FALSE)</f>
        <v>School E</v>
      </c>
      <c r="C491">
        <f>VLOOKUP(A491,kipp_maps!A:C,3,FALSE)</f>
        <v>2</v>
      </c>
      <c r="D491">
        <f>VLOOKUP(A491,kipp_maps!A:D,4,FALSE)</f>
        <v>2019</v>
      </c>
      <c r="E491" t="str">
        <f>VLOOKUP(A491,kipp_maps!A:E,5,FALSE)</f>
        <v>GenEd</v>
      </c>
      <c r="F491">
        <f>VLOOKUP(A491&amp;"|"&amp;"Fall"&amp;"|"&amp;"Math",kipp_maps!H:I,2,FALSE)</f>
        <v>174</v>
      </c>
      <c r="G491">
        <f>VLOOKUP(A491&amp;"|"&amp;"Fall"&amp;"|"&amp;"Math",kipp_maps!H:J,3,FALSE)</f>
        <v>31</v>
      </c>
      <c r="H491">
        <f>VLOOKUP(A491&amp;"|"&amp;"Fall"&amp;"|"&amp;"Math",kipp_maps!H:K,4,FALSE)</f>
        <v>2</v>
      </c>
      <c r="I491">
        <f>VLOOKUP(A491&amp;"|"&amp;"Spring"&amp;"|"&amp;"Math",kipp_maps!H:I,2,FALSE)</f>
        <v>175</v>
      </c>
      <c r="J491">
        <f>VLOOKUP(A491&amp;"|"&amp;"Spring"&amp;"|"&amp;"Math",kipp_maps!H:J,3,FALSE)</f>
        <v>10</v>
      </c>
      <c r="K491">
        <f>VLOOKUP(A491&amp;"|"&amp;"Spring"&amp;"|"&amp;"Math",kipp_maps!H:K,4,FALSE)</f>
        <v>1</v>
      </c>
      <c r="L491">
        <f>VLOOKUP(A491&amp;"|"&amp;"Fall"&amp;"|"&amp;"Math",kipp_maps!H:L,5,FALSE)</f>
        <v>14</v>
      </c>
      <c r="M491">
        <f t="shared" si="28"/>
        <v>1</v>
      </c>
      <c r="N491">
        <f t="shared" si="29"/>
        <v>-13</v>
      </c>
      <c r="O491">
        <f>VLOOKUP(A491&amp;"|"&amp;"Fall"&amp;"|"&amp;"Reading",kipp_maps!H:I,2,FALSE)</f>
        <v>169</v>
      </c>
      <c r="P491">
        <f>VLOOKUP(A491&amp;"|"&amp;"Fall"&amp;"|"&amp;"Reading",kipp_maps!H:J,3,FALSE)</f>
        <v>28</v>
      </c>
      <c r="Q491">
        <f>VLOOKUP(A491&amp;"|"&amp;"Fall"&amp;"|"&amp;"Reading",kipp_maps!H:K,4,FALSE)</f>
        <v>2</v>
      </c>
      <c r="R491">
        <f>VLOOKUP(A491&amp;"|"&amp;"Spring"&amp;"|"&amp;"Reading",kipp_maps!H:I,2,FALSE)</f>
        <v>149</v>
      </c>
      <c r="S491">
        <f>VLOOKUP(A491&amp;"|"&amp;"Spring"&amp;"|"&amp;"Reading",kipp_maps!H:J,3,FALSE)</f>
        <v>1</v>
      </c>
      <c r="T491">
        <f>VLOOKUP(A491&amp;"|"&amp;"Spring"&amp;"|"&amp;"Reading",kipp_maps!H:K,4,FALSE)</f>
        <v>1</v>
      </c>
      <c r="U491">
        <f>VLOOKUP(A491&amp;"|"&amp;"Fall"&amp;"|"&amp;"Reading",kipp_maps!H:L,5,FALSE)</f>
        <v>13</v>
      </c>
      <c r="V491">
        <f t="shared" si="30"/>
        <v>-20</v>
      </c>
      <c r="W491">
        <f t="shared" si="31"/>
        <v>-33</v>
      </c>
    </row>
    <row r="492" spans="1:23" x14ac:dyDescent="0.25">
      <c r="A492">
        <v>23054</v>
      </c>
      <c r="B492" t="str">
        <f>VLOOKUP(A492,kipp_maps!A:B,2,FALSE)</f>
        <v>School E</v>
      </c>
      <c r="C492">
        <f>VLOOKUP(A492,kipp_maps!A:C,3,FALSE)</f>
        <v>2</v>
      </c>
      <c r="D492">
        <f>VLOOKUP(A492,kipp_maps!A:D,4,FALSE)</f>
        <v>2019</v>
      </c>
      <c r="E492" t="str">
        <f>VLOOKUP(A492,kipp_maps!A:E,5,FALSE)</f>
        <v>Tier 2</v>
      </c>
      <c r="F492">
        <f>VLOOKUP(A492&amp;"|"&amp;"Fall"&amp;"|"&amp;"Math",kipp_maps!H:I,2,FALSE)</f>
        <v>173</v>
      </c>
      <c r="G492">
        <f>VLOOKUP(A492&amp;"|"&amp;"Fall"&amp;"|"&amp;"Math",kipp_maps!H:J,3,FALSE)</f>
        <v>28</v>
      </c>
      <c r="H492">
        <f>VLOOKUP(A492&amp;"|"&amp;"Fall"&amp;"|"&amp;"Math",kipp_maps!H:K,4,FALSE)</f>
        <v>2</v>
      </c>
      <c r="I492">
        <f>VLOOKUP(A492&amp;"|"&amp;"Spring"&amp;"|"&amp;"Math",kipp_maps!H:I,2,FALSE)</f>
        <v>166</v>
      </c>
      <c r="J492">
        <f>VLOOKUP(A492&amp;"|"&amp;"Spring"&amp;"|"&amp;"Math",kipp_maps!H:J,3,FALSE)</f>
        <v>3</v>
      </c>
      <c r="K492">
        <f>VLOOKUP(A492&amp;"|"&amp;"Spring"&amp;"|"&amp;"Math",kipp_maps!H:K,4,FALSE)</f>
        <v>1</v>
      </c>
      <c r="L492">
        <f>VLOOKUP(A492&amp;"|"&amp;"Fall"&amp;"|"&amp;"Math",kipp_maps!H:L,5,FALSE)</f>
        <v>14</v>
      </c>
      <c r="M492">
        <f t="shared" si="28"/>
        <v>-7</v>
      </c>
      <c r="N492">
        <f t="shared" si="29"/>
        <v>-21</v>
      </c>
      <c r="O492">
        <f>VLOOKUP(A492&amp;"|"&amp;"Fall"&amp;"|"&amp;"Reading",kipp_maps!H:I,2,FALSE)</f>
        <v>165</v>
      </c>
      <c r="P492">
        <f>VLOOKUP(A492&amp;"|"&amp;"Fall"&amp;"|"&amp;"Reading",kipp_maps!H:J,3,FALSE)</f>
        <v>19</v>
      </c>
      <c r="Q492">
        <f>VLOOKUP(A492&amp;"|"&amp;"Fall"&amp;"|"&amp;"Reading",kipp_maps!H:K,4,FALSE)</f>
        <v>1</v>
      </c>
      <c r="R492">
        <f>VLOOKUP(A492&amp;"|"&amp;"Spring"&amp;"|"&amp;"Reading",kipp_maps!H:I,2,FALSE)</f>
        <v>152</v>
      </c>
      <c r="S492">
        <f>VLOOKUP(A492&amp;"|"&amp;"Spring"&amp;"|"&amp;"Reading",kipp_maps!H:J,3,FALSE)</f>
        <v>1</v>
      </c>
      <c r="T492">
        <f>VLOOKUP(A492&amp;"|"&amp;"Spring"&amp;"|"&amp;"Reading",kipp_maps!H:K,4,FALSE)</f>
        <v>1</v>
      </c>
      <c r="U492">
        <f>VLOOKUP(A492&amp;"|"&amp;"Fall"&amp;"|"&amp;"Reading",kipp_maps!H:L,5,FALSE)</f>
        <v>14</v>
      </c>
      <c r="V492">
        <f t="shared" si="30"/>
        <v>-13</v>
      </c>
      <c r="W492">
        <f t="shared" si="31"/>
        <v>-27</v>
      </c>
    </row>
    <row r="493" spans="1:23" x14ac:dyDescent="0.25">
      <c r="A493">
        <v>24307</v>
      </c>
      <c r="B493" t="str">
        <f>VLOOKUP(A493,kipp_maps!A:B,2,FALSE)</f>
        <v>School E</v>
      </c>
      <c r="C493">
        <f>VLOOKUP(A493,kipp_maps!A:C,3,FALSE)</f>
        <v>2</v>
      </c>
      <c r="D493">
        <f>VLOOKUP(A493,kipp_maps!A:D,4,FALSE)</f>
        <v>2019</v>
      </c>
      <c r="E493" t="str">
        <f>VLOOKUP(A493,kipp_maps!A:E,5,FALSE)</f>
        <v>GenEd</v>
      </c>
      <c r="F493">
        <f>VLOOKUP(A493&amp;"|"&amp;"Fall"&amp;"|"&amp;"Math",kipp_maps!H:I,2,FALSE)</f>
        <v>182</v>
      </c>
      <c r="G493">
        <f>VLOOKUP(A493&amp;"|"&amp;"Fall"&amp;"|"&amp;"Math",kipp_maps!H:J,3,FALSE)</f>
        <v>53</v>
      </c>
      <c r="H493">
        <f>VLOOKUP(A493&amp;"|"&amp;"Fall"&amp;"|"&amp;"Math",kipp_maps!H:K,4,FALSE)</f>
        <v>3</v>
      </c>
      <c r="I493">
        <f>VLOOKUP(A493&amp;"|"&amp;"Spring"&amp;"|"&amp;"Math",kipp_maps!H:I,2,FALSE)</f>
        <v>186</v>
      </c>
      <c r="J493">
        <f>VLOOKUP(A493&amp;"|"&amp;"Spring"&amp;"|"&amp;"Math",kipp_maps!H:J,3,FALSE)</f>
        <v>33</v>
      </c>
      <c r="K493">
        <f>VLOOKUP(A493&amp;"|"&amp;"Spring"&amp;"|"&amp;"Math",kipp_maps!H:K,4,FALSE)</f>
        <v>2</v>
      </c>
      <c r="L493">
        <f>VLOOKUP(A493&amp;"|"&amp;"Fall"&amp;"|"&amp;"Math",kipp_maps!H:L,5,FALSE)</f>
        <v>12</v>
      </c>
      <c r="M493">
        <f t="shared" si="28"/>
        <v>4</v>
      </c>
      <c r="N493">
        <f t="shared" si="29"/>
        <v>-8</v>
      </c>
      <c r="O493">
        <f>VLOOKUP(A493&amp;"|"&amp;"Fall"&amp;"|"&amp;"Reading",kipp_maps!H:I,2,FALSE)</f>
        <v>182</v>
      </c>
      <c r="P493">
        <f>VLOOKUP(A493&amp;"|"&amp;"Fall"&amp;"|"&amp;"Reading",kipp_maps!H:J,3,FALSE)</f>
        <v>62</v>
      </c>
      <c r="Q493">
        <f>VLOOKUP(A493&amp;"|"&amp;"Fall"&amp;"|"&amp;"Reading",kipp_maps!H:K,4,FALSE)</f>
        <v>3</v>
      </c>
      <c r="R493">
        <f>VLOOKUP(A493&amp;"|"&amp;"Spring"&amp;"|"&amp;"Reading",kipp_maps!H:I,2,FALSE)</f>
        <v>194</v>
      </c>
      <c r="S493">
        <f>VLOOKUP(A493&amp;"|"&amp;"Spring"&amp;"|"&amp;"Reading",kipp_maps!H:J,3,FALSE)</f>
        <v>64</v>
      </c>
      <c r="T493">
        <f>VLOOKUP(A493&amp;"|"&amp;"Spring"&amp;"|"&amp;"Reading",kipp_maps!H:K,4,FALSE)</f>
        <v>3</v>
      </c>
      <c r="U493">
        <f>VLOOKUP(A493&amp;"|"&amp;"Fall"&amp;"|"&amp;"Reading",kipp_maps!H:L,5,FALSE)</f>
        <v>10</v>
      </c>
      <c r="V493">
        <f t="shared" si="30"/>
        <v>12</v>
      </c>
      <c r="W493">
        <f t="shared" si="31"/>
        <v>2</v>
      </c>
    </row>
    <row r="494" spans="1:23" x14ac:dyDescent="0.25">
      <c r="A494">
        <v>10312</v>
      </c>
      <c r="B494" t="str">
        <f>VLOOKUP(A494,kipp_maps!A:B,2,FALSE)</f>
        <v>School E</v>
      </c>
      <c r="C494">
        <f>VLOOKUP(A494,kipp_maps!A:C,3,FALSE)</f>
        <v>2</v>
      </c>
      <c r="D494">
        <f>VLOOKUP(A494,kipp_maps!A:D,4,FALSE)</f>
        <v>2019</v>
      </c>
      <c r="E494" t="str">
        <f>VLOOKUP(A494,kipp_maps!A:E,5,FALSE)</f>
        <v>GenEd</v>
      </c>
      <c r="F494">
        <f>VLOOKUP(A494&amp;"|"&amp;"Fall"&amp;"|"&amp;"Math",kipp_maps!H:I,2,FALSE)</f>
        <v>187</v>
      </c>
      <c r="G494">
        <f>VLOOKUP(A494&amp;"|"&amp;"Fall"&amp;"|"&amp;"Math",kipp_maps!H:J,3,FALSE)</f>
        <v>68</v>
      </c>
      <c r="H494">
        <f>VLOOKUP(A494&amp;"|"&amp;"Fall"&amp;"|"&amp;"Math",kipp_maps!H:K,4,FALSE)</f>
        <v>3</v>
      </c>
      <c r="I494">
        <f>VLOOKUP(A494&amp;"|"&amp;"Spring"&amp;"|"&amp;"Math",kipp_maps!H:I,2,FALSE)</f>
        <v>199</v>
      </c>
      <c r="J494">
        <f>VLOOKUP(A494&amp;"|"&amp;"Spring"&amp;"|"&amp;"Math",kipp_maps!H:J,3,FALSE)</f>
        <v>69</v>
      </c>
      <c r="K494">
        <f>VLOOKUP(A494&amp;"|"&amp;"Spring"&amp;"|"&amp;"Math",kipp_maps!H:K,4,FALSE)</f>
        <v>3</v>
      </c>
      <c r="L494">
        <f>VLOOKUP(A494&amp;"|"&amp;"Fall"&amp;"|"&amp;"Math",kipp_maps!H:L,5,FALSE)</f>
        <v>11</v>
      </c>
      <c r="M494">
        <f t="shared" si="28"/>
        <v>12</v>
      </c>
      <c r="N494">
        <f t="shared" si="29"/>
        <v>1</v>
      </c>
      <c r="O494">
        <f>VLOOKUP(A494&amp;"|"&amp;"Fall"&amp;"|"&amp;"Reading",kipp_maps!H:I,2,FALSE)</f>
        <v>181</v>
      </c>
      <c r="P494">
        <f>VLOOKUP(A494&amp;"|"&amp;"Fall"&amp;"|"&amp;"Reading",kipp_maps!H:J,3,FALSE)</f>
        <v>60</v>
      </c>
      <c r="Q494">
        <f>VLOOKUP(A494&amp;"|"&amp;"Fall"&amp;"|"&amp;"Reading",kipp_maps!H:K,4,FALSE)</f>
        <v>3</v>
      </c>
      <c r="R494">
        <f>VLOOKUP(A494&amp;"|"&amp;"Spring"&amp;"|"&amp;"Reading",kipp_maps!H:I,2,FALSE)</f>
        <v>210</v>
      </c>
      <c r="S494">
        <f>VLOOKUP(A494&amp;"|"&amp;"Spring"&amp;"|"&amp;"Reading",kipp_maps!H:J,3,FALSE)</f>
        <v>92</v>
      </c>
      <c r="T494">
        <f>VLOOKUP(A494&amp;"|"&amp;"Spring"&amp;"|"&amp;"Reading",kipp_maps!H:K,4,FALSE)</f>
        <v>4</v>
      </c>
      <c r="U494">
        <f>VLOOKUP(A494&amp;"|"&amp;"Fall"&amp;"|"&amp;"Reading",kipp_maps!H:L,5,FALSE)</f>
        <v>10</v>
      </c>
      <c r="V494">
        <f t="shared" si="30"/>
        <v>29</v>
      </c>
      <c r="W494">
        <f t="shared" si="31"/>
        <v>19</v>
      </c>
    </row>
    <row r="495" spans="1:23" x14ac:dyDescent="0.25">
      <c r="A495">
        <v>16328</v>
      </c>
      <c r="B495" t="str">
        <f>VLOOKUP(A495,kipp_maps!A:B,2,FALSE)</f>
        <v>School E</v>
      </c>
      <c r="C495">
        <f>VLOOKUP(A495,kipp_maps!A:C,3,FALSE)</f>
        <v>2</v>
      </c>
      <c r="D495">
        <f>VLOOKUP(A495,kipp_maps!A:D,4,FALSE)</f>
        <v>2019</v>
      </c>
      <c r="E495" t="str">
        <f>VLOOKUP(A495,kipp_maps!A:E,5,FALSE)</f>
        <v>GenEd</v>
      </c>
      <c r="F495">
        <f>VLOOKUP(A495&amp;"|"&amp;"Fall"&amp;"|"&amp;"Math",kipp_maps!H:I,2,FALSE)</f>
        <v>180</v>
      </c>
      <c r="G495">
        <f>VLOOKUP(A495&amp;"|"&amp;"Fall"&amp;"|"&amp;"Math",kipp_maps!H:J,3,FALSE)</f>
        <v>48</v>
      </c>
      <c r="H495">
        <f>VLOOKUP(A495&amp;"|"&amp;"Fall"&amp;"|"&amp;"Math",kipp_maps!H:K,4,FALSE)</f>
        <v>2</v>
      </c>
      <c r="I495" t="str">
        <f>VLOOKUP(A495&amp;"|"&amp;"Spring"&amp;"|"&amp;"Math",kipp_maps!H:I,2,FALSE)</f>
        <v>.</v>
      </c>
      <c r="J495" t="str">
        <f>VLOOKUP(A495&amp;"|"&amp;"Spring"&amp;"|"&amp;"Math",kipp_maps!H:J,3,FALSE)</f>
        <v>.</v>
      </c>
      <c r="K495" t="str">
        <f>VLOOKUP(A495&amp;"|"&amp;"Spring"&amp;"|"&amp;"Math",kipp_maps!H:K,4,FALSE)</f>
        <v>.</v>
      </c>
      <c r="L495">
        <f>VLOOKUP(A495&amp;"|"&amp;"Fall"&amp;"|"&amp;"Math",kipp_maps!H:L,5,FALSE)</f>
        <v>13</v>
      </c>
      <c r="M495" t="e">
        <f t="shared" si="28"/>
        <v>#VALUE!</v>
      </c>
      <c r="N495" t="e">
        <f t="shared" si="29"/>
        <v>#VALUE!</v>
      </c>
      <c r="O495">
        <f>VLOOKUP(A495&amp;"|"&amp;"Fall"&amp;"|"&amp;"Reading",kipp_maps!H:I,2,FALSE)</f>
        <v>185</v>
      </c>
      <c r="P495">
        <f>VLOOKUP(A495&amp;"|"&amp;"Fall"&amp;"|"&amp;"Reading",kipp_maps!H:J,3,FALSE)</f>
        <v>70</v>
      </c>
      <c r="Q495">
        <f>VLOOKUP(A495&amp;"|"&amp;"Fall"&amp;"|"&amp;"Reading",kipp_maps!H:K,4,FALSE)</f>
        <v>3</v>
      </c>
      <c r="R495">
        <f>VLOOKUP(A495&amp;"|"&amp;"Spring"&amp;"|"&amp;"Reading",kipp_maps!H:I,2,FALSE)</f>
        <v>169</v>
      </c>
      <c r="S495">
        <f>VLOOKUP(A495&amp;"|"&amp;"Spring"&amp;"|"&amp;"Reading",kipp_maps!H:J,3,FALSE)</f>
        <v>10</v>
      </c>
      <c r="T495">
        <f>VLOOKUP(A495&amp;"|"&amp;"Spring"&amp;"|"&amp;"Reading",kipp_maps!H:K,4,FALSE)</f>
        <v>1</v>
      </c>
      <c r="U495">
        <f>VLOOKUP(A495&amp;"|"&amp;"Fall"&amp;"|"&amp;"Reading",kipp_maps!H:L,5,FALSE)</f>
        <v>9</v>
      </c>
      <c r="V495">
        <f t="shared" si="30"/>
        <v>-16</v>
      </c>
      <c r="W495">
        <f t="shared" si="31"/>
        <v>-25</v>
      </c>
    </row>
    <row r="496" spans="1:23" x14ac:dyDescent="0.25">
      <c r="A496">
        <v>10559</v>
      </c>
      <c r="B496" t="str">
        <f>VLOOKUP(A496,kipp_maps!A:B,2,FALSE)</f>
        <v>School E</v>
      </c>
      <c r="C496">
        <f>VLOOKUP(A496,kipp_maps!A:C,3,FALSE)</f>
        <v>2</v>
      </c>
      <c r="D496">
        <f>VLOOKUP(A496,kipp_maps!A:D,4,FALSE)</f>
        <v>2019</v>
      </c>
      <c r="E496" t="str">
        <f>VLOOKUP(A496,kipp_maps!A:E,5,FALSE)</f>
        <v>GenEd</v>
      </c>
      <c r="F496">
        <f>VLOOKUP(A496&amp;"|"&amp;"Fall"&amp;"|"&amp;"Math",kipp_maps!H:I,2,FALSE)</f>
        <v>189</v>
      </c>
      <c r="G496">
        <f>VLOOKUP(A496&amp;"|"&amp;"Fall"&amp;"|"&amp;"Math",kipp_maps!H:J,3,FALSE)</f>
        <v>73</v>
      </c>
      <c r="H496">
        <f>VLOOKUP(A496&amp;"|"&amp;"Fall"&amp;"|"&amp;"Math",kipp_maps!H:K,4,FALSE)</f>
        <v>3</v>
      </c>
      <c r="I496">
        <f>VLOOKUP(A496&amp;"|"&amp;"Spring"&amp;"|"&amp;"Math",kipp_maps!H:I,2,FALSE)</f>
        <v>196</v>
      </c>
      <c r="J496">
        <f>VLOOKUP(A496&amp;"|"&amp;"Spring"&amp;"|"&amp;"Math",kipp_maps!H:J,3,FALSE)</f>
        <v>61</v>
      </c>
      <c r="K496">
        <f>VLOOKUP(A496&amp;"|"&amp;"Spring"&amp;"|"&amp;"Math",kipp_maps!H:K,4,FALSE)</f>
        <v>3</v>
      </c>
      <c r="L496">
        <f>VLOOKUP(A496&amp;"|"&amp;"Fall"&amp;"|"&amp;"Math",kipp_maps!H:L,5,FALSE)</f>
        <v>11</v>
      </c>
      <c r="M496">
        <f t="shared" si="28"/>
        <v>7</v>
      </c>
      <c r="N496">
        <f t="shared" si="29"/>
        <v>-4</v>
      </c>
      <c r="O496">
        <f>VLOOKUP(A496&amp;"|"&amp;"Fall"&amp;"|"&amp;"Reading",kipp_maps!H:I,2,FALSE)</f>
        <v>183</v>
      </c>
      <c r="P496">
        <f>VLOOKUP(A496&amp;"|"&amp;"Fall"&amp;"|"&amp;"Reading",kipp_maps!H:J,3,FALSE)</f>
        <v>65</v>
      </c>
      <c r="Q496">
        <f>VLOOKUP(A496&amp;"|"&amp;"Fall"&amp;"|"&amp;"Reading",kipp_maps!H:K,4,FALSE)</f>
        <v>3</v>
      </c>
      <c r="R496">
        <f>VLOOKUP(A496&amp;"|"&amp;"Spring"&amp;"|"&amp;"Reading",kipp_maps!H:I,2,FALSE)</f>
        <v>175</v>
      </c>
      <c r="S496">
        <f>VLOOKUP(A496&amp;"|"&amp;"Spring"&amp;"|"&amp;"Reading",kipp_maps!H:J,3,FALSE)</f>
        <v>18</v>
      </c>
      <c r="T496">
        <f>VLOOKUP(A496&amp;"|"&amp;"Spring"&amp;"|"&amp;"Reading",kipp_maps!H:K,4,FALSE)</f>
        <v>1</v>
      </c>
      <c r="U496">
        <f>VLOOKUP(A496&amp;"|"&amp;"Fall"&amp;"|"&amp;"Reading",kipp_maps!H:L,5,FALSE)</f>
        <v>10</v>
      </c>
      <c r="V496">
        <f t="shared" si="30"/>
        <v>-8</v>
      </c>
      <c r="W496">
        <f t="shared" si="31"/>
        <v>-18</v>
      </c>
    </row>
    <row r="497" spans="1:23" x14ac:dyDescent="0.25">
      <c r="A497">
        <v>24407</v>
      </c>
      <c r="B497" t="str">
        <f>VLOOKUP(A497,kipp_maps!A:B,2,FALSE)</f>
        <v>School E</v>
      </c>
      <c r="C497">
        <f>VLOOKUP(A497,kipp_maps!A:C,3,FALSE)</f>
        <v>2</v>
      </c>
      <c r="D497">
        <f>VLOOKUP(A497,kipp_maps!A:D,4,FALSE)</f>
        <v>2019</v>
      </c>
      <c r="E497" t="str">
        <f>VLOOKUP(A497,kipp_maps!A:E,5,FALSE)</f>
        <v>GenEd</v>
      </c>
      <c r="F497">
        <f>VLOOKUP(A497&amp;"|"&amp;"Fall"&amp;"|"&amp;"Math",kipp_maps!H:I,2,FALSE)</f>
        <v>198</v>
      </c>
      <c r="G497">
        <f>VLOOKUP(A497&amp;"|"&amp;"Fall"&amp;"|"&amp;"Math",kipp_maps!H:J,3,FALSE)</f>
        <v>90</v>
      </c>
      <c r="H497">
        <f>VLOOKUP(A497&amp;"|"&amp;"Fall"&amp;"|"&amp;"Math",kipp_maps!H:K,4,FALSE)</f>
        <v>4</v>
      </c>
      <c r="I497">
        <f>VLOOKUP(A497&amp;"|"&amp;"Spring"&amp;"|"&amp;"Math",kipp_maps!H:I,2,FALSE)</f>
        <v>203</v>
      </c>
      <c r="J497">
        <f>VLOOKUP(A497&amp;"|"&amp;"Spring"&amp;"|"&amp;"Math",kipp_maps!H:J,3,FALSE)</f>
        <v>79</v>
      </c>
      <c r="K497">
        <f>VLOOKUP(A497&amp;"|"&amp;"Spring"&amp;"|"&amp;"Math",kipp_maps!H:K,4,FALSE)</f>
        <v>4</v>
      </c>
      <c r="L497">
        <f>VLOOKUP(A497&amp;"|"&amp;"Fall"&amp;"|"&amp;"Math",kipp_maps!H:L,5,FALSE)</f>
        <v>9</v>
      </c>
      <c r="M497">
        <f t="shared" si="28"/>
        <v>5</v>
      </c>
      <c r="N497">
        <f t="shared" si="29"/>
        <v>-4</v>
      </c>
      <c r="O497">
        <f>VLOOKUP(A497&amp;"|"&amp;"Fall"&amp;"|"&amp;"Reading",kipp_maps!H:I,2,FALSE)</f>
        <v>207</v>
      </c>
      <c r="P497">
        <f>VLOOKUP(A497&amp;"|"&amp;"Fall"&amp;"|"&amp;"Reading",kipp_maps!H:J,3,FALSE)</f>
        <v>98</v>
      </c>
      <c r="Q497">
        <f>VLOOKUP(A497&amp;"|"&amp;"Fall"&amp;"|"&amp;"Reading",kipp_maps!H:K,4,FALSE)</f>
        <v>4</v>
      </c>
      <c r="R497">
        <f>VLOOKUP(A497&amp;"|"&amp;"Spring"&amp;"|"&amp;"Reading",kipp_maps!H:I,2,FALSE)</f>
        <v>208</v>
      </c>
      <c r="S497">
        <f>VLOOKUP(A497&amp;"|"&amp;"Spring"&amp;"|"&amp;"Reading",kipp_maps!H:J,3,FALSE)</f>
        <v>90</v>
      </c>
      <c r="T497">
        <f>VLOOKUP(A497&amp;"|"&amp;"Spring"&amp;"|"&amp;"Reading",kipp_maps!H:K,4,FALSE)</f>
        <v>4</v>
      </c>
      <c r="U497">
        <f>VLOOKUP(A497&amp;"|"&amp;"Fall"&amp;"|"&amp;"Reading",kipp_maps!H:L,5,FALSE)</f>
        <v>5</v>
      </c>
      <c r="V497">
        <f t="shared" si="30"/>
        <v>1</v>
      </c>
      <c r="W497">
        <f t="shared" si="31"/>
        <v>-4</v>
      </c>
    </row>
    <row r="498" spans="1:23" x14ac:dyDescent="0.25">
      <c r="A498">
        <v>18087</v>
      </c>
      <c r="B498" t="str">
        <f>VLOOKUP(A498,kipp_maps!A:B,2,FALSE)</f>
        <v>School E</v>
      </c>
      <c r="C498">
        <f>VLOOKUP(A498,kipp_maps!A:C,3,FALSE)</f>
        <v>2</v>
      </c>
      <c r="D498">
        <f>VLOOKUP(A498,kipp_maps!A:D,4,FALSE)</f>
        <v>2019</v>
      </c>
      <c r="E498" t="str">
        <f>VLOOKUP(A498,kipp_maps!A:E,5,FALSE)</f>
        <v>GenEd</v>
      </c>
      <c r="F498">
        <f>VLOOKUP(A498&amp;"|"&amp;"Fall"&amp;"|"&amp;"Math",kipp_maps!H:I,2,FALSE)</f>
        <v>186</v>
      </c>
      <c r="G498">
        <f>VLOOKUP(A498&amp;"|"&amp;"Fall"&amp;"|"&amp;"Math",kipp_maps!H:J,3,FALSE)</f>
        <v>65</v>
      </c>
      <c r="H498">
        <f>VLOOKUP(A498&amp;"|"&amp;"Fall"&amp;"|"&amp;"Math",kipp_maps!H:K,4,FALSE)</f>
        <v>3</v>
      </c>
      <c r="I498">
        <f>VLOOKUP(A498&amp;"|"&amp;"Spring"&amp;"|"&amp;"Math",kipp_maps!H:I,2,FALSE)</f>
        <v>189</v>
      </c>
      <c r="J498">
        <f>VLOOKUP(A498&amp;"|"&amp;"Spring"&amp;"|"&amp;"Math",kipp_maps!H:J,3,FALSE)</f>
        <v>41</v>
      </c>
      <c r="K498">
        <f>VLOOKUP(A498&amp;"|"&amp;"Spring"&amp;"|"&amp;"Math",kipp_maps!H:K,4,FALSE)</f>
        <v>2</v>
      </c>
      <c r="L498">
        <f>VLOOKUP(A498&amp;"|"&amp;"Fall"&amp;"|"&amp;"Math",kipp_maps!H:L,5,FALSE)</f>
        <v>11</v>
      </c>
      <c r="M498">
        <f t="shared" si="28"/>
        <v>3</v>
      </c>
      <c r="N498">
        <f t="shared" si="29"/>
        <v>-8</v>
      </c>
      <c r="O498">
        <f>VLOOKUP(A498&amp;"|"&amp;"Fall"&amp;"|"&amp;"Reading",kipp_maps!H:I,2,FALSE)</f>
        <v>198</v>
      </c>
      <c r="P498">
        <f>VLOOKUP(A498&amp;"|"&amp;"Fall"&amp;"|"&amp;"Reading",kipp_maps!H:J,3,FALSE)</f>
        <v>92</v>
      </c>
      <c r="Q498">
        <f>VLOOKUP(A498&amp;"|"&amp;"Fall"&amp;"|"&amp;"Reading",kipp_maps!H:K,4,FALSE)</f>
        <v>4</v>
      </c>
      <c r="R498">
        <f>VLOOKUP(A498&amp;"|"&amp;"Spring"&amp;"|"&amp;"Reading",kipp_maps!H:I,2,FALSE)</f>
        <v>202</v>
      </c>
      <c r="S498">
        <f>VLOOKUP(A498&amp;"|"&amp;"Spring"&amp;"|"&amp;"Reading",kipp_maps!H:J,3,FALSE)</f>
        <v>81</v>
      </c>
      <c r="T498">
        <f>VLOOKUP(A498&amp;"|"&amp;"Spring"&amp;"|"&amp;"Reading",kipp_maps!H:K,4,FALSE)</f>
        <v>4</v>
      </c>
      <c r="U498">
        <f>VLOOKUP(A498&amp;"|"&amp;"Fall"&amp;"|"&amp;"Reading",kipp_maps!H:L,5,FALSE)</f>
        <v>7</v>
      </c>
      <c r="V498">
        <f t="shared" si="30"/>
        <v>4</v>
      </c>
      <c r="W498">
        <f t="shared" si="31"/>
        <v>-3</v>
      </c>
    </row>
    <row r="499" spans="1:23" x14ac:dyDescent="0.25">
      <c r="A499">
        <v>12977</v>
      </c>
      <c r="B499" t="str">
        <f>VLOOKUP(A499,kipp_maps!A:B,2,FALSE)</f>
        <v>School E</v>
      </c>
      <c r="C499">
        <f>VLOOKUP(A499,kipp_maps!A:C,3,FALSE)</f>
        <v>2</v>
      </c>
      <c r="D499">
        <f>VLOOKUP(A499,kipp_maps!A:D,4,FALSE)</f>
        <v>2019</v>
      </c>
      <c r="E499" t="str">
        <f>VLOOKUP(A499,kipp_maps!A:E,5,FALSE)</f>
        <v>GenEd</v>
      </c>
      <c r="F499">
        <f>VLOOKUP(A499&amp;"|"&amp;"Fall"&amp;"|"&amp;"Math",kipp_maps!H:I,2,FALSE)</f>
        <v>190</v>
      </c>
      <c r="G499">
        <f>VLOOKUP(A499&amp;"|"&amp;"Fall"&amp;"|"&amp;"Math",kipp_maps!H:J,3,FALSE)</f>
        <v>75</v>
      </c>
      <c r="H499">
        <f>VLOOKUP(A499&amp;"|"&amp;"Fall"&amp;"|"&amp;"Math",kipp_maps!H:K,4,FALSE)</f>
        <v>4</v>
      </c>
      <c r="I499">
        <f>VLOOKUP(A499&amp;"|"&amp;"Spring"&amp;"|"&amp;"Math",kipp_maps!H:I,2,FALSE)</f>
        <v>188</v>
      </c>
      <c r="J499">
        <f>VLOOKUP(A499&amp;"|"&amp;"Spring"&amp;"|"&amp;"Math",kipp_maps!H:J,3,FALSE)</f>
        <v>38</v>
      </c>
      <c r="K499">
        <f>VLOOKUP(A499&amp;"|"&amp;"Spring"&amp;"|"&amp;"Math",kipp_maps!H:K,4,FALSE)</f>
        <v>2</v>
      </c>
      <c r="L499">
        <f>VLOOKUP(A499&amp;"|"&amp;"Fall"&amp;"|"&amp;"Math",kipp_maps!H:L,5,FALSE)</f>
        <v>10</v>
      </c>
      <c r="M499">
        <f t="shared" si="28"/>
        <v>-2</v>
      </c>
      <c r="N499">
        <f t="shared" si="29"/>
        <v>-12</v>
      </c>
      <c r="O499">
        <f>VLOOKUP(A499&amp;"|"&amp;"Fall"&amp;"|"&amp;"Reading",kipp_maps!H:I,2,FALSE)</f>
        <v>185</v>
      </c>
      <c r="P499">
        <f>VLOOKUP(A499&amp;"|"&amp;"Fall"&amp;"|"&amp;"Reading",kipp_maps!H:J,3,FALSE)</f>
        <v>70</v>
      </c>
      <c r="Q499">
        <f>VLOOKUP(A499&amp;"|"&amp;"Fall"&amp;"|"&amp;"Reading",kipp_maps!H:K,4,FALSE)</f>
        <v>3</v>
      </c>
      <c r="R499">
        <f>VLOOKUP(A499&amp;"|"&amp;"Spring"&amp;"|"&amp;"Reading",kipp_maps!H:I,2,FALSE)</f>
        <v>201</v>
      </c>
      <c r="S499">
        <f>VLOOKUP(A499&amp;"|"&amp;"Spring"&amp;"|"&amp;"Reading",kipp_maps!H:J,3,FALSE)</f>
        <v>79</v>
      </c>
      <c r="T499">
        <f>VLOOKUP(A499&amp;"|"&amp;"Spring"&amp;"|"&amp;"Reading",kipp_maps!H:K,4,FALSE)</f>
        <v>4</v>
      </c>
      <c r="U499">
        <f>VLOOKUP(A499&amp;"|"&amp;"Fall"&amp;"|"&amp;"Reading",kipp_maps!H:L,5,FALSE)</f>
        <v>9</v>
      </c>
      <c r="V499">
        <f t="shared" si="30"/>
        <v>16</v>
      </c>
      <c r="W499">
        <f t="shared" si="31"/>
        <v>7</v>
      </c>
    </row>
    <row r="500" spans="1:23" x14ac:dyDescent="0.25">
      <c r="A500">
        <v>18508</v>
      </c>
      <c r="B500" t="str">
        <f>VLOOKUP(A500,kipp_maps!A:B,2,FALSE)</f>
        <v>School E</v>
      </c>
      <c r="C500">
        <f>VLOOKUP(A500,kipp_maps!A:C,3,FALSE)</f>
        <v>2</v>
      </c>
      <c r="D500">
        <f>VLOOKUP(A500,kipp_maps!A:D,4,FALSE)</f>
        <v>2019</v>
      </c>
      <c r="E500" t="str">
        <f>VLOOKUP(A500,kipp_maps!A:E,5,FALSE)</f>
        <v>GenEd</v>
      </c>
      <c r="F500">
        <f>VLOOKUP(A500&amp;"|"&amp;"Fall"&amp;"|"&amp;"Math",kipp_maps!H:I,2,FALSE)</f>
        <v>178</v>
      </c>
      <c r="G500">
        <f>VLOOKUP(A500&amp;"|"&amp;"Fall"&amp;"|"&amp;"Math",kipp_maps!H:J,3,FALSE)</f>
        <v>42</v>
      </c>
      <c r="H500">
        <f>VLOOKUP(A500&amp;"|"&amp;"Fall"&amp;"|"&amp;"Math",kipp_maps!H:K,4,FALSE)</f>
        <v>2</v>
      </c>
      <c r="I500">
        <f>VLOOKUP(A500&amp;"|"&amp;"Spring"&amp;"|"&amp;"Math",kipp_maps!H:I,2,FALSE)</f>
        <v>183</v>
      </c>
      <c r="J500">
        <f>VLOOKUP(A500&amp;"|"&amp;"Spring"&amp;"|"&amp;"Math",kipp_maps!H:J,3,FALSE)</f>
        <v>25</v>
      </c>
      <c r="K500">
        <f>VLOOKUP(A500&amp;"|"&amp;"Spring"&amp;"|"&amp;"Math",kipp_maps!H:K,4,FALSE)</f>
        <v>2</v>
      </c>
      <c r="L500">
        <f>VLOOKUP(A500&amp;"|"&amp;"Fall"&amp;"|"&amp;"Math",kipp_maps!H:L,5,FALSE)</f>
        <v>13</v>
      </c>
      <c r="M500">
        <f t="shared" si="28"/>
        <v>5</v>
      </c>
      <c r="N500">
        <f t="shared" si="29"/>
        <v>-8</v>
      </c>
      <c r="O500">
        <f>VLOOKUP(A500&amp;"|"&amp;"Fall"&amp;"|"&amp;"Reading",kipp_maps!H:I,2,FALSE)</f>
        <v>181</v>
      </c>
      <c r="P500">
        <f>VLOOKUP(A500&amp;"|"&amp;"Fall"&amp;"|"&amp;"Reading",kipp_maps!H:J,3,FALSE)</f>
        <v>60</v>
      </c>
      <c r="Q500">
        <f>VLOOKUP(A500&amp;"|"&amp;"Fall"&amp;"|"&amp;"Reading",kipp_maps!H:K,4,FALSE)</f>
        <v>3</v>
      </c>
      <c r="R500">
        <f>VLOOKUP(A500&amp;"|"&amp;"Spring"&amp;"|"&amp;"Reading",kipp_maps!H:I,2,FALSE)</f>
        <v>171</v>
      </c>
      <c r="S500">
        <f>VLOOKUP(A500&amp;"|"&amp;"Spring"&amp;"|"&amp;"Reading",kipp_maps!H:J,3,FALSE)</f>
        <v>12</v>
      </c>
      <c r="T500">
        <f>VLOOKUP(A500&amp;"|"&amp;"Spring"&amp;"|"&amp;"Reading",kipp_maps!H:K,4,FALSE)</f>
        <v>1</v>
      </c>
      <c r="U500">
        <f>VLOOKUP(A500&amp;"|"&amp;"Fall"&amp;"|"&amp;"Reading",kipp_maps!H:L,5,FALSE)</f>
        <v>10</v>
      </c>
      <c r="V500">
        <f t="shared" si="30"/>
        <v>-10</v>
      </c>
      <c r="W500">
        <f t="shared" si="31"/>
        <v>-20</v>
      </c>
    </row>
    <row r="501" spans="1:23" x14ac:dyDescent="0.25">
      <c r="A501">
        <v>23597</v>
      </c>
      <c r="B501" t="str">
        <f>VLOOKUP(A501,kipp_maps!A:B,2,FALSE)</f>
        <v>School E</v>
      </c>
      <c r="C501">
        <f>VLOOKUP(A501,kipp_maps!A:C,3,FALSE)</f>
        <v>2</v>
      </c>
      <c r="D501">
        <f>VLOOKUP(A501,kipp_maps!A:D,4,FALSE)</f>
        <v>2019</v>
      </c>
      <c r="E501" t="str">
        <f>VLOOKUP(A501,kipp_maps!A:E,5,FALSE)</f>
        <v>GenEd</v>
      </c>
      <c r="F501">
        <f>VLOOKUP(A501&amp;"|"&amp;"Fall"&amp;"|"&amp;"Math",kipp_maps!H:I,2,FALSE)</f>
        <v>200</v>
      </c>
      <c r="G501">
        <f>VLOOKUP(A501&amp;"|"&amp;"Fall"&amp;"|"&amp;"Math",kipp_maps!H:J,3,FALSE)</f>
        <v>92</v>
      </c>
      <c r="H501">
        <f>VLOOKUP(A501&amp;"|"&amp;"Fall"&amp;"|"&amp;"Math",kipp_maps!H:K,4,FALSE)</f>
        <v>4</v>
      </c>
      <c r="I501">
        <f>VLOOKUP(A501&amp;"|"&amp;"Spring"&amp;"|"&amp;"Math",kipp_maps!H:I,2,FALSE)</f>
        <v>197</v>
      </c>
      <c r="J501">
        <f>VLOOKUP(A501&amp;"|"&amp;"Spring"&amp;"|"&amp;"Math",kipp_maps!H:J,3,FALSE)</f>
        <v>64</v>
      </c>
      <c r="K501">
        <f>VLOOKUP(A501&amp;"|"&amp;"Spring"&amp;"|"&amp;"Math",kipp_maps!H:K,4,FALSE)</f>
        <v>3</v>
      </c>
      <c r="L501">
        <f>VLOOKUP(A501&amp;"|"&amp;"Fall"&amp;"|"&amp;"Math",kipp_maps!H:L,5,FALSE)</f>
        <v>8</v>
      </c>
      <c r="M501">
        <f t="shared" si="28"/>
        <v>-3</v>
      </c>
      <c r="N501">
        <f t="shared" si="29"/>
        <v>-11</v>
      </c>
      <c r="O501">
        <f>VLOOKUP(A501&amp;"|"&amp;"Fall"&amp;"|"&amp;"Reading",kipp_maps!H:I,2,FALSE)</f>
        <v>201</v>
      </c>
      <c r="P501">
        <f>VLOOKUP(A501&amp;"|"&amp;"Fall"&amp;"|"&amp;"Reading",kipp_maps!H:J,3,FALSE)</f>
        <v>95</v>
      </c>
      <c r="Q501">
        <f>VLOOKUP(A501&amp;"|"&amp;"Fall"&amp;"|"&amp;"Reading",kipp_maps!H:K,4,FALSE)</f>
        <v>4</v>
      </c>
      <c r="R501">
        <f>VLOOKUP(A501&amp;"|"&amp;"Spring"&amp;"|"&amp;"Reading",kipp_maps!H:I,2,FALSE)</f>
        <v>210</v>
      </c>
      <c r="S501">
        <f>VLOOKUP(A501&amp;"|"&amp;"Spring"&amp;"|"&amp;"Reading",kipp_maps!H:J,3,FALSE)</f>
        <v>92</v>
      </c>
      <c r="T501">
        <f>VLOOKUP(A501&amp;"|"&amp;"Spring"&amp;"|"&amp;"Reading",kipp_maps!H:K,4,FALSE)</f>
        <v>4</v>
      </c>
      <c r="U501">
        <f>VLOOKUP(A501&amp;"|"&amp;"Fall"&amp;"|"&amp;"Reading",kipp_maps!H:L,5,FALSE)</f>
        <v>6</v>
      </c>
      <c r="V501">
        <f t="shared" si="30"/>
        <v>9</v>
      </c>
      <c r="W501">
        <f t="shared" si="31"/>
        <v>3</v>
      </c>
    </row>
    <row r="502" spans="1:23" x14ac:dyDescent="0.25">
      <c r="A502">
        <v>25183</v>
      </c>
      <c r="B502" t="str">
        <f>VLOOKUP(A502,kipp_maps!A:B,2,FALSE)</f>
        <v>School E</v>
      </c>
      <c r="C502">
        <f>VLOOKUP(A502,kipp_maps!A:C,3,FALSE)</f>
        <v>2</v>
      </c>
      <c r="D502">
        <f>VLOOKUP(A502,kipp_maps!A:D,4,FALSE)</f>
        <v>2019</v>
      </c>
      <c r="E502" t="str">
        <f>VLOOKUP(A502,kipp_maps!A:E,5,FALSE)</f>
        <v>GenEd</v>
      </c>
      <c r="F502">
        <f>VLOOKUP(A502&amp;"|"&amp;"Fall"&amp;"|"&amp;"Math",kipp_maps!H:I,2,FALSE)</f>
        <v>185</v>
      </c>
      <c r="G502">
        <f>VLOOKUP(A502&amp;"|"&amp;"Fall"&amp;"|"&amp;"Math",kipp_maps!H:J,3,FALSE)</f>
        <v>62</v>
      </c>
      <c r="H502">
        <f>VLOOKUP(A502&amp;"|"&amp;"Fall"&amp;"|"&amp;"Math",kipp_maps!H:K,4,FALSE)</f>
        <v>3</v>
      </c>
      <c r="I502">
        <f>VLOOKUP(A502&amp;"|"&amp;"Spring"&amp;"|"&amp;"Math",kipp_maps!H:I,2,FALSE)</f>
        <v>186</v>
      </c>
      <c r="J502">
        <f>VLOOKUP(A502&amp;"|"&amp;"Spring"&amp;"|"&amp;"Math",kipp_maps!H:J,3,FALSE)</f>
        <v>33</v>
      </c>
      <c r="K502">
        <f>VLOOKUP(A502&amp;"|"&amp;"Spring"&amp;"|"&amp;"Math",kipp_maps!H:K,4,FALSE)</f>
        <v>2</v>
      </c>
      <c r="L502">
        <f>VLOOKUP(A502&amp;"|"&amp;"Fall"&amp;"|"&amp;"Math",kipp_maps!H:L,5,FALSE)</f>
        <v>11</v>
      </c>
      <c r="M502">
        <f t="shared" si="28"/>
        <v>1</v>
      </c>
      <c r="N502">
        <f t="shared" si="29"/>
        <v>-10</v>
      </c>
      <c r="O502">
        <f>VLOOKUP(A502&amp;"|"&amp;"Fall"&amp;"|"&amp;"Reading",kipp_maps!H:I,2,FALSE)</f>
        <v>176</v>
      </c>
      <c r="P502">
        <f>VLOOKUP(A502&amp;"|"&amp;"Fall"&amp;"|"&amp;"Reading",kipp_maps!H:J,3,FALSE)</f>
        <v>46</v>
      </c>
      <c r="Q502">
        <f>VLOOKUP(A502&amp;"|"&amp;"Fall"&amp;"|"&amp;"Reading",kipp_maps!H:K,4,FALSE)</f>
        <v>2</v>
      </c>
      <c r="R502">
        <f>VLOOKUP(A502&amp;"|"&amp;"Spring"&amp;"|"&amp;"Reading",kipp_maps!H:I,2,FALSE)</f>
        <v>175</v>
      </c>
      <c r="S502">
        <f>VLOOKUP(A502&amp;"|"&amp;"Spring"&amp;"|"&amp;"Reading",kipp_maps!H:J,3,FALSE)</f>
        <v>18</v>
      </c>
      <c r="T502">
        <f>VLOOKUP(A502&amp;"|"&amp;"Spring"&amp;"|"&amp;"Reading",kipp_maps!H:K,4,FALSE)</f>
        <v>1</v>
      </c>
      <c r="U502">
        <f>VLOOKUP(A502&amp;"|"&amp;"Fall"&amp;"|"&amp;"Reading",kipp_maps!H:L,5,FALSE)</f>
        <v>11</v>
      </c>
      <c r="V502">
        <f t="shared" si="30"/>
        <v>-1</v>
      </c>
      <c r="W502">
        <f t="shared" si="31"/>
        <v>-12</v>
      </c>
    </row>
    <row r="503" spans="1:23" x14ac:dyDescent="0.25">
      <c r="A503">
        <v>23919</v>
      </c>
      <c r="B503" t="str">
        <f>VLOOKUP(A503,kipp_maps!A:B,2,FALSE)</f>
        <v>School E</v>
      </c>
      <c r="C503">
        <f>VLOOKUP(A503,kipp_maps!A:C,3,FALSE)</f>
        <v>2</v>
      </c>
      <c r="D503">
        <f>VLOOKUP(A503,kipp_maps!A:D,4,FALSE)</f>
        <v>2019</v>
      </c>
      <c r="E503" t="str">
        <f>VLOOKUP(A503,kipp_maps!A:E,5,FALSE)</f>
        <v>SPED</v>
      </c>
      <c r="F503">
        <f>VLOOKUP(A503&amp;"|"&amp;"Fall"&amp;"|"&amp;"Math",kipp_maps!H:I,2,FALSE)</f>
        <v>170</v>
      </c>
      <c r="G503">
        <f>VLOOKUP(A503&amp;"|"&amp;"Fall"&amp;"|"&amp;"Math",kipp_maps!H:J,3,FALSE)</f>
        <v>21</v>
      </c>
      <c r="H503">
        <f>VLOOKUP(A503&amp;"|"&amp;"Fall"&amp;"|"&amp;"Math",kipp_maps!H:K,4,FALSE)</f>
        <v>1</v>
      </c>
      <c r="I503">
        <f>VLOOKUP(A503&amp;"|"&amp;"Spring"&amp;"|"&amp;"Math",kipp_maps!H:I,2,FALSE)</f>
        <v>174</v>
      </c>
      <c r="J503">
        <f>VLOOKUP(A503&amp;"|"&amp;"Spring"&amp;"|"&amp;"Math",kipp_maps!H:J,3,FALSE)</f>
        <v>9</v>
      </c>
      <c r="K503">
        <f>VLOOKUP(A503&amp;"|"&amp;"Spring"&amp;"|"&amp;"Math",kipp_maps!H:K,4,FALSE)</f>
        <v>1</v>
      </c>
      <c r="L503">
        <f>VLOOKUP(A503&amp;"|"&amp;"Fall"&amp;"|"&amp;"Math",kipp_maps!H:L,5,FALSE)</f>
        <v>15</v>
      </c>
      <c r="M503">
        <f t="shared" si="28"/>
        <v>4</v>
      </c>
      <c r="N503">
        <f t="shared" si="29"/>
        <v>-11</v>
      </c>
      <c r="O503">
        <f>VLOOKUP(A503&amp;"|"&amp;"Fall"&amp;"|"&amp;"Reading",kipp_maps!H:I,2,FALSE)</f>
        <v>157</v>
      </c>
      <c r="P503">
        <f>VLOOKUP(A503&amp;"|"&amp;"Fall"&amp;"|"&amp;"Reading",kipp_maps!H:J,3,FALSE)</f>
        <v>8</v>
      </c>
      <c r="Q503">
        <f>VLOOKUP(A503&amp;"|"&amp;"Fall"&amp;"|"&amp;"Reading",kipp_maps!H:K,4,FALSE)</f>
        <v>1</v>
      </c>
      <c r="R503">
        <f>VLOOKUP(A503&amp;"|"&amp;"Spring"&amp;"|"&amp;"Reading",kipp_maps!H:I,2,FALSE)</f>
        <v>165</v>
      </c>
      <c r="S503">
        <f>VLOOKUP(A503&amp;"|"&amp;"Spring"&amp;"|"&amp;"Reading",kipp_maps!H:J,3,FALSE)</f>
        <v>6</v>
      </c>
      <c r="T503">
        <f>VLOOKUP(A503&amp;"|"&amp;"Spring"&amp;"|"&amp;"Reading",kipp_maps!H:K,4,FALSE)</f>
        <v>1</v>
      </c>
      <c r="U503">
        <f>VLOOKUP(A503&amp;"|"&amp;"Fall"&amp;"|"&amp;"Reading",kipp_maps!H:L,5,FALSE)</f>
        <v>15</v>
      </c>
      <c r="V503">
        <f t="shared" si="30"/>
        <v>8</v>
      </c>
      <c r="W503">
        <f t="shared" si="31"/>
        <v>-7</v>
      </c>
    </row>
    <row r="504" spans="1:23" x14ac:dyDescent="0.25">
      <c r="A504">
        <v>28755</v>
      </c>
      <c r="B504" t="str">
        <f>VLOOKUP(A504,kipp_maps!A:B,2,FALSE)</f>
        <v>School E</v>
      </c>
      <c r="C504">
        <f>VLOOKUP(A504,kipp_maps!A:C,3,FALSE)</f>
        <v>2</v>
      </c>
      <c r="D504">
        <f>VLOOKUP(A504,kipp_maps!A:D,4,FALSE)</f>
        <v>2019</v>
      </c>
      <c r="E504" t="str">
        <f>VLOOKUP(A504,kipp_maps!A:E,5,FALSE)</f>
        <v>GenEd</v>
      </c>
      <c r="F504">
        <f>VLOOKUP(A504&amp;"|"&amp;"Fall"&amp;"|"&amp;"Math",kipp_maps!H:I,2,FALSE)</f>
        <v>175</v>
      </c>
      <c r="G504">
        <f>VLOOKUP(A504&amp;"|"&amp;"Fall"&amp;"|"&amp;"Math",kipp_maps!H:J,3,FALSE)</f>
        <v>33</v>
      </c>
      <c r="H504">
        <f>VLOOKUP(A504&amp;"|"&amp;"Fall"&amp;"|"&amp;"Math",kipp_maps!H:K,4,FALSE)</f>
        <v>2</v>
      </c>
      <c r="I504">
        <f>VLOOKUP(A504&amp;"|"&amp;"Spring"&amp;"|"&amp;"Math",kipp_maps!H:I,2,FALSE)</f>
        <v>180</v>
      </c>
      <c r="J504">
        <f>VLOOKUP(A504&amp;"|"&amp;"Spring"&amp;"|"&amp;"Math",kipp_maps!H:J,3,FALSE)</f>
        <v>19</v>
      </c>
      <c r="K504">
        <f>VLOOKUP(A504&amp;"|"&amp;"Spring"&amp;"|"&amp;"Math",kipp_maps!H:K,4,FALSE)</f>
        <v>1</v>
      </c>
      <c r="L504">
        <f>VLOOKUP(A504&amp;"|"&amp;"Fall"&amp;"|"&amp;"Math",kipp_maps!H:L,5,FALSE)</f>
        <v>14</v>
      </c>
      <c r="M504">
        <f t="shared" si="28"/>
        <v>5</v>
      </c>
      <c r="N504">
        <f t="shared" si="29"/>
        <v>-9</v>
      </c>
      <c r="O504">
        <f>VLOOKUP(A504&amp;"|"&amp;"Fall"&amp;"|"&amp;"Reading",kipp_maps!H:I,2,FALSE)</f>
        <v>191</v>
      </c>
      <c r="P504">
        <f>VLOOKUP(A504&amp;"|"&amp;"Fall"&amp;"|"&amp;"Reading",kipp_maps!H:J,3,FALSE)</f>
        <v>82</v>
      </c>
      <c r="Q504">
        <f>VLOOKUP(A504&amp;"|"&amp;"Fall"&amp;"|"&amp;"Reading",kipp_maps!H:K,4,FALSE)</f>
        <v>4</v>
      </c>
      <c r="R504">
        <f>VLOOKUP(A504&amp;"|"&amp;"Spring"&amp;"|"&amp;"Reading",kipp_maps!H:I,2,FALSE)</f>
        <v>191</v>
      </c>
      <c r="S504">
        <f>VLOOKUP(A504&amp;"|"&amp;"Spring"&amp;"|"&amp;"Reading",kipp_maps!H:J,3,FALSE)</f>
        <v>56</v>
      </c>
      <c r="T504">
        <f>VLOOKUP(A504&amp;"|"&amp;"Spring"&amp;"|"&amp;"Reading",kipp_maps!H:K,4,FALSE)</f>
        <v>3</v>
      </c>
      <c r="U504">
        <f>VLOOKUP(A504&amp;"|"&amp;"Fall"&amp;"|"&amp;"Reading",kipp_maps!H:L,5,FALSE)</f>
        <v>8</v>
      </c>
      <c r="V504">
        <f t="shared" si="30"/>
        <v>0</v>
      </c>
      <c r="W504">
        <f t="shared" si="31"/>
        <v>-8</v>
      </c>
    </row>
    <row r="505" spans="1:23" x14ac:dyDescent="0.25">
      <c r="A505">
        <v>13643</v>
      </c>
      <c r="B505" t="str">
        <f>VLOOKUP(A505,kipp_maps!A:B,2,FALSE)</f>
        <v>School E</v>
      </c>
      <c r="C505">
        <f>VLOOKUP(A505,kipp_maps!A:C,3,FALSE)</f>
        <v>2</v>
      </c>
      <c r="D505">
        <f>VLOOKUP(A505,kipp_maps!A:D,4,FALSE)</f>
        <v>2019</v>
      </c>
      <c r="E505" t="str">
        <f>VLOOKUP(A505,kipp_maps!A:E,5,FALSE)</f>
        <v>GenEd</v>
      </c>
      <c r="F505">
        <f>VLOOKUP(A505&amp;"|"&amp;"Fall"&amp;"|"&amp;"Math",kipp_maps!H:I,2,FALSE)</f>
        <v>177</v>
      </c>
      <c r="G505">
        <f>VLOOKUP(A505&amp;"|"&amp;"Fall"&amp;"|"&amp;"Math",kipp_maps!H:J,3,FALSE)</f>
        <v>39</v>
      </c>
      <c r="H505">
        <f>VLOOKUP(A505&amp;"|"&amp;"Fall"&amp;"|"&amp;"Math",kipp_maps!H:K,4,FALSE)</f>
        <v>2</v>
      </c>
      <c r="I505">
        <f>VLOOKUP(A505&amp;"|"&amp;"Spring"&amp;"|"&amp;"Math",kipp_maps!H:I,2,FALSE)</f>
        <v>191</v>
      </c>
      <c r="J505">
        <f>VLOOKUP(A505&amp;"|"&amp;"Spring"&amp;"|"&amp;"Math",kipp_maps!H:J,3,FALSE)</f>
        <v>47</v>
      </c>
      <c r="K505">
        <f>VLOOKUP(A505&amp;"|"&amp;"Spring"&amp;"|"&amp;"Math",kipp_maps!H:K,4,FALSE)</f>
        <v>2</v>
      </c>
      <c r="L505">
        <f>VLOOKUP(A505&amp;"|"&amp;"Fall"&amp;"|"&amp;"Math",kipp_maps!H:L,5,FALSE)</f>
        <v>13</v>
      </c>
      <c r="M505">
        <f t="shared" si="28"/>
        <v>14</v>
      </c>
      <c r="N505">
        <f t="shared" si="29"/>
        <v>1</v>
      </c>
      <c r="O505">
        <f>VLOOKUP(A505&amp;"|"&amp;"Fall"&amp;"|"&amp;"Reading",kipp_maps!H:I,2,FALSE)</f>
        <v>184</v>
      </c>
      <c r="P505">
        <f>VLOOKUP(A505&amp;"|"&amp;"Fall"&amp;"|"&amp;"Reading",kipp_maps!H:J,3,FALSE)</f>
        <v>67</v>
      </c>
      <c r="Q505">
        <f>VLOOKUP(A505&amp;"|"&amp;"Fall"&amp;"|"&amp;"Reading",kipp_maps!H:K,4,FALSE)</f>
        <v>3</v>
      </c>
      <c r="R505">
        <f>VLOOKUP(A505&amp;"|"&amp;"Spring"&amp;"|"&amp;"Reading",kipp_maps!H:I,2,FALSE)</f>
        <v>193</v>
      </c>
      <c r="S505">
        <f>VLOOKUP(A505&amp;"|"&amp;"Spring"&amp;"|"&amp;"Reading",kipp_maps!H:J,3,FALSE)</f>
        <v>61</v>
      </c>
      <c r="T505">
        <f>VLOOKUP(A505&amp;"|"&amp;"Spring"&amp;"|"&amp;"Reading",kipp_maps!H:K,4,FALSE)</f>
        <v>3</v>
      </c>
      <c r="U505">
        <f>VLOOKUP(A505&amp;"|"&amp;"Fall"&amp;"|"&amp;"Reading",kipp_maps!H:L,5,FALSE)</f>
        <v>10</v>
      </c>
      <c r="V505">
        <f t="shared" si="30"/>
        <v>9</v>
      </c>
      <c r="W505">
        <f t="shared" si="31"/>
        <v>-1</v>
      </c>
    </row>
    <row r="506" spans="1:23" x14ac:dyDescent="0.25">
      <c r="A506">
        <v>22025</v>
      </c>
      <c r="B506" t="str">
        <f>VLOOKUP(A506,kipp_maps!A:B,2,FALSE)</f>
        <v>School G</v>
      </c>
      <c r="C506">
        <f>VLOOKUP(A506,kipp_maps!A:C,3,FALSE)</f>
        <v>2</v>
      </c>
      <c r="D506">
        <f>VLOOKUP(A506,kipp_maps!A:D,4,FALSE)</f>
        <v>2019</v>
      </c>
      <c r="E506" t="str">
        <f>VLOOKUP(A506,kipp_maps!A:E,5,FALSE)</f>
        <v>GenEd</v>
      </c>
      <c r="F506">
        <f>VLOOKUP(A506&amp;"|"&amp;"Fall"&amp;"|"&amp;"Math",kipp_maps!H:I,2,FALSE)</f>
        <v>194</v>
      </c>
      <c r="G506">
        <f>VLOOKUP(A506&amp;"|"&amp;"Fall"&amp;"|"&amp;"Math",kipp_maps!H:J,3,FALSE)</f>
        <v>83</v>
      </c>
      <c r="H506">
        <f>VLOOKUP(A506&amp;"|"&amp;"Fall"&amp;"|"&amp;"Math",kipp_maps!H:K,4,FALSE)</f>
        <v>4</v>
      </c>
      <c r="I506">
        <f>VLOOKUP(A506&amp;"|"&amp;"Spring"&amp;"|"&amp;"Math",kipp_maps!H:I,2,FALSE)</f>
        <v>195</v>
      </c>
      <c r="J506">
        <f>VLOOKUP(A506&amp;"|"&amp;"Spring"&amp;"|"&amp;"Math",kipp_maps!H:J,3,FALSE)</f>
        <v>58</v>
      </c>
      <c r="K506">
        <f>VLOOKUP(A506&amp;"|"&amp;"Spring"&amp;"|"&amp;"Math",kipp_maps!H:K,4,FALSE)</f>
        <v>3</v>
      </c>
      <c r="L506">
        <f>VLOOKUP(A506&amp;"|"&amp;"Fall"&amp;"|"&amp;"Math",kipp_maps!H:L,5,FALSE)</f>
        <v>9</v>
      </c>
      <c r="M506">
        <f t="shared" si="28"/>
        <v>1</v>
      </c>
      <c r="N506">
        <f t="shared" si="29"/>
        <v>-8</v>
      </c>
      <c r="O506">
        <f>VLOOKUP(A506&amp;"|"&amp;"Fall"&amp;"|"&amp;"Reading",kipp_maps!H:I,2,FALSE)</f>
        <v>182</v>
      </c>
      <c r="P506">
        <f>VLOOKUP(A506&amp;"|"&amp;"Fall"&amp;"|"&amp;"Reading",kipp_maps!H:J,3,FALSE)</f>
        <v>62</v>
      </c>
      <c r="Q506">
        <f>VLOOKUP(A506&amp;"|"&amp;"Fall"&amp;"|"&amp;"Reading",kipp_maps!H:K,4,FALSE)</f>
        <v>3</v>
      </c>
      <c r="R506">
        <f>VLOOKUP(A506&amp;"|"&amp;"Spring"&amp;"|"&amp;"Reading",kipp_maps!H:I,2,FALSE)</f>
        <v>190</v>
      </c>
      <c r="S506">
        <f>VLOOKUP(A506&amp;"|"&amp;"Spring"&amp;"|"&amp;"Reading",kipp_maps!H:J,3,FALSE)</f>
        <v>53</v>
      </c>
      <c r="T506">
        <f>VLOOKUP(A506&amp;"|"&amp;"Spring"&amp;"|"&amp;"Reading",kipp_maps!H:K,4,FALSE)</f>
        <v>3</v>
      </c>
      <c r="U506">
        <f>VLOOKUP(A506&amp;"|"&amp;"Fall"&amp;"|"&amp;"Reading",kipp_maps!H:L,5,FALSE)</f>
        <v>10</v>
      </c>
      <c r="V506">
        <f t="shared" si="30"/>
        <v>8</v>
      </c>
      <c r="W506">
        <f t="shared" si="31"/>
        <v>-2</v>
      </c>
    </row>
    <row r="507" spans="1:23" x14ac:dyDescent="0.25">
      <c r="A507">
        <v>13722</v>
      </c>
      <c r="B507" t="str">
        <f>VLOOKUP(A507,kipp_maps!A:B,2,FALSE)</f>
        <v>School E</v>
      </c>
      <c r="C507">
        <f>VLOOKUP(A507,kipp_maps!A:C,3,FALSE)</f>
        <v>2</v>
      </c>
      <c r="D507">
        <f>VLOOKUP(A507,kipp_maps!A:D,4,FALSE)</f>
        <v>2019</v>
      </c>
      <c r="E507" t="str">
        <f>VLOOKUP(A507,kipp_maps!A:E,5,FALSE)</f>
        <v>GenEd</v>
      </c>
      <c r="F507">
        <f>VLOOKUP(A507&amp;"|"&amp;"Fall"&amp;"|"&amp;"Math",kipp_maps!H:I,2,FALSE)</f>
        <v>206</v>
      </c>
      <c r="G507">
        <f>VLOOKUP(A507&amp;"|"&amp;"Fall"&amp;"|"&amp;"Math",kipp_maps!H:J,3,FALSE)</f>
        <v>97</v>
      </c>
      <c r="H507">
        <f>VLOOKUP(A507&amp;"|"&amp;"Fall"&amp;"|"&amp;"Math",kipp_maps!H:K,4,FALSE)</f>
        <v>4</v>
      </c>
      <c r="I507">
        <f>VLOOKUP(A507&amp;"|"&amp;"Spring"&amp;"|"&amp;"Math",kipp_maps!H:I,2,FALSE)</f>
        <v>203</v>
      </c>
      <c r="J507">
        <f>VLOOKUP(A507&amp;"|"&amp;"Spring"&amp;"|"&amp;"Math",kipp_maps!H:J,3,FALSE)</f>
        <v>79</v>
      </c>
      <c r="K507">
        <f>VLOOKUP(A507&amp;"|"&amp;"Spring"&amp;"|"&amp;"Math",kipp_maps!H:K,4,FALSE)</f>
        <v>4</v>
      </c>
      <c r="L507">
        <f>VLOOKUP(A507&amp;"|"&amp;"Fall"&amp;"|"&amp;"Math",kipp_maps!H:L,5,FALSE)</f>
        <v>7</v>
      </c>
      <c r="M507">
        <f t="shared" si="28"/>
        <v>-3</v>
      </c>
      <c r="N507">
        <f t="shared" si="29"/>
        <v>-10</v>
      </c>
      <c r="O507">
        <f>VLOOKUP(A507&amp;"|"&amp;"Fall"&amp;"|"&amp;"Reading",kipp_maps!H:I,2,FALSE)</f>
        <v>209</v>
      </c>
      <c r="P507">
        <f>VLOOKUP(A507&amp;"|"&amp;"Fall"&amp;"|"&amp;"Reading",kipp_maps!H:J,3,FALSE)</f>
        <v>99</v>
      </c>
      <c r="Q507">
        <f>VLOOKUP(A507&amp;"|"&amp;"Fall"&amp;"|"&amp;"Reading",kipp_maps!H:K,4,FALSE)</f>
        <v>4</v>
      </c>
      <c r="R507">
        <f>VLOOKUP(A507&amp;"|"&amp;"Spring"&amp;"|"&amp;"Reading",kipp_maps!H:I,2,FALSE)</f>
        <v>199</v>
      </c>
      <c r="S507">
        <f>VLOOKUP(A507&amp;"|"&amp;"Spring"&amp;"|"&amp;"Reading",kipp_maps!H:J,3,FALSE)</f>
        <v>75</v>
      </c>
      <c r="T507">
        <f>VLOOKUP(A507&amp;"|"&amp;"Spring"&amp;"|"&amp;"Reading",kipp_maps!H:K,4,FALSE)</f>
        <v>4</v>
      </c>
      <c r="U507">
        <f>VLOOKUP(A507&amp;"|"&amp;"Fall"&amp;"|"&amp;"Reading",kipp_maps!H:L,5,FALSE)</f>
        <v>5</v>
      </c>
      <c r="V507">
        <f t="shared" si="30"/>
        <v>-10</v>
      </c>
      <c r="W507">
        <f t="shared" si="31"/>
        <v>-15</v>
      </c>
    </row>
    <row r="508" spans="1:23" x14ac:dyDescent="0.25">
      <c r="A508">
        <v>28015</v>
      </c>
      <c r="B508" t="str">
        <f>VLOOKUP(A508,kipp_maps!A:B,2,FALSE)</f>
        <v>School F</v>
      </c>
      <c r="C508">
        <f>VLOOKUP(A508,kipp_maps!A:C,3,FALSE)</f>
        <v>2</v>
      </c>
      <c r="D508">
        <f>VLOOKUP(A508,kipp_maps!A:D,4,FALSE)</f>
        <v>2019</v>
      </c>
      <c r="E508" t="str">
        <f>VLOOKUP(A508,kipp_maps!A:E,5,FALSE)</f>
        <v>GenEd</v>
      </c>
      <c r="F508">
        <f>VLOOKUP(A508&amp;"|"&amp;"Fall"&amp;"|"&amp;"Math",kipp_maps!H:I,2,FALSE)</f>
        <v>184</v>
      </c>
      <c r="G508">
        <f>VLOOKUP(A508&amp;"|"&amp;"Fall"&amp;"|"&amp;"Math",kipp_maps!H:J,3,FALSE)</f>
        <v>59</v>
      </c>
      <c r="H508">
        <f>VLOOKUP(A508&amp;"|"&amp;"Fall"&amp;"|"&amp;"Math",kipp_maps!H:K,4,FALSE)</f>
        <v>3</v>
      </c>
      <c r="I508">
        <f>VLOOKUP(A508&amp;"|"&amp;"Spring"&amp;"|"&amp;"Math",kipp_maps!H:I,2,FALSE)</f>
        <v>185</v>
      </c>
      <c r="J508">
        <f>VLOOKUP(A508&amp;"|"&amp;"Spring"&amp;"|"&amp;"Math",kipp_maps!H:J,3,FALSE)</f>
        <v>30</v>
      </c>
      <c r="K508">
        <f>VLOOKUP(A508&amp;"|"&amp;"Spring"&amp;"|"&amp;"Math",kipp_maps!H:K,4,FALSE)</f>
        <v>2</v>
      </c>
      <c r="L508">
        <f>VLOOKUP(A508&amp;"|"&amp;"Fall"&amp;"|"&amp;"Math",kipp_maps!H:L,5,FALSE)</f>
        <v>12</v>
      </c>
      <c r="M508">
        <f t="shared" si="28"/>
        <v>1</v>
      </c>
      <c r="N508">
        <f t="shared" si="29"/>
        <v>-11</v>
      </c>
      <c r="O508">
        <f>VLOOKUP(A508&amp;"|"&amp;"Fall"&amp;"|"&amp;"Reading",kipp_maps!H:I,2,FALSE)</f>
        <v>176</v>
      </c>
      <c r="P508">
        <f>VLOOKUP(A508&amp;"|"&amp;"Fall"&amp;"|"&amp;"Reading",kipp_maps!H:J,3,FALSE)</f>
        <v>46</v>
      </c>
      <c r="Q508">
        <f>VLOOKUP(A508&amp;"|"&amp;"Fall"&amp;"|"&amp;"Reading",kipp_maps!H:K,4,FALSE)</f>
        <v>2</v>
      </c>
      <c r="R508">
        <f>VLOOKUP(A508&amp;"|"&amp;"Spring"&amp;"|"&amp;"Reading",kipp_maps!H:I,2,FALSE)</f>
        <v>185</v>
      </c>
      <c r="S508">
        <f>VLOOKUP(A508&amp;"|"&amp;"Spring"&amp;"|"&amp;"Reading",kipp_maps!H:J,3,FALSE)</f>
        <v>40</v>
      </c>
      <c r="T508">
        <f>VLOOKUP(A508&amp;"|"&amp;"Spring"&amp;"|"&amp;"Reading",kipp_maps!H:K,4,FALSE)</f>
        <v>2</v>
      </c>
      <c r="U508">
        <f>VLOOKUP(A508&amp;"|"&amp;"Fall"&amp;"|"&amp;"Reading",kipp_maps!H:L,5,FALSE)</f>
        <v>11</v>
      </c>
      <c r="V508">
        <f t="shared" si="30"/>
        <v>9</v>
      </c>
      <c r="W508">
        <f t="shared" si="31"/>
        <v>-2</v>
      </c>
    </row>
    <row r="509" spans="1:23" x14ac:dyDescent="0.25">
      <c r="A509">
        <v>11207</v>
      </c>
      <c r="B509" t="str">
        <f>VLOOKUP(A509,kipp_maps!A:B,2,FALSE)</f>
        <v>School G</v>
      </c>
      <c r="C509">
        <f>VLOOKUP(A509,kipp_maps!A:C,3,FALSE)</f>
        <v>2</v>
      </c>
      <c r="D509">
        <f>VLOOKUP(A509,kipp_maps!A:D,4,FALSE)</f>
        <v>2019</v>
      </c>
      <c r="E509" t="str">
        <f>VLOOKUP(A509,kipp_maps!A:E,5,FALSE)</f>
        <v>GenEd</v>
      </c>
      <c r="F509">
        <f>VLOOKUP(A509&amp;"|"&amp;"Fall"&amp;"|"&amp;"Math",kipp_maps!H:I,2,FALSE)</f>
        <v>207</v>
      </c>
      <c r="G509">
        <f>VLOOKUP(A509&amp;"|"&amp;"Fall"&amp;"|"&amp;"Math",kipp_maps!H:J,3,FALSE)</f>
        <v>97</v>
      </c>
      <c r="H509">
        <f>VLOOKUP(A509&amp;"|"&amp;"Fall"&amp;"|"&amp;"Math",kipp_maps!H:K,4,FALSE)</f>
        <v>4</v>
      </c>
      <c r="I509">
        <f>VLOOKUP(A509&amp;"|"&amp;"Spring"&amp;"|"&amp;"Math",kipp_maps!H:I,2,FALSE)</f>
        <v>204</v>
      </c>
      <c r="J509">
        <f>VLOOKUP(A509&amp;"|"&amp;"Spring"&amp;"|"&amp;"Math",kipp_maps!H:J,3,FALSE)</f>
        <v>81</v>
      </c>
      <c r="K509">
        <f>VLOOKUP(A509&amp;"|"&amp;"Spring"&amp;"|"&amp;"Math",kipp_maps!H:K,4,FALSE)</f>
        <v>4</v>
      </c>
      <c r="L509">
        <f>VLOOKUP(A509&amp;"|"&amp;"Fall"&amp;"|"&amp;"Math",kipp_maps!H:L,5,FALSE)</f>
        <v>7</v>
      </c>
      <c r="M509">
        <f t="shared" si="28"/>
        <v>-3</v>
      </c>
      <c r="N509">
        <f t="shared" si="29"/>
        <v>-10</v>
      </c>
      <c r="O509">
        <f>VLOOKUP(A509&amp;"|"&amp;"Fall"&amp;"|"&amp;"Reading",kipp_maps!H:I,2,FALSE)</f>
        <v>196</v>
      </c>
      <c r="P509">
        <f>VLOOKUP(A509&amp;"|"&amp;"Fall"&amp;"|"&amp;"Reading",kipp_maps!H:J,3,FALSE)</f>
        <v>90</v>
      </c>
      <c r="Q509">
        <f>VLOOKUP(A509&amp;"|"&amp;"Fall"&amp;"|"&amp;"Reading",kipp_maps!H:K,4,FALSE)</f>
        <v>4</v>
      </c>
      <c r="R509">
        <f>VLOOKUP(A509&amp;"|"&amp;"Spring"&amp;"|"&amp;"Reading",kipp_maps!H:I,2,FALSE)</f>
        <v>203</v>
      </c>
      <c r="S509">
        <f>VLOOKUP(A509&amp;"|"&amp;"Spring"&amp;"|"&amp;"Reading",kipp_maps!H:J,3,FALSE)</f>
        <v>83</v>
      </c>
      <c r="T509">
        <f>VLOOKUP(A509&amp;"|"&amp;"Spring"&amp;"|"&amp;"Reading",kipp_maps!H:K,4,FALSE)</f>
        <v>4</v>
      </c>
      <c r="U509">
        <f>VLOOKUP(A509&amp;"|"&amp;"Fall"&amp;"|"&amp;"Reading",kipp_maps!H:L,5,FALSE)</f>
        <v>7</v>
      </c>
      <c r="V509">
        <f t="shared" si="30"/>
        <v>7</v>
      </c>
      <c r="W509">
        <f t="shared" si="31"/>
        <v>0</v>
      </c>
    </row>
    <row r="510" spans="1:23" x14ac:dyDescent="0.25">
      <c r="A510">
        <v>12244</v>
      </c>
      <c r="B510" t="str">
        <f>VLOOKUP(A510,kipp_maps!A:B,2,FALSE)</f>
        <v>School G</v>
      </c>
      <c r="C510">
        <f>VLOOKUP(A510,kipp_maps!A:C,3,FALSE)</f>
        <v>2</v>
      </c>
      <c r="D510">
        <f>VLOOKUP(A510,kipp_maps!A:D,4,FALSE)</f>
        <v>2019</v>
      </c>
      <c r="E510" t="str">
        <f>VLOOKUP(A510,kipp_maps!A:E,5,FALSE)</f>
        <v>Tier 2</v>
      </c>
      <c r="F510">
        <f>VLOOKUP(A510&amp;"|"&amp;"Fall"&amp;"|"&amp;"Math",kipp_maps!H:I,2,FALSE)</f>
        <v>168</v>
      </c>
      <c r="G510">
        <f>VLOOKUP(A510&amp;"|"&amp;"Fall"&amp;"|"&amp;"Math",kipp_maps!H:J,3,FALSE)</f>
        <v>17</v>
      </c>
      <c r="H510">
        <f>VLOOKUP(A510&amp;"|"&amp;"Fall"&amp;"|"&amp;"Math",kipp_maps!H:K,4,FALSE)</f>
        <v>1</v>
      </c>
      <c r="I510">
        <f>VLOOKUP(A510&amp;"|"&amp;"Spring"&amp;"|"&amp;"Math",kipp_maps!H:I,2,FALSE)</f>
        <v>175</v>
      </c>
      <c r="J510">
        <f>VLOOKUP(A510&amp;"|"&amp;"Spring"&amp;"|"&amp;"Math",kipp_maps!H:J,3,FALSE)</f>
        <v>10</v>
      </c>
      <c r="K510">
        <f>VLOOKUP(A510&amp;"|"&amp;"Spring"&amp;"|"&amp;"Math",kipp_maps!H:K,4,FALSE)</f>
        <v>1</v>
      </c>
      <c r="L510">
        <f>VLOOKUP(A510&amp;"|"&amp;"Fall"&amp;"|"&amp;"Math",kipp_maps!H:L,5,FALSE)</f>
        <v>15</v>
      </c>
      <c r="M510">
        <f t="shared" si="28"/>
        <v>7</v>
      </c>
      <c r="N510">
        <f t="shared" si="29"/>
        <v>-8</v>
      </c>
      <c r="O510">
        <f>VLOOKUP(A510&amp;"|"&amp;"Fall"&amp;"|"&amp;"Reading",kipp_maps!H:I,2,FALSE)</f>
        <v>162</v>
      </c>
      <c r="P510">
        <f>VLOOKUP(A510&amp;"|"&amp;"Fall"&amp;"|"&amp;"Reading",kipp_maps!H:J,3,FALSE)</f>
        <v>14</v>
      </c>
      <c r="Q510">
        <f>VLOOKUP(A510&amp;"|"&amp;"Fall"&amp;"|"&amp;"Reading",kipp_maps!H:K,4,FALSE)</f>
        <v>1</v>
      </c>
      <c r="R510">
        <f>VLOOKUP(A510&amp;"|"&amp;"Spring"&amp;"|"&amp;"Reading",kipp_maps!H:I,2,FALSE)</f>
        <v>167</v>
      </c>
      <c r="S510">
        <f>VLOOKUP(A510&amp;"|"&amp;"Spring"&amp;"|"&amp;"Reading",kipp_maps!H:J,3,FALSE)</f>
        <v>8</v>
      </c>
      <c r="T510">
        <f>VLOOKUP(A510&amp;"|"&amp;"Spring"&amp;"|"&amp;"Reading",kipp_maps!H:K,4,FALSE)</f>
        <v>1</v>
      </c>
      <c r="U510">
        <f>VLOOKUP(A510&amp;"|"&amp;"Fall"&amp;"|"&amp;"Reading",kipp_maps!H:L,5,FALSE)</f>
        <v>14</v>
      </c>
      <c r="V510">
        <f t="shared" si="30"/>
        <v>5</v>
      </c>
      <c r="W510">
        <f t="shared" si="31"/>
        <v>-9</v>
      </c>
    </row>
    <row r="511" spans="1:23" x14ac:dyDescent="0.25">
      <c r="A511">
        <v>21450</v>
      </c>
      <c r="B511" t="str">
        <f>VLOOKUP(A511,kipp_maps!A:B,2,FALSE)</f>
        <v>School G</v>
      </c>
      <c r="C511">
        <f>VLOOKUP(A511,kipp_maps!A:C,3,FALSE)</f>
        <v>2</v>
      </c>
      <c r="D511">
        <f>VLOOKUP(A511,kipp_maps!A:D,4,FALSE)</f>
        <v>2019</v>
      </c>
      <c r="E511" t="str">
        <f>VLOOKUP(A511,kipp_maps!A:E,5,FALSE)</f>
        <v>GenEd</v>
      </c>
      <c r="F511">
        <f>VLOOKUP(A511&amp;"|"&amp;"Fall"&amp;"|"&amp;"Math",kipp_maps!H:I,2,FALSE)</f>
        <v>190</v>
      </c>
      <c r="G511">
        <f>VLOOKUP(A511&amp;"|"&amp;"Fall"&amp;"|"&amp;"Math",kipp_maps!H:J,3,FALSE)</f>
        <v>75</v>
      </c>
      <c r="H511">
        <f>VLOOKUP(A511&amp;"|"&amp;"Fall"&amp;"|"&amp;"Math",kipp_maps!H:K,4,FALSE)</f>
        <v>4</v>
      </c>
      <c r="I511">
        <f>VLOOKUP(A511&amp;"|"&amp;"Spring"&amp;"|"&amp;"Math",kipp_maps!H:I,2,FALSE)</f>
        <v>194</v>
      </c>
      <c r="J511">
        <f>VLOOKUP(A511&amp;"|"&amp;"Spring"&amp;"|"&amp;"Math",kipp_maps!H:J,3,FALSE)</f>
        <v>56</v>
      </c>
      <c r="K511">
        <f>VLOOKUP(A511&amp;"|"&amp;"Spring"&amp;"|"&amp;"Math",kipp_maps!H:K,4,FALSE)</f>
        <v>3</v>
      </c>
      <c r="L511">
        <f>VLOOKUP(A511&amp;"|"&amp;"Fall"&amp;"|"&amp;"Math",kipp_maps!H:L,5,FALSE)</f>
        <v>10</v>
      </c>
      <c r="M511">
        <f t="shared" si="28"/>
        <v>4</v>
      </c>
      <c r="N511">
        <f t="shared" si="29"/>
        <v>-6</v>
      </c>
      <c r="O511">
        <f>VLOOKUP(A511&amp;"|"&amp;"Fall"&amp;"|"&amp;"Reading",kipp_maps!H:I,2,FALSE)</f>
        <v>197</v>
      </c>
      <c r="P511">
        <f>VLOOKUP(A511&amp;"|"&amp;"Fall"&amp;"|"&amp;"Reading",kipp_maps!H:J,3,FALSE)</f>
        <v>91</v>
      </c>
      <c r="Q511">
        <f>VLOOKUP(A511&amp;"|"&amp;"Fall"&amp;"|"&amp;"Reading",kipp_maps!H:K,4,FALSE)</f>
        <v>4</v>
      </c>
      <c r="R511">
        <f>VLOOKUP(A511&amp;"|"&amp;"Spring"&amp;"|"&amp;"Reading",kipp_maps!H:I,2,FALSE)</f>
        <v>210</v>
      </c>
      <c r="S511">
        <f>VLOOKUP(A511&amp;"|"&amp;"Spring"&amp;"|"&amp;"Reading",kipp_maps!H:J,3,FALSE)</f>
        <v>92</v>
      </c>
      <c r="T511">
        <f>VLOOKUP(A511&amp;"|"&amp;"Spring"&amp;"|"&amp;"Reading",kipp_maps!H:K,4,FALSE)</f>
        <v>4</v>
      </c>
      <c r="U511">
        <f>VLOOKUP(A511&amp;"|"&amp;"Fall"&amp;"|"&amp;"Reading",kipp_maps!H:L,5,FALSE)</f>
        <v>7</v>
      </c>
      <c r="V511">
        <f t="shared" si="30"/>
        <v>13</v>
      </c>
      <c r="W511">
        <f t="shared" si="31"/>
        <v>6</v>
      </c>
    </row>
    <row r="512" spans="1:23" x14ac:dyDescent="0.25">
      <c r="A512">
        <v>26493</v>
      </c>
      <c r="B512" t="str">
        <f>VLOOKUP(A512,kipp_maps!A:B,2,FALSE)</f>
        <v>School G</v>
      </c>
      <c r="C512">
        <f>VLOOKUP(A512,kipp_maps!A:C,3,FALSE)</f>
        <v>2</v>
      </c>
      <c r="D512">
        <f>VLOOKUP(A512,kipp_maps!A:D,4,FALSE)</f>
        <v>2019</v>
      </c>
      <c r="E512" t="str">
        <f>VLOOKUP(A512,kipp_maps!A:E,5,FALSE)</f>
        <v>GenEd</v>
      </c>
      <c r="F512">
        <f>VLOOKUP(A512&amp;"|"&amp;"Fall"&amp;"|"&amp;"Math",kipp_maps!H:I,2,FALSE)</f>
        <v>186</v>
      </c>
      <c r="G512">
        <f>VLOOKUP(A512&amp;"|"&amp;"Fall"&amp;"|"&amp;"Math",kipp_maps!H:J,3,FALSE)</f>
        <v>65</v>
      </c>
      <c r="H512">
        <f>VLOOKUP(A512&amp;"|"&amp;"Fall"&amp;"|"&amp;"Math",kipp_maps!H:K,4,FALSE)</f>
        <v>3</v>
      </c>
      <c r="I512">
        <f>VLOOKUP(A512&amp;"|"&amp;"Spring"&amp;"|"&amp;"Math",kipp_maps!H:I,2,FALSE)</f>
        <v>190</v>
      </c>
      <c r="J512">
        <f>VLOOKUP(A512&amp;"|"&amp;"Spring"&amp;"|"&amp;"Math",kipp_maps!H:J,3,FALSE)</f>
        <v>44</v>
      </c>
      <c r="K512">
        <f>VLOOKUP(A512&amp;"|"&amp;"Spring"&amp;"|"&amp;"Math",kipp_maps!H:K,4,FALSE)</f>
        <v>2</v>
      </c>
      <c r="L512">
        <f>VLOOKUP(A512&amp;"|"&amp;"Fall"&amp;"|"&amp;"Math",kipp_maps!H:L,5,FALSE)</f>
        <v>11</v>
      </c>
      <c r="M512">
        <f t="shared" si="28"/>
        <v>4</v>
      </c>
      <c r="N512">
        <f t="shared" si="29"/>
        <v>-7</v>
      </c>
      <c r="O512">
        <f>VLOOKUP(A512&amp;"|"&amp;"Fall"&amp;"|"&amp;"Reading",kipp_maps!H:I,2,FALSE)</f>
        <v>178</v>
      </c>
      <c r="P512">
        <f>VLOOKUP(A512&amp;"|"&amp;"Fall"&amp;"|"&amp;"Reading",kipp_maps!H:J,3,FALSE)</f>
        <v>51</v>
      </c>
      <c r="Q512">
        <f>VLOOKUP(A512&amp;"|"&amp;"Fall"&amp;"|"&amp;"Reading",kipp_maps!H:K,4,FALSE)</f>
        <v>3</v>
      </c>
      <c r="R512">
        <f>VLOOKUP(A512&amp;"|"&amp;"Spring"&amp;"|"&amp;"Reading",kipp_maps!H:I,2,FALSE)</f>
        <v>173</v>
      </c>
      <c r="S512">
        <f>VLOOKUP(A512&amp;"|"&amp;"Spring"&amp;"|"&amp;"Reading",kipp_maps!H:J,3,FALSE)</f>
        <v>15</v>
      </c>
      <c r="T512">
        <f>VLOOKUP(A512&amp;"|"&amp;"Spring"&amp;"|"&amp;"Reading",kipp_maps!H:K,4,FALSE)</f>
        <v>1</v>
      </c>
      <c r="U512">
        <f>VLOOKUP(A512&amp;"|"&amp;"Fall"&amp;"|"&amp;"Reading",kipp_maps!H:L,5,FALSE)</f>
        <v>11</v>
      </c>
      <c r="V512">
        <f t="shared" si="30"/>
        <v>-5</v>
      </c>
      <c r="W512">
        <f t="shared" si="31"/>
        <v>-16</v>
      </c>
    </row>
    <row r="513" spans="1:23" x14ac:dyDescent="0.25">
      <c r="A513">
        <v>12832</v>
      </c>
      <c r="B513" t="str">
        <f>VLOOKUP(A513,kipp_maps!A:B,2,FALSE)</f>
        <v>School G</v>
      </c>
      <c r="C513">
        <f>VLOOKUP(A513,kipp_maps!A:C,3,FALSE)</f>
        <v>2</v>
      </c>
      <c r="D513">
        <f>VLOOKUP(A513,kipp_maps!A:D,4,FALSE)</f>
        <v>2019</v>
      </c>
      <c r="E513" t="str">
        <f>VLOOKUP(A513,kipp_maps!A:E,5,FALSE)</f>
        <v>GenEd</v>
      </c>
      <c r="F513">
        <f>VLOOKUP(A513&amp;"|"&amp;"Fall"&amp;"|"&amp;"Math",kipp_maps!H:I,2,FALSE)</f>
        <v>183</v>
      </c>
      <c r="G513">
        <f>VLOOKUP(A513&amp;"|"&amp;"Fall"&amp;"|"&amp;"Math",kipp_maps!H:J,3,FALSE)</f>
        <v>56</v>
      </c>
      <c r="H513">
        <f>VLOOKUP(A513&amp;"|"&amp;"Fall"&amp;"|"&amp;"Math",kipp_maps!H:K,4,FALSE)</f>
        <v>3</v>
      </c>
      <c r="I513">
        <f>VLOOKUP(A513&amp;"|"&amp;"Spring"&amp;"|"&amp;"Math",kipp_maps!H:I,2,FALSE)</f>
        <v>191</v>
      </c>
      <c r="J513">
        <f>VLOOKUP(A513&amp;"|"&amp;"Spring"&amp;"|"&amp;"Math",kipp_maps!H:J,3,FALSE)</f>
        <v>47</v>
      </c>
      <c r="K513">
        <f>VLOOKUP(A513&amp;"|"&amp;"Spring"&amp;"|"&amp;"Math",kipp_maps!H:K,4,FALSE)</f>
        <v>2</v>
      </c>
      <c r="L513">
        <f>VLOOKUP(A513&amp;"|"&amp;"Fall"&amp;"|"&amp;"Math",kipp_maps!H:L,5,FALSE)</f>
        <v>12</v>
      </c>
      <c r="M513">
        <f t="shared" si="28"/>
        <v>8</v>
      </c>
      <c r="N513">
        <f t="shared" si="29"/>
        <v>-4</v>
      </c>
      <c r="O513">
        <f>VLOOKUP(A513&amp;"|"&amp;"Fall"&amp;"|"&amp;"Reading",kipp_maps!H:I,2,FALSE)</f>
        <v>179</v>
      </c>
      <c r="P513">
        <f>VLOOKUP(A513&amp;"|"&amp;"Fall"&amp;"|"&amp;"Reading",kipp_maps!H:J,3,FALSE)</f>
        <v>54</v>
      </c>
      <c r="Q513">
        <f>VLOOKUP(A513&amp;"|"&amp;"Fall"&amp;"|"&amp;"Reading",kipp_maps!H:K,4,FALSE)</f>
        <v>3</v>
      </c>
      <c r="R513">
        <f>VLOOKUP(A513&amp;"|"&amp;"Spring"&amp;"|"&amp;"Reading",kipp_maps!H:I,2,FALSE)</f>
        <v>177</v>
      </c>
      <c r="S513">
        <f>VLOOKUP(A513&amp;"|"&amp;"Spring"&amp;"|"&amp;"Reading",kipp_maps!H:J,3,FALSE)</f>
        <v>22</v>
      </c>
      <c r="T513">
        <f>VLOOKUP(A513&amp;"|"&amp;"Spring"&amp;"|"&amp;"Reading",kipp_maps!H:K,4,FALSE)</f>
        <v>1</v>
      </c>
      <c r="U513">
        <f>VLOOKUP(A513&amp;"|"&amp;"Fall"&amp;"|"&amp;"Reading",kipp_maps!H:L,5,FALSE)</f>
        <v>11</v>
      </c>
      <c r="V513">
        <f t="shared" si="30"/>
        <v>-2</v>
      </c>
      <c r="W513">
        <f t="shared" si="31"/>
        <v>-13</v>
      </c>
    </row>
    <row r="514" spans="1:23" x14ac:dyDescent="0.25">
      <c r="A514">
        <v>16467</v>
      </c>
      <c r="B514" t="str">
        <f>VLOOKUP(A514,kipp_maps!A:B,2,FALSE)</f>
        <v>School G</v>
      </c>
      <c r="C514">
        <f>VLOOKUP(A514,kipp_maps!A:C,3,FALSE)</f>
        <v>2</v>
      </c>
      <c r="D514">
        <f>VLOOKUP(A514,kipp_maps!A:D,4,FALSE)</f>
        <v>2019</v>
      </c>
      <c r="E514" t="str">
        <f>VLOOKUP(A514,kipp_maps!A:E,5,FALSE)</f>
        <v>SPED</v>
      </c>
      <c r="F514">
        <f>VLOOKUP(A514&amp;"|"&amp;"Fall"&amp;"|"&amp;"Math",kipp_maps!H:I,2,FALSE)</f>
        <v>142</v>
      </c>
      <c r="G514">
        <f>VLOOKUP(A514&amp;"|"&amp;"Fall"&amp;"|"&amp;"Math",kipp_maps!H:J,3,FALSE)</f>
        <v>1</v>
      </c>
      <c r="H514">
        <f>VLOOKUP(A514&amp;"|"&amp;"Fall"&amp;"|"&amp;"Math",kipp_maps!H:K,4,FALSE)</f>
        <v>1</v>
      </c>
      <c r="I514">
        <f>VLOOKUP(A514&amp;"|"&amp;"Spring"&amp;"|"&amp;"Math",kipp_maps!H:I,2,FALSE)</f>
        <v>175</v>
      </c>
      <c r="J514">
        <f>VLOOKUP(A514&amp;"|"&amp;"Spring"&amp;"|"&amp;"Math",kipp_maps!H:J,3,FALSE)</f>
        <v>10</v>
      </c>
      <c r="K514">
        <f>VLOOKUP(A514&amp;"|"&amp;"Spring"&amp;"|"&amp;"Math",kipp_maps!H:K,4,FALSE)</f>
        <v>1</v>
      </c>
      <c r="L514">
        <f>VLOOKUP(A514&amp;"|"&amp;"Fall"&amp;"|"&amp;"Math",kipp_maps!H:L,5,FALSE)</f>
        <v>21</v>
      </c>
      <c r="M514">
        <f t="shared" si="28"/>
        <v>33</v>
      </c>
      <c r="N514">
        <f t="shared" si="29"/>
        <v>12</v>
      </c>
      <c r="O514">
        <f>VLOOKUP(A514&amp;"|"&amp;"Fall"&amp;"|"&amp;"Reading",kipp_maps!H:I,2,FALSE)</f>
        <v>147</v>
      </c>
      <c r="P514">
        <f>VLOOKUP(A514&amp;"|"&amp;"Fall"&amp;"|"&amp;"Reading",kipp_maps!H:J,3,FALSE)</f>
        <v>2</v>
      </c>
      <c r="Q514">
        <f>VLOOKUP(A514&amp;"|"&amp;"Fall"&amp;"|"&amp;"Reading",kipp_maps!H:K,4,FALSE)</f>
        <v>1</v>
      </c>
      <c r="R514">
        <f>VLOOKUP(A514&amp;"|"&amp;"Spring"&amp;"|"&amp;"Reading",kipp_maps!H:I,2,FALSE)</f>
        <v>179</v>
      </c>
      <c r="S514">
        <f>VLOOKUP(A514&amp;"|"&amp;"Spring"&amp;"|"&amp;"Reading",kipp_maps!H:J,3,FALSE)</f>
        <v>26</v>
      </c>
      <c r="T514">
        <f>VLOOKUP(A514&amp;"|"&amp;"Spring"&amp;"|"&amp;"Reading",kipp_maps!H:K,4,FALSE)</f>
        <v>2</v>
      </c>
      <c r="U514">
        <f>VLOOKUP(A514&amp;"|"&amp;"Fall"&amp;"|"&amp;"Reading",kipp_maps!H:L,5,FALSE)</f>
        <v>17</v>
      </c>
      <c r="V514">
        <f t="shared" si="30"/>
        <v>32</v>
      </c>
      <c r="W514">
        <f t="shared" si="31"/>
        <v>15</v>
      </c>
    </row>
    <row r="515" spans="1:23" x14ac:dyDescent="0.25">
      <c r="A515">
        <v>24995</v>
      </c>
      <c r="B515" t="str">
        <f>VLOOKUP(A515,kipp_maps!A:B,2,FALSE)</f>
        <v>School G</v>
      </c>
      <c r="C515">
        <f>VLOOKUP(A515,kipp_maps!A:C,3,FALSE)</f>
        <v>2</v>
      </c>
      <c r="D515">
        <f>VLOOKUP(A515,kipp_maps!A:D,4,FALSE)</f>
        <v>2019</v>
      </c>
      <c r="E515" t="str">
        <f>VLOOKUP(A515,kipp_maps!A:E,5,FALSE)</f>
        <v>GenEd</v>
      </c>
      <c r="F515">
        <f>VLOOKUP(A515&amp;"|"&amp;"Fall"&amp;"|"&amp;"Math",kipp_maps!H:I,2,FALSE)</f>
        <v>199</v>
      </c>
      <c r="G515">
        <f>VLOOKUP(A515&amp;"|"&amp;"Fall"&amp;"|"&amp;"Math",kipp_maps!H:J,3,FALSE)</f>
        <v>91</v>
      </c>
      <c r="H515">
        <f>VLOOKUP(A515&amp;"|"&amp;"Fall"&amp;"|"&amp;"Math",kipp_maps!H:K,4,FALSE)</f>
        <v>4</v>
      </c>
      <c r="I515">
        <f>VLOOKUP(A515&amp;"|"&amp;"Spring"&amp;"|"&amp;"Math",kipp_maps!H:I,2,FALSE)</f>
        <v>201</v>
      </c>
      <c r="J515">
        <f>VLOOKUP(A515&amp;"|"&amp;"Spring"&amp;"|"&amp;"Math",kipp_maps!H:J,3,FALSE)</f>
        <v>74</v>
      </c>
      <c r="K515">
        <f>VLOOKUP(A515&amp;"|"&amp;"Spring"&amp;"|"&amp;"Math",kipp_maps!H:K,4,FALSE)</f>
        <v>3</v>
      </c>
      <c r="L515">
        <f>VLOOKUP(A515&amp;"|"&amp;"Fall"&amp;"|"&amp;"Math",kipp_maps!H:L,5,FALSE)</f>
        <v>8</v>
      </c>
      <c r="M515">
        <f t="shared" ref="M515:M578" si="32">I515-F515</f>
        <v>2</v>
      </c>
      <c r="N515">
        <f t="shared" ref="N515:N578" si="33">M515-L515</f>
        <v>-6</v>
      </c>
      <c r="O515">
        <f>VLOOKUP(A515&amp;"|"&amp;"Fall"&amp;"|"&amp;"Reading",kipp_maps!H:I,2,FALSE)</f>
        <v>195</v>
      </c>
      <c r="P515">
        <f>VLOOKUP(A515&amp;"|"&amp;"Fall"&amp;"|"&amp;"Reading",kipp_maps!H:J,3,FALSE)</f>
        <v>89</v>
      </c>
      <c r="Q515">
        <f>VLOOKUP(A515&amp;"|"&amp;"Fall"&amp;"|"&amp;"Reading",kipp_maps!H:K,4,FALSE)</f>
        <v>4</v>
      </c>
      <c r="R515">
        <f>VLOOKUP(A515&amp;"|"&amp;"Spring"&amp;"|"&amp;"Reading",kipp_maps!H:I,2,FALSE)</f>
        <v>195</v>
      </c>
      <c r="S515">
        <f>VLOOKUP(A515&amp;"|"&amp;"Spring"&amp;"|"&amp;"Reading",kipp_maps!H:J,3,FALSE)</f>
        <v>66</v>
      </c>
      <c r="T515">
        <f>VLOOKUP(A515&amp;"|"&amp;"Spring"&amp;"|"&amp;"Reading",kipp_maps!H:K,4,FALSE)</f>
        <v>3</v>
      </c>
      <c r="U515">
        <f>VLOOKUP(A515&amp;"|"&amp;"Fall"&amp;"|"&amp;"Reading",kipp_maps!H:L,5,FALSE)</f>
        <v>7</v>
      </c>
      <c r="V515">
        <f t="shared" ref="V515:V578" si="34">R515-O515</f>
        <v>0</v>
      </c>
      <c r="W515">
        <f t="shared" ref="W515:W578" si="35">V515-U515</f>
        <v>-7</v>
      </c>
    </row>
    <row r="516" spans="1:23" x14ac:dyDescent="0.25">
      <c r="A516">
        <v>16840</v>
      </c>
      <c r="B516" t="str">
        <f>VLOOKUP(A516,kipp_maps!A:B,2,FALSE)</f>
        <v>School G</v>
      </c>
      <c r="C516">
        <f>VLOOKUP(A516,kipp_maps!A:C,3,FALSE)</f>
        <v>2</v>
      </c>
      <c r="D516">
        <f>VLOOKUP(A516,kipp_maps!A:D,4,FALSE)</f>
        <v>2019</v>
      </c>
      <c r="E516" t="str">
        <f>VLOOKUP(A516,kipp_maps!A:E,5,FALSE)</f>
        <v>GenEd</v>
      </c>
      <c r="F516">
        <f>VLOOKUP(A516&amp;"|"&amp;"Fall"&amp;"|"&amp;"Math",kipp_maps!H:I,2,FALSE)</f>
        <v>204</v>
      </c>
      <c r="G516">
        <f>VLOOKUP(A516&amp;"|"&amp;"Fall"&amp;"|"&amp;"Math",kipp_maps!H:J,3,FALSE)</f>
        <v>96</v>
      </c>
      <c r="H516">
        <f>VLOOKUP(A516&amp;"|"&amp;"Fall"&amp;"|"&amp;"Math",kipp_maps!H:K,4,FALSE)</f>
        <v>4</v>
      </c>
      <c r="I516">
        <f>VLOOKUP(A516&amp;"|"&amp;"Spring"&amp;"|"&amp;"Math",kipp_maps!H:I,2,FALSE)</f>
        <v>202</v>
      </c>
      <c r="J516">
        <f>VLOOKUP(A516&amp;"|"&amp;"Spring"&amp;"|"&amp;"Math",kipp_maps!H:J,3,FALSE)</f>
        <v>77</v>
      </c>
      <c r="K516">
        <f>VLOOKUP(A516&amp;"|"&amp;"Spring"&amp;"|"&amp;"Math",kipp_maps!H:K,4,FALSE)</f>
        <v>4</v>
      </c>
      <c r="L516">
        <f>VLOOKUP(A516&amp;"|"&amp;"Fall"&amp;"|"&amp;"Math",kipp_maps!H:L,5,FALSE)</f>
        <v>7</v>
      </c>
      <c r="M516">
        <f t="shared" si="32"/>
        <v>-2</v>
      </c>
      <c r="N516">
        <f t="shared" si="33"/>
        <v>-9</v>
      </c>
      <c r="O516">
        <f>VLOOKUP(A516&amp;"|"&amp;"Fall"&amp;"|"&amp;"Reading",kipp_maps!H:I,2,FALSE)</f>
        <v>195</v>
      </c>
      <c r="P516">
        <f>VLOOKUP(A516&amp;"|"&amp;"Fall"&amp;"|"&amp;"Reading",kipp_maps!H:J,3,FALSE)</f>
        <v>89</v>
      </c>
      <c r="Q516">
        <f>VLOOKUP(A516&amp;"|"&amp;"Fall"&amp;"|"&amp;"Reading",kipp_maps!H:K,4,FALSE)</f>
        <v>4</v>
      </c>
      <c r="R516">
        <f>VLOOKUP(A516&amp;"|"&amp;"Spring"&amp;"|"&amp;"Reading",kipp_maps!H:I,2,FALSE)</f>
        <v>201</v>
      </c>
      <c r="S516">
        <f>VLOOKUP(A516&amp;"|"&amp;"Spring"&amp;"|"&amp;"Reading",kipp_maps!H:J,3,FALSE)</f>
        <v>79</v>
      </c>
      <c r="T516">
        <f>VLOOKUP(A516&amp;"|"&amp;"Spring"&amp;"|"&amp;"Reading",kipp_maps!H:K,4,FALSE)</f>
        <v>4</v>
      </c>
      <c r="U516">
        <f>VLOOKUP(A516&amp;"|"&amp;"Fall"&amp;"|"&amp;"Reading",kipp_maps!H:L,5,FALSE)</f>
        <v>8</v>
      </c>
      <c r="V516">
        <f t="shared" si="34"/>
        <v>6</v>
      </c>
      <c r="W516">
        <f t="shared" si="35"/>
        <v>-2</v>
      </c>
    </row>
    <row r="517" spans="1:23" x14ac:dyDescent="0.25">
      <c r="A517">
        <v>19008</v>
      </c>
      <c r="B517" t="str">
        <f>VLOOKUP(A517,kipp_maps!A:B,2,FALSE)</f>
        <v>School G</v>
      </c>
      <c r="C517">
        <f>VLOOKUP(A517,kipp_maps!A:C,3,FALSE)</f>
        <v>2</v>
      </c>
      <c r="D517">
        <f>VLOOKUP(A517,kipp_maps!A:D,4,FALSE)</f>
        <v>2019</v>
      </c>
      <c r="E517" t="str">
        <f>VLOOKUP(A517,kipp_maps!A:E,5,FALSE)</f>
        <v>GenEd</v>
      </c>
      <c r="F517">
        <f>VLOOKUP(A517&amp;"|"&amp;"Fall"&amp;"|"&amp;"Math",kipp_maps!H:I,2,FALSE)</f>
        <v>204</v>
      </c>
      <c r="G517">
        <f>VLOOKUP(A517&amp;"|"&amp;"Fall"&amp;"|"&amp;"Math",kipp_maps!H:J,3,FALSE)</f>
        <v>96</v>
      </c>
      <c r="H517">
        <f>VLOOKUP(A517&amp;"|"&amp;"Fall"&amp;"|"&amp;"Math",kipp_maps!H:K,4,FALSE)</f>
        <v>4</v>
      </c>
      <c r="I517">
        <f>VLOOKUP(A517&amp;"|"&amp;"Spring"&amp;"|"&amp;"Math",kipp_maps!H:I,2,FALSE)</f>
        <v>202</v>
      </c>
      <c r="J517">
        <f>VLOOKUP(A517&amp;"|"&amp;"Spring"&amp;"|"&amp;"Math",kipp_maps!H:J,3,FALSE)</f>
        <v>77</v>
      </c>
      <c r="K517">
        <f>VLOOKUP(A517&amp;"|"&amp;"Spring"&amp;"|"&amp;"Math",kipp_maps!H:K,4,FALSE)</f>
        <v>4</v>
      </c>
      <c r="L517">
        <f>VLOOKUP(A517&amp;"|"&amp;"Fall"&amp;"|"&amp;"Math",kipp_maps!H:L,5,FALSE)</f>
        <v>7</v>
      </c>
      <c r="M517">
        <f t="shared" si="32"/>
        <v>-2</v>
      </c>
      <c r="N517">
        <f t="shared" si="33"/>
        <v>-9</v>
      </c>
      <c r="O517">
        <f>VLOOKUP(A517&amp;"|"&amp;"Fall"&amp;"|"&amp;"Reading",kipp_maps!H:I,2,FALSE)</f>
        <v>191</v>
      </c>
      <c r="P517">
        <f>VLOOKUP(A517&amp;"|"&amp;"Fall"&amp;"|"&amp;"Reading",kipp_maps!H:J,3,FALSE)</f>
        <v>82</v>
      </c>
      <c r="Q517">
        <f>VLOOKUP(A517&amp;"|"&amp;"Fall"&amp;"|"&amp;"Reading",kipp_maps!H:K,4,FALSE)</f>
        <v>4</v>
      </c>
      <c r="R517">
        <f>VLOOKUP(A517&amp;"|"&amp;"Spring"&amp;"|"&amp;"Reading",kipp_maps!H:I,2,FALSE)</f>
        <v>193</v>
      </c>
      <c r="S517">
        <f>VLOOKUP(A517&amp;"|"&amp;"Spring"&amp;"|"&amp;"Reading",kipp_maps!H:J,3,FALSE)</f>
        <v>61</v>
      </c>
      <c r="T517">
        <f>VLOOKUP(A517&amp;"|"&amp;"Spring"&amp;"|"&amp;"Reading",kipp_maps!H:K,4,FALSE)</f>
        <v>3</v>
      </c>
      <c r="U517">
        <f>VLOOKUP(A517&amp;"|"&amp;"Fall"&amp;"|"&amp;"Reading",kipp_maps!H:L,5,FALSE)</f>
        <v>8</v>
      </c>
      <c r="V517">
        <f t="shared" si="34"/>
        <v>2</v>
      </c>
      <c r="W517">
        <f t="shared" si="35"/>
        <v>-6</v>
      </c>
    </row>
    <row r="518" spans="1:23" x14ac:dyDescent="0.25">
      <c r="A518">
        <v>25247</v>
      </c>
      <c r="B518" t="str">
        <f>VLOOKUP(A518,kipp_maps!A:B,2,FALSE)</f>
        <v>School G</v>
      </c>
      <c r="C518">
        <f>VLOOKUP(A518,kipp_maps!A:C,3,FALSE)</f>
        <v>2</v>
      </c>
      <c r="D518">
        <f>VLOOKUP(A518,kipp_maps!A:D,4,FALSE)</f>
        <v>2019</v>
      </c>
      <c r="E518" t="str">
        <f>VLOOKUP(A518,kipp_maps!A:E,5,FALSE)</f>
        <v>GenEd</v>
      </c>
      <c r="F518">
        <f>VLOOKUP(A518&amp;"|"&amp;"Fall"&amp;"|"&amp;"Math",kipp_maps!H:I,2,FALSE)</f>
        <v>159</v>
      </c>
      <c r="G518">
        <f>VLOOKUP(A518&amp;"|"&amp;"Fall"&amp;"|"&amp;"Math",kipp_maps!H:J,3,FALSE)</f>
        <v>5</v>
      </c>
      <c r="H518">
        <f>VLOOKUP(A518&amp;"|"&amp;"Fall"&amp;"|"&amp;"Math",kipp_maps!H:K,4,FALSE)</f>
        <v>1</v>
      </c>
      <c r="I518">
        <f>VLOOKUP(A518&amp;"|"&amp;"Spring"&amp;"|"&amp;"Math",kipp_maps!H:I,2,FALSE)</f>
        <v>171</v>
      </c>
      <c r="J518">
        <f>VLOOKUP(A518&amp;"|"&amp;"Spring"&amp;"|"&amp;"Math",kipp_maps!H:J,3,FALSE)</f>
        <v>24</v>
      </c>
      <c r="K518">
        <f>VLOOKUP(A518&amp;"|"&amp;"Spring"&amp;"|"&amp;"Math",kipp_maps!H:K,4,FALSE)</f>
        <v>1</v>
      </c>
      <c r="L518">
        <f>VLOOKUP(A518&amp;"|"&amp;"Fall"&amp;"|"&amp;"Math",kipp_maps!H:L,5,FALSE)</f>
        <v>17</v>
      </c>
      <c r="M518">
        <f t="shared" si="32"/>
        <v>12</v>
      </c>
      <c r="N518">
        <f t="shared" si="33"/>
        <v>-5</v>
      </c>
      <c r="O518">
        <f>VLOOKUP(A518&amp;"|"&amp;"Fall"&amp;"|"&amp;"Reading",kipp_maps!H:I,2,FALSE)</f>
        <v>166</v>
      </c>
      <c r="P518">
        <f>VLOOKUP(A518&amp;"|"&amp;"Fall"&amp;"|"&amp;"Reading",kipp_maps!H:J,3,FALSE)</f>
        <v>21</v>
      </c>
      <c r="Q518">
        <f>VLOOKUP(A518&amp;"|"&amp;"Fall"&amp;"|"&amp;"Reading",kipp_maps!H:K,4,FALSE)</f>
        <v>1</v>
      </c>
      <c r="R518">
        <f>VLOOKUP(A518&amp;"|"&amp;"Spring"&amp;"|"&amp;"Reading",kipp_maps!H:I,2,FALSE)</f>
        <v>174</v>
      </c>
      <c r="S518">
        <f>VLOOKUP(A518&amp;"|"&amp;"Spring"&amp;"|"&amp;"Reading",kipp_maps!H:J,3,FALSE)</f>
        <v>40</v>
      </c>
      <c r="T518">
        <f>VLOOKUP(A518&amp;"|"&amp;"Spring"&amp;"|"&amp;"Reading",kipp_maps!H:K,4,FALSE)</f>
        <v>2</v>
      </c>
      <c r="U518">
        <f>VLOOKUP(A518&amp;"|"&amp;"Fall"&amp;"|"&amp;"Reading",kipp_maps!H:L,5,FALSE)</f>
        <v>13</v>
      </c>
      <c r="V518">
        <f t="shared" si="34"/>
        <v>8</v>
      </c>
      <c r="W518">
        <f t="shared" si="35"/>
        <v>-5</v>
      </c>
    </row>
    <row r="519" spans="1:23" x14ac:dyDescent="0.25">
      <c r="A519">
        <v>29895</v>
      </c>
      <c r="B519" t="str">
        <f>VLOOKUP(A519,kipp_maps!A:B,2,FALSE)</f>
        <v>School G</v>
      </c>
      <c r="C519">
        <f>VLOOKUP(A519,kipp_maps!A:C,3,FALSE)</f>
        <v>2</v>
      </c>
      <c r="D519">
        <f>VLOOKUP(A519,kipp_maps!A:D,4,FALSE)</f>
        <v>2019</v>
      </c>
      <c r="E519" t="str">
        <f>VLOOKUP(A519,kipp_maps!A:E,5,FALSE)</f>
        <v>GenEd</v>
      </c>
      <c r="F519">
        <f>VLOOKUP(A519&amp;"|"&amp;"Fall"&amp;"|"&amp;"Math",kipp_maps!H:I,2,FALSE)</f>
        <v>183</v>
      </c>
      <c r="G519">
        <f>VLOOKUP(A519&amp;"|"&amp;"Fall"&amp;"|"&amp;"Math",kipp_maps!H:J,3,FALSE)</f>
        <v>56</v>
      </c>
      <c r="H519">
        <f>VLOOKUP(A519&amp;"|"&amp;"Fall"&amp;"|"&amp;"Math",kipp_maps!H:K,4,FALSE)</f>
        <v>3</v>
      </c>
      <c r="I519">
        <f>VLOOKUP(A519&amp;"|"&amp;"Spring"&amp;"|"&amp;"Math",kipp_maps!H:I,2,FALSE)</f>
        <v>187</v>
      </c>
      <c r="J519">
        <f>VLOOKUP(A519&amp;"|"&amp;"Spring"&amp;"|"&amp;"Math",kipp_maps!H:J,3,FALSE)</f>
        <v>35</v>
      </c>
      <c r="K519">
        <f>VLOOKUP(A519&amp;"|"&amp;"Spring"&amp;"|"&amp;"Math",kipp_maps!H:K,4,FALSE)</f>
        <v>2</v>
      </c>
      <c r="L519">
        <f>VLOOKUP(A519&amp;"|"&amp;"Fall"&amp;"|"&amp;"Math",kipp_maps!H:L,5,FALSE)</f>
        <v>12</v>
      </c>
      <c r="M519">
        <f t="shared" si="32"/>
        <v>4</v>
      </c>
      <c r="N519">
        <f t="shared" si="33"/>
        <v>-8</v>
      </c>
      <c r="O519">
        <f>VLOOKUP(A519&amp;"|"&amp;"Fall"&amp;"|"&amp;"Reading",kipp_maps!H:I,2,FALSE)</f>
        <v>183</v>
      </c>
      <c r="P519">
        <f>VLOOKUP(A519&amp;"|"&amp;"Fall"&amp;"|"&amp;"Reading",kipp_maps!H:J,3,FALSE)</f>
        <v>65</v>
      </c>
      <c r="Q519">
        <f>VLOOKUP(A519&amp;"|"&amp;"Fall"&amp;"|"&amp;"Reading",kipp_maps!H:K,4,FALSE)</f>
        <v>3</v>
      </c>
      <c r="R519">
        <f>VLOOKUP(A519&amp;"|"&amp;"Spring"&amp;"|"&amp;"Reading",kipp_maps!H:I,2,FALSE)</f>
        <v>187</v>
      </c>
      <c r="S519">
        <f>VLOOKUP(A519&amp;"|"&amp;"Spring"&amp;"|"&amp;"Reading",kipp_maps!H:J,3,FALSE)</f>
        <v>46</v>
      </c>
      <c r="T519">
        <f>VLOOKUP(A519&amp;"|"&amp;"Spring"&amp;"|"&amp;"Reading",kipp_maps!H:K,4,FALSE)</f>
        <v>2</v>
      </c>
      <c r="U519">
        <f>VLOOKUP(A519&amp;"|"&amp;"Fall"&amp;"|"&amp;"Reading",kipp_maps!H:L,5,FALSE)</f>
        <v>10</v>
      </c>
      <c r="V519">
        <f t="shared" si="34"/>
        <v>4</v>
      </c>
      <c r="W519">
        <f t="shared" si="35"/>
        <v>-6</v>
      </c>
    </row>
    <row r="520" spans="1:23" x14ac:dyDescent="0.25">
      <c r="A520">
        <v>18953</v>
      </c>
      <c r="B520" t="str">
        <f>VLOOKUP(A520,kipp_maps!A:B,2,FALSE)</f>
        <v>School G</v>
      </c>
      <c r="C520">
        <f>VLOOKUP(A520,kipp_maps!A:C,3,FALSE)</f>
        <v>2</v>
      </c>
      <c r="D520">
        <f>VLOOKUP(A520,kipp_maps!A:D,4,FALSE)</f>
        <v>2019</v>
      </c>
      <c r="E520" t="str">
        <f>VLOOKUP(A520,kipp_maps!A:E,5,FALSE)</f>
        <v>GenEd</v>
      </c>
      <c r="F520">
        <f>VLOOKUP(A520&amp;"|"&amp;"Fall"&amp;"|"&amp;"Math",kipp_maps!H:I,2,FALSE)</f>
        <v>191</v>
      </c>
      <c r="G520">
        <f>VLOOKUP(A520&amp;"|"&amp;"Fall"&amp;"|"&amp;"Math",kipp_maps!H:J,3,FALSE)</f>
        <v>77</v>
      </c>
      <c r="H520">
        <f>VLOOKUP(A520&amp;"|"&amp;"Fall"&amp;"|"&amp;"Math",kipp_maps!H:K,4,FALSE)</f>
        <v>4</v>
      </c>
      <c r="I520">
        <f>VLOOKUP(A520&amp;"|"&amp;"Spring"&amp;"|"&amp;"Math",kipp_maps!H:I,2,FALSE)</f>
        <v>200</v>
      </c>
      <c r="J520">
        <f>VLOOKUP(A520&amp;"|"&amp;"Spring"&amp;"|"&amp;"Math",kipp_maps!H:J,3,FALSE)</f>
        <v>72</v>
      </c>
      <c r="K520">
        <f>VLOOKUP(A520&amp;"|"&amp;"Spring"&amp;"|"&amp;"Math",kipp_maps!H:K,4,FALSE)</f>
        <v>3</v>
      </c>
      <c r="L520">
        <f>VLOOKUP(A520&amp;"|"&amp;"Fall"&amp;"|"&amp;"Math",kipp_maps!H:L,5,FALSE)</f>
        <v>10</v>
      </c>
      <c r="M520">
        <f t="shared" si="32"/>
        <v>9</v>
      </c>
      <c r="N520">
        <f t="shared" si="33"/>
        <v>-1</v>
      </c>
      <c r="O520">
        <f>VLOOKUP(A520&amp;"|"&amp;"Fall"&amp;"|"&amp;"Reading",kipp_maps!H:I,2,FALSE)</f>
        <v>187</v>
      </c>
      <c r="P520">
        <f>VLOOKUP(A520&amp;"|"&amp;"Fall"&amp;"|"&amp;"Reading",kipp_maps!H:J,3,FALSE)</f>
        <v>74</v>
      </c>
      <c r="Q520">
        <f>VLOOKUP(A520&amp;"|"&amp;"Fall"&amp;"|"&amp;"Reading",kipp_maps!H:K,4,FALSE)</f>
        <v>3</v>
      </c>
      <c r="R520">
        <f>VLOOKUP(A520&amp;"|"&amp;"Spring"&amp;"|"&amp;"Reading",kipp_maps!H:I,2,FALSE)</f>
        <v>195</v>
      </c>
      <c r="S520">
        <f>VLOOKUP(A520&amp;"|"&amp;"Spring"&amp;"|"&amp;"Reading",kipp_maps!H:J,3,FALSE)</f>
        <v>66</v>
      </c>
      <c r="T520">
        <f>VLOOKUP(A520&amp;"|"&amp;"Spring"&amp;"|"&amp;"Reading",kipp_maps!H:K,4,FALSE)</f>
        <v>3</v>
      </c>
      <c r="U520">
        <f>VLOOKUP(A520&amp;"|"&amp;"Fall"&amp;"|"&amp;"Reading",kipp_maps!H:L,5,FALSE)</f>
        <v>9</v>
      </c>
      <c r="V520">
        <f t="shared" si="34"/>
        <v>8</v>
      </c>
      <c r="W520">
        <f t="shared" si="35"/>
        <v>-1</v>
      </c>
    </row>
    <row r="521" spans="1:23" x14ac:dyDescent="0.25">
      <c r="A521">
        <v>18403</v>
      </c>
      <c r="B521" t="str">
        <f>VLOOKUP(A521,kipp_maps!A:B,2,FALSE)</f>
        <v>School G</v>
      </c>
      <c r="C521">
        <f>VLOOKUP(A521,kipp_maps!A:C,3,FALSE)</f>
        <v>2</v>
      </c>
      <c r="D521">
        <f>VLOOKUP(A521,kipp_maps!A:D,4,FALSE)</f>
        <v>2019</v>
      </c>
      <c r="E521" t="str">
        <f>VLOOKUP(A521,kipp_maps!A:E,5,FALSE)</f>
        <v>GenEd</v>
      </c>
      <c r="F521">
        <f>VLOOKUP(A521&amp;"|"&amp;"Fall"&amp;"|"&amp;"Math",kipp_maps!H:I,2,FALSE)</f>
        <v>187</v>
      </c>
      <c r="G521">
        <f>VLOOKUP(A521&amp;"|"&amp;"Fall"&amp;"|"&amp;"Math",kipp_maps!H:J,3,FALSE)</f>
        <v>68</v>
      </c>
      <c r="H521">
        <f>VLOOKUP(A521&amp;"|"&amp;"Fall"&amp;"|"&amp;"Math",kipp_maps!H:K,4,FALSE)</f>
        <v>3</v>
      </c>
      <c r="I521">
        <f>VLOOKUP(A521&amp;"|"&amp;"Spring"&amp;"|"&amp;"Math",kipp_maps!H:I,2,FALSE)</f>
        <v>199</v>
      </c>
      <c r="J521">
        <f>VLOOKUP(A521&amp;"|"&amp;"Spring"&amp;"|"&amp;"Math",kipp_maps!H:J,3,FALSE)</f>
        <v>69</v>
      </c>
      <c r="K521">
        <f>VLOOKUP(A521&amp;"|"&amp;"Spring"&amp;"|"&amp;"Math",kipp_maps!H:K,4,FALSE)</f>
        <v>3</v>
      </c>
      <c r="L521">
        <f>VLOOKUP(A521&amp;"|"&amp;"Fall"&amp;"|"&amp;"Math",kipp_maps!H:L,5,FALSE)</f>
        <v>11</v>
      </c>
      <c r="M521">
        <f t="shared" si="32"/>
        <v>12</v>
      </c>
      <c r="N521">
        <f t="shared" si="33"/>
        <v>1</v>
      </c>
      <c r="O521">
        <f>VLOOKUP(A521&amp;"|"&amp;"Fall"&amp;"|"&amp;"Reading",kipp_maps!H:I,2,FALSE)</f>
        <v>181</v>
      </c>
      <c r="P521">
        <f>VLOOKUP(A521&amp;"|"&amp;"Fall"&amp;"|"&amp;"Reading",kipp_maps!H:J,3,FALSE)</f>
        <v>60</v>
      </c>
      <c r="Q521">
        <f>VLOOKUP(A521&amp;"|"&amp;"Fall"&amp;"|"&amp;"Reading",kipp_maps!H:K,4,FALSE)</f>
        <v>3</v>
      </c>
      <c r="R521">
        <f>VLOOKUP(A521&amp;"|"&amp;"Spring"&amp;"|"&amp;"Reading",kipp_maps!H:I,2,FALSE)</f>
        <v>195</v>
      </c>
      <c r="S521">
        <f>VLOOKUP(A521&amp;"|"&amp;"Spring"&amp;"|"&amp;"Reading",kipp_maps!H:J,3,FALSE)</f>
        <v>66</v>
      </c>
      <c r="T521">
        <f>VLOOKUP(A521&amp;"|"&amp;"Spring"&amp;"|"&amp;"Reading",kipp_maps!H:K,4,FALSE)</f>
        <v>3</v>
      </c>
      <c r="U521">
        <f>VLOOKUP(A521&amp;"|"&amp;"Fall"&amp;"|"&amp;"Reading",kipp_maps!H:L,5,FALSE)</f>
        <v>10</v>
      </c>
      <c r="V521">
        <f t="shared" si="34"/>
        <v>14</v>
      </c>
      <c r="W521">
        <f t="shared" si="35"/>
        <v>4</v>
      </c>
    </row>
    <row r="522" spans="1:23" x14ac:dyDescent="0.25">
      <c r="A522">
        <v>27628</v>
      </c>
      <c r="B522" t="str">
        <f>VLOOKUP(A522,kipp_maps!A:B,2,FALSE)</f>
        <v>School G</v>
      </c>
      <c r="C522">
        <f>VLOOKUP(A522,kipp_maps!A:C,3,FALSE)</f>
        <v>2</v>
      </c>
      <c r="D522">
        <f>VLOOKUP(A522,kipp_maps!A:D,4,FALSE)</f>
        <v>2019</v>
      </c>
      <c r="E522" t="str">
        <f>VLOOKUP(A522,kipp_maps!A:E,5,FALSE)</f>
        <v>GenEd</v>
      </c>
      <c r="F522">
        <f>VLOOKUP(A522&amp;"|"&amp;"Fall"&amp;"|"&amp;"Math",kipp_maps!H:I,2,FALSE)</f>
        <v>191</v>
      </c>
      <c r="G522">
        <f>VLOOKUP(A522&amp;"|"&amp;"Fall"&amp;"|"&amp;"Math",kipp_maps!H:J,3,FALSE)</f>
        <v>77</v>
      </c>
      <c r="H522">
        <f>VLOOKUP(A522&amp;"|"&amp;"Fall"&amp;"|"&amp;"Math",kipp_maps!H:K,4,FALSE)</f>
        <v>4</v>
      </c>
      <c r="I522">
        <f>VLOOKUP(A522&amp;"|"&amp;"Spring"&amp;"|"&amp;"Math",kipp_maps!H:I,2,FALSE)</f>
        <v>199</v>
      </c>
      <c r="J522">
        <f>VLOOKUP(A522&amp;"|"&amp;"Spring"&amp;"|"&amp;"Math",kipp_maps!H:J,3,FALSE)</f>
        <v>69</v>
      </c>
      <c r="K522">
        <f>VLOOKUP(A522&amp;"|"&amp;"Spring"&amp;"|"&amp;"Math",kipp_maps!H:K,4,FALSE)</f>
        <v>3</v>
      </c>
      <c r="L522">
        <f>VLOOKUP(A522&amp;"|"&amp;"Fall"&amp;"|"&amp;"Math",kipp_maps!H:L,5,FALSE)</f>
        <v>10</v>
      </c>
      <c r="M522">
        <f t="shared" si="32"/>
        <v>8</v>
      </c>
      <c r="N522">
        <f t="shared" si="33"/>
        <v>-2</v>
      </c>
      <c r="O522">
        <f>VLOOKUP(A522&amp;"|"&amp;"Fall"&amp;"|"&amp;"Reading",kipp_maps!H:I,2,FALSE)</f>
        <v>193</v>
      </c>
      <c r="P522">
        <f>VLOOKUP(A522&amp;"|"&amp;"Fall"&amp;"|"&amp;"Reading",kipp_maps!H:J,3,FALSE)</f>
        <v>86</v>
      </c>
      <c r="Q522">
        <f>VLOOKUP(A522&amp;"|"&amp;"Fall"&amp;"|"&amp;"Reading",kipp_maps!H:K,4,FALSE)</f>
        <v>4</v>
      </c>
      <c r="R522">
        <f>VLOOKUP(A522&amp;"|"&amp;"Spring"&amp;"|"&amp;"Reading",kipp_maps!H:I,2,FALSE)</f>
        <v>203</v>
      </c>
      <c r="S522">
        <f>VLOOKUP(A522&amp;"|"&amp;"Spring"&amp;"|"&amp;"Reading",kipp_maps!H:J,3,FALSE)</f>
        <v>82</v>
      </c>
      <c r="T522">
        <f>VLOOKUP(A522&amp;"|"&amp;"Spring"&amp;"|"&amp;"Reading",kipp_maps!H:K,4,FALSE)</f>
        <v>4</v>
      </c>
      <c r="U522">
        <f>VLOOKUP(A522&amp;"|"&amp;"Fall"&amp;"|"&amp;"Reading",kipp_maps!H:L,5,FALSE)</f>
        <v>8</v>
      </c>
      <c r="V522">
        <f t="shared" si="34"/>
        <v>10</v>
      </c>
      <c r="W522">
        <f t="shared" si="35"/>
        <v>2</v>
      </c>
    </row>
    <row r="523" spans="1:23" x14ac:dyDescent="0.25">
      <c r="A523">
        <v>28468</v>
      </c>
      <c r="B523" t="str">
        <f>VLOOKUP(A523,kipp_maps!A:B,2,FALSE)</f>
        <v>School G</v>
      </c>
      <c r="C523">
        <f>VLOOKUP(A523,kipp_maps!A:C,3,FALSE)</f>
        <v>2</v>
      </c>
      <c r="D523">
        <f>VLOOKUP(A523,kipp_maps!A:D,4,FALSE)</f>
        <v>2019</v>
      </c>
      <c r="E523" t="str">
        <f>VLOOKUP(A523,kipp_maps!A:E,5,FALSE)</f>
        <v>GenEd</v>
      </c>
      <c r="F523">
        <f>VLOOKUP(A523&amp;"|"&amp;"Fall"&amp;"|"&amp;"Math",kipp_maps!H:I,2,FALSE)</f>
        <v>187</v>
      </c>
      <c r="G523">
        <f>VLOOKUP(A523&amp;"|"&amp;"Fall"&amp;"|"&amp;"Math",kipp_maps!H:J,3,FALSE)</f>
        <v>68</v>
      </c>
      <c r="H523">
        <f>VLOOKUP(A523&amp;"|"&amp;"Fall"&amp;"|"&amp;"Math",kipp_maps!H:K,4,FALSE)</f>
        <v>3</v>
      </c>
      <c r="I523">
        <f>VLOOKUP(A523&amp;"|"&amp;"Spring"&amp;"|"&amp;"Math",kipp_maps!H:I,2,FALSE)</f>
        <v>195</v>
      </c>
      <c r="J523">
        <f>VLOOKUP(A523&amp;"|"&amp;"Spring"&amp;"|"&amp;"Math",kipp_maps!H:J,3,FALSE)</f>
        <v>58</v>
      </c>
      <c r="K523">
        <f>VLOOKUP(A523&amp;"|"&amp;"Spring"&amp;"|"&amp;"Math",kipp_maps!H:K,4,FALSE)</f>
        <v>3</v>
      </c>
      <c r="L523">
        <f>VLOOKUP(A523&amp;"|"&amp;"Fall"&amp;"|"&amp;"Math",kipp_maps!H:L,5,FALSE)</f>
        <v>11</v>
      </c>
      <c r="M523">
        <f t="shared" si="32"/>
        <v>8</v>
      </c>
      <c r="N523">
        <f t="shared" si="33"/>
        <v>-3</v>
      </c>
      <c r="O523">
        <f>VLOOKUP(A523&amp;"|"&amp;"Fall"&amp;"|"&amp;"Reading",kipp_maps!H:I,2,FALSE)</f>
        <v>177</v>
      </c>
      <c r="P523">
        <f>VLOOKUP(A523&amp;"|"&amp;"Fall"&amp;"|"&amp;"Reading",kipp_maps!H:J,3,FALSE)</f>
        <v>49</v>
      </c>
      <c r="Q523">
        <f>VLOOKUP(A523&amp;"|"&amp;"Fall"&amp;"|"&amp;"Reading",kipp_maps!H:K,4,FALSE)</f>
        <v>2</v>
      </c>
      <c r="R523">
        <f>VLOOKUP(A523&amp;"|"&amp;"Spring"&amp;"|"&amp;"Reading",kipp_maps!H:I,2,FALSE)</f>
        <v>192</v>
      </c>
      <c r="S523">
        <f>VLOOKUP(A523&amp;"|"&amp;"Spring"&amp;"|"&amp;"Reading",kipp_maps!H:J,3,FALSE)</f>
        <v>59</v>
      </c>
      <c r="T523">
        <f>VLOOKUP(A523&amp;"|"&amp;"Spring"&amp;"|"&amp;"Reading",kipp_maps!H:K,4,FALSE)</f>
        <v>3</v>
      </c>
      <c r="U523">
        <f>VLOOKUP(A523&amp;"|"&amp;"Fall"&amp;"|"&amp;"Reading",kipp_maps!H:L,5,FALSE)</f>
        <v>11</v>
      </c>
      <c r="V523">
        <f t="shared" si="34"/>
        <v>15</v>
      </c>
      <c r="W523">
        <f t="shared" si="35"/>
        <v>4</v>
      </c>
    </row>
    <row r="524" spans="1:23" x14ac:dyDescent="0.25">
      <c r="A524">
        <v>18289</v>
      </c>
      <c r="B524" t="str">
        <f>VLOOKUP(A524,kipp_maps!A:B,2,FALSE)</f>
        <v>School G</v>
      </c>
      <c r="C524">
        <f>VLOOKUP(A524,kipp_maps!A:C,3,FALSE)</f>
        <v>2</v>
      </c>
      <c r="D524">
        <f>VLOOKUP(A524,kipp_maps!A:D,4,FALSE)</f>
        <v>2019</v>
      </c>
      <c r="E524" t="str">
        <f>VLOOKUP(A524,kipp_maps!A:E,5,FALSE)</f>
        <v>GenEd</v>
      </c>
      <c r="F524">
        <f>VLOOKUP(A524&amp;"|"&amp;"Fall"&amp;"|"&amp;"Math",kipp_maps!H:I,2,FALSE)</f>
        <v>168</v>
      </c>
      <c r="G524">
        <f>VLOOKUP(A524&amp;"|"&amp;"Fall"&amp;"|"&amp;"Math",kipp_maps!H:J,3,FALSE)</f>
        <v>17</v>
      </c>
      <c r="H524">
        <f>VLOOKUP(A524&amp;"|"&amp;"Fall"&amp;"|"&amp;"Math",kipp_maps!H:K,4,FALSE)</f>
        <v>1</v>
      </c>
      <c r="I524">
        <f>VLOOKUP(A524&amp;"|"&amp;"Spring"&amp;"|"&amp;"Math",kipp_maps!H:I,2,FALSE)</f>
        <v>172</v>
      </c>
      <c r="J524">
        <f>VLOOKUP(A524&amp;"|"&amp;"Spring"&amp;"|"&amp;"Math",kipp_maps!H:J,3,FALSE)</f>
        <v>7</v>
      </c>
      <c r="K524">
        <f>VLOOKUP(A524&amp;"|"&amp;"Spring"&amp;"|"&amp;"Math",kipp_maps!H:K,4,FALSE)</f>
        <v>1</v>
      </c>
      <c r="L524">
        <f>VLOOKUP(A524&amp;"|"&amp;"Fall"&amp;"|"&amp;"Math",kipp_maps!H:L,5,FALSE)</f>
        <v>15</v>
      </c>
      <c r="M524">
        <f t="shared" si="32"/>
        <v>4</v>
      </c>
      <c r="N524">
        <f t="shared" si="33"/>
        <v>-11</v>
      </c>
      <c r="O524">
        <f>VLOOKUP(A524&amp;"|"&amp;"Fall"&amp;"|"&amp;"Reading",kipp_maps!H:I,2,FALSE)</f>
        <v>163</v>
      </c>
      <c r="P524">
        <f>VLOOKUP(A524&amp;"|"&amp;"Fall"&amp;"|"&amp;"Reading",kipp_maps!H:J,3,FALSE)</f>
        <v>16</v>
      </c>
      <c r="Q524">
        <f>VLOOKUP(A524&amp;"|"&amp;"Fall"&amp;"|"&amp;"Reading",kipp_maps!H:K,4,FALSE)</f>
        <v>1</v>
      </c>
      <c r="R524">
        <f>VLOOKUP(A524&amp;"|"&amp;"Spring"&amp;"|"&amp;"Reading",kipp_maps!H:I,2,FALSE)</f>
        <v>164</v>
      </c>
      <c r="S524">
        <f>VLOOKUP(A524&amp;"|"&amp;"Spring"&amp;"|"&amp;"Reading",kipp_maps!H:J,3,FALSE)</f>
        <v>5</v>
      </c>
      <c r="T524">
        <f>VLOOKUP(A524&amp;"|"&amp;"Spring"&amp;"|"&amp;"Reading",kipp_maps!H:K,4,FALSE)</f>
        <v>1</v>
      </c>
      <c r="U524">
        <f>VLOOKUP(A524&amp;"|"&amp;"Fall"&amp;"|"&amp;"Reading",kipp_maps!H:L,5,FALSE)</f>
        <v>14</v>
      </c>
      <c r="V524">
        <f t="shared" si="34"/>
        <v>1</v>
      </c>
      <c r="W524">
        <f t="shared" si="35"/>
        <v>-13</v>
      </c>
    </row>
    <row r="525" spans="1:23" x14ac:dyDescent="0.25">
      <c r="A525">
        <v>22392</v>
      </c>
      <c r="B525" t="str">
        <f>VLOOKUP(A525,kipp_maps!A:B,2,FALSE)</f>
        <v>School G</v>
      </c>
      <c r="C525">
        <f>VLOOKUP(A525,kipp_maps!A:C,3,FALSE)</f>
        <v>2</v>
      </c>
      <c r="D525">
        <f>VLOOKUP(A525,kipp_maps!A:D,4,FALSE)</f>
        <v>2019</v>
      </c>
      <c r="E525" t="str">
        <f>VLOOKUP(A525,kipp_maps!A:E,5,FALSE)</f>
        <v>GenEd</v>
      </c>
      <c r="F525">
        <f>VLOOKUP(A525&amp;"|"&amp;"Fall"&amp;"|"&amp;"Math",kipp_maps!H:I,2,FALSE)</f>
        <v>202</v>
      </c>
      <c r="G525">
        <f>VLOOKUP(A525&amp;"|"&amp;"Fall"&amp;"|"&amp;"Math",kipp_maps!H:J,3,FALSE)</f>
        <v>94</v>
      </c>
      <c r="H525">
        <f>VLOOKUP(A525&amp;"|"&amp;"Fall"&amp;"|"&amp;"Math",kipp_maps!H:K,4,FALSE)</f>
        <v>4</v>
      </c>
      <c r="I525">
        <f>VLOOKUP(A525&amp;"|"&amp;"Spring"&amp;"|"&amp;"Math",kipp_maps!H:I,2,FALSE)</f>
        <v>196</v>
      </c>
      <c r="J525">
        <f>VLOOKUP(A525&amp;"|"&amp;"Spring"&amp;"|"&amp;"Math",kipp_maps!H:J,3,FALSE)</f>
        <v>61</v>
      </c>
      <c r="K525">
        <f>VLOOKUP(A525&amp;"|"&amp;"Spring"&amp;"|"&amp;"Math",kipp_maps!H:K,4,FALSE)</f>
        <v>3</v>
      </c>
      <c r="L525">
        <f>VLOOKUP(A525&amp;"|"&amp;"Fall"&amp;"|"&amp;"Math",kipp_maps!H:L,5,FALSE)</f>
        <v>8</v>
      </c>
      <c r="M525">
        <f t="shared" si="32"/>
        <v>-6</v>
      </c>
      <c r="N525">
        <f t="shared" si="33"/>
        <v>-14</v>
      </c>
      <c r="O525">
        <f>VLOOKUP(A525&amp;"|"&amp;"Fall"&amp;"|"&amp;"Reading",kipp_maps!H:I,2,FALSE)</f>
        <v>193</v>
      </c>
      <c r="P525">
        <f>VLOOKUP(A525&amp;"|"&amp;"Fall"&amp;"|"&amp;"Reading",kipp_maps!H:J,3,FALSE)</f>
        <v>86</v>
      </c>
      <c r="Q525">
        <f>VLOOKUP(A525&amp;"|"&amp;"Fall"&amp;"|"&amp;"Reading",kipp_maps!H:K,4,FALSE)</f>
        <v>4</v>
      </c>
      <c r="R525">
        <f>VLOOKUP(A525&amp;"|"&amp;"Spring"&amp;"|"&amp;"Reading",kipp_maps!H:I,2,FALSE)</f>
        <v>196</v>
      </c>
      <c r="S525">
        <f>VLOOKUP(A525&amp;"|"&amp;"Spring"&amp;"|"&amp;"Reading",kipp_maps!H:J,3,FALSE)</f>
        <v>68</v>
      </c>
      <c r="T525">
        <f>VLOOKUP(A525&amp;"|"&amp;"Spring"&amp;"|"&amp;"Reading",kipp_maps!H:K,4,FALSE)</f>
        <v>3</v>
      </c>
      <c r="U525">
        <f>VLOOKUP(A525&amp;"|"&amp;"Fall"&amp;"|"&amp;"Reading",kipp_maps!H:L,5,FALSE)</f>
        <v>8</v>
      </c>
      <c r="V525">
        <f t="shared" si="34"/>
        <v>3</v>
      </c>
      <c r="W525">
        <f t="shared" si="35"/>
        <v>-5</v>
      </c>
    </row>
    <row r="526" spans="1:23" x14ac:dyDescent="0.25">
      <c r="A526">
        <v>14690</v>
      </c>
      <c r="B526" t="str">
        <f>VLOOKUP(A526,kipp_maps!A:B,2,FALSE)</f>
        <v>School G</v>
      </c>
      <c r="C526">
        <f>VLOOKUP(A526,kipp_maps!A:C,3,FALSE)</f>
        <v>2</v>
      </c>
      <c r="D526">
        <f>VLOOKUP(A526,kipp_maps!A:D,4,FALSE)</f>
        <v>2019</v>
      </c>
      <c r="E526" t="str">
        <f>VLOOKUP(A526,kipp_maps!A:E,5,FALSE)</f>
        <v>GenEd</v>
      </c>
      <c r="F526">
        <f>VLOOKUP(A526&amp;"|"&amp;"Fall"&amp;"|"&amp;"Math",kipp_maps!H:I,2,FALSE)</f>
        <v>209</v>
      </c>
      <c r="G526">
        <f>VLOOKUP(A526&amp;"|"&amp;"Fall"&amp;"|"&amp;"Math",kipp_maps!H:J,3,FALSE)</f>
        <v>98</v>
      </c>
      <c r="H526">
        <f>VLOOKUP(A526&amp;"|"&amp;"Fall"&amp;"|"&amp;"Math",kipp_maps!H:K,4,FALSE)</f>
        <v>4</v>
      </c>
      <c r="I526">
        <f>VLOOKUP(A526&amp;"|"&amp;"Spring"&amp;"|"&amp;"Math",kipp_maps!H:I,2,FALSE)</f>
        <v>209</v>
      </c>
      <c r="J526">
        <f>VLOOKUP(A526&amp;"|"&amp;"Spring"&amp;"|"&amp;"Math",kipp_maps!H:J,3,FALSE)</f>
        <v>89</v>
      </c>
      <c r="K526">
        <f>VLOOKUP(A526&amp;"|"&amp;"Spring"&amp;"|"&amp;"Math",kipp_maps!H:K,4,FALSE)</f>
        <v>4</v>
      </c>
      <c r="L526">
        <f>VLOOKUP(A526&amp;"|"&amp;"Fall"&amp;"|"&amp;"Math",kipp_maps!H:L,5,FALSE)</f>
        <v>6</v>
      </c>
      <c r="M526">
        <f t="shared" si="32"/>
        <v>0</v>
      </c>
      <c r="N526">
        <f t="shared" si="33"/>
        <v>-6</v>
      </c>
      <c r="O526">
        <f>VLOOKUP(A526&amp;"|"&amp;"Fall"&amp;"|"&amp;"Reading",kipp_maps!H:I,2,FALSE)</f>
        <v>194</v>
      </c>
      <c r="P526">
        <f>VLOOKUP(A526&amp;"|"&amp;"Fall"&amp;"|"&amp;"Reading",kipp_maps!H:J,3,FALSE)</f>
        <v>87</v>
      </c>
      <c r="Q526">
        <f>VLOOKUP(A526&amp;"|"&amp;"Fall"&amp;"|"&amp;"Reading",kipp_maps!H:K,4,FALSE)</f>
        <v>4</v>
      </c>
      <c r="R526">
        <f>VLOOKUP(A526&amp;"|"&amp;"Spring"&amp;"|"&amp;"Reading",kipp_maps!H:I,2,FALSE)</f>
        <v>210</v>
      </c>
      <c r="S526">
        <f>VLOOKUP(A526&amp;"|"&amp;"Spring"&amp;"|"&amp;"Reading",kipp_maps!H:J,3,FALSE)</f>
        <v>92</v>
      </c>
      <c r="T526">
        <f>VLOOKUP(A526&amp;"|"&amp;"Spring"&amp;"|"&amp;"Reading",kipp_maps!H:K,4,FALSE)</f>
        <v>4</v>
      </c>
      <c r="U526">
        <f>VLOOKUP(A526&amp;"|"&amp;"Fall"&amp;"|"&amp;"Reading",kipp_maps!H:L,5,FALSE)</f>
        <v>8</v>
      </c>
      <c r="V526">
        <f t="shared" si="34"/>
        <v>16</v>
      </c>
      <c r="W526">
        <f t="shared" si="35"/>
        <v>8</v>
      </c>
    </row>
    <row r="527" spans="1:23" x14ac:dyDescent="0.25">
      <c r="A527">
        <v>19586</v>
      </c>
      <c r="B527" t="str">
        <f>VLOOKUP(A527,kipp_maps!A:B,2,FALSE)</f>
        <v>School G</v>
      </c>
      <c r="C527">
        <f>VLOOKUP(A527,kipp_maps!A:C,3,FALSE)</f>
        <v>2</v>
      </c>
      <c r="D527">
        <f>VLOOKUP(A527,kipp_maps!A:D,4,FALSE)</f>
        <v>2019</v>
      </c>
      <c r="E527" t="str">
        <f>VLOOKUP(A527,kipp_maps!A:E,5,FALSE)</f>
        <v>GenEd</v>
      </c>
      <c r="F527">
        <f>VLOOKUP(A527&amp;"|"&amp;"Fall"&amp;"|"&amp;"Math",kipp_maps!H:I,2,FALSE)</f>
        <v>178</v>
      </c>
      <c r="G527">
        <f>VLOOKUP(A527&amp;"|"&amp;"Fall"&amp;"|"&amp;"Math",kipp_maps!H:J,3,FALSE)</f>
        <v>42</v>
      </c>
      <c r="H527">
        <f>VLOOKUP(A527&amp;"|"&amp;"Fall"&amp;"|"&amp;"Math",kipp_maps!H:K,4,FALSE)</f>
        <v>2</v>
      </c>
      <c r="I527">
        <f>VLOOKUP(A527&amp;"|"&amp;"Spring"&amp;"|"&amp;"Math",kipp_maps!H:I,2,FALSE)</f>
        <v>180</v>
      </c>
      <c r="J527">
        <f>VLOOKUP(A527&amp;"|"&amp;"Spring"&amp;"|"&amp;"Math",kipp_maps!H:J,3,FALSE)</f>
        <v>19</v>
      </c>
      <c r="K527">
        <f>VLOOKUP(A527&amp;"|"&amp;"Spring"&amp;"|"&amp;"Math",kipp_maps!H:K,4,FALSE)</f>
        <v>1</v>
      </c>
      <c r="L527">
        <f>VLOOKUP(A527&amp;"|"&amp;"Fall"&amp;"|"&amp;"Math",kipp_maps!H:L,5,FALSE)</f>
        <v>13</v>
      </c>
      <c r="M527">
        <f t="shared" si="32"/>
        <v>2</v>
      </c>
      <c r="N527">
        <f t="shared" si="33"/>
        <v>-11</v>
      </c>
      <c r="O527">
        <f>VLOOKUP(A527&amp;"|"&amp;"Fall"&amp;"|"&amp;"Reading",kipp_maps!H:I,2,FALSE)</f>
        <v>179</v>
      </c>
      <c r="P527">
        <f>VLOOKUP(A527&amp;"|"&amp;"Fall"&amp;"|"&amp;"Reading",kipp_maps!H:J,3,FALSE)</f>
        <v>54</v>
      </c>
      <c r="Q527">
        <f>VLOOKUP(A527&amp;"|"&amp;"Fall"&amp;"|"&amp;"Reading",kipp_maps!H:K,4,FALSE)</f>
        <v>3</v>
      </c>
      <c r="R527">
        <f>VLOOKUP(A527&amp;"|"&amp;"Spring"&amp;"|"&amp;"Reading",kipp_maps!H:I,2,FALSE)</f>
        <v>164</v>
      </c>
      <c r="S527">
        <f>VLOOKUP(A527&amp;"|"&amp;"Spring"&amp;"|"&amp;"Reading",kipp_maps!H:J,3,FALSE)</f>
        <v>5</v>
      </c>
      <c r="T527">
        <f>VLOOKUP(A527&amp;"|"&amp;"Spring"&amp;"|"&amp;"Reading",kipp_maps!H:K,4,FALSE)</f>
        <v>1</v>
      </c>
      <c r="U527">
        <f>VLOOKUP(A527&amp;"|"&amp;"Fall"&amp;"|"&amp;"Reading",kipp_maps!H:L,5,FALSE)</f>
        <v>11</v>
      </c>
      <c r="V527">
        <f t="shared" si="34"/>
        <v>-15</v>
      </c>
      <c r="W527">
        <f t="shared" si="35"/>
        <v>-26</v>
      </c>
    </row>
    <row r="528" spans="1:23" x14ac:dyDescent="0.25">
      <c r="A528">
        <v>10284</v>
      </c>
      <c r="B528" t="str">
        <f>VLOOKUP(A528,kipp_maps!A:B,2,FALSE)</f>
        <v>School G</v>
      </c>
      <c r="C528">
        <f>VLOOKUP(A528,kipp_maps!A:C,3,FALSE)</f>
        <v>2</v>
      </c>
      <c r="D528">
        <f>VLOOKUP(A528,kipp_maps!A:D,4,FALSE)</f>
        <v>2019</v>
      </c>
      <c r="E528" t="str">
        <f>VLOOKUP(A528,kipp_maps!A:E,5,FALSE)</f>
        <v>GenEd</v>
      </c>
      <c r="F528">
        <f>VLOOKUP(A528&amp;"|"&amp;"Fall"&amp;"|"&amp;"Math",kipp_maps!H:I,2,FALSE)</f>
        <v>198</v>
      </c>
      <c r="G528">
        <f>VLOOKUP(A528&amp;"|"&amp;"Fall"&amp;"|"&amp;"Math",kipp_maps!H:J,3,FALSE)</f>
        <v>90</v>
      </c>
      <c r="H528">
        <f>VLOOKUP(A528&amp;"|"&amp;"Fall"&amp;"|"&amp;"Math",kipp_maps!H:K,4,FALSE)</f>
        <v>4</v>
      </c>
      <c r="I528">
        <f>VLOOKUP(A528&amp;"|"&amp;"Spring"&amp;"|"&amp;"Math",kipp_maps!H:I,2,FALSE)</f>
        <v>199</v>
      </c>
      <c r="J528">
        <f>VLOOKUP(A528&amp;"|"&amp;"Spring"&amp;"|"&amp;"Math",kipp_maps!H:J,3,FALSE)</f>
        <v>69</v>
      </c>
      <c r="K528">
        <f>VLOOKUP(A528&amp;"|"&amp;"Spring"&amp;"|"&amp;"Math",kipp_maps!H:K,4,FALSE)</f>
        <v>3</v>
      </c>
      <c r="L528">
        <f>VLOOKUP(A528&amp;"|"&amp;"Fall"&amp;"|"&amp;"Math",kipp_maps!H:L,5,FALSE)</f>
        <v>9</v>
      </c>
      <c r="M528">
        <f t="shared" si="32"/>
        <v>1</v>
      </c>
      <c r="N528">
        <f t="shared" si="33"/>
        <v>-8</v>
      </c>
      <c r="O528">
        <f>VLOOKUP(A528&amp;"|"&amp;"Fall"&amp;"|"&amp;"Reading",kipp_maps!H:I,2,FALSE)</f>
        <v>194</v>
      </c>
      <c r="P528">
        <f>VLOOKUP(A528&amp;"|"&amp;"Fall"&amp;"|"&amp;"Reading",kipp_maps!H:J,3,FALSE)</f>
        <v>87</v>
      </c>
      <c r="Q528">
        <f>VLOOKUP(A528&amp;"|"&amp;"Fall"&amp;"|"&amp;"Reading",kipp_maps!H:K,4,FALSE)</f>
        <v>4</v>
      </c>
      <c r="R528">
        <f>VLOOKUP(A528&amp;"|"&amp;"Spring"&amp;"|"&amp;"Reading",kipp_maps!H:I,2,FALSE)</f>
        <v>199</v>
      </c>
      <c r="S528">
        <f>VLOOKUP(A528&amp;"|"&amp;"Spring"&amp;"|"&amp;"Reading",kipp_maps!H:J,3,FALSE)</f>
        <v>75</v>
      </c>
      <c r="T528">
        <f>VLOOKUP(A528&amp;"|"&amp;"Spring"&amp;"|"&amp;"Reading",kipp_maps!H:K,4,FALSE)</f>
        <v>4</v>
      </c>
      <c r="U528">
        <f>VLOOKUP(A528&amp;"|"&amp;"Fall"&amp;"|"&amp;"Reading",kipp_maps!H:L,5,FALSE)</f>
        <v>8</v>
      </c>
      <c r="V528">
        <f t="shared" si="34"/>
        <v>5</v>
      </c>
      <c r="W528">
        <f t="shared" si="35"/>
        <v>-3</v>
      </c>
    </row>
    <row r="529" spans="1:23" x14ac:dyDescent="0.25">
      <c r="A529">
        <v>15260</v>
      </c>
      <c r="B529" t="str">
        <f>VLOOKUP(A529,kipp_maps!A:B,2,FALSE)</f>
        <v>School G</v>
      </c>
      <c r="C529">
        <f>VLOOKUP(A529,kipp_maps!A:C,3,FALSE)</f>
        <v>2</v>
      </c>
      <c r="D529">
        <f>VLOOKUP(A529,kipp_maps!A:D,4,FALSE)</f>
        <v>2019</v>
      </c>
      <c r="E529" t="str">
        <f>VLOOKUP(A529,kipp_maps!A:E,5,FALSE)</f>
        <v>GenEd</v>
      </c>
      <c r="F529">
        <f>VLOOKUP(A529&amp;"|"&amp;"Fall"&amp;"|"&amp;"Math",kipp_maps!H:I,2,FALSE)</f>
        <v>180</v>
      </c>
      <c r="G529">
        <f>VLOOKUP(A529&amp;"|"&amp;"Fall"&amp;"|"&amp;"Math",kipp_maps!H:J,3,FALSE)</f>
        <v>48</v>
      </c>
      <c r="H529">
        <f>VLOOKUP(A529&amp;"|"&amp;"Fall"&amp;"|"&amp;"Math",kipp_maps!H:K,4,FALSE)</f>
        <v>2</v>
      </c>
      <c r="I529">
        <f>VLOOKUP(A529&amp;"|"&amp;"Spring"&amp;"|"&amp;"Math",kipp_maps!H:I,2,FALSE)</f>
        <v>185</v>
      </c>
      <c r="J529">
        <f>VLOOKUP(A529&amp;"|"&amp;"Spring"&amp;"|"&amp;"Math",kipp_maps!H:J,3,FALSE)</f>
        <v>30</v>
      </c>
      <c r="K529">
        <f>VLOOKUP(A529&amp;"|"&amp;"Spring"&amp;"|"&amp;"Math",kipp_maps!H:K,4,FALSE)</f>
        <v>2</v>
      </c>
      <c r="L529">
        <f>VLOOKUP(A529&amp;"|"&amp;"Fall"&amp;"|"&amp;"Math",kipp_maps!H:L,5,FALSE)</f>
        <v>13</v>
      </c>
      <c r="M529">
        <f t="shared" si="32"/>
        <v>5</v>
      </c>
      <c r="N529">
        <f t="shared" si="33"/>
        <v>-8</v>
      </c>
      <c r="O529">
        <f>VLOOKUP(A529&amp;"|"&amp;"Fall"&amp;"|"&amp;"Reading",kipp_maps!H:I,2,FALSE)</f>
        <v>178</v>
      </c>
      <c r="P529">
        <f>VLOOKUP(A529&amp;"|"&amp;"Fall"&amp;"|"&amp;"Reading",kipp_maps!H:J,3,FALSE)</f>
        <v>51</v>
      </c>
      <c r="Q529">
        <f>VLOOKUP(A529&amp;"|"&amp;"Fall"&amp;"|"&amp;"Reading",kipp_maps!H:K,4,FALSE)</f>
        <v>3</v>
      </c>
      <c r="R529">
        <f>VLOOKUP(A529&amp;"|"&amp;"Spring"&amp;"|"&amp;"Reading",kipp_maps!H:I,2,FALSE)</f>
        <v>177</v>
      </c>
      <c r="S529">
        <f>VLOOKUP(A529&amp;"|"&amp;"Spring"&amp;"|"&amp;"Reading",kipp_maps!H:J,3,FALSE)</f>
        <v>22</v>
      </c>
      <c r="T529">
        <f>VLOOKUP(A529&amp;"|"&amp;"Spring"&amp;"|"&amp;"Reading",kipp_maps!H:K,4,FALSE)</f>
        <v>1</v>
      </c>
      <c r="U529">
        <f>VLOOKUP(A529&amp;"|"&amp;"Fall"&amp;"|"&amp;"Reading",kipp_maps!H:L,5,FALSE)</f>
        <v>11</v>
      </c>
      <c r="V529">
        <f t="shared" si="34"/>
        <v>-1</v>
      </c>
      <c r="W529">
        <f t="shared" si="35"/>
        <v>-12</v>
      </c>
    </row>
    <row r="530" spans="1:23" x14ac:dyDescent="0.25">
      <c r="A530">
        <v>17725</v>
      </c>
      <c r="B530" t="str">
        <f>VLOOKUP(A530,kipp_maps!A:B,2,FALSE)</f>
        <v>School G</v>
      </c>
      <c r="C530">
        <f>VLOOKUP(A530,kipp_maps!A:C,3,FALSE)</f>
        <v>2</v>
      </c>
      <c r="D530">
        <f>VLOOKUP(A530,kipp_maps!A:D,4,FALSE)</f>
        <v>2019</v>
      </c>
      <c r="E530" t="str">
        <f>VLOOKUP(A530,kipp_maps!A:E,5,FALSE)</f>
        <v>Tier 2</v>
      </c>
      <c r="F530">
        <f>VLOOKUP(A530&amp;"|"&amp;"Fall"&amp;"|"&amp;"Math",kipp_maps!H:I,2,FALSE)</f>
        <v>181</v>
      </c>
      <c r="G530">
        <f>VLOOKUP(A530&amp;"|"&amp;"Fall"&amp;"|"&amp;"Math",kipp_maps!H:J,3,FALSE)</f>
        <v>51</v>
      </c>
      <c r="H530">
        <f>VLOOKUP(A530&amp;"|"&amp;"Fall"&amp;"|"&amp;"Math",kipp_maps!H:K,4,FALSE)</f>
        <v>3</v>
      </c>
      <c r="I530">
        <f>VLOOKUP(A530&amp;"|"&amp;"Spring"&amp;"|"&amp;"Math",kipp_maps!H:I,2,FALSE)</f>
        <v>182</v>
      </c>
      <c r="J530">
        <f>VLOOKUP(A530&amp;"|"&amp;"Spring"&amp;"|"&amp;"Math",kipp_maps!H:J,3,FALSE)</f>
        <v>23</v>
      </c>
      <c r="K530">
        <f>VLOOKUP(A530&amp;"|"&amp;"Spring"&amp;"|"&amp;"Math",kipp_maps!H:K,4,FALSE)</f>
        <v>1</v>
      </c>
      <c r="L530">
        <f>VLOOKUP(A530&amp;"|"&amp;"Fall"&amp;"|"&amp;"Math",kipp_maps!H:L,5,FALSE)</f>
        <v>12</v>
      </c>
      <c r="M530">
        <f t="shared" si="32"/>
        <v>1</v>
      </c>
      <c r="N530">
        <f t="shared" si="33"/>
        <v>-11</v>
      </c>
      <c r="O530">
        <f>VLOOKUP(A530&amp;"|"&amp;"Fall"&amp;"|"&amp;"Reading",kipp_maps!H:I,2,FALSE)</f>
        <v>173</v>
      </c>
      <c r="P530">
        <f>VLOOKUP(A530&amp;"|"&amp;"Fall"&amp;"|"&amp;"Reading",kipp_maps!H:J,3,FALSE)</f>
        <v>38</v>
      </c>
      <c r="Q530">
        <f>VLOOKUP(A530&amp;"|"&amp;"Fall"&amp;"|"&amp;"Reading",kipp_maps!H:K,4,FALSE)</f>
        <v>2</v>
      </c>
      <c r="R530">
        <f>VLOOKUP(A530&amp;"|"&amp;"Spring"&amp;"|"&amp;"Reading",kipp_maps!H:I,2,FALSE)</f>
        <v>169</v>
      </c>
      <c r="S530">
        <f>VLOOKUP(A530&amp;"|"&amp;"Spring"&amp;"|"&amp;"Reading",kipp_maps!H:J,3,FALSE)</f>
        <v>10</v>
      </c>
      <c r="T530">
        <f>VLOOKUP(A530&amp;"|"&amp;"Spring"&amp;"|"&amp;"Reading",kipp_maps!H:K,4,FALSE)</f>
        <v>1</v>
      </c>
      <c r="U530">
        <f>VLOOKUP(A530&amp;"|"&amp;"Fall"&amp;"|"&amp;"Reading",kipp_maps!H:L,5,FALSE)</f>
        <v>12</v>
      </c>
      <c r="V530">
        <f t="shared" si="34"/>
        <v>-4</v>
      </c>
      <c r="W530">
        <f t="shared" si="35"/>
        <v>-16</v>
      </c>
    </row>
    <row r="531" spans="1:23" x14ac:dyDescent="0.25">
      <c r="A531">
        <v>12208</v>
      </c>
      <c r="B531" t="str">
        <f>VLOOKUP(A531,kipp_maps!A:B,2,FALSE)</f>
        <v>School G</v>
      </c>
      <c r="C531">
        <f>VLOOKUP(A531,kipp_maps!A:C,3,FALSE)</f>
        <v>2</v>
      </c>
      <c r="D531">
        <f>VLOOKUP(A531,kipp_maps!A:D,4,FALSE)</f>
        <v>2019</v>
      </c>
      <c r="E531" t="str">
        <f>VLOOKUP(A531,kipp_maps!A:E,5,FALSE)</f>
        <v>GenEd</v>
      </c>
      <c r="F531">
        <f>VLOOKUP(A531&amp;"|"&amp;"Fall"&amp;"|"&amp;"Math",kipp_maps!H:I,2,FALSE)</f>
        <v>204</v>
      </c>
      <c r="G531">
        <f>VLOOKUP(A531&amp;"|"&amp;"Fall"&amp;"|"&amp;"Math",kipp_maps!H:J,3,FALSE)</f>
        <v>96</v>
      </c>
      <c r="H531">
        <f>VLOOKUP(A531&amp;"|"&amp;"Fall"&amp;"|"&amp;"Math",kipp_maps!H:K,4,FALSE)</f>
        <v>4</v>
      </c>
      <c r="I531">
        <f>VLOOKUP(A531&amp;"|"&amp;"Spring"&amp;"|"&amp;"Math",kipp_maps!H:I,2,FALSE)</f>
        <v>208</v>
      </c>
      <c r="J531">
        <f>VLOOKUP(A531&amp;"|"&amp;"Spring"&amp;"|"&amp;"Math",kipp_maps!H:J,3,FALSE)</f>
        <v>88</v>
      </c>
      <c r="K531">
        <f>VLOOKUP(A531&amp;"|"&amp;"Spring"&amp;"|"&amp;"Math",kipp_maps!H:K,4,FALSE)</f>
        <v>4</v>
      </c>
      <c r="L531">
        <f>VLOOKUP(A531&amp;"|"&amp;"Fall"&amp;"|"&amp;"Math",kipp_maps!H:L,5,FALSE)</f>
        <v>7</v>
      </c>
      <c r="M531">
        <f t="shared" si="32"/>
        <v>4</v>
      </c>
      <c r="N531">
        <f t="shared" si="33"/>
        <v>-3</v>
      </c>
      <c r="O531">
        <f>VLOOKUP(A531&amp;"|"&amp;"Fall"&amp;"|"&amp;"Reading",kipp_maps!H:I,2,FALSE)</f>
        <v>193</v>
      </c>
      <c r="P531">
        <f>VLOOKUP(A531&amp;"|"&amp;"Fall"&amp;"|"&amp;"Reading",kipp_maps!H:J,3,FALSE)</f>
        <v>86</v>
      </c>
      <c r="Q531">
        <f>VLOOKUP(A531&amp;"|"&amp;"Fall"&amp;"|"&amp;"Reading",kipp_maps!H:K,4,FALSE)</f>
        <v>4</v>
      </c>
      <c r="R531">
        <f>VLOOKUP(A531&amp;"|"&amp;"Spring"&amp;"|"&amp;"Reading",kipp_maps!H:I,2,FALSE)</f>
        <v>198</v>
      </c>
      <c r="S531">
        <f>VLOOKUP(A531&amp;"|"&amp;"Spring"&amp;"|"&amp;"Reading",kipp_maps!H:J,3,FALSE)</f>
        <v>73</v>
      </c>
      <c r="T531">
        <f>VLOOKUP(A531&amp;"|"&amp;"Spring"&amp;"|"&amp;"Reading",kipp_maps!H:K,4,FALSE)</f>
        <v>3</v>
      </c>
      <c r="U531">
        <f>VLOOKUP(A531&amp;"|"&amp;"Fall"&amp;"|"&amp;"Reading",kipp_maps!H:L,5,FALSE)</f>
        <v>8</v>
      </c>
      <c r="V531">
        <f t="shared" si="34"/>
        <v>5</v>
      </c>
      <c r="W531">
        <f t="shared" si="35"/>
        <v>-3</v>
      </c>
    </row>
    <row r="532" spans="1:23" x14ac:dyDescent="0.25">
      <c r="A532">
        <v>22517</v>
      </c>
      <c r="B532" t="str">
        <f>VLOOKUP(A532,kipp_maps!A:B,2,FALSE)</f>
        <v>School G</v>
      </c>
      <c r="C532">
        <f>VLOOKUP(A532,kipp_maps!A:C,3,FALSE)</f>
        <v>2</v>
      </c>
      <c r="D532">
        <f>VLOOKUP(A532,kipp_maps!A:D,4,FALSE)</f>
        <v>2019</v>
      </c>
      <c r="E532" t="str">
        <f>VLOOKUP(A532,kipp_maps!A:E,5,FALSE)</f>
        <v>GenEd</v>
      </c>
      <c r="F532">
        <f>VLOOKUP(A532&amp;"|"&amp;"Fall"&amp;"|"&amp;"Math",kipp_maps!H:I,2,FALSE)</f>
        <v>164</v>
      </c>
      <c r="G532">
        <f>VLOOKUP(A532&amp;"|"&amp;"Fall"&amp;"|"&amp;"Math",kipp_maps!H:J,3,FALSE)</f>
        <v>11</v>
      </c>
      <c r="H532">
        <f>VLOOKUP(A532&amp;"|"&amp;"Fall"&amp;"|"&amp;"Math",kipp_maps!H:K,4,FALSE)</f>
        <v>1</v>
      </c>
      <c r="I532">
        <f>VLOOKUP(A532&amp;"|"&amp;"Spring"&amp;"|"&amp;"Math",kipp_maps!H:I,2,FALSE)</f>
        <v>181</v>
      </c>
      <c r="J532">
        <f>VLOOKUP(A532&amp;"|"&amp;"Spring"&amp;"|"&amp;"Math",kipp_maps!H:J,3,FALSE)</f>
        <v>21</v>
      </c>
      <c r="K532">
        <f>VLOOKUP(A532&amp;"|"&amp;"Spring"&amp;"|"&amp;"Math",kipp_maps!H:K,4,FALSE)</f>
        <v>1</v>
      </c>
      <c r="L532">
        <f>VLOOKUP(A532&amp;"|"&amp;"Fall"&amp;"|"&amp;"Math",kipp_maps!H:L,5,FALSE)</f>
        <v>16</v>
      </c>
      <c r="M532">
        <f t="shared" si="32"/>
        <v>17</v>
      </c>
      <c r="N532">
        <f t="shared" si="33"/>
        <v>1</v>
      </c>
      <c r="O532">
        <f>VLOOKUP(A532&amp;"|"&amp;"Fall"&amp;"|"&amp;"Reading",kipp_maps!H:I,2,FALSE)</f>
        <v>179</v>
      </c>
      <c r="P532">
        <f>VLOOKUP(A532&amp;"|"&amp;"Fall"&amp;"|"&amp;"Reading",kipp_maps!H:J,3,FALSE)</f>
        <v>54</v>
      </c>
      <c r="Q532">
        <f>VLOOKUP(A532&amp;"|"&amp;"Fall"&amp;"|"&amp;"Reading",kipp_maps!H:K,4,FALSE)</f>
        <v>3</v>
      </c>
      <c r="R532">
        <f>VLOOKUP(A532&amp;"|"&amp;"Spring"&amp;"|"&amp;"Reading",kipp_maps!H:I,2,FALSE)</f>
        <v>193</v>
      </c>
      <c r="S532">
        <f>VLOOKUP(A532&amp;"|"&amp;"Spring"&amp;"|"&amp;"Reading",kipp_maps!H:J,3,FALSE)</f>
        <v>61</v>
      </c>
      <c r="T532">
        <f>VLOOKUP(A532&amp;"|"&amp;"Spring"&amp;"|"&amp;"Reading",kipp_maps!H:K,4,FALSE)</f>
        <v>3</v>
      </c>
      <c r="U532">
        <f>VLOOKUP(A532&amp;"|"&amp;"Fall"&amp;"|"&amp;"Reading",kipp_maps!H:L,5,FALSE)</f>
        <v>11</v>
      </c>
      <c r="V532">
        <f t="shared" si="34"/>
        <v>14</v>
      </c>
      <c r="W532">
        <f t="shared" si="35"/>
        <v>3</v>
      </c>
    </row>
    <row r="533" spans="1:23" x14ac:dyDescent="0.25">
      <c r="A533">
        <v>27689</v>
      </c>
      <c r="B533" t="str">
        <f>VLOOKUP(A533,kipp_maps!A:B,2,FALSE)</f>
        <v>School G</v>
      </c>
      <c r="C533">
        <f>VLOOKUP(A533,kipp_maps!A:C,3,FALSE)</f>
        <v>2</v>
      </c>
      <c r="D533">
        <f>VLOOKUP(A533,kipp_maps!A:D,4,FALSE)</f>
        <v>2019</v>
      </c>
      <c r="E533" t="str">
        <f>VLOOKUP(A533,kipp_maps!A:E,5,FALSE)</f>
        <v>Tier 2</v>
      </c>
      <c r="F533">
        <f>VLOOKUP(A533&amp;"|"&amp;"Fall"&amp;"|"&amp;"Math",kipp_maps!H:I,2,FALSE)</f>
        <v>169</v>
      </c>
      <c r="G533">
        <f>VLOOKUP(A533&amp;"|"&amp;"Fall"&amp;"|"&amp;"Math",kipp_maps!H:J,3,FALSE)</f>
        <v>19</v>
      </c>
      <c r="H533">
        <f>VLOOKUP(A533&amp;"|"&amp;"Fall"&amp;"|"&amp;"Math",kipp_maps!H:K,4,FALSE)</f>
        <v>1</v>
      </c>
      <c r="I533">
        <f>VLOOKUP(A533&amp;"|"&amp;"Spring"&amp;"|"&amp;"Math",kipp_maps!H:I,2,FALSE)</f>
        <v>173</v>
      </c>
      <c r="J533">
        <f>VLOOKUP(A533&amp;"|"&amp;"Spring"&amp;"|"&amp;"Math",kipp_maps!H:J,3,FALSE)</f>
        <v>8</v>
      </c>
      <c r="K533">
        <f>VLOOKUP(A533&amp;"|"&amp;"Spring"&amp;"|"&amp;"Math",kipp_maps!H:K,4,FALSE)</f>
        <v>1</v>
      </c>
      <c r="L533">
        <f>VLOOKUP(A533&amp;"|"&amp;"Fall"&amp;"|"&amp;"Math",kipp_maps!H:L,5,FALSE)</f>
        <v>15</v>
      </c>
      <c r="M533">
        <f t="shared" si="32"/>
        <v>4</v>
      </c>
      <c r="N533">
        <f t="shared" si="33"/>
        <v>-11</v>
      </c>
      <c r="O533">
        <f>VLOOKUP(A533&amp;"|"&amp;"Fall"&amp;"|"&amp;"Reading",kipp_maps!H:I,2,FALSE)</f>
        <v>158</v>
      </c>
      <c r="P533">
        <f>VLOOKUP(A533&amp;"|"&amp;"Fall"&amp;"|"&amp;"Reading",kipp_maps!H:J,3,FALSE)</f>
        <v>9</v>
      </c>
      <c r="Q533">
        <f>VLOOKUP(A533&amp;"|"&amp;"Fall"&amp;"|"&amp;"Reading",kipp_maps!H:K,4,FALSE)</f>
        <v>1</v>
      </c>
      <c r="R533">
        <f>VLOOKUP(A533&amp;"|"&amp;"Spring"&amp;"|"&amp;"Reading",kipp_maps!H:I,2,FALSE)</f>
        <v>169</v>
      </c>
      <c r="S533">
        <f>VLOOKUP(A533&amp;"|"&amp;"Spring"&amp;"|"&amp;"Reading",kipp_maps!H:J,3,FALSE)</f>
        <v>10</v>
      </c>
      <c r="T533">
        <f>VLOOKUP(A533&amp;"|"&amp;"Spring"&amp;"|"&amp;"Reading",kipp_maps!H:K,4,FALSE)</f>
        <v>1</v>
      </c>
      <c r="U533">
        <f>VLOOKUP(A533&amp;"|"&amp;"Fall"&amp;"|"&amp;"Reading",kipp_maps!H:L,5,FALSE)</f>
        <v>15</v>
      </c>
      <c r="V533">
        <f t="shared" si="34"/>
        <v>11</v>
      </c>
      <c r="W533">
        <f t="shared" si="35"/>
        <v>-4</v>
      </c>
    </row>
    <row r="534" spans="1:23" x14ac:dyDescent="0.25">
      <c r="A534">
        <v>10199</v>
      </c>
      <c r="B534" t="str">
        <f>VLOOKUP(A534,kipp_maps!A:B,2,FALSE)</f>
        <v>School G</v>
      </c>
      <c r="C534">
        <f>VLOOKUP(A534,kipp_maps!A:C,3,FALSE)</f>
        <v>2</v>
      </c>
      <c r="D534">
        <f>VLOOKUP(A534,kipp_maps!A:D,4,FALSE)</f>
        <v>2019</v>
      </c>
      <c r="E534" t="str">
        <f>VLOOKUP(A534,kipp_maps!A:E,5,FALSE)</f>
        <v>GenEd</v>
      </c>
      <c r="F534">
        <f>VLOOKUP(A534&amp;"|"&amp;"Fall"&amp;"|"&amp;"Math",kipp_maps!H:I,2,FALSE)</f>
        <v>200</v>
      </c>
      <c r="G534">
        <f>VLOOKUP(A534&amp;"|"&amp;"Fall"&amp;"|"&amp;"Math",kipp_maps!H:J,3,FALSE)</f>
        <v>92</v>
      </c>
      <c r="H534">
        <f>VLOOKUP(A534&amp;"|"&amp;"Fall"&amp;"|"&amp;"Math",kipp_maps!H:K,4,FALSE)</f>
        <v>4</v>
      </c>
      <c r="I534">
        <f>VLOOKUP(A534&amp;"|"&amp;"Spring"&amp;"|"&amp;"Math",kipp_maps!H:I,2,FALSE)</f>
        <v>204</v>
      </c>
      <c r="J534">
        <f>VLOOKUP(A534&amp;"|"&amp;"Spring"&amp;"|"&amp;"Math",kipp_maps!H:J,3,FALSE)</f>
        <v>81</v>
      </c>
      <c r="K534">
        <f>VLOOKUP(A534&amp;"|"&amp;"Spring"&amp;"|"&amp;"Math",kipp_maps!H:K,4,FALSE)</f>
        <v>4</v>
      </c>
      <c r="L534">
        <f>VLOOKUP(A534&amp;"|"&amp;"Fall"&amp;"|"&amp;"Math",kipp_maps!H:L,5,FALSE)</f>
        <v>8</v>
      </c>
      <c r="M534">
        <f t="shared" si="32"/>
        <v>4</v>
      </c>
      <c r="N534">
        <f t="shared" si="33"/>
        <v>-4</v>
      </c>
      <c r="O534">
        <f>VLOOKUP(A534&amp;"|"&amp;"Fall"&amp;"|"&amp;"Reading",kipp_maps!H:I,2,FALSE)</f>
        <v>193</v>
      </c>
      <c r="P534">
        <f>VLOOKUP(A534&amp;"|"&amp;"Fall"&amp;"|"&amp;"Reading",kipp_maps!H:J,3,FALSE)</f>
        <v>86</v>
      </c>
      <c r="Q534">
        <f>VLOOKUP(A534&amp;"|"&amp;"Fall"&amp;"|"&amp;"Reading",kipp_maps!H:K,4,FALSE)</f>
        <v>4</v>
      </c>
      <c r="R534">
        <f>VLOOKUP(A534&amp;"|"&amp;"Spring"&amp;"|"&amp;"Reading",kipp_maps!H:I,2,FALSE)</f>
        <v>197</v>
      </c>
      <c r="S534">
        <f>VLOOKUP(A534&amp;"|"&amp;"Spring"&amp;"|"&amp;"Reading",kipp_maps!H:J,3,FALSE)</f>
        <v>71</v>
      </c>
      <c r="T534">
        <f>VLOOKUP(A534&amp;"|"&amp;"Spring"&amp;"|"&amp;"Reading",kipp_maps!H:K,4,FALSE)</f>
        <v>3</v>
      </c>
      <c r="U534">
        <f>VLOOKUP(A534&amp;"|"&amp;"Fall"&amp;"|"&amp;"Reading",kipp_maps!H:L,5,FALSE)</f>
        <v>8</v>
      </c>
      <c r="V534">
        <f t="shared" si="34"/>
        <v>4</v>
      </c>
      <c r="W534">
        <f t="shared" si="35"/>
        <v>-4</v>
      </c>
    </row>
    <row r="535" spans="1:23" x14ac:dyDescent="0.25">
      <c r="A535">
        <v>27650</v>
      </c>
      <c r="B535" t="str">
        <f>VLOOKUP(A535,kipp_maps!A:B,2,FALSE)</f>
        <v>School G</v>
      </c>
      <c r="C535">
        <f>VLOOKUP(A535,kipp_maps!A:C,3,FALSE)</f>
        <v>2</v>
      </c>
      <c r="D535">
        <f>VLOOKUP(A535,kipp_maps!A:D,4,FALSE)</f>
        <v>2019</v>
      </c>
      <c r="E535" t="str">
        <f>VLOOKUP(A535,kipp_maps!A:E,5,FALSE)</f>
        <v>Tier 2</v>
      </c>
      <c r="F535">
        <f>VLOOKUP(A535&amp;"|"&amp;"Fall"&amp;"|"&amp;"Math",kipp_maps!H:I,2,FALSE)</f>
        <v>156</v>
      </c>
      <c r="G535">
        <f>VLOOKUP(A535&amp;"|"&amp;"Fall"&amp;"|"&amp;"Math",kipp_maps!H:J,3,FALSE)</f>
        <v>3</v>
      </c>
      <c r="H535">
        <f>VLOOKUP(A535&amp;"|"&amp;"Fall"&amp;"|"&amp;"Math",kipp_maps!H:K,4,FALSE)</f>
        <v>1</v>
      </c>
      <c r="I535">
        <f>VLOOKUP(A535&amp;"|"&amp;"Spring"&amp;"|"&amp;"Math",kipp_maps!H:I,2,FALSE)</f>
        <v>176</v>
      </c>
      <c r="J535">
        <f>VLOOKUP(A535&amp;"|"&amp;"Spring"&amp;"|"&amp;"Math",kipp_maps!H:J,3,FALSE)</f>
        <v>12</v>
      </c>
      <c r="K535">
        <f>VLOOKUP(A535&amp;"|"&amp;"Spring"&amp;"|"&amp;"Math",kipp_maps!H:K,4,FALSE)</f>
        <v>1</v>
      </c>
      <c r="L535">
        <f>VLOOKUP(A535&amp;"|"&amp;"Fall"&amp;"|"&amp;"Math",kipp_maps!H:L,5,FALSE)</f>
        <v>18</v>
      </c>
      <c r="M535">
        <f t="shared" si="32"/>
        <v>20</v>
      </c>
      <c r="N535">
        <f t="shared" si="33"/>
        <v>2</v>
      </c>
      <c r="O535">
        <f>VLOOKUP(A535&amp;"|"&amp;"Fall"&amp;"|"&amp;"Reading",kipp_maps!H:I,2,FALSE)</f>
        <v>151</v>
      </c>
      <c r="P535">
        <f>VLOOKUP(A535&amp;"|"&amp;"Fall"&amp;"|"&amp;"Reading",kipp_maps!H:J,3,FALSE)</f>
        <v>3</v>
      </c>
      <c r="Q535">
        <f>VLOOKUP(A535&amp;"|"&amp;"Fall"&amp;"|"&amp;"Reading",kipp_maps!H:K,4,FALSE)</f>
        <v>1</v>
      </c>
      <c r="R535">
        <f>VLOOKUP(A535&amp;"|"&amp;"Spring"&amp;"|"&amp;"Reading",kipp_maps!H:I,2,FALSE)</f>
        <v>179</v>
      </c>
      <c r="S535">
        <f>VLOOKUP(A535&amp;"|"&amp;"Spring"&amp;"|"&amp;"Reading",kipp_maps!H:J,3,FALSE)</f>
        <v>26</v>
      </c>
      <c r="T535">
        <f>VLOOKUP(A535&amp;"|"&amp;"Spring"&amp;"|"&amp;"Reading",kipp_maps!H:K,4,FALSE)</f>
        <v>2</v>
      </c>
      <c r="U535">
        <f>VLOOKUP(A535&amp;"|"&amp;"Fall"&amp;"|"&amp;"Reading",kipp_maps!H:L,5,FALSE)</f>
        <v>16</v>
      </c>
      <c r="V535">
        <f t="shared" si="34"/>
        <v>28</v>
      </c>
      <c r="W535">
        <f t="shared" si="35"/>
        <v>12</v>
      </c>
    </row>
    <row r="536" spans="1:23" x14ac:dyDescent="0.25">
      <c r="A536">
        <v>26278</v>
      </c>
      <c r="B536" t="str">
        <f>VLOOKUP(A536,kipp_maps!A:B,2,FALSE)</f>
        <v>School G</v>
      </c>
      <c r="C536">
        <f>VLOOKUP(A536,kipp_maps!A:C,3,FALSE)</f>
        <v>2</v>
      </c>
      <c r="D536">
        <f>VLOOKUP(A536,kipp_maps!A:D,4,FALSE)</f>
        <v>2019</v>
      </c>
      <c r="E536" t="str">
        <f>VLOOKUP(A536,kipp_maps!A:E,5,FALSE)</f>
        <v>GenEd</v>
      </c>
      <c r="F536">
        <f>VLOOKUP(A536&amp;"|"&amp;"Fall"&amp;"|"&amp;"Math",kipp_maps!H:I,2,FALSE)</f>
        <v>186</v>
      </c>
      <c r="G536">
        <f>VLOOKUP(A536&amp;"|"&amp;"Fall"&amp;"|"&amp;"Math",kipp_maps!H:J,3,FALSE)</f>
        <v>65</v>
      </c>
      <c r="H536">
        <f>VLOOKUP(A536&amp;"|"&amp;"Fall"&amp;"|"&amp;"Math",kipp_maps!H:K,4,FALSE)</f>
        <v>3</v>
      </c>
      <c r="I536">
        <f>VLOOKUP(A536&amp;"|"&amp;"Spring"&amp;"|"&amp;"Math",kipp_maps!H:I,2,FALSE)</f>
        <v>189</v>
      </c>
      <c r="J536">
        <f>VLOOKUP(A536&amp;"|"&amp;"Spring"&amp;"|"&amp;"Math",kipp_maps!H:J,3,FALSE)</f>
        <v>41</v>
      </c>
      <c r="K536">
        <f>VLOOKUP(A536&amp;"|"&amp;"Spring"&amp;"|"&amp;"Math",kipp_maps!H:K,4,FALSE)</f>
        <v>2</v>
      </c>
      <c r="L536">
        <f>VLOOKUP(A536&amp;"|"&amp;"Fall"&amp;"|"&amp;"Math",kipp_maps!H:L,5,FALSE)</f>
        <v>11</v>
      </c>
      <c r="M536">
        <f t="shared" si="32"/>
        <v>3</v>
      </c>
      <c r="N536">
        <f t="shared" si="33"/>
        <v>-8</v>
      </c>
      <c r="O536">
        <f>VLOOKUP(A536&amp;"|"&amp;"Fall"&amp;"|"&amp;"Reading",kipp_maps!H:I,2,FALSE)</f>
        <v>189</v>
      </c>
      <c r="P536">
        <f>VLOOKUP(A536&amp;"|"&amp;"Fall"&amp;"|"&amp;"Reading",kipp_maps!H:J,3,FALSE)</f>
        <v>79</v>
      </c>
      <c r="Q536">
        <f>VLOOKUP(A536&amp;"|"&amp;"Fall"&amp;"|"&amp;"Reading",kipp_maps!H:K,4,FALSE)</f>
        <v>4</v>
      </c>
      <c r="R536">
        <f>VLOOKUP(A536&amp;"|"&amp;"Spring"&amp;"|"&amp;"Reading",kipp_maps!H:I,2,FALSE)</f>
        <v>175</v>
      </c>
      <c r="S536">
        <f>VLOOKUP(A536&amp;"|"&amp;"Spring"&amp;"|"&amp;"Reading",kipp_maps!H:J,3,FALSE)</f>
        <v>18</v>
      </c>
      <c r="T536">
        <f>VLOOKUP(A536&amp;"|"&amp;"Spring"&amp;"|"&amp;"Reading",kipp_maps!H:K,4,FALSE)</f>
        <v>1</v>
      </c>
      <c r="U536">
        <f>VLOOKUP(A536&amp;"|"&amp;"Fall"&amp;"|"&amp;"Reading",kipp_maps!H:L,5,FALSE)</f>
        <v>9</v>
      </c>
      <c r="V536">
        <f t="shared" si="34"/>
        <v>-14</v>
      </c>
      <c r="W536">
        <f t="shared" si="35"/>
        <v>-23</v>
      </c>
    </row>
    <row r="537" spans="1:23" x14ac:dyDescent="0.25">
      <c r="A537">
        <v>16412</v>
      </c>
      <c r="B537" t="str">
        <f>VLOOKUP(A537,kipp_maps!A:B,2,FALSE)</f>
        <v>School G</v>
      </c>
      <c r="C537">
        <f>VLOOKUP(A537,kipp_maps!A:C,3,FALSE)</f>
        <v>2</v>
      </c>
      <c r="D537">
        <f>VLOOKUP(A537,kipp_maps!A:D,4,FALSE)</f>
        <v>2019</v>
      </c>
      <c r="E537" t="str">
        <f>VLOOKUP(A537,kipp_maps!A:E,5,FALSE)</f>
        <v>GenEd</v>
      </c>
      <c r="F537">
        <f>VLOOKUP(A537&amp;"|"&amp;"Fall"&amp;"|"&amp;"Math",kipp_maps!H:I,2,FALSE)</f>
        <v>199</v>
      </c>
      <c r="G537">
        <f>VLOOKUP(A537&amp;"|"&amp;"Fall"&amp;"|"&amp;"Math",kipp_maps!H:J,3,FALSE)</f>
        <v>91</v>
      </c>
      <c r="H537">
        <f>VLOOKUP(A537&amp;"|"&amp;"Fall"&amp;"|"&amp;"Math",kipp_maps!H:K,4,FALSE)</f>
        <v>4</v>
      </c>
      <c r="I537">
        <f>VLOOKUP(A537&amp;"|"&amp;"Spring"&amp;"|"&amp;"Math",kipp_maps!H:I,2,FALSE)</f>
        <v>204</v>
      </c>
      <c r="J537">
        <f>VLOOKUP(A537&amp;"|"&amp;"Spring"&amp;"|"&amp;"Math",kipp_maps!H:J,3,FALSE)</f>
        <v>81</v>
      </c>
      <c r="K537">
        <f>VLOOKUP(A537&amp;"|"&amp;"Spring"&amp;"|"&amp;"Math",kipp_maps!H:K,4,FALSE)</f>
        <v>4</v>
      </c>
      <c r="L537">
        <f>VLOOKUP(A537&amp;"|"&amp;"Fall"&amp;"|"&amp;"Math",kipp_maps!H:L,5,FALSE)</f>
        <v>8</v>
      </c>
      <c r="M537">
        <f t="shared" si="32"/>
        <v>5</v>
      </c>
      <c r="N537">
        <f t="shared" si="33"/>
        <v>-3</v>
      </c>
      <c r="O537">
        <f>VLOOKUP(A537&amp;"|"&amp;"Fall"&amp;"|"&amp;"Reading",kipp_maps!H:I,2,FALSE)</f>
        <v>182</v>
      </c>
      <c r="P537">
        <f>VLOOKUP(A537&amp;"|"&amp;"Fall"&amp;"|"&amp;"Reading",kipp_maps!H:J,3,FALSE)</f>
        <v>62</v>
      </c>
      <c r="Q537">
        <f>VLOOKUP(A537&amp;"|"&amp;"Fall"&amp;"|"&amp;"Reading",kipp_maps!H:K,4,FALSE)</f>
        <v>3</v>
      </c>
      <c r="R537">
        <f>VLOOKUP(A537&amp;"|"&amp;"Spring"&amp;"|"&amp;"Reading",kipp_maps!H:I,2,FALSE)</f>
        <v>192</v>
      </c>
      <c r="S537">
        <f>VLOOKUP(A537&amp;"|"&amp;"Spring"&amp;"|"&amp;"Reading",kipp_maps!H:J,3,FALSE)</f>
        <v>59</v>
      </c>
      <c r="T537">
        <f>VLOOKUP(A537&amp;"|"&amp;"Spring"&amp;"|"&amp;"Reading",kipp_maps!H:K,4,FALSE)</f>
        <v>3</v>
      </c>
      <c r="U537">
        <f>VLOOKUP(A537&amp;"|"&amp;"Fall"&amp;"|"&amp;"Reading",kipp_maps!H:L,5,FALSE)</f>
        <v>10</v>
      </c>
      <c r="V537">
        <f t="shared" si="34"/>
        <v>10</v>
      </c>
      <c r="W537">
        <f t="shared" si="35"/>
        <v>0</v>
      </c>
    </row>
    <row r="538" spans="1:23" x14ac:dyDescent="0.25">
      <c r="A538">
        <v>24305</v>
      </c>
      <c r="B538" t="str">
        <f>VLOOKUP(A538,kipp_maps!A:B,2,FALSE)</f>
        <v>School G</v>
      </c>
      <c r="C538">
        <f>VLOOKUP(A538,kipp_maps!A:C,3,FALSE)</f>
        <v>2</v>
      </c>
      <c r="D538">
        <f>VLOOKUP(A538,kipp_maps!A:D,4,FALSE)</f>
        <v>2019</v>
      </c>
      <c r="E538" t="str">
        <f>VLOOKUP(A538,kipp_maps!A:E,5,FALSE)</f>
        <v>GenEd</v>
      </c>
      <c r="F538">
        <f>VLOOKUP(A538&amp;"|"&amp;"Fall"&amp;"|"&amp;"Math",kipp_maps!H:I,2,FALSE)</f>
        <v>203</v>
      </c>
      <c r="G538">
        <f>VLOOKUP(A538&amp;"|"&amp;"Fall"&amp;"|"&amp;"Math",kipp_maps!H:J,3,FALSE)</f>
        <v>95</v>
      </c>
      <c r="H538">
        <f>VLOOKUP(A538&amp;"|"&amp;"Fall"&amp;"|"&amp;"Math",kipp_maps!H:K,4,FALSE)</f>
        <v>4</v>
      </c>
      <c r="I538">
        <f>VLOOKUP(A538&amp;"|"&amp;"Spring"&amp;"|"&amp;"Math",kipp_maps!H:I,2,FALSE)</f>
        <v>204</v>
      </c>
      <c r="J538">
        <f>VLOOKUP(A538&amp;"|"&amp;"Spring"&amp;"|"&amp;"Math",kipp_maps!H:J,3,FALSE)</f>
        <v>81</v>
      </c>
      <c r="K538">
        <f>VLOOKUP(A538&amp;"|"&amp;"Spring"&amp;"|"&amp;"Math",kipp_maps!H:K,4,FALSE)</f>
        <v>4</v>
      </c>
      <c r="L538">
        <f>VLOOKUP(A538&amp;"|"&amp;"Fall"&amp;"|"&amp;"Math",kipp_maps!H:L,5,FALSE)</f>
        <v>7</v>
      </c>
      <c r="M538">
        <f t="shared" si="32"/>
        <v>1</v>
      </c>
      <c r="N538">
        <f t="shared" si="33"/>
        <v>-6</v>
      </c>
      <c r="O538">
        <f>VLOOKUP(A538&amp;"|"&amp;"Fall"&amp;"|"&amp;"Reading",kipp_maps!H:I,2,FALSE)</f>
        <v>187</v>
      </c>
      <c r="P538">
        <f>VLOOKUP(A538&amp;"|"&amp;"Fall"&amp;"|"&amp;"Reading",kipp_maps!H:J,3,FALSE)</f>
        <v>74</v>
      </c>
      <c r="Q538">
        <f>VLOOKUP(A538&amp;"|"&amp;"Fall"&amp;"|"&amp;"Reading",kipp_maps!H:K,4,FALSE)</f>
        <v>3</v>
      </c>
      <c r="R538">
        <f>VLOOKUP(A538&amp;"|"&amp;"Spring"&amp;"|"&amp;"Reading",kipp_maps!H:I,2,FALSE)</f>
        <v>200</v>
      </c>
      <c r="S538">
        <f>VLOOKUP(A538&amp;"|"&amp;"Spring"&amp;"|"&amp;"Reading",kipp_maps!H:J,3,FALSE)</f>
        <v>77</v>
      </c>
      <c r="T538">
        <f>VLOOKUP(A538&amp;"|"&amp;"Spring"&amp;"|"&amp;"Reading",kipp_maps!H:K,4,FALSE)</f>
        <v>4</v>
      </c>
      <c r="U538">
        <f>VLOOKUP(A538&amp;"|"&amp;"Fall"&amp;"|"&amp;"Reading",kipp_maps!H:L,5,FALSE)</f>
        <v>9</v>
      </c>
      <c r="V538">
        <f t="shared" si="34"/>
        <v>13</v>
      </c>
      <c r="W538">
        <f t="shared" si="35"/>
        <v>4</v>
      </c>
    </row>
    <row r="539" spans="1:23" x14ac:dyDescent="0.25">
      <c r="A539">
        <v>11987</v>
      </c>
      <c r="B539" t="str">
        <f>VLOOKUP(A539,kipp_maps!A:B,2,FALSE)</f>
        <v>School F</v>
      </c>
      <c r="C539">
        <f>VLOOKUP(A539,kipp_maps!A:C,3,FALSE)</f>
        <v>2</v>
      </c>
      <c r="D539">
        <f>VLOOKUP(A539,kipp_maps!A:D,4,FALSE)</f>
        <v>2019</v>
      </c>
      <c r="E539" t="str">
        <f>VLOOKUP(A539,kipp_maps!A:E,5,FALSE)</f>
        <v>GenEd</v>
      </c>
      <c r="F539">
        <f>VLOOKUP(A539&amp;"|"&amp;"Fall"&amp;"|"&amp;"Math",kipp_maps!H:I,2,FALSE)</f>
        <v>184</v>
      </c>
      <c r="G539">
        <f>VLOOKUP(A539&amp;"|"&amp;"Fall"&amp;"|"&amp;"Math",kipp_maps!H:J,3,FALSE)</f>
        <v>59</v>
      </c>
      <c r="H539">
        <f>VLOOKUP(A539&amp;"|"&amp;"Fall"&amp;"|"&amp;"Math",kipp_maps!H:K,4,FALSE)</f>
        <v>3</v>
      </c>
      <c r="I539">
        <f>VLOOKUP(A539&amp;"|"&amp;"Spring"&amp;"|"&amp;"Math",kipp_maps!H:I,2,FALSE)</f>
        <v>186</v>
      </c>
      <c r="J539">
        <f>VLOOKUP(A539&amp;"|"&amp;"Spring"&amp;"|"&amp;"Math",kipp_maps!H:J,3,FALSE)</f>
        <v>33</v>
      </c>
      <c r="K539">
        <f>VLOOKUP(A539&amp;"|"&amp;"Spring"&amp;"|"&amp;"Math",kipp_maps!H:K,4,FALSE)</f>
        <v>2</v>
      </c>
      <c r="L539">
        <f>VLOOKUP(A539&amp;"|"&amp;"Fall"&amp;"|"&amp;"Math",kipp_maps!H:L,5,FALSE)</f>
        <v>12</v>
      </c>
      <c r="M539">
        <f t="shared" si="32"/>
        <v>2</v>
      </c>
      <c r="N539">
        <f t="shared" si="33"/>
        <v>-10</v>
      </c>
      <c r="O539">
        <f>VLOOKUP(A539&amp;"|"&amp;"Fall"&amp;"|"&amp;"Reading",kipp_maps!H:I,2,FALSE)</f>
        <v>175</v>
      </c>
      <c r="P539">
        <f>VLOOKUP(A539&amp;"|"&amp;"Fall"&amp;"|"&amp;"Reading",kipp_maps!H:J,3,FALSE)</f>
        <v>43</v>
      </c>
      <c r="Q539">
        <f>VLOOKUP(A539&amp;"|"&amp;"Fall"&amp;"|"&amp;"Reading",kipp_maps!H:K,4,FALSE)</f>
        <v>2</v>
      </c>
      <c r="R539">
        <f>VLOOKUP(A539&amp;"|"&amp;"Spring"&amp;"|"&amp;"Reading",kipp_maps!H:I,2,FALSE)</f>
        <v>176</v>
      </c>
      <c r="S539">
        <f>VLOOKUP(A539&amp;"|"&amp;"Spring"&amp;"|"&amp;"Reading",kipp_maps!H:J,3,FALSE)</f>
        <v>20</v>
      </c>
      <c r="T539">
        <f>VLOOKUP(A539&amp;"|"&amp;"Spring"&amp;"|"&amp;"Reading",kipp_maps!H:K,4,FALSE)</f>
        <v>1</v>
      </c>
      <c r="U539">
        <f>VLOOKUP(A539&amp;"|"&amp;"Fall"&amp;"|"&amp;"Reading",kipp_maps!H:L,5,FALSE)</f>
        <v>11</v>
      </c>
      <c r="V539">
        <f t="shared" si="34"/>
        <v>1</v>
      </c>
      <c r="W539">
        <f t="shared" si="35"/>
        <v>-10</v>
      </c>
    </row>
    <row r="540" spans="1:23" x14ac:dyDescent="0.25">
      <c r="A540">
        <v>22592</v>
      </c>
      <c r="B540" t="str">
        <f>VLOOKUP(A540,kipp_maps!A:B,2,FALSE)</f>
        <v>School G</v>
      </c>
      <c r="C540">
        <f>VLOOKUP(A540,kipp_maps!A:C,3,FALSE)</f>
        <v>2</v>
      </c>
      <c r="D540">
        <f>VLOOKUP(A540,kipp_maps!A:D,4,FALSE)</f>
        <v>2019</v>
      </c>
      <c r="E540" t="str">
        <f>VLOOKUP(A540,kipp_maps!A:E,5,FALSE)</f>
        <v>GenEd</v>
      </c>
      <c r="F540">
        <f>VLOOKUP(A540&amp;"|"&amp;"Fall"&amp;"|"&amp;"Math",kipp_maps!H:I,2,FALSE)</f>
        <v>176</v>
      </c>
      <c r="G540">
        <f>VLOOKUP(A540&amp;"|"&amp;"Fall"&amp;"|"&amp;"Math",kipp_maps!H:J,3,FALSE)</f>
        <v>36</v>
      </c>
      <c r="H540">
        <f>VLOOKUP(A540&amp;"|"&amp;"Fall"&amp;"|"&amp;"Math",kipp_maps!H:K,4,FALSE)</f>
        <v>2</v>
      </c>
      <c r="I540">
        <f>VLOOKUP(A540&amp;"|"&amp;"Spring"&amp;"|"&amp;"Math",kipp_maps!H:I,2,FALSE)</f>
        <v>180</v>
      </c>
      <c r="J540">
        <f>VLOOKUP(A540&amp;"|"&amp;"Spring"&amp;"|"&amp;"Math",kipp_maps!H:J,3,FALSE)</f>
        <v>19</v>
      </c>
      <c r="K540">
        <f>VLOOKUP(A540&amp;"|"&amp;"Spring"&amp;"|"&amp;"Math",kipp_maps!H:K,4,FALSE)</f>
        <v>1</v>
      </c>
      <c r="L540">
        <f>VLOOKUP(A540&amp;"|"&amp;"Fall"&amp;"|"&amp;"Math",kipp_maps!H:L,5,FALSE)</f>
        <v>13</v>
      </c>
      <c r="M540">
        <f t="shared" si="32"/>
        <v>4</v>
      </c>
      <c r="N540">
        <f t="shared" si="33"/>
        <v>-9</v>
      </c>
      <c r="O540">
        <f>VLOOKUP(A540&amp;"|"&amp;"Fall"&amp;"|"&amp;"Reading",kipp_maps!H:I,2,FALSE)</f>
        <v>171</v>
      </c>
      <c r="P540">
        <f>VLOOKUP(A540&amp;"|"&amp;"Fall"&amp;"|"&amp;"Reading",kipp_maps!H:J,3,FALSE)</f>
        <v>33</v>
      </c>
      <c r="Q540">
        <f>VLOOKUP(A540&amp;"|"&amp;"Fall"&amp;"|"&amp;"Reading",kipp_maps!H:K,4,FALSE)</f>
        <v>2</v>
      </c>
      <c r="R540">
        <f>VLOOKUP(A540&amp;"|"&amp;"Spring"&amp;"|"&amp;"Reading",kipp_maps!H:I,2,FALSE)</f>
        <v>174</v>
      </c>
      <c r="S540">
        <f>VLOOKUP(A540&amp;"|"&amp;"Spring"&amp;"|"&amp;"Reading",kipp_maps!H:J,3,FALSE)</f>
        <v>17</v>
      </c>
      <c r="T540">
        <f>VLOOKUP(A540&amp;"|"&amp;"Spring"&amp;"|"&amp;"Reading",kipp_maps!H:K,4,FALSE)</f>
        <v>1</v>
      </c>
      <c r="U540">
        <f>VLOOKUP(A540&amp;"|"&amp;"Fall"&amp;"|"&amp;"Reading",kipp_maps!H:L,5,FALSE)</f>
        <v>12</v>
      </c>
      <c r="V540">
        <f t="shared" si="34"/>
        <v>3</v>
      </c>
      <c r="W540">
        <f t="shared" si="35"/>
        <v>-9</v>
      </c>
    </row>
    <row r="541" spans="1:23" x14ac:dyDescent="0.25">
      <c r="A541">
        <v>25018</v>
      </c>
      <c r="B541" t="str">
        <f>VLOOKUP(A541,kipp_maps!A:B,2,FALSE)</f>
        <v>School E</v>
      </c>
      <c r="C541">
        <f>VLOOKUP(A541,kipp_maps!A:C,3,FALSE)</f>
        <v>2</v>
      </c>
      <c r="D541">
        <f>VLOOKUP(A541,kipp_maps!A:D,4,FALSE)</f>
        <v>2019</v>
      </c>
      <c r="E541" t="str">
        <f>VLOOKUP(A541,kipp_maps!A:E,5,FALSE)</f>
        <v>GenEd</v>
      </c>
      <c r="F541">
        <f>VLOOKUP(A541&amp;"|"&amp;"Fall"&amp;"|"&amp;"Math",kipp_maps!H:I,2,FALSE)</f>
        <v>199</v>
      </c>
      <c r="G541">
        <f>VLOOKUP(A541&amp;"|"&amp;"Fall"&amp;"|"&amp;"Math",kipp_maps!H:J,3,FALSE)</f>
        <v>91</v>
      </c>
      <c r="H541">
        <f>VLOOKUP(A541&amp;"|"&amp;"Fall"&amp;"|"&amp;"Math",kipp_maps!H:K,4,FALSE)</f>
        <v>4</v>
      </c>
      <c r="I541">
        <f>VLOOKUP(A541&amp;"|"&amp;"Spring"&amp;"|"&amp;"Math",kipp_maps!H:I,2,FALSE)</f>
        <v>200</v>
      </c>
      <c r="J541">
        <f>VLOOKUP(A541&amp;"|"&amp;"Spring"&amp;"|"&amp;"Math",kipp_maps!H:J,3,FALSE)</f>
        <v>72</v>
      </c>
      <c r="K541">
        <f>VLOOKUP(A541&amp;"|"&amp;"Spring"&amp;"|"&amp;"Math",kipp_maps!H:K,4,FALSE)</f>
        <v>3</v>
      </c>
      <c r="L541">
        <f>VLOOKUP(A541&amp;"|"&amp;"Fall"&amp;"|"&amp;"Math",kipp_maps!H:L,5,FALSE)</f>
        <v>8</v>
      </c>
      <c r="M541">
        <f t="shared" si="32"/>
        <v>1</v>
      </c>
      <c r="N541">
        <f t="shared" si="33"/>
        <v>-7</v>
      </c>
      <c r="O541">
        <f>VLOOKUP(A541&amp;"|"&amp;"Fall"&amp;"|"&amp;"Reading",kipp_maps!H:I,2,FALSE)</f>
        <v>201</v>
      </c>
      <c r="P541">
        <f>VLOOKUP(A541&amp;"|"&amp;"Fall"&amp;"|"&amp;"Reading",kipp_maps!H:J,3,FALSE)</f>
        <v>95</v>
      </c>
      <c r="Q541">
        <f>VLOOKUP(A541&amp;"|"&amp;"Fall"&amp;"|"&amp;"Reading",kipp_maps!H:K,4,FALSE)</f>
        <v>4</v>
      </c>
      <c r="R541">
        <f>VLOOKUP(A541&amp;"|"&amp;"Spring"&amp;"|"&amp;"Reading",kipp_maps!H:I,2,FALSE)</f>
        <v>202</v>
      </c>
      <c r="S541">
        <f>VLOOKUP(A541&amp;"|"&amp;"Spring"&amp;"|"&amp;"Reading",kipp_maps!H:J,3,FALSE)</f>
        <v>81</v>
      </c>
      <c r="T541">
        <f>VLOOKUP(A541&amp;"|"&amp;"Spring"&amp;"|"&amp;"Reading",kipp_maps!H:K,4,FALSE)</f>
        <v>4</v>
      </c>
      <c r="U541">
        <f>VLOOKUP(A541&amp;"|"&amp;"Fall"&amp;"|"&amp;"Reading",kipp_maps!H:L,5,FALSE)</f>
        <v>6</v>
      </c>
      <c r="V541">
        <f t="shared" si="34"/>
        <v>1</v>
      </c>
      <c r="W541">
        <f t="shared" si="35"/>
        <v>-5</v>
      </c>
    </row>
    <row r="542" spans="1:23" x14ac:dyDescent="0.25">
      <c r="A542">
        <v>29176</v>
      </c>
      <c r="B542" t="str">
        <f>VLOOKUP(A542,kipp_maps!A:B,2,FALSE)</f>
        <v>School E</v>
      </c>
      <c r="C542">
        <f>VLOOKUP(A542,kipp_maps!A:C,3,FALSE)</f>
        <v>2</v>
      </c>
      <c r="D542">
        <f>VLOOKUP(A542,kipp_maps!A:D,4,FALSE)</f>
        <v>2019</v>
      </c>
      <c r="E542" t="str">
        <f>VLOOKUP(A542,kipp_maps!A:E,5,FALSE)</f>
        <v>GenEd</v>
      </c>
      <c r="F542">
        <f>VLOOKUP(A542&amp;"|"&amp;"Fall"&amp;"|"&amp;"Math",kipp_maps!H:I,2,FALSE)</f>
        <v>192</v>
      </c>
      <c r="G542">
        <f>VLOOKUP(A542&amp;"|"&amp;"Fall"&amp;"|"&amp;"Math",kipp_maps!H:J,3,FALSE)</f>
        <v>79</v>
      </c>
      <c r="H542">
        <f>VLOOKUP(A542&amp;"|"&amp;"Fall"&amp;"|"&amp;"Math",kipp_maps!H:K,4,FALSE)</f>
        <v>4</v>
      </c>
      <c r="I542">
        <f>VLOOKUP(A542&amp;"|"&amp;"Spring"&amp;"|"&amp;"Math",kipp_maps!H:I,2,FALSE)</f>
        <v>198</v>
      </c>
      <c r="J542">
        <f>VLOOKUP(A542&amp;"|"&amp;"Spring"&amp;"|"&amp;"Math",kipp_maps!H:J,3,FALSE)</f>
        <v>67</v>
      </c>
      <c r="K542">
        <f>VLOOKUP(A542&amp;"|"&amp;"Spring"&amp;"|"&amp;"Math",kipp_maps!H:K,4,FALSE)</f>
        <v>3</v>
      </c>
      <c r="L542">
        <f>VLOOKUP(A542&amp;"|"&amp;"Fall"&amp;"|"&amp;"Math",kipp_maps!H:L,5,FALSE)</f>
        <v>10</v>
      </c>
      <c r="M542">
        <f t="shared" si="32"/>
        <v>6</v>
      </c>
      <c r="N542">
        <f t="shared" si="33"/>
        <v>-4</v>
      </c>
      <c r="O542">
        <f>VLOOKUP(A542&amp;"|"&amp;"Fall"&amp;"|"&amp;"Reading",kipp_maps!H:I,2,FALSE)</f>
        <v>197</v>
      </c>
      <c r="P542">
        <f>VLOOKUP(A542&amp;"|"&amp;"Fall"&amp;"|"&amp;"Reading",kipp_maps!H:J,3,FALSE)</f>
        <v>91</v>
      </c>
      <c r="Q542">
        <f>VLOOKUP(A542&amp;"|"&amp;"Fall"&amp;"|"&amp;"Reading",kipp_maps!H:K,4,FALSE)</f>
        <v>4</v>
      </c>
      <c r="R542">
        <f>VLOOKUP(A542&amp;"|"&amp;"Spring"&amp;"|"&amp;"Reading",kipp_maps!H:I,2,FALSE)</f>
        <v>196</v>
      </c>
      <c r="S542">
        <f>VLOOKUP(A542&amp;"|"&amp;"Spring"&amp;"|"&amp;"Reading",kipp_maps!H:J,3,FALSE)</f>
        <v>68</v>
      </c>
      <c r="T542">
        <f>VLOOKUP(A542&amp;"|"&amp;"Spring"&amp;"|"&amp;"Reading",kipp_maps!H:K,4,FALSE)</f>
        <v>3</v>
      </c>
      <c r="U542">
        <f>VLOOKUP(A542&amp;"|"&amp;"Fall"&amp;"|"&amp;"Reading",kipp_maps!H:L,5,FALSE)</f>
        <v>7</v>
      </c>
      <c r="V542">
        <f t="shared" si="34"/>
        <v>-1</v>
      </c>
      <c r="W542">
        <f t="shared" si="35"/>
        <v>-8</v>
      </c>
    </row>
    <row r="543" spans="1:23" x14ac:dyDescent="0.25">
      <c r="A543">
        <v>19223</v>
      </c>
      <c r="B543" t="str">
        <f>VLOOKUP(A543,kipp_maps!A:B,2,FALSE)</f>
        <v>School E</v>
      </c>
      <c r="C543">
        <f>VLOOKUP(A543,kipp_maps!A:C,3,FALSE)</f>
        <v>2</v>
      </c>
      <c r="D543">
        <f>VLOOKUP(A543,kipp_maps!A:D,4,FALSE)</f>
        <v>2019</v>
      </c>
      <c r="E543" t="str">
        <f>VLOOKUP(A543,kipp_maps!A:E,5,FALSE)</f>
        <v>GenEd</v>
      </c>
      <c r="F543">
        <f>VLOOKUP(A543&amp;"|"&amp;"Fall"&amp;"|"&amp;"Math",kipp_maps!H:I,2,FALSE)</f>
        <v>191</v>
      </c>
      <c r="G543">
        <f>VLOOKUP(A543&amp;"|"&amp;"Fall"&amp;"|"&amp;"Math",kipp_maps!H:J,3,FALSE)</f>
        <v>77</v>
      </c>
      <c r="H543">
        <f>VLOOKUP(A543&amp;"|"&amp;"Fall"&amp;"|"&amp;"Math",kipp_maps!H:K,4,FALSE)</f>
        <v>4</v>
      </c>
      <c r="I543">
        <f>VLOOKUP(A543&amp;"|"&amp;"Spring"&amp;"|"&amp;"Math",kipp_maps!H:I,2,FALSE)</f>
        <v>188</v>
      </c>
      <c r="J543">
        <f>VLOOKUP(A543&amp;"|"&amp;"Spring"&amp;"|"&amp;"Math",kipp_maps!H:J,3,FALSE)</f>
        <v>38</v>
      </c>
      <c r="K543">
        <f>VLOOKUP(A543&amp;"|"&amp;"Spring"&amp;"|"&amp;"Math",kipp_maps!H:K,4,FALSE)</f>
        <v>2</v>
      </c>
      <c r="L543">
        <f>VLOOKUP(A543&amp;"|"&amp;"Fall"&amp;"|"&amp;"Math",kipp_maps!H:L,5,FALSE)</f>
        <v>10</v>
      </c>
      <c r="M543">
        <f t="shared" si="32"/>
        <v>-3</v>
      </c>
      <c r="N543">
        <f t="shared" si="33"/>
        <v>-13</v>
      </c>
      <c r="O543">
        <f>VLOOKUP(A543&amp;"|"&amp;"Fall"&amp;"|"&amp;"Reading",kipp_maps!H:I,2,FALSE)</f>
        <v>178</v>
      </c>
      <c r="P543">
        <f>VLOOKUP(A543&amp;"|"&amp;"Fall"&amp;"|"&amp;"Reading",kipp_maps!H:J,3,FALSE)</f>
        <v>51</v>
      </c>
      <c r="Q543">
        <f>VLOOKUP(A543&amp;"|"&amp;"Fall"&amp;"|"&amp;"Reading",kipp_maps!H:K,4,FALSE)</f>
        <v>3</v>
      </c>
      <c r="R543">
        <f>VLOOKUP(A543&amp;"|"&amp;"Spring"&amp;"|"&amp;"Reading",kipp_maps!H:I,2,FALSE)</f>
        <v>170</v>
      </c>
      <c r="S543">
        <f>VLOOKUP(A543&amp;"|"&amp;"Spring"&amp;"|"&amp;"Reading",kipp_maps!H:J,3,FALSE)</f>
        <v>11</v>
      </c>
      <c r="T543">
        <f>VLOOKUP(A543&amp;"|"&amp;"Spring"&amp;"|"&amp;"Reading",kipp_maps!H:K,4,FALSE)</f>
        <v>1</v>
      </c>
      <c r="U543">
        <f>VLOOKUP(A543&amp;"|"&amp;"Fall"&amp;"|"&amp;"Reading",kipp_maps!H:L,5,FALSE)</f>
        <v>11</v>
      </c>
      <c r="V543">
        <f t="shared" si="34"/>
        <v>-8</v>
      </c>
      <c r="W543">
        <f t="shared" si="35"/>
        <v>-19</v>
      </c>
    </row>
    <row r="544" spans="1:23" x14ac:dyDescent="0.25">
      <c r="A544">
        <v>21224</v>
      </c>
      <c r="B544" t="str">
        <f>VLOOKUP(A544,kipp_maps!A:B,2,FALSE)</f>
        <v>School E</v>
      </c>
      <c r="C544">
        <f>VLOOKUP(A544,kipp_maps!A:C,3,FALSE)</f>
        <v>2</v>
      </c>
      <c r="D544">
        <f>VLOOKUP(A544,kipp_maps!A:D,4,FALSE)</f>
        <v>2019</v>
      </c>
      <c r="E544" t="str">
        <f>VLOOKUP(A544,kipp_maps!A:E,5,FALSE)</f>
        <v>GenEd</v>
      </c>
      <c r="F544">
        <f>VLOOKUP(A544&amp;"|"&amp;"Fall"&amp;"|"&amp;"Math",kipp_maps!H:I,2,FALSE)</f>
        <v>162</v>
      </c>
      <c r="G544">
        <f>VLOOKUP(A544&amp;"|"&amp;"Fall"&amp;"|"&amp;"Math",kipp_maps!H:J,3,FALSE)</f>
        <v>8</v>
      </c>
      <c r="H544">
        <f>VLOOKUP(A544&amp;"|"&amp;"Fall"&amp;"|"&amp;"Math",kipp_maps!H:K,4,FALSE)</f>
        <v>1</v>
      </c>
      <c r="I544">
        <f>VLOOKUP(A544&amp;"|"&amp;"Spring"&amp;"|"&amp;"Math",kipp_maps!H:I,2,FALSE)</f>
        <v>172</v>
      </c>
      <c r="J544">
        <f>VLOOKUP(A544&amp;"|"&amp;"Spring"&amp;"|"&amp;"Math",kipp_maps!H:J,3,FALSE)</f>
        <v>7</v>
      </c>
      <c r="K544">
        <f>VLOOKUP(A544&amp;"|"&amp;"Spring"&amp;"|"&amp;"Math",kipp_maps!H:K,4,FALSE)</f>
        <v>1</v>
      </c>
      <c r="L544">
        <f>VLOOKUP(A544&amp;"|"&amp;"Fall"&amp;"|"&amp;"Math",kipp_maps!H:L,5,FALSE)</f>
        <v>17</v>
      </c>
      <c r="M544">
        <f t="shared" si="32"/>
        <v>10</v>
      </c>
      <c r="N544">
        <f t="shared" si="33"/>
        <v>-7</v>
      </c>
      <c r="O544">
        <f>VLOOKUP(A544&amp;"|"&amp;"Fall"&amp;"|"&amp;"Reading",kipp_maps!H:I,2,FALSE)</f>
        <v>165</v>
      </c>
      <c r="P544">
        <f>VLOOKUP(A544&amp;"|"&amp;"Fall"&amp;"|"&amp;"Reading",kipp_maps!H:J,3,FALSE)</f>
        <v>19</v>
      </c>
      <c r="Q544">
        <f>VLOOKUP(A544&amp;"|"&amp;"Fall"&amp;"|"&amp;"Reading",kipp_maps!H:K,4,FALSE)</f>
        <v>1</v>
      </c>
      <c r="R544">
        <f>VLOOKUP(A544&amp;"|"&amp;"Spring"&amp;"|"&amp;"Reading",kipp_maps!H:I,2,FALSE)</f>
        <v>169</v>
      </c>
      <c r="S544">
        <f>VLOOKUP(A544&amp;"|"&amp;"Spring"&amp;"|"&amp;"Reading",kipp_maps!H:J,3,FALSE)</f>
        <v>10</v>
      </c>
      <c r="T544">
        <f>VLOOKUP(A544&amp;"|"&amp;"Spring"&amp;"|"&amp;"Reading",kipp_maps!H:K,4,FALSE)</f>
        <v>1</v>
      </c>
      <c r="U544">
        <f>VLOOKUP(A544&amp;"|"&amp;"Fall"&amp;"|"&amp;"Reading",kipp_maps!H:L,5,FALSE)</f>
        <v>14</v>
      </c>
      <c r="V544">
        <f t="shared" si="34"/>
        <v>4</v>
      </c>
      <c r="W544">
        <f t="shared" si="35"/>
        <v>-10</v>
      </c>
    </row>
    <row r="545" spans="1:23" x14ac:dyDescent="0.25">
      <c r="A545">
        <v>18364</v>
      </c>
      <c r="B545" t="str">
        <f>VLOOKUP(A545,kipp_maps!A:B,2,FALSE)</f>
        <v>School F</v>
      </c>
      <c r="C545">
        <f>VLOOKUP(A545,kipp_maps!A:C,3,FALSE)</f>
        <v>2</v>
      </c>
      <c r="D545">
        <f>VLOOKUP(A545,kipp_maps!A:D,4,FALSE)</f>
        <v>2019</v>
      </c>
      <c r="E545" t="str">
        <f>VLOOKUP(A545,kipp_maps!A:E,5,FALSE)</f>
        <v>GenEd</v>
      </c>
      <c r="F545">
        <f>VLOOKUP(A545&amp;"|"&amp;"Fall"&amp;"|"&amp;"Math",kipp_maps!H:I,2,FALSE)</f>
        <v>186</v>
      </c>
      <c r="G545">
        <f>VLOOKUP(A545&amp;"|"&amp;"Fall"&amp;"|"&amp;"Math",kipp_maps!H:J,3,FALSE)</f>
        <v>65</v>
      </c>
      <c r="H545">
        <f>VLOOKUP(A545&amp;"|"&amp;"Fall"&amp;"|"&amp;"Math",kipp_maps!H:K,4,FALSE)</f>
        <v>3</v>
      </c>
      <c r="I545">
        <f>VLOOKUP(A545&amp;"|"&amp;"Spring"&amp;"|"&amp;"Math",kipp_maps!H:I,2,FALSE)</f>
        <v>191</v>
      </c>
      <c r="J545">
        <f>VLOOKUP(A545&amp;"|"&amp;"Spring"&amp;"|"&amp;"Math",kipp_maps!H:J,3,FALSE)</f>
        <v>47</v>
      </c>
      <c r="K545">
        <f>VLOOKUP(A545&amp;"|"&amp;"Spring"&amp;"|"&amp;"Math",kipp_maps!H:K,4,FALSE)</f>
        <v>2</v>
      </c>
      <c r="L545">
        <f>VLOOKUP(A545&amp;"|"&amp;"Fall"&amp;"|"&amp;"Math",kipp_maps!H:L,5,FALSE)</f>
        <v>11</v>
      </c>
      <c r="M545">
        <f t="shared" si="32"/>
        <v>5</v>
      </c>
      <c r="N545">
        <f t="shared" si="33"/>
        <v>-6</v>
      </c>
      <c r="O545">
        <f>VLOOKUP(A545&amp;"|"&amp;"Fall"&amp;"|"&amp;"Reading",kipp_maps!H:I,2,FALSE)</f>
        <v>190</v>
      </c>
      <c r="P545">
        <f>VLOOKUP(A545&amp;"|"&amp;"Fall"&amp;"|"&amp;"Reading",kipp_maps!H:J,3,FALSE)</f>
        <v>81</v>
      </c>
      <c r="Q545">
        <f>VLOOKUP(A545&amp;"|"&amp;"Fall"&amp;"|"&amp;"Reading",kipp_maps!H:K,4,FALSE)</f>
        <v>4</v>
      </c>
      <c r="R545">
        <f>VLOOKUP(A545&amp;"|"&amp;"Spring"&amp;"|"&amp;"Reading",kipp_maps!H:I,2,FALSE)</f>
        <v>192</v>
      </c>
      <c r="S545">
        <f>VLOOKUP(A545&amp;"|"&amp;"Spring"&amp;"|"&amp;"Reading",kipp_maps!H:J,3,FALSE)</f>
        <v>59</v>
      </c>
      <c r="T545">
        <f>VLOOKUP(A545&amp;"|"&amp;"Spring"&amp;"|"&amp;"Reading",kipp_maps!H:K,4,FALSE)</f>
        <v>3</v>
      </c>
      <c r="U545">
        <f>VLOOKUP(A545&amp;"|"&amp;"Fall"&amp;"|"&amp;"Reading",kipp_maps!H:L,5,FALSE)</f>
        <v>8</v>
      </c>
      <c r="V545">
        <f t="shared" si="34"/>
        <v>2</v>
      </c>
      <c r="W545">
        <f t="shared" si="35"/>
        <v>-6</v>
      </c>
    </row>
    <row r="546" spans="1:23" x14ac:dyDescent="0.25">
      <c r="A546">
        <v>16363</v>
      </c>
      <c r="B546" t="str">
        <f>VLOOKUP(A546,kipp_maps!A:B,2,FALSE)</f>
        <v>School E</v>
      </c>
      <c r="C546">
        <f>VLOOKUP(A546,kipp_maps!A:C,3,FALSE)</f>
        <v>2</v>
      </c>
      <c r="D546">
        <f>VLOOKUP(A546,kipp_maps!A:D,4,FALSE)</f>
        <v>2019</v>
      </c>
      <c r="E546" t="str">
        <f>VLOOKUP(A546,kipp_maps!A:E,5,FALSE)</f>
        <v>GenEd</v>
      </c>
      <c r="F546">
        <f>VLOOKUP(A546&amp;"|"&amp;"Fall"&amp;"|"&amp;"Math",kipp_maps!H:I,2,FALSE)</f>
        <v>192</v>
      </c>
      <c r="G546">
        <f>VLOOKUP(A546&amp;"|"&amp;"Fall"&amp;"|"&amp;"Math",kipp_maps!H:J,3,FALSE)</f>
        <v>79</v>
      </c>
      <c r="H546">
        <f>VLOOKUP(A546&amp;"|"&amp;"Fall"&amp;"|"&amp;"Math",kipp_maps!H:K,4,FALSE)</f>
        <v>4</v>
      </c>
      <c r="I546">
        <f>VLOOKUP(A546&amp;"|"&amp;"Spring"&amp;"|"&amp;"Math",kipp_maps!H:I,2,FALSE)</f>
        <v>203</v>
      </c>
      <c r="J546">
        <f>VLOOKUP(A546&amp;"|"&amp;"Spring"&amp;"|"&amp;"Math",kipp_maps!H:J,3,FALSE)</f>
        <v>79</v>
      </c>
      <c r="K546">
        <f>VLOOKUP(A546&amp;"|"&amp;"Spring"&amp;"|"&amp;"Math",kipp_maps!H:K,4,FALSE)</f>
        <v>4</v>
      </c>
      <c r="L546">
        <f>VLOOKUP(A546&amp;"|"&amp;"Fall"&amp;"|"&amp;"Math",kipp_maps!H:L,5,FALSE)</f>
        <v>10</v>
      </c>
      <c r="M546">
        <f t="shared" si="32"/>
        <v>11</v>
      </c>
      <c r="N546">
        <f t="shared" si="33"/>
        <v>1</v>
      </c>
      <c r="O546">
        <f>VLOOKUP(A546&amp;"|"&amp;"Fall"&amp;"|"&amp;"Reading",kipp_maps!H:I,2,FALSE)</f>
        <v>201</v>
      </c>
      <c r="P546">
        <f>VLOOKUP(A546&amp;"|"&amp;"Fall"&amp;"|"&amp;"Reading",kipp_maps!H:J,3,FALSE)</f>
        <v>95</v>
      </c>
      <c r="Q546">
        <f>VLOOKUP(A546&amp;"|"&amp;"Fall"&amp;"|"&amp;"Reading",kipp_maps!H:K,4,FALSE)</f>
        <v>4</v>
      </c>
      <c r="R546">
        <f>VLOOKUP(A546&amp;"|"&amp;"Spring"&amp;"|"&amp;"Reading",kipp_maps!H:I,2,FALSE)</f>
        <v>205</v>
      </c>
      <c r="S546">
        <f>VLOOKUP(A546&amp;"|"&amp;"Spring"&amp;"|"&amp;"Reading",kipp_maps!H:J,3,FALSE)</f>
        <v>86</v>
      </c>
      <c r="T546">
        <f>VLOOKUP(A546&amp;"|"&amp;"Spring"&amp;"|"&amp;"Reading",kipp_maps!H:K,4,FALSE)</f>
        <v>4</v>
      </c>
      <c r="U546">
        <f>VLOOKUP(A546&amp;"|"&amp;"Fall"&amp;"|"&amp;"Reading",kipp_maps!H:L,5,FALSE)</f>
        <v>6</v>
      </c>
      <c r="V546">
        <f t="shared" si="34"/>
        <v>4</v>
      </c>
      <c r="W546">
        <f t="shared" si="35"/>
        <v>-2</v>
      </c>
    </row>
    <row r="547" spans="1:23" x14ac:dyDescent="0.25">
      <c r="A547">
        <v>24171</v>
      </c>
      <c r="B547" t="str">
        <f>VLOOKUP(A547,kipp_maps!A:B,2,FALSE)</f>
        <v>School F</v>
      </c>
      <c r="C547">
        <f>VLOOKUP(A547,kipp_maps!A:C,3,FALSE)</f>
        <v>2</v>
      </c>
      <c r="D547">
        <f>VLOOKUP(A547,kipp_maps!A:D,4,FALSE)</f>
        <v>2019</v>
      </c>
      <c r="E547" t="str">
        <f>VLOOKUP(A547,kipp_maps!A:E,5,FALSE)</f>
        <v>GenEd</v>
      </c>
      <c r="F547" t="str">
        <f>VLOOKUP(A547&amp;"|"&amp;"Fall"&amp;"|"&amp;"Math",kipp_maps!H:I,2,FALSE)</f>
        <v>.</v>
      </c>
      <c r="G547" t="str">
        <f>VLOOKUP(A547&amp;"|"&amp;"Fall"&amp;"|"&amp;"Math",kipp_maps!H:J,3,FALSE)</f>
        <v>.</v>
      </c>
      <c r="H547" t="str">
        <f>VLOOKUP(A547&amp;"|"&amp;"Fall"&amp;"|"&amp;"Math",kipp_maps!H:K,4,FALSE)</f>
        <v>.</v>
      </c>
      <c r="I547">
        <f>VLOOKUP(A547&amp;"|"&amp;"Spring"&amp;"|"&amp;"Math",kipp_maps!H:I,2,FALSE)</f>
        <v>194</v>
      </c>
      <c r="J547">
        <f>VLOOKUP(A547&amp;"|"&amp;"Spring"&amp;"|"&amp;"Math",kipp_maps!H:J,3,FALSE)</f>
        <v>56</v>
      </c>
      <c r="K547">
        <f>VLOOKUP(A547&amp;"|"&amp;"Spring"&amp;"|"&amp;"Math",kipp_maps!H:K,4,FALSE)</f>
        <v>3</v>
      </c>
      <c r="L547" t="str">
        <f>VLOOKUP(A547&amp;"|"&amp;"Fall"&amp;"|"&amp;"Math",kipp_maps!H:L,5,FALSE)</f>
        <v>.</v>
      </c>
      <c r="M547" t="e">
        <f t="shared" si="32"/>
        <v>#VALUE!</v>
      </c>
      <c r="N547" t="e">
        <f t="shared" si="33"/>
        <v>#VALUE!</v>
      </c>
      <c r="O547" t="str">
        <f>VLOOKUP(A547&amp;"|"&amp;"Fall"&amp;"|"&amp;"Reading",kipp_maps!H:I,2,FALSE)</f>
        <v>.</v>
      </c>
      <c r="P547" t="str">
        <f>VLOOKUP(A547&amp;"|"&amp;"Fall"&amp;"|"&amp;"Reading",kipp_maps!H:J,3,FALSE)</f>
        <v>.</v>
      </c>
      <c r="Q547" t="str">
        <f>VLOOKUP(A547&amp;"|"&amp;"Fall"&amp;"|"&amp;"Reading",kipp_maps!H:K,4,FALSE)</f>
        <v>.</v>
      </c>
      <c r="R547">
        <f>VLOOKUP(A547&amp;"|"&amp;"Spring"&amp;"|"&amp;"Reading",kipp_maps!H:I,2,FALSE)</f>
        <v>182</v>
      </c>
      <c r="S547">
        <f>VLOOKUP(A547&amp;"|"&amp;"Spring"&amp;"|"&amp;"Reading",kipp_maps!H:J,3,FALSE)</f>
        <v>33</v>
      </c>
      <c r="T547">
        <f>VLOOKUP(A547&amp;"|"&amp;"Spring"&amp;"|"&amp;"Reading",kipp_maps!H:K,4,FALSE)</f>
        <v>2</v>
      </c>
      <c r="U547" t="str">
        <f>VLOOKUP(A547&amp;"|"&amp;"Fall"&amp;"|"&amp;"Reading",kipp_maps!H:L,5,FALSE)</f>
        <v>.</v>
      </c>
      <c r="V547" t="e">
        <f t="shared" si="34"/>
        <v>#VALUE!</v>
      </c>
      <c r="W547" t="e">
        <f t="shared" si="35"/>
        <v>#VALUE!</v>
      </c>
    </row>
    <row r="548" spans="1:23" x14ac:dyDescent="0.25">
      <c r="A548">
        <v>16981</v>
      </c>
      <c r="B548" t="str">
        <f>VLOOKUP(A548,kipp_maps!A:B,2,FALSE)</f>
        <v>School E</v>
      </c>
      <c r="C548">
        <f>VLOOKUP(A548,kipp_maps!A:C,3,FALSE)</f>
        <v>2</v>
      </c>
      <c r="D548">
        <f>VLOOKUP(A548,kipp_maps!A:D,4,FALSE)</f>
        <v>2019</v>
      </c>
      <c r="E548" t="str">
        <f>VLOOKUP(A548,kipp_maps!A:E,5,FALSE)</f>
        <v>GenEd</v>
      </c>
      <c r="F548">
        <f>VLOOKUP(A548&amp;"|"&amp;"Fall"&amp;"|"&amp;"Math",kipp_maps!H:I,2,FALSE)</f>
        <v>184</v>
      </c>
      <c r="G548">
        <f>VLOOKUP(A548&amp;"|"&amp;"Fall"&amp;"|"&amp;"Math",kipp_maps!H:J,3,FALSE)</f>
        <v>59</v>
      </c>
      <c r="H548">
        <f>VLOOKUP(A548&amp;"|"&amp;"Fall"&amp;"|"&amp;"Math",kipp_maps!H:K,4,FALSE)</f>
        <v>3</v>
      </c>
      <c r="I548">
        <f>VLOOKUP(A548&amp;"|"&amp;"Spring"&amp;"|"&amp;"Math",kipp_maps!H:I,2,FALSE)</f>
        <v>185</v>
      </c>
      <c r="J548">
        <f>VLOOKUP(A548&amp;"|"&amp;"Spring"&amp;"|"&amp;"Math",kipp_maps!H:J,3,FALSE)</f>
        <v>30</v>
      </c>
      <c r="K548">
        <f>VLOOKUP(A548&amp;"|"&amp;"Spring"&amp;"|"&amp;"Math",kipp_maps!H:K,4,FALSE)</f>
        <v>2</v>
      </c>
      <c r="L548">
        <f>VLOOKUP(A548&amp;"|"&amp;"Fall"&amp;"|"&amp;"Math",kipp_maps!H:L,5,FALSE)</f>
        <v>12</v>
      </c>
      <c r="M548">
        <f t="shared" si="32"/>
        <v>1</v>
      </c>
      <c r="N548">
        <f t="shared" si="33"/>
        <v>-11</v>
      </c>
      <c r="O548">
        <f>VLOOKUP(A548&amp;"|"&amp;"Fall"&amp;"|"&amp;"Reading",kipp_maps!H:I,2,FALSE)</f>
        <v>185</v>
      </c>
      <c r="P548">
        <f>VLOOKUP(A548&amp;"|"&amp;"Fall"&amp;"|"&amp;"Reading",kipp_maps!H:J,3,FALSE)</f>
        <v>70</v>
      </c>
      <c r="Q548">
        <f>VLOOKUP(A548&amp;"|"&amp;"Fall"&amp;"|"&amp;"Reading",kipp_maps!H:K,4,FALSE)</f>
        <v>3</v>
      </c>
      <c r="R548">
        <f>VLOOKUP(A548&amp;"|"&amp;"Spring"&amp;"|"&amp;"Reading",kipp_maps!H:I,2,FALSE)</f>
        <v>191</v>
      </c>
      <c r="S548">
        <f>VLOOKUP(A548&amp;"|"&amp;"Spring"&amp;"|"&amp;"Reading",kipp_maps!H:J,3,FALSE)</f>
        <v>56</v>
      </c>
      <c r="T548">
        <f>VLOOKUP(A548&amp;"|"&amp;"Spring"&amp;"|"&amp;"Reading",kipp_maps!H:K,4,FALSE)</f>
        <v>3</v>
      </c>
      <c r="U548">
        <f>VLOOKUP(A548&amp;"|"&amp;"Fall"&amp;"|"&amp;"Reading",kipp_maps!H:L,5,FALSE)</f>
        <v>9</v>
      </c>
      <c r="V548">
        <f t="shared" si="34"/>
        <v>6</v>
      </c>
      <c r="W548">
        <f t="shared" si="35"/>
        <v>-3</v>
      </c>
    </row>
    <row r="549" spans="1:23" x14ac:dyDescent="0.25">
      <c r="A549">
        <v>13924</v>
      </c>
      <c r="B549" t="str">
        <f>VLOOKUP(A549,kipp_maps!A:B,2,FALSE)</f>
        <v>School E</v>
      </c>
      <c r="C549">
        <f>VLOOKUP(A549,kipp_maps!A:C,3,FALSE)</f>
        <v>2</v>
      </c>
      <c r="D549">
        <f>VLOOKUP(A549,kipp_maps!A:D,4,FALSE)</f>
        <v>2019</v>
      </c>
      <c r="E549" t="str">
        <f>VLOOKUP(A549,kipp_maps!A:E,5,FALSE)</f>
        <v>GenEd</v>
      </c>
      <c r="F549">
        <f>VLOOKUP(A549&amp;"|"&amp;"Fall"&amp;"|"&amp;"Math",kipp_maps!H:I,2,FALSE)</f>
        <v>177</v>
      </c>
      <c r="G549">
        <f>VLOOKUP(A549&amp;"|"&amp;"Fall"&amp;"|"&amp;"Math",kipp_maps!H:J,3,FALSE)</f>
        <v>39</v>
      </c>
      <c r="H549">
        <f>VLOOKUP(A549&amp;"|"&amp;"Fall"&amp;"|"&amp;"Math",kipp_maps!H:K,4,FALSE)</f>
        <v>2</v>
      </c>
      <c r="I549">
        <f>VLOOKUP(A549&amp;"|"&amp;"Spring"&amp;"|"&amp;"Math",kipp_maps!H:I,2,FALSE)</f>
        <v>184</v>
      </c>
      <c r="J549">
        <f>VLOOKUP(A549&amp;"|"&amp;"Spring"&amp;"|"&amp;"Math",kipp_maps!H:J,3,FALSE)</f>
        <v>27</v>
      </c>
      <c r="K549">
        <f>VLOOKUP(A549&amp;"|"&amp;"Spring"&amp;"|"&amp;"Math",kipp_maps!H:K,4,FALSE)</f>
        <v>2</v>
      </c>
      <c r="L549">
        <f>VLOOKUP(A549&amp;"|"&amp;"Fall"&amp;"|"&amp;"Math",kipp_maps!H:L,5,FALSE)</f>
        <v>13</v>
      </c>
      <c r="M549">
        <f t="shared" si="32"/>
        <v>7</v>
      </c>
      <c r="N549">
        <f t="shared" si="33"/>
        <v>-6</v>
      </c>
      <c r="O549">
        <f>VLOOKUP(A549&amp;"|"&amp;"Fall"&amp;"|"&amp;"Reading",kipp_maps!H:I,2,FALSE)</f>
        <v>180</v>
      </c>
      <c r="P549">
        <f>VLOOKUP(A549&amp;"|"&amp;"Fall"&amp;"|"&amp;"Reading",kipp_maps!H:J,3,FALSE)</f>
        <v>57</v>
      </c>
      <c r="Q549">
        <f>VLOOKUP(A549&amp;"|"&amp;"Fall"&amp;"|"&amp;"Reading",kipp_maps!H:K,4,FALSE)</f>
        <v>3</v>
      </c>
      <c r="R549">
        <f>VLOOKUP(A549&amp;"|"&amp;"Spring"&amp;"|"&amp;"Reading",kipp_maps!H:I,2,FALSE)</f>
        <v>176</v>
      </c>
      <c r="S549">
        <f>VLOOKUP(A549&amp;"|"&amp;"Spring"&amp;"|"&amp;"Reading",kipp_maps!H:J,3,FALSE)</f>
        <v>20</v>
      </c>
      <c r="T549">
        <f>VLOOKUP(A549&amp;"|"&amp;"Spring"&amp;"|"&amp;"Reading",kipp_maps!H:K,4,FALSE)</f>
        <v>1</v>
      </c>
      <c r="U549">
        <f>VLOOKUP(A549&amp;"|"&amp;"Fall"&amp;"|"&amp;"Reading",kipp_maps!H:L,5,FALSE)</f>
        <v>10</v>
      </c>
      <c r="V549">
        <f t="shared" si="34"/>
        <v>-4</v>
      </c>
      <c r="W549">
        <f t="shared" si="35"/>
        <v>-14</v>
      </c>
    </row>
    <row r="550" spans="1:23" x14ac:dyDescent="0.25">
      <c r="A550">
        <v>16729</v>
      </c>
      <c r="B550" t="str">
        <f>VLOOKUP(A550,kipp_maps!A:B,2,FALSE)</f>
        <v>School E</v>
      </c>
      <c r="C550">
        <f>VLOOKUP(A550,kipp_maps!A:C,3,FALSE)</f>
        <v>2</v>
      </c>
      <c r="D550">
        <f>VLOOKUP(A550,kipp_maps!A:D,4,FALSE)</f>
        <v>2019</v>
      </c>
      <c r="E550" t="str">
        <f>VLOOKUP(A550,kipp_maps!A:E,5,FALSE)</f>
        <v>GenEd</v>
      </c>
      <c r="F550">
        <f>VLOOKUP(A550&amp;"|"&amp;"Fall"&amp;"|"&amp;"Math",kipp_maps!H:I,2,FALSE)</f>
        <v>201</v>
      </c>
      <c r="G550">
        <f>VLOOKUP(A550&amp;"|"&amp;"Fall"&amp;"|"&amp;"Math",kipp_maps!H:J,3,FALSE)</f>
        <v>93</v>
      </c>
      <c r="H550">
        <f>VLOOKUP(A550&amp;"|"&amp;"Fall"&amp;"|"&amp;"Math",kipp_maps!H:K,4,FALSE)</f>
        <v>4</v>
      </c>
      <c r="I550">
        <f>VLOOKUP(A550&amp;"|"&amp;"Spring"&amp;"|"&amp;"Math",kipp_maps!H:I,2,FALSE)</f>
        <v>203</v>
      </c>
      <c r="J550">
        <f>VLOOKUP(A550&amp;"|"&amp;"Spring"&amp;"|"&amp;"Math",kipp_maps!H:J,3,FALSE)</f>
        <v>79</v>
      </c>
      <c r="K550">
        <f>VLOOKUP(A550&amp;"|"&amp;"Spring"&amp;"|"&amp;"Math",kipp_maps!H:K,4,FALSE)</f>
        <v>4</v>
      </c>
      <c r="L550">
        <f>VLOOKUP(A550&amp;"|"&amp;"Fall"&amp;"|"&amp;"Math",kipp_maps!H:L,5,FALSE)</f>
        <v>8</v>
      </c>
      <c r="M550">
        <f t="shared" si="32"/>
        <v>2</v>
      </c>
      <c r="N550">
        <f t="shared" si="33"/>
        <v>-6</v>
      </c>
      <c r="O550">
        <f>VLOOKUP(A550&amp;"|"&amp;"Fall"&amp;"|"&amp;"Reading",kipp_maps!H:I,2,FALSE)</f>
        <v>196</v>
      </c>
      <c r="P550">
        <f>VLOOKUP(A550&amp;"|"&amp;"Fall"&amp;"|"&amp;"Reading",kipp_maps!H:J,3,FALSE)</f>
        <v>90</v>
      </c>
      <c r="Q550">
        <f>VLOOKUP(A550&amp;"|"&amp;"Fall"&amp;"|"&amp;"Reading",kipp_maps!H:K,4,FALSE)</f>
        <v>4</v>
      </c>
      <c r="R550">
        <f>VLOOKUP(A550&amp;"|"&amp;"Spring"&amp;"|"&amp;"Reading",kipp_maps!H:I,2,FALSE)</f>
        <v>196</v>
      </c>
      <c r="S550">
        <f>VLOOKUP(A550&amp;"|"&amp;"Spring"&amp;"|"&amp;"Reading",kipp_maps!H:J,3,FALSE)</f>
        <v>68</v>
      </c>
      <c r="T550">
        <f>VLOOKUP(A550&amp;"|"&amp;"Spring"&amp;"|"&amp;"Reading",kipp_maps!H:K,4,FALSE)</f>
        <v>3</v>
      </c>
      <c r="U550">
        <f>VLOOKUP(A550&amp;"|"&amp;"Fall"&amp;"|"&amp;"Reading",kipp_maps!H:L,5,FALSE)</f>
        <v>7</v>
      </c>
      <c r="V550">
        <f t="shared" si="34"/>
        <v>0</v>
      </c>
      <c r="W550">
        <f t="shared" si="35"/>
        <v>-7</v>
      </c>
    </row>
    <row r="551" spans="1:23" x14ac:dyDescent="0.25">
      <c r="A551">
        <v>12722</v>
      </c>
      <c r="B551" t="str">
        <f>VLOOKUP(A551,kipp_maps!A:B,2,FALSE)</f>
        <v>School F</v>
      </c>
      <c r="C551">
        <f>VLOOKUP(A551,kipp_maps!A:C,3,FALSE)</f>
        <v>2</v>
      </c>
      <c r="D551">
        <f>VLOOKUP(A551,kipp_maps!A:D,4,FALSE)</f>
        <v>2019</v>
      </c>
      <c r="E551" t="str">
        <f>VLOOKUP(A551,kipp_maps!A:E,5,FALSE)</f>
        <v>GenEd</v>
      </c>
      <c r="F551">
        <f>VLOOKUP(A551&amp;"|"&amp;"Fall"&amp;"|"&amp;"Math",kipp_maps!H:I,2,FALSE)</f>
        <v>164</v>
      </c>
      <c r="G551">
        <f>VLOOKUP(A551&amp;"|"&amp;"Fall"&amp;"|"&amp;"Math",kipp_maps!H:J,3,FALSE)</f>
        <v>11</v>
      </c>
      <c r="H551">
        <f>VLOOKUP(A551&amp;"|"&amp;"Fall"&amp;"|"&amp;"Math",kipp_maps!H:K,4,FALSE)</f>
        <v>1</v>
      </c>
      <c r="I551">
        <f>VLOOKUP(A551&amp;"|"&amp;"Spring"&amp;"|"&amp;"Math",kipp_maps!H:I,2,FALSE)</f>
        <v>181</v>
      </c>
      <c r="J551">
        <f>VLOOKUP(A551&amp;"|"&amp;"Spring"&amp;"|"&amp;"Math",kipp_maps!H:J,3,FALSE)</f>
        <v>21</v>
      </c>
      <c r="K551">
        <f>VLOOKUP(A551&amp;"|"&amp;"Spring"&amp;"|"&amp;"Math",kipp_maps!H:K,4,FALSE)</f>
        <v>1</v>
      </c>
      <c r="L551">
        <f>VLOOKUP(A551&amp;"|"&amp;"Fall"&amp;"|"&amp;"Math",kipp_maps!H:L,5,FALSE)</f>
        <v>16</v>
      </c>
      <c r="M551">
        <f t="shared" si="32"/>
        <v>17</v>
      </c>
      <c r="N551">
        <f t="shared" si="33"/>
        <v>1</v>
      </c>
      <c r="O551">
        <f>VLOOKUP(A551&amp;"|"&amp;"Fall"&amp;"|"&amp;"Reading",kipp_maps!H:I,2,FALSE)</f>
        <v>161</v>
      </c>
      <c r="P551">
        <f>VLOOKUP(A551&amp;"|"&amp;"Fall"&amp;"|"&amp;"Reading",kipp_maps!H:J,3,FALSE)</f>
        <v>13</v>
      </c>
      <c r="Q551">
        <f>VLOOKUP(A551&amp;"|"&amp;"Fall"&amp;"|"&amp;"Reading",kipp_maps!H:K,4,FALSE)</f>
        <v>1</v>
      </c>
      <c r="R551">
        <f>VLOOKUP(A551&amp;"|"&amp;"Spring"&amp;"|"&amp;"Reading",kipp_maps!H:I,2,FALSE)</f>
        <v>178</v>
      </c>
      <c r="S551">
        <f>VLOOKUP(A551&amp;"|"&amp;"Spring"&amp;"|"&amp;"Reading",kipp_maps!H:J,3,FALSE)</f>
        <v>24</v>
      </c>
      <c r="T551">
        <f>VLOOKUP(A551&amp;"|"&amp;"Spring"&amp;"|"&amp;"Reading",kipp_maps!H:K,4,FALSE)</f>
        <v>1</v>
      </c>
      <c r="U551">
        <f>VLOOKUP(A551&amp;"|"&amp;"Fall"&amp;"|"&amp;"Reading",kipp_maps!H:L,5,FALSE)</f>
        <v>14</v>
      </c>
      <c r="V551">
        <f t="shared" si="34"/>
        <v>17</v>
      </c>
      <c r="W551">
        <f t="shared" si="35"/>
        <v>3</v>
      </c>
    </row>
    <row r="552" spans="1:23" x14ac:dyDescent="0.25">
      <c r="A552">
        <v>21467</v>
      </c>
      <c r="B552" t="str">
        <f>VLOOKUP(A552,kipp_maps!A:B,2,FALSE)</f>
        <v>School F</v>
      </c>
      <c r="C552">
        <f>VLOOKUP(A552,kipp_maps!A:C,3,FALSE)</f>
        <v>2</v>
      </c>
      <c r="D552">
        <f>VLOOKUP(A552,kipp_maps!A:D,4,FALSE)</f>
        <v>2019</v>
      </c>
      <c r="E552" t="str">
        <f>VLOOKUP(A552,kipp_maps!A:E,5,FALSE)</f>
        <v>GenEd</v>
      </c>
      <c r="F552">
        <f>VLOOKUP(A552&amp;"|"&amp;"Fall"&amp;"|"&amp;"Math",kipp_maps!H:I,2,FALSE)</f>
        <v>215</v>
      </c>
      <c r="G552">
        <f>VLOOKUP(A552&amp;"|"&amp;"Fall"&amp;"|"&amp;"Math",kipp_maps!H:J,3,FALSE)</f>
        <v>99</v>
      </c>
      <c r="H552">
        <f>VLOOKUP(A552&amp;"|"&amp;"Fall"&amp;"|"&amp;"Math",kipp_maps!H:K,4,FALSE)</f>
        <v>4</v>
      </c>
      <c r="I552">
        <f>VLOOKUP(A552&amp;"|"&amp;"Spring"&amp;"|"&amp;"Math",kipp_maps!H:I,2,FALSE)</f>
        <v>208</v>
      </c>
      <c r="J552">
        <f>VLOOKUP(A552&amp;"|"&amp;"Spring"&amp;"|"&amp;"Math",kipp_maps!H:J,3,FALSE)</f>
        <v>88</v>
      </c>
      <c r="K552">
        <f>VLOOKUP(A552&amp;"|"&amp;"Spring"&amp;"|"&amp;"Math",kipp_maps!H:K,4,FALSE)</f>
        <v>4</v>
      </c>
      <c r="L552">
        <f>VLOOKUP(A552&amp;"|"&amp;"Fall"&amp;"|"&amp;"Math",kipp_maps!H:L,5,FALSE)</f>
        <v>5</v>
      </c>
      <c r="M552">
        <f t="shared" si="32"/>
        <v>-7</v>
      </c>
      <c r="N552">
        <f t="shared" si="33"/>
        <v>-12</v>
      </c>
      <c r="O552">
        <f>VLOOKUP(A552&amp;"|"&amp;"Fall"&amp;"|"&amp;"Reading",kipp_maps!H:I,2,FALSE)</f>
        <v>215</v>
      </c>
      <c r="P552">
        <f>VLOOKUP(A552&amp;"|"&amp;"Fall"&amp;"|"&amp;"Reading",kipp_maps!H:J,3,FALSE)</f>
        <v>99</v>
      </c>
      <c r="Q552">
        <f>VLOOKUP(A552&amp;"|"&amp;"Fall"&amp;"|"&amp;"Reading",kipp_maps!H:K,4,FALSE)</f>
        <v>4</v>
      </c>
      <c r="R552">
        <f>VLOOKUP(A552&amp;"|"&amp;"Spring"&amp;"|"&amp;"Reading",kipp_maps!H:I,2,FALSE)</f>
        <v>213</v>
      </c>
      <c r="S552">
        <f>VLOOKUP(A552&amp;"|"&amp;"Spring"&amp;"|"&amp;"Reading",kipp_maps!H:J,3,FALSE)</f>
        <v>94</v>
      </c>
      <c r="T552">
        <f>VLOOKUP(A552&amp;"|"&amp;"Spring"&amp;"|"&amp;"Reading",kipp_maps!H:K,4,FALSE)</f>
        <v>4</v>
      </c>
      <c r="U552">
        <f>VLOOKUP(A552&amp;"|"&amp;"Fall"&amp;"|"&amp;"Reading",kipp_maps!H:L,5,FALSE)</f>
        <v>3</v>
      </c>
      <c r="V552">
        <f t="shared" si="34"/>
        <v>-2</v>
      </c>
      <c r="W552">
        <f t="shared" si="35"/>
        <v>-5</v>
      </c>
    </row>
    <row r="553" spans="1:23" x14ac:dyDescent="0.25">
      <c r="A553">
        <v>26125</v>
      </c>
      <c r="B553" t="str">
        <f>VLOOKUP(A553,kipp_maps!A:B,2,FALSE)</f>
        <v>School F</v>
      </c>
      <c r="C553">
        <f>VLOOKUP(A553,kipp_maps!A:C,3,FALSE)</f>
        <v>2</v>
      </c>
      <c r="D553">
        <f>VLOOKUP(A553,kipp_maps!A:D,4,FALSE)</f>
        <v>2019</v>
      </c>
      <c r="E553" t="str">
        <f>VLOOKUP(A553,kipp_maps!A:E,5,FALSE)</f>
        <v>GenEd</v>
      </c>
      <c r="F553">
        <f>VLOOKUP(A553&amp;"|"&amp;"Fall"&amp;"|"&amp;"Math",kipp_maps!H:I,2,FALSE)</f>
        <v>181</v>
      </c>
      <c r="G553">
        <f>VLOOKUP(A553&amp;"|"&amp;"Fall"&amp;"|"&amp;"Math",kipp_maps!H:J,3,FALSE)</f>
        <v>51</v>
      </c>
      <c r="H553">
        <f>VLOOKUP(A553&amp;"|"&amp;"Fall"&amp;"|"&amp;"Math",kipp_maps!H:K,4,FALSE)</f>
        <v>3</v>
      </c>
      <c r="I553">
        <f>VLOOKUP(A553&amp;"|"&amp;"Spring"&amp;"|"&amp;"Math",kipp_maps!H:I,2,FALSE)</f>
        <v>182</v>
      </c>
      <c r="J553">
        <f>VLOOKUP(A553&amp;"|"&amp;"Spring"&amp;"|"&amp;"Math",kipp_maps!H:J,3,FALSE)</f>
        <v>23</v>
      </c>
      <c r="K553">
        <f>VLOOKUP(A553&amp;"|"&amp;"Spring"&amp;"|"&amp;"Math",kipp_maps!H:K,4,FALSE)</f>
        <v>1</v>
      </c>
      <c r="L553">
        <f>VLOOKUP(A553&amp;"|"&amp;"Fall"&amp;"|"&amp;"Math",kipp_maps!H:L,5,FALSE)</f>
        <v>12</v>
      </c>
      <c r="M553">
        <f t="shared" si="32"/>
        <v>1</v>
      </c>
      <c r="N553">
        <f t="shared" si="33"/>
        <v>-11</v>
      </c>
      <c r="O553">
        <f>VLOOKUP(A553&amp;"|"&amp;"Fall"&amp;"|"&amp;"Reading",kipp_maps!H:I,2,FALSE)</f>
        <v>186</v>
      </c>
      <c r="P553">
        <f>VLOOKUP(A553&amp;"|"&amp;"Fall"&amp;"|"&amp;"Reading",kipp_maps!H:J,3,FALSE)</f>
        <v>72</v>
      </c>
      <c r="Q553">
        <f>VLOOKUP(A553&amp;"|"&amp;"Fall"&amp;"|"&amp;"Reading",kipp_maps!H:K,4,FALSE)</f>
        <v>3</v>
      </c>
      <c r="R553">
        <f>VLOOKUP(A553&amp;"|"&amp;"Spring"&amp;"|"&amp;"Reading",kipp_maps!H:I,2,FALSE)</f>
        <v>193</v>
      </c>
      <c r="S553">
        <f>VLOOKUP(A553&amp;"|"&amp;"Spring"&amp;"|"&amp;"Reading",kipp_maps!H:J,3,FALSE)</f>
        <v>61</v>
      </c>
      <c r="T553">
        <f>VLOOKUP(A553&amp;"|"&amp;"Spring"&amp;"|"&amp;"Reading",kipp_maps!H:K,4,FALSE)</f>
        <v>3</v>
      </c>
      <c r="U553">
        <f>VLOOKUP(A553&amp;"|"&amp;"Fall"&amp;"|"&amp;"Reading",kipp_maps!H:L,5,FALSE)</f>
        <v>9</v>
      </c>
      <c r="V553">
        <f t="shared" si="34"/>
        <v>7</v>
      </c>
      <c r="W553">
        <f t="shared" si="35"/>
        <v>-2</v>
      </c>
    </row>
    <row r="554" spans="1:23" x14ac:dyDescent="0.25">
      <c r="A554">
        <v>24891</v>
      </c>
      <c r="B554" t="str">
        <f>VLOOKUP(A554,kipp_maps!A:B,2,FALSE)</f>
        <v>School F</v>
      </c>
      <c r="C554">
        <f>VLOOKUP(A554,kipp_maps!A:C,3,FALSE)</f>
        <v>2</v>
      </c>
      <c r="D554">
        <f>VLOOKUP(A554,kipp_maps!A:D,4,FALSE)</f>
        <v>2019</v>
      </c>
      <c r="E554" t="str">
        <f>VLOOKUP(A554,kipp_maps!A:E,5,FALSE)</f>
        <v>Tier 2</v>
      </c>
      <c r="F554">
        <f>VLOOKUP(A554&amp;"|"&amp;"Fall"&amp;"|"&amp;"Math",kipp_maps!H:I,2,FALSE)</f>
        <v>171</v>
      </c>
      <c r="G554">
        <f>VLOOKUP(A554&amp;"|"&amp;"Fall"&amp;"|"&amp;"Math",kipp_maps!H:J,3,FALSE)</f>
        <v>24</v>
      </c>
      <c r="H554">
        <f>VLOOKUP(A554&amp;"|"&amp;"Fall"&amp;"|"&amp;"Math",kipp_maps!H:K,4,FALSE)</f>
        <v>1</v>
      </c>
      <c r="I554">
        <f>VLOOKUP(A554&amp;"|"&amp;"Spring"&amp;"|"&amp;"Math",kipp_maps!H:I,2,FALSE)</f>
        <v>176</v>
      </c>
      <c r="J554">
        <f>VLOOKUP(A554&amp;"|"&amp;"Spring"&amp;"|"&amp;"Math",kipp_maps!H:J,3,FALSE)</f>
        <v>12</v>
      </c>
      <c r="K554">
        <f>VLOOKUP(A554&amp;"|"&amp;"Spring"&amp;"|"&amp;"Math",kipp_maps!H:K,4,FALSE)</f>
        <v>1</v>
      </c>
      <c r="L554">
        <f>VLOOKUP(A554&amp;"|"&amp;"Fall"&amp;"|"&amp;"Math",kipp_maps!H:L,5,FALSE)</f>
        <v>15</v>
      </c>
      <c r="M554">
        <f t="shared" si="32"/>
        <v>5</v>
      </c>
      <c r="N554">
        <f t="shared" si="33"/>
        <v>-10</v>
      </c>
      <c r="O554">
        <f>VLOOKUP(A554&amp;"|"&amp;"Fall"&amp;"|"&amp;"Reading",kipp_maps!H:I,2,FALSE)</f>
        <v>174</v>
      </c>
      <c r="P554">
        <f>VLOOKUP(A554&amp;"|"&amp;"Fall"&amp;"|"&amp;"Reading",kipp_maps!H:J,3,FALSE)</f>
        <v>40</v>
      </c>
      <c r="Q554">
        <f>VLOOKUP(A554&amp;"|"&amp;"Fall"&amp;"|"&amp;"Reading",kipp_maps!H:K,4,FALSE)</f>
        <v>2</v>
      </c>
      <c r="R554">
        <f>VLOOKUP(A554&amp;"|"&amp;"Spring"&amp;"|"&amp;"Reading",kipp_maps!H:I,2,FALSE)</f>
        <v>178</v>
      </c>
      <c r="S554">
        <f>VLOOKUP(A554&amp;"|"&amp;"Spring"&amp;"|"&amp;"Reading",kipp_maps!H:J,3,FALSE)</f>
        <v>24</v>
      </c>
      <c r="T554">
        <f>VLOOKUP(A554&amp;"|"&amp;"Spring"&amp;"|"&amp;"Reading",kipp_maps!H:K,4,FALSE)</f>
        <v>1</v>
      </c>
      <c r="U554">
        <f>VLOOKUP(A554&amp;"|"&amp;"Fall"&amp;"|"&amp;"Reading",kipp_maps!H:L,5,FALSE)</f>
        <v>12</v>
      </c>
      <c r="V554">
        <f t="shared" si="34"/>
        <v>4</v>
      </c>
      <c r="W554">
        <f t="shared" si="35"/>
        <v>-8</v>
      </c>
    </row>
    <row r="555" spans="1:23" x14ac:dyDescent="0.25">
      <c r="A555">
        <v>23101</v>
      </c>
      <c r="B555" t="str">
        <f>VLOOKUP(A555,kipp_maps!A:B,2,FALSE)</f>
        <v>School F</v>
      </c>
      <c r="C555">
        <f>VLOOKUP(A555,kipp_maps!A:C,3,FALSE)</f>
        <v>2</v>
      </c>
      <c r="D555">
        <f>VLOOKUP(A555,kipp_maps!A:D,4,FALSE)</f>
        <v>2019</v>
      </c>
      <c r="E555" t="str">
        <f>VLOOKUP(A555,kipp_maps!A:E,5,FALSE)</f>
        <v>GenEd</v>
      </c>
      <c r="F555">
        <f>VLOOKUP(A555&amp;"|"&amp;"Fall"&amp;"|"&amp;"Math",kipp_maps!H:I,2,FALSE)</f>
        <v>180</v>
      </c>
      <c r="G555">
        <f>VLOOKUP(A555&amp;"|"&amp;"Fall"&amp;"|"&amp;"Math",kipp_maps!H:J,3,FALSE)</f>
        <v>48</v>
      </c>
      <c r="H555">
        <f>VLOOKUP(A555&amp;"|"&amp;"Fall"&amp;"|"&amp;"Math",kipp_maps!H:K,4,FALSE)</f>
        <v>2</v>
      </c>
      <c r="I555">
        <f>VLOOKUP(A555&amp;"|"&amp;"Spring"&amp;"|"&amp;"Math",kipp_maps!H:I,2,FALSE)</f>
        <v>185</v>
      </c>
      <c r="J555">
        <f>VLOOKUP(A555&amp;"|"&amp;"Spring"&amp;"|"&amp;"Math",kipp_maps!H:J,3,FALSE)</f>
        <v>30</v>
      </c>
      <c r="K555">
        <f>VLOOKUP(A555&amp;"|"&amp;"Spring"&amp;"|"&amp;"Math",kipp_maps!H:K,4,FALSE)</f>
        <v>2</v>
      </c>
      <c r="L555">
        <f>VLOOKUP(A555&amp;"|"&amp;"Fall"&amp;"|"&amp;"Math",kipp_maps!H:L,5,FALSE)</f>
        <v>13</v>
      </c>
      <c r="M555">
        <f t="shared" si="32"/>
        <v>5</v>
      </c>
      <c r="N555">
        <f t="shared" si="33"/>
        <v>-8</v>
      </c>
      <c r="O555">
        <f>VLOOKUP(A555&amp;"|"&amp;"Fall"&amp;"|"&amp;"Reading",kipp_maps!H:I,2,FALSE)</f>
        <v>179</v>
      </c>
      <c r="P555">
        <f>VLOOKUP(A555&amp;"|"&amp;"Fall"&amp;"|"&amp;"Reading",kipp_maps!H:J,3,FALSE)</f>
        <v>54</v>
      </c>
      <c r="Q555">
        <f>VLOOKUP(A555&amp;"|"&amp;"Fall"&amp;"|"&amp;"Reading",kipp_maps!H:K,4,FALSE)</f>
        <v>3</v>
      </c>
      <c r="R555">
        <f>VLOOKUP(A555&amp;"|"&amp;"Spring"&amp;"|"&amp;"Reading",kipp_maps!H:I,2,FALSE)</f>
        <v>173</v>
      </c>
      <c r="S555">
        <f>VLOOKUP(A555&amp;"|"&amp;"Spring"&amp;"|"&amp;"Reading",kipp_maps!H:J,3,FALSE)</f>
        <v>15</v>
      </c>
      <c r="T555">
        <f>VLOOKUP(A555&amp;"|"&amp;"Spring"&amp;"|"&amp;"Reading",kipp_maps!H:K,4,FALSE)</f>
        <v>1</v>
      </c>
      <c r="U555">
        <f>VLOOKUP(A555&amp;"|"&amp;"Fall"&amp;"|"&amp;"Reading",kipp_maps!H:L,5,FALSE)</f>
        <v>11</v>
      </c>
      <c r="V555">
        <f t="shared" si="34"/>
        <v>-6</v>
      </c>
      <c r="W555">
        <f t="shared" si="35"/>
        <v>-17</v>
      </c>
    </row>
    <row r="556" spans="1:23" x14ac:dyDescent="0.25">
      <c r="A556">
        <v>22210</v>
      </c>
      <c r="B556" t="str">
        <f>VLOOKUP(A556,kipp_maps!A:B,2,FALSE)</f>
        <v>School F</v>
      </c>
      <c r="C556">
        <f>VLOOKUP(A556,kipp_maps!A:C,3,FALSE)</f>
        <v>2</v>
      </c>
      <c r="D556">
        <f>VLOOKUP(A556,kipp_maps!A:D,4,FALSE)</f>
        <v>2019</v>
      </c>
      <c r="E556" t="str">
        <f>VLOOKUP(A556,kipp_maps!A:E,5,FALSE)</f>
        <v>GenEd</v>
      </c>
      <c r="F556">
        <f>VLOOKUP(A556&amp;"|"&amp;"Fall"&amp;"|"&amp;"Math",kipp_maps!H:I,2,FALSE)</f>
        <v>180</v>
      </c>
      <c r="G556">
        <f>VLOOKUP(A556&amp;"|"&amp;"Fall"&amp;"|"&amp;"Math",kipp_maps!H:J,3,FALSE)</f>
        <v>48</v>
      </c>
      <c r="H556">
        <f>VLOOKUP(A556&amp;"|"&amp;"Fall"&amp;"|"&amp;"Math",kipp_maps!H:K,4,FALSE)</f>
        <v>2</v>
      </c>
      <c r="I556">
        <f>VLOOKUP(A556&amp;"|"&amp;"Spring"&amp;"|"&amp;"Math",kipp_maps!H:I,2,FALSE)</f>
        <v>191</v>
      </c>
      <c r="J556">
        <f>VLOOKUP(A556&amp;"|"&amp;"Spring"&amp;"|"&amp;"Math",kipp_maps!H:J,3,FALSE)</f>
        <v>47</v>
      </c>
      <c r="K556">
        <f>VLOOKUP(A556&amp;"|"&amp;"Spring"&amp;"|"&amp;"Math",kipp_maps!H:K,4,FALSE)</f>
        <v>2</v>
      </c>
      <c r="L556">
        <f>VLOOKUP(A556&amp;"|"&amp;"Fall"&amp;"|"&amp;"Math",kipp_maps!H:L,5,FALSE)</f>
        <v>13</v>
      </c>
      <c r="M556">
        <f t="shared" si="32"/>
        <v>11</v>
      </c>
      <c r="N556">
        <f t="shared" si="33"/>
        <v>-2</v>
      </c>
      <c r="O556">
        <f>VLOOKUP(A556&amp;"|"&amp;"Fall"&amp;"|"&amp;"Reading",kipp_maps!H:I,2,FALSE)</f>
        <v>175</v>
      </c>
      <c r="P556">
        <f>VLOOKUP(A556&amp;"|"&amp;"Fall"&amp;"|"&amp;"Reading",kipp_maps!H:J,3,FALSE)</f>
        <v>43</v>
      </c>
      <c r="Q556">
        <f>VLOOKUP(A556&amp;"|"&amp;"Fall"&amp;"|"&amp;"Reading",kipp_maps!H:K,4,FALSE)</f>
        <v>2</v>
      </c>
      <c r="R556">
        <f>VLOOKUP(A556&amp;"|"&amp;"Spring"&amp;"|"&amp;"Reading",kipp_maps!H:I,2,FALSE)</f>
        <v>182</v>
      </c>
      <c r="S556">
        <f>VLOOKUP(A556&amp;"|"&amp;"Spring"&amp;"|"&amp;"Reading",kipp_maps!H:J,3,FALSE)</f>
        <v>33</v>
      </c>
      <c r="T556">
        <f>VLOOKUP(A556&amp;"|"&amp;"Spring"&amp;"|"&amp;"Reading",kipp_maps!H:K,4,FALSE)</f>
        <v>2</v>
      </c>
      <c r="U556">
        <f>VLOOKUP(A556&amp;"|"&amp;"Fall"&amp;"|"&amp;"Reading",kipp_maps!H:L,5,FALSE)</f>
        <v>11</v>
      </c>
      <c r="V556">
        <f t="shared" si="34"/>
        <v>7</v>
      </c>
      <c r="W556">
        <f t="shared" si="35"/>
        <v>-4</v>
      </c>
    </row>
    <row r="557" spans="1:23" x14ac:dyDescent="0.25">
      <c r="A557">
        <v>10301</v>
      </c>
      <c r="B557" t="str">
        <f>VLOOKUP(A557,kipp_maps!A:B,2,FALSE)</f>
        <v>School G</v>
      </c>
      <c r="C557">
        <f>VLOOKUP(A557,kipp_maps!A:C,3,FALSE)</f>
        <v>2</v>
      </c>
      <c r="D557">
        <f>VLOOKUP(A557,kipp_maps!A:D,4,FALSE)</f>
        <v>2019</v>
      </c>
      <c r="E557" t="str">
        <f>VLOOKUP(A557,kipp_maps!A:E,5,FALSE)</f>
        <v>GenEd</v>
      </c>
      <c r="F557">
        <f>VLOOKUP(A557&amp;"|"&amp;"Fall"&amp;"|"&amp;"Math",kipp_maps!H:I,2,FALSE)</f>
        <v>158</v>
      </c>
      <c r="G557">
        <f>VLOOKUP(A557&amp;"|"&amp;"Fall"&amp;"|"&amp;"Math",kipp_maps!H:J,3,FALSE)</f>
        <v>5</v>
      </c>
      <c r="H557">
        <f>VLOOKUP(A557&amp;"|"&amp;"Fall"&amp;"|"&amp;"Math",kipp_maps!H:K,4,FALSE)</f>
        <v>1</v>
      </c>
      <c r="I557">
        <f>VLOOKUP(A557&amp;"|"&amp;"Spring"&amp;"|"&amp;"Math",kipp_maps!H:I,2,FALSE)</f>
        <v>172</v>
      </c>
      <c r="J557">
        <f>VLOOKUP(A557&amp;"|"&amp;"Spring"&amp;"|"&amp;"Math",kipp_maps!H:J,3,FALSE)</f>
        <v>7</v>
      </c>
      <c r="K557">
        <f>VLOOKUP(A557&amp;"|"&amp;"Spring"&amp;"|"&amp;"Math",kipp_maps!H:K,4,FALSE)</f>
        <v>1</v>
      </c>
      <c r="L557">
        <f>VLOOKUP(A557&amp;"|"&amp;"Fall"&amp;"|"&amp;"Math",kipp_maps!H:L,5,FALSE)</f>
        <v>17</v>
      </c>
      <c r="M557">
        <f t="shared" si="32"/>
        <v>14</v>
      </c>
      <c r="N557">
        <f t="shared" si="33"/>
        <v>-3</v>
      </c>
      <c r="O557">
        <f>VLOOKUP(A557&amp;"|"&amp;"Fall"&amp;"|"&amp;"Reading",kipp_maps!H:I,2,FALSE)</f>
        <v>153</v>
      </c>
      <c r="P557">
        <f>VLOOKUP(A557&amp;"|"&amp;"Fall"&amp;"|"&amp;"Reading",kipp_maps!H:J,3,FALSE)</f>
        <v>4</v>
      </c>
      <c r="Q557">
        <f>VLOOKUP(A557&amp;"|"&amp;"Fall"&amp;"|"&amp;"Reading",kipp_maps!H:K,4,FALSE)</f>
        <v>1</v>
      </c>
      <c r="R557">
        <f>VLOOKUP(A557&amp;"|"&amp;"Spring"&amp;"|"&amp;"Reading",kipp_maps!H:I,2,FALSE)</f>
        <v>154</v>
      </c>
      <c r="S557">
        <f>VLOOKUP(A557&amp;"|"&amp;"Spring"&amp;"|"&amp;"Reading",kipp_maps!H:J,3,FALSE)</f>
        <v>1</v>
      </c>
      <c r="T557">
        <f>VLOOKUP(A557&amp;"|"&amp;"Spring"&amp;"|"&amp;"Reading",kipp_maps!H:K,4,FALSE)</f>
        <v>1</v>
      </c>
      <c r="U557">
        <f>VLOOKUP(A557&amp;"|"&amp;"Fall"&amp;"|"&amp;"Reading",kipp_maps!H:L,5,FALSE)</f>
        <v>16</v>
      </c>
      <c r="V557">
        <f t="shared" si="34"/>
        <v>1</v>
      </c>
      <c r="W557">
        <f t="shared" si="35"/>
        <v>-15</v>
      </c>
    </row>
    <row r="558" spans="1:23" x14ac:dyDescent="0.25">
      <c r="A558">
        <v>23791</v>
      </c>
      <c r="B558" t="str">
        <f>VLOOKUP(A558,kipp_maps!A:B,2,FALSE)</f>
        <v>School G</v>
      </c>
      <c r="C558">
        <f>VLOOKUP(A558,kipp_maps!A:C,3,FALSE)</f>
        <v>2</v>
      </c>
      <c r="D558">
        <f>VLOOKUP(A558,kipp_maps!A:D,4,FALSE)</f>
        <v>2019</v>
      </c>
      <c r="E558" t="str">
        <f>VLOOKUP(A558,kipp_maps!A:E,5,FALSE)</f>
        <v>GenEd</v>
      </c>
      <c r="F558">
        <f>VLOOKUP(A558&amp;"|"&amp;"Fall"&amp;"|"&amp;"Math",kipp_maps!H:I,2,FALSE)</f>
        <v>189</v>
      </c>
      <c r="G558">
        <f>VLOOKUP(A558&amp;"|"&amp;"Fall"&amp;"|"&amp;"Math",kipp_maps!H:J,3,FALSE)</f>
        <v>73</v>
      </c>
      <c r="H558">
        <f>VLOOKUP(A558&amp;"|"&amp;"Fall"&amp;"|"&amp;"Math",kipp_maps!H:K,4,FALSE)</f>
        <v>3</v>
      </c>
      <c r="I558">
        <f>VLOOKUP(A558&amp;"|"&amp;"Spring"&amp;"|"&amp;"Math",kipp_maps!H:I,2,FALSE)</f>
        <v>195</v>
      </c>
      <c r="J558">
        <f>VLOOKUP(A558&amp;"|"&amp;"Spring"&amp;"|"&amp;"Math",kipp_maps!H:J,3,FALSE)</f>
        <v>58</v>
      </c>
      <c r="K558">
        <f>VLOOKUP(A558&amp;"|"&amp;"Spring"&amp;"|"&amp;"Math",kipp_maps!H:K,4,FALSE)</f>
        <v>3</v>
      </c>
      <c r="L558">
        <f>VLOOKUP(A558&amp;"|"&amp;"Fall"&amp;"|"&amp;"Math",kipp_maps!H:L,5,FALSE)</f>
        <v>11</v>
      </c>
      <c r="M558">
        <f t="shared" si="32"/>
        <v>6</v>
      </c>
      <c r="N558">
        <f t="shared" si="33"/>
        <v>-5</v>
      </c>
      <c r="O558">
        <f>VLOOKUP(A558&amp;"|"&amp;"Fall"&amp;"|"&amp;"Reading",kipp_maps!H:I,2,FALSE)</f>
        <v>197</v>
      </c>
      <c r="P558">
        <f>VLOOKUP(A558&amp;"|"&amp;"Fall"&amp;"|"&amp;"Reading",kipp_maps!H:J,3,FALSE)</f>
        <v>91</v>
      </c>
      <c r="Q558">
        <f>VLOOKUP(A558&amp;"|"&amp;"Fall"&amp;"|"&amp;"Reading",kipp_maps!H:K,4,FALSE)</f>
        <v>4</v>
      </c>
      <c r="R558">
        <f>VLOOKUP(A558&amp;"|"&amp;"Spring"&amp;"|"&amp;"Reading",kipp_maps!H:I,2,FALSE)</f>
        <v>202</v>
      </c>
      <c r="S558">
        <f>VLOOKUP(A558&amp;"|"&amp;"Spring"&amp;"|"&amp;"Reading",kipp_maps!H:J,3,FALSE)</f>
        <v>81</v>
      </c>
      <c r="T558">
        <f>VLOOKUP(A558&amp;"|"&amp;"Spring"&amp;"|"&amp;"Reading",kipp_maps!H:K,4,FALSE)</f>
        <v>4</v>
      </c>
      <c r="U558">
        <f>VLOOKUP(A558&amp;"|"&amp;"Fall"&amp;"|"&amp;"Reading",kipp_maps!H:L,5,FALSE)</f>
        <v>7</v>
      </c>
      <c r="V558">
        <f t="shared" si="34"/>
        <v>5</v>
      </c>
      <c r="W558">
        <f t="shared" si="35"/>
        <v>-2</v>
      </c>
    </row>
    <row r="559" spans="1:23" x14ac:dyDescent="0.25">
      <c r="A559">
        <v>12717</v>
      </c>
      <c r="B559" t="str">
        <f>VLOOKUP(A559,kipp_maps!A:B,2,FALSE)</f>
        <v>School G</v>
      </c>
      <c r="C559">
        <f>VLOOKUP(A559,kipp_maps!A:C,3,FALSE)</f>
        <v>2</v>
      </c>
      <c r="D559">
        <f>VLOOKUP(A559,kipp_maps!A:D,4,FALSE)</f>
        <v>2019</v>
      </c>
      <c r="E559" t="str">
        <f>VLOOKUP(A559,kipp_maps!A:E,5,FALSE)</f>
        <v>GenEd</v>
      </c>
      <c r="F559">
        <f>VLOOKUP(A559&amp;"|"&amp;"Fall"&amp;"|"&amp;"Math",kipp_maps!H:I,2,FALSE)</f>
        <v>190</v>
      </c>
      <c r="G559">
        <f>VLOOKUP(A559&amp;"|"&amp;"Fall"&amp;"|"&amp;"Math",kipp_maps!H:J,3,FALSE)</f>
        <v>75</v>
      </c>
      <c r="H559">
        <f>VLOOKUP(A559&amp;"|"&amp;"Fall"&amp;"|"&amp;"Math",kipp_maps!H:K,4,FALSE)</f>
        <v>4</v>
      </c>
      <c r="I559">
        <f>VLOOKUP(A559&amp;"|"&amp;"Spring"&amp;"|"&amp;"Math",kipp_maps!H:I,2,FALSE)</f>
        <v>199</v>
      </c>
      <c r="J559">
        <f>VLOOKUP(A559&amp;"|"&amp;"Spring"&amp;"|"&amp;"Math",kipp_maps!H:J,3,FALSE)</f>
        <v>69</v>
      </c>
      <c r="K559">
        <f>VLOOKUP(A559&amp;"|"&amp;"Spring"&amp;"|"&amp;"Math",kipp_maps!H:K,4,FALSE)</f>
        <v>3</v>
      </c>
      <c r="L559">
        <f>VLOOKUP(A559&amp;"|"&amp;"Fall"&amp;"|"&amp;"Math",kipp_maps!H:L,5,FALSE)</f>
        <v>10</v>
      </c>
      <c r="M559">
        <f t="shared" si="32"/>
        <v>9</v>
      </c>
      <c r="N559">
        <f t="shared" si="33"/>
        <v>-1</v>
      </c>
      <c r="O559">
        <f>VLOOKUP(A559&amp;"|"&amp;"Fall"&amp;"|"&amp;"Reading",kipp_maps!H:I,2,FALSE)</f>
        <v>189</v>
      </c>
      <c r="P559">
        <f>VLOOKUP(A559&amp;"|"&amp;"Fall"&amp;"|"&amp;"Reading",kipp_maps!H:J,3,FALSE)</f>
        <v>79</v>
      </c>
      <c r="Q559">
        <f>VLOOKUP(A559&amp;"|"&amp;"Fall"&amp;"|"&amp;"Reading",kipp_maps!H:K,4,FALSE)</f>
        <v>4</v>
      </c>
      <c r="R559">
        <f>VLOOKUP(A559&amp;"|"&amp;"Spring"&amp;"|"&amp;"Reading",kipp_maps!H:I,2,FALSE)</f>
        <v>192</v>
      </c>
      <c r="S559">
        <f>VLOOKUP(A559&amp;"|"&amp;"Spring"&amp;"|"&amp;"Reading",kipp_maps!H:J,3,FALSE)</f>
        <v>59</v>
      </c>
      <c r="T559">
        <f>VLOOKUP(A559&amp;"|"&amp;"Spring"&amp;"|"&amp;"Reading",kipp_maps!H:K,4,FALSE)</f>
        <v>3</v>
      </c>
      <c r="U559">
        <f>VLOOKUP(A559&amp;"|"&amp;"Fall"&amp;"|"&amp;"Reading",kipp_maps!H:L,5,FALSE)</f>
        <v>9</v>
      </c>
      <c r="V559">
        <f t="shared" si="34"/>
        <v>3</v>
      </c>
      <c r="W559">
        <f t="shared" si="35"/>
        <v>-6</v>
      </c>
    </row>
    <row r="560" spans="1:23" x14ac:dyDescent="0.25">
      <c r="A560">
        <v>22153</v>
      </c>
      <c r="B560" t="str">
        <f>VLOOKUP(A560,kipp_maps!A:B,2,FALSE)</f>
        <v>School G</v>
      </c>
      <c r="C560">
        <f>VLOOKUP(A560,kipp_maps!A:C,3,FALSE)</f>
        <v>2</v>
      </c>
      <c r="D560">
        <f>VLOOKUP(A560,kipp_maps!A:D,4,FALSE)</f>
        <v>2019</v>
      </c>
      <c r="E560" t="str">
        <f>VLOOKUP(A560,kipp_maps!A:E,5,FALSE)</f>
        <v>GenEd</v>
      </c>
      <c r="F560">
        <f>VLOOKUP(A560&amp;"|"&amp;"Fall"&amp;"|"&amp;"Math",kipp_maps!H:I,2,FALSE)</f>
        <v>206</v>
      </c>
      <c r="G560">
        <f>VLOOKUP(A560&amp;"|"&amp;"Fall"&amp;"|"&amp;"Math",kipp_maps!H:J,3,FALSE)</f>
        <v>97</v>
      </c>
      <c r="H560">
        <f>VLOOKUP(A560&amp;"|"&amp;"Fall"&amp;"|"&amp;"Math",kipp_maps!H:K,4,FALSE)</f>
        <v>4</v>
      </c>
      <c r="I560">
        <f>VLOOKUP(A560&amp;"|"&amp;"Spring"&amp;"|"&amp;"Math",kipp_maps!H:I,2,FALSE)</f>
        <v>215</v>
      </c>
      <c r="J560">
        <f>VLOOKUP(A560&amp;"|"&amp;"Spring"&amp;"|"&amp;"Math",kipp_maps!H:J,3,FALSE)</f>
        <v>95</v>
      </c>
      <c r="K560">
        <f>VLOOKUP(A560&amp;"|"&amp;"Spring"&amp;"|"&amp;"Math",kipp_maps!H:K,4,FALSE)</f>
        <v>4</v>
      </c>
      <c r="L560">
        <f>VLOOKUP(A560&amp;"|"&amp;"Fall"&amp;"|"&amp;"Math",kipp_maps!H:L,5,FALSE)</f>
        <v>7</v>
      </c>
      <c r="M560">
        <f t="shared" si="32"/>
        <v>9</v>
      </c>
      <c r="N560">
        <f t="shared" si="33"/>
        <v>2</v>
      </c>
      <c r="O560">
        <f>VLOOKUP(A560&amp;"|"&amp;"Fall"&amp;"|"&amp;"Reading",kipp_maps!H:I,2,FALSE)</f>
        <v>197</v>
      </c>
      <c r="P560">
        <f>VLOOKUP(A560&amp;"|"&amp;"Fall"&amp;"|"&amp;"Reading",kipp_maps!H:J,3,FALSE)</f>
        <v>91</v>
      </c>
      <c r="Q560">
        <f>VLOOKUP(A560&amp;"|"&amp;"Fall"&amp;"|"&amp;"Reading",kipp_maps!H:K,4,FALSE)</f>
        <v>4</v>
      </c>
      <c r="R560">
        <f>VLOOKUP(A560&amp;"|"&amp;"Spring"&amp;"|"&amp;"Reading",kipp_maps!H:I,2,FALSE)</f>
        <v>199</v>
      </c>
      <c r="S560">
        <f>VLOOKUP(A560&amp;"|"&amp;"Spring"&amp;"|"&amp;"Reading",kipp_maps!H:J,3,FALSE)</f>
        <v>75</v>
      </c>
      <c r="T560">
        <f>VLOOKUP(A560&amp;"|"&amp;"Spring"&amp;"|"&amp;"Reading",kipp_maps!H:K,4,FALSE)</f>
        <v>4</v>
      </c>
      <c r="U560">
        <f>VLOOKUP(A560&amp;"|"&amp;"Fall"&amp;"|"&amp;"Reading",kipp_maps!H:L,5,FALSE)</f>
        <v>7</v>
      </c>
      <c r="V560">
        <f t="shared" si="34"/>
        <v>2</v>
      </c>
      <c r="W560">
        <f t="shared" si="35"/>
        <v>-5</v>
      </c>
    </row>
    <row r="561" spans="1:23" x14ac:dyDescent="0.25">
      <c r="A561">
        <v>12245</v>
      </c>
      <c r="B561" t="str">
        <f>VLOOKUP(A561,kipp_maps!A:B,2,FALSE)</f>
        <v>School G</v>
      </c>
      <c r="C561">
        <f>VLOOKUP(A561,kipp_maps!A:C,3,FALSE)</f>
        <v>2</v>
      </c>
      <c r="D561">
        <f>VLOOKUP(A561,kipp_maps!A:D,4,FALSE)</f>
        <v>2019</v>
      </c>
      <c r="E561" t="str">
        <f>VLOOKUP(A561,kipp_maps!A:E,5,FALSE)</f>
        <v>GenEd</v>
      </c>
      <c r="F561">
        <f>VLOOKUP(A561&amp;"|"&amp;"Fall"&amp;"|"&amp;"Math",kipp_maps!H:I,2,FALSE)</f>
        <v>183</v>
      </c>
      <c r="G561">
        <f>VLOOKUP(A561&amp;"|"&amp;"Fall"&amp;"|"&amp;"Math",kipp_maps!H:J,3,FALSE)</f>
        <v>56</v>
      </c>
      <c r="H561">
        <f>VLOOKUP(A561&amp;"|"&amp;"Fall"&amp;"|"&amp;"Math",kipp_maps!H:K,4,FALSE)</f>
        <v>3</v>
      </c>
      <c r="I561">
        <f>VLOOKUP(A561&amp;"|"&amp;"Spring"&amp;"|"&amp;"Math",kipp_maps!H:I,2,FALSE)</f>
        <v>188</v>
      </c>
      <c r="J561">
        <f>VLOOKUP(A561&amp;"|"&amp;"Spring"&amp;"|"&amp;"Math",kipp_maps!H:J,3,FALSE)</f>
        <v>38</v>
      </c>
      <c r="K561">
        <f>VLOOKUP(A561&amp;"|"&amp;"Spring"&amp;"|"&amp;"Math",kipp_maps!H:K,4,FALSE)</f>
        <v>2</v>
      </c>
      <c r="L561">
        <f>VLOOKUP(A561&amp;"|"&amp;"Fall"&amp;"|"&amp;"Math",kipp_maps!H:L,5,FALSE)</f>
        <v>12</v>
      </c>
      <c r="M561">
        <f t="shared" si="32"/>
        <v>5</v>
      </c>
      <c r="N561">
        <f t="shared" si="33"/>
        <v>-7</v>
      </c>
      <c r="O561">
        <f>VLOOKUP(A561&amp;"|"&amp;"Fall"&amp;"|"&amp;"Reading",kipp_maps!H:I,2,FALSE)</f>
        <v>178</v>
      </c>
      <c r="P561">
        <f>VLOOKUP(A561&amp;"|"&amp;"Fall"&amp;"|"&amp;"Reading",kipp_maps!H:J,3,FALSE)</f>
        <v>51</v>
      </c>
      <c r="Q561">
        <f>VLOOKUP(A561&amp;"|"&amp;"Fall"&amp;"|"&amp;"Reading",kipp_maps!H:K,4,FALSE)</f>
        <v>3</v>
      </c>
      <c r="R561">
        <f>VLOOKUP(A561&amp;"|"&amp;"Spring"&amp;"|"&amp;"Reading",kipp_maps!H:I,2,FALSE)</f>
        <v>189</v>
      </c>
      <c r="S561">
        <f>VLOOKUP(A561&amp;"|"&amp;"Spring"&amp;"|"&amp;"Reading",kipp_maps!H:J,3,FALSE)</f>
        <v>51</v>
      </c>
      <c r="T561">
        <f>VLOOKUP(A561&amp;"|"&amp;"Spring"&amp;"|"&amp;"Reading",kipp_maps!H:K,4,FALSE)</f>
        <v>3</v>
      </c>
      <c r="U561">
        <f>VLOOKUP(A561&amp;"|"&amp;"Fall"&amp;"|"&amp;"Reading",kipp_maps!H:L,5,FALSE)</f>
        <v>11</v>
      </c>
      <c r="V561">
        <f t="shared" si="34"/>
        <v>11</v>
      </c>
      <c r="W561">
        <f t="shared" si="35"/>
        <v>0</v>
      </c>
    </row>
    <row r="562" spans="1:23" x14ac:dyDescent="0.25">
      <c r="A562">
        <v>15473</v>
      </c>
      <c r="B562" t="str">
        <f>VLOOKUP(A562,kipp_maps!A:B,2,FALSE)</f>
        <v>School G</v>
      </c>
      <c r="C562">
        <f>VLOOKUP(A562,kipp_maps!A:C,3,FALSE)</f>
        <v>2</v>
      </c>
      <c r="D562">
        <f>VLOOKUP(A562,kipp_maps!A:D,4,FALSE)</f>
        <v>2019</v>
      </c>
      <c r="E562" t="str">
        <f>VLOOKUP(A562,kipp_maps!A:E,5,FALSE)</f>
        <v>SPED</v>
      </c>
      <c r="F562">
        <f>VLOOKUP(A562&amp;"|"&amp;"Fall"&amp;"|"&amp;"Math",kipp_maps!H:I,2,FALSE)</f>
        <v>146</v>
      </c>
      <c r="G562">
        <f>VLOOKUP(A562&amp;"|"&amp;"Fall"&amp;"|"&amp;"Math",kipp_maps!H:J,3,FALSE)</f>
        <v>1</v>
      </c>
      <c r="H562">
        <f>VLOOKUP(A562&amp;"|"&amp;"Fall"&amp;"|"&amp;"Math",kipp_maps!H:K,4,FALSE)</f>
        <v>1</v>
      </c>
      <c r="I562">
        <f>VLOOKUP(A562&amp;"|"&amp;"Spring"&amp;"|"&amp;"Math",kipp_maps!H:I,2,FALSE)</f>
        <v>170</v>
      </c>
      <c r="J562">
        <f>VLOOKUP(A562&amp;"|"&amp;"Spring"&amp;"|"&amp;"Math",kipp_maps!H:J,3,FALSE)</f>
        <v>5</v>
      </c>
      <c r="K562">
        <f>VLOOKUP(A562&amp;"|"&amp;"Spring"&amp;"|"&amp;"Math",kipp_maps!H:K,4,FALSE)</f>
        <v>1</v>
      </c>
      <c r="L562">
        <f>VLOOKUP(A562&amp;"|"&amp;"Fall"&amp;"|"&amp;"Math",kipp_maps!H:L,5,FALSE)</f>
        <v>20</v>
      </c>
      <c r="M562">
        <f t="shared" si="32"/>
        <v>24</v>
      </c>
      <c r="N562">
        <f t="shared" si="33"/>
        <v>4</v>
      </c>
      <c r="O562">
        <f>VLOOKUP(A562&amp;"|"&amp;"Fall"&amp;"|"&amp;"Reading",kipp_maps!H:I,2,FALSE)</f>
        <v>143</v>
      </c>
      <c r="P562">
        <f>VLOOKUP(A562&amp;"|"&amp;"Fall"&amp;"|"&amp;"Reading",kipp_maps!H:J,3,FALSE)</f>
        <v>1</v>
      </c>
      <c r="Q562">
        <f>VLOOKUP(A562&amp;"|"&amp;"Fall"&amp;"|"&amp;"Reading",kipp_maps!H:K,4,FALSE)</f>
        <v>1</v>
      </c>
      <c r="R562">
        <f>VLOOKUP(A562&amp;"|"&amp;"Spring"&amp;"|"&amp;"Reading",kipp_maps!H:I,2,FALSE)</f>
        <v>173</v>
      </c>
      <c r="S562">
        <f>VLOOKUP(A562&amp;"|"&amp;"Spring"&amp;"|"&amp;"Reading",kipp_maps!H:J,3,FALSE)</f>
        <v>15</v>
      </c>
      <c r="T562">
        <f>VLOOKUP(A562&amp;"|"&amp;"Spring"&amp;"|"&amp;"Reading",kipp_maps!H:K,4,FALSE)</f>
        <v>1</v>
      </c>
      <c r="U562">
        <f>VLOOKUP(A562&amp;"|"&amp;"Fall"&amp;"|"&amp;"Reading",kipp_maps!H:L,5,FALSE)</f>
        <v>18</v>
      </c>
      <c r="V562">
        <f t="shared" si="34"/>
        <v>30</v>
      </c>
      <c r="W562">
        <f t="shared" si="35"/>
        <v>12</v>
      </c>
    </row>
    <row r="563" spans="1:23" x14ac:dyDescent="0.25">
      <c r="A563">
        <v>20233</v>
      </c>
      <c r="B563" t="str">
        <f>VLOOKUP(A563,kipp_maps!A:B,2,FALSE)</f>
        <v>School F</v>
      </c>
      <c r="C563">
        <f>VLOOKUP(A563,kipp_maps!A:C,3,FALSE)</f>
        <v>2</v>
      </c>
      <c r="D563">
        <f>VLOOKUP(A563,kipp_maps!A:D,4,FALSE)</f>
        <v>2019</v>
      </c>
      <c r="E563" t="str">
        <f>VLOOKUP(A563,kipp_maps!A:E,5,FALSE)</f>
        <v>GenEd</v>
      </c>
      <c r="F563">
        <f>VLOOKUP(A563&amp;"|"&amp;"Fall"&amp;"|"&amp;"Math",kipp_maps!H:I,2,FALSE)</f>
        <v>187</v>
      </c>
      <c r="G563">
        <f>VLOOKUP(A563&amp;"|"&amp;"Fall"&amp;"|"&amp;"Math",kipp_maps!H:J,3,FALSE)</f>
        <v>68</v>
      </c>
      <c r="H563">
        <f>VLOOKUP(A563&amp;"|"&amp;"Fall"&amp;"|"&amp;"Math",kipp_maps!H:K,4,FALSE)</f>
        <v>3</v>
      </c>
      <c r="I563">
        <f>VLOOKUP(A563&amp;"|"&amp;"Spring"&amp;"|"&amp;"Math",kipp_maps!H:I,2,FALSE)</f>
        <v>193</v>
      </c>
      <c r="J563">
        <f>VLOOKUP(A563&amp;"|"&amp;"Spring"&amp;"|"&amp;"Math",kipp_maps!H:J,3,FALSE)</f>
        <v>53</v>
      </c>
      <c r="K563">
        <f>VLOOKUP(A563&amp;"|"&amp;"Spring"&amp;"|"&amp;"Math",kipp_maps!H:K,4,FALSE)</f>
        <v>3</v>
      </c>
      <c r="L563">
        <f>VLOOKUP(A563&amp;"|"&amp;"Fall"&amp;"|"&amp;"Math",kipp_maps!H:L,5,FALSE)</f>
        <v>11</v>
      </c>
      <c r="M563">
        <f t="shared" si="32"/>
        <v>6</v>
      </c>
      <c r="N563">
        <f t="shared" si="33"/>
        <v>-5</v>
      </c>
      <c r="O563">
        <f>VLOOKUP(A563&amp;"|"&amp;"Fall"&amp;"|"&amp;"Reading",kipp_maps!H:I,2,FALSE)</f>
        <v>187</v>
      </c>
      <c r="P563">
        <f>VLOOKUP(A563&amp;"|"&amp;"Fall"&amp;"|"&amp;"Reading",kipp_maps!H:J,3,FALSE)</f>
        <v>74</v>
      </c>
      <c r="Q563">
        <f>VLOOKUP(A563&amp;"|"&amp;"Fall"&amp;"|"&amp;"Reading",kipp_maps!H:K,4,FALSE)</f>
        <v>3</v>
      </c>
      <c r="R563">
        <f>VLOOKUP(A563&amp;"|"&amp;"Spring"&amp;"|"&amp;"Reading",kipp_maps!H:I,2,FALSE)</f>
        <v>196</v>
      </c>
      <c r="S563">
        <f>VLOOKUP(A563&amp;"|"&amp;"Spring"&amp;"|"&amp;"Reading",kipp_maps!H:J,3,FALSE)</f>
        <v>68</v>
      </c>
      <c r="T563">
        <f>VLOOKUP(A563&amp;"|"&amp;"Spring"&amp;"|"&amp;"Reading",kipp_maps!H:K,4,FALSE)</f>
        <v>3</v>
      </c>
      <c r="U563">
        <f>VLOOKUP(A563&amp;"|"&amp;"Fall"&amp;"|"&amp;"Reading",kipp_maps!H:L,5,FALSE)</f>
        <v>9</v>
      </c>
      <c r="V563">
        <f t="shared" si="34"/>
        <v>9</v>
      </c>
      <c r="W563">
        <f t="shared" si="35"/>
        <v>0</v>
      </c>
    </row>
    <row r="564" spans="1:23" x14ac:dyDescent="0.25">
      <c r="A564">
        <v>13811</v>
      </c>
      <c r="B564" t="str">
        <f>VLOOKUP(A564,kipp_maps!A:B,2,FALSE)</f>
        <v>School F</v>
      </c>
      <c r="C564">
        <f>VLOOKUP(A564,kipp_maps!A:C,3,FALSE)</f>
        <v>2</v>
      </c>
      <c r="D564">
        <f>VLOOKUP(A564,kipp_maps!A:D,4,FALSE)</f>
        <v>2019</v>
      </c>
      <c r="E564" t="str">
        <f>VLOOKUP(A564,kipp_maps!A:E,5,FALSE)</f>
        <v>GenEd</v>
      </c>
      <c r="F564">
        <f>VLOOKUP(A564&amp;"|"&amp;"Fall"&amp;"|"&amp;"Math",kipp_maps!H:I,2,FALSE)</f>
        <v>198</v>
      </c>
      <c r="G564">
        <f>VLOOKUP(A564&amp;"|"&amp;"Fall"&amp;"|"&amp;"Math",kipp_maps!H:J,3,FALSE)</f>
        <v>90</v>
      </c>
      <c r="H564">
        <f>VLOOKUP(A564&amp;"|"&amp;"Fall"&amp;"|"&amp;"Math",kipp_maps!H:K,4,FALSE)</f>
        <v>4</v>
      </c>
      <c r="I564">
        <f>VLOOKUP(A564&amp;"|"&amp;"Spring"&amp;"|"&amp;"Math",kipp_maps!H:I,2,FALSE)</f>
        <v>194</v>
      </c>
      <c r="J564">
        <f>VLOOKUP(A564&amp;"|"&amp;"Spring"&amp;"|"&amp;"Math",kipp_maps!H:J,3,FALSE)</f>
        <v>56</v>
      </c>
      <c r="K564">
        <f>VLOOKUP(A564&amp;"|"&amp;"Spring"&amp;"|"&amp;"Math",kipp_maps!H:K,4,FALSE)</f>
        <v>3</v>
      </c>
      <c r="L564">
        <f>VLOOKUP(A564&amp;"|"&amp;"Fall"&amp;"|"&amp;"Math",kipp_maps!H:L,5,FALSE)</f>
        <v>9</v>
      </c>
      <c r="M564">
        <f t="shared" si="32"/>
        <v>-4</v>
      </c>
      <c r="N564">
        <f t="shared" si="33"/>
        <v>-13</v>
      </c>
      <c r="O564">
        <f>VLOOKUP(A564&amp;"|"&amp;"Fall"&amp;"|"&amp;"Reading",kipp_maps!H:I,2,FALSE)</f>
        <v>191</v>
      </c>
      <c r="P564">
        <f>VLOOKUP(A564&amp;"|"&amp;"Fall"&amp;"|"&amp;"Reading",kipp_maps!H:J,3,FALSE)</f>
        <v>82</v>
      </c>
      <c r="Q564">
        <f>VLOOKUP(A564&amp;"|"&amp;"Fall"&amp;"|"&amp;"Reading",kipp_maps!H:K,4,FALSE)</f>
        <v>4</v>
      </c>
      <c r="R564">
        <f>VLOOKUP(A564&amp;"|"&amp;"Spring"&amp;"|"&amp;"Reading",kipp_maps!H:I,2,FALSE)</f>
        <v>193</v>
      </c>
      <c r="S564">
        <f>VLOOKUP(A564&amp;"|"&amp;"Spring"&amp;"|"&amp;"Reading",kipp_maps!H:J,3,FALSE)</f>
        <v>61</v>
      </c>
      <c r="T564">
        <f>VLOOKUP(A564&amp;"|"&amp;"Spring"&amp;"|"&amp;"Reading",kipp_maps!H:K,4,FALSE)</f>
        <v>3</v>
      </c>
      <c r="U564">
        <f>VLOOKUP(A564&amp;"|"&amp;"Fall"&amp;"|"&amp;"Reading",kipp_maps!H:L,5,FALSE)</f>
        <v>8</v>
      </c>
      <c r="V564">
        <f t="shared" si="34"/>
        <v>2</v>
      </c>
      <c r="W564">
        <f t="shared" si="35"/>
        <v>-6</v>
      </c>
    </row>
    <row r="565" spans="1:23" x14ac:dyDescent="0.25">
      <c r="A565">
        <v>10011</v>
      </c>
      <c r="B565" t="str">
        <f>VLOOKUP(A565,kipp_maps!A:B,2,FALSE)</f>
        <v>School G</v>
      </c>
      <c r="C565">
        <f>VLOOKUP(A565,kipp_maps!A:C,3,FALSE)</f>
        <v>2</v>
      </c>
      <c r="D565">
        <f>VLOOKUP(A565,kipp_maps!A:D,4,FALSE)</f>
        <v>2019</v>
      </c>
      <c r="E565" t="str">
        <f>VLOOKUP(A565,kipp_maps!A:E,5,FALSE)</f>
        <v>GenEd</v>
      </c>
      <c r="F565">
        <f>VLOOKUP(A565&amp;"|"&amp;"Fall"&amp;"|"&amp;"Math",kipp_maps!H:I,2,FALSE)</f>
        <v>172</v>
      </c>
      <c r="G565">
        <f>VLOOKUP(A565&amp;"|"&amp;"Fall"&amp;"|"&amp;"Math",kipp_maps!H:J,3,FALSE)</f>
        <v>26</v>
      </c>
      <c r="H565">
        <f>VLOOKUP(A565&amp;"|"&amp;"Fall"&amp;"|"&amp;"Math",kipp_maps!H:K,4,FALSE)</f>
        <v>2</v>
      </c>
      <c r="I565">
        <f>VLOOKUP(A565&amp;"|"&amp;"Spring"&amp;"|"&amp;"Math",kipp_maps!H:I,2,FALSE)</f>
        <v>178</v>
      </c>
      <c r="J565">
        <f>VLOOKUP(A565&amp;"|"&amp;"Spring"&amp;"|"&amp;"Math",kipp_maps!H:J,3,FALSE)</f>
        <v>15</v>
      </c>
      <c r="K565">
        <f>VLOOKUP(A565&amp;"|"&amp;"Spring"&amp;"|"&amp;"Math",kipp_maps!H:K,4,FALSE)</f>
        <v>1</v>
      </c>
      <c r="L565">
        <f>VLOOKUP(A565&amp;"|"&amp;"Fall"&amp;"|"&amp;"Math",kipp_maps!H:L,5,FALSE)</f>
        <v>14</v>
      </c>
      <c r="M565">
        <f t="shared" si="32"/>
        <v>6</v>
      </c>
      <c r="N565">
        <f t="shared" si="33"/>
        <v>-8</v>
      </c>
      <c r="O565">
        <f>VLOOKUP(A565&amp;"|"&amp;"Fall"&amp;"|"&amp;"Reading",kipp_maps!H:I,2,FALSE)</f>
        <v>168</v>
      </c>
      <c r="P565">
        <f>VLOOKUP(A565&amp;"|"&amp;"Fall"&amp;"|"&amp;"Reading",kipp_maps!H:J,3,FALSE)</f>
        <v>26</v>
      </c>
      <c r="Q565">
        <f>VLOOKUP(A565&amp;"|"&amp;"Fall"&amp;"|"&amp;"Reading",kipp_maps!H:K,4,FALSE)</f>
        <v>2</v>
      </c>
      <c r="R565">
        <f>VLOOKUP(A565&amp;"|"&amp;"Spring"&amp;"|"&amp;"Reading",kipp_maps!H:I,2,FALSE)</f>
        <v>178</v>
      </c>
      <c r="S565">
        <f>VLOOKUP(A565&amp;"|"&amp;"Spring"&amp;"|"&amp;"Reading",kipp_maps!H:J,3,FALSE)</f>
        <v>24</v>
      </c>
      <c r="T565">
        <f>VLOOKUP(A565&amp;"|"&amp;"Spring"&amp;"|"&amp;"Reading",kipp_maps!H:K,4,FALSE)</f>
        <v>1</v>
      </c>
      <c r="U565">
        <f>VLOOKUP(A565&amp;"|"&amp;"Fall"&amp;"|"&amp;"Reading",kipp_maps!H:L,5,FALSE)</f>
        <v>13</v>
      </c>
      <c r="V565">
        <f t="shared" si="34"/>
        <v>10</v>
      </c>
      <c r="W565">
        <f t="shared" si="35"/>
        <v>-3</v>
      </c>
    </row>
    <row r="566" spans="1:23" x14ac:dyDescent="0.25">
      <c r="A566">
        <v>20482</v>
      </c>
      <c r="B566" t="str">
        <f>VLOOKUP(A566,kipp_maps!A:B,2,FALSE)</f>
        <v>School G</v>
      </c>
      <c r="C566">
        <f>VLOOKUP(A566,kipp_maps!A:C,3,FALSE)</f>
        <v>2</v>
      </c>
      <c r="D566">
        <f>VLOOKUP(A566,kipp_maps!A:D,4,FALSE)</f>
        <v>2019</v>
      </c>
      <c r="E566" t="str">
        <f>VLOOKUP(A566,kipp_maps!A:E,5,FALSE)</f>
        <v>Tier 2</v>
      </c>
      <c r="F566">
        <f>VLOOKUP(A566&amp;"|"&amp;"Fall"&amp;"|"&amp;"Math",kipp_maps!H:I,2,FALSE)</f>
        <v>178</v>
      </c>
      <c r="G566">
        <f>VLOOKUP(A566&amp;"|"&amp;"Fall"&amp;"|"&amp;"Math",kipp_maps!H:J,3,FALSE)</f>
        <v>42</v>
      </c>
      <c r="H566">
        <f>VLOOKUP(A566&amp;"|"&amp;"Fall"&amp;"|"&amp;"Math",kipp_maps!H:K,4,FALSE)</f>
        <v>2</v>
      </c>
      <c r="I566">
        <f>VLOOKUP(A566&amp;"|"&amp;"Spring"&amp;"|"&amp;"Math",kipp_maps!H:I,2,FALSE)</f>
        <v>179</v>
      </c>
      <c r="J566">
        <f>VLOOKUP(A566&amp;"|"&amp;"Spring"&amp;"|"&amp;"Math",kipp_maps!H:J,3,FALSE)</f>
        <v>17</v>
      </c>
      <c r="K566">
        <f>VLOOKUP(A566&amp;"|"&amp;"Spring"&amp;"|"&amp;"Math",kipp_maps!H:K,4,FALSE)</f>
        <v>1</v>
      </c>
      <c r="L566">
        <f>VLOOKUP(A566&amp;"|"&amp;"Fall"&amp;"|"&amp;"Math",kipp_maps!H:L,5,FALSE)</f>
        <v>13</v>
      </c>
      <c r="M566">
        <f t="shared" si="32"/>
        <v>1</v>
      </c>
      <c r="N566">
        <f t="shared" si="33"/>
        <v>-12</v>
      </c>
      <c r="O566">
        <f>VLOOKUP(A566&amp;"|"&amp;"Fall"&amp;"|"&amp;"Reading",kipp_maps!H:I,2,FALSE)</f>
        <v>169</v>
      </c>
      <c r="P566">
        <f>VLOOKUP(A566&amp;"|"&amp;"Fall"&amp;"|"&amp;"Reading",kipp_maps!H:J,3,FALSE)</f>
        <v>28</v>
      </c>
      <c r="Q566">
        <f>VLOOKUP(A566&amp;"|"&amp;"Fall"&amp;"|"&amp;"Reading",kipp_maps!H:K,4,FALSE)</f>
        <v>2</v>
      </c>
      <c r="R566">
        <f>VLOOKUP(A566&amp;"|"&amp;"Spring"&amp;"|"&amp;"Reading",kipp_maps!H:I,2,FALSE)</f>
        <v>185</v>
      </c>
      <c r="S566">
        <f>VLOOKUP(A566&amp;"|"&amp;"Spring"&amp;"|"&amp;"Reading",kipp_maps!H:J,3,FALSE)</f>
        <v>40</v>
      </c>
      <c r="T566">
        <f>VLOOKUP(A566&amp;"|"&amp;"Spring"&amp;"|"&amp;"Reading",kipp_maps!H:K,4,FALSE)</f>
        <v>2</v>
      </c>
      <c r="U566">
        <f>VLOOKUP(A566&amp;"|"&amp;"Fall"&amp;"|"&amp;"Reading",kipp_maps!H:L,5,FALSE)</f>
        <v>13</v>
      </c>
      <c r="V566">
        <f t="shared" si="34"/>
        <v>16</v>
      </c>
      <c r="W566">
        <f t="shared" si="35"/>
        <v>3</v>
      </c>
    </row>
    <row r="567" spans="1:23" x14ac:dyDescent="0.25">
      <c r="A567">
        <v>23831</v>
      </c>
      <c r="B567" t="str">
        <f>VLOOKUP(A567,kipp_maps!A:B,2,FALSE)</f>
        <v>School F</v>
      </c>
      <c r="C567">
        <f>VLOOKUP(A567,kipp_maps!A:C,3,FALSE)</f>
        <v>2</v>
      </c>
      <c r="D567">
        <f>VLOOKUP(A567,kipp_maps!A:D,4,FALSE)</f>
        <v>2019</v>
      </c>
      <c r="E567" t="str">
        <f>VLOOKUP(A567,kipp_maps!A:E,5,FALSE)</f>
        <v>GenEd</v>
      </c>
      <c r="F567">
        <f>VLOOKUP(A567&amp;"|"&amp;"Fall"&amp;"|"&amp;"Math",kipp_maps!H:I,2,FALSE)</f>
        <v>182</v>
      </c>
      <c r="G567">
        <f>VLOOKUP(A567&amp;"|"&amp;"Fall"&amp;"|"&amp;"Math",kipp_maps!H:J,3,FALSE)</f>
        <v>53</v>
      </c>
      <c r="H567">
        <f>VLOOKUP(A567&amp;"|"&amp;"Fall"&amp;"|"&amp;"Math",kipp_maps!H:K,4,FALSE)</f>
        <v>3</v>
      </c>
      <c r="I567">
        <f>VLOOKUP(A567&amp;"|"&amp;"Spring"&amp;"|"&amp;"Math",kipp_maps!H:I,2,FALSE)</f>
        <v>189</v>
      </c>
      <c r="J567">
        <f>VLOOKUP(A567&amp;"|"&amp;"Spring"&amp;"|"&amp;"Math",kipp_maps!H:J,3,FALSE)</f>
        <v>41</v>
      </c>
      <c r="K567">
        <f>VLOOKUP(A567&amp;"|"&amp;"Spring"&amp;"|"&amp;"Math",kipp_maps!H:K,4,FALSE)</f>
        <v>2</v>
      </c>
      <c r="L567">
        <f>VLOOKUP(A567&amp;"|"&amp;"Fall"&amp;"|"&amp;"Math",kipp_maps!H:L,5,FALSE)</f>
        <v>12</v>
      </c>
      <c r="M567">
        <f t="shared" si="32"/>
        <v>7</v>
      </c>
      <c r="N567">
        <f t="shared" si="33"/>
        <v>-5</v>
      </c>
      <c r="O567">
        <f>VLOOKUP(A567&amp;"|"&amp;"Fall"&amp;"|"&amp;"Reading",kipp_maps!H:I,2,FALSE)</f>
        <v>191</v>
      </c>
      <c r="P567">
        <f>VLOOKUP(A567&amp;"|"&amp;"Fall"&amp;"|"&amp;"Reading",kipp_maps!H:J,3,FALSE)</f>
        <v>82</v>
      </c>
      <c r="Q567">
        <f>VLOOKUP(A567&amp;"|"&amp;"Fall"&amp;"|"&amp;"Reading",kipp_maps!H:K,4,FALSE)</f>
        <v>4</v>
      </c>
      <c r="R567">
        <f>VLOOKUP(A567&amp;"|"&amp;"Spring"&amp;"|"&amp;"Reading",kipp_maps!H:I,2,FALSE)</f>
        <v>208</v>
      </c>
      <c r="S567">
        <f>VLOOKUP(A567&amp;"|"&amp;"Spring"&amp;"|"&amp;"Reading",kipp_maps!H:J,3,FALSE)</f>
        <v>90</v>
      </c>
      <c r="T567">
        <f>VLOOKUP(A567&amp;"|"&amp;"Spring"&amp;"|"&amp;"Reading",kipp_maps!H:K,4,FALSE)</f>
        <v>4</v>
      </c>
      <c r="U567">
        <f>VLOOKUP(A567&amp;"|"&amp;"Fall"&amp;"|"&amp;"Reading",kipp_maps!H:L,5,FALSE)</f>
        <v>8</v>
      </c>
      <c r="V567">
        <f t="shared" si="34"/>
        <v>17</v>
      </c>
      <c r="W567">
        <f t="shared" si="35"/>
        <v>9</v>
      </c>
    </row>
    <row r="568" spans="1:23" x14ac:dyDescent="0.25">
      <c r="A568">
        <v>13709</v>
      </c>
      <c r="B568" t="str">
        <f>VLOOKUP(A568,kipp_maps!A:B,2,FALSE)</f>
        <v>School E</v>
      </c>
      <c r="C568">
        <f>VLOOKUP(A568,kipp_maps!A:C,3,FALSE)</f>
        <v>2</v>
      </c>
      <c r="D568">
        <f>VLOOKUP(A568,kipp_maps!A:D,4,FALSE)</f>
        <v>2019</v>
      </c>
      <c r="E568" t="str">
        <f>VLOOKUP(A568,kipp_maps!A:E,5,FALSE)</f>
        <v>Tier 2</v>
      </c>
      <c r="F568">
        <f>VLOOKUP(A568&amp;"|"&amp;"Fall"&amp;"|"&amp;"Math",kipp_maps!H:I,2,FALSE)</f>
        <v>165</v>
      </c>
      <c r="G568">
        <f>VLOOKUP(A568&amp;"|"&amp;"Fall"&amp;"|"&amp;"Math",kipp_maps!H:J,3,FALSE)</f>
        <v>12</v>
      </c>
      <c r="H568">
        <f>VLOOKUP(A568&amp;"|"&amp;"Fall"&amp;"|"&amp;"Math",kipp_maps!H:K,4,FALSE)</f>
        <v>1</v>
      </c>
      <c r="I568">
        <f>VLOOKUP(A568&amp;"|"&amp;"Spring"&amp;"|"&amp;"Math",kipp_maps!H:I,2,FALSE)</f>
        <v>169</v>
      </c>
      <c r="J568">
        <f>VLOOKUP(A568&amp;"|"&amp;"Spring"&amp;"|"&amp;"Math",kipp_maps!H:J,3,FALSE)</f>
        <v>4</v>
      </c>
      <c r="K568">
        <f>VLOOKUP(A568&amp;"|"&amp;"Spring"&amp;"|"&amp;"Math",kipp_maps!H:K,4,FALSE)</f>
        <v>1</v>
      </c>
      <c r="L568">
        <f>VLOOKUP(A568&amp;"|"&amp;"Fall"&amp;"|"&amp;"Math",kipp_maps!H:L,5,FALSE)</f>
        <v>16</v>
      </c>
      <c r="M568">
        <f t="shared" si="32"/>
        <v>4</v>
      </c>
      <c r="N568">
        <f t="shared" si="33"/>
        <v>-12</v>
      </c>
      <c r="O568">
        <f>VLOOKUP(A568&amp;"|"&amp;"Fall"&amp;"|"&amp;"Reading",kipp_maps!H:I,2,FALSE)</f>
        <v>169</v>
      </c>
      <c r="P568">
        <f>VLOOKUP(A568&amp;"|"&amp;"Fall"&amp;"|"&amp;"Reading",kipp_maps!H:J,3,FALSE)</f>
        <v>28</v>
      </c>
      <c r="Q568">
        <f>VLOOKUP(A568&amp;"|"&amp;"Fall"&amp;"|"&amp;"Reading",kipp_maps!H:K,4,FALSE)</f>
        <v>2</v>
      </c>
      <c r="R568">
        <f>VLOOKUP(A568&amp;"|"&amp;"Spring"&amp;"|"&amp;"Reading",kipp_maps!H:I,2,FALSE)</f>
        <v>144</v>
      </c>
      <c r="S568">
        <f>VLOOKUP(A568&amp;"|"&amp;"Spring"&amp;"|"&amp;"Reading",kipp_maps!H:J,3,FALSE)</f>
        <v>1</v>
      </c>
      <c r="T568">
        <f>VLOOKUP(A568&amp;"|"&amp;"Spring"&amp;"|"&amp;"Reading",kipp_maps!H:K,4,FALSE)</f>
        <v>1</v>
      </c>
      <c r="U568">
        <f>VLOOKUP(A568&amp;"|"&amp;"Fall"&amp;"|"&amp;"Reading",kipp_maps!H:L,5,FALSE)</f>
        <v>13</v>
      </c>
      <c r="V568">
        <f t="shared" si="34"/>
        <v>-25</v>
      </c>
      <c r="W568">
        <f t="shared" si="35"/>
        <v>-38</v>
      </c>
    </row>
    <row r="569" spans="1:23" x14ac:dyDescent="0.25">
      <c r="A569">
        <v>26169</v>
      </c>
      <c r="B569" t="str">
        <f>VLOOKUP(A569,kipp_maps!A:B,2,FALSE)</f>
        <v>School E</v>
      </c>
      <c r="C569">
        <f>VLOOKUP(A569,kipp_maps!A:C,3,FALSE)</f>
        <v>2</v>
      </c>
      <c r="D569">
        <f>VLOOKUP(A569,kipp_maps!A:D,4,FALSE)</f>
        <v>2019</v>
      </c>
      <c r="E569" t="str">
        <f>VLOOKUP(A569,kipp_maps!A:E,5,FALSE)</f>
        <v>GenEd</v>
      </c>
      <c r="F569">
        <f>VLOOKUP(A569&amp;"|"&amp;"Fall"&amp;"|"&amp;"Math",kipp_maps!H:I,2,FALSE)</f>
        <v>181</v>
      </c>
      <c r="G569">
        <f>VLOOKUP(A569&amp;"|"&amp;"Fall"&amp;"|"&amp;"Math",kipp_maps!H:J,3,FALSE)</f>
        <v>51</v>
      </c>
      <c r="H569">
        <f>VLOOKUP(A569&amp;"|"&amp;"Fall"&amp;"|"&amp;"Math",kipp_maps!H:K,4,FALSE)</f>
        <v>3</v>
      </c>
      <c r="I569">
        <f>VLOOKUP(A569&amp;"|"&amp;"Spring"&amp;"|"&amp;"Math",kipp_maps!H:I,2,FALSE)</f>
        <v>181</v>
      </c>
      <c r="J569">
        <f>VLOOKUP(A569&amp;"|"&amp;"Spring"&amp;"|"&amp;"Math",kipp_maps!H:J,3,FALSE)</f>
        <v>21</v>
      </c>
      <c r="K569">
        <f>VLOOKUP(A569&amp;"|"&amp;"Spring"&amp;"|"&amp;"Math",kipp_maps!H:K,4,FALSE)</f>
        <v>1</v>
      </c>
      <c r="L569">
        <f>VLOOKUP(A569&amp;"|"&amp;"Fall"&amp;"|"&amp;"Math",kipp_maps!H:L,5,FALSE)</f>
        <v>12</v>
      </c>
      <c r="M569">
        <f t="shared" si="32"/>
        <v>0</v>
      </c>
      <c r="N569">
        <f t="shared" si="33"/>
        <v>-12</v>
      </c>
      <c r="O569">
        <f>VLOOKUP(A569&amp;"|"&amp;"Fall"&amp;"|"&amp;"Reading",kipp_maps!H:I,2,FALSE)</f>
        <v>175</v>
      </c>
      <c r="P569">
        <f>VLOOKUP(A569&amp;"|"&amp;"Fall"&amp;"|"&amp;"Reading",kipp_maps!H:J,3,FALSE)</f>
        <v>43</v>
      </c>
      <c r="Q569">
        <f>VLOOKUP(A569&amp;"|"&amp;"Fall"&amp;"|"&amp;"Reading",kipp_maps!H:K,4,FALSE)</f>
        <v>2</v>
      </c>
      <c r="R569">
        <f>VLOOKUP(A569&amp;"|"&amp;"Spring"&amp;"|"&amp;"Reading",kipp_maps!H:I,2,FALSE)</f>
        <v>174</v>
      </c>
      <c r="S569">
        <f>VLOOKUP(A569&amp;"|"&amp;"Spring"&amp;"|"&amp;"Reading",kipp_maps!H:J,3,FALSE)</f>
        <v>17</v>
      </c>
      <c r="T569">
        <f>VLOOKUP(A569&amp;"|"&amp;"Spring"&amp;"|"&amp;"Reading",kipp_maps!H:K,4,FALSE)</f>
        <v>1</v>
      </c>
      <c r="U569">
        <f>VLOOKUP(A569&amp;"|"&amp;"Fall"&amp;"|"&amp;"Reading",kipp_maps!H:L,5,FALSE)</f>
        <v>11</v>
      </c>
      <c r="V569">
        <f t="shared" si="34"/>
        <v>-1</v>
      </c>
      <c r="W569">
        <f t="shared" si="35"/>
        <v>-12</v>
      </c>
    </row>
    <row r="570" spans="1:23" x14ac:dyDescent="0.25">
      <c r="A570">
        <v>23013</v>
      </c>
      <c r="B570" t="str">
        <f>VLOOKUP(A570,kipp_maps!A:B,2,FALSE)</f>
        <v>School G</v>
      </c>
      <c r="C570">
        <f>VLOOKUP(A570,kipp_maps!A:C,3,FALSE)</f>
        <v>2</v>
      </c>
      <c r="D570">
        <f>VLOOKUP(A570,kipp_maps!A:D,4,FALSE)</f>
        <v>2019</v>
      </c>
      <c r="E570" t="str">
        <f>VLOOKUP(A570,kipp_maps!A:E,5,FALSE)</f>
        <v>Gifted</v>
      </c>
      <c r="F570">
        <f>VLOOKUP(A570&amp;"|"&amp;"Fall"&amp;"|"&amp;"Math",kipp_maps!H:I,2,FALSE)</f>
        <v>197</v>
      </c>
      <c r="G570">
        <f>VLOOKUP(A570&amp;"|"&amp;"Fall"&amp;"|"&amp;"Math",kipp_maps!H:J,3,FALSE)</f>
        <v>88</v>
      </c>
      <c r="H570">
        <f>VLOOKUP(A570&amp;"|"&amp;"Fall"&amp;"|"&amp;"Math",kipp_maps!H:K,4,FALSE)</f>
        <v>4</v>
      </c>
      <c r="I570">
        <f>VLOOKUP(A570&amp;"|"&amp;"Spring"&amp;"|"&amp;"Math",kipp_maps!H:I,2,FALSE)</f>
        <v>209</v>
      </c>
      <c r="J570">
        <f>VLOOKUP(A570&amp;"|"&amp;"Spring"&amp;"|"&amp;"Math",kipp_maps!H:J,3,FALSE)</f>
        <v>89</v>
      </c>
      <c r="K570">
        <f>VLOOKUP(A570&amp;"|"&amp;"Spring"&amp;"|"&amp;"Math",kipp_maps!H:K,4,FALSE)</f>
        <v>4</v>
      </c>
      <c r="L570">
        <f>VLOOKUP(A570&amp;"|"&amp;"Fall"&amp;"|"&amp;"Math",kipp_maps!H:L,5,FALSE)</f>
        <v>9</v>
      </c>
      <c r="M570">
        <f t="shared" si="32"/>
        <v>12</v>
      </c>
      <c r="N570">
        <f t="shared" si="33"/>
        <v>3</v>
      </c>
      <c r="O570">
        <f>VLOOKUP(A570&amp;"|"&amp;"Fall"&amp;"|"&amp;"Reading",kipp_maps!H:I,2,FALSE)</f>
        <v>193</v>
      </c>
      <c r="P570">
        <f>VLOOKUP(A570&amp;"|"&amp;"Fall"&amp;"|"&amp;"Reading",kipp_maps!H:J,3,FALSE)</f>
        <v>86</v>
      </c>
      <c r="Q570">
        <f>VLOOKUP(A570&amp;"|"&amp;"Fall"&amp;"|"&amp;"Reading",kipp_maps!H:K,4,FALSE)</f>
        <v>4</v>
      </c>
      <c r="R570">
        <f>VLOOKUP(A570&amp;"|"&amp;"Spring"&amp;"|"&amp;"Reading",kipp_maps!H:I,2,FALSE)</f>
        <v>196</v>
      </c>
      <c r="S570">
        <f>VLOOKUP(A570&amp;"|"&amp;"Spring"&amp;"|"&amp;"Reading",kipp_maps!H:J,3,FALSE)</f>
        <v>68</v>
      </c>
      <c r="T570">
        <f>VLOOKUP(A570&amp;"|"&amp;"Spring"&amp;"|"&amp;"Reading",kipp_maps!H:K,4,FALSE)</f>
        <v>3</v>
      </c>
      <c r="U570">
        <f>VLOOKUP(A570&amp;"|"&amp;"Fall"&amp;"|"&amp;"Reading",kipp_maps!H:L,5,FALSE)</f>
        <v>8</v>
      </c>
      <c r="V570">
        <f t="shared" si="34"/>
        <v>3</v>
      </c>
      <c r="W570">
        <f t="shared" si="35"/>
        <v>-5</v>
      </c>
    </row>
    <row r="571" spans="1:23" x14ac:dyDescent="0.25">
      <c r="A571">
        <v>18189</v>
      </c>
      <c r="B571" t="str">
        <f>VLOOKUP(A571,kipp_maps!A:B,2,FALSE)</f>
        <v>School F</v>
      </c>
      <c r="C571">
        <f>VLOOKUP(A571,kipp_maps!A:C,3,FALSE)</f>
        <v>2</v>
      </c>
      <c r="D571">
        <f>VLOOKUP(A571,kipp_maps!A:D,4,FALSE)</f>
        <v>2019</v>
      </c>
      <c r="E571" t="str">
        <f>VLOOKUP(A571,kipp_maps!A:E,5,FALSE)</f>
        <v>GenEd</v>
      </c>
      <c r="F571" t="str">
        <f>VLOOKUP(A571&amp;"|"&amp;"Fall"&amp;"|"&amp;"Math",kipp_maps!H:I,2,FALSE)</f>
        <v>.</v>
      </c>
      <c r="G571" t="str">
        <f>VLOOKUP(A571&amp;"|"&amp;"Fall"&amp;"|"&amp;"Math",kipp_maps!H:J,3,FALSE)</f>
        <v>.</v>
      </c>
      <c r="H571" t="str">
        <f>VLOOKUP(A571&amp;"|"&amp;"Fall"&amp;"|"&amp;"Math",kipp_maps!H:K,4,FALSE)</f>
        <v>.</v>
      </c>
      <c r="I571">
        <f>VLOOKUP(A571&amp;"|"&amp;"Spring"&amp;"|"&amp;"Math",kipp_maps!H:I,2,FALSE)</f>
        <v>192</v>
      </c>
      <c r="J571">
        <f>VLOOKUP(A571&amp;"|"&amp;"Spring"&amp;"|"&amp;"Math",kipp_maps!H:J,3,FALSE)</f>
        <v>50</v>
      </c>
      <c r="K571">
        <f>VLOOKUP(A571&amp;"|"&amp;"Spring"&amp;"|"&amp;"Math",kipp_maps!H:K,4,FALSE)</f>
        <v>3</v>
      </c>
      <c r="L571" t="str">
        <f>VLOOKUP(A571&amp;"|"&amp;"Fall"&amp;"|"&amp;"Math",kipp_maps!H:L,5,FALSE)</f>
        <v>.</v>
      </c>
      <c r="M571" t="e">
        <f t="shared" si="32"/>
        <v>#VALUE!</v>
      </c>
      <c r="N571" t="e">
        <f t="shared" si="33"/>
        <v>#VALUE!</v>
      </c>
      <c r="O571" t="str">
        <f>VLOOKUP(A571&amp;"|"&amp;"Fall"&amp;"|"&amp;"Reading",kipp_maps!H:I,2,FALSE)</f>
        <v>.</v>
      </c>
      <c r="P571" t="str">
        <f>VLOOKUP(A571&amp;"|"&amp;"Fall"&amp;"|"&amp;"Reading",kipp_maps!H:J,3,FALSE)</f>
        <v>.</v>
      </c>
      <c r="Q571" t="str">
        <f>VLOOKUP(A571&amp;"|"&amp;"Fall"&amp;"|"&amp;"Reading",kipp_maps!H:K,4,FALSE)</f>
        <v>.</v>
      </c>
      <c r="R571">
        <f>VLOOKUP(A571&amp;"|"&amp;"Spring"&amp;"|"&amp;"Reading",kipp_maps!H:I,2,FALSE)</f>
        <v>196</v>
      </c>
      <c r="S571">
        <f>VLOOKUP(A571&amp;"|"&amp;"Spring"&amp;"|"&amp;"Reading",kipp_maps!H:J,3,FALSE)</f>
        <v>68</v>
      </c>
      <c r="T571">
        <f>VLOOKUP(A571&amp;"|"&amp;"Spring"&amp;"|"&amp;"Reading",kipp_maps!H:K,4,FALSE)</f>
        <v>3</v>
      </c>
      <c r="U571" t="str">
        <f>VLOOKUP(A571&amp;"|"&amp;"Fall"&amp;"|"&amp;"Reading",kipp_maps!H:L,5,FALSE)</f>
        <v>.</v>
      </c>
      <c r="V571" t="e">
        <f t="shared" si="34"/>
        <v>#VALUE!</v>
      </c>
      <c r="W571" t="e">
        <f t="shared" si="35"/>
        <v>#VALUE!</v>
      </c>
    </row>
    <row r="572" spans="1:23" x14ac:dyDescent="0.25">
      <c r="A572">
        <v>26780</v>
      </c>
      <c r="B572" t="str">
        <f>VLOOKUP(A572,kipp_maps!A:B,2,FALSE)</f>
        <v>School F</v>
      </c>
      <c r="C572">
        <f>VLOOKUP(A572,kipp_maps!A:C,3,FALSE)</f>
        <v>2</v>
      </c>
      <c r="D572">
        <f>VLOOKUP(A572,kipp_maps!A:D,4,FALSE)</f>
        <v>2019</v>
      </c>
      <c r="E572" t="str">
        <f>VLOOKUP(A572,kipp_maps!A:E,5,FALSE)</f>
        <v>GenEd</v>
      </c>
      <c r="F572">
        <f>VLOOKUP(A572&amp;"|"&amp;"Fall"&amp;"|"&amp;"Math",kipp_maps!H:I,2,FALSE)</f>
        <v>186</v>
      </c>
      <c r="G572">
        <f>VLOOKUP(A572&amp;"|"&amp;"Fall"&amp;"|"&amp;"Math",kipp_maps!H:J,3,FALSE)</f>
        <v>65</v>
      </c>
      <c r="H572">
        <f>VLOOKUP(A572&amp;"|"&amp;"Fall"&amp;"|"&amp;"Math",kipp_maps!H:K,4,FALSE)</f>
        <v>3</v>
      </c>
      <c r="I572">
        <f>VLOOKUP(A572&amp;"|"&amp;"Spring"&amp;"|"&amp;"Math",kipp_maps!H:I,2,FALSE)</f>
        <v>187</v>
      </c>
      <c r="J572">
        <f>VLOOKUP(A572&amp;"|"&amp;"Spring"&amp;"|"&amp;"Math",kipp_maps!H:J,3,FALSE)</f>
        <v>35</v>
      </c>
      <c r="K572">
        <f>VLOOKUP(A572&amp;"|"&amp;"Spring"&amp;"|"&amp;"Math",kipp_maps!H:K,4,FALSE)</f>
        <v>2</v>
      </c>
      <c r="L572">
        <f>VLOOKUP(A572&amp;"|"&amp;"Fall"&amp;"|"&amp;"Math",kipp_maps!H:L,5,FALSE)</f>
        <v>11</v>
      </c>
      <c r="M572">
        <f t="shared" si="32"/>
        <v>1</v>
      </c>
      <c r="N572">
        <f t="shared" si="33"/>
        <v>-10</v>
      </c>
      <c r="O572">
        <f>VLOOKUP(A572&amp;"|"&amp;"Fall"&amp;"|"&amp;"Reading",kipp_maps!H:I,2,FALSE)</f>
        <v>180</v>
      </c>
      <c r="P572">
        <f>VLOOKUP(A572&amp;"|"&amp;"Fall"&amp;"|"&amp;"Reading",kipp_maps!H:J,3,FALSE)</f>
        <v>57</v>
      </c>
      <c r="Q572">
        <f>VLOOKUP(A572&amp;"|"&amp;"Fall"&amp;"|"&amp;"Reading",kipp_maps!H:K,4,FALSE)</f>
        <v>3</v>
      </c>
      <c r="R572">
        <f>VLOOKUP(A572&amp;"|"&amp;"Spring"&amp;"|"&amp;"Reading",kipp_maps!H:I,2,FALSE)</f>
        <v>187</v>
      </c>
      <c r="S572">
        <f>VLOOKUP(A572&amp;"|"&amp;"Spring"&amp;"|"&amp;"Reading",kipp_maps!H:J,3,FALSE)</f>
        <v>46</v>
      </c>
      <c r="T572">
        <f>VLOOKUP(A572&amp;"|"&amp;"Spring"&amp;"|"&amp;"Reading",kipp_maps!H:K,4,FALSE)</f>
        <v>2</v>
      </c>
      <c r="U572">
        <f>VLOOKUP(A572&amp;"|"&amp;"Fall"&amp;"|"&amp;"Reading",kipp_maps!H:L,5,FALSE)</f>
        <v>10</v>
      </c>
      <c r="V572">
        <f t="shared" si="34"/>
        <v>7</v>
      </c>
      <c r="W572">
        <f t="shared" si="35"/>
        <v>-3</v>
      </c>
    </row>
    <row r="573" spans="1:23" x14ac:dyDescent="0.25">
      <c r="A573">
        <v>28878</v>
      </c>
      <c r="B573" t="str">
        <f>VLOOKUP(A573,kipp_maps!A:B,2,FALSE)</f>
        <v>School F</v>
      </c>
      <c r="C573">
        <f>VLOOKUP(A573,kipp_maps!A:C,3,FALSE)</f>
        <v>2</v>
      </c>
      <c r="D573">
        <f>VLOOKUP(A573,kipp_maps!A:D,4,FALSE)</f>
        <v>2019</v>
      </c>
      <c r="E573" t="str">
        <f>VLOOKUP(A573,kipp_maps!A:E,5,FALSE)</f>
        <v>GenEd</v>
      </c>
      <c r="F573">
        <f>VLOOKUP(A573&amp;"|"&amp;"Fall"&amp;"|"&amp;"Math",kipp_maps!H:I,2,FALSE)</f>
        <v>188</v>
      </c>
      <c r="G573">
        <f>VLOOKUP(A573&amp;"|"&amp;"Fall"&amp;"|"&amp;"Math",kipp_maps!H:J,3,FALSE)</f>
        <v>70</v>
      </c>
      <c r="H573">
        <f>VLOOKUP(A573&amp;"|"&amp;"Fall"&amp;"|"&amp;"Math",kipp_maps!H:K,4,FALSE)</f>
        <v>3</v>
      </c>
      <c r="I573">
        <f>VLOOKUP(A573&amp;"|"&amp;"Spring"&amp;"|"&amp;"Math",kipp_maps!H:I,2,FALSE)</f>
        <v>187</v>
      </c>
      <c r="J573">
        <f>VLOOKUP(A573&amp;"|"&amp;"Spring"&amp;"|"&amp;"Math",kipp_maps!H:J,3,FALSE)</f>
        <v>35</v>
      </c>
      <c r="K573">
        <f>VLOOKUP(A573&amp;"|"&amp;"Spring"&amp;"|"&amp;"Math",kipp_maps!H:K,4,FALSE)</f>
        <v>2</v>
      </c>
      <c r="L573">
        <f>VLOOKUP(A573&amp;"|"&amp;"Fall"&amp;"|"&amp;"Math",kipp_maps!H:L,5,FALSE)</f>
        <v>11</v>
      </c>
      <c r="M573">
        <f t="shared" si="32"/>
        <v>-1</v>
      </c>
      <c r="N573">
        <f t="shared" si="33"/>
        <v>-12</v>
      </c>
      <c r="O573">
        <f>VLOOKUP(A573&amp;"|"&amp;"Fall"&amp;"|"&amp;"Reading",kipp_maps!H:I,2,FALSE)</f>
        <v>184</v>
      </c>
      <c r="P573">
        <f>VLOOKUP(A573&amp;"|"&amp;"Fall"&amp;"|"&amp;"Reading",kipp_maps!H:J,3,FALSE)</f>
        <v>67</v>
      </c>
      <c r="Q573">
        <f>VLOOKUP(A573&amp;"|"&amp;"Fall"&amp;"|"&amp;"Reading",kipp_maps!H:K,4,FALSE)</f>
        <v>3</v>
      </c>
      <c r="R573">
        <f>VLOOKUP(A573&amp;"|"&amp;"Spring"&amp;"|"&amp;"Reading",kipp_maps!H:I,2,FALSE)</f>
        <v>197</v>
      </c>
      <c r="S573">
        <f>VLOOKUP(A573&amp;"|"&amp;"Spring"&amp;"|"&amp;"Reading",kipp_maps!H:J,3,FALSE)</f>
        <v>71</v>
      </c>
      <c r="T573">
        <f>VLOOKUP(A573&amp;"|"&amp;"Spring"&amp;"|"&amp;"Reading",kipp_maps!H:K,4,FALSE)</f>
        <v>3</v>
      </c>
      <c r="U573">
        <f>VLOOKUP(A573&amp;"|"&amp;"Fall"&amp;"|"&amp;"Reading",kipp_maps!H:L,5,FALSE)</f>
        <v>10</v>
      </c>
      <c r="V573">
        <f t="shared" si="34"/>
        <v>13</v>
      </c>
      <c r="W573">
        <f t="shared" si="35"/>
        <v>3</v>
      </c>
    </row>
    <row r="574" spans="1:23" x14ac:dyDescent="0.25">
      <c r="A574">
        <v>24620</v>
      </c>
      <c r="B574" t="str">
        <f>VLOOKUP(A574,kipp_maps!A:B,2,FALSE)</f>
        <v>School G</v>
      </c>
      <c r="C574">
        <f>VLOOKUP(A574,kipp_maps!A:C,3,FALSE)</f>
        <v>2</v>
      </c>
      <c r="D574">
        <f>VLOOKUP(A574,kipp_maps!A:D,4,FALSE)</f>
        <v>2019</v>
      </c>
      <c r="E574" t="str">
        <f>VLOOKUP(A574,kipp_maps!A:E,5,FALSE)</f>
        <v>GenEd</v>
      </c>
      <c r="F574">
        <f>VLOOKUP(A574&amp;"|"&amp;"Fall"&amp;"|"&amp;"Math",kipp_maps!H:I,2,FALSE)</f>
        <v>197</v>
      </c>
      <c r="G574">
        <f>VLOOKUP(A574&amp;"|"&amp;"Fall"&amp;"|"&amp;"Math",kipp_maps!H:J,3,FALSE)</f>
        <v>88</v>
      </c>
      <c r="H574">
        <f>VLOOKUP(A574&amp;"|"&amp;"Fall"&amp;"|"&amp;"Math",kipp_maps!H:K,4,FALSE)</f>
        <v>4</v>
      </c>
      <c r="I574">
        <f>VLOOKUP(A574&amp;"|"&amp;"Spring"&amp;"|"&amp;"Math",kipp_maps!H:I,2,FALSE)</f>
        <v>195</v>
      </c>
      <c r="J574">
        <f>VLOOKUP(A574&amp;"|"&amp;"Spring"&amp;"|"&amp;"Math",kipp_maps!H:J,3,FALSE)</f>
        <v>58</v>
      </c>
      <c r="K574">
        <f>VLOOKUP(A574&amp;"|"&amp;"Spring"&amp;"|"&amp;"Math",kipp_maps!H:K,4,FALSE)</f>
        <v>3</v>
      </c>
      <c r="L574">
        <f>VLOOKUP(A574&amp;"|"&amp;"Fall"&amp;"|"&amp;"Math",kipp_maps!H:L,5,FALSE)</f>
        <v>9</v>
      </c>
      <c r="M574">
        <f t="shared" si="32"/>
        <v>-2</v>
      </c>
      <c r="N574">
        <f t="shared" si="33"/>
        <v>-11</v>
      </c>
      <c r="O574">
        <f>VLOOKUP(A574&amp;"|"&amp;"Fall"&amp;"|"&amp;"Reading",kipp_maps!H:I,2,FALSE)</f>
        <v>192</v>
      </c>
      <c r="P574">
        <f>VLOOKUP(A574&amp;"|"&amp;"Fall"&amp;"|"&amp;"Reading",kipp_maps!H:J,3,FALSE)</f>
        <v>84</v>
      </c>
      <c r="Q574">
        <f>VLOOKUP(A574&amp;"|"&amp;"Fall"&amp;"|"&amp;"Reading",kipp_maps!H:K,4,FALSE)</f>
        <v>4</v>
      </c>
      <c r="R574">
        <f>VLOOKUP(A574&amp;"|"&amp;"Spring"&amp;"|"&amp;"Reading",kipp_maps!H:I,2,FALSE)</f>
        <v>189</v>
      </c>
      <c r="S574">
        <f>VLOOKUP(A574&amp;"|"&amp;"Spring"&amp;"|"&amp;"Reading",kipp_maps!H:J,3,FALSE)</f>
        <v>51</v>
      </c>
      <c r="T574">
        <f>VLOOKUP(A574&amp;"|"&amp;"Spring"&amp;"|"&amp;"Reading",kipp_maps!H:K,4,FALSE)</f>
        <v>3</v>
      </c>
      <c r="U574">
        <f>VLOOKUP(A574&amp;"|"&amp;"Fall"&amp;"|"&amp;"Reading",kipp_maps!H:L,5,FALSE)</f>
        <v>8</v>
      </c>
      <c r="V574">
        <f t="shared" si="34"/>
        <v>-3</v>
      </c>
      <c r="W574">
        <f t="shared" si="35"/>
        <v>-11</v>
      </c>
    </row>
    <row r="575" spans="1:23" x14ac:dyDescent="0.25">
      <c r="A575">
        <v>13309</v>
      </c>
      <c r="B575" t="str">
        <f>VLOOKUP(A575,kipp_maps!A:B,2,FALSE)</f>
        <v>School G</v>
      </c>
      <c r="C575">
        <f>VLOOKUP(A575,kipp_maps!A:C,3,FALSE)</f>
        <v>2</v>
      </c>
      <c r="D575">
        <f>VLOOKUP(A575,kipp_maps!A:D,4,FALSE)</f>
        <v>2019</v>
      </c>
      <c r="E575" t="str">
        <f>VLOOKUP(A575,kipp_maps!A:E,5,FALSE)</f>
        <v>GenEd</v>
      </c>
      <c r="F575">
        <f>VLOOKUP(A575&amp;"|"&amp;"Fall"&amp;"|"&amp;"Math",kipp_maps!H:I,2,FALSE)</f>
        <v>177</v>
      </c>
      <c r="G575">
        <f>VLOOKUP(A575&amp;"|"&amp;"Fall"&amp;"|"&amp;"Math",kipp_maps!H:J,3,FALSE)</f>
        <v>39</v>
      </c>
      <c r="H575">
        <f>VLOOKUP(A575&amp;"|"&amp;"Fall"&amp;"|"&amp;"Math",kipp_maps!H:K,4,FALSE)</f>
        <v>2</v>
      </c>
      <c r="I575">
        <f>VLOOKUP(A575&amp;"|"&amp;"Spring"&amp;"|"&amp;"Math",kipp_maps!H:I,2,FALSE)</f>
        <v>185</v>
      </c>
      <c r="J575">
        <f>VLOOKUP(A575&amp;"|"&amp;"Spring"&amp;"|"&amp;"Math",kipp_maps!H:J,3,FALSE)</f>
        <v>30</v>
      </c>
      <c r="K575">
        <f>VLOOKUP(A575&amp;"|"&amp;"Spring"&amp;"|"&amp;"Math",kipp_maps!H:K,4,FALSE)</f>
        <v>2</v>
      </c>
      <c r="L575">
        <f>VLOOKUP(A575&amp;"|"&amp;"Fall"&amp;"|"&amp;"Math",kipp_maps!H:L,5,FALSE)</f>
        <v>13</v>
      </c>
      <c r="M575">
        <f t="shared" si="32"/>
        <v>8</v>
      </c>
      <c r="N575">
        <f t="shared" si="33"/>
        <v>-5</v>
      </c>
      <c r="O575">
        <f>VLOOKUP(A575&amp;"|"&amp;"Fall"&amp;"|"&amp;"Reading",kipp_maps!H:I,2,FALSE)</f>
        <v>174</v>
      </c>
      <c r="P575">
        <f>VLOOKUP(A575&amp;"|"&amp;"Fall"&amp;"|"&amp;"Reading",kipp_maps!H:J,3,FALSE)</f>
        <v>40</v>
      </c>
      <c r="Q575">
        <f>VLOOKUP(A575&amp;"|"&amp;"Fall"&amp;"|"&amp;"Reading",kipp_maps!H:K,4,FALSE)</f>
        <v>2</v>
      </c>
      <c r="R575">
        <f>VLOOKUP(A575&amp;"|"&amp;"Spring"&amp;"|"&amp;"Reading",kipp_maps!H:I,2,FALSE)</f>
        <v>188</v>
      </c>
      <c r="S575">
        <f>VLOOKUP(A575&amp;"|"&amp;"Spring"&amp;"|"&amp;"Reading",kipp_maps!H:J,3,FALSE)</f>
        <v>48</v>
      </c>
      <c r="T575">
        <f>VLOOKUP(A575&amp;"|"&amp;"Spring"&amp;"|"&amp;"Reading",kipp_maps!H:K,4,FALSE)</f>
        <v>2</v>
      </c>
      <c r="U575">
        <f>VLOOKUP(A575&amp;"|"&amp;"Fall"&amp;"|"&amp;"Reading",kipp_maps!H:L,5,FALSE)</f>
        <v>12</v>
      </c>
      <c r="V575">
        <f t="shared" si="34"/>
        <v>14</v>
      </c>
      <c r="W575">
        <f t="shared" si="35"/>
        <v>2</v>
      </c>
    </row>
    <row r="576" spans="1:23" x14ac:dyDescent="0.25">
      <c r="A576">
        <v>24975</v>
      </c>
      <c r="B576" t="str">
        <f>VLOOKUP(A576,kipp_maps!A:B,2,FALSE)</f>
        <v>School F</v>
      </c>
      <c r="C576">
        <f>VLOOKUP(A576,kipp_maps!A:C,3,FALSE)</f>
        <v>2</v>
      </c>
      <c r="D576">
        <f>VLOOKUP(A576,kipp_maps!A:D,4,FALSE)</f>
        <v>2019</v>
      </c>
      <c r="E576" t="str">
        <f>VLOOKUP(A576,kipp_maps!A:E,5,FALSE)</f>
        <v>GenEd</v>
      </c>
      <c r="F576">
        <f>VLOOKUP(A576&amp;"|"&amp;"Fall"&amp;"|"&amp;"Math",kipp_maps!H:I,2,FALSE)</f>
        <v>183</v>
      </c>
      <c r="G576">
        <f>VLOOKUP(A576&amp;"|"&amp;"Fall"&amp;"|"&amp;"Math",kipp_maps!H:J,3,FALSE)</f>
        <v>56</v>
      </c>
      <c r="H576">
        <f>VLOOKUP(A576&amp;"|"&amp;"Fall"&amp;"|"&amp;"Math",kipp_maps!H:K,4,FALSE)</f>
        <v>3</v>
      </c>
      <c r="I576">
        <f>VLOOKUP(A576&amp;"|"&amp;"Spring"&amp;"|"&amp;"Math",kipp_maps!H:I,2,FALSE)</f>
        <v>175</v>
      </c>
      <c r="J576">
        <f>VLOOKUP(A576&amp;"|"&amp;"Spring"&amp;"|"&amp;"Math",kipp_maps!H:J,3,FALSE)</f>
        <v>10</v>
      </c>
      <c r="K576">
        <f>VLOOKUP(A576&amp;"|"&amp;"Spring"&amp;"|"&amp;"Math",kipp_maps!H:K,4,FALSE)</f>
        <v>1</v>
      </c>
      <c r="L576">
        <f>VLOOKUP(A576&amp;"|"&amp;"Fall"&amp;"|"&amp;"Math",kipp_maps!H:L,5,FALSE)</f>
        <v>12</v>
      </c>
      <c r="M576">
        <f t="shared" si="32"/>
        <v>-8</v>
      </c>
      <c r="N576">
        <f t="shared" si="33"/>
        <v>-20</v>
      </c>
      <c r="O576">
        <f>VLOOKUP(A576&amp;"|"&amp;"Fall"&amp;"|"&amp;"Reading",kipp_maps!H:I,2,FALSE)</f>
        <v>166</v>
      </c>
      <c r="P576">
        <f>VLOOKUP(A576&amp;"|"&amp;"Fall"&amp;"|"&amp;"Reading",kipp_maps!H:J,3,FALSE)</f>
        <v>21</v>
      </c>
      <c r="Q576">
        <f>VLOOKUP(A576&amp;"|"&amp;"Fall"&amp;"|"&amp;"Reading",kipp_maps!H:K,4,FALSE)</f>
        <v>1</v>
      </c>
      <c r="R576">
        <f>VLOOKUP(A576&amp;"|"&amp;"Spring"&amp;"|"&amp;"Reading",kipp_maps!H:I,2,FALSE)</f>
        <v>169</v>
      </c>
      <c r="S576">
        <f>VLOOKUP(A576&amp;"|"&amp;"Spring"&amp;"|"&amp;"Reading",kipp_maps!H:J,3,FALSE)</f>
        <v>10</v>
      </c>
      <c r="T576">
        <f>VLOOKUP(A576&amp;"|"&amp;"Spring"&amp;"|"&amp;"Reading",kipp_maps!H:K,4,FALSE)</f>
        <v>1</v>
      </c>
      <c r="U576">
        <f>VLOOKUP(A576&amp;"|"&amp;"Fall"&amp;"|"&amp;"Reading",kipp_maps!H:L,5,FALSE)</f>
        <v>13</v>
      </c>
      <c r="V576">
        <f t="shared" si="34"/>
        <v>3</v>
      </c>
      <c r="W576">
        <f t="shared" si="35"/>
        <v>-10</v>
      </c>
    </row>
    <row r="577" spans="1:23" x14ac:dyDescent="0.25">
      <c r="A577">
        <v>12349</v>
      </c>
      <c r="B577" t="str">
        <f>VLOOKUP(A577,kipp_maps!A:B,2,FALSE)</f>
        <v>School E</v>
      </c>
      <c r="C577">
        <f>VLOOKUP(A577,kipp_maps!A:C,3,FALSE)</f>
        <v>2</v>
      </c>
      <c r="D577">
        <f>VLOOKUP(A577,kipp_maps!A:D,4,FALSE)</f>
        <v>2019</v>
      </c>
      <c r="E577" t="str">
        <f>VLOOKUP(A577,kipp_maps!A:E,5,FALSE)</f>
        <v>GenEd</v>
      </c>
      <c r="F577">
        <f>VLOOKUP(A577&amp;"|"&amp;"Fall"&amp;"|"&amp;"Math",kipp_maps!H:I,2,FALSE)</f>
        <v>209</v>
      </c>
      <c r="G577">
        <f>VLOOKUP(A577&amp;"|"&amp;"Fall"&amp;"|"&amp;"Math",kipp_maps!H:J,3,FALSE)</f>
        <v>98</v>
      </c>
      <c r="H577">
        <f>VLOOKUP(A577&amp;"|"&amp;"Fall"&amp;"|"&amp;"Math",kipp_maps!H:K,4,FALSE)</f>
        <v>4</v>
      </c>
      <c r="I577">
        <f>VLOOKUP(A577&amp;"|"&amp;"Spring"&amp;"|"&amp;"Math",kipp_maps!H:I,2,FALSE)</f>
        <v>209</v>
      </c>
      <c r="J577">
        <f>VLOOKUP(A577&amp;"|"&amp;"Spring"&amp;"|"&amp;"Math",kipp_maps!H:J,3,FALSE)</f>
        <v>89</v>
      </c>
      <c r="K577">
        <f>VLOOKUP(A577&amp;"|"&amp;"Spring"&amp;"|"&amp;"Math",kipp_maps!H:K,4,FALSE)</f>
        <v>4</v>
      </c>
      <c r="L577">
        <f>VLOOKUP(A577&amp;"|"&amp;"Fall"&amp;"|"&amp;"Math",kipp_maps!H:L,5,FALSE)</f>
        <v>6</v>
      </c>
      <c r="M577">
        <f t="shared" si="32"/>
        <v>0</v>
      </c>
      <c r="N577">
        <f t="shared" si="33"/>
        <v>-6</v>
      </c>
      <c r="O577">
        <f>VLOOKUP(A577&amp;"|"&amp;"Fall"&amp;"|"&amp;"Reading",kipp_maps!H:I,2,FALSE)</f>
        <v>200</v>
      </c>
      <c r="P577">
        <f>VLOOKUP(A577&amp;"|"&amp;"Fall"&amp;"|"&amp;"Reading",kipp_maps!H:J,3,FALSE)</f>
        <v>94</v>
      </c>
      <c r="Q577">
        <f>VLOOKUP(A577&amp;"|"&amp;"Fall"&amp;"|"&amp;"Reading",kipp_maps!H:K,4,FALSE)</f>
        <v>4</v>
      </c>
      <c r="R577">
        <f>VLOOKUP(A577&amp;"|"&amp;"Spring"&amp;"|"&amp;"Reading",kipp_maps!H:I,2,FALSE)</f>
        <v>197</v>
      </c>
      <c r="S577">
        <f>VLOOKUP(A577&amp;"|"&amp;"Spring"&amp;"|"&amp;"Reading",kipp_maps!H:J,3,FALSE)</f>
        <v>71</v>
      </c>
      <c r="T577">
        <f>VLOOKUP(A577&amp;"|"&amp;"Spring"&amp;"|"&amp;"Reading",kipp_maps!H:K,4,FALSE)</f>
        <v>3</v>
      </c>
      <c r="U577">
        <f>VLOOKUP(A577&amp;"|"&amp;"Fall"&amp;"|"&amp;"Reading",kipp_maps!H:L,5,FALSE)</f>
        <v>6</v>
      </c>
      <c r="V577">
        <f t="shared" si="34"/>
        <v>-3</v>
      </c>
      <c r="W577">
        <f t="shared" si="35"/>
        <v>-9</v>
      </c>
    </row>
    <row r="578" spans="1:23" x14ac:dyDescent="0.25">
      <c r="A578">
        <v>12043</v>
      </c>
      <c r="B578" t="str">
        <f>VLOOKUP(A578,kipp_maps!A:B,2,FALSE)</f>
        <v>School G</v>
      </c>
      <c r="C578">
        <f>VLOOKUP(A578,kipp_maps!A:C,3,FALSE)</f>
        <v>2</v>
      </c>
      <c r="D578">
        <f>VLOOKUP(A578,kipp_maps!A:D,4,FALSE)</f>
        <v>2019</v>
      </c>
      <c r="E578" t="str">
        <f>VLOOKUP(A578,kipp_maps!A:E,5,FALSE)</f>
        <v>GenEd</v>
      </c>
      <c r="F578">
        <f>VLOOKUP(A578&amp;"|"&amp;"Fall"&amp;"|"&amp;"Math",kipp_maps!H:I,2,FALSE)</f>
        <v>176</v>
      </c>
      <c r="G578">
        <f>VLOOKUP(A578&amp;"|"&amp;"Fall"&amp;"|"&amp;"Math",kipp_maps!H:J,3,FALSE)</f>
        <v>36</v>
      </c>
      <c r="H578">
        <f>VLOOKUP(A578&amp;"|"&amp;"Fall"&amp;"|"&amp;"Math",kipp_maps!H:K,4,FALSE)</f>
        <v>2</v>
      </c>
      <c r="I578">
        <f>VLOOKUP(A578&amp;"|"&amp;"Spring"&amp;"|"&amp;"Math",kipp_maps!H:I,2,FALSE)</f>
        <v>182</v>
      </c>
      <c r="J578">
        <f>VLOOKUP(A578&amp;"|"&amp;"Spring"&amp;"|"&amp;"Math",kipp_maps!H:J,3,FALSE)</f>
        <v>23</v>
      </c>
      <c r="K578">
        <f>VLOOKUP(A578&amp;"|"&amp;"Spring"&amp;"|"&amp;"Math",kipp_maps!H:K,4,FALSE)</f>
        <v>1</v>
      </c>
      <c r="L578">
        <f>VLOOKUP(A578&amp;"|"&amp;"Fall"&amp;"|"&amp;"Math",kipp_maps!H:L,5,FALSE)</f>
        <v>13</v>
      </c>
      <c r="M578">
        <f t="shared" si="32"/>
        <v>6</v>
      </c>
      <c r="N578">
        <f t="shared" si="33"/>
        <v>-7</v>
      </c>
      <c r="O578">
        <f>VLOOKUP(A578&amp;"|"&amp;"Fall"&amp;"|"&amp;"Reading",kipp_maps!H:I,2,FALSE)</f>
        <v>174</v>
      </c>
      <c r="P578">
        <f>VLOOKUP(A578&amp;"|"&amp;"Fall"&amp;"|"&amp;"Reading",kipp_maps!H:J,3,FALSE)</f>
        <v>40</v>
      </c>
      <c r="Q578">
        <f>VLOOKUP(A578&amp;"|"&amp;"Fall"&amp;"|"&amp;"Reading",kipp_maps!H:K,4,FALSE)</f>
        <v>2</v>
      </c>
      <c r="R578">
        <f>VLOOKUP(A578&amp;"|"&amp;"Spring"&amp;"|"&amp;"Reading",kipp_maps!H:I,2,FALSE)</f>
        <v>180</v>
      </c>
      <c r="S578">
        <f>VLOOKUP(A578&amp;"|"&amp;"Spring"&amp;"|"&amp;"Reading",kipp_maps!H:J,3,FALSE)</f>
        <v>28</v>
      </c>
      <c r="T578">
        <f>VLOOKUP(A578&amp;"|"&amp;"Spring"&amp;"|"&amp;"Reading",kipp_maps!H:K,4,FALSE)</f>
        <v>2</v>
      </c>
      <c r="U578">
        <f>VLOOKUP(A578&amp;"|"&amp;"Fall"&amp;"|"&amp;"Reading",kipp_maps!H:L,5,FALSE)</f>
        <v>12</v>
      </c>
      <c r="V578">
        <f t="shared" si="34"/>
        <v>6</v>
      </c>
      <c r="W578">
        <f t="shared" si="35"/>
        <v>-6</v>
      </c>
    </row>
    <row r="579" spans="1:23" x14ac:dyDescent="0.25">
      <c r="A579">
        <v>11037</v>
      </c>
      <c r="B579" t="str">
        <f>VLOOKUP(A579,kipp_maps!A:B,2,FALSE)</f>
        <v>School F</v>
      </c>
      <c r="C579">
        <f>VLOOKUP(A579,kipp_maps!A:C,3,FALSE)</f>
        <v>2</v>
      </c>
      <c r="D579">
        <f>VLOOKUP(A579,kipp_maps!A:D,4,FALSE)</f>
        <v>2019</v>
      </c>
      <c r="E579" t="str">
        <f>VLOOKUP(A579,kipp_maps!A:E,5,FALSE)</f>
        <v>GenEd</v>
      </c>
      <c r="F579" t="str">
        <f>VLOOKUP(A579&amp;"|"&amp;"Fall"&amp;"|"&amp;"Math",kipp_maps!H:I,2,FALSE)</f>
        <v>.</v>
      </c>
      <c r="G579" t="str">
        <f>VLOOKUP(A579&amp;"|"&amp;"Fall"&amp;"|"&amp;"Math",kipp_maps!H:J,3,FALSE)</f>
        <v>.</v>
      </c>
      <c r="H579" t="str">
        <f>VLOOKUP(A579&amp;"|"&amp;"Fall"&amp;"|"&amp;"Math",kipp_maps!H:K,4,FALSE)</f>
        <v>.</v>
      </c>
      <c r="I579">
        <f>VLOOKUP(A579&amp;"|"&amp;"Spring"&amp;"|"&amp;"Math",kipp_maps!H:I,2,FALSE)</f>
        <v>195</v>
      </c>
      <c r="J579">
        <f>VLOOKUP(A579&amp;"|"&amp;"Spring"&amp;"|"&amp;"Math",kipp_maps!H:J,3,FALSE)</f>
        <v>58</v>
      </c>
      <c r="K579">
        <f>VLOOKUP(A579&amp;"|"&amp;"Spring"&amp;"|"&amp;"Math",kipp_maps!H:K,4,FALSE)</f>
        <v>3</v>
      </c>
      <c r="L579" t="str">
        <f>VLOOKUP(A579&amp;"|"&amp;"Fall"&amp;"|"&amp;"Math",kipp_maps!H:L,5,FALSE)</f>
        <v>.</v>
      </c>
      <c r="M579" t="e">
        <f t="shared" ref="M579:M642" si="36">I579-F579</f>
        <v>#VALUE!</v>
      </c>
      <c r="N579" t="e">
        <f t="shared" ref="N579:N642" si="37">M579-L579</f>
        <v>#VALUE!</v>
      </c>
      <c r="O579" t="str">
        <f>VLOOKUP(A579&amp;"|"&amp;"Fall"&amp;"|"&amp;"Reading",kipp_maps!H:I,2,FALSE)</f>
        <v>.</v>
      </c>
      <c r="P579" t="str">
        <f>VLOOKUP(A579&amp;"|"&amp;"Fall"&amp;"|"&amp;"Reading",kipp_maps!H:J,3,FALSE)</f>
        <v>.</v>
      </c>
      <c r="Q579" t="str">
        <f>VLOOKUP(A579&amp;"|"&amp;"Fall"&amp;"|"&amp;"Reading",kipp_maps!H:K,4,FALSE)</f>
        <v>.</v>
      </c>
      <c r="R579">
        <f>VLOOKUP(A579&amp;"|"&amp;"Spring"&amp;"|"&amp;"Reading",kipp_maps!H:I,2,FALSE)</f>
        <v>195</v>
      </c>
      <c r="S579">
        <f>VLOOKUP(A579&amp;"|"&amp;"Spring"&amp;"|"&amp;"Reading",kipp_maps!H:J,3,FALSE)</f>
        <v>66</v>
      </c>
      <c r="T579">
        <f>VLOOKUP(A579&amp;"|"&amp;"Spring"&amp;"|"&amp;"Reading",kipp_maps!H:K,4,FALSE)</f>
        <v>3</v>
      </c>
      <c r="U579" t="str">
        <f>VLOOKUP(A579&amp;"|"&amp;"Fall"&amp;"|"&amp;"Reading",kipp_maps!H:L,5,FALSE)</f>
        <v>.</v>
      </c>
      <c r="V579" t="e">
        <f t="shared" ref="V579:V642" si="38">R579-O579</f>
        <v>#VALUE!</v>
      </c>
      <c r="W579" t="e">
        <f t="shared" ref="W579:W642" si="39">V579-U579</f>
        <v>#VALUE!</v>
      </c>
    </row>
    <row r="580" spans="1:23" x14ac:dyDescent="0.25">
      <c r="A580">
        <v>19451</v>
      </c>
      <c r="B580" t="str">
        <f>VLOOKUP(A580,kipp_maps!A:B,2,FALSE)</f>
        <v>School F</v>
      </c>
      <c r="C580">
        <f>VLOOKUP(A580,kipp_maps!A:C,3,FALSE)</f>
        <v>2</v>
      </c>
      <c r="D580">
        <f>VLOOKUP(A580,kipp_maps!A:D,4,FALSE)</f>
        <v>2019</v>
      </c>
      <c r="E580" t="str">
        <f>VLOOKUP(A580,kipp_maps!A:E,5,FALSE)</f>
        <v>GenEd</v>
      </c>
      <c r="F580">
        <f>VLOOKUP(A580&amp;"|"&amp;"Fall"&amp;"|"&amp;"Math",kipp_maps!H:I,2,FALSE)</f>
        <v>199</v>
      </c>
      <c r="G580">
        <f>VLOOKUP(A580&amp;"|"&amp;"Fall"&amp;"|"&amp;"Math",kipp_maps!H:J,3,FALSE)</f>
        <v>91</v>
      </c>
      <c r="H580">
        <f>VLOOKUP(A580&amp;"|"&amp;"Fall"&amp;"|"&amp;"Math",kipp_maps!H:K,4,FALSE)</f>
        <v>4</v>
      </c>
      <c r="I580">
        <f>VLOOKUP(A580&amp;"|"&amp;"Spring"&amp;"|"&amp;"Math",kipp_maps!H:I,2,FALSE)</f>
        <v>201</v>
      </c>
      <c r="J580">
        <f>VLOOKUP(A580&amp;"|"&amp;"Spring"&amp;"|"&amp;"Math",kipp_maps!H:J,3,FALSE)</f>
        <v>74</v>
      </c>
      <c r="K580">
        <f>VLOOKUP(A580&amp;"|"&amp;"Spring"&amp;"|"&amp;"Math",kipp_maps!H:K,4,FALSE)</f>
        <v>3</v>
      </c>
      <c r="L580">
        <f>VLOOKUP(A580&amp;"|"&amp;"Fall"&amp;"|"&amp;"Math",kipp_maps!H:L,5,FALSE)</f>
        <v>8</v>
      </c>
      <c r="M580">
        <f t="shared" si="36"/>
        <v>2</v>
      </c>
      <c r="N580">
        <f t="shared" si="37"/>
        <v>-6</v>
      </c>
      <c r="O580">
        <f>VLOOKUP(A580&amp;"|"&amp;"Fall"&amp;"|"&amp;"Reading",kipp_maps!H:I,2,FALSE)</f>
        <v>199</v>
      </c>
      <c r="P580">
        <f>VLOOKUP(A580&amp;"|"&amp;"Fall"&amp;"|"&amp;"Reading",kipp_maps!H:J,3,FALSE)</f>
        <v>93</v>
      </c>
      <c r="Q580">
        <f>VLOOKUP(A580&amp;"|"&amp;"Fall"&amp;"|"&amp;"Reading",kipp_maps!H:K,4,FALSE)</f>
        <v>4</v>
      </c>
      <c r="R580">
        <f>VLOOKUP(A580&amp;"|"&amp;"Spring"&amp;"|"&amp;"Reading",kipp_maps!H:I,2,FALSE)</f>
        <v>199</v>
      </c>
      <c r="S580">
        <f>VLOOKUP(A580&amp;"|"&amp;"Spring"&amp;"|"&amp;"Reading",kipp_maps!H:J,3,FALSE)</f>
        <v>75</v>
      </c>
      <c r="T580">
        <f>VLOOKUP(A580&amp;"|"&amp;"Spring"&amp;"|"&amp;"Reading",kipp_maps!H:K,4,FALSE)</f>
        <v>4</v>
      </c>
      <c r="U580">
        <f>VLOOKUP(A580&amp;"|"&amp;"Fall"&amp;"|"&amp;"Reading",kipp_maps!H:L,5,FALSE)</f>
        <v>7</v>
      </c>
      <c r="V580">
        <f t="shared" si="38"/>
        <v>0</v>
      </c>
      <c r="W580">
        <f t="shared" si="39"/>
        <v>-7</v>
      </c>
    </row>
    <row r="581" spans="1:23" x14ac:dyDescent="0.25">
      <c r="A581">
        <v>15826</v>
      </c>
      <c r="B581" t="str">
        <f>VLOOKUP(A581,kipp_maps!A:B,2,FALSE)</f>
        <v>School G</v>
      </c>
      <c r="C581">
        <f>VLOOKUP(A581,kipp_maps!A:C,3,FALSE)</f>
        <v>2</v>
      </c>
      <c r="D581">
        <f>VLOOKUP(A581,kipp_maps!A:D,4,FALSE)</f>
        <v>2019</v>
      </c>
      <c r="E581" t="str">
        <f>VLOOKUP(A581,kipp_maps!A:E,5,FALSE)</f>
        <v>GenEd</v>
      </c>
      <c r="F581">
        <f>VLOOKUP(A581&amp;"|"&amp;"Fall"&amp;"|"&amp;"Math",kipp_maps!H:I,2,FALSE)</f>
        <v>201</v>
      </c>
      <c r="G581">
        <f>VLOOKUP(A581&amp;"|"&amp;"Fall"&amp;"|"&amp;"Math",kipp_maps!H:J,3,FALSE)</f>
        <v>93</v>
      </c>
      <c r="H581">
        <f>VLOOKUP(A581&amp;"|"&amp;"Fall"&amp;"|"&amp;"Math",kipp_maps!H:K,4,FALSE)</f>
        <v>4</v>
      </c>
      <c r="I581">
        <f>VLOOKUP(A581&amp;"|"&amp;"Spring"&amp;"|"&amp;"Math",kipp_maps!H:I,2,FALSE)</f>
        <v>192</v>
      </c>
      <c r="J581">
        <f>VLOOKUP(A581&amp;"|"&amp;"Spring"&amp;"|"&amp;"Math",kipp_maps!H:J,3,FALSE)</f>
        <v>50</v>
      </c>
      <c r="K581">
        <f>VLOOKUP(A581&amp;"|"&amp;"Spring"&amp;"|"&amp;"Math",kipp_maps!H:K,4,FALSE)</f>
        <v>3</v>
      </c>
      <c r="L581">
        <f>VLOOKUP(A581&amp;"|"&amp;"Fall"&amp;"|"&amp;"Math",kipp_maps!H:L,5,FALSE)</f>
        <v>8</v>
      </c>
      <c r="M581">
        <f t="shared" si="36"/>
        <v>-9</v>
      </c>
      <c r="N581">
        <f t="shared" si="37"/>
        <v>-17</v>
      </c>
      <c r="O581">
        <f>VLOOKUP(A581&amp;"|"&amp;"Fall"&amp;"|"&amp;"Reading",kipp_maps!H:I,2,FALSE)</f>
        <v>192</v>
      </c>
      <c r="P581">
        <f>VLOOKUP(A581&amp;"|"&amp;"Fall"&amp;"|"&amp;"Reading",kipp_maps!H:J,3,FALSE)</f>
        <v>84</v>
      </c>
      <c r="Q581">
        <f>VLOOKUP(A581&amp;"|"&amp;"Fall"&amp;"|"&amp;"Reading",kipp_maps!H:K,4,FALSE)</f>
        <v>4</v>
      </c>
      <c r="R581">
        <f>VLOOKUP(A581&amp;"|"&amp;"Spring"&amp;"|"&amp;"Reading",kipp_maps!H:I,2,FALSE)</f>
        <v>197</v>
      </c>
      <c r="S581">
        <f>VLOOKUP(A581&amp;"|"&amp;"Spring"&amp;"|"&amp;"Reading",kipp_maps!H:J,3,FALSE)</f>
        <v>71</v>
      </c>
      <c r="T581">
        <f>VLOOKUP(A581&amp;"|"&amp;"Spring"&amp;"|"&amp;"Reading",kipp_maps!H:K,4,FALSE)</f>
        <v>3</v>
      </c>
      <c r="U581">
        <f>VLOOKUP(A581&amp;"|"&amp;"Fall"&amp;"|"&amp;"Reading",kipp_maps!H:L,5,FALSE)</f>
        <v>8</v>
      </c>
      <c r="V581">
        <f t="shared" si="38"/>
        <v>5</v>
      </c>
      <c r="W581">
        <f t="shared" si="39"/>
        <v>-3</v>
      </c>
    </row>
    <row r="582" spans="1:23" x14ac:dyDescent="0.25">
      <c r="A582">
        <v>27115</v>
      </c>
      <c r="B582" t="str">
        <f>VLOOKUP(A582,kipp_maps!A:B,2,FALSE)</f>
        <v>School E</v>
      </c>
      <c r="C582">
        <f>VLOOKUP(A582,kipp_maps!A:C,3,FALSE)</f>
        <v>2</v>
      </c>
      <c r="D582">
        <f>VLOOKUP(A582,kipp_maps!A:D,4,FALSE)</f>
        <v>2019</v>
      </c>
      <c r="E582" t="str">
        <f>VLOOKUP(A582,kipp_maps!A:E,5,FALSE)</f>
        <v>GenEd</v>
      </c>
      <c r="F582">
        <f>VLOOKUP(A582&amp;"|"&amp;"Fall"&amp;"|"&amp;"Math",kipp_maps!H:I,2,FALSE)</f>
        <v>173</v>
      </c>
      <c r="G582">
        <f>VLOOKUP(A582&amp;"|"&amp;"Fall"&amp;"|"&amp;"Math",kipp_maps!H:J,3,FALSE)</f>
        <v>28</v>
      </c>
      <c r="H582">
        <f>VLOOKUP(A582&amp;"|"&amp;"Fall"&amp;"|"&amp;"Math",kipp_maps!H:K,4,FALSE)</f>
        <v>2</v>
      </c>
      <c r="I582">
        <f>VLOOKUP(A582&amp;"|"&amp;"Spring"&amp;"|"&amp;"Math",kipp_maps!H:I,2,FALSE)</f>
        <v>170</v>
      </c>
      <c r="J582">
        <f>VLOOKUP(A582&amp;"|"&amp;"Spring"&amp;"|"&amp;"Math",kipp_maps!H:J,3,FALSE)</f>
        <v>5</v>
      </c>
      <c r="K582">
        <f>VLOOKUP(A582&amp;"|"&amp;"Spring"&amp;"|"&amp;"Math",kipp_maps!H:K,4,FALSE)</f>
        <v>1</v>
      </c>
      <c r="L582">
        <f>VLOOKUP(A582&amp;"|"&amp;"Fall"&amp;"|"&amp;"Math",kipp_maps!H:L,5,FALSE)</f>
        <v>14</v>
      </c>
      <c r="M582">
        <f t="shared" si="36"/>
        <v>-3</v>
      </c>
      <c r="N582">
        <f t="shared" si="37"/>
        <v>-17</v>
      </c>
      <c r="O582">
        <f>VLOOKUP(A582&amp;"|"&amp;"Fall"&amp;"|"&amp;"Reading",kipp_maps!H:I,2,FALSE)</f>
        <v>175</v>
      </c>
      <c r="P582">
        <f>VLOOKUP(A582&amp;"|"&amp;"Fall"&amp;"|"&amp;"Reading",kipp_maps!H:J,3,FALSE)</f>
        <v>43</v>
      </c>
      <c r="Q582">
        <f>VLOOKUP(A582&amp;"|"&amp;"Fall"&amp;"|"&amp;"Reading",kipp_maps!H:K,4,FALSE)</f>
        <v>2</v>
      </c>
      <c r="R582">
        <f>VLOOKUP(A582&amp;"|"&amp;"Spring"&amp;"|"&amp;"Reading",kipp_maps!H:I,2,FALSE)</f>
        <v>166</v>
      </c>
      <c r="S582">
        <f>VLOOKUP(A582&amp;"|"&amp;"Spring"&amp;"|"&amp;"Reading",kipp_maps!H:J,3,FALSE)</f>
        <v>7</v>
      </c>
      <c r="T582">
        <f>VLOOKUP(A582&amp;"|"&amp;"Spring"&amp;"|"&amp;"Reading",kipp_maps!H:K,4,FALSE)</f>
        <v>1</v>
      </c>
      <c r="U582">
        <f>VLOOKUP(A582&amp;"|"&amp;"Fall"&amp;"|"&amp;"Reading",kipp_maps!H:L,5,FALSE)</f>
        <v>12</v>
      </c>
      <c r="V582">
        <f t="shared" si="38"/>
        <v>-9</v>
      </c>
      <c r="W582">
        <f t="shared" si="39"/>
        <v>-21</v>
      </c>
    </row>
    <row r="583" spans="1:23" x14ac:dyDescent="0.25">
      <c r="A583">
        <v>19571</v>
      </c>
      <c r="B583" t="str">
        <f>VLOOKUP(A583,kipp_maps!A:B,2,FALSE)</f>
        <v>School F</v>
      </c>
      <c r="C583">
        <f>VLOOKUP(A583,kipp_maps!A:C,3,FALSE)</f>
        <v>2</v>
      </c>
      <c r="D583">
        <f>VLOOKUP(A583,kipp_maps!A:D,4,FALSE)</f>
        <v>2019</v>
      </c>
      <c r="E583" t="str">
        <f>VLOOKUP(A583,kipp_maps!A:E,5,FALSE)</f>
        <v>GenEd</v>
      </c>
      <c r="F583">
        <f>VLOOKUP(A583&amp;"|"&amp;"Fall"&amp;"|"&amp;"Math",kipp_maps!H:I,2,FALSE)</f>
        <v>171</v>
      </c>
      <c r="G583">
        <f>VLOOKUP(A583&amp;"|"&amp;"Fall"&amp;"|"&amp;"Math",kipp_maps!H:J,3,FALSE)</f>
        <v>24</v>
      </c>
      <c r="H583">
        <f>VLOOKUP(A583&amp;"|"&amp;"Fall"&amp;"|"&amp;"Math",kipp_maps!H:K,4,FALSE)</f>
        <v>1</v>
      </c>
      <c r="I583">
        <f>VLOOKUP(A583&amp;"|"&amp;"Spring"&amp;"|"&amp;"Math",kipp_maps!H:I,2,FALSE)</f>
        <v>179</v>
      </c>
      <c r="J583">
        <f>VLOOKUP(A583&amp;"|"&amp;"Spring"&amp;"|"&amp;"Math",kipp_maps!H:J,3,FALSE)</f>
        <v>17</v>
      </c>
      <c r="K583">
        <f>VLOOKUP(A583&amp;"|"&amp;"Spring"&amp;"|"&amp;"Math",kipp_maps!H:K,4,FALSE)</f>
        <v>1</v>
      </c>
      <c r="L583">
        <f>VLOOKUP(A583&amp;"|"&amp;"Fall"&amp;"|"&amp;"Math",kipp_maps!H:L,5,FALSE)</f>
        <v>15</v>
      </c>
      <c r="M583">
        <f t="shared" si="36"/>
        <v>8</v>
      </c>
      <c r="N583">
        <f t="shared" si="37"/>
        <v>-7</v>
      </c>
      <c r="O583">
        <f>VLOOKUP(A583&amp;"|"&amp;"Fall"&amp;"|"&amp;"Reading",kipp_maps!H:I,2,FALSE)</f>
        <v>176</v>
      </c>
      <c r="P583">
        <f>VLOOKUP(A583&amp;"|"&amp;"Fall"&amp;"|"&amp;"Reading",kipp_maps!H:J,3,FALSE)</f>
        <v>46</v>
      </c>
      <c r="Q583">
        <f>VLOOKUP(A583&amp;"|"&amp;"Fall"&amp;"|"&amp;"Reading",kipp_maps!H:K,4,FALSE)</f>
        <v>2</v>
      </c>
      <c r="R583">
        <f>VLOOKUP(A583&amp;"|"&amp;"Spring"&amp;"|"&amp;"Reading",kipp_maps!H:I,2,FALSE)</f>
        <v>196</v>
      </c>
      <c r="S583">
        <f>VLOOKUP(A583&amp;"|"&amp;"Spring"&amp;"|"&amp;"Reading",kipp_maps!H:J,3,FALSE)</f>
        <v>68</v>
      </c>
      <c r="T583">
        <f>VLOOKUP(A583&amp;"|"&amp;"Spring"&amp;"|"&amp;"Reading",kipp_maps!H:K,4,FALSE)</f>
        <v>3</v>
      </c>
      <c r="U583">
        <f>VLOOKUP(A583&amp;"|"&amp;"Fall"&amp;"|"&amp;"Reading",kipp_maps!H:L,5,FALSE)</f>
        <v>11</v>
      </c>
      <c r="V583">
        <f t="shared" si="38"/>
        <v>20</v>
      </c>
      <c r="W583">
        <f t="shared" si="39"/>
        <v>9</v>
      </c>
    </row>
    <row r="584" spans="1:23" x14ac:dyDescent="0.25">
      <c r="A584">
        <v>12350</v>
      </c>
      <c r="B584" t="str">
        <f>VLOOKUP(A584,kipp_maps!A:B,2,FALSE)</f>
        <v>School G</v>
      </c>
      <c r="C584">
        <f>VLOOKUP(A584,kipp_maps!A:C,3,FALSE)</f>
        <v>2</v>
      </c>
      <c r="D584">
        <f>VLOOKUP(A584,kipp_maps!A:D,4,FALSE)</f>
        <v>2019</v>
      </c>
      <c r="E584" t="str">
        <f>VLOOKUP(A584,kipp_maps!A:E,5,FALSE)</f>
        <v>GenEd</v>
      </c>
      <c r="F584">
        <f>VLOOKUP(A584&amp;"|"&amp;"Fall"&amp;"|"&amp;"Math",kipp_maps!H:I,2,FALSE)</f>
        <v>196</v>
      </c>
      <c r="G584">
        <f>VLOOKUP(A584&amp;"|"&amp;"Fall"&amp;"|"&amp;"Math",kipp_maps!H:J,3,FALSE)</f>
        <v>87</v>
      </c>
      <c r="H584">
        <f>VLOOKUP(A584&amp;"|"&amp;"Fall"&amp;"|"&amp;"Math",kipp_maps!H:K,4,FALSE)</f>
        <v>4</v>
      </c>
      <c r="I584">
        <f>VLOOKUP(A584&amp;"|"&amp;"Spring"&amp;"|"&amp;"Math",kipp_maps!H:I,2,FALSE)</f>
        <v>197</v>
      </c>
      <c r="J584">
        <f>VLOOKUP(A584&amp;"|"&amp;"Spring"&amp;"|"&amp;"Math",kipp_maps!H:J,3,FALSE)</f>
        <v>64</v>
      </c>
      <c r="K584">
        <f>VLOOKUP(A584&amp;"|"&amp;"Spring"&amp;"|"&amp;"Math",kipp_maps!H:K,4,FALSE)</f>
        <v>3</v>
      </c>
      <c r="L584">
        <f>VLOOKUP(A584&amp;"|"&amp;"Fall"&amp;"|"&amp;"Math",kipp_maps!H:L,5,FALSE)</f>
        <v>9</v>
      </c>
      <c r="M584">
        <f t="shared" si="36"/>
        <v>1</v>
      </c>
      <c r="N584">
        <f t="shared" si="37"/>
        <v>-8</v>
      </c>
      <c r="O584">
        <f>VLOOKUP(A584&amp;"|"&amp;"Fall"&amp;"|"&amp;"Reading",kipp_maps!H:I,2,FALSE)</f>
        <v>188</v>
      </c>
      <c r="P584">
        <f>VLOOKUP(A584&amp;"|"&amp;"Fall"&amp;"|"&amp;"Reading",kipp_maps!H:J,3,FALSE)</f>
        <v>77</v>
      </c>
      <c r="Q584">
        <f>VLOOKUP(A584&amp;"|"&amp;"Fall"&amp;"|"&amp;"Reading",kipp_maps!H:K,4,FALSE)</f>
        <v>4</v>
      </c>
      <c r="R584">
        <f>VLOOKUP(A584&amp;"|"&amp;"Spring"&amp;"|"&amp;"Reading",kipp_maps!H:I,2,FALSE)</f>
        <v>197</v>
      </c>
      <c r="S584">
        <f>VLOOKUP(A584&amp;"|"&amp;"Spring"&amp;"|"&amp;"Reading",kipp_maps!H:J,3,FALSE)</f>
        <v>71</v>
      </c>
      <c r="T584">
        <f>VLOOKUP(A584&amp;"|"&amp;"Spring"&amp;"|"&amp;"Reading",kipp_maps!H:K,4,FALSE)</f>
        <v>3</v>
      </c>
      <c r="U584">
        <f>VLOOKUP(A584&amp;"|"&amp;"Fall"&amp;"|"&amp;"Reading",kipp_maps!H:L,5,FALSE)</f>
        <v>9</v>
      </c>
      <c r="V584">
        <f t="shared" si="38"/>
        <v>9</v>
      </c>
      <c r="W584">
        <f t="shared" si="39"/>
        <v>0</v>
      </c>
    </row>
    <row r="585" spans="1:23" x14ac:dyDescent="0.25">
      <c r="A585">
        <v>13055</v>
      </c>
      <c r="B585" t="str">
        <f>VLOOKUP(A585,kipp_maps!A:B,2,FALSE)</f>
        <v>School F</v>
      </c>
      <c r="C585">
        <f>VLOOKUP(A585,kipp_maps!A:C,3,FALSE)</f>
        <v>2</v>
      </c>
      <c r="D585">
        <f>VLOOKUP(A585,kipp_maps!A:D,4,FALSE)</f>
        <v>2019</v>
      </c>
      <c r="E585" t="str">
        <f>VLOOKUP(A585,kipp_maps!A:E,5,FALSE)</f>
        <v>GenEd</v>
      </c>
      <c r="F585">
        <f>VLOOKUP(A585&amp;"|"&amp;"Fall"&amp;"|"&amp;"Math",kipp_maps!H:I,2,FALSE)</f>
        <v>185</v>
      </c>
      <c r="G585">
        <f>VLOOKUP(A585&amp;"|"&amp;"Fall"&amp;"|"&amp;"Math",kipp_maps!H:J,3,FALSE)</f>
        <v>62</v>
      </c>
      <c r="H585">
        <f>VLOOKUP(A585&amp;"|"&amp;"Fall"&amp;"|"&amp;"Math",kipp_maps!H:K,4,FALSE)</f>
        <v>3</v>
      </c>
      <c r="I585">
        <f>VLOOKUP(A585&amp;"|"&amp;"Spring"&amp;"|"&amp;"Math",kipp_maps!H:I,2,FALSE)</f>
        <v>199</v>
      </c>
      <c r="J585">
        <f>VLOOKUP(A585&amp;"|"&amp;"Spring"&amp;"|"&amp;"Math",kipp_maps!H:J,3,FALSE)</f>
        <v>69</v>
      </c>
      <c r="K585">
        <f>VLOOKUP(A585&amp;"|"&amp;"Spring"&amp;"|"&amp;"Math",kipp_maps!H:K,4,FALSE)</f>
        <v>3</v>
      </c>
      <c r="L585">
        <f>VLOOKUP(A585&amp;"|"&amp;"Fall"&amp;"|"&amp;"Math",kipp_maps!H:L,5,FALSE)</f>
        <v>11</v>
      </c>
      <c r="M585">
        <f t="shared" si="36"/>
        <v>14</v>
      </c>
      <c r="N585">
        <f t="shared" si="37"/>
        <v>3</v>
      </c>
      <c r="O585">
        <f>VLOOKUP(A585&amp;"|"&amp;"Fall"&amp;"|"&amp;"Reading",kipp_maps!H:I,2,FALSE)</f>
        <v>193</v>
      </c>
      <c r="P585">
        <f>VLOOKUP(A585&amp;"|"&amp;"Fall"&amp;"|"&amp;"Reading",kipp_maps!H:J,3,FALSE)</f>
        <v>86</v>
      </c>
      <c r="Q585">
        <f>VLOOKUP(A585&amp;"|"&amp;"Fall"&amp;"|"&amp;"Reading",kipp_maps!H:K,4,FALSE)</f>
        <v>4</v>
      </c>
      <c r="R585">
        <f>VLOOKUP(A585&amp;"|"&amp;"Spring"&amp;"|"&amp;"Reading",kipp_maps!H:I,2,FALSE)</f>
        <v>198</v>
      </c>
      <c r="S585">
        <f>VLOOKUP(A585&amp;"|"&amp;"Spring"&amp;"|"&amp;"Reading",kipp_maps!H:J,3,FALSE)</f>
        <v>73</v>
      </c>
      <c r="T585">
        <f>VLOOKUP(A585&amp;"|"&amp;"Spring"&amp;"|"&amp;"Reading",kipp_maps!H:K,4,FALSE)</f>
        <v>3</v>
      </c>
      <c r="U585">
        <f>VLOOKUP(A585&amp;"|"&amp;"Fall"&amp;"|"&amp;"Reading",kipp_maps!H:L,5,FALSE)</f>
        <v>8</v>
      </c>
      <c r="V585">
        <f t="shared" si="38"/>
        <v>5</v>
      </c>
      <c r="W585">
        <f t="shared" si="39"/>
        <v>-3</v>
      </c>
    </row>
    <row r="586" spans="1:23" x14ac:dyDescent="0.25">
      <c r="A586">
        <v>19188</v>
      </c>
      <c r="B586" t="str">
        <f>VLOOKUP(A586,kipp_maps!A:B,2,FALSE)</f>
        <v>School F</v>
      </c>
      <c r="C586">
        <f>VLOOKUP(A586,kipp_maps!A:C,3,FALSE)</f>
        <v>2</v>
      </c>
      <c r="D586">
        <f>VLOOKUP(A586,kipp_maps!A:D,4,FALSE)</f>
        <v>2019</v>
      </c>
      <c r="E586" t="str">
        <f>VLOOKUP(A586,kipp_maps!A:E,5,FALSE)</f>
        <v>GenEd</v>
      </c>
      <c r="F586">
        <f>VLOOKUP(A586&amp;"|"&amp;"Fall"&amp;"|"&amp;"Math",kipp_maps!H:I,2,FALSE)</f>
        <v>179</v>
      </c>
      <c r="G586">
        <f>VLOOKUP(A586&amp;"|"&amp;"Fall"&amp;"|"&amp;"Math",kipp_maps!H:J,3,FALSE)</f>
        <v>45</v>
      </c>
      <c r="H586">
        <f>VLOOKUP(A586&amp;"|"&amp;"Fall"&amp;"|"&amp;"Math",kipp_maps!H:K,4,FALSE)</f>
        <v>2</v>
      </c>
      <c r="I586">
        <f>VLOOKUP(A586&amp;"|"&amp;"Spring"&amp;"|"&amp;"Math",kipp_maps!H:I,2,FALSE)</f>
        <v>188</v>
      </c>
      <c r="J586">
        <f>VLOOKUP(A586&amp;"|"&amp;"Spring"&amp;"|"&amp;"Math",kipp_maps!H:J,3,FALSE)</f>
        <v>38</v>
      </c>
      <c r="K586">
        <f>VLOOKUP(A586&amp;"|"&amp;"Spring"&amp;"|"&amp;"Math",kipp_maps!H:K,4,FALSE)</f>
        <v>2</v>
      </c>
      <c r="L586">
        <f>VLOOKUP(A586&amp;"|"&amp;"Fall"&amp;"|"&amp;"Math",kipp_maps!H:L,5,FALSE)</f>
        <v>13</v>
      </c>
      <c r="M586">
        <f t="shared" si="36"/>
        <v>9</v>
      </c>
      <c r="N586">
        <f t="shared" si="37"/>
        <v>-4</v>
      </c>
      <c r="O586">
        <f>VLOOKUP(A586&amp;"|"&amp;"Fall"&amp;"|"&amp;"Reading",kipp_maps!H:I,2,FALSE)</f>
        <v>170</v>
      </c>
      <c r="P586">
        <f>VLOOKUP(A586&amp;"|"&amp;"Fall"&amp;"|"&amp;"Reading",kipp_maps!H:J,3,FALSE)</f>
        <v>30</v>
      </c>
      <c r="Q586">
        <f>VLOOKUP(A586&amp;"|"&amp;"Fall"&amp;"|"&amp;"Reading",kipp_maps!H:K,4,FALSE)</f>
        <v>2</v>
      </c>
      <c r="R586">
        <f>VLOOKUP(A586&amp;"|"&amp;"Spring"&amp;"|"&amp;"Reading",kipp_maps!H:I,2,FALSE)</f>
        <v>168</v>
      </c>
      <c r="S586">
        <f>VLOOKUP(A586&amp;"|"&amp;"Spring"&amp;"|"&amp;"Reading",kipp_maps!H:J,3,FALSE)</f>
        <v>9</v>
      </c>
      <c r="T586">
        <f>VLOOKUP(A586&amp;"|"&amp;"Spring"&amp;"|"&amp;"Reading",kipp_maps!H:K,4,FALSE)</f>
        <v>1</v>
      </c>
      <c r="U586">
        <f>VLOOKUP(A586&amp;"|"&amp;"Fall"&amp;"|"&amp;"Reading",kipp_maps!H:L,5,FALSE)</f>
        <v>13</v>
      </c>
      <c r="V586">
        <f t="shared" si="38"/>
        <v>-2</v>
      </c>
      <c r="W586">
        <f t="shared" si="39"/>
        <v>-15</v>
      </c>
    </row>
    <row r="587" spans="1:23" x14ac:dyDescent="0.25">
      <c r="A587">
        <v>19042</v>
      </c>
      <c r="B587" t="str">
        <f>VLOOKUP(A587,kipp_maps!A:B,2,FALSE)</f>
        <v>School G</v>
      </c>
      <c r="C587">
        <f>VLOOKUP(A587,kipp_maps!A:C,3,FALSE)</f>
        <v>2</v>
      </c>
      <c r="D587">
        <f>VLOOKUP(A587,kipp_maps!A:D,4,FALSE)</f>
        <v>2019</v>
      </c>
      <c r="E587" t="str">
        <f>VLOOKUP(A587,kipp_maps!A:E,5,FALSE)</f>
        <v>GenEd</v>
      </c>
      <c r="F587">
        <f>VLOOKUP(A587&amp;"|"&amp;"Fall"&amp;"|"&amp;"Math",kipp_maps!H:I,2,FALSE)</f>
        <v>180</v>
      </c>
      <c r="G587">
        <f>VLOOKUP(A587&amp;"|"&amp;"Fall"&amp;"|"&amp;"Math",kipp_maps!H:J,3,FALSE)</f>
        <v>48</v>
      </c>
      <c r="H587">
        <f>VLOOKUP(A587&amp;"|"&amp;"Fall"&amp;"|"&amp;"Math",kipp_maps!H:K,4,FALSE)</f>
        <v>2</v>
      </c>
      <c r="I587">
        <f>VLOOKUP(A587&amp;"|"&amp;"Spring"&amp;"|"&amp;"Math",kipp_maps!H:I,2,FALSE)</f>
        <v>192</v>
      </c>
      <c r="J587">
        <f>VLOOKUP(A587&amp;"|"&amp;"Spring"&amp;"|"&amp;"Math",kipp_maps!H:J,3,FALSE)</f>
        <v>50</v>
      </c>
      <c r="K587">
        <f>VLOOKUP(A587&amp;"|"&amp;"Spring"&amp;"|"&amp;"Math",kipp_maps!H:K,4,FALSE)</f>
        <v>3</v>
      </c>
      <c r="L587">
        <f>VLOOKUP(A587&amp;"|"&amp;"Fall"&amp;"|"&amp;"Math",kipp_maps!H:L,5,FALSE)</f>
        <v>13</v>
      </c>
      <c r="M587">
        <f t="shared" si="36"/>
        <v>12</v>
      </c>
      <c r="N587">
        <f t="shared" si="37"/>
        <v>-1</v>
      </c>
      <c r="O587">
        <f>VLOOKUP(A587&amp;"|"&amp;"Fall"&amp;"|"&amp;"Reading",kipp_maps!H:I,2,FALSE)</f>
        <v>187</v>
      </c>
      <c r="P587">
        <f>VLOOKUP(A587&amp;"|"&amp;"Fall"&amp;"|"&amp;"Reading",kipp_maps!H:J,3,FALSE)</f>
        <v>74</v>
      </c>
      <c r="Q587">
        <f>VLOOKUP(A587&amp;"|"&amp;"Fall"&amp;"|"&amp;"Reading",kipp_maps!H:K,4,FALSE)</f>
        <v>3</v>
      </c>
      <c r="R587">
        <f>VLOOKUP(A587&amp;"|"&amp;"Spring"&amp;"|"&amp;"Reading",kipp_maps!H:I,2,FALSE)</f>
        <v>195</v>
      </c>
      <c r="S587">
        <f>VLOOKUP(A587&amp;"|"&amp;"Spring"&amp;"|"&amp;"Reading",kipp_maps!H:J,3,FALSE)</f>
        <v>66</v>
      </c>
      <c r="T587">
        <f>VLOOKUP(A587&amp;"|"&amp;"Spring"&amp;"|"&amp;"Reading",kipp_maps!H:K,4,FALSE)</f>
        <v>3</v>
      </c>
      <c r="U587">
        <f>VLOOKUP(A587&amp;"|"&amp;"Fall"&amp;"|"&amp;"Reading",kipp_maps!H:L,5,FALSE)</f>
        <v>9</v>
      </c>
      <c r="V587">
        <f t="shared" si="38"/>
        <v>8</v>
      </c>
      <c r="W587">
        <f t="shared" si="39"/>
        <v>-1</v>
      </c>
    </row>
    <row r="588" spans="1:23" x14ac:dyDescent="0.25">
      <c r="A588">
        <v>26552</v>
      </c>
      <c r="B588" t="str">
        <f>VLOOKUP(A588,kipp_maps!A:B,2,FALSE)</f>
        <v>School G</v>
      </c>
      <c r="C588">
        <f>VLOOKUP(A588,kipp_maps!A:C,3,FALSE)</f>
        <v>2</v>
      </c>
      <c r="D588">
        <f>VLOOKUP(A588,kipp_maps!A:D,4,FALSE)</f>
        <v>2019</v>
      </c>
      <c r="E588" t="str">
        <f>VLOOKUP(A588,kipp_maps!A:E,5,FALSE)</f>
        <v>GenEd</v>
      </c>
      <c r="F588">
        <f>VLOOKUP(A588&amp;"|"&amp;"Fall"&amp;"|"&amp;"Math",kipp_maps!H:I,2,FALSE)</f>
        <v>197</v>
      </c>
      <c r="G588">
        <f>VLOOKUP(A588&amp;"|"&amp;"Fall"&amp;"|"&amp;"Math",kipp_maps!H:J,3,FALSE)</f>
        <v>88</v>
      </c>
      <c r="H588">
        <f>VLOOKUP(A588&amp;"|"&amp;"Fall"&amp;"|"&amp;"Math",kipp_maps!H:K,4,FALSE)</f>
        <v>4</v>
      </c>
      <c r="I588">
        <f>VLOOKUP(A588&amp;"|"&amp;"Spring"&amp;"|"&amp;"Math",kipp_maps!H:I,2,FALSE)</f>
        <v>202</v>
      </c>
      <c r="J588">
        <f>VLOOKUP(A588&amp;"|"&amp;"Spring"&amp;"|"&amp;"Math",kipp_maps!H:J,3,FALSE)</f>
        <v>77</v>
      </c>
      <c r="K588">
        <f>VLOOKUP(A588&amp;"|"&amp;"Spring"&amp;"|"&amp;"Math",kipp_maps!H:K,4,FALSE)</f>
        <v>4</v>
      </c>
      <c r="L588">
        <f>VLOOKUP(A588&amp;"|"&amp;"Fall"&amp;"|"&amp;"Math",kipp_maps!H:L,5,FALSE)</f>
        <v>9</v>
      </c>
      <c r="M588">
        <f t="shared" si="36"/>
        <v>5</v>
      </c>
      <c r="N588">
        <f t="shared" si="37"/>
        <v>-4</v>
      </c>
      <c r="O588">
        <f>VLOOKUP(A588&amp;"|"&amp;"Fall"&amp;"|"&amp;"Reading",kipp_maps!H:I,2,FALSE)</f>
        <v>195</v>
      </c>
      <c r="P588">
        <f>VLOOKUP(A588&amp;"|"&amp;"Fall"&amp;"|"&amp;"Reading",kipp_maps!H:J,3,FALSE)</f>
        <v>89</v>
      </c>
      <c r="Q588">
        <f>VLOOKUP(A588&amp;"|"&amp;"Fall"&amp;"|"&amp;"Reading",kipp_maps!H:K,4,FALSE)</f>
        <v>4</v>
      </c>
      <c r="R588">
        <f>VLOOKUP(A588&amp;"|"&amp;"Spring"&amp;"|"&amp;"Reading",kipp_maps!H:I,2,FALSE)</f>
        <v>204</v>
      </c>
      <c r="S588">
        <f>VLOOKUP(A588&amp;"|"&amp;"Spring"&amp;"|"&amp;"Reading",kipp_maps!H:J,3,FALSE)</f>
        <v>84</v>
      </c>
      <c r="T588">
        <f>VLOOKUP(A588&amp;"|"&amp;"Spring"&amp;"|"&amp;"Reading",kipp_maps!H:K,4,FALSE)</f>
        <v>4</v>
      </c>
      <c r="U588">
        <f>VLOOKUP(A588&amp;"|"&amp;"Fall"&amp;"|"&amp;"Reading",kipp_maps!H:L,5,FALSE)</f>
        <v>7</v>
      </c>
      <c r="V588">
        <f t="shared" si="38"/>
        <v>9</v>
      </c>
      <c r="W588">
        <f t="shared" si="39"/>
        <v>2</v>
      </c>
    </row>
    <row r="589" spans="1:23" x14ac:dyDescent="0.25">
      <c r="A589">
        <v>14070</v>
      </c>
      <c r="B589" t="str">
        <f>VLOOKUP(A589,kipp_maps!A:B,2,FALSE)</f>
        <v>School F</v>
      </c>
      <c r="C589">
        <f>VLOOKUP(A589,kipp_maps!A:C,3,FALSE)</f>
        <v>2</v>
      </c>
      <c r="D589">
        <f>VLOOKUP(A589,kipp_maps!A:D,4,FALSE)</f>
        <v>2019</v>
      </c>
      <c r="E589" t="str">
        <f>VLOOKUP(A589,kipp_maps!A:E,5,FALSE)</f>
        <v>GenEd</v>
      </c>
      <c r="F589">
        <f>VLOOKUP(A589&amp;"|"&amp;"Fall"&amp;"|"&amp;"Math",kipp_maps!H:I,2,FALSE)</f>
        <v>178</v>
      </c>
      <c r="G589">
        <f>VLOOKUP(A589&amp;"|"&amp;"Fall"&amp;"|"&amp;"Math",kipp_maps!H:J,3,FALSE)</f>
        <v>42</v>
      </c>
      <c r="H589">
        <f>VLOOKUP(A589&amp;"|"&amp;"Fall"&amp;"|"&amp;"Math",kipp_maps!H:K,4,FALSE)</f>
        <v>2</v>
      </c>
      <c r="I589">
        <f>VLOOKUP(A589&amp;"|"&amp;"Spring"&amp;"|"&amp;"Math",kipp_maps!H:I,2,FALSE)</f>
        <v>187</v>
      </c>
      <c r="J589">
        <f>VLOOKUP(A589&amp;"|"&amp;"Spring"&amp;"|"&amp;"Math",kipp_maps!H:J,3,FALSE)</f>
        <v>35</v>
      </c>
      <c r="K589">
        <f>VLOOKUP(A589&amp;"|"&amp;"Spring"&amp;"|"&amp;"Math",kipp_maps!H:K,4,FALSE)</f>
        <v>2</v>
      </c>
      <c r="L589">
        <f>VLOOKUP(A589&amp;"|"&amp;"Fall"&amp;"|"&amp;"Math",kipp_maps!H:L,5,FALSE)</f>
        <v>13</v>
      </c>
      <c r="M589">
        <f t="shared" si="36"/>
        <v>9</v>
      </c>
      <c r="N589">
        <f t="shared" si="37"/>
        <v>-4</v>
      </c>
      <c r="O589">
        <f>VLOOKUP(A589&amp;"|"&amp;"Fall"&amp;"|"&amp;"Reading",kipp_maps!H:I,2,FALSE)</f>
        <v>184</v>
      </c>
      <c r="P589">
        <f>VLOOKUP(A589&amp;"|"&amp;"Fall"&amp;"|"&amp;"Reading",kipp_maps!H:J,3,FALSE)</f>
        <v>67</v>
      </c>
      <c r="Q589">
        <f>VLOOKUP(A589&amp;"|"&amp;"Fall"&amp;"|"&amp;"Reading",kipp_maps!H:K,4,FALSE)</f>
        <v>3</v>
      </c>
      <c r="R589">
        <f>VLOOKUP(A589&amp;"|"&amp;"Spring"&amp;"|"&amp;"Reading",kipp_maps!H:I,2,FALSE)</f>
        <v>193</v>
      </c>
      <c r="S589">
        <f>VLOOKUP(A589&amp;"|"&amp;"Spring"&amp;"|"&amp;"Reading",kipp_maps!H:J,3,FALSE)</f>
        <v>61</v>
      </c>
      <c r="T589">
        <f>VLOOKUP(A589&amp;"|"&amp;"Spring"&amp;"|"&amp;"Reading",kipp_maps!H:K,4,FALSE)</f>
        <v>3</v>
      </c>
      <c r="U589">
        <f>VLOOKUP(A589&amp;"|"&amp;"Fall"&amp;"|"&amp;"Reading",kipp_maps!H:L,5,FALSE)</f>
        <v>10</v>
      </c>
      <c r="V589">
        <f t="shared" si="38"/>
        <v>9</v>
      </c>
      <c r="W589">
        <f t="shared" si="39"/>
        <v>-1</v>
      </c>
    </row>
    <row r="590" spans="1:23" x14ac:dyDescent="0.25">
      <c r="A590">
        <v>16877</v>
      </c>
      <c r="B590" t="str">
        <f>VLOOKUP(A590,kipp_maps!A:B,2,FALSE)</f>
        <v>School E</v>
      </c>
      <c r="C590">
        <f>VLOOKUP(A590,kipp_maps!A:C,3,FALSE)</f>
        <v>2</v>
      </c>
      <c r="D590">
        <f>VLOOKUP(A590,kipp_maps!A:D,4,FALSE)</f>
        <v>2019</v>
      </c>
      <c r="E590" t="str">
        <f>VLOOKUP(A590,kipp_maps!A:E,5,FALSE)</f>
        <v>LEP</v>
      </c>
      <c r="F590">
        <f>VLOOKUP(A590&amp;"|"&amp;"Fall"&amp;"|"&amp;"Math",kipp_maps!H:I,2,FALSE)</f>
        <v>186</v>
      </c>
      <c r="G590">
        <f>VLOOKUP(A590&amp;"|"&amp;"Fall"&amp;"|"&amp;"Math",kipp_maps!H:J,3,FALSE)</f>
        <v>65</v>
      </c>
      <c r="H590">
        <f>VLOOKUP(A590&amp;"|"&amp;"Fall"&amp;"|"&amp;"Math",kipp_maps!H:K,4,FALSE)</f>
        <v>3</v>
      </c>
      <c r="I590">
        <f>VLOOKUP(A590&amp;"|"&amp;"Spring"&amp;"|"&amp;"Math",kipp_maps!H:I,2,FALSE)</f>
        <v>194</v>
      </c>
      <c r="J590">
        <f>VLOOKUP(A590&amp;"|"&amp;"Spring"&amp;"|"&amp;"Math",kipp_maps!H:J,3,FALSE)</f>
        <v>56</v>
      </c>
      <c r="K590">
        <f>VLOOKUP(A590&amp;"|"&amp;"Spring"&amp;"|"&amp;"Math",kipp_maps!H:K,4,FALSE)</f>
        <v>3</v>
      </c>
      <c r="L590">
        <f>VLOOKUP(A590&amp;"|"&amp;"Fall"&amp;"|"&amp;"Math",kipp_maps!H:L,5,FALSE)</f>
        <v>11</v>
      </c>
      <c r="M590">
        <f t="shared" si="36"/>
        <v>8</v>
      </c>
      <c r="N590">
        <f t="shared" si="37"/>
        <v>-3</v>
      </c>
      <c r="O590">
        <f>VLOOKUP(A590&amp;"|"&amp;"Fall"&amp;"|"&amp;"Reading",kipp_maps!H:I,2,FALSE)</f>
        <v>171</v>
      </c>
      <c r="P590">
        <f>VLOOKUP(A590&amp;"|"&amp;"Fall"&amp;"|"&amp;"Reading",kipp_maps!H:J,3,FALSE)</f>
        <v>33</v>
      </c>
      <c r="Q590">
        <f>VLOOKUP(A590&amp;"|"&amp;"Fall"&amp;"|"&amp;"Reading",kipp_maps!H:K,4,FALSE)</f>
        <v>2</v>
      </c>
      <c r="R590">
        <f>VLOOKUP(A590&amp;"|"&amp;"Spring"&amp;"|"&amp;"Reading",kipp_maps!H:I,2,FALSE)</f>
        <v>190</v>
      </c>
      <c r="S590">
        <f>VLOOKUP(A590&amp;"|"&amp;"Spring"&amp;"|"&amp;"Reading",kipp_maps!H:J,3,FALSE)</f>
        <v>53</v>
      </c>
      <c r="T590">
        <f>VLOOKUP(A590&amp;"|"&amp;"Spring"&amp;"|"&amp;"Reading",kipp_maps!H:K,4,FALSE)</f>
        <v>3</v>
      </c>
      <c r="U590">
        <f>VLOOKUP(A590&amp;"|"&amp;"Fall"&amp;"|"&amp;"Reading",kipp_maps!H:L,5,FALSE)</f>
        <v>12</v>
      </c>
      <c r="V590">
        <f t="shared" si="38"/>
        <v>19</v>
      </c>
      <c r="W590">
        <f t="shared" si="39"/>
        <v>7</v>
      </c>
    </row>
    <row r="591" spans="1:23" x14ac:dyDescent="0.25">
      <c r="A591">
        <v>14378</v>
      </c>
      <c r="B591" t="str">
        <f>VLOOKUP(A591,kipp_maps!A:B,2,FALSE)</f>
        <v>School F</v>
      </c>
      <c r="C591">
        <f>VLOOKUP(A591,kipp_maps!A:C,3,FALSE)</f>
        <v>2</v>
      </c>
      <c r="D591">
        <f>VLOOKUP(A591,kipp_maps!A:D,4,FALSE)</f>
        <v>2019</v>
      </c>
      <c r="E591" t="str">
        <f>VLOOKUP(A591,kipp_maps!A:E,5,FALSE)</f>
        <v>GenEd</v>
      </c>
      <c r="F591">
        <f>VLOOKUP(A591&amp;"|"&amp;"Fall"&amp;"|"&amp;"Math",kipp_maps!H:I,2,FALSE)</f>
        <v>176</v>
      </c>
      <c r="G591">
        <f>VLOOKUP(A591&amp;"|"&amp;"Fall"&amp;"|"&amp;"Math",kipp_maps!H:J,3,FALSE)</f>
        <v>36</v>
      </c>
      <c r="H591">
        <f>VLOOKUP(A591&amp;"|"&amp;"Fall"&amp;"|"&amp;"Math",kipp_maps!H:K,4,FALSE)</f>
        <v>2</v>
      </c>
      <c r="I591">
        <f>VLOOKUP(A591&amp;"|"&amp;"Spring"&amp;"|"&amp;"Math",kipp_maps!H:I,2,FALSE)</f>
        <v>198</v>
      </c>
      <c r="J591">
        <f>VLOOKUP(A591&amp;"|"&amp;"Spring"&amp;"|"&amp;"Math",kipp_maps!H:J,3,FALSE)</f>
        <v>67</v>
      </c>
      <c r="K591">
        <f>VLOOKUP(A591&amp;"|"&amp;"Spring"&amp;"|"&amp;"Math",kipp_maps!H:K,4,FALSE)</f>
        <v>3</v>
      </c>
      <c r="L591">
        <f>VLOOKUP(A591&amp;"|"&amp;"Fall"&amp;"|"&amp;"Math",kipp_maps!H:L,5,FALSE)</f>
        <v>13</v>
      </c>
      <c r="M591">
        <f t="shared" si="36"/>
        <v>22</v>
      </c>
      <c r="N591">
        <f t="shared" si="37"/>
        <v>9</v>
      </c>
      <c r="O591">
        <f>VLOOKUP(A591&amp;"|"&amp;"Fall"&amp;"|"&amp;"Reading",kipp_maps!H:I,2,FALSE)</f>
        <v>185</v>
      </c>
      <c r="P591">
        <f>VLOOKUP(A591&amp;"|"&amp;"Fall"&amp;"|"&amp;"Reading",kipp_maps!H:J,3,FALSE)</f>
        <v>70</v>
      </c>
      <c r="Q591">
        <f>VLOOKUP(A591&amp;"|"&amp;"Fall"&amp;"|"&amp;"Reading",kipp_maps!H:K,4,FALSE)</f>
        <v>3</v>
      </c>
      <c r="R591">
        <f>VLOOKUP(A591&amp;"|"&amp;"Spring"&amp;"|"&amp;"Reading",kipp_maps!H:I,2,FALSE)</f>
        <v>195</v>
      </c>
      <c r="S591">
        <f>VLOOKUP(A591&amp;"|"&amp;"Spring"&amp;"|"&amp;"Reading",kipp_maps!H:J,3,FALSE)</f>
        <v>66</v>
      </c>
      <c r="T591">
        <f>VLOOKUP(A591&amp;"|"&amp;"Spring"&amp;"|"&amp;"Reading",kipp_maps!H:K,4,FALSE)</f>
        <v>3</v>
      </c>
      <c r="U591">
        <f>VLOOKUP(A591&amp;"|"&amp;"Fall"&amp;"|"&amp;"Reading",kipp_maps!H:L,5,FALSE)</f>
        <v>9</v>
      </c>
      <c r="V591">
        <f t="shared" si="38"/>
        <v>10</v>
      </c>
      <c r="W591">
        <f t="shared" si="39"/>
        <v>1</v>
      </c>
    </row>
    <row r="592" spans="1:23" x14ac:dyDescent="0.25">
      <c r="A592">
        <v>29340</v>
      </c>
      <c r="B592" t="str">
        <f>VLOOKUP(A592,kipp_maps!A:B,2,FALSE)</f>
        <v>School G</v>
      </c>
      <c r="C592">
        <f>VLOOKUP(A592,kipp_maps!A:C,3,FALSE)</f>
        <v>2</v>
      </c>
      <c r="D592">
        <f>VLOOKUP(A592,kipp_maps!A:D,4,FALSE)</f>
        <v>2019</v>
      </c>
      <c r="E592" t="str">
        <f>VLOOKUP(A592,kipp_maps!A:E,5,FALSE)</f>
        <v>GenEd</v>
      </c>
      <c r="F592">
        <f>VLOOKUP(A592&amp;"|"&amp;"Fall"&amp;"|"&amp;"Math",kipp_maps!H:I,2,FALSE)</f>
        <v>203</v>
      </c>
      <c r="G592">
        <f>VLOOKUP(A592&amp;"|"&amp;"Fall"&amp;"|"&amp;"Math",kipp_maps!H:J,3,FALSE)</f>
        <v>95</v>
      </c>
      <c r="H592">
        <f>VLOOKUP(A592&amp;"|"&amp;"Fall"&amp;"|"&amp;"Math",kipp_maps!H:K,4,FALSE)</f>
        <v>4</v>
      </c>
      <c r="I592">
        <f>VLOOKUP(A592&amp;"|"&amp;"Spring"&amp;"|"&amp;"Math",kipp_maps!H:I,2,FALSE)</f>
        <v>208</v>
      </c>
      <c r="J592">
        <f>VLOOKUP(A592&amp;"|"&amp;"Spring"&amp;"|"&amp;"Math",kipp_maps!H:J,3,FALSE)</f>
        <v>88</v>
      </c>
      <c r="K592">
        <f>VLOOKUP(A592&amp;"|"&amp;"Spring"&amp;"|"&amp;"Math",kipp_maps!H:K,4,FALSE)</f>
        <v>4</v>
      </c>
      <c r="L592">
        <f>VLOOKUP(A592&amp;"|"&amp;"Fall"&amp;"|"&amp;"Math",kipp_maps!H:L,5,FALSE)</f>
        <v>7</v>
      </c>
      <c r="M592">
        <f t="shared" si="36"/>
        <v>5</v>
      </c>
      <c r="N592">
        <f t="shared" si="37"/>
        <v>-2</v>
      </c>
      <c r="O592">
        <f>VLOOKUP(A592&amp;"|"&amp;"Fall"&amp;"|"&amp;"Reading",kipp_maps!H:I,2,FALSE)</f>
        <v>206</v>
      </c>
      <c r="P592">
        <f>VLOOKUP(A592&amp;"|"&amp;"Fall"&amp;"|"&amp;"Reading",kipp_maps!H:J,3,FALSE)</f>
        <v>98</v>
      </c>
      <c r="Q592">
        <f>VLOOKUP(A592&amp;"|"&amp;"Fall"&amp;"|"&amp;"Reading",kipp_maps!H:K,4,FALSE)</f>
        <v>4</v>
      </c>
      <c r="R592">
        <f>VLOOKUP(A592&amp;"|"&amp;"Spring"&amp;"|"&amp;"Reading",kipp_maps!H:I,2,FALSE)</f>
        <v>201</v>
      </c>
      <c r="S592">
        <f>VLOOKUP(A592&amp;"|"&amp;"Spring"&amp;"|"&amp;"Reading",kipp_maps!H:J,3,FALSE)</f>
        <v>79</v>
      </c>
      <c r="T592">
        <f>VLOOKUP(A592&amp;"|"&amp;"Spring"&amp;"|"&amp;"Reading",kipp_maps!H:K,4,FALSE)</f>
        <v>4</v>
      </c>
      <c r="U592">
        <f>VLOOKUP(A592&amp;"|"&amp;"Fall"&amp;"|"&amp;"Reading",kipp_maps!H:L,5,FALSE)</f>
        <v>5</v>
      </c>
      <c r="V592">
        <f t="shared" si="38"/>
        <v>-5</v>
      </c>
      <c r="W592">
        <f t="shared" si="39"/>
        <v>-10</v>
      </c>
    </row>
    <row r="593" spans="1:23" x14ac:dyDescent="0.25">
      <c r="A593">
        <v>16156</v>
      </c>
      <c r="B593" t="str">
        <f>VLOOKUP(A593,kipp_maps!A:B,2,FALSE)</f>
        <v>School G</v>
      </c>
      <c r="C593">
        <f>VLOOKUP(A593,kipp_maps!A:C,3,FALSE)</f>
        <v>2</v>
      </c>
      <c r="D593">
        <f>VLOOKUP(A593,kipp_maps!A:D,4,FALSE)</f>
        <v>2019</v>
      </c>
      <c r="E593" t="str">
        <f>VLOOKUP(A593,kipp_maps!A:E,5,FALSE)</f>
        <v>GenEd</v>
      </c>
      <c r="F593">
        <f>VLOOKUP(A593&amp;"|"&amp;"Fall"&amp;"|"&amp;"Math",kipp_maps!H:I,2,FALSE)</f>
        <v>189</v>
      </c>
      <c r="G593">
        <f>VLOOKUP(A593&amp;"|"&amp;"Fall"&amp;"|"&amp;"Math",kipp_maps!H:J,3,FALSE)</f>
        <v>73</v>
      </c>
      <c r="H593">
        <f>VLOOKUP(A593&amp;"|"&amp;"Fall"&amp;"|"&amp;"Math",kipp_maps!H:K,4,FALSE)</f>
        <v>3</v>
      </c>
      <c r="I593">
        <f>VLOOKUP(A593&amp;"|"&amp;"Spring"&amp;"|"&amp;"Math",kipp_maps!H:I,2,FALSE)</f>
        <v>197</v>
      </c>
      <c r="J593">
        <f>VLOOKUP(A593&amp;"|"&amp;"Spring"&amp;"|"&amp;"Math",kipp_maps!H:J,3,FALSE)</f>
        <v>64</v>
      </c>
      <c r="K593">
        <f>VLOOKUP(A593&amp;"|"&amp;"Spring"&amp;"|"&amp;"Math",kipp_maps!H:K,4,FALSE)</f>
        <v>3</v>
      </c>
      <c r="L593">
        <f>VLOOKUP(A593&amp;"|"&amp;"Fall"&amp;"|"&amp;"Math",kipp_maps!H:L,5,FALSE)</f>
        <v>11</v>
      </c>
      <c r="M593">
        <f t="shared" si="36"/>
        <v>8</v>
      </c>
      <c r="N593">
        <f t="shared" si="37"/>
        <v>-3</v>
      </c>
      <c r="O593">
        <f>VLOOKUP(A593&amp;"|"&amp;"Fall"&amp;"|"&amp;"Reading",kipp_maps!H:I,2,FALSE)</f>
        <v>193</v>
      </c>
      <c r="P593">
        <f>VLOOKUP(A593&amp;"|"&amp;"Fall"&amp;"|"&amp;"Reading",kipp_maps!H:J,3,FALSE)</f>
        <v>86</v>
      </c>
      <c r="Q593">
        <f>VLOOKUP(A593&amp;"|"&amp;"Fall"&amp;"|"&amp;"Reading",kipp_maps!H:K,4,FALSE)</f>
        <v>4</v>
      </c>
      <c r="R593">
        <f>VLOOKUP(A593&amp;"|"&amp;"Spring"&amp;"|"&amp;"Reading",kipp_maps!H:I,2,FALSE)</f>
        <v>206</v>
      </c>
      <c r="S593">
        <f>VLOOKUP(A593&amp;"|"&amp;"Spring"&amp;"|"&amp;"Reading",kipp_maps!H:J,3,FALSE)</f>
        <v>87</v>
      </c>
      <c r="T593">
        <f>VLOOKUP(A593&amp;"|"&amp;"Spring"&amp;"|"&amp;"Reading",kipp_maps!H:K,4,FALSE)</f>
        <v>4</v>
      </c>
      <c r="U593">
        <f>VLOOKUP(A593&amp;"|"&amp;"Fall"&amp;"|"&amp;"Reading",kipp_maps!H:L,5,FALSE)</f>
        <v>8</v>
      </c>
      <c r="V593">
        <f t="shared" si="38"/>
        <v>13</v>
      </c>
      <c r="W593">
        <f t="shared" si="39"/>
        <v>5</v>
      </c>
    </row>
    <row r="594" spans="1:23" x14ac:dyDescent="0.25">
      <c r="A594">
        <v>15027</v>
      </c>
      <c r="B594" t="str">
        <f>VLOOKUP(A594,kipp_maps!A:B,2,FALSE)</f>
        <v>School E</v>
      </c>
      <c r="C594">
        <f>VLOOKUP(A594,kipp_maps!A:C,3,FALSE)</f>
        <v>2</v>
      </c>
      <c r="D594">
        <f>VLOOKUP(A594,kipp_maps!A:D,4,FALSE)</f>
        <v>2019</v>
      </c>
      <c r="E594" t="str">
        <f>VLOOKUP(A594,kipp_maps!A:E,5,FALSE)</f>
        <v>GenEd</v>
      </c>
      <c r="F594">
        <f>VLOOKUP(A594&amp;"|"&amp;"Fall"&amp;"|"&amp;"Math",kipp_maps!H:I,2,FALSE)</f>
        <v>181</v>
      </c>
      <c r="G594">
        <f>VLOOKUP(A594&amp;"|"&amp;"Fall"&amp;"|"&amp;"Math",kipp_maps!H:J,3,FALSE)</f>
        <v>51</v>
      </c>
      <c r="H594">
        <f>VLOOKUP(A594&amp;"|"&amp;"Fall"&amp;"|"&amp;"Math",kipp_maps!H:K,4,FALSE)</f>
        <v>3</v>
      </c>
      <c r="I594">
        <f>VLOOKUP(A594&amp;"|"&amp;"Spring"&amp;"|"&amp;"Math",kipp_maps!H:I,2,FALSE)</f>
        <v>192</v>
      </c>
      <c r="J594">
        <f>VLOOKUP(A594&amp;"|"&amp;"Spring"&amp;"|"&amp;"Math",kipp_maps!H:J,3,FALSE)</f>
        <v>50</v>
      </c>
      <c r="K594">
        <f>VLOOKUP(A594&amp;"|"&amp;"Spring"&amp;"|"&amp;"Math",kipp_maps!H:K,4,FALSE)</f>
        <v>3</v>
      </c>
      <c r="L594">
        <f>VLOOKUP(A594&amp;"|"&amp;"Fall"&amp;"|"&amp;"Math",kipp_maps!H:L,5,FALSE)</f>
        <v>12</v>
      </c>
      <c r="M594">
        <f t="shared" si="36"/>
        <v>11</v>
      </c>
      <c r="N594">
        <f t="shared" si="37"/>
        <v>-1</v>
      </c>
      <c r="O594">
        <f>VLOOKUP(A594&amp;"|"&amp;"Fall"&amp;"|"&amp;"Reading",kipp_maps!H:I,2,FALSE)</f>
        <v>187</v>
      </c>
      <c r="P594">
        <f>VLOOKUP(A594&amp;"|"&amp;"Fall"&amp;"|"&amp;"Reading",kipp_maps!H:J,3,FALSE)</f>
        <v>74</v>
      </c>
      <c r="Q594">
        <f>VLOOKUP(A594&amp;"|"&amp;"Fall"&amp;"|"&amp;"Reading",kipp_maps!H:K,4,FALSE)</f>
        <v>3</v>
      </c>
      <c r="R594">
        <f>VLOOKUP(A594&amp;"|"&amp;"Spring"&amp;"|"&amp;"Reading",kipp_maps!H:I,2,FALSE)</f>
        <v>188</v>
      </c>
      <c r="S594">
        <f>VLOOKUP(A594&amp;"|"&amp;"Spring"&amp;"|"&amp;"Reading",kipp_maps!H:J,3,FALSE)</f>
        <v>48</v>
      </c>
      <c r="T594">
        <f>VLOOKUP(A594&amp;"|"&amp;"Spring"&amp;"|"&amp;"Reading",kipp_maps!H:K,4,FALSE)</f>
        <v>2</v>
      </c>
      <c r="U594">
        <f>VLOOKUP(A594&amp;"|"&amp;"Fall"&amp;"|"&amp;"Reading",kipp_maps!H:L,5,FALSE)</f>
        <v>9</v>
      </c>
      <c r="V594">
        <f t="shared" si="38"/>
        <v>1</v>
      </c>
      <c r="W594">
        <f t="shared" si="39"/>
        <v>-8</v>
      </c>
    </row>
    <row r="595" spans="1:23" x14ac:dyDescent="0.25">
      <c r="A595">
        <v>24068</v>
      </c>
      <c r="B595" t="str">
        <f>VLOOKUP(A595,kipp_maps!A:B,2,FALSE)</f>
        <v>School F</v>
      </c>
      <c r="C595">
        <f>VLOOKUP(A595,kipp_maps!A:C,3,FALSE)</f>
        <v>2</v>
      </c>
      <c r="D595">
        <f>VLOOKUP(A595,kipp_maps!A:D,4,FALSE)</f>
        <v>2019</v>
      </c>
      <c r="E595" t="str">
        <f>VLOOKUP(A595,kipp_maps!A:E,5,FALSE)</f>
        <v>GenEd</v>
      </c>
      <c r="F595">
        <f>VLOOKUP(A595&amp;"|"&amp;"Fall"&amp;"|"&amp;"Math",kipp_maps!H:I,2,FALSE)</f>
        <v>200</v>
      </c>
      <c r="G595">
        <f>VLOOKUP(A595&amp;"|"&amp;"Fall"&amp;"|"&amp;"Math",kipp_maps!H:J,3,FALSE)</f>
        <v>92</v>
      </c>
      <c r="H595">
        <f>VLOOKUP(A595&amp;"|"&amp;"Fall"&amp;"|"&amp;"Math",kipp_maps!H:K,4,FALSE)</f>
        <v>4</v>
      </c>
      <c r="I595">
        <f>VLOOKUP(A595&amp;"|"&amp;"Spring"&amp;"|"&amp;"Math",kipp_maps!H:I,2,FALSE)</f>
        <v>197</v>
      </c>
      <c r="J595">
        <f>VLOOKUP(A595&amp;"|"&amp;"Spring"&amp;"|"&amp;"Math",kipp_maps!H:J,3,FALSE)</f>
        <v>64</v>
      </c>
      <c r="K595">
        <f>VLOOKUP(A595&amp;"|"&amp;"Spring"&amp;"|"&amp;"Math",kipp_maps!H:K,4,FALSE)</f>
        <v>3</v>
      </c>
      <c r="L595">
        <f>VLOOKUP(A595&amp;"|"&amp;"Fall"&amp;"|"&amp;"Math",kipp_maps!H:L,5,FALSE)</f>
        <v>8</v>
      </c>
      <c r="M595">
        <f t="shared" si="36"/>
        <v>-3</v>
      </c>
      <c r="N595">
        <f t="shared" si="37"/>
        <v>-11</v>
      </c>
      <c r="O595">
        <f>VLOOKUP(A595&amp;"|"&amp;"Fall"&amp;"|"&amp;"Reading",kipp_maps!H:I,2,FALSE)</f>
        <v>193</v>
      </c>
      <c r="P595">
        <f>VLOOKUP(A595&amp;"|"&amp;"Fall"&amp;"|"&amp;"Reading",kipp_maps!H:J,3,FALSE)</f>
        <v>86</v>
      </c>
      <c r="Q595">
        <f>VLOOKUP(A595&amp;"|"&amp;"Fall"&amp;"|"&amp;"Reading",kipp_maps!H:K,4,FALSE)</f>
        <v>4</v>
      </c>
      <c r="R595">
        <f>VLOOKUP(A595&amp;"|"&amp;"Spring"&amp;"|"&amp;"Reading",kipp_maps!H:I,2,FALSE)</f>
        <v>201</v>
      </c>
      <c r="S595">
        <f>VLOOKUP(A595&amp;"|"&amp;"Spring"&amp;"|"&amp;"Reading",kipp_maps!H:J,3,FALSE)</f>
        <v>79</v>
      </c>
      <c r="T595">
        <f>VLOOKUP(A595&amp;"|"&amp;"Spring"&amp;"|"&amp;"Reading",kipp_maps!H:K,4,FALSE)</f>
        <v>4</v>
      </c>
      <c r="U595">
        <f>VLOOKUP(A595&amp;"|"&amp;"Fall"&amp;"|"&amp;"Reading",kipp_maps!H:L,5,FALSE)</f>
        <v>8</v>
      </c>
      <c r="V595">
        <f t="shared" si="38"/>
        <v>8</v>
      </c>
      <c r="W595">
        <f t="shared" si="39"/>
        <v>0</v>
      </c>
    </row>
    <row r="596" spans="1:23" x14ac:dyDescent="0.25">
      <c r="A596">
        <v>20553</v>
      </c>
      <c r="B596" t="str">
        <f>VLOOKUP(A596,kipp_maps!A:B,2,FALSE)</f>
        <v>School G</v>
      </c>
      <c r="C596">
        <f>VLOOKUP(A596,kipp_maps!A:C,3,FALSE)</f>
        <v>2</v>
      </c>
      <c r="D596">
        <f>VLOOKUP(A596,kipp_maps!A:D,4,FALSE)</f>
        <v>2019</v>
      </c>
      <c r="E596" t="str">
        <f>VLOOKUP(A596,kipp_maps!A:E,5,FALSE)</f>
        <v>GenEd</v>
      </c>
      <c r="F596">
        <f>VLOOKUP(A596&amp;"|"&amp;"Fall"&amp;"|"&amp;"Math",kipp_maps!H:I,2,FALSE)</f>
        <v>184</v>
      </c>
      <c r="G596">
        <f>VLOOKUP(A596&amp;"|"&amp;"Fall"&amp;"|"&amp;"Math",kipp_maps!H:J,3,FALSE)</f>
        <v>59</v>
      </c>
      <c r="H596">
        <f>VLOOKUP(A596&amp;"|"&amp;"Fall"&amp;"|"&amp;"Math",kipp_maps!H:K,4,FALSE)</f>
        <v>3</v>
      </c>
      <c r="I596">
        <f>VLOOKUP(A596&amp;"|"&amp;"Spring"&amp;"|"&amp;"Math",kipp_maps!H:I,2,FALSE)</f>
        <v>190</v>
      </c>
      <c r="J596">
        <f>VLOOKUP(A596&amp;"|"&amp;"Spring"&amp;"|"&amp;"Math",kipp_maps!H:J,3,FALSE)</f>
        <v>44</v>
      </c>
      <c r="K596">
        <f>VLOOKUP(A596&amp;"|"&amp;"Spring"&amp;"|"&amp;"Math",kipp_maps!H:K,4,FALSE)</f>
        <v>2</v>
      </c>
      <c r="L596">
        <f>VLOOKUP(A596&amp;"|"&amp;"Fall"&amp;"|"&amp;"Math",kipp_maps!H:L,5,FALSE)</f>
        <v>12</v>
      </c>
      <c r="M596">
        <f t="shared" si="36"/>
        <v>6</v>
      </c>
      <c r="N596">
        <f t="shared" si="37"/>
        <v>-6</v>
      </c>
      <c r="O596">
        <f>VLOOKUP(A596&amp;"|"&amp;"Fall"&amp;"|"&amp;"Reading",kipp_maps!H:I,2,FALSE)</f>
        <v>189</v>
      </c>
      <c r="P596">
        <f>VLOOKUP(A596&amp;"|"&amp;"Fall"&amp;"|"&amp;"Reading",kipp_maps!H:J,3,FALSE)</f>
        <v>79</v>
      </c>
      <c r="Q596">
        <f>VLOOKUP(A596&amp;"|"&amp;"Fall"&amp;"|"&amp;"Reading",kipp_maps!H:K,4,FALSE)</f>
        <v>4</v>
      </c>
      <c r="R596">
        <f>VLOOKUP(A596&amp;"|"&amp;"Spring"&amp;"|"&amp;"Reading",kipp_maps!H:I,2,FALSE)</f>
        <v>200</v>
      </c>
      <c r="S596">
        <f>VLOOKUP(A596&amp;"|"&amp;"Spring"&amp;"|"&amp;"Reading",kipp_maps!H:J,3,FALSE)</f>
        <v>77</v>
      </c>
      <c r="T596">
        <f>VLOOKUP(A596&amp;"|"&amp;"Spring"&amp;"|"&amp;"Reading",kipp_maps!H:K,4,FALSE)</f>
        <v>4</v>
      </c>
      <c r="U596">
        <f>VLOOKUP(A596&amp;"|"&amp;"Fall"&amp;"|"&amp;"Reading",kipp_maps!H:L,5,FALSE)</f>
        <v>9</v>
      </c>
      <c r="V596">
        <f t="shared" si="38"/>
        <v>11</v>
      </c>
      <c r="W596">
        <f t="shared" si="39"/>
        <v>2</v>
      </c>
    </row>
    <row r="597" spans="1:23" x14ac:dyDescent="0.25">
      <c r="A597">
        <v>15591</v>
      </c>
      <c r="B597" t="str">
        <f>VLOOKUP(A597,kipp_maps!A:B,2,FALSE)</f>
        <v>School F</v>
      </c>
      <c r="C597">
        <f>VLOOKUP(A597,kipp_maps!A:C,3,FALSE)</f>
        <v>2</v>
      </c>
      <c r="D597">
        <f>VLOOKUP(A597,kipp_maps!A:D,4,FALSE)</f>
        <v>2019</v>
      </c>
      <c r="E597" t="str">
        <f>VLOOKUP(A597,kipp_maps!A:E,5,FALSE)</f>
        <v>GenEd</v>
      </c>
      <c r="F597">
        <f>VLOOKUP(A597&amp;"|"&amp;"Fall"&amp;"|"&amp;"Math",kipp_maps!H:I,2,FALSE)</f>
        <v>182</v>
      </c>
      <c r="G597">
        <f>VLOOKUP(A597&amp;"|"&amp;"Fall"&amp;"|"&amp;"Math",kipp_maps!H:J,3,FALSE)</f>
        <v>53</v>
      </c>
      <c r="H597">
        <f>VLOOKUP(A597&amp;"|"&amp;"Fall"&amp;"|"&amp;"Math",kipp_maps!H:K,4,FALSE)</f>
        <v>3</v>
      </c>
      <c r="I597">
        <f>VLOOKUP(A597&amp;"|"&amp;"Spring"&amp;"|"&amp;"Math",kipp_maps!H:I,2,FALSE)</f>
        <v>193</v>
      </c>
      <c r="J597">
        <f>VLOOKUP(A597&amp;"|"&amp;"Spring"&amp;"|"&amp;"Math",kipp_maps!H:J,3,FALSE)</f>
        <v>53</v>
      </c>
      <c r="K597">
        <f>VLOOKUP(A597&amp;"|"&amp;"Spring"&amp;"|"&amp;"Math",kipp_maps!H:K,4,FALSE)</f>
        <v>3</v>
      </c>
      <c r="L597">
        <f>VLOOKUP(A597&amp;"|"&amp;"Fall"&amp;"|"&amp;"Math",kipp_maps!H:L,5,FALSE)</f>
        <v>12</v>
      </c>
      <c r="M597">
        <f t="shared" si="36"/>
        <v>11</v>
      </c>
      <c r="N597">
        <f t="shared" si="37"/>
        <v>-1</v>
      </c>
      <c r="O597">
        <f>VLOOKUP(A597&amp;"|"&amp;"Fall"&amp;"|"&amp;"Reading",kipp_maps!H:I,2,FALSE)</f>
        <v>182</v>
      </c>
      <c r="P597">
        <f>VLOOKUP(A597&amp;"|"&amp;"Fall"&amp;"|"&amp;"Reading",kipp_maps!H:J,3,FALSE)</f>
        <v>62</v>
      </c>
      <c r="Q597">
        <f>VLOOKUP(A597&amp;"|"&amp;"Fall"&amp;"|"&amp;"Reading",kipp_maps!H:K,4,FALSE)</f>
        <v>3</v>
      </c>
      <c r="R597">
        <f>VLOOKUP(A597&amp;"|"&amp;"Spring"&amp;"|"&amp;"Reading",kipp_maps!H:I,2,FALSE)</f>
        <v>212</v>
      </c>
      <c r="S597">
        <f>VLOOKUP(A597&amp;"|"&amp;"Spring"&amp;"|"&amp;"Reading",kipp_maps!H:J,3,FALSE)</f>
        <v>94</v>
      </c>
      <c r="T597">
        <f>VLOOKUP(A597&amp;"|"&amp;"Spring"&amp;"|"&amp;"Reading",kipp_maps!H:K,4,FALSE)</f>
        <v>4</v>
      </c>
      <c r="U597">
        <f>VLOOKUP(A597&amp;"|"&amp;"Fall"&amp;"|"&amp;"Reading",kipp_maps!H:L,5,FALSE)</f>
        <v>10</v>
      </c>
      <c r="V597">
        <f t="shared" si="38"/>
        <v>30</v>
      </c>
      <c r="W597">
        <f t="shared" si="39"/>
        <v>20</v>
      </c>
    </row>
    <row r="598" spans="1:23" x14ac:dyDescent="0.25">
      <c r="A598">
        <v>11538</v>
      </c>
      <c r="B598" t="str">
        <f>VLOOKUP(A598,kipp_maps!A:B,2,FALSE)</f>
        <v>School E</v>
      </c>
      <c r="C598">
        <f>VLOOKUP(A598,kipp_maps!A:C,3,FALSE)</f>
        <v>2</v>
      </c>
      <c r="D598">
        <f>VLOOKUP(A598,kipp_maps!A:D,4,FALSE)</f>
        <v>2019</v>
      </c>
      <c r="E598" t="str">
        <f>VLOOKUP(A598,kipp_maps!A:E,5,FALSE)</f>
        <v>GenEd</v>
      </c>
      <c r="F598">
        <f>VLOOKUP(A598&amp;"|"&amp;"Fall"&amp;"|"&amp;"Math",kipp_maps!H:I,2,FALSE)</f>
        <v>200</v>
      </c>
      <c r="G598">
        <f>VLOOKUP(A598&amp;"|"&amp;"Fall"&amp;"|"&amp;"Math",kipp_maps!H:J,3,FALSE)</f>
        <v>92</v>
      </c>
      <c r="H598">
        <f>VLOOKUP(A598&amp;"|"&amp;"Fall"&amp;"|"&amp;"Math",kipp_maps!H:K,4,FALSE)</f>
        <v>4</v>
      </c>
      <c r="I598">
        <f>VLOOKUP(A598&amp;"|"&amp;"Spring"&amp;"|"&amp;"Math",kipp_maps!H:I,2,FALSE)</f>
        <v>202</v>
      </c>
      <c r="J598">
        <f>VLOOKUP(A598&amp;"|"&amp;"Spring"&amp;"|"&amp;"Math",kipp_maps!H:J,3,FALSE)</f>
        <v>77</v>
      </c>
      <c r="K598">
        <f>VLOOKUP(A598&amp;"|"&amp;"Spring"&amp;"|"&amp;"Math",kipp_maps!H:K,4,FALSE)</f>
        <v>4</v>
      </c>
      <c r="L598">
        <f>VLOOKUP(A598&amp;"|"&amp;"Fall"&amp;"|"&amp;"Math",kipp_maps!H:L,5,FALSE)</f>
        <v>8</v>
      </c>
      <c r="M598">
        <f t="shared" si="36"/>
        <v>2</v>
      </c>
      <c r="N598">
        <f t="shared" si="37"/>
        <v>-6</v>
      </c>
      <c r="O598">
        <f>VLOOKUP(A598&amp;"|"&amp;"Fall"&amp;"|"&amp;"Reading",kipp_maps!H:I,2,FALSE)</f>
        <v>205</v>
      </c>
      <c r="P598">
        <f>VLOOKUP(A598&amp;"|"&amp;"Fall"&amp;"|"&amp;"Reading",kipp_maps!H:J,3,FALSE)</f>
        <v>97</v>
      </c>
      <c r="Q598">
        <f>VLOOKUP(A598&amp;"|"&amp;"Fall"&amp;"|"&amp;"Reading",kipp_maps!H:K,4,FALSE)</f>
        <v>4</v>
      </c>
      <c r="R598">
        <f>VLOOKUP(A598&amp;"|"&amp;"Spring"&amp;"|"&amp;"Reading",kipp_maps!H:I,2,FALSE)</f>
        <v>211</v>
      </c>
      <c r="S598">
        <f>VLOOKUP(A598&amp;"|"&amp;"Spring"&amp;"|"&amp;"Reading",kipp_maps!H:J,3,FALSE)</f>
        <v>93</v>
      </c>
      <c r="T598">
        <f>VLOOKUP(A598&amp;"|"&amp;"Spring"&amp;"|"&amp;"Reading",kipp_maps!H:K,4,FALSE)</f>
        <v>4</v>
      </c>
      <c r="U598">
        <f>VLOOKUP(A598&amp;"|"&amp;"Fall"&amp;"|"&amp;"Reading",kipp_maps!H:L,5,FALSE)</f>
        <v>5</v>
      </c>
      <c r="V598">
        <f t="shared" si="38"/>
        <v>6</v>
      </c>
      <c r="W598">
        <f t="shared" si="39"/>
        <v>1</v>
      </c>
    </row>
    <row r="599" spans="1:23" x14ac:dyDescent="0.25">
      <c r="A599">
        <v>22466</v>
      </c>
      <c r="B599" t="str">
        <f>VLOOKUP(A599,kipp_maps!A:B,2,FALSE)</f>
        <v>School G</v>
      </c>
      <c r="C599">
        <f>VLOOKUP(A599,kipp_maps!A:C,3,FALSE)</f>
        <v>2</v>
      </c>
      <c r="D599">
        <f>VLOOKUP(A599,kipp_maps!A:D,4,FALSE)</f>
        <v>2019</v>
      </c>
      <c r="E599" t="str">
        <f>VLOOKUP(A599,kipp_maps!A:E,5,FALSE)</f>
        <v>GenEd</v>
      </c>
      <c r="F599">
        <f>VLOOKUP(A599&amp;"|"&amp;"Fall"&amp;"|"&amp;"Math",kipp_maps!H:I,2,FALSE)</f>
        <v>196</v>
      </c>
      <c r="G599">
        <f>VLOOKUP(A599&amp;"|"&amp;"Fall"&amp;"|"&amp;"Math",kipp_maps!H:J,3,FALSE)</f>
        <v>87</v>
      </c>
      <c r="H599">
        <f>VLOOKUP(A599&amp;"|"&amp;"Fall"&amp;"|"&amp;"Math",kipp_maps!H:K,4,FALSE)</f>
        <v>4</v>
      </c>
      <c r="I599">
        <f>VLOOKUP(A599&amp;"|"&amp;"Spring"&amp;"|"&amp;"Math",kipp_maps!H:I,2,FALSE)</f>
        <v>208</v>
      </c>
      <c r="J599">
        <f>VLOOKUP(A599&amp;"|"&amp;"Spring"&amp;"|"&amp;"Math",kipp_maps!H:J,3,FALSE)</f>
        <v>88</v>
      </c>
      <c r="K599">
        <f>VLOOKUP(A599&amp;"|"&amp;"Spring"&amp;"|"&amp;"Math",kipp_maps!H:K,4,FALSE)</f>
        <v>4</v>
      </c>
      <c r="L599">
        <f>VLOOKUP(A599&amp;"|"&amp;"Fall"&amp;"|"&amp;"Math",kipp_maps!H:L,5,FALSE)</f>
        <v>9</v>
      </c>
      <c r="M599">
        <f t="shared" si="36"/>
        <v>12</v>
      </c>
      <c r="N599">
        <f t="shared" si="37"/>
        <v>3</v>
      </c>
      <c r="O599">
        <f>VLOOKUP(A599&amp;"|"&amp;"Fall"&amp;"|"&amp;"Reading",kipp_maps!H:I,2,FALSE)</f>
        <v>191</v>
      </c>
      <c r="P599">
        <f>VLOOKUP(A599&amp;"|"&amp;"Fall"&amp;"|"&amp;"Reading",kipp_maps!H:J,3,FALSE)</f>
        <v>82</v>
      </c>
      <c r="Q599">
        <f>VLOOKUP(A599&amp;"|"&amp;"Fall"&amp;"|"&amp;"Reading",kipp_maps!H:K,4,FALSE)</f>
        <v>4</v>
      </c>
      <c r="R599">
        <f>VLOOKUP(A599&amp;"|"&amp;"Spring"&amp;"|"&amp;"Reading",kipp_maps!H:I,2,FALSE)</f>
        <v>185</v>
      </c>
      <c r="S599">
        <f>VLOOKUP(A599&amp;"|"&amp;"Spring"&amp;"|"&amp;"Reading",kipp_maps!H:J,3,FALSE)</f>
        <v>40</v>
      </c>
      <c r="T599">
        <f>VLOOKUP(A599&amp;"|"&amp;"Spring"&amp;"|"&amp;"Reading",kipp_maps!H:K,4,FALSE)</f>
        <v>2</v>
      </c>
      <c r="U599">
        <f>VLOOKUP(A599&amp;"|"&amp;"Fall"&amp;"|"&amp;"Reading",kipp_maps!H:L,5,FALSE)</f>
        <v>8</v>
      </c>
      <c r="V599">
        <f t="shared" si="38"/>
        <v>-6</v>
      </c>
      <c r="W599">
        <f t="shared" si="39"/>
        <v>-14</v>
      </c>
    </row>
    <row r="600" spans="1:23" x14ac:dyDescent="0.25">
      <c r="A600">
        <v>23927</v>
      </c>
      <c r="B600" t="str">
        <f>VLOOKUP(A600,kipp_maps!A:B,2,FALSE)</f>
        <v>School G</v>
      </c>
      <c r="C600">
        <f>VLOOKUP(A600,kipp_maps!A:C,3,FALSE)</f>
        <v>2</v>
      </c>
      <c r="D600">
        <f>VLOOKUP(A600,kipp_maps!A:D,4,FALSE)</f>
        <v>2019</v>
      </c>
      <c r="E600" t="str">
        <f>VLOOKUP(A600,kipp_maps!A:E,5,FALSE)</f>
        <v>GenEd</v>
      </c>
      <c r="F600">
        <f>VLOOKUP(A600&amp;"|"&amp;"Fall"&amp;"|"&amp;"Math",kipp_maps!H:I,2,FALSE)</f>
        <v>179</v>
      </c>
      <c r="G600">
        <f>VLOOKUP(A600&amp;"|"&amp;"Fall"&amp;"|"&amp;"Math",kipp_maps!H:J,3,FALSE)</f>
        <v>45</v>
      </c>
      <c r="H600">
        <f>VLOOKUP(A600&amp;"|"&amp;"Fall"&amp;"|"&amp;"Math",kipp_maps!H:K,4,FALSE)</f>
        <v>2</v>
      </c>
      <c r="I600">
        <f>VLOOKUP(A600&amp;"|"&amp;"Spring"&amp;"|"&amp;"Math",kipp_maps!H:I,2,FALSE)</f>
        <v>191</v>
      </c>
      <c r="J600">
        <f>VLOOKUP(A600&amp;"|"&amp;"Spring"&amp;"|"&amp;"Math",kipp_maps!H:J,3,FALSE)</f>
        <v>47</v>
      </c>
      <c r="K600">
        <f>VLOOKUP(A600&amp;"|"&amp;"Spring"&amp;"|"&amp;"Math",kipp_maps!H:K,4,FALSE)</f>
        <v>2</v>
      </c>
      <c r="L600">
        <f>VLOOKUP(A600&amp;"|"&amp;"Fall"&amp;"|"&amp;"Math",kipp_maps!H:L,5,FALSE)</f>
        <v>13</v>
      </c>
      <c r="M600">
        <f t="shared" si="36"/>
        <v>12</v>
      </c>
      <c r="N600">
        <f t="shared" si="37"/>
        <v>-1</v>
      </c>
      <c r="O600">
        <f>VLOOKUP(A600&amp;"|"&amp;"Fall"&amp;"|"&amp;"Reading",kipp_maps!H:I,2,FALSE)</f>
        <v>176</v>
      </c>
      <c r="P600">
        <f>VLOOKUP(A600&amp;"|"&amp;"Fall"&amp;"|"&amp;"Reading",kipp_maps!H:J,3,FALSE)</f>
        <v>46</v>
      </c>
      <c r="Q600">
        <f>VLOOKUP(A600&amp;"|"&amp;"Fall"&amp;"|"&amp;"Reading",kipp_maps!H:K,4,FALSE)</f>
        <v>2</v>
      </c>
      <c r="R600">
        <f>VLOOKUP(A600&amp;"|"&amp;"Spring"&amp;"|"&amp;"Reading",kipp_maps!H:I,2,FALSE)</f>
        <v>185</v>
      </c>
      <c r="S600">
        <f>VLOOKUP(A600&amp;"|"&amp;"Spring"&amp;"|"&amp;"Reading",kipp_maps!H:J,3,FALSE)</f>
        <v>40</v>
      </c>
      <c r="T600">
        <f>VLOOKUP(A600&amp;"|"&amp;"Spring"&amp;"|"&amp;"Reading",kipp_maps!H:K,4,FALSE)</f>
        <v>2</v>
      </c>
      <c r="U600">
        <f>VLOOKUP(A600&amp;"|"&amp;"Fall"&amp;"|"&amp;"Reading",kipp_maps!H:L,5,FALSE)</f>
        <v>11</v>
      </c>
      <c r="V600">
        <f t="shared" si="38"/>
        <v>9</v>
      </c>
      <c r="W600">
        <f t="shared" si="39"/>
        <v>-2</v>
      </c>
    </row>
    <row r="601" spans="1:23" x14ac:dyDescent="0.25">
      <c r="A601">
        <v>27602</v>
      </c>
      <c r="B601" t="str">
        <f>VLOOKUP(A601,kipp_maps!A:B,2,FALSE)</f>
        <v>School F</v>
      </c>
      <c r="C601">
        <f>VLOOKUP(A601,kipp_maps!A:C,3,FALSE)</f>
        <v>2</v>
      </c>
      <c r="D601">
        <f>VLOOKUP(A601,kipp_maps!A:D,4,FALSE)</f>
        <v>2019</v>
      </c>
      <c r="E601" t="str">
        <f>VLOOKUP(A601,kipp_maps!A:E,5,FALSE)</f>
        <v>SPED</v>
      </c>
      <c r="F601">
        <f>VLOOKUP(A601&amp;"|"&amp;"Fall"&amp;"|"&amp;"Math",kipp_maps!H:I,2,FALSE)</f>
        <v>186</v>
      </c>
      <c r="G601">
        <f>VLOOKUP(A601&amp;"|"&amp;"Fall"&amp;"|"&amp;"Math",kipp_maps!H:J,3,FALSE)</f>
        <v>65</v>
      </c>
      <c r="H601">
        <f>VLOOKUP(A601&amp;"|"&amp;"Fall"&amp;"|"&amp;"Math",kipp_maps!H:K,4,FALSE)</f>
        <v>3</v>
      </c>
      <c r="I601">
        <f>VLOOKUP(A601&amp;"|"&amp;"Spring"&amp;"|"&amp;"Math",kipp_maps!H:I,2,FALSE)</f>
        <v>196</v>
      </c>
      <c r="J601">
        <f>VLOOKUP(A601&amp;"|"&amp;"Spring"&amp;"|"&amp;"Math",kipp_maps!H:J,3,FALSE)</f>
        <v>61</v>
      </c>
      <c r="K601">
        <f>VLOOKUP(A601&amp;"|"&amp;"Spring"&amp;"|"&amp;"Math",kipp_maps!H:K,4,FALSE)</f>
        <v>3</v>
      </c>
      <c r="L601">
        <f>VLOOKUP(A601&amp;"|"&amp;"Fall"&amp;"|"&amp;"Math",kipp_maps!H:L,5,FALSE)</f>
        <v>11</v>
      </c>
      <c r="M601">
        <f t="shared" si="36"/>
        <v>10</v>
      </c>
      <c r="N601">
        <f t="shared" si="37"/>
        <v>-1</v>
      </c>
      <c r="O601">
        <f>VLOOKUP(A601&amp;"|"&amp;"Fall"&amp;"|"&amp;"Reading",kipp_maps!H:I,2,FALSE)</f>
        <v>176</v>
      </c>
      <c r="P601">
        <f>VLOOKUP(A601&amp;"|"&amp;"Fall"&amp;"|"&amp;"Reading",kipp_maps!H:J,3,FALSE)</f>
        <v>46</v>
      </c>
      <c r="Q601">
        <f>VLOOKUP(A601&amp;"|"&amp;"Fall"&amp;"|"&amp;"Reading",kipp_maps!H:K,4,FALSE)</f>
        <v>2</v>
      </c>
      <c r="R601">
        <f>VLOOKUP(A601&amp;"|"&amp;"Spring"&amp;"|"&amp;"Reading",kipp_maps!H:I,2,FALSE)</f>
        <v>192</v>
      </c>
      <c r="S601">
        <f>VLOOKUP(A601&amp;"|"&amp;"Spring"&amp;"|"&amp;"Reading",kipp_maps!H:J,3,FALSE)</f>
        <v>59</v>
      </c>
      <c r="T601">
        <f>VLOOKUP(A601&amp;"|"&amp;"Spring"&amp;"|"&amp;"Reading",kipp_maps!H:K,4,FALSE)</f>
        <v>3</v>
      </c>
      <c r="U601">
        <f>VLOOKUP(A601&amp;"|"&amp;"Fall"&amp;"|"&amp;"Reading",kipp_maps!H:L,5,FALSE)</f>
        <v>11</v>
      </c>
      <c r="V601">
        <f t="shared" si="38"/>
        <v>16</v>
      </c>
      <c r="W601">
        <f t="shared" si="39"/>
        <v>5</v>
      </c>
    </row>
    <row r="602" spans="1:23" x14ac:dyDescent="0.25">
      <c r="A602">
        <v>11913</v>
      </c>
      <c r="B602" t="str">
        <f>VLOOKUP(A602,kipp_maps!A:B,2,FALSE)</f>
        <v>School F</v>
      </c>
      <c r="C602">
        <f>VLOOKUP(A602,kipp_maps!A:C,3,FALSE)</f>
        <v>2</v>
      </c>
      <c r="D602">
        <f>VLOOKUP(A602,kipp_maps!A:D,4,FALSE)</f>
        <v>2019</v>
      </c>
      <c r="E602" t="str">
        <f>VLOOKUP(A602,kipp_maps!A:E,5,FALSE)</f>
        <v>GenEd</v>
      </c>
      <c r="F602" t="str">
        <f>VLOOKUP(A602&amp;"|"&amp;"Fall"&amp;"|"&amp;"Math",kipp_maps!H:I,2,FALSE)</f>
        <v>.</v>
      </c>
      <c r="G602" t="str">
        <f>VLOOKUP(A602&amp;"|"&amp;"Fall"&amp;"|"&amp;"Math",kipp_maps!H:J,3,FALSE)</f>
        <v>.</v>
      </c>
      <c r="H602" t="str">
        <f>VLOOKUP(A602&amp;"|"&amp;"Fall"&amp;"|"&amp;"Math",kipp_maps!H:K,4,FALSE)</f>
        <v>.</v>
      </c>
      <c r="I602">
        <f>VLOOKUP(A602&amp;"|"&amp;"Spring"&amp;"|"&amp;"Math",kipp_maps!H:I,2,FALSE)</f>
        <v>196</v>
      </c>
      <c r="J602">
        <f>VLOOKUP(A602&amp;"|"&amp;"Spring"&amp;"|"&amp;"Math",kipp_maps!H:J,3,FALSE)</f>
        <v>61</v>
      </c>
      <c r="K602">
        <f>VLOOKUP(A602&amp;"|"&amp;"Spring"&amp;"|"&amp;"Math",kipp_maps!H:K,4,FALSE)</f>
        <v>3</v>
      </c>
      <c r="L602" t="str">
        <f>VLOOKUP(A602&amp;"|"&amp;"Fall"&amp;"|"&amp;"Math",kipp_maps!H:L,5,FALSE)</f>
        <v>.</v>
      </c>
      <c r="M602" t="e">
        <f t="shared" si="36"/>
        <v>#VALUE!</v>
      </c>
      <c r="N602" t="e">
        <f t="shared" si="37"/>
        <v>#VALUE!</v>
      </c>
      <c r="O602" t="str">
        <f>VLOOKUP(A602&amp;"|"&amp;"Fall"&amp;"|"&amp;"Reading",kipp_maps!H:I,2,FALSE)</f>
        <v>.</v>
      </c>
      <c r="P602" t="str">
        <f>VLOOKUP(A602&amp;"|"&amp;"Fall"&amp;"|"&amp;"Reading",kipp_maps!H:J,3,FALSE)</f>
        <v>.</v>
      </c>
      <c r="Q602" t="str">
        <f>VLOOKUP(A602&amp;"|"&amp;"Fall"&amp;"|"&amp;"Reading",kipp_maps!H:K,4,FALSE)</f>
        <v>.</v>
      </c>
      <c r="R602">
        <f>VLOOKUP(A602&amp;"|"&amp;"Spring"&amp;"|"&amp;"Reading",kipp_maps!H:I,2,FALSE)</f>
        <v>190</v>
      </c>
      <c r="S602">
        <f>VLOOKUP(A602&amp;"|"&amp;"Spring"&amp;"|"&amp;"Reading",kipp_maps!H:J,3,FALSE)</f>
        <v>53</v>
      </c>
      <c r="T602">
        <f>VLOOKUP(A602&amp;"|"&amp;"Spring"&amp;"|"&amp;"Reading",kipp_maps!H:K,4,FALSE)</f>
        <v>3</v>
      </c>
      <c r="U602" t="str">
        <f>VLOOKUP(A602&amp;"|"&amp;"Fall"&amp;"|"&amp;"Reading",kipp_maps!H:L,5,FALSE)</f>
        <v>.</v>
      </c>
      <c r="V602" t="e">
        <f t="shared" si="38"/>
        <v>#VALUE!</v>
      </c>
      <c r="W602" t="e">
        <f t="shared" si="39"/>
        <v>#VALUE!</v>
      </c>
    </row>
    <row r="603" spans="1:23" x14ac:dyDescent="0.25">
      <c r="A603">
        <v>26420</v>
      </c>
      <c r="B603" t="str">
        <f>VLOOKUP(A603,kipp_maps!A:B,2,FALSE)</f>
        <v>School E</v>
      </c>
      <c r="C603">
        <f>VLOOKUP(A603,kipp_maps!A:C,3,FALSE)</f>
        <v>2</v>
      </c>
      <c r="D603">
        <f>VLOOKUP(A603,kipp_maps!A:D,4,FALSE)</f>
        <v>2019</v>
      </c>
      <c r="E603" t="str">
        <f>VLOOKUP(A603,kipp_maps!A:E,5,FALSE)</f>
        <v>GenEd</v>
      </c>
      <c r="F603" t="str">
        <f>VLOOKUP(A603&amp;"|"&amp;"Fall"&amp;"|"&amp;"Math",kipp_maps!H:I,2,FALSE)</f>
        <v>.</v>
      </c>
      <c r="G603" t="str">
        <f>VLOOKUP(A603&amp;"|"&amp;"Fall"&amp;"|"&amp;"Math",kipp_maps!H:J,3,FALSE)</f>
        <v>.</v>
      </c>
      <c r="H603" t="str">
        <f>VLOOKUP(A603&amp;"|"&amp;"Fall"&amp;"|"&amp;"Math",kipp_maps!H:K,4,FALSE)</f>
        <v>.</v>
      </c>
      <c r="I603">
        <f>VLOOKUP(A603&amp;"|"&amp;"Spring"&amp;"|"&amp;"Math",kipp_maps!H:I,2,FALSE)</f>
        <v>194</v>
      </c>
      <c r="J603">
        <f>VLOOKUP(A603&amp;"|"&amp;"Spring"&amp;"|"&amp;"Math",kipp_maps!H:J,3,FALSE)</f>
        <v>56</v>
      </c>
      <c r="K603">
        <f>VLOOKUP(A603&amp;"|"&amp;"Spring"&amp;"|"&amp;"Math",kipp_maps!H:K,4,FALSE)</f>
        <v>3</v>
      </c>
      <c r="L603" t="str">
        <f>VLOOKUP(A603&amp;"|"&amp;"Fall"&amp;"|"&amp;"Math",kipp_maps!H:L,5,FALSE)</f>
        <v>.</v>
      </c>
      <c r="M603" t="e">
        <f t="shared" si="36"/>
        <v>#VALUE!</v>
      </c>
      <c r="N603" t="e">
        <f t="shared" si="37"/>
        <v>#VALUE!</v>
      </c>
      <c r="O603" t="str">
        <f>VLOOKUP(A603&amp;"|"&amp;"Fall"&amp;"|"&amp;"Reading",kipp_maps!H:I,2,FALSE)</f>
        <v>.</v>
      </c>
      <c r="P603" t="str">
        <f>VLOOKUP(A603&amp;"|"&amp;"Fall"&amp;"|"&amp;"Reading",kipp_maps!H:J,3,FALSE)</f>
        <v>.</v>
      </c>
      <c r="Q603" t="str">
        <f>VLOOKUP(A603&amp;"|"&amp;"Fall"&amp;"|"&amp;"Reading",kipp_maps!H:K,4,FALSE)</f>
        <v>.</v>
      </c>
      <c r="R603">
        <f>VLOOKUP(A603&amp;"|"&amp;"Spring"&amp;"|"&amp;"Reading",kipp_maps!H:I,2,FALSE)</f>
        <v>206</v>
      </c>
      <c r="S603">
        <f>VLOOKUP(A603&amp;"|"&amp;"Spring"&amp;"|"&amp;"Reading",kipp_maps!H:J,3,FALSE)</f>
        <v>87</v>
      </c>
      <c r="T603">
        <f>VLOOKUP(A603&amp;"|"&amp;"Spring"&amp;"|"&amp;"Reading",kipp_maps!H:K,4,FALSE)</f>
        <v>4</v>
      </c>
      <c r="U603" t="str">
        <f>VLOOKUP(A603&amp;"|"&amp;"Fall"&amp;"|"&amp;"Reading",kipp_maps!H:L,5,FALSE)</f>
        <v>.</v>
      </c>
      <c r="V603" t="e">
        <f t="shared" si="38"/>
        <v>#VALUE!</v>
      </c>
      <c r="W603" t="e">
        <f t="shared" si="39"/>
        <v>#VALUE!</v>
      </c>
    </row>
    <row r="604" spans="1:23" x14ac:dyDescent="0.25">
      <c r="A604">
        <v>22564</v>
      </c>
      <c r="B604" t="str">
        <f>VLOOKUP(A604,kipp_maps!A:B,2,FALSE)</f>
        <v>School E</v>
      </c>
      <c r="C604">
        <f>VLOOKUP(A604,kipp_maps!A:C,3,FALSE)</f>
        <v>2</v>
      </c>
      <c r="D604">
        <f>VLOOKUP(A604,kipp_maps!A:D,4,FALSE)</f>
        <v>2019</v>
      </c>
      <c r="E604" t="str">
        <f>VLOOKUP(A604,kipp_maps!A:E,5,FALSE)</f>
        <v>GenEd</v>
      </c>
      <c r="F604" t="str">
        <f>VLOOKUP(A604&amp;"|"&amp;"Fall"&amp;"|"&amp;"Math",kipp_maps!H:I,2,FALSE)</f>
        <v>.</v>
      </c>
      <c r="G604" t="str">
        <f>VLOOKUP(A604&amp;"|"&amp;"Fall"&amp;"|"&amp;"Math",kipp_maps!H:J,3,FALSE)</f>
        <v>.</v>
      </c>
      <c r="H604" t="str">
        <f>VLOOKUP(A604&amp;"|"&amp;"Fall"&amp;"|"&amp;"Math",kipp_maps!H:K,4,FALSE)</f>
        <v>.</v>
      </c>
      <c r="I604">
        <f>VLOOKUP(A604&amp;"|"&amp;"Spring"&amp;"|"&amp;"Math",kipp_maps!H:I,2,FALSE)</f>
        <v>202</v>
      </c>
      <c r="J604">
        <f>VLOOKUP(A604&amp;"|"&amp;"Spring"&amp;"|"&amp;"Math",kipp_maps!H:J,3,FALSE)</f>
        <v>77</v>
      </c>
      <c r="K604">
        <f>VLOOKUP(A604&amp;"|"&amp;"Spring"&amp;"|"&amp;"Math",kipp_maps!H:K,4,FALSE)</f>
        <v>4</v>
      </c>
      <c r="L604" t="str">
        <f>VLOOKUP(A604&amp;"|"&amp;"Fall"&amp;"|"&amp;"Math",kipp_maps!H:L,5,FALSE)</f>
        <v>.</v>
      </c>
      <c r="M604" t="e">
        <f t="shared" si="36"/>
        <v>#VALUE!</v>
      </c>
      <c r="N604" t="e">
        <f t="shared" si="37"/>
        <v>#VALUE!</v>
      </c>
      <c r="O604" t="str">
        <f>VLOOKUP(A604&amp;"|"&amp;"Fall"&amp;"|"&amp;"Reading",kipp_maps!H:I,2,FALSE)</f>
        <v>.</v>
      </c>
      <c r="P604" t="str">
        <f>VLOOKUP(A604&amp;"|"&amp;"Fall"&amp;"|"&amp;"Reading",kipp_maps!H:J,3,FALSE)</f>
        <v>.</v>
      </c>
      <c r="Q604" t="str">
        <f>VLOOKUP(A604&amp;"|"&amp;"Fall"&amp;"|"&amp;"Reading",kipp_maps!H:K,4,FALSE)</f>
        <v>.</v>
      </c>
      <c r="R604">
        <f>VLOOKUP(A604&amp;"|"&amp;"Spring"&amp;"|"&amp;"Reading",kipp_maps!H:I,2,FALSE)</f>
        <v>194</v>
      </c>
      <c r="S604">
        <f>VLOOKUP(A604&amp;"|"&amp;"Spring"&amp;"|"&amp;"Reading",kipp_maps!H:J,3,FALSE)</f>
        <v>64</v>
      </c>
      <c r="T604">
        <f>VLOOKUP(A604&amp;"|"&amp;"Spring"&amp;"|"&amp;"Reading",kipp_maps!H:K,4,FALSE)</f>
        <v>3</v>
      </c>
      <c r="U604" t="str">
        <f>VLOOKUP(A604&amp;"|"&amp;"Fall"&amp;"|"&amp;"Reading",kipp_maps!H:L,5,FALSE)</f>
        <v>.</v>
      </c>
      <c r="V604" t="e">
        <f t="shared" si="38"/>
        <v>#VALUE!</v>
      </c>
      <c r="W604" t="e">
        <f t="shared" si="39"/>
        <v>#VALUE!</v>
      </c>
    </row>
    <row r="605" spans="1:23" x14ac:dyDescent="0.25">
      <c r="A605">
        <v>27488</v>
      </c>
      <c r="B605" t="str">
        <f>VLOOKUP(A605,kipp_maps!A:B,2,FALSE)</f>
        <v>School E</v>
      </c>
      <c r="C605">
        <f>VLOOKUP(A605,kipp_maps!A:C,3,FALSE)</f>
        <v>2</v>
      </c>
      <c r="D605">
        <f>VLOOKUP(A605,kipp_maps!A:D,4,FALSE)</f>
        <v>2019</v>
      </c>
      <c r="E605" t="str">
        <f>VLOOKUP(A605,kipp_maps!A:E,5,FALSE)</f>
        <v>GenEd</v>
      </c>
      <c r="F605">
        <f>VLOOKUP(A605&amp;"|"&amp;"Fall"&amp;"|"&amp;"Math",kipp_maps!H:I,2,FALSE)</f>
        <v>185</v>
      </c>
      <c r="G605">
        <f>VLOOKUP(A605&amp;"|"&amp;"Fall"&amp;"|"&amp;"Math",kipp_maps!H:J,3,FALSE)</f>
        <v>62</v>
      </c>
      <c r="H605">
        <f>VLOOKUP(A605&amp;"|"&amp;"Fall"&amp;"|"&amp;"Math",kipp_maps!H:K,4,FALSE)</f>
        <v>3</v>
      </c>
      <c r="I605" t="str">
        <f>VLOOKUP(A605&amp;"|"&amp;"Spring"&amp;"|"&amp;"Math",kipp_maps!H:I,2,FALSE)</f>
        <v>.</v>
      </c>
      <c r="J605" t="str">
        <f>VLOOKUP(A605&amp;"|"&amp;"Spring"&amp;"|"&amp;"Math",kipp_maps!H:J,3,FALSE)</f>
        <v>.</v>
      </c>
      <c r="K605" t="str">
        <f>VLOOKUP(A605&amp;"|"&amp;"Spring"&amp;"|"&amp;"Math",kipp_maps!H:K,4,FALSE)</f>
        <v>.</v>
      </c>
      <c r="L605">
        <f>VLOOKUP(A605&amp;"|"&amp;"Fall"&amp;"|"&amp;"Math",kipp_maps!H:L,5,FALSE)</f>
        <v>11</v>
      </c>
      <c r="M605" t="e">
        <f t="shared" si="36"/>
        <v>#VALUE!</v>
      </c>
      <c r="N605" t="e">
        <f t="shared" si="37"/>
        <v>#VALUE!</v>
      </c>
      <c r="O605">
        <f>VLOOKUP(A605&amp;"|"&amp;"Fall"&amp;"|"&amp;"Reading",kipp_maps!H:I,2,FALSE)</f>
        <v>176</v>
      </c>
      <c r="P605">
        <f>VLOOKUP(A605&amp;"|"&amp;"Fall"&amp;"|"&amp;"Reading",kipp_maps!H:J,3,FALSE)</f>
        <v>46</v>
      </c>
      <c r="Q605">
        <f>VLOOKUP(A605&amp;"|"&amp;"Fall"&amp;"|"&amp;"Reading",kipp_maps!H:K,4,FALSE)</f>
        <v>2</v>
      </c>
      <c r="R605" t="str">
        <f>VLOOKUP(A605&amp;"|"&amp;"Spring"&amp;"|"&amp;"Reading",kipp_maps!H:I,2,FALSE)</f>
        <v>.</v>
      </c>
      <c r="S605" t="str">
        <f>VLOOKUP(A605&amp;"|"&amp;"Spring"&amp;"|"&amp;"Reading",kipp_maps!H:J,3,FALSE)</f>
        <v>.</v>
      </c>
      <c r="T605" t="str">
        <f>VLOOKUP(A605&amp;"|"&amp;"Spring"&amp;"|"&amp;"Reading",kipp_maps!H:K,4,FALSE)</f>
        <v>.</v>
      </c>
      <c r="U605">
        <f>VLOOKUP(A605&amp;"|"&amp;"Fall"&amp;"|"&amp;"Reading",kipp_maps!H:L,5,FALSE)</f>
        <v>11</v>
      </c>
      <c r="V605" t="e">
        <f t="shared" si="38"/>
        <v>#VALUE!</v>
      </c>
      <c r="W605" t="e">
        <f t="shared" si="39"/>
        <v>#VALUE!</v>
      </c>
    </row>
    <row r="606" spans="1:23" x14ac:dyDescent="0.25">
      <c r="A606">
        <v>12526</v>
      </c>
      <c r="B606" t="str">
        <f>VLOOKUP(A606,kipp_maps!A:B,2,FALSE)</f>
        <v>School E</v>
      </c>
      <c r="C606">
        <f>VLOOKUP(A606,kipp_maps!A:C,3,FALSE)</f>
        <v>2</v>
      </c>
      <c r="D606">
        <f>VLOOKUP(A606,kipp_maps!A:D,4,FALSE)</f>
        <v>2019</v>
      </c>
      <c r="E606" t="str">
        <f>VLOOKUP(A606,kipp_maps!A:E,5,FALSE)</f>
        <v>GenEd</v>
      </c>
      <c r="F606">
        <f>VLOOKUP(A606&amp;"|"&amp;"Fall"&amp;"|"&amp;"Math",kipp_maps!H:I,2,FALSE)</f>
        <v>210</v>
      </c>
      <c r="G606">
        <f>VLOOKUP(A606&amp;"|"&amp;"Fall"&amp;"|"&amp;"Math",kipp_maps!H:J,3,FALSE)</f>
        <v>98</v>
      </c>
      <c r="H606">
        <f>VLOOKUP(A606&amp;"|"&amp;"Fall"&amp;"|"&amp;"Math",kipp_maps!H:K,4,FALSE)</f>
        <v>4</v>
      </c>
      <c r="I606" t="str">
        <f>VLOOKUP(A606&amp;"|"&amp;"Spring"&amp;"|"&amp;"Math",kipp_maps!H:I,2,FALSE)</f>
        <v>.</v>
      </c>
      <c r="J606" t="str">
        <f>VLOOKUP(A606&amp;"|"&amp;"Spring"&amp;"|"&amp;"Math",kipp_maps!H:J,3,FALSE)</f>
        <v>.</v>
      </c>
      <c r="K606" t="str">
        <f>VLOOKUP(A606&amp;"|"&amp;"Spring"&amp;"|"&amp;"Math",kipp_maps!H:K,4,FALSE)</f>
        <v>.</v>
      </c>
      <c r="L606">
        <f>VLOOKUP(A606&amp;"|"&amp;"Fall"&amp;"|"&amp;"Math",kipp_maps!H:L,5,FALSE)</f>
        <v>6</v>
      </c>
      <c r="M606" t="e">
        <f t="shared" si="36"/>
        <v>#VALUE!</v>
      </c>
      <c r="N606" t="e">
        <f t="shared" si="37"/>
        <v>#VALUE!</v>
      </c>
      <c r="O606">
        <f>VLOOKUP(A606&amp;"|"&amp;"Fall"&amp;"|"&amp;"Reading",kipp_maps!H:I,2,FALSE)</f>
        <v>197</v>
      </c>
      <c r="P606">
        <f>VLOOKUP(A606&amp;"|"&amp;"Fall"&amp;"|"&amp;"Reading",kipp_maps!H:J,3,FALSE)</f>
        <v>91</v>
      </c>
      <c r="Q606">
        <f>VLOOKUP(A606&amp;"|"&amp;"Fall"&amp;"|"&amp;"Reading",kipp_maps!H:K,4,FALSE)</f>
        <v>4</v>
      </c>
      <c r="R606" t="str">
        <f>VLOOKUP(A606&amp;"|"&amp;"Spring"&amp;"|"&amp;"Reading",kipp_maps!H:I,2,FALSE)</f>
        <v>.</v>
      </c>
      <c r="S606" t="str">
        <f>VLOOKUP(A606&amp;"|"&amp;"Spring"&amp;"|"&amp;"Reading",kipp_maps!H:J,3,FALSE)</f>
        <v>.</v>
      </c>
      <c r="T606" t="str">
        <f>VLOOKUP(A606&amp;"|"&amp;"Spring"&amp;"|"&amp;"Reading",kipp_maps!H:K,4,FALSE)</f>
        <v>.</v>
      </c>
      <c r="U606">
        <f>VLOOKUP(A606&amp;"|"&amp;"Fall"&amp;"|"&amp;"Reading",kipp_maps!H:L,5,FALSE)</f>
        <v>7</v>
      </c>
      <c r="V606" t="e">
        <f t="shared" si="38"/>
        <v>#VALUE!</v>
      </c>
      <c r="W606" t="e">
        <f t="shared" si="39"/>
        <v>#VALUE!</v>
      </c>
    </row>
    <row r="607" spans="1:23" x14ac:dyDescent="0.25">
      <c r="A607">
        <v>24028</v>
      </c>
      <c r="B607" t="str">
        <f>VLOOKUP(A607,kipp_maps!A:B,2,FALSE)</f>
        <v>School E</v>
      </c>
      <c r="C607">
        <f>VLOOKUP(A607,kipp_maps!A:C,3,FALSE)</f>
        <v>2</v>
      </c>
      <c r="D607">
        <f>VLOOKUP(A607,kipp_maps!A:D,4,FALSE)</f>
        <v>2019</v>
      </c>
      <c r="E607" t="str">
        <f>VLOOKUP(A607,kipp_maps!A:E,5,FALSE)</f>
        <v>GenEd</v>
      </c>
      <c r="F607">
        <f>VLOOKUP(A607&amp;"|"&amp;"Fall"&amp;"|"&amp;"Math",kipp_maps!H:I,2,FALSE)</f>
        <v>178</v>
      </c>
      <c r="G607">
        <f>VLOOKUP(A607&amp;"|"&amp;"Fall"&amp;"|"&amp;"Math",kipp_maps!H:J,3,FALSE)</f>
        <v>42</v>
      </c>
      <c r="H607">
        <f>VLOOKUP(A607&amp;"|"&amp;"Fall"&amp;"|"&amp;"Math",kipp_maps!H:K,4,FALSE)</f>
        <v>2</v>
      </c>
      <c r="I607" t="str">
        <f>VLOOKUP(A607&amp;"|"&amp;"Spring"&amp;"|"&amp;"Math",kipp_maps!H:I,2,FALSE)</f>
        <v>.</v>
      </c>
      <c r="J607" t="str">
        <f>VLOOKUP(A607&amp;"|"&amp;"Spring"&amp;"|"&amp;"Math",kipp_maps!H:J,3,FALSE)</f>
        <v>.</v>
      </c>
      <c r="K607" t="str">
        <f>VLOOKUP(A607&amp;"|"&amp;"Spring"&amp;"|"&amp;"Math",kipp_maps!H:K,4,FALSE)</f>
        <v>.</v>
      </c>
      <c r="L607">
        <f>VLOOKUP(A607&amp;"|"&amp;"Fall"&amp;"|"&amp;"Math",kipp_maps!H:L,5,FALSE)</f>
        <v>13</v>
      </c>
      <c r="M607" t="e">
        <f t="shared" si="36"/>
        <v>#VALUE!</v>
      </c>
      <c r="N607" t="e">
        <f t="shared" si="37"/>
        <v>#VALUE!</v>
      </c>
      <c r="O607">
        <f>VLOOKUP(A607&amp;"|"&amp;"Fall"&amp;"|"&amp;"Reading",kipp_maps!H:I,2,FALSE)</f>
        <v>172</v>
      </c>
      <c r="P607">
        <f>VLOOKUP(A607&amp;"|"&amp;"Fall"&amp;"|"&amp;"Reading",kipp_maps!H:J,3,FALSE)</f>
        <v>35</v>
      </c>
      <c r="Q607">
        <f>VLOOKUP(A607&amp;"|"&amp;"Fall"&amp;"|"&amp;"Reading",kipp_maps!H:K,4,FALSE)</f>
        <v>2</v>
      </c>
      <c r="R607" t="str">
        <f>VLOOKUP(A607&amp;"|"&amp;"Spring"&amp;"|"&amp;"Reading",kipp_maps!H:I,2,FALSE)</f>
        <v>.</v>
      </c>
      <c r="S607" t="str">
        <f>VLOOKUP(A607&amp;"|"&amp;"Spring"&amp;"|"&amp;"Reading",kipp_maps!H:J,3,FALSE)</f>
        <v>.</v>
      </c>
      <c r="T607" t="str">
        <f>VLOOKUP(A607&amp;"|"&amp;"Spring"&amp;"|"&amp;"Reading",kipp_maps!H:K,4,FALSE)</f>
        <v>.</v>
      </c>
      <c r="U607">
        <f>VLOOKUP(A607&amp;"|"&amp;"Fall"&amp;"|"&amp;"Reading",kipp_maps!H:L,5,FALSE)</f>
        <v>12</v>
      </c>
      <c r="V607" t="e">
        <f t="shared" si="38"/>
        <v>#VALUE!</v>
      </c>
      <c r="W607" t="e">
        <f t="shared" si="39"/>
        <v>#VALUE!</v>
      </c>
    </row>
    <row r="608" spans="1:23" x14ac:dyDescent="0.25">
      <c r="A608">
        <v>20098</v>
      </c>
      <c r="B608" t="str">
        <f>VLOOKUP(A608,kipp_maps!A:B,2,FALSE)</f>
        <v>School E</v>
      </c>
      <c r="C608">
        <f>VLOOKUP(A608,kipp_maps!A:C,3,FALSE)</f>
        <v>2</v>
      </c>
      <c r="D608">
        <f>VLOOKUP(A608,kipp_maps!A:D,4,FALSE)</f>
        <v>2019</v>
      </c>
      <c r="E608" t="str">
        <f>VLOOKUP(A608,kipp_maps!A:E,5,FALSE)</f>
        <v>GenEd</v>
      </c>
      <c r="F608">
        <f>VLOOKUP(A608&amp;"|"&amp;"Fall"&amp;"|"&amp;"Math",kipp_maps!H:I,2,FALSE)</f>
        <v>182</v>
      </c>
      <c r="G608">
        <f>VLOOKUP(A608&amp;"|"&amp;"Fall"&amp;"|"&amp;"Math",kipp_maps!H:J,3,FALSE)</f>
        <v>53</v>
      </c>
      <c r="H608">
        <f>VLOOKUP(A608&amp;"|"&amp;"Fall"&amp;"|"&amp;"Math",kipp_maps!H:K,4,FALSE)</f>
        <v>3</v>
      </c>
      <c r="I608" t="str">
        <f>VLOOKUP(A608&amp;"|"&amp;"Spring"&amp;"|"&amp;"Math",kipp_maps!H:I,2,FALSE)</f>
        <v>.</v>
      </c>
      <c r="J608" t="str">
        <f>VLOOKUP(A608&amp;"|"&amp;"Spring"&amp;"|"&amp;"Math",kipp_maps!H:J,3,FALSE)</f>
        <v>.</v>
      </c>
      <c r="K608" t="str">
        <f>VLOOKUP(A608&amp;"|"&amp;"Spring"&amp;"|"&amp;"Math",kipp_maps!H:K,4,FALSE)</f>
        <v>.</v>
      </c>
      <c r="L608">
        <f>VLOOKUP(A608&amp;"|"&amp;"Fall"&amp;"|"&amp;"Math",kipp_maps!H:L,5,FALSE)</f>
        <v>12</v>
      </c>
      <c r="M608" t="e">
        <f t="shared" si="36"/>
        <v>#VALUE!</v>
      </c>
      <c r="N608" t="e">
        <f t="shared" si="37"/>
        <v>#VALUE!</v>
      </c>
      <c r="O608">
        <f>VLOOKUP(A608&amp;"|"&amp;"Fall"&amp;"|"&amp;"Reading",kipp_maps!H:I,2,FALSE)</f>
        <v>195</v>
      </c>
      <c r="P608">
        <f>VLOOKUP(A608&amp;"|"&amp;"Fall"&amp;"|"&amp;"Reading",kipp_maps!H:J,3,FALSE)</f>
        <v>89</v>
      </c>
      <c r="Q608">
        <f>VLOOKUP(A608&amp;"|"&amp;"Fall"&amp;"|"&amp;"Reading",kipp_maps!H:K,4,FALSE)</f>
        <v>4</v>
      </c>
      <c r="R608" t="str">
        <f>VLOOKUP(A608&amp;"|"&amp;"Spring"&amp;"|"&amp;"Reading",kipp_maps!H:I,2,FALSE)</f>
        <v>.</v>
      </c>
      <c r="S608" t="str">
        <f>VLOOKUP(A608&amp;"|"&amp;"Spring"&amp;"|"&amp;"Reading",kipp_maps!H:J,3,FALSE)</f>
        <v>.</v>
      </c>
      <c r="T608" t="str">
        <f>VLOOKUP(A608&amp;"|"&amp;"Spring"&amp;"|"&amp;"Reading",kipp_maps!H:K,4,FALSE)</f>
        <v>.</v>
      </c>
      <c r="U608">
        <f>VLOOKUP(A608&amp;"|"&amp;"Fall"&amp;"|"&amp;"Reading",kipp_maps!H:L,5,FALSE)</f>
        <v>7</v>
      </c>
      <c r="V608" t="e">
        <f t="shared" si="38"/>
        <v>#VALUE!</v>
      </c>
      <c r="W608" t="e">
        <f t="shared" si="39"/>
        <v>#VALUE!</v>
      </c>
    </row>
    <row r="609" spans="1:23" x14ac:dyDescent="0.25">
      <c r="A609">
        <v>29036</v>
      </c>
      <c r="B609" t="str">
        <f>VLOOKUP(A609,kipp_maps!A:B,2,FALSE)</f>
        <v>School E</v>
      </c>
      <c r="C609">
        <f>VLOOKUP(A609,kipp_maps!A:C,3,FALSE)</f>
        <v>2</v>
      </c>
      <c r="D609">
        <f>VLOOKUP(A609,kipp_maps!A:D,4,FALSE)</f>
        <v>2019</v>
      </c>
      <c r="E609" t="str">
        <f>VLOOKUP(A609,kipp_maps!A:E,5,FALSE)</f>
        <v>GenEd</v>
      </c>
      <c r="F609">
        <f>VLOOKUP(A609&amp;"|"&amp;"Fall"&amp;"|"&amp;"Math",kipp_maps!H:I,2,FALSE)</f>
        <v>181</v>
      </c>
      <c r="G609">
        <f>VLOOKUP(A609&amp;"|"&amp;"Fall"&amp;"|"&amp;"Math",kipp_maps!H:J,3,FALSE)</f>
        <v>51</v>
      </c>
      <c r="H609">
        <f>VLOOKUP(A609&amp;"|"&amp;"Fall"&amp;"|"&amp;"Math",kipp_maps!H:K,4,FALSE)</f>
        <v>3</v>
      </c>
      <c r="I609" t="str">
        <f>VLOOKUP(A609&amp;"|"&amp;"Spring"&amp;"|"&amp;"Math",kipp_maps!H:I,2,FALSE)</f>
        <v>.</v>
      </c>
      <c r="J609" t="str">
        <f>VLOOKUP(A609&amp;"|"&amp;"Spring"&amp;"|"&amp;"Math",kipp_maps!H:J,3,FALSE)</f>
        <v>.</v>
      </c>
      <c r="K609" t="str">
        <f>VLOOKUP(A609&amp;"|"&amp;"Spring"&amp;"|"&amp;"Math",kipp_maps!H:K,4,FALSE)</f>
        <v>.</v>
      </c>
      <c r="L609">
        <f>VLOOKUP(A609&amp;"|"&amp;"Fall"&amp;"|"&amp;"Math",kipp_maps!H:L,5,FALSE)</f>
        <v>12</v>
      </c>
      <c r="M609" t="e">
        <f t="shared" si="36"/>
        <v>#VALUE!</v>
      </c>
      <c r="N609" t="e">
        <f t="shared" si="37"/>
        <v>#VALUE!</v>
      </c>
      <c r="O609">
        <f>VLOOKUP(A609&amp;"|"&amp;"Fall"&amp;"|"&amp;"Reading",kipp_maps!H:I,2,FALSE)</f>
        <v>181</v>
      </c>
      <c r="P609">
        <f>VLOOKUP(A609&amp;"|"&amp;"Fall"&amp;"|"&amp;"Reading",kipp_maps!H:J,3,FALSE)</f>
        <v>60</v>
      </c>
      <c r="Q609">
        <f>VLOOKUP(A609&amp;"|"&amp;"Fall"&amp;"|"&amp;"Reading",kipp_maps!H:K,4,FALSE)</f>
        <v>3</v>
      </c>
      <c r="R609" t="str">
        <f>VLOOKUP(A609&amp;"|"&amp;"Spring"&amp;"|"&amp;"Reading",kipp_maps!H:I,2,FALSE)</f>
        <v>.</v>
      </c>
      <c r="S609" t="str">
        <f>VLOOKUP(A609&amp;"|"&amp;"Spring"&amp;"|"&amp;"Reading",kipp_maps!H:J,3,FALSE)</f>
        <v>.</v>
      </c>
      <c r="T609" t="str">
        <f>VLOOKUP(A609&amp;"|"&amp;"Spring"&amp;"|"&amp;"Reading",kipp_maps!H:K,4,FALSE)</f>
        <v>.</v>
      </c>
      <c r="U609">
        <f>VLOOKUP(A609&amp;"|"&amp;"Fall"&amp;"|"&amp;"Reading",kipp_maps!H:L,5,FALSE)</f>
        <v>10</v>
      </c>
      <c r="V609" t="e">
        <f t="shared" si="38"/>
        <v>#VALUE!</v>
      </c>
      <c r="W609" t="e">
        <f t="shared" si="39"/>
        <v>#VALUE!</v>
      </c>
    </row>
    <row r="610" spans="1:23" x14ac:dyDescent="0.25">
      <c r="A610">
        <v>19990</v>
      </c>
      <c r="B610" t="str">
        <f>VLOOKUP(A610,kipp_maps!A:B,2,FALSE)</f>
        <v>School E</v>
      </c>
      <c r="C610">
        <f>VLOOKUP(A610,kipp_maps!A:C,3,FALSE)</f>
        <v>2</v>
      </c>
      <c r="D610">
        <f>VLOOKUP(A610,kipp_maps!A:D,4,FALSE)</f>
        <v>2019</v>
      </c>
      <c r="E610" t="str">
        <f>VLOOKUP(A610,kipp_maps!A:E,5,FALSE)</f>
        <v>SPED</v>
      </c>
      <c r="F610">
        <f>VLOOKUP(A610&amp;"|"&amp;"Fall"&amp;"|"&amp;"Math",kipp_maps!H:I,2,FALSE)</f>
        <v>130</v>
      </c>
      <c r="G610">
        <f>VLOOKUP(A610&amp;"|"&amp;"Fall"&amp;"|"&amp;"Math",kipp_maps!H:J,3,FALSE)</f>
        <v>1</v>
      </c>
      <c r="H610">
        <f>VLOOKUP(A610&amp;"|"&amp;"Fall"&amp;"|"&amp;"Math",kipp_maps!H:K,4,FALSE)</f>
        <v>1</v>
      </c>
      <c r="I610">
        <f>VLOOKUP(A610&amp;"|"&amp;"Spring"&amp;"|"&amp;"Math",kipp_maps!H:I,2,FALSE)</f>
        <v>166</v>
      </c>
      <c r="J610">
        <f>VLOOKUP(A610&amp;"|"&amp;"Spring"&amp;"|"&amp;"Math",kipp_maps!H:J,3,FALSE)</f>
        <v>3</v>
      </c>
      <c r="K610">
        <f>VLOOKUP(A610&amp;"|"&amp;"Spring"&amp;"|"&amp;"Math",kipp_maps!H:K,4,FALSE)</f>
        <v>1</v>
      </c>
      <c r="L610">
        <f>VLOOKUP(A610&amp;"|"&amp;"Fall"&amp;"|"&amp;"Math",kipp_maps!H:L,5,FALSE)</f>
        <v>24</v>
      </c>
      <c r="M610">
        <f t="shared" si="36"/>
        <v>36</v>
      </c>
      <c r="N610">
        <f t="shared" si="37"/>
        <v>12</v>
      </c>
      <c r="O610">
        <f>VLOOKUP(A610&amp;"|"&amp;"Fall"&amp;"|"&amp;"Reading",kipp_maps!H:I,2,FALSE)</f>
        <v>153</v>
      </c>
      <c r="P610">
        <f>VLOOKUP(A610&amp;"|"&amp;"Fall"&amp;"|"&amp;"Reading",kipp_maps!H:J,3,FALSE)</f>
        <v>4</v>
      </c>
      <c r="Q610">
        <f>VLOOKUP(A610&amp;"|"&amp;"Fall"&amp;"|"&amp;"Reading",kipp_maps!H:K,4,FALSE)</f>
        <v>1</v>
      </c>
      <c r="R610" t="str">
        <f>VLOOKUP(A610&amp;"|"&amp;"Spring"&amp;"|"&amp;"Reading",kipp_maps!H:I,2,FALSE)</f>
        <v>.</v>
      </c>
      <c r="S610" t="str">
        <f>VLOOKUP(A610&amp;"|"&amp;"Spring"&amp;"|"&amp;"Reading",kipp_maps!H:J,3,FALSE)</f>
        <v>.</v>
      </c>
      <c r="T610" t="str">
        <f>VLOOKUP(A610&amp;"|"&amp;"Spring"&amp;"|"&amp;"Reading",kipp_maps!H:K,4,FALSE)</f>
        <v>.</v>
      </c>
      <c r="U610">
        <f>VLOOKUP(A610&amp;"|"&amp;"Fall"&amp;"|"&amp;"Reading",kipp_maps!H:L,5,FALSE)</f>
        <v>16</v>
      </c>
      <c r="V610" t="e">
        <f t="shared" si="38"/>
        <v>#VALUE!</v>
      </c>
      <c r="W610" t="e">
        <f t="shared" si="39"/>
        <v>#VALUE!</v>
      </c>
    </row>
    <row r="611" spans="1:23" x14ac:dyDescent="0.25">
      <c r="A611">
        <v>29773</v>
      </c>
      <c r="B611" t="str">
        <f>VLOOKUP(A611,kipp_maps!A:B,2,FALSE)</f>
        <v>School E</v>
      </c>
      <c r="C611">
        <f>VLOOKUP(A611,kipp_maps!A:C,3,FALSE)</f>
        <v>2</v>
      </c>
      <c r="D611">
        <f>VLOOKUP(A611,kipp_maps!A:D,4,FALSE)</f>
        <v>2019</v>
      </c>
      <c r="E611" t="str">
        <f>VLOOKUP(A611,kipp_maps!A:E,5,FALSE)</f>
        <v>GenEd</v>
      </c>
      <c r="F611">
        <f>VLOOKUP(A611&amp;"|"&amp;"Fall"&amp;"|"&amp;"Math",kipp_maps!H:I,2,FALSE)</f>
        <v>191</v>
      </c>
      <c r="G611">
        <f>VLOOKUP(A611&amp;"|"&amp;"Fall"&amp;"|"&amp;"Math",kipp_maps!H:J,3,FALSE)</f>
        <v>77</v>
      </c>
      <c r="H611">
        <f>VLOOKUP(A611&amp;"|"&amp;"Fall"&amp;"|"&amp;"Math",kipp_maps!H:K,4,FALSE)</f>
        <v>4</v>
      </c>
      <c r="I611" t="str">
        <f>VLOOKUP(A611&amp;"|"&amp;"Spring"&amp;"|"&amp;"Math",kipp_maps!H:I,2,FALSE)</f>
        <v>.</v>
      </c>
      <c r="J611" t="str">
        <f>VLOOKUP(A611&amp;"|"&amp;"Spring"&amp;"|"&amp;"Math",kipp_maps!H:J,3,FALSE)</f>
        <v>.</v>
      </c>
      <c r="K611" t="str">
        <f>VLOOKUP(A611&amp;"|"&amp;"Spring"&amp;"|"&amp;"Math",kipp_maps!H:K,4,FALSE)</f>
        <v>.</v>
      </c>
      <c r="L611">
        <f>VLOOKUP(A611&amp;"|"&amp;"Fall"&amp;"|"&amp;"Math",kipp_maps!H:L,5,FALSE)</f>
        <v>10</v>
      </c>
      <c r="M611" t="e">
        <f t="shared" si="36"/>
        <v>#VALUE!</v>
      </c>
      <c r="N611" t="e">
        <f t="shared" si="37"/>
        <v>#VALUE!</v>
      </c>
      <c r="O611">
        <f>VLOOKUP(A611&amp;"|"&amp;"Fall"&amp;"|"&amp;"Reading",kipp_maps!H:I,2,FALSE)</f>
        <v>196</v>
      </c>
      <c r="P611">
        <f>VLOOKUP(A611&amp;"|"&amp;"Fall"&amp;"|"&amp;"Reading",kipp_maps!H:J,3,FALSE)</f>
        <v>90</v>
      </c>
      <c r="Q611">
        <f>VLOOKUP(A611&amp;"|"&amp;"Fall"&amp;"|"&amp;"Reading",kipp_maps!H:K,4,FALSE)</f>
        <v>4</v>
      </c>
      <c r="R611" t="str">
        <f>VLOOKUP(A611&amp;"|"&amp;"Spring"&amp;"|"&amp;"Reading",kipp_maps!H:I,2,FALSE)</f>
        <v>.</v>
      </c>
      <c r="S611" t="str">
        <f>VLOOKUP(A611&amp;"|"&amp;"Spring"&amp;"|"&amp;"Reading",kipp_maps!H:J,3,FALSE)</f>
        <v>.</v>
      </c>
      <c r="T611" t="str">
        <f>VLOOKUP(A611&amp;"|"&amp;"Spring"&amp;"|"&amp;"Reading",kipp_maps!H:K,4,FALSE)</f>
        <v>.</v>
      </c>
      <c r="U611">
        <f>VLOOKUP(A611&amp;"|"&amp;"Fall"&amp;"|"&amp;"Reading",kipp_maps!H:L,5,FALSE)</f>
        <v>7</v>
      </c>
      <c r="V611" t="e">
        <f t="shared" si="38"/>
        <v>#VALUE!</v>
      </c>
      <c r="W611" t="e">
        <f t="shared" si="39"/>
        <v>#VALUE!</v>
      </c>
    </row>
    <row r="612" spans="1:23" x14ac:dyDescent="0.25">
      <c r="A612">
        <v>25785</v>
      </c>
      <c r="B612" t="str">
        <f>VLOOKUP(A612,kipp_maps!A:B,2,FALSE)</f>
        <v>School F</v>
      </c>
      <c r="C612">
        <f>VLOOKUP(A612,kipp_maps!A:C,3,FALSE)</f>
        <v>2</v>
      </c>
      <c r="D612">
        <f>VLOOKUP(A612,kipp_maps!A:D,4,FALSE)</f>
        <v>2019</v>
      </c>
      <c r="E612" t="str">
        <f>VLOOKUP(A612,kipp_maps!A:E,5,FALSE)</f>
        <v>GenEd</v>
      </c>
      <c r="F612">
        <f>VLOOKUP(A612&amp;"|"&amp;"Fall"&amp;"|"&amp;"Math",kipp_maps!H:I,2,FALSE)</f>
        <v>172</v>
      </c>
      <c r="G612">
        <f>VLOOKUP(A612&amp;"|"&amp;"Fall"&amp;"|"&amp;"Math",kipp_maps!H:J,3,FALSE)</f>
        <v>26</v>
      </c>
      <c r="H612">
        <f>VLOOKUP(A612&amp;"|"&amp;"Fall"&amp;"|"&amp;"Math",kipp_maps!H:K,4,FALSE)</f>
        <v>2</v>
      </c>
      <c r="I612" t="str">
        <f>VLOOKUP(A612&amp;"|"&amp;"Spring"&amp;"|"&amp;"Math",kipp_maps!H:I,2,FALSE)</f>
        <v>.</v>
      </c>
      <c r="J612" t="str">
        <f>VLOOKUP(A612&amp;"|"&amp;"Spring"&amp;"|"&amp;"Math",kipp_maps!H:J,3,FALSE)</f>
        <v>.</v>
      </c>
      <c r="K612" t="str">
        <f>VLOOKUP(A612&amp;"|"&amp;"Spring"&amp;"|"&amp;"Math",kipp_maps!H:K,4,FALSE)</f>
        <v>.</v>
      </c>
      <c r="L612">
        <f>VLOOKUP(A612&amp;"|"&amp;"Fall"&amp;"|"&amp;"Math",kipp_maps!H:L,5,FALSE)</f>
        <v>14</v>
      </c>
      <c r="M612" t="e">
        <f t="shared" si="36"/>
        <v>#VALUE!</v>
      </c>
      <c r="N612" t="e">
        <f t="shared" si="37"/>
        <v>#VALUE!</v>
      </c>
      <c r="O612">
        <f>VLOOKUP(A612&amp;"|"&amp;"Fall"&amp;"|"&amp;"Reading",kipp_maps!H:I,2,FALSE)</f>
        <v>175</v>
      </c>
      <c r="P612">
        <f>VLOOKUP(A612&amp;"|"&amp;"Fall"&amp;"|"&amp;"Reading",kipp_maps!H:J,3,FALSE)</f>
        <v>43</v>
      </c>
      <c r="Q612">
        <f>VLOOKUP(A612&amp;"|"&amp;"Fall"&amp;"|"&amp;"Reading",kipp_maps!H:K,4,FALSE)</f>
        <v>2</v>
      </c>
      <c r="R612" t="str">
        <f>VLOOKUP(A612&amp;"|"&amp;"Spring"&amp;"|"&amp;"Reading",kipp_maps!H:I,2,FALSE)</f>
        <v>.</v>
      </c>
      <c r="S612" t="str">
        <f>VLOOKUP(A612&amp;"|"&amp;"Spring"&amp;"|"&amp;"Reading",kipp_maps!H:J,3,FALSE)</f>
        <v>.</v>
      </c>
      <c r="T612" t="str">
        <f>VLOOKUP(A612&amp;"|"&amp;"Spring"&amp;"|"&amp;"Reading",kipp_maps!H:K,4,FALSE)</f>
        <v>.</v>
      </c>
      <c r="U612">
        <f>VLOOKUP(A612&amp;"|"&amp;"Fall"&amp;"|"&amp;"Reading",kipp_maps!H:L,5,FALSE)</f>
        <v>11</v>
      </c>
      <c r="V612" t="e">
        <f t="shared" si="38"/>
        <v>#VALUE!</v>
      </c>
      <c r="W612" t="e">
        <f t="shared" si="39"/>
        <v>#VALUE!</v>
      </c>
    </row>
    <row r="613" spans="1:23" x14ac:dyDescent="0.25">
      <c r="A613">
        <v>24470</v>
      </c>
      <c r="B613" t="str">
        <f>VLOOKUP(A613,kipp_maps!A:B,2,FALSE)</f>
        <v>School F</v>
      </c>
      <c r="C613">
        <f>VLOOKUP(A613,kipp_maps!A:C,3,FALSE)</f>
        <v>2</v>
      </c>
      <c r="D613">
        <f>VLOOKUP(A613,kipp_maps!A:D,4,FALSE)</f>
        <v>2019</v>
      </c>
      <c r="E613" t="str">
        <f>VLOOKUP(A613,kipp_maps!A:E,5,FALSE)</f>
        <v>GenEd</v>
      </c>
      <c r="F613">
        <f>VLOOKUP(A613&amp;"|"&amp;"Fall"&amp;"|"&amp;"Math",kipp_maps!H:I,2,FALSE)</f>
        <v>205</v>
      </c>
      <c r="G613">
        <f>VLOOKUP(A613&amp;"|"&amp;"Fall"&amp;"|"&amp;"Math",kipp_maps!H:J,3,FALSE)</f>
        <v>96</v>
      </c>
      <c r="H613">
        <f>VLOOKUP(A613&amp;"|"&amp;"Fall"&amp;"|"&amp;"Math",kipp_maps!H:K,4,FALSE)</f>
        <v>4</v>
      </c>
      <c r="I613" t="str">
        <f>VLOOKUP(A613&amp;"|"&amp;"Spring"&amp;"|"&amp;"Math",kipp_maps!H:I,2,FALSE)</f>
        <v>.</v>
      </c>
      <c r="J613" t="str">
        <f>VLOOKUP(A613&amp;"|"&amp;"Spring"&amp;"|"&amp;"Math",kipp_maps!H:J,3,FALSE)</f>
        <v>.</v>
      </c>
      <c r="K613" t="str">
        <f>VLOOKUP(A613&amp;"|"&amp;"Spring"&amp;"|"&amp;"Math",kipp_maps!H:K,4,FALSE)</f>
        <v>.</v>
      </c>
      <c r="L613">
        <f>VLOOKUP(A613&amp;"|"&amp;"Fall"&amp;"|"&amp;"Math",kipp_maps!H:L,5,FALSE)</f>
        <v>7</v>
      </c>
      <c r="M613" t="e">
        <f t="shared" si="36"/>
        <v>#VALUE!</v>
      </c>
      <c r="N613" t="e">
        <f t="shared" si="37"/>
        <v>#VALUE!</v>
      </c>
      <c r="O613">
        <f>VLOOKUP(A613&amp;"|"&amp;"Fall"&amp;"|"&amp;"Reading",kipp_maps!H:I,2,FALSE)</f>
        <v>187</v>
      </c>
      <c r="P613">
        <f>VLOOKUP(A613&amp;"|"&amp;"Fall"&amp;"|"&amp;"Reading",kipp_maps!H:J,3,FALSE)</f>
        <v>74</v>
      </c>
      <c r="Q613">
        <f>VLOOKUP(A613&amp;"|"&amp;"Fall"&amp;"|"&amp;"Reading",kipp_maps!H:K,4,FALSE)</f>
        <v>3</v>
      </c>
      <c r="R613" t="str">
        <f>VLOOKUP(A613&amp;"|"&amp;"Spring"&amp;"|"&amp;"Reading",kipp_maps!H:I,2,FALSE)</f>
        <v>.</v>
      </c>
      <c r="S613" t="str">
        <f>VLOOKUP(A613&amp;"|"&amp;"Spring"&amp;"|"&amp;"Reading",kipp_maps!H:J,3,FALSE)</f>
        <v>.</v>
      </c>
      <c r="T613" t="str">
        <f>VLOOKUP(A613&amp;"|"&amp;"Spring"&amp;"|"&amp;"Reading",kipp_maps!H:K,4,FALSE)</f>
        <v>.</v>
      </c>
      <c r="U613">
        <f>VLOOKUP(A613&amp;"|"&amp;"Fall"&amp;"|"&amp;"Reading",kipp_maps!H:L,5,FALSE)</f>
        <v>9</v>
      </c>
      <c r="V613" t="e">
        <f t="shared" si="38"/>
        <v>#VALUE!</v>
      </c>
      <c r="W613" t="e">
        <f t="shared" si="39"/>
        <v>#VALUE!</v>
      </c>
    </row>
    <row r="614" spans="1:23" x14ac:dyDescent="0.25">
      <c r="A614">
        <v>21402</v>
      </c>
      <c r="B614" t="str">
        <f>VLOOKUP(A614,kipp_maps!A:B,2,FALSE)</f>
        <v>School F</v>
      </c>
      <c r="C614">
        <f>VLOOKUP(A614,kipp_maps!A:C,3,FALSE)</f>
        <v>2</v>
      </c>
      <c r="D614">
        <f>VLOOKUP(A614,kipp_maps!A:D,4,FALSE)</f>
        <v>2019</v>
      </c>
      <c r="E614" t="str">
        <f>VLOOKUP(A614,kipp_maps!A:E,5,FALSE)</f>
        <v>GenEd</v>
      </c>
      <c r="F614">
        <f>VLOOKUP(A614&amp;"|"&amp;"Fall"&amp;"|"&amp;"Math",kipp_maps!H:I,2,FALSE)</f>
        <v>203</v>
      </c>
      <c r="G614">
        <f>VLOOKUP(A614&amp;"|"&amp;"Fall"&amp;"|"&amp;"Math",kipp_maps!H:J,3,FALSE)</f>
        <v>95</v>
      </c>
      <c r="H614">
        <f>VLOOKUP(A614&amp;"|"&amp;"Fall"&amp;"|"&amp;"Math",kipp_maps!H:K,4,FALSE)</f>
        <v>4</v>
      </c>
      <c r="I614" t="str">
        <f>VLOOKUP(A614&amp;"|"&amp;"Spring"&amp;"|"&amp;"Math",kipp_maps!H:I,2,FALSE)</f>
        <v>.</v>
      </c>
      <c r="J614" t="str">
        <f>VLOOKUP(A614&amp;"|"&amp;"Spring"&amp;"|"&amp;"Math",kipp_maps!H:J,3,FALSE)</f>
        <v>.</v>
      </c>
      <c r="K614" t="str">
        <f>VLOOKUP(A614&amp;"|"&amp;"Spring"&amp;"|"&amp;"Math",kipp_maps!H:K,4,FALSE)</f>
        <v>.</v>
      </c>
      <c r="L614">
        <f>VLOOKUP(A614&amp;"|"&amp;"Fall"&amp;"|"&amp;"Math",kipp_maps!H:L,5,FALSE)</f>
        <v>7</v>
      </c>
      <c r="M614" t="e">
        <f t="shared" si="36"/>
        <v>#VALUE!</v>
      </c>
      <c r="N614" t="e">
        <f t="shared" si="37"/>
        <v>#VALUE!</v>
      </c>
      <c r="O614">
        <f>VLOOKUP(A614&amp;"|"&amp;"Fall"&amp;"|"&amp;"Reading",kipp_maps!H:I,2,FALSE)</f>
        <v>198</v>
      </c>
      <c r="P614">
        <f>VLOOKUP(A614&amp;"|"&amp;"Fall"&amp;"|"&amp;"Reading",kipp_maps!H:J,3,FALSE)</f>
        <v>92</v>
      </c>
      <c r="Q614">
        <f>VLOOKUP(A614&amp;"|"&amp;"Fall"&amp;"|"&amp;"Reading",kipp_maps!H:K,4,FALSE)</f>
        <v>4</v>
      </c>
      <c r="R614" t="str">
        <f>VLOOKUP(A614&amp;"|"&amp;"Spring"&amp;"|"&amp;"Reading",kipp_maps!H:I,2,FALSE)</f>
        <v>.</v>
      </c>
      <c r="S614" t="str">
        <f>VLOOKUP(A614&amp;"|"&amp;"Spring"&amp;"|"&amp;"Reading",kipp_maps!H:J,3,FALSE)</f>
        <v>.</v>
      </c>
      <c r="T614" t="str">
        <f>VLOOKUP(A614&amp;"|"&amp;"Spring"&amp;"|"&amp;"Reading",kipp_maps!H:K,4,FALSE)</f>
        <v>.</v>
      </c>
      <c r="U614">
        <f>VLOOKUP(A614&amp;"|"&amp;"Fall"&amp;"|"&amp;"Reading",kipp_maps!H:L,5,FALSE)</f>
        <v>7</v>
      </c>
      <c r="V614" t="e">
        <f t="shared" si="38"/>
        <v>#VALUE!</v>
      </c>
      <c r="W614" t="e">
        <f t="shared" si="39"/>
        <v>#VALUE!</v>
      </c>
    </row>
    <row r="615" spans="1:23" x14ac:dyDescent="0.25">
      <c r="A615">
        <v>28538</v>
      </c>
      <c r="B615" t="str">
        <f>VLOOKUP(A615,kipp_maps!A:B,2,FALSE)</f>
        <v>School F</v>
      </c>
      <c r="C615">
        <f>VLOOKUP(A615,kipp_maps!A:C,3,FALSE)</f>
        <v>2</v>
      </c>
      <c r="D615">
        <f>VLOOKUP(A615,kipp_maps!A:D,4,FALSE)</f>
        <v>2019</v>
      </c>
      <c r="E615" t="str">
        <f>VLOOKUP(A615,kipp_maps!A:E,5,FALSE)</f>
        <v>GenEd</v>
      </c>
      <c r="F615">
        <f>VLOOKUP(A615&amp;"|"&amp;"Fall"&amp;"|"&amp;"Math",kipp_maps!H:I,2,FALSE)</f>
        <v>184</v>
      </c>
      <c r="G615">
        <f>VLOOKUP(A615&amp;"|"&amp;"Fall"&amp;"|"&amp;"Math",kipp_maps!H:J,3,FALSE)</f>
        <v>59</v>
      </c>
      <c r="H615">
        <f>VLOOKUP(A615&amp;"|"&amp;"Fall"&amp;"|"&amp;"Math",kipp_maps!H:K,4,FALSE)</f>
        <v>3</v>
      </c>
      <c r="I615" t="str">
        <f>VLOOKUP(A615&amp;"|"&amp;"Spring"&amp;"|"&amp;"Math",kipp_maps!H:I,2,FALSE)</f>
        <v>.</v>
      </c>
      <c r="J615" t="str">
        <f>VLOOKUP(A615&amp;"|"&amp;"Spring"&amp;"|"&amp;"Math",kipp_maps!H:J,3,FALSE)</f>
        <v>.</v>
      </c>
      <c r="K615" t="str">
        <f>VLOOKUP(A615&amp;"|"&amp;"Spring"&amp;"|"&amp;"Math",kipp_maps!H:K,4,FALSE)</f>
        <v>.</v>
      </c>
      <c r="L615">
        <f>VLOOKUP(A615&amp;"|"&amp;"Fall"&amp;"|"&amp;"Math",kipp_maps!H:L,5,FALSE)</f>
        <v>12</v>
      </c>
      <c r="M615" t="e">
        <f t="shared" si="36"/>
        <v>#VALUE!</v>
      </c>
      <c r="N615" t="e">
        <f t="shared" si="37"/>
        <v>#VALUE!</v>
      </c>
      <c r="O615">
        <f>VLOOKUP(A615&amp;"|"&amp;"Fall"&amp;"|"&amp;"Reading",kipp_maps!H:I,2,FALSE)</f>
        <v>185</v>
      </c>
      <c r="P615">
        <f>VLOOKUP(A615&amp;"|"&amp;"Fall"&amp;"|"&amp;"Reading",kipp_maps!H:J,3,FALSE)</f>
        <v>70</v>
      </c>
      <c r="Q615">
        <f>VLOOKUP(A615&amp;"|"&amp;"Fall"&amp;"|"&amp;"Reading",kipp_maps!H:K,4,FALSE)</f>
        <v>3</v>
      </c>
      <c r="R615" t="str">
        <f>VLOOKUP(A615&amp;"|"&amp;"Spring"&amp;"|"&amp;"Reading",kipp_maps!H:I,2,FALSE)</f>
        <v>.</v>
      </c>
      <c r="S615" t="str">
        <f>VLOOKUP(A615&amp;"|"&amp;"Spring"&amp;"|"&amp;"Reading",kipp_maps!H:J,3,FALSE)</f>
        <v>.</v>
      </c>
      <c r="T615" t="str">
        <f>VLOOKUP(A615&amp;"|"&amp;"Spring"&amp;"|"&amp;"Reading",kipp_maps!H:K,4,FALSE)</f>
        <v>.</v>
      </c>
      <c r="U615">
        <f>VLOOKUP(A615&amp;"|"&amp;"Fall"&amp;"|"&amp;"Reading",kipp_maps!H:L,5,FALSE)</f>
        <v>9</v>
      </c>
      <c r="V615" t="e">
        <f t="shared" si="38"/>
        <v>#VALUE!</v>
      </c>
      <c r="W615" t="e">
        <f t="shared" si="39"/>
        <v>#VALUE!</v>
      </c>
    </row>
    <row r="616" spans="1:23" x14ac:dyDescent="0.25">
      <c r="A616">
        <v>14084</v>
      </c>
      <c r="B616" t="str">
        <f>VLOOKUP(A616,kipp_maps!A:B,2,FALSE)</f>
        <v>School F</v>
      </c>
      <c r="C616">
        <f>VLOOKUP(A616,kipp_maps!A:C,3,FALSE)</f>
        <v>2</v>
      </c>
      <c r="D616">
        <f>VLOOKUP(A616,kipp_maps!A:D,4,FALSE)</f>
        <v>2019</v>
      </c>
      <c r="E616" t="str">
        <f>VLOOKUP(A616,kipp_maps!A:E,5,FALSE)</f>
        <v>GenEd</v>
      </c>
      <c r="F616">
        <f>VLOOKUP(A616&amp;"|"&amp;"Fall"&amp;"|"&amp;"Math",kipp_maps!H:I,2,FALSE)</f>
        <v>183</v>
      </c>
      <c r="G616">
        <f>VLOOKUP(A616&amp;"|"&amp;"Fall"&amp;"|"&amp;"Math",kipp_maps!H:J,3,FALSE)</f>
        <v>56</v>
      </c>
      <c r="H616">
        <f>VLOOKUP(A616&amp;"|"&amp;"Fall"&amp;"|"&amp;"Math",kipp_maps!H:K,4,FALSE)</f>
        <v>3</v>
      </c>
      <c r="I616" t="str">
        <f>VLOOKUP(A616&amp;"|"&amp;"Spring"&amp;"|"&amp;"Math",kipp_maps!H:I,2,FALSE)</f>
        <v>.</v>
      </c>
      <c r="J616" t="str">
        <f>VLOOKUP(A616&amp;"|"&amp;"Spring"&amp;"|"&amp;"Math",kipp_maps!H:J,3,FALSE)</f>
        <v>.</v>
      </c>
      <c r="K616" t="str">
        <f>VLOOKUP(A616&amp;"|"&amp;"Spring"&amp;"|"&amp;"Math",kipp_maps!H:K,4,FALSE)</f>
        <v>.</v>
      </c>
      <c r="L616">
        <f>VLOOKUP(A616&amp;"|"&amp;"Fall"&amp;"|"&amp;"Math",kipp_maps!H:L,5,FALSE)</f>
        <v>12</v>
      </c>
      <c r="M616" t="e">
        <f t="shared" si="36"/>
        <v>#VALUE!</v>
      </c>
      <c r="N616" t="e">
        <f t="shared" si="37"/>
        <v>#VALUE!</v>
      </c>
      <c r="O616">
        <f>VLOOKUP(A616&amp;"|"&amp;"Fall"&amp;"|"&amp;"Reading",kipp_maps!H:I,2,FALSE)</f>
        <v>175</v>
      </c>
      <c r="P616">
        <f>VLOOKUP(A616&amp;"|"&amp;"Fall"&amp;"|"&amp;"Reading",kipp_maps!H:J,3,FALSE)</f>
        <v>43</v>
      </c>
      <c r="Q616">
        <f>VLOOKUP(A616&amp;"|"&amp;"Fall"&amp;"|"&amp;"Reading",kipp_maps!H:K,4,FALSE)</f>
        <v>2</v>
      </c>
      <c r="R616" t="str">
        <f>VLOOKUP(A616&amp;"|"&amp;"Spring"&amp;"|"&amp;"Reading",kipp_maps!H:I,2,FALSE)</f>
        <v>.</v>
      </c>
      <c r="S616" t="str">
        <f>VLOOKUP(A616&amp;"|"&amp;"Spring"&amp;"|"&amp;"Reading",kipp_maps!H:J,3,FALSE)</f>
        <v>.</v>
      </c>
      <c r="T616" t="str">
        <f>VLOOKUP(A616&amp;"|"&amp;"Spring"&amp;"|"&amp;"Reading",kipp_maps!H:K,4,FALSE)</f>
        <v>.</v>
      </c>
      <c r="U616">
        <f>VLOOKUP(A616&amp;"|"&amp;"Fall"&amp;"|"&amp;"Reading",kipp_maps!H:L,5,FALSE)</f>
        <v>11</v>
      </c>
      <c r="V616" t="e">
        <f t="shared" si="38"/>
        <v>#VALUE!</v>
      </c>
      <c r="W616" t="e">
        <f t="shared" si="39"/>
        <v>#VALUE!</v>
      </c>
    </row>
    <row r="617" spans="1:23" x14ac:dyDescent="0.25">
      <c r="A617">
        <v>10148</v>
      </c>
      <c r="B617" t="str">
        <f>VLOOKUP(A617,kipp_maps!A:B,2,FALSE)</f>
        <v>School F</v>
      </c>
      <c r="C617">
        <f>VLOOKUP(A617,kipp_maps!A:C,3,FALSE)</f>
        <v>2</v>
      </c>
      <c r="D617">
        <f>VLOOKUP(A617,kipp_maps!A:D,4,FALSE)</f>
        <v>2019</v>
      </c>
      <c r="E617" t="str">
        <f>VLOOKUP(A617,kipp_maps!A:E,5,FALSE)</f>
        <v>GenEd</v>
      </c>
      <c r="F617">
        <f>VLOOKUP(A617&amp;"|"&amp;"Fall"&amp;"|"&amp;"Math",kipp_maps!H:I,2,FALSE)</f>
        <v>189</v>
      </c>
      <c r="G617">
        <f>VLOOKUP(A617&amp;"|"&amp;"Fall"&amp;"|"&amp;"Math",kipp_maps!H:J,3,FALSE)</f>
        <v>73</v>
      </c>
      <c r="H617">
        <f>VLOOKUP(A617&amp;"|"&amp;"Fall"&amp;"|"&amp;"Math",kipp_maps!H:K,4,FALSE)</f>
        <v>3</v>
      </c>
      <c r="I617" t="str">
        <f>VLOOKUP(A617&amp;"|"&amp;"Spring"&amp;"|"&amp;"Math",kipp_maps!H:I,2,FALSE)</f>
        <v>.</v>
      </c>
      <c r="J617" t="str">
        <f>VLOOKUP(A617&amp;"|"&amp;"Spring"&amp;"|"&amp;"Math",kipp_maps!H:J,3,FALSE)</f>
        <v>.</v>
      </c>
      <c r="K617" t="str">
        <f>VLOOKUP(A617&amp;"|"&amp;"Spring"&amp;"|"&amp;"Math",kipp_maps!H:K,4,FALSE)</f>
        <v>.</v>
      </c>
      <c r="L617">
        <f>VLOOKUP(A617&amp;"|"&amp;"Fall"&amp;"|"&amp;"Math",kipp_maps!H:L,5,FALSE)</f>
        <v>11</v>
      </c>
      <c r="M617" t="e">
        <f t="shared" si="36"/>
        <v>#VALUE!</v>
      </c>
      <c r="N617" t="e">
        <f t="shared" si="37"/>
        <v>#VALUE!</v>
      </c>
      <c r="O617">
        <f>VLOOKUP(A617&amp;"|"&amp;"Fall"&amp;"|"&amp;"Reading",kipp_maps!H:I,2,FALSE)</f>
        <v>177</v>
      </c>
      <c r="P617">
        <f>VLOOKUP(A617&amp;"|"&amp;"Fall"&amp;"|"&amp;"Reading",kipp_maps!H:J,3,FALSE)</f>
        <v>49</v>
      </c>
      <c r="Q617">
        <f>VLOOKUP(A617&amp;"|"&amp;"Fall"&amp;"|"&amp;"Reading",kipp_maps!H:K,4,FALSE)</f>
        <v>2</v>
      </c>
      <c r="R617" t="str">
        <f>VLOOKUP(A617&amp;"|"&amp;"Spring"&amp;"|"&amp;"Reading",kipp_maps!H:I,2,FALSE)</f>
        <v>.</v>
      </c>
      <c r="S617" t="str">
        <f>VLOOKUP(A617&amp;"|"&amp;"Spring"&amp;"|"&amp;"Reading",kipp_maps!H:J,3,FALSE)</f>
        <v>.</v>
      </c>
      <c r="T617" t="str">
        <f>VLOOKUP(A617&amp;"|"&amp;"Spring"&amp;"|"&amp;"Reading",kipp_maps!H:K,4,FALSE)</f>
        <v>.</v>
      </c>
      <c r="U617">
        <f>VLOOKUP(A617&amp;"|"&amp;"Fall"&amp;"|"&amp;"Reading",kipp_maps!H:L,5,FALSE)</f>
        <v>11</v>
      </c>
      <c r="V617" t="e">
        <f t="shared" si="38"/>
        <v>#VALUE!</v>
      </c>
      <c r="W617" t="e">
        <f t="shared" si="39"/>
        <v>#VALUE!</v>
      </c>
    </row>
    <row r="618" spans="1:23" x14ac:dyDescent="0.25">
      <c r="A618">
        <v>17770</v>
      </c>
      <c r="B618" t="str">
        <f>VLOOKUP(A618,kipp_maps!A:B,2,FALSE)</f>
        <v>School F</v>
      </c>
      <c r="C618">
        <f>VLOOKUP(A618,kipp_maps!A:C,3,FALSE)</f>
        <v>2</v>
      </c>
      <c r="D618">
        <f>VLOOKUP(A618,kipp_maps!A:D,4,FALSE)</f>
        <v>2019</v>
      </c>
      <c r="E618" t="str">
        <f>VLOOKUP(A618,kipp_maps!A:E,5,FALSE)</f>
        <v>GenEd</v>
      </c>
      <c r="F618">
        <f>VLOOKUP(A618&amp;"|"&amp;"Fall"&amp;"|"&amp;"Math",kipp_maps!H:I,2,FALSE)</f>
        <v>176</v>
      </c>
      <c r="G618">
        <f>VLOOKUP(A618&amp;"|"&amp;"Fall"&amp;"|"&amp;"Math",kipp_maps!H:J,3,FALSE)</f>
        <v>36</v>
      </c>
      <c r="H618">
        <f>VLOOKUP(A618&amp;"|"&amp;"Fall"&amp;"|"&amp;"Math",kipp_maps!H:K,4,FALSE)</f>
        <v>2</v>
      </c>
      <c r="I618" t="str">
        <f>VLOOKUP(A618&amp;"|"&amp;"Spring"&amp;"|"&amp;"Math",kipp_maps!H:I,2,FALSE)</f>
        <v>.</v>
      </c>
      <c r="J618" t="str">
        <f>VLOOKUP(A618&amp;"|"&amp;"Spring"&amp;"|"&amp;"Math",kipp_maps!H:J,3,FALSE)</f>
        <v>.</v>
      </c>
      <c r="K618" t="str">
        <f>VLOOKUP(A618&amp;"|"&amp;"Spring"&amp;"|"&amp;"Math",kipp_maps!H:K,4,FALSE)</f>
        <v>.</v>
      </c>
      <c r="L618">
        <f>VLOOKUP(A618&amp;"|"&amp;"Fall"&amp;"|"&amp;"Math",kipp_maps!H:L,5,FALSE)</f>
        <v>13</v>
      </c>
      <c r="M618" t="e">
        <f t="shared" si="36"/>
        <v>#VALUE!</v>
      </c>
      <c r="N618" t="e">
        <f t="shared" si="37"/>
        <v>#VALUE!</v>
      </c>
      <c r="O618">
        <f>VLOOKUP(A618&amp;"|"&amp;"Fall"&amp;"|"&amp;"Reading",kipp_maps!H:I,2,FALSE)</f>
        <v>163</v>
      </c>
      <c r="P618">
        <f>VLOOKUP(A618&amp;"|"&amp;"Fall"&amp;"|"&amp;"Reading",kipp_maps!H:J,3,FALSE)</f>
        <v>16</v>
      </c>
      <c r="Q618">
        <f>VLOOKUP(A618&amp;"|"&amp;"Fall"&amp;"|"&amp;"Reading",kipp_maps!H:K,4,FALSE)</f>
        <v>1</v>
      </c>
      <c r="R618" t="str">
        <f>VLOOKUP(A618&amp;"|"&amp;"Spring"&amp;"|"&amp;"Reading",kipp_maps!H:I,2,FALSE)</f>
        <v>.</v>
      </c>
      <c r="S618" t="str">
        <f>VLOOKUP(A618&amp;"|"&amp;"Spring"&amp;"|"&amp;"Reading",kipp_maps!H:J,3,FALSE)</f>
        <v>.</v>
      </c>
      <c r="T618" t="str">
        <f>VLOOKUP(A618&amp;"|"&amp;"Spring"&amp;"|"&amp;"Reading",kipp_maps!H:K,4,FALSE)</f>
        <v>.</v>
      </c>
      <c r="U618">
        <f>VLOOKUP(A618&amp;"|"&amp;"Fall"&amp;"|"&amp;"Reading",kipp_maps!H:L,5,FALSE)</f>
        <v>14</v>
      </c>
      <c r="V618" t="e">
        <f t="shared" si="38"/>
        <v>#VALUE!</v>
      </c>
      <c r="W618" t="e">
        <f t="shared" si="39"/>
        <v>#VALUE!</v>
      </c>
    </row>
    <row r="619" spans="1:23" x14ac:dyDescent="0.25">
      <c r="A619">
        <v>14749</v>
      </c>
      <c r="B619" t="str">
        <f>VLOOKUP(A619,kipp_maps!A:B,2,FALSE)</f>
        <v>School F</v>
      </c>
      <c r="C619">
        <f>VLOOKUP(A619,kipp_maps!A:C,3,FALSE)</f>
        <v>2</v>
      </c>
      <c r="D619">
        <f>VLOOKUP(A619,kipp_maps!A:D,4,FALSE)</f>
        <v>2019</v>
      </c>
      <c r="E619" t="str">
        <f>VLOOKUP(A619,kipp_maps!A:E,5,FALSE)</f>
        <v>GenEd</v>
      </c>
      <c r="F619">
        <f>VLOOKUP(A619&amp;"|"&amp;"Fall"&amp;"|"&amp;"Math",kipp_maps!H:I,2,FALSE)</f>
        <v>191</v>
      </c>
      <c r="G619">
        <f>VLOOKUP(A619&amp;"|"&amp;"Fall"&amp;"|"&amp;"Math",kipp_maps!H:J,3,FALSE)</f>
        <v>77</v>
      </c>
      <c r="H619">
        <f>VLOOKUP(A619&amp;"|"&amp;"Fall"&amp;"|"&amp;"Math",kipp_maps!H:K,4,FALSE)</f>
        <v>4</v>
      </c>
      <c r="I619" t="str">
        <f>VLOOKUP(A619&amp;"|"&amp;"Spring"&amp;"|"&amp;"Math",kipp_maps!H:I,2,FALSE)</f>
        <v>.</v>
      </c>
      <c r="J619" t="str">
        <f>VLOOKUP(A619&amp;"|"&amp;"Spring"&amp;"|"&amp;"Math",kipp_maps!H:J,3,FALSE)</f>
        <v>.</v>
      </c>
      <c r="K619" t="str">
        <f>VLOOKUP(A619&amp;"|"&amp;"Spring"&amp;"|"&amp;"Math",kipp_maps!H:K,4,FALSE)</f>
        <v>.</v>
      </c>
      <c r="L619">
        <f>VLOOKUP(A619&amp;"|"&amp;"Fall"&amp;"|"&amp;"Math",kipp_maps!H:L,5,FALSE)</f>
        <v>10</v>
      </c>
      <c r="M619" t="e">
        <f t="shared" si="36"/>
        <v>#VALUE!</v>
      </c>
      <c r="N619" t="e">
        <f t="shared" si="37"/>
        <v>#VALUE!</v>
      </c>
      <c r="O619">
        <f>VLOOKUP(A619&amp;"|"&amp;"Fall"&amp;"|"&amp;"Reading",kipp_maps!H:I,2,FALSE)</f>
        <v>180</v>
      </c>
      <c r="P619">
        <f>VLOOKUP(A619&amp;"|"&amp;"Fall"&amp;"|"&amp;"Reading",kipp_maps!H:J,3,FALSE)</f>
        <v>57</v>
      </c>
      <c r="Q619">
        <f>VLOOKUP(A619&amp;"|"&amp;"Fall"&amp;"|"&amp;"Reading",kipp_maps!H:K,4,FALSE)</f>
        <v>3</v>
      </c>
      <c r="R619" t="str">
        <f>VLOOKUP(A619&amp;"|"&amp;"Spring"&amp;"|"&amp;"Reading",kipp_maps!H:I,2,FALSE)</f>
        <v>.</v>
      </c>
      <c r="S619" t="str">
        <f>VLOOKUP(A619&amp;"|"&amp;"Spring"&amp;"|"&amp;"Reading",kipp_maps!H:J,3,FALSE)</f>
        <v>.</v>
      </c>
      <c r="T619" t="str">
        <f>VLOOKUP(A619&amp;"|"&amp;"Spring"&amp;"|"&amp;"Reading",kipp_maps!H:K,4,FALSE)</f>
        <v>.</v>
      </c>
      <c r="U619">
        <f>VLOOKUP(A619&amp;"|"&amp;"Fall"&amp;"|"&amp;"Reading",kipp_maps!H:L,5,FALSE)</f>
        <v>10</v>
      </c>
      <c r="V619" t="e">
        <f t="shared" si="38"/>
        <v>#VALUE!</v>
      </c>
      <c r="W619" t="e">
        <f t="shared" si="39"/>
        <v>#VALUE!</v>
      </c>
    </row>
    <row r="620" spans="1:23" x14ac:dyDescent="0.25">
      <c r="A620">
        <v>26158</v>
      </c>
      <c r="B620" t="str">
        <f>VLOOKUP(A620,kipp_maps!A:B,2,FALSE)</f>
        <v>School F</v>
      </c>
      <c r="C620">
        <f>VLOOKUP(A620,kipp_maps!A:C,3,FALSE)</f>
        <v>2</v>
      </c>
      <c r="D620">
        <f>VLOOKUP(A620,kipp_maps!A:D,4,FALSE)</f>
        <v>2019</v>
      </c>
      <c r="E620" t="str">
        <f>VLOOKUP(A620,kipp_maps!A:E,5,FALSE)</f>
        <v>GenEd</v>
      </c>
      <c r="F620">
        <f>VLOOKUP(A620&amp;"|"&amp;"Fall"&amp;"|"&amp;"Math",kipp_maps!H:I,2,FALSE)</f>
        <v>179</v>
      </c>
      <c r="G620">
        <f>VLOOKUP(A620&amp;"|"&amp;"Fall"&amp;"|"&amp;"Math",kipp_maps!H:J,3,FALSE)</f>
        <v>45</v>
      </c>
      <c r="H620">
        <f>VLOOKUP(A620&amp;"|"&amp;"Fall"&amp;"|"&amp;"Math",kipp_maps!H:K,4,FALSE)</f>
        <v>2</v>
      </c>
      <c r="I620" t="str">
        <f>VLOOKUP(A620&amp;"|"&amp;"Spring"&amp;"|"&amp;"Math",kipp_maps!H:I,2,FALSE)</f>
        <v>.</v>
      </c>
      <c r="J620" t="str">
        <f>VLOOKUP(A620&amp;"|"&amp;"Spring"&amp;"|"&amp;"Math",kipp_maps!H:J,3,FALSE)</f>
        <v>.</v>
      </c>
      <c r="K620" t="str">
        <f>VLOOKUP(A620&amp;"|"&amp;"Spring"&amp;"|"&amp;"Math",kipp_maps!H:K,4,FALSE)</f>
        <v>.</v>
      </c>
      <c r="L620">
        <f>VLOOKUP(A620&amp;"|"&amp;"Fall"&amp;"|"&amp;"Math",kipp_maps!H:L,5,FALSE)</f>
        <v>13</v>
      </c>
      <c r="M620" t="e">
        <f t="shared" si="36"/>
        <v>#VALUE!</v>
      </c>
      <c r="N620" t="e">
        <f t="shared" si="37"/>
        <v>#VALUE!</v>
      </c>
      <c r="O620">
        <f>VLOOKUP(A620&amp;"|"&amp;"Fall"&amp;"|"&amp;"Reading",kipp_maps!H:I,2,FALSE)</f>
        <v>184</v>
      </c>
      <c r="P620">
        <f>VLOOKUP(A620&amp;"|"&amp;"Fall"&amp;"|"&amp;"Reading",kipp_maps!H:J,3,FALSE)</f>
        <v>67</v>
      </c>
      <c r="Q620">
        <f>VLOOKUP(A620&amp;"|"&amp;"Fall"&amp;"|"&amp;"Reading",kipp_maps!H:K,4,FALSE)</f>
        <v>3</v>
      </c>
      <c r="R620" t="str">
        <f>VLOOKUP(A620&amp;"|"&amp;"Spring"&amp;"|"&amp;"Reading",kipp_maps!H:I,2,FALSE)</f>
        <v>.</v>
      </c>
      <c r="S620" t="str">
        <f>VLOOKUP(A620&amp;"|"&amp;"Spring"&amp;"|"&amp;"Reading",kipp_maps!H:J,3,FALSE)</f>
        <v>.</v>
      </c>
      <c r="T620" t="str">
        <f>VLOOKUP(A620&amp;"|"&amp;"Spring"&amp;"|"&amp;"Reading",kipp_maps!H:K,4,FALSE)</f>
        <v>.</v>
      </c>
      <c r="U620">
        <f>VLOOKUP(A620&amp;"|"&amp;"Fall"&amp;"|"&amp;"Reading",kipp_maps!H:L,5,FALSE)</f>
        <v>10</v>
      </c>
      <c r="V620" t="e">
        <f t="shared" si="38"/>
        <v>#VALUE!</v>
      </c>
      <c r="W620" t="e">
        <f t="shared" si="39"/>
        <v>#VALUE!</v>
      </c>
    </row>
    <row r="621" spans="1:23" x14ac:dyDescent="0.25">
      <c r="A621">
        <v>26856</v>
      </c>
      <c r="B621" t="str">
        <f>VLOOKUP(A621,kipp_maps!A:B,2,FALSE)</f>
        <v>School G</v>
      </c>
      <c r="C621">
        <f>VLOOKUP(A621,kipp_maps!A:C,3,FALSE)</f>
        <v>2</v>
      </c>
      <c r="D621">
        <f>VLOOKUP(A621,kipp_maps!A:D,4,FALSE)</f>
        <v>2019</v>
      </c>
      <c r="E621" t="str">
        <f>VLOOKUP(A621,kipp_maps!A:E,5,FALSE)</f>
        <v>GenEd</v>
      </c>
      <c r="F621">
        <f>VLOOKUP(A621&amp;"|"&amp;"Fall"&amp;"|"&amp;"Math",kipp_maps!H:I,2,FALSE)</f>
        <v>185</v>
      </c>
      <c r="G621">
        <f>VLOOKUP(A621&amp;"|"&amp;"Fall"&amp;"|"&amp;"Math",kipp_maps!H:J,3,FALSE)</f>
        <v>62</v>
      </c>
      <c r="H621">
        <f>VLOOKUP(A621&amp;"|"&amp;"Fall"&amp;"|"&amp;"Math",kipp_maps!H:K,4,FALSE)</f>
        <v>3</v>
      </c>
      <c r="I621" t="str">
        <f>VLOOKUP(A621&amp;"|"&amp;"Spring"&amp;"|"&amp;"Math",kipp_maps!H:I,2,FALSE)</f>
        <v>.</v>
      </c>
      <c r="J621" t="str">
        <f>VLOOKUP(A621&amp;"|"&amp;"Spring"&amp;"|"&amp;"Math",kipp_maps!H:J,3,FALSE)</f>
        <v>.</v>
      </c>
      <c r="K621" t="str">
        <f>VLOOKUP(A621&amp;"|"&amp;"Spring"&amp;"|"&amp;"Math",kipp_maps!H:K,4,FALSE)</f>
        <v>.</v>
      </c>
      <c r="L621">
        <f>VLOOKUP(A621&amp;"|"&amp;"Fall"&amp;"|"&amp;"Math",kipp_maps!H:L,5,FALSE)</f>
        <v>11</v>
      </c>
      <c r="M621" t="e">
        <f t="shared" si="36"/>
        <v>#VALUE!</v>
      </c>
      <c r="N621" t="e">
        <f t="shared" si="37"/>
        <v>#VALUE!</v>
      </c>
      <c r="O621">
        <f>VLOOKUP(A621&amp;"|"&amp;"Fall"&amp;"|"&amp;"Reading",kipp_maps!H:I,2,FALSE)</f>
        <v>194</v>
      </c>
      <c r="P621">
        <f>VLOOKUP(A621&amp;"|"&amp;"Fall"&amp;"|"&amp;"Reading",kipp_maps!H:J,3,FALSE)</f>
        <v>87</v>
      </c>
      <c r="Q621">
        <f>VLOOKUP(A621&amp;"|"&amp;"Fall"&amp;"|"&amp;"Reading",kipp_maps!H:K,4,FALSE)</f>
        <v>4</v>
      </c>
      <c r="R621" t="str">
        <f>VLOOKUP(A621&amp;"|"&amp;"Spring"&amp;"|"&amp;"Reading",kipp_maps!H:I,2,FALSE)</f>
        <v>.</v>
      </c>
      <c r="S621" t="str">
        <f>VLOOKUP(A621&amp;"|"&amp;"Spring"&amp;"|"&amp;"Reading",kipp_maps!H:J,3,FALSE)</f>
        <v>.</v>
      </c>
      <c r="T621" t="str">
        <f>VLOOKUP(A621&amp;"|"&amp;"Spring"&amp;"|"&amp;"Reading",kipp_maps!H:K,4,FALSE)</f>
        <v>.</v>
      </c>
      <c r="U621">
        <f>VLOOKUP(A621&amp;"|"&amp;"Fall"&amp;"|"&amp;"Reading",kipp_maps!H:L,5,FALSE)</f>
        <v>8</v>
      </c>
      <c r="V621" t="e">
        <f t="shared" si="38"/>
        <v>#VALUE!</v>
      </c>
      <c r="W621" t="e">
        <f t="shared" si="39"/>
        <v>#VALUE!</v>
      </c>
    </row>
    <row r="622" spans="1:23" x14ac:dyDescent="0.25">
      <c r="A622">
        <v>12468</v>
      </c>
      <c r="B622" t="str">
        <f>VLOOKUP(A622,kipp_maps!A:B,2,FALSE)</f>
        <v>School G</v>
      </c>
      <c r="C622">
        <f>VLOOKUP(A622,kipp_maps!A:C,3,FALSE)</f>
        <v>2</v>
      </c>
      <c r="D622">
        <f>VLOOKUP(A622,kipp_maps!A:D,4,FALSE)</f>
        <v>2019</v>
      </c>
      <c r="E622" t="str">
        <f>VLOOKUP(A622,kipp_maps!A:E,5,FALSE)</f>
        <v>GenEd</v>
      </c>
      <c r="F622">
        <f>VLOOKUP(A622&amp;"|"&amp;"Fall"&amp;"|"&amp;"Math",kipp_maps!H:I,2,FALSE)</f>
        <v>189</v>
      </c>
      <c r="G622">
        <f>VLOOKUP(A622&amp;"|"&amp;"Fall"&amp;"|"&amp;"Math",kipp_maps!H:J,3,FALSE)</f>
        <v>73</v>
      </c>
      <c r="H622">
        <f>VLOOKUP(A622&amp;"|"&amp;"Fall"&amp;"|"&amp;"Math",kipp_maps!H:K,4,FALSE)</f>
        <v>3</v>
      </c>
      <c r="I622" t="str">
        <f>VLOOKUP(A622&amp;"|"&amp;"Spring"&amp;"|"&amp;"Math",kipp_maps!H:I,2,FALSE)</f>
        <v>.</v>
      </c>
      <c r="J622" t="str">
        <f>VLOOKUP(A622&amp;"|"&amp;"Spring"&amp;"|"&amp;"Math",kipp_maps!H:J,3,FALSE)</f>
        <v>.</v>
      </c>
      <c r="K622" t="str">
        <f>VLOOKUP(A622&amp;"|"&amp;"Spring"&amp;"|"&amp;"Math",kipp_maps!H:K,4,FALSE)</f>
        <v>.</v>
      </c>
      <c r="L622">
        <f>VLOOKUP(A622&amp;"|"&amp;"Fall"&amp;"|"&amp;"Math",kipp_maps!H:L,5,FALSE)</f>
        <v>11</v>
      </c>
      <c r="M622" t="e">
        <f t="shared" si="36"/>
        <v>#VALUE!</v>
      </c>
      <c r="N622" t="e">
        <f t="shared" si="37"/>
        <v>#VALUE!</v>
      </c>
      <c r="O622">
        <f>VLOOKUP(A622&amp;"|"&amp;"Fall"&amp;"|"&amp;"Reading",kipp_maps!H:I,2,FALSE)</f>
        <v>202</v>
      </c>
      <c r="P622">
        <f>VLOOKUP(A622&amp;"|"&amp;"Fall"&amp;"|"&amp;"Reading",kipp_maps!H:J,3,FALSE)</f>
        <v>95</v>
      </c>
      <c r="Q622">
        <f>VLOOKUP(A622&amp;"|"&amp;"Fall"&amp;"|"&amp;"Reading",kipp_maps!H:K,4,FALSE)</f>
        <v>4</v>
      </c>
      <c r="R622" t="str">
        <f>VLOOKUP(A622&amp;"|"&amp;"Spring"&amp;"|"&amp;"Reading",kipp_maps!H:I,2,FALSE)</f>
        <v>.</v>
      </c>
      <c r="S622" t="str">
        <f>VLOOKUP(A622&amp;"|"&amp;"Spring"&amp;"|"&amp;"Reading",kipp_maps!H:J,3,FALSE)</f>
        <v>.</v>
      </c>
      <c r="T622" t="str">
        <f>VLOOKUP(A622&amp;"|"&amp;"Spring"&amp;"|"&amp;"Reading",kipp_maps!H:K,4,FALSE)</f>
        <v>.</v>
      </c>
      <c r="U622">
        <f>VLOOKUP(A622&amp;"|"&amp;"Fall"&amp;"|"&amp;"Reading",kipp_maps!H:L,5,FALSE)</f>
        <v>6</v>
      </c>
      <c r="V622" t="e">
        <f t="shared" si="38"/>
        <v>#VALUE!</v>
      </c>
      <c r="W622" t="e">
        <f t="shared" si="39"/>
        <v>#VALUE!</v>
      </c>
    </row>
    <row r="623" spans="1:23" x14ac:dyDescent="0.25">
      <c r="A623">
        <v>16796</v>
      </c>
      <c r="B623" t="str">
        <f>VLOOKUP(A623,kipp_maps!A:B,2,FALSE)</f>
        <v>School G</v>
      </c>
      <c r="C623">
        <f>VLOOKUP(A623,kipp_maps!A:C,3,FALSE)</f>
        <v>2</v>
      </c>
      <c r="D623">
        <f>VLOOKUP(A623,kipp_maps!A:D,4,FALSE)</f>
        <v>2019</v>
      </c>
      <c r="E623" t="str">
        <f>VLOOKUP(A623,kipp_maps!A:E,5,FALSE)</f>
        <v>GenEd</v>
      </c>
      <c r="F623">
        <f>VLOOKUP(A623&amp;"|"&amp;"Fall"&amp;"|"&amp;"Math",kipp_maps!H:I,2,FALSE)</f>
        <v>163</v>
      </c>
      <c r="G623">
        <f>VLOOKUP(A623&amp;"|"&amp;"Fall"&amp;"|"&amp;"Math",kipp_maps!H:J,3,FALSE)</f>
        <v>10</v>
      </c>
      <c r="H623">
        <f>VLOOKUP(A623&amp;"|"&amp;"Fall"&amp;"|"&amp;"Math",kipp_maps!H:K,4,FALSE)</f>
        <v>1</v>
      </c>
      <c r="I623" t="str">
        <f>VLOOKUP(A623&amp;"|"&amp;"Spring"&amp;"|"&amp;"Math",kipp_maps!H:I,2,FALSE)</f>
        <v>.</v>
      </c>
      <c r="J623" t="str">
        <f>VLOOKUP(A623&amp;"|"&amp;"Spring"&amp;"|"&amp;"Math",kipp_maps!H:J,3,FALSE)</f>
        <v>.</v>
      </c>
      <c r="K623" t="str">
        <f>VLOOKUP(A623&amp;"|"&amp;"Spring"&amp;"|"&amp;"Math",kipp_maps!H:K,4,FALSE)</f>
        <v>.</v>
      </c>
      <c r="L623">
        <f>VLOOKUP(A623&amp;"|"&amp;"Fall"&amp;"|"&amp;"Math",kipp_maps!H:L,5,FALSE)</f>
        <v>16</v>
      </c>
      <c r="M623" t="e">
        <f t="shared" si="36"/>
        <v>#VALUE!</v>
      </c>
      <c r="N623" t="e">
        <f t="shared" si="37"/>
        <v>#VALUE!</v>
      </c>
      <c r="O623">
        <f>VLOOKUP(A623&amp;"|"&amp;"Fall"&amp;"|"&amp;"Reading",kipp_maps!H:I,2,FALSE)</f>
        <v>166</v>
      </c>
      <c r="P623">
        <f>VLOOKUP(A623&amp;"|"&amp;"Fall"&amp;"|"&amp;"Reading",kipp_maps!H:J,3,FALSE)</f>
        <v>21</v>
      </c>
      <c r="Q623">
        <f>VLOOKUP(A623&amp;"|"&amp;"Fall"&amp;"|"&amp;"Reading",kipp_maps!H:K,4,FALSE)</f>
        <v>1</v>
      </c>
      <c r="R623" t="str">
        <f>VLOOKUP(A623&amp;"|"&amp;"Spring"&amp;"|"&amp;"Reading",kipp_maps!H:I,2,FALSE)</f>
        <v>.</v>
      </c>
      <c r="S623" t="str">
        <f>VLOOKUP(A623&amp;"|"&amp;"Spring"&amp;"|"&amp;"Reading",kipp_maps!H:J,3,FALSE)</f>
        <v>.</v>
      </c>
      <c r="T623" t="str">
        <f>VLOOKUP(A623&amp;"|"&amp;"Spring"&amp;"|"&amp;"Reading",kipp_maps!H:K,4,FALSE)</f>
        <v>.</v>
      </c>
      <c r="U623">
        <f>VLOOKUP(A623&amp;"|"&amp;"Fall"&amp;"|"&amp;"Reading",kipp_maps!H:L,5,FALSE)</f>
        <v>13</v>
      </c>
      <c r="V623" t="e">
        <f t="shared" si="38"/>
        <v>#VALUE!</v>
      </c>
      <c r="W623" t="e">
        <f t="shared" si="39"/>
        <v>#VALUE!</v>
      </c>
    </row>
    <row r="624" spans="1:23" x14ac:dyDescent="0.25">
      <c r="A624">
        <v>16352</v>
      </c>
      <c r="B624" t="str">
        <f>VLOOKUP(A624,kipp_maps!A:B,2,FALSE)</f>
        <v>School G</v>
      </c>
      <c r="C624">
        <f>VLOOKUP(A624,kipp_maps!A:C,3,FALSE)</f>
        <v>2</v>
      </c>
      <c r="D624">
        <f>VLOOKUP(A624,kipp_maps!A:D,4,FALSE)</f>
        <v>2019</v>
      </c>
      <c r="E624" t="str">
        <f>VLOOKUP(A624,kipp_maps!A:E,5,FALSE)</f>
        <v>GenEd</v>
      </c>
      <c r="F624">
        <f>VLOOKUP(A624&amp;"|"&amp;"Fall"&amp;"|"&amp;"Math",kipp_maps!H:I,2,FALSE)</f>
        <v>201</v>
      </c>
      <c r="G624">
        <f>VLOOKUP(A624&amp;"|"&amp;"Fall"&amp;"|"&amp;"Math",kipp_maps!H:J,3,FALSE)</f>
        <v>93</v>
      </c>
      <c r="H624">
        <f>VLOOKUP(A624&amp;"|"&amp;"Fall"&amp;"|"&amp;"Math",kipp_maps!H:K,4,FALSE)</f>
        <v>4</v>
      </c>
      <c r="I624" t="str">
        <f>VLOOKUP(A624&amp;"|"&amp;"Spring"&amp;"|"&amp;"Math",kipp_maps!H:I,2,FALSE)</f>
        <v>.</v>
      </c>
      <c r="J624" t="str">
        <f>VLOOKUP(A624&amp;"|"&amp;"Spring"&amp;"|"&amp;"Math",kipp_maps!H:J,3,FALSE)</f>
        <v>.</v>
      </c>
      <c r="K624" t="str">
        <f>VLOOKUP(A624&amp;"|"&amp;"Spring"&amp;"|"&amp;"Math",kipp_maps!H:K,4,FALSE)</f>
        <v>.</v>
      </c>
      <c r="L624">
        <f>VLOOKUP(A624&amp;"|"&amp;"Fall"&amp;"|"&amp;"Math",kipp_maps!H:L,5,FALSE)</f>
        <v>8</v>
      </c>
      <c r="M624" t="e">
        <f t="shared" si="36"/>
        <v>#VALUE!</v>
      </c>
      <c r="N624" t="e">
        <f t="shared" si="37"/>
        <v>#VALUE!</v>
      </c>
      <c r="O624">
        <f>VLOOKUP(A624&amp;"|"&amp;"Fall"&amp;"|"&amp;"Reading",kipp_maps!H:I,2,FALSE)</f>
        <v>198</v>
      </c>
      <c r="P624">
        <f>VLOOKUP(A624&amp;"|"&amp;"Fall"&amp;"|"&amp;"Reading",kipp_maps!H:J,3,FALSE)</f>
        <v>92</v>
      </c>
      <c r="Q624">
        <f>VLOOKUP(A624&amp;"|"&amp;"Fall"&amp;"|"&amp;"Reading",kipp_maps!H:K,4,FALSE)</f>
        <v>4</v>
      </c>
      <c r="R624" t="str">
        <f>VLOOKUP(A624&amp;"|"&amp;"Spring"&amp;"|"&amp;"Reading",kipp_maps!H:I,2,FALSE)</f>
        <v>.</v>
      </c>
      <c r="S624" t="str">
        <f>VLOOKUP(A624&amp;"|"&amp;"Spring"&amp;"|"&amp;"Reading",kipp_maps!H:J,3,FALSE)</f>
        <v>.</v>
      </c>
      <c r="T624" t="str">
        <f>VLOOKUP(A624&amp;"|"&amp;"Spring"&amp;"|"&amp;"Reading",kipp_maps!H:K,4,FALSE)</f>
        <v>.</v>
      </c>
      <c r="U624">
        <f>VLOOKUP(A624&amp;"|"&amp;"Fall"&amp;"|"&amp;"Reading",kipp_maps!H:L,5,FALSE)</f>
        <v>7</v>
      </c>
      <c r="V624" t="e">
        <f t="shared" si="38"/>
        <v>#VALUE!</v>
      </c>
      <c r="W624" t="e">
        <f t="shared" si="39"/>
        <v>#VALUE!</v>
      </c>
    </row>
    <row r="625" spans="1:23" x14ac:dyDescent="0.25">
      <c r="A625">
        <v>29103</v>
      </c>
      <c r="B625" t="str">
        <f>VLOOKUP(A625,kipp_maps!A:B,2,FALSE)</f>
        <v>School G</v>
      </c>
      <c r="C625">
        <f>VLOOKUP(A625,kipp_maps!A:C,3,FALSE)</f>
        <v>2</v>
      </c>
      <c r="D625">
        <f>VLOOKUP(A625,kipp_maps!A:D,4,FALSE)</f>
        <v>2019</v>
      </c>
      <c r="E625" t="str">
        <f>VLOOKUP(A625,kipp_maps!A:E,5,FALSE)</f>
        <v>GenEd</v>
      </c>
      <c r="F625">
        <f>VLOOKUP(A625&amp;"|"&amp;"Fall"&amp;"|"&amp;"Math",kipp_maps!H:I,2,FALSE)</f>
        <v>180</v>
      </c>
      <c r="G625">
        <f>VLOOKUP(A625&amp;"|"&amp;"Fall"&amp;"|"&amp;"Math",kipp_maps!H:J,3,FALSE)</f>
        <v>48</v>
      </c>
      <c r="H625">
        <f>VLOOKUP(A625&amp;"|"&amp;"Fall"&amp;"|"&amp;"Math",kipp_maps!H:K,4,FALSE)</f>
        <v>2</v>
      </c>
      <c r="I625" t="str">
        <f>VLOOKUP(A625&amp;"|"&amp;"Spring"&amp;"|"&amp;"Math",kipp_maps!H:I,2,FALSE)</f>
        <v>.</v>
      </c>
      <c r="J625" t="str">
        <f>VLOOKUP(A625&amp;"|"&amp;"Spring"&amp;"|"&amp;"Math",kipp_maps!H:J,3,FALSE)</f>
        <v>.</v>
      </c>
      <c r="K625" t="str">
        <f>VLOOKUP(A625&amp;"|"&amp;"Spring"&amp;"|"&amp;"Math",kipp_maps!H:K,4,FALSE)</f>
        <v>.</v>
      </c>
      <c r="L625">
        <f>VLOOKUP(A625&amp;"|"&amp;"Fall"&amp;"|"&amp;"Math",kipp_maps!H:L,5,FALSE)</f>
        <v>13</v>
      </c>
      <c r="M625" t="e">
        <f t="shared" si="36"/>
        <v>#VALUE!</v>
      </c>
      <c r="N625" t="e">
        <f t="shared" si="37"/>
        <v>#VALUE!</v>
      </c>
      <c r="O625">
        <f>VLOOKUP(A625&amp;"|"&amp;"Fall"&amp;"|"&amp;"Reading",kipp_maps!H:I,2,FALSE)</f>
        <v>171</v>
      </c>
      <c r="P625">
        <f>VLOOKUP(A625&amp;"|"&amp;"Fall"&amp;"|"&amp;"Reading",kipp_maps!H:J,3,FALSE)</f>
        <v>33</v>
      </c>
      <c r="Q625">
        <f>VLOOKUP(A625&amp;"|"&amp;"Fall"&amp;"|"&amp;"Reading",kipp_maps!H:K,4,FALSE)</f>
        <v>2</v>
      </c>
      <c r="R625" t="str">
        <f>VLOOKUP(A625&amp;"|"&amp;"Spring"&amp;"|"&amp;"Reading",kipp_maps!H:I,2,FALSE)</f>
        <v>.</v>
      </c>
      <c r="S625" t="str">
        <f>VLOOKUP(A625&amp;"|"&amp;"Spring"&amp;"|"&amp;"Reading",kipp_maps!H:J,3,FALSE)</f>
        <v>.</v>
      </c>
      <c r="T625" t="str">
        <f>VLOOKUP(A625&amp;"|"&amp;"Spring"&amp;"|"&amp;"Reading",kipp_maps!H:K,4,FALSE)</f>
        <v>.</v>
      </c>
      <c r="U625">
        <f>VLOOKUP(A625&amp;"|"&amp;"Fall"&amp;"|"&amp;"Reading",kipp_maps!H:L,5,FALSE)</f>
        <v>12</v>
      </c>
      <c r="V625" t="e">
        <f t="shared" si="38"/>
        <v>#VALUE!</v>
      </c>
      <c r="W625" t="e">
        <f t="shared" si="39"/>
        <v>#VALUE!</v>
      </c>
    </row>
    <row r="626" spans="1:23" x14ac:dyDescent="0.25">
      <c r="A626">
        <v>15608</v>
      </c>
      <c r="B626" t="str">
        <f>VLOOKUP(A626,kipp_maps!A:B,2,FALSE)</f>
        <v>School G</v>
      </c>
      <c r="C626">
        <f>VLOOKUP(A626,kipp_maps!A:C,3,FALSE)</f>
        <v>2</v>
      </c>
      <c r="D626">
        <f>VLOOKUP(A626,kipp_maps!A:D,4,FALSE)</f>
        <v>2019</v>
      </c>
      <c r="E626" t="str">
        <f>VLOOKUP(A626,kipp_maps!A:E,5,FALSE)</f>
        <v>GenEd</v>
      </c>
      <c r="F626">
        <f>VLOOKUP(A626&amp;"|"&amp;"Fall"&amp;"|"&amp;"Math",kipp_maps!H:I,2,FALSE)</f>
        <v>188</v>
      </c>
      <c r="G626">
        <f>VLOOKUP(A626&amp;"|"&amp;"Fall"&amp;"|"&amp;"Math",kipp_maps!H:J,3,FALSE)</f>
        <v>70</v>
      </c>
      <c r="H626">
        <f>VLOOKUP(A626&amp;"|"&amp;"Fall"&amp;"|"&amp;"Math",kipp_maps!H:K,4,FALSE)</f>
        <v>3</v>
      </c>
      <c r="I626" t="str">
        <f>VLOOKUP(A626&amp;"|"&amp;"Spring"&amp;"|"&amp;"Math",kipp_maps!H:I,2,FALSE)</f>
        <v>.</v>
      </c>
      <c r="J626" t="str">
        <f>VLOOKUP(A626&amp;"|"&amp;"Spring"&amp;"|"&amp;"Math",kipp_maps!H:J,3,FALSE)</f>
        <v>.</v>
      </c>
      <c r="K626" t="str">
        <f>VLOOKUP(A626&amp;"|"&amp;"Spring"&amp;"|"&amp;"Math",kipp_maps!H:K,4,FALSE)</f>
        <v>.</v>
      </c>
      <c r="L626">
        <f>VLOOKUP(A626&amp;"|"&amp;"Fall"&amp;"|"&amp;"Math",kipp_maps!H:L,5,FALSE)</f>
        <v>11</v>
      </c>
      <c r="M626" t="e">
        <f t="shared" si="36"/>
        <v>#VALUE!</v>
      </c>
      <c r="N626" t="e">
        <f t="shared" si="37"/>
        <v>#VALUE!</v>
      </c>
      <c r="O626">
        <f>VLOOKUP(A626&amp;"|"&amp;"Fall"&amp;"|"&amp;"Reading",kipp_maps!H:I,2,FALSE)</f>
        <v>194</v>
      </c>
      <c r="P626">
        <f>VLOOKUP(A626&amp;"|"&amp;"Fall"&amp;"|"&amp;"Reading",kipp_maps!H:J,3,FALSE)</f>
        <v>87</v>
      </c>
      <c r="Q626">
        <f>VLOOKUP(A626&amp;"|"&amp;"Fall"&amp;"|"&amp;"Reading",kipp_maps!H:K,4,FALSE)</f>
        <v>4</v>
      </c>
      <c r="R626" t="str">
        <f>VLOOKUP(A626&amp;"|"&amp;"Spring"&amp;"|"&amp;"Reading",kipp_maps!H:I,2,FALSE)</f>
        <v>.</v>
      </c>
      <c r="S626" t="str">
        <f>VLOOKUP(A626&amp;"|"&amp;"Spring"&amp;"|"&amp;"Reading",kipp_maps!H:J,3,FALSE)</f>
        <v>.</v>
      </c>
      <c r="T626" t="str">
        <f>VLOOKUP(A626&amp;"|"&amp;"Spring"&amp;"|"&amp;"Reading",kipp_maps!H:K,4,FALSE)</f>
        <v>.</v>
      </c>
      <c r="U626">
        <f>VLOOKUP(A626&amp;"|"&amp;"Fall"&amp;"|"&amp;"Reading",kipp_maps!H:L,5,FALSE)</f>
        <v>8</v>
      </c>
      <c r="V626" t="e">
        <f t="shared" si="38"/>
        <v>#VALUE!</v>
      </c>
      <c r="W626" t="e">
        <f t="shared" si="39"/>
        <v>#VALUE!</v>
      </c>
    </row>
    <row r="627" spans="1:23" x14ac:dyDescent="0.25">
      <c r="A627">
        <v>19876</v>
      </c>
      <c r="B627" t="str">
        <f>VLOOKUP(A627,kipp_maps!A:B,2,FALSE)</f>
        <v>School G</v>
      </c>
      <c r="C627">
        <f>VLOOKUP(A627,kipp_maps!A:C,3,FALSE)</f>
        <v>2</v>
      </c>
      <c r="D627">
        <f>VLOOKUP(A627,kipp_maps!A:D,4,FALSE)</f>
        <v>2019</v>
      </c>
      <c r="E627" t="str">
        <f>VLOOKUP(A627,kipp_maps!A:E,5,FALSE)</f>
        <v>GenEd</v>
      </c>
      <c r="F627">
        <f>VLOOKUP(A627&amp;"|"&amp;"Fall"&amp;"|"&amp;"Math",kipp_maps!H:I,2,FALSE)</f>
        <v>193</v>
      </c>
      <c r="G627">
        <f>VLOOKUP(A627&amp;"|"&amp;"Fall"&amp;"|"&amp;"Math",kipp_maps!H:J,3,FALSE)</f>
        <v>81</v>
      </c>
      <c r="H627">
        <f>VLOOKUP(A627&amp;"|"&amp;"Fall"&amp;"|"&amp;"Math",kipp_maps!H:K,4,FALSE)</f>
        <v>4</v>
      </c>
      <c r="I627" t="str">
        <f>VLOOKUP(A627&amp;"|"&amp;"Spring"&amp;"|"&amp;"Math",kipp_maps!H:I,2,FALSE)</f>
        <v>.</v>
      </c>
      <c r="J627" t="str">
        <f>VLOOKUP(A627&amp;"|"&amp;"Spring"&amp;"|"&amp;"Math",kipp_maps!H:J,3,FALSE)</f>
        <v>.</v>
      </c>
      <c r="K627" t="str">
        <f>VLOOKUP(A627&amp;"|"&amp;"Spring"&amp;"|"&amp;"Math",kipp_maps!H:K,4,FALSE)</f>
        <v>.</v>
      </c>
      <c r="L627">
        <f>VLOOKUP(A627&amp;"|"&amp;"Fall"&amp;"|"&amp;"Math",kipp_maps!H:L,5,FALSE)</f>
        <v>10</v>
      </c>
      <c r="M627" t="e">
        <f t="shared" si="36"/>
        <v>#VALUE!</v>
      </c>
      <c r="N627" t="e">
        <f t="shared" si="37"/>
        <v>#VALUE!</v>
      </c>
      <c r="O627">
        <f>VLOOKUP(A627&amp;"|"&amp;"Fall"&amp;"|"&amp;"Reading",kipp_maps!H:I,2,FALSE)</f>
        <v>192</v>
      </c>
      <c r="P627">
        <f>VLOOKUP(A627&amp;"|"&amp;"Fall"&amp;"|"&amp;"Reading",kipp_maps!H:J,3,FALSE)</f>
        <v>84</v>
      </c>
      <c r="Q627">
        <f>VLOOKUP(A627&amp;"|"&amp;"Fall"&amp;"|"&amp;"Reading",kipp_maps!H:K,4,FALSE)</f>
        <v>4</v>
      </c>
      <c r="R627" t="str">
        <f>VLOOKUP(A627&amp;"|"&amp;"Spring"&amp;"|"&amp;"Reading",kipp_maps!H:I,2,FALSE)</f>
        <v>.</v>
      </c>
      <c r="S627" t="str">
        <f>VLOOKUP(A627&amp;"|"&amp;"Spring"&amp;"|"&amp;"Reading",kipp_maps!H:J,3,FALSE)</f>
        <v>.</v>
      </c>
      <c r="T627" t="str">
        <f>VLOOKUP(A627&amp;"|"&amp;"Spring"&amp;"|"&amp;"Reading",kipp_maps!H:K,4,FALSE)</f>
        <v>.</v>
      </c>
      <c r="U627">
        <f>VLOOKUP(A627&amp;"|"&amp;"Fall"&amp;"|"&amp;"Reading",kipp_maps!H:L,5,FALSE)</f>
        <v>8</v>
      </c>
      <c r="V627" t="e">
        <f t="shared" si="38"/>
        <v>#VALUE!</v>
      </c>
      <c r="W627" t="e">
        <f t="shared" si="39"/>
        <v>#VALUE!</v>
      </c>
    </row>
    <row r="628" spans="1:23" x14ac:dyDescent="0.25">
      <c r="A628">
        <v>24338</v>
      </c>
      <c r="B628" t="str">
        <f>VLOOKUP(A628,kipp_maps!A:B,2,FALSE)</f>
        <v>School G</v>
      </c>
      <c r="C628">
        <f>VLOOKUP(A628,kipp_maps!A:C,3,FALSE)</f>
        <v>2</v>
      </c>
      <c r="D628">
        <f>VLOOKUP(A628,kipp_maps!A:D,4,FALSE)</f>
        <v>2019</v>
      </c>
      <c r="E628" t="str">
        <f>VLOOKUP(A628,kipp_maps!A:E,5,FALSE)</f>
        <v>GenEd</v>
      </c>
      <c r="F628">
        <f>VLOOKUP(A628&amp;"|"&amp;"Fall"&amp;"|"&amp;"Math",kipp_maps!H:I,2,FALSE)</f>
        <v>183</v>
      </c>
      <c r="G628">
        <f>VLOOKUP(A628&amp;"|"&amp;"Fall"&amp;"|"&amp;"Math",kipp_maps!H:J,3,FALSE)</f>
        <v>56</v>
      </c>
      <c r="H628">
        <f>VLOOKUP(A628&amp;"|"&amp;"Fall"&amp;"|"&amp;"Math",kipp_maps!H:K,4,FALSE)</f>
        <v>3</v>
      </c>
      <c r="I628" t="str">
        <f>VLOOKUP(A628&amp;"|"&amp;"Spring"&amp;"|"&amp;"Math",kipp_maps!H:I,2,FALSE)</f>
        <v>.</v>
      </c>
      <c r="J628" t="str">
        <f>VLOOKUP(A628&amp;"|"&amp;"Spring"&amp;"|"&amp;"Math",kipp_maps!H:J,3,FALSE)</f>
        <v>.</v>
      </c>
      <c r="K628" t="str">
        <f>VLOOKUP(A628&amp;"|"&amp;"Spring"&amp;"|"&amp;"Math",kipp_maps!H:K,4,FALSE)</f>
        <v>.</v>
      </c>
      <c r="L628">
        <f>VLOOKUP(A628&amp;"|"&amp;"Fall"&amp;"|"&amp;"Math",kipp_maps!H:L,5,FALSE)</f>
        <v>12</v>
      </c>
      <c r="M628" t="e">
        <f t="shared" si="36"/>
        <v>#VALUE!</v>
      </c>
      <c r="N628" t="e">
        <f t="shared" si="37"/>
        <v>#VALUE!</v>
      </c>
      <c r="O628">
        <f>VLOOKUP(A628&amp;"|"&amp;"Fall"&amp;"|"&amp;"Reading",kipp_maps!H:I,2,FALSE)</f>
        <v>174</v>
      </c>
      <c r="P628">
        <f>VLOOKUP(A628&amp;"|"&amp;"Fall"&amp;"|"&amp;"Reading",kipp_maps!H:J,3,FALSE)</f>
        <v>40</v>
      </c>
      <c r="Q628">
        <f>VLOOKUP(A628&amp;"|"&amp;"Fall"&amp;"|"&amp;"Reading",kipp_maps!H:K,4,FALSE)</f>
        <v>2</v>
      </c>
      <c r="R628" t="str">
        <f>VLOOKUP(A628&amp;"|"&amp;"Spring"&amp;"|"&amp;"Reading",kipp_maps!H:I,2,FALSE)</f>
        <v>.</v>
      </c>
      <c r="S628" t="str">
        <f>VLOOKUP(A628&amp;"|"&amp;"Spring"&amp;"|"&amp;"Reading",kipp_maps!H:J,3,FALSE)</f>
        <v>.</v>
      </c>
      <c r="T628" t="str">
        <f>VLOOKUP(A628&amp;"|"&amp;"Spring"&amp;"|"&amp;"Reading",kipp_maps!H:K,4,FALSE)</f>
        <v>.</v>
      </c>
      <c r="U628">
        <f>VLOOKUP(A628&amp;"|"&amp;"Fall"&amp;"|"&amp;"Reading",kipp_maps!H:L,5,FALSE)</f>
        <v>12</v>
      </c>
      <c r="V628" t="e">
        <f t="shared" si="38"/>
        <v>#VALUE!</v>
      </c>
      <c r="W628" t="e">
        <f t="shared" si="39"/>
        <v>#VALUE!</v>
      </c>
    </row>
    <row r="629" spans="1:23" x14ac:dyDescent="0.25">
      <c r="A629">
        <v>25540</v>
      </c>
      <c r="B629" t="str">
        <f>VLOOKUP(A629,kipp_maps!A:B,2,FALSE)</f>
        <v>School G</v>
      </c>
      <c r="C629">
        <f>VLOOKUP(A629,kipp_maps!A:C,3,FALSE)</f>
        <v>2</v>
      </c>
      <c r="D629">
        <f>VLOOKUP(A629,kipp_maps!A:D,4,FALSE)</f>
        <v>2019</v>
      </c>
      <c r="E629" t="str">
        <f>VLOOKUP(A629,kipp_maps!A:E,5,FALSE)</f>
        <v>GenEd</v>
      </c>
      <c r="F629">
        <f>VLOOKUP(A629&amp;"|"&amp;"Fall"&amp;"|"&amp;"Math",kipp_maps!H:I,2,FALSE)</f>
        <v>196</v>
      </c>
      <c r="G629">
        <f>VLOOKUP(A629&amp;"|"&amp;"Fall"&amp;"|"&amp;"Math",kipp_maps!H:J,3,FALSE)</f>
        <v>87</v>
      </c>
      <c r="H629">
        <f>VLOOKUP(A629&amp;"|"&amp;"Fall"&amp;"|"&amp;"Math",kipp_maps!H:K,4,FALSE)</f>
        <v>4</v>
      </c>
      <c r="I629" t="str">
        <f>VLOOKUP(A629&amp;"|"&amp;"Spring"&amp;"|"&amp;"Math",kipp_maps!H:I,2,FALSE)</f>
        <v>.</v>
      </c>
      <c r="J629" t="str">
        <f>VLOOKUP(A629&amp;"|"&amp;"Spring"&amp;"|"&amp;"Math",kipp_maps!H:J,3,FALSE)</f>
        <v>.</v>
      </c>
      <c r="K629" t="str">
        <f>VLOOKUP(A629&amp;"|"&amp;"Spring"&amp;"|"&amp;"Math",kipp_maps!H:K,4,FALSE)</f>
        <v>.</v>
      </c>
      <c r="L629">
        <f>VLOOKUP(A629&amp;"|"&amp;"Fall"&amp;"|"&amp;"Math",kipp_maps!H:L,5,FALSE)</f>
        <v>9</v>
      </c>
      <c r="M629" t="e">
        <f t="shared" si="36"/>
        <v>#VALUE!</v>
      </c>
      <c r="N629" t="e">
        <f t="shared" si="37"/>
        <v>#VALUE!</v>
      </c>
      <c r="O629">
        <f>VLOOKUP(A629&amp;"|"&amp;"Fall"&amp;"|"&amp;"Reading",kipp_maps!H:I,2,FALSE)</f>
        <v>194</v>
      </c>
      <c r="P629">
        <f>VLOOKUP(A629&amp;"|"&amp;"Fall"&amp;"|"&amp;"Reading",kipp_maps!H:J,3,FALSE)</f>
        <v>87</v>
      </c>
      <c r="Q629">
        <f>VLOOKUP(A629&amp;"|"&amp;"Fall"&amp;"|"&amp;"Reading",kipp_maps!H:K,4,FALSE)</f>
        <v>4</v>
      </c>
      <c r="R629" t="str">
        <f>VLOOKUP(A629&amp;"|"&amp;"Spring"&amp;"|"&amp;"Reading",kipp_maps!H:I,2,FALSE)</f>
        <v>.</v>
      </c>
      <c r="S629" t="str">
        <f>VLOOKUP(A629&amp;"|"&amp;"Spring"&amp;"|"&amp;"Reading",kipp_maps!H:J,3,FALSE)</f>
        <v>.</v>
      </c>
      <c r="T629" t="str">
        <f>VLOOKUP(A629&amp;"|"&amp;"Spring"&amp;"|"&amp;"Reading",kipp_maps!H:K,4,FALSE)</f>
        <v>.</v>
      </c>
      <c r="U629">
        <f>VLOOKUP(A629&amp;"|"&amp;"Fall"&amp;"|"&amp;"Reading",kipp_maps!H:L,5,FALSE)</f>
        <v>8</v>
      </c>
      <c r="V629" t="e">
        <f t="shared" si="38"/>
        <v>#VALUE!</v>
      </c>
      <c r="W629" t="e">
        <f t="shared" si="39"/>
        <v>#VALUE!</v>
      </c>
    </row>
    <row r="630" spans="1:23" x14ac:dyDescent="0.25">
      <c r="A630">
        <v>24259</v>
      </c>
      <c r="B630" t="str">
        <f>VLOOKUP(A630,kipp_maps!A:B,2,FALSE)</f>
        <v>School G</v>
      </c>
      <c r="C630">
        <f>VLOOKUP(A630,kipp_maps!A:C,3,FALSE)</f>
        <v>2</v>
      </c>
      <c r="D630">
        <f>VLOOKUP(A630,kipp_maps!A:D,4,FALSE)</f>
        <v>2019</v>
      </c>
      <c r="E630" t="str">
        <f>VLOOKUP(A630,kipp_maps!A:E,5,FALSE)</f>
        <v>GenEd</v>
      </c>
      <c r="F630">
        <f>VLOOKUP(A630&amp;"|"&amp;"Fall"&amp;"|"&amp;"Math",kipp_maps!H:I,2,FALSE)</f>
        <v>216</v>
      </c>
      <c r="G630">
        <f>VLOOKUP(A630&amp;"|"&amp;"Fall"&amp;"|"&amp;"Math",kipp_maps!H:J,3,FALSE)</f>
        <v>99</v>
      </c>
      <c r="H630">
        <f>VLOOKUP(A630&amp;"|"&amp;"Fall"&amp;"|"&amp;"Math",kipp_maps!H:K,4,FALSE)</f>
        <v>4</v>
      </c>
      <c r="I630" t="str">
        <f>VLOOKUP(A630&amp;"|"&amp;"Spring"&amp;"|"&amp;"Math",kipp_maps!H:I,2,FALSE)</f>
        <v>.</v>
      </c>
      <c r="J630" t="str">
        <f>VLOOKUP(A630&amp;"|"&amp;"Spring"&amp;"|"&amp;"Math",kipp_maps!H:J,3,FALSE)</f>
        <v>.</v>
      </c>
      <c r="K630" t="str">
        <f>VLOOKUP(A630&amp;"|"&amp;"Spring"&amp;"|"&amp;"Math",kipp_maps!H:K,4,FALSE)</f>
        <v>.</v>
      </c>
      <c r="L630">
        <f>VLOOKUP(A630&amp;"|"&amp;"Fall"&amp;"|"&amp;"Math",kipp_maps!H:L,5,FALSE)</f>
        <v>5</v>
      </c>
      <c r="M630" t="e">
        <f t="shared" si="36"/>
        <v>#VALUE!</v>
      </c>
      <c r="N630" t="e">
        <f t="shared" si="37"/>
        <v>#VALUE!</v>
      </c>
      <c r="O630">
        <f>VLOOKUP(A630&amp;"|"&amp;"Fall"&amp;"|"&amp;"Reading",kipp_maps!H:I,2,FALSE)</f>
        <v>211</v>
      </c>
      <c r="P630">
        <f>VLOOKUP(A630&amp;"|"&amp;"Fall"&amp;"|"&amp;"Reading",kipp_maps!H:J,3,FALSE)</f>
        <v>99</v>
      </c>
      <c r="Q630">
        <f>VLOOKUP(A630&amp;"|"&amp;"Fall"&amp;"|"&amp;"Reading",kipp_maps!H:K,4,FALSE)</f>
        <v>4</v>
      </c>
      <c r="R630" t="str">
        <f>VLOOKUP(A630&amp;"|"&amp;"Spring"&amp;"|"&amp;"Reading",kipp_maps!H:I,2,FALSE)</f>
        <v>.</v>
      </c>
      <c r="S630" t="str">
        <f>VLOOKUP(A630&amp;"|"&amp;"Spring"&amp;"|"&amp;"Reading",kipp_maps!H:J,3,FALSE)</f>
        <v>.</v>
      </c>
      <c r="T630" t="str">
        <f>VLOOKUP(A630&amp;"|"&amp;"Spring"&amp;"|"&amp;"Reading",kipp_maps!H:K,4,FALSE)</f>
        <v>.</v>
      </c>
      <c r="U630">
        <f>VLOOKUP(A630&amp;"|"&amp;"Fall"&amp;"|"&amp;"Reading",kipp_maps!H:L,5,FALSE)</f>
        <v>4</v>
      </c>
      <c r="V630" t="e">
        <f t="shared" si="38"/>
        <v>#VALUE!</v>
      </c>
      <c r="W630" t="e">
        <f t="shared" si="39"/>
        <v>#VALUE!</v>
      </c>
    </row>
    <row r="631" spans="1:23" x14ac:dyDescent="0.25">
      <c r="A631">
        <v>28049</v>
      </c>
      <c r="B631" t="str">
        <f>VLOOKUP(A631,kipp_maps!A:B,2,FALSE)</f>
        <v>School G</v>
      </c>
      <c r="C631">
        <f>VLOOKUP(A631,kipp_maps!A:C,3,FALSE)</f>
        <v>2</v>
      </c>
      <c r="D631">
        <f>VLOOKUP(A631,kipp_maps!A:D,4,FALSE)</f>
        <v>2019</v>
      </c>
      <c r="E631" t="str">
        <f>VLOOKUP(A631,kipp_maps!A:E,5,FALSE)</f>
        <v>GenEd</v>
      </c>
      <c r="F631">
        <f>VLOOKUP(A631&amp;"|"&amp;"Fall"&amp;"|"&amp;"Math",kipp_maps!H:I,2,FALSE)</f>
        <v>165</v>
      </c>
      <c r="G631">
        <f>VLOOKUP(A631&amp;"|"&amp;"Fall"&amp;"|"&amp;"Math",kipp_maps!H:J,3,FALSE)</f>
        <v>12</v>
      </c>
      <c r="H631">
        <f>VLOOKUP(A631&amp;"|"&amp;"Fall"&amp;"|"&amp;"Math",kipp_maps!H:K,4,FALSE)</f>
        <v>1</v>
      </c>
      <c r="I631" t="str">
        <f>VLOOKUP(A631&amp;"|"&amp;"Spring"&amp;"|"&amp;"Math",kipp_maps!H:I,2,FALSE)</f>
        <v>.</v>
      </c>
      <c r="J631" t="str">
        <f>VLOOKUP(A631&amp;"|"&amp;"Spring"&amp;"|"&amp;"Math",kipp_maps!H:J,3,FALSE)</f>
        <v>.</v>
      </c>
      <c r="K631" t="str">
        <f>VLOOKUP(A631&amp;"|"&amp;"Spring"&amp;"|"&amp;"Math",kipp_maps!H:K,4,FALSE)</f>
        <v>.</v>
      </c>
      <c r="L631">
        <f>VLOOKUP(A631&amp;"|"&amp;"Fall"&amp;"|"&amp;"Math",kipp_maps!H:L,5,FALSE)</f>
        <v>16</v>
      </c>
      <c r="M631" t="e">
        <f t="shared" si="36"/>
        <v>#VALUE!</v>
      </c>
      <c r="N631" t="e">
        <f t="shared" si="37"/>
        <v>#VALUE!</v>
      </c>
      <c r="O631">
        <f>VLOOKUP(A631&amp;"|"&amp;"Fall"&amp;"|"&amp;"Reading",kipp_maps!H:I,2,FALSE)</f>
        <v>163</v>
      </c>
      <c r="P631">
        <f>VLOOKUP(A631&amp;"|"&amp;"Fall"&amp;"|"&amp;"Reading",kipp_maps!H:J,3,FALSE)</f>
        <v>16</v>
      </c>
      <c r="Q631">
        <f>VLOOKUP(A631&amp;"|"&amp;"Fall"&amp;"|"&amp;"Reading",kipp_maps!H:K,4,FALSE)</f>
        <v>1</v>
      </c>
      <c r="R631" t="str">
        <f>VLOOKUP(A631&amp;"|"&amp;"Spring"&amp;"|"&amp;"Reading",kipp_maps!H:I,2,FALSE)</f>
        <v>.</v>
      </c>
      <c r="S631" t="str">
        <f>VLOOKUP(A631&amp;"|"&amp;"Spring"&amp;"|"&amp;"Reading",kipp_maps!H:J,3,FALSE)</f>
        <v>.</v>
      </c>
      <c r="T631" t="str">
        <f>VLOOKUP(A631&amp;"|"&amp;"Spring"&amp;"|"&amp;"Reading",kipp_maps!H:K,4,FALSE)</f>
        <v>.</v>
      </c>
      <c r="U631">
        <f>VLOOKUP(A631&amp;"|"&amp;"Fall"&amp;"|"&amp;"Reading",kipp_maps!H:L,5,FALSE)</f>
        <v>14</v>
      </c>
      <c r="V631" t="e">
        <f t="shared" si="38"/>
        <v>#VALUE!</v>
      </c>
      <c r="W631" t="e">
        <f t="shared" si="39"/>
        <v>#VALUE!</v>
      </c>
    </row>
    <row r="632" spans="1:23" x14ac:dyDescent="0.25">
      <c r="A632">
        <v>13696</v>
      </c>
      <c r="B632" t="str">
        <f>VLOOKUP(A632,kipp_maps!A:B,2,FALSE)</f>
        <v>School G</v>
      </c>
      <c r="C632">
        <f>VLOOKUP(A632,kipp_maps!A:C,3,FALSE)</f>
        <v>2</v>
      </c>
      <c r="D632">
        <f>VLOOKUP(A632,kipp_maps!A:D,4,FALSE)</f>
        <v>2019</v>
      </c>
      <c r="E632" t="str">
        <f>VLOOKUP(A632,kipp_maps!A:E,5,FALSE)</f>
        <v>GenEd</v>
      </c>
      <c r="F632">
        <f>VLOOKUP(A632&amp;"|"&amp;"Fall"&amp;"|"&amp;"Math",kipp_maps!H:I,2,FALSE)</f>
        <v>183</v>
      </c>
      <c r="G632">
        <f>VLOOKUP(A632&amp;"|"&amp;"Fall"&amp;"|"&amp;"Math",kipp_maps!H:J,3,FALSE)</f>
        <v>56</v>
      </c>
      <c r="H632">
        <f>VLOOKUP(A632&amp;"|"&amp;"Fall"&amp;"|"&amp;"Math",kipp_maps!H:K,4,FALSE)</f>
        <v>3</v>
      </c>
      <c r="I632" t="str">
        <f>VLOOKUP(A632&amp;"|"&amp;"Spring"&amp;"|"&amp;"Math",kipp_maps!H:I,2,FALSE)</f>
        <v>.</v>
      </c>
      <c r="J632" t="str">
        <f>VLOOKUP(A632&amp;"|"&amp;"Spring"&amp;"|"&amp;"Math",kipp_maps!H:J,3,FALSE)</f>
        <v>.</v>
      </c>
      <c r="K632" t="str">
        <f>VLOOKUP(A632&amp;"|"&amp;"Spring"&amp;"|"&amp;"Math",kipp_maps!H:K,4,FALSE)</f>
        <v>.</v>
      </c>
      <c r="L632">
        <f>VLOOKUP(A632&amp;"|"&amp;"Fall"&amp;"|"&amp;"Math",kipp_maps!H:L,5,FALSE)</f>
        <v>12</v>
      </c>
      <c r="M632" t="e">
        <f t="shared" si="36"/>
        <v>#VALUE!</v>
      </c>
      <c r="N632" t="e">
        <f t="shared" si="37"/>
        <v>#VALUE!</v>
      </c>
      <c r="O632">
        <f>VLOOKUP(A632&amp;"|"&amp;"Fall"&amp;"|"&amp;"Reading",kipp_maps!H:I,2,FALSE)</f>
        <v>173</v>
      </c>
      <c r="P632">
        <f>VLOOKUP(A632&amp;"|"&amp;"Fall"&amp;"|"&amp;"Reading",kipp_maps!H:J,3,FALSE)</f>
        <v>38</v>
      </c>
      <c r="Q632">
        <f>VLOOKUP(A632&amp;"|"&amp;"Fall"&amp;"|"&amp;"Reading",kipp_maps!H:K,4,FALSE)</f>
        <v>2</v>
      </c>
      <c r="R632" t="str">
        <f>VLOOKUP(A632&amp;"|"&amp;"Spring"&amp;"|"&amp;"Reading",kipp_maps!H:I,2,FALSE)</f>
        <v>.</v>
      </c>
      <c r="S632" t="str">
        <f>VLOOKUP(A632&amp;"|"&amp;"Spring"&amp;"|"&amp;"Reading",kipp_maps!H:J,3,FALSE)</f>
        <v>.</v>
      </c>
      <c r="T632" t="str">
        <f>VLOOKUP(A632&amp;"|"&amp;"Spring"&amp;"|"&amp;"Reading",kipp_maps!H:K,4,FALSE)</f>
        <v>.</v>
      </c>
      <c r="U632">
        <f>VLOOKUP(A632&amp;"|"&amp;"Fall"&amp;"|"&amp;"Reading",kipp_maps!H:L,5,FALSE)</f>
        <v>12</v>
      </c>
      <c r="V632" t="e">
        <f t="shared" si="38"/>
        <v>#VALUE!</v>
      </c>
      <c r="W632" t="e">
        <f t="shared" si="39"/>
        <v>#VALUE!</v>
      </c>
    </row>
    <row r="633" spans="1:23" x14ac:dyDescent="0.25">
      <c r="A633">
        <v>20175</v>
      </c>
      <c r="B633" t="str">
        <f>VLOOKUP(A633,kipp_maps!A:B,2,FALSE)</f>
        <v>School G</v>
      </c>
      <c r="C633">
        <f>VLOOKUP(A633,kipp_maps!A:C,3,FALSE)</f>
        <v>2</v>
      </c>
      <c r="D633">
        <f>VLOOKUP(A633,kipp_maps!A:D,4,FALSE)</f>
        <v>2019</v>
      </c>
      <c r="E633" t="str">
        <f>VLOOKUP(A633,kipp_maps!A:E,5,FALSE)</f>
        <v>GenEd</v>
      </c>
      <c r="F633">
        <f>VLOOKUP(A633&amp;"|"&amp;"Fall"&amp;"|"&amp;"Math",kipp_maps!H:I,2,FALSE)</f>
        <v>176</v>
      </c>
      <c r="G633">
        <f>VLOOKUP(A633&amp;"|"&amp;"Fall"&amp;"|"&amp;"Math",kipp_maps!H:J,3,FALSE)</f>
        <v>36</v>
      </c>
      <c r="H633">
        <f>VLOOKUP(A633&amp;"|"&amp;"Fall"&amp;"|"&amp;"Math",kipp_maps!H:K,4,FALSE)</f>
        <v>2</v>
      </c>
      <c r="I633" t="str">
        <f>VLOOKUP(A633&amp;"|"&amp;"Spring"&amp;"|"&amp;"Math",kipp_maps!H:I,2,FALSE)</f>
        <v>.</v>
      </c>
      <c r="J633" t="str">
        <f>VLOOKUP(A633&amp;"|"&amp;"Spring"&amp;"|"&amp;"Math",kipp_maps!H:J,3,FALSE)</f>
        <v>.</v>
      </c>
      <c r="K633" t="str">
        <f>VLOOKUP(A633&amp;"|"&amp;"Spring"&amp;"|"&amp;"Math",kipp_maps!H:K,4,FALSE)</f>
        <v>.</v>
      </c>
      <c r="L633">
        <f>VLOOKUP(A633&amp;"|"&amp;"Fall"&amp;"|"&amp;"Math",kipp_maps!H:L,5,FALSE)</f>
        <v>13</v>
      </c>
      <c r="M633" t="e">
        <f t="shared" si="36"/>
        <v>#VALUE!</v>
      </c>
      <c r="N633" t="e">
        <f t="shared" si="37"/>
        <v>#VALUE!</v>
      </c>
      <c r="O633">
        <f>VLOOKUP(A633&amp;"|"&amp;"Fall"&amp;"|"&amp;"Reading",kipp_maps!H:I,2,FALSE)</f>
        <v>160</v>
      </c>
      <c r="P633">
        <f>VLOOKUP(A633&amp;"|"&amp;"Fall"&amp;"|"&amp;"Reading",kipp_maps!H:J,3,FALSE)</f>
        <v>11</v>
      </c>
      <c r="Q633">
        <f>VLOOKUP(A633&amp;"|"&amp;"Fall"&amp;"|"&amp;"Reading",kipp_maps!H:K,4,FALSE)</f>
        <v>1</v>
      </c>
      <c r="R633" t="str">
        <f>VLOOKUP(A633&amp;"|"&amp;"Spring"&amp;"|"&amp;"Reading",kipp_maps!H:I,2,FALSE)</f>
        <v>.</v>
      </c>
      <c r="S633" t="str">
        <f>VLOOKUP(A633&amp;"|"&amp;"Spring"&amp;"|"&amp;"Reading",kipp_maps!H:J,3,FALSE)</f>
        <v>.</v>
      </c>
      <c r="T633" t="str">
        <f>VLOOKUP(A633&amp;"|"&amp;"Spring"&amp;"|"&amp;"Reading",kipp_maps!H:K,4,FALSE)</f>
        <v>.</v>
      </c>
      <c r="U633">
        <f>VLOOKUP(A633&amp;"|"&amp;"Fall"&amp;"|"&amp;"Reading",kipp_maps!H:L,5,FALSE)</f>
        <v>15</v>
      </c>
      <c r="V633" t="e">
        <f t="shared" si="38"/>
        <v>#VALUE!</v>
      </c>
      <c r="W633" t="e">
        <f t="shared" si="39"/>
        <v>#VALUE!</v>
      </c>
    </row>
    <row r="634" spans="1:23" x14ac:dyDescent="0.25">
      <c r="A634">
        <v>22456</v>
      </c>
      <c r="B634" t="str">
        <f>VLOOKUP(A634,kipp_maps!A:B,2,FALSE)</f>
        <v>School G</v>
      </c>
      <c r="C634">
        <f>VLOOKUP(A634,kipp_maps!A:C,3,FALSE)</f>
        <v>2</v>
      </c>
      <c r="D634">
        <f>VLOOKUP(A634,kipp_maps!A:D,4,FALSE)</f>
        <v>2019</v>
      </c>
      <c r="E634" t="str">
        <f>VLOOKUP(A634,kipp_maps!A:E,5,FALSE)</f>
        <v>GenEd</v>
      </c>
      <c r="F634">
        <f>VLOOKUP(A634&amp;"|"&amp;"Fall"&amp;"|"&amp;"Math",kipp_maps!H:I,2,FALSE)</f>
        <v>188</v>
      </c>
      <c r="G634">
        <f>VLOOKUP(A634&amp;"|"&amp;"Fall"&amp;"|"&amp;"Math",kipp_maps!H:J,3,FALSE)</f>
        <v>70</v>
      </c>
      <c r="H634">
        <f>VLOOKUP(A634&amp;"|"&amp;"Fall"&amp;"|"&amp;"Math",kipp_maps!H:K,4,FALSE)</f>
        <v>3</v>
      </c>
      <c r="I634" t="str">
        <f>VLOOKUP(A634&amp;"|"&amp;"Spring"&amp;"|"&amp;"Math",kipp_maps!H:I,2,FALSE)</f>
        <v>.</v>
      </c>
      <c r="J634" t="str">
        <f>VLOOKUP(A634&amp;"|"&amp;"Spring"&amp;"|"&amp;"Math",kipp_maps!H:J,3,FALSE)</f>
        <v>.</v>
      </c>
      <c r="K634" t="str">
        <f>VLOOKUP(A634&amp;"|"&amp;"Spring"&amp;"|"&amp;"Math",kipp_maps!H:K,4,FALSE)</f>
        <v>.</v>
      </c>
      <c r="L634">
        <f>VLOOKUP(A634&amp;"|"&amp;"Fall"&amp;"|"&amp;"Math",kipp_maps!H:L,5,FALSE)</f>
        <v>11</v>
      </c>
      <c r="M634" t="e">
        <f t="shared" si="36"/>
        <v>#VALUE!</v>
      </c>
      <c r="N634" t="e">
        <f t="shared" si="37"/>
        <v>#VALUE!</v>
      </c>
      <c r="O634">
        <f>VLOOKUP(A634&amp;"|"&amp;"Fall"&amp;"|"&amp;"Reading",kipp_maps!H:I,2,FALSE)</f>
        <v>181</v>
      </c>
      <c r="P634">
        <f>VLOOKUP(A634&amp;"|"&amp;"Fall"&amp;"|"&amp;"Reading",kipp_maps!H:J,3,FALSE)</f>
        <v>60</v>
      </c>
      <c r="Q634">
        <f>VLOOKUP(A634&amp;"|"&amp;"Fall"&amp;"|"&amp;"Reading",kipp_maps!H:K,4,FALSE)</f>
        <v>3</v>
      </c>
      <c r="R634" t="str">
        <f>VLOOKUP(A634&amp;"|"&amp;"Spring"&amp;"|"&amp;"Reading",kipp_maps!H:I,2,FALSE)</f>
        <v>.</v>
      </c>
      <c r="S634" t="str">
        <f>VLOOKUP(A634&amp;"|"&amp;"Spring"&amp;"|"&amp;"Reading",kipp_maps!H:J,3,FALSE)</f>
        <v>.</v>
      </c>
      <c r="T634" t="str">
        <f>VLOOKUP(A634&amp;"|"&amp;"Spring"&amp;"|"&amp;"Reading",kipp_maps!H:K,4,FALSE)</f>
        <v>.</v>
      </c>
      <c r="U634">
        <f>VLOOKUP(A634&amp;"|"&amp;"Fall"&amp;"|"&amp;"Reading",kipp_maps!H:L,5,FALSE)</f>
        <v>10</v>
      </c>
      <c r="V634" t="e">
        <f t="shared" si="38"/>
        <v>#VALUE!</v>
      </c>
      <c r="W634" t="e">
        <f t="shared" si="39"/>
        <v>#VALUE!</v>
      </c>
    </row>
    <row r="635" spans="1:23" x14ac:dyDescent="0.25">
      <c r="A635">
        <v>26309</v>
      </c>
      <c r="B635" t="str">
        <f>VLOOKUP(A635,kipp_maps!A:B,2,FALSE)</f>
        <v>School G</v>
      </c>
      <c r="C635">
        <f>VLOOKUP(A635,kipp_maps!A:C,3,FALSE)</f>
        <v>2</v>
      </c>
      <c r="D635">
        <f>VLOOKUP(A635,kipp_maps!A:D,4,FALSE)</f>
        <v>2019</v>
      </c>
      <c r="E635" t="str">
        <f>VLOOKUP(A635,kipp_maps!A:E,5,FALSE)</f>
        <v>GenEd</v>
      </c>
      <c r="F635">
        <f>VLOOKUP(A635&amp;"|"&amp;"Fall"&amp;"|"&amp;"Math",kipp_maps!H:I,2,FALSE)</f>
        <v>155</v>
      </c>
      <c r="G635">
        <f>VLOOKUP(A635&amp;"|"&amp;"Fall"&amp;"|"&amp;"Math",kipp_maps!H:J,3,FALSE)</f>
        <v>3</v>
      </c>
      <c r="H635">
        <f>VLOOKUP(A635&amp;"|"&amp;"Fall"&amp;"|"&amp;"Math",kipp_maps!H:K,4,FALSE)</f>
        <v>1</v>
      </c>
      <c r="I635" t="str">
        <f>VLOOKUP(A635&amp;"|"&amp;"Spring"&amp;"|"&amp;"Math",kipp_maps!H:I,2,FALSE)</f>
        <v>.</v>
      </c>
      <c r="J635" t="str">
        <f>VLOOKUP(A635&amp;"|"&amp;"Spring"&amp;"|"&amp;"Math",kipp_maps!H:J,3,FALSE)</f>
        <v>.</v>
      </c>
      <c r="K635" t="str">
        <f>VLOOKUP(A635&amp;"|"&amp;"Spring"&amp;"|"&amp;"Math",kipp_maps!H:K,4,FALSE)</f>
        <v>.</v>
      </c>
      <c r="L635">
        <f>VLOOKUP(A635&amp;"|"&amp;"Fall"&amp;"|"&amp;"Math",kipp_maps!H:L,5,FALSE)</f>
        <v>18</v>
      </c>
      <c r="M635" t="e">
        <f t="shared" si="36"/>
        <v>#VALUE!</v>
      </c>
      <c r="N635" t="e">
        <f t="shared" si="37"/>
        <v>#VALUE!</v>
      </c>
      <c r="O635">
        <f>VLOOKUP(A635&amp;"|"&amp;"Fall"&amp;"|"&amp;"Reading",kipp_maps!H:I,2,FALSE)</f>
        <v>143</v>
      </c>
      <c r="P635">
        <f>VLOOKUP(A635&amp;"|"&amp;"Fall"&amp;"|"&amp;"Reading",kipp_maps!H:J,3,FALSE)</f>
        <v>1</v>
      </c>
      <c r="Q635">
        <f>VLOOKUP(A635&amp;"|"&amp;"Fall"&amp;"|"&amp;"Reading",kipp_maps!H:K,4,FALSE)</f>
        <v>1</v>
      </c>
      <c r="R635" t="str">
        <f>VLOOKUP(A635&amp;"|"&amp;"Spring"&amp;"|"&amp;"Reading",kipp_maps!H:I,2,FALSE)</f>
        <v>.</v>
      </c>
      <c r="S635" t="str">
        <f>VLOOKUP(A635&amp;"|"&amp;"Spring"&amp;"|"&amp;"Reading",kipp_maps!H:J,3,FALSE)</f>
        <v>.</v>
      </c>
      <c r="T635" t="str">
        <f>VLOOKUP(A635&amp;"|"&amp;"Spring"&amp;"|"&amp;"Reading",kipp_maps!H:K,4,FALSE)</f>
        <v>.</v>
      </c>
      <c r="U635">
        <f>VLOOKUP(A635&amp;"|"&amp;"Fall"&amp;"|"&amp;"Reading",kipp_maps!H:L,5,FALSE)</f>
        <v>18</v>
      </c>
      <c r="V635" t="e">
        <f t="shared" si="38"/>
        <v>#VALUE!</v>
      </c>
      <c r="W635" t="e">
        <f t="shared" si="39"/>
        <v>#VALUE!</v>
      </c>
    </row>
    <row r="636" spans="1:23" x14ac:dyDescent="0.25">
      <c r="A636">
        <v>16413</v>
      </c>
      <c r="B636" t="str">
        <f>VLOOKUP(A636,kipp_maps!A:B,2,FALSE)</f>
        <v>School G</v>
      </c>
      <c r="C636">
        <f>VLOOKUP(A636,kipp_maps!A:C,3,FALSE)</f>
        <v>2</v>
      </c>
      <c r="D636">
        <f>VLOOKUP(A636,kipp_maps!A:D,4,FALSE)</f>
        <v>2019</v>
      </c>
      <c r="E636" t="str">
        <f>VLOOKUP(A636,kipp_maps!A:E,5,FALSE)</f>
        <v>GenEd</v>
      </c>
      <c r="F636">
        <f>VLOOKUP(A636&amp;"|"&amp;"Fall"&amp;"|"&amp;"Math",kipp_maps!H:I,2,FALSE)</f>
        <v>196</v>
      </c>
      <c r="G636">
        <f>VLOOKUP(A636&amp;"|"&amp;"Fall"&amp;"|"&amp;"Math",kipp_maps!H:J,3,FALSE)</f>
        <v>87</v>
      </c>
      <c r="H636">
        <f>VLOOKUP(A636&amp;"|"&amp;"Fall"&amp;"|"&amp;"Math",kipp_maps!H:K,4,FALSE)</f>
        <v>4</v>
      </c>
      <c r="I636" t="str">
        <f>VLOOKUP(A636&amp;"|"&amp;"Spring"&amp;"|"&amp;"Math",kipp_maps!H:I,2,FALSE)</f>
        <v>.</v>
      </c>
      <c r="J636" t="str">
        <f>VLOOKUP(A636&amp;"|"&amp;"Spring"&amp;"|"&amp;"Math",kipp_maps!H:J,3,FALSE)</f>
        <v>.</v>
      </c>
      <c r="K636" t="str">
        <f>VLOOKUP(A636&amp;"|"&amp;"Spring"&amp;"|"&amp;"Math",kipp_maps!H:K,4,FALSE)</f>
        <v>.</v>
      </c>
      <c r="L636">
        <f>VLOOKUP(A636&amp;"|"&amp;"Fall"&amp;"|"&amp;"Math",kipp_maps!H:L,5,FALSE)</f>
        <v>9</v>
      </c>
      <c r="M636" t="e">
        <f t="shared" si="36"/>
        <v>#VALUE!</v>
      </c>
      <c r="N636" t="e">
        <f t="shared" si="37"/>
        <v>#VALUE!</v>
      </c>
      <c r="O636">
        <f>VLOOKUP(A636&amp;"|"&amp;"Fall"&amp;"|"&amp;"Reading",kipp_maps!H:I,2,FALSE)</f>
        <v>191</v>
      </c>
      <c r="P636">
        <f>VLOOKUP(A636&amp;"|"&amp;"Fall"&amp;"|"&amp;"Reading",kipp_maps!H:J,3,FALSE)</f>
        <v>82</v>
      </c>
      <c r="Q636">
        <f>VLOOKUP(A636&amp;"|"&amp;"Fall"&amp;"|"&amp;"Reading",kipp_maps!H:K,4,FALSE)</f>
        <v>4</v>
      </c>
      <c r="R636" t="str">
        <f>VLOOKUP(A636&amp;"|"&amp;"Spring"&amp;"|"&amp;"Reading",kipp_maps!H:I,2,FALSE)</f>
        <v>.</v>
      </c>
      <c r="S636" t="str">
        <f>VLOOKUP(A636&amp;"|"&amp;"Spring"&amp;"|"&amp;"Reading",kipp_maps!H:J,3,FALSE)</f>
        <v>.</v>
      </c>
      <c r="T636" t="str">
        <f>VLOOKUP(A636&amp;"|"&amp;"Spring"&amp;"|"&amp;"Reading",kipp_maps!H:K,4,FALSE)</f>
        <v>.</v>
      </c>
      <c r="U636">
        <f>VLOOKUP(A636&amp;"|"&amp;"Fall"&amp;"|"&amp;"Reading",kipp_maps!H:L,5,FALSE)</f>
        <v>8</v>
      </c>
      <c r="V636" t="e">
        <f t="shared" si="38"/>
        <v>#VALUE!</v>
      </c>
      <c r="W636" t="e">
        <f t="shared" si="39"/>
        <v>#VALUE!</v>
      </c>
    </row>
    <row r="637" spans="1:23" x14ac:dyDescent="0.25">
      <c r="A637">
        <v>25488</v>
      </c>
      <c r="B637" t="str">
        <f>VLOOKUP(A637,kipp_maps!A:B,2,FALSE)</f>
        <v>School E</v>
      </c>
      <c r="C637">
        <f>VLOOKUP(A637,kipp_maps!A:C,3,FALSE)</f>
        <v>2</v>
      </c>
      <c r="D637">
        <f>VLOOKUP(A637,kipp_maps!A:D,4,FALSE)</f>
        <v>2019</v>
      </c>
      <c r="E637" t="str">
        <f>VLOOKUP(A637,kipp_maps!A:E,5,FALSE)</f>
        <v>GenEd</v>
      </c>
      <c r="F637" t="str">
        <f>VLOOKUP(A637&amp;"|"&amp;"Fall"&amp;"|"&amp;"Math",kipp_maps!H:I,2,FALSE)</f>
        <v>.</v>
      </c>
      <c r="G637" t="str">
        <f>VLOOKUP(A637&amp;"|"&amp;"Fall"&amp;"|"&amp;"Math",kipp_maps!H:J,3,FALSE)</f>
        <v>.</v>
      </c>
      <c r="H637" t="str">
        <f>VLOOKUP(A637&amp;"|"&amp;"Fall"&amp;"|"&amp;"Math",kipp_maps!H:K,4,FALSE)</f>
        <v>.</v>
      </c>
      <c r="I637">
        <f>VLOOKUP(A637&amp;"|"&amp;"Spring"&amp;"|"&amp;"Math",kipp_maps!H:I,2,FALSE)</f>
        <v>199</v>
      </c>
      <c r="J637">
        <f>VLOOKUP(A637&amp;"|"&amp;"Spring"&amp;"|"&amp;"Math",kipp_maps!H:J,3,FALSE)</f>
        <v>69</v>
      </c>
      <c r="K637">
        <f>VLOOKUP(A637&amp;"|"&amp;"Spring"&amp;"|"&amp;"Math",kipp_maps!H:K,4,FALSE)</f>
        <v>3</v>
      </c>
      <c r="L637" t="str">
        <f>VLOOKUP(A637&amp;"|"&amp;"Fall"&amp;"|"&amp;"Math",kipp_maps!H:L,5,FALSE)</f>
        <v>.</v>
      </c>
      <c r="M637" t="e">
        <f t="shared" si="36"/>
        <v>#VALUE!</v>
      </c>
      <c r="N637" t="e">
        <f t="shared" si="37"/>
        <v>#VALUE!</v>
      </c>
      <c r="O637" t="str">
        <f>VLOOKUP(A637&amp;"|"&amp;"Fall"&amp;"|"&amp;"Reading",kipp_maps!H:I,2,FALSE)</f>
        <v>.</v>
      </c>
      <c r="P637" t="str">
        <f>VLOOKUP(A637&amp;"|"&amp;"Fall"&amp;"|"&amp;"Reading",kipp_maps!H:J,3,FALSE)</f>
        <v>.</v>
      </c>
      <c r="Q637" t="str">
        <f>VLOOKUP(A637&amp;"|"&amp;"Fall"&amp;"|"&amp;"Reading",kipp_maps!H:K,4,FALSE)</f>
        <v>.</v>
      </c>
      <c r="R637">
        <f>VLOOKUP(A637&amp;"|"&amp;"Spring"&amp;"|"&amp;"Reading",kipp_maps!H:I,2,FALSE)</f>
        <v>212</v>
      </c>
      <c r="S637">
        <f>VLOOKUP(A637&amp;"|"&amp;"Spring"&amp;"|"&amp;"Reading",kipp_maps!H:J,3,FALSE)</f>
        <v>94</v>
      </c>
      <c r="T637">
        <f>VLOOKUP(A637&amp;"|"&amp;"Spring"&amp;"|"&amp;"Reading",kipp_maps!H:K,4,FALSE)</f>
        <v>4</v>
      </c>
      <c r="U637" t="str">
        <f>VLOOKUP(A637&amp;"|"&amp;"Fall"&amp;"|"&amp;"Reading",kipp_maps!H:L,5,FALSE)</f>
        <v>.</v>
      </c>
      <c r="V637" t="e">
        <f t="shared" si="38"/>
        <v>#VALUE!</v>
      </c>
      <c r="W637" t="e">
        <f t="shared" si="39"/>
        <v>#VALUE!</v>
      </c>
    </row>
    <row r="638" spans="1:23" x14ac:dyDescent="0.25">
      <c r="A638">
        <v>13013</v>
      </c>
      <c r="B638" t="str">
        <f>VLOOKUP(A638,kipp_maps!A:B,2,FALSE)</f>
        <v>School G</v>
      </c>
      <c r="C638">
        <f>VLOOKUP(A638,kipp_maps!A:C,3,FALSE)</f>
        <v>2</v>
      </c>
      <c r="D638">
        <f>VLOOKUP(A638,kipp_maps!A:D,4,FALSE)</f>
        <v>2019</v>
      </c>
      <c r="E638" t="str">
        <f>VLOOKUP(A638,kipp_maps!A:E,5,FALSE)</f>
        <v>SPED</v>
      </c>
      <c r="F638" t="str">
        <f>VLOOKUP(A638&amp;"|"&amp;"Fall"&amp;"|"&amp;"Math",kipp_maps!H:I,2,FALSE)</f>
        <v>.</v>
      </c>
      <c r="G638" t="str">
        <f>VLOOKUP(A638&amp;"|"&amp;"Fall"&amp;"|"&amp;"Math",kipp_maps!H:J,3,FALSE)</f>
        <v>.</v>
      </c>
      <c r="H638" t="str">
        <f>VLOOKUP(A638&amp;"|"&amp;"Fall"&amp;"|"&amp;"Math",kipp_maps!H:K,4,FALSE)</f>
        <v>.</v>
      </c>
      <c r="I638">
        <f>VLOOKUP(A638&amp;"|"&amp;"Spring"&amp;"|"&amp;"Math",kipp_maps!H:I,2,FALSE)</f>
        <v>185</v>
      </c>
      <c r="J638">
        <f>VLOOKUP(A638&amp;"|"&amp;"Spring"&amp;"|"&amp;"Math",kipp_maps!H:J,3,FALSE)</f>
        <v>30</v>
      </c>
      <c r="K638">
        <f>VLOOKUP(A638&amp;"|"&amp;"Spring"&amp;"|"&amp;"Math",kipp_maps!H:K,4,FALSE)</f>
        <v>2</v>
      </c>
      <c r="L638" t="str">
        <f>VLOOKUP(A638&amp;"|"&amp;"Fall"&amp;"|"&amp;"Math",kipp_maps!H:L,5,FALSE)</f>
        <v>.</v>
      </c>
      <c r="M638" t="e">
        <f t="shared" si="36"/>
        <v>#VALUE!</v>
      </c>
      <c r="N638" t="e">
        <f t="shared" si="37"/>
        <v>#VALUE!</v>
      </c>
      <c r="O638" t="str">
        <f>VLOOKUP(A638&amp;"|"&amp;"Fall"&amp;"|"&amp;"Reading",kipp_maps!H:I,2,FALSE)</f>
        <v>.</v>
      </c>
      <c r="P638" t="str">
        <f>VLOOKUP(A638&amp;"|"&amp;"Fall"&amp;"|"&amp;"Reading",kipp_maps!H:J,3,FALSE)</f>
        <v>.</v>
      </c>
      <c r="Q638" t="str">
        <f>VLOOKUP(A638&amp;"|"&amp;"Fall"&amp;"|"&amp;"Reading",kipp_maps!H:K,4,FALSE)</f>
        <v>.</v>
      </c>
      <c r="R638">
        <f>VLOOKUP(A638&amp;"|"&amp;"Spring"&amp;"|"&amp;"Reading",kipp_maps!H:I,2,FALSE)</f>
        <v>185</v>
      </c>
      <c r="S638">
        <f>VLOOKUP(A638&amp;"|"&amp;"Spring"&amp;"|"&amp;"Reading",kipp_maps!H:J,3,FALSE)</f>
        <v>40</v>
      </c>
      <c r="T638">
        <f>VLOOKUP(A638&amp;"|"&amp;"Spring"&amp;"|"&amp;"Reading",kipp_maps!H:K,4,FALSE)</f>
        <v>2</v>
      </c>
      <c r="U638" t="str">
        <f>VLOOKUP(A638&amp;"|"&amp;"Fall"&amp;"|"&amp;"Reading",kipp_maps!H:L,5,FALSE)</f>
        <v>.</v>
      </c>
      <c r="V638" t="e">
        <f t="shared" si="38"/>
        <v>#VALUE!</v>
      </c>
      <c r="W638" t="e">
        <f t="shared" si="39"/>
        <v>#VALUE!</v>
      </c>
    </row>
    <row r="639" spans="1:23" x14ac:dyDescent="0.25">
      <c r="A639">
        <v>22414</v>
      </c>
      <c r="B639" t="str">
        <f>VLOOKUP(A639,kipp_maps!A:B,2,FALSE)</f>
        <v>School G</v>
      </c>
      <c r="C639">
        <f>VLOOKUP(A639,kipp_maps!A:C,3,FALSE)</f>
        <v>2</v>
      </c>
      <c r="D639">
        <f>VLOOKUP(A639,kipp_maps!A:D,4,FALSE)</f>
        <v>2019</v>
      </c>
      <c r="E639" t="str">
        <f>VLOOKUP(A639,kipp_maps!A:E,5,FALSE)</f>
        <v>Tier 2</v>
      </c>
      <c r="F639" t="str">
        <f>VLOOKUP(A639&amp;"|"&amp;"Fall"&amp;"|"&amp;"Math",kipp_maps!H:I,2,FALSE)</f>
        <v>.</v>
      </c>
      <c r="G639" t="str">
        <f>VLOOKUP(A639&amp;"|"&amp;"Fall"&amp;"|"&amp;"Math",kipp_maps!H:J,3,FALSE)</f>
        <v>.</v>
      </c>
      <c r="H639" t="str">
        <f>VLOOKUP(A639&amp;"|"&amp;"Fall"&amp;"|"&amp;"Math",kipp_maps!H:K,4,FALSE)</f>
        <v>.</v>
      </c>
      <c r="I639">
        <f>VLOOKUP(A639&amp;"|"&amp;"Spring"&amp;"|"&amp;"Math",kipp_maps!H:I,2,FALSE)</f>
        <v>177</v>
      </c>
      <c r="J639">
        <f>VLOOKUP(A639&amp;"|"&amp;"Spring"&amp;"|"&amp;"Math",kipp_maps!H:J,3,FALSE)</f>
        <v>13</v>
      </c>
      <c r="K639">
        <f>VLOOKUP(A639&amp;"|"&amp;"Spring"&amp;"|"&amp;"Math",kipp_maps!H:K,4,FALSE)</f>
        <v>1</v>
      </c>
      <c r="L639" t="str">
        <f>VLOOKUP(A639&amp;"|"&amp;"Fall"&amp;"|"&amp;"Math",kipp_maps!H:L,5,FALSE)</f>
        <v>.</v>
      </c>
      <c r="M639" t="e">
        <f t="shared" si="36"/>
        <v>#VALUE!</v>
      </c>
      <c r="N639" t="e">
        <f t="shared" si="37"/>
        <v>#VALUE!</v>
      </c>
      <c r="O639" t="str">
        <f>VLOOKUP(A639&amp;"|"&amp;"Fall"&amp;"|"&amp;"Reading",kipp_maps!H:I,2,FALSE)</f>
        <v>.</v>
      </c>
      <c r="P639" t="str">
        <f>VLOOKUP(A639&amp;"|"&amp;"Fall"&amp;"|"&amp;"Reading",kipp_maps!H:J,3,FALSE)</f>
        <v>.</v>
      </c>
      <c r="Q639" t="str">
        <f>VLOOKUP(A639&amp;"|"&amp;"Fall"&amp;"|"&amp;"Reading",kipp_maps!H:K,4,FALSE)</f>
        <v>.</v>
      </c>
      <c r="R639">
        <f>VLOOKUP(A639&amp;"|"&amp;"Spring"&amp;"|"&amp;"Reading",kipp_maps!H:I,2,FALSE)</f>
        <v>152</v>
      </c>
      <c r="S639">
        <f>VLOOKUP(A639&amp;"|"&amp;"Spring"&amp;"|"&amp;"Reading",kipp_maps!H:J,3,FALSE)</f>
        <v>1</v>
      </c>
      <c r="T639">
        <f>VLOOKUP(A639&amp;"|"&amp;"Spring"&amp;"|"&amp;"Reading",kipp_maps!H:K,4,FALSE)</f>
        <v>1</v>
      </c>
      <c r="U639" t="str">
        <f>VLOOKUP(A639&amp;"|"&amp;"Fall"&amp;"|"&amp;"Reading",kipp_maps!H:L,5,FALSE)</f>
        <v>.</v>
      </c>
      <c r="V639" t="e">
        <f t="shared" si="38"/>
        <v>#VALUE!</v>
      </c>
      <c r="W639" t="e">
        <f t="shared" si="39"/>
        <v>#VALUE!</v>
      </c>
    </row>
    <row r="640" spans="1:23" x14ac:dyDescent="0.25">
      <c r="A640">
        <v>14561</v>
      </c>
      <c r="B640" t="str">
        <f>VLOOKUP(A640,kipp_maps!A:B,2,FALSE)</f>
        <v>School E</v>
      </c>
      <c r="C640">
        <f>VLOOKUP(A640,kipp_maps!A:C,3,FALSE)</f>
        <v>2</v>
      </c>
      <c r="D640">
        <f>VLOOKUP(A640,kipp_maps!A:D,4,FALSE)</f>
        <v>2019</v>
      </c>
      <c r="E640" t="str">
        <f>VLOOKUP(A640,kipp_maps!A:E,5,FALSE)</f>
        <v>GenEd</v>
      </c>
      <c r="F640" t="str">
        <f>VLOOKUP(A640&amp;"|"&amp;"Fall"&amp;"|"&amp;"Math",kipp_maps!H:I,2,FALSE)</f>
        <v>.</v>
      </c>
      <c r="G640" t="str">
        <f>VLOOKUP(A640&amp;"|"&amp;"Fall"&amp;"|"&amp;"Math",kipp_maps!H:J,3,FALSE)</f>
        <v>.</v>
      </c>
      <c r="H640" t="str">
        <f>VLOOKUP(A640&amp;"|"&amp;"Fall"&amp;"|"&amp;"Math",kipp_maps!H:K,4,FALSE)</f>
        <v>.</v>
      </c>
      <c r="I640">
        <f>VLOOKUP(A640&amp;"|"&amp;"Spring"&amp;"|"&amp;"Math",kipp_maps!H:I,2,FALSE)</f>
        <v>184</v>
      </c>
      <c r="J640">
        <f>VLOOKUP(A640&amp;"|"&amp;"Spring"&amp;"|"&amp;"Math",kipp_maps!H:J,3,FALSE)</f>
        <v>27</v>
      </c>
      <c r="K640">
        <f>VLOOKUP(A640&amp;"|"&amp;"Spring"&amp;"|"&amp;"Math",kipp_maps!H:K,4,FALSE)</f>
        <v>2</v>
      </c>
      <c r="L640" t="str">
        <f>VLOOKUP(A640&amp;"|"&amp;"Fall"&amp;"|"&amp;"Math",kipp_maps!H:L,5,FALSE)</f>
        <v>.</v>
      </c>
      <c r="M640" t="e">
        <f t="shared" si="36"/>
        <v>#VALUE!</v>
      </c>
      <c r="N640" t="e">
        <f t="shared" si="37"/>
        <v>#VALUE!</v>
      </c>
      <c r="O640" t="str">
        <f>VLOOKUP(A640&amp;"|"&amp;"Fall"&amp;"|"&amp;"Reading",kipp_maps!H:I,2,FALSE)</f>
        <v>.</v>
      </c>
      <c r="P640" t="str">
        <f>VLOOKUP(A640&amp;"|"&amp;"Fall"&amp;"|"&amp;"Reading",kipp_maps!H:J,3,FALSE)</f>
        <v>.</v>
      </c>
      <c r="Q640" t="str">
        <f>VLOOKUP(A640&amp;"|"&amp;"Fall"&amp;"|"&amp;"Reading",kipp_maps!H:K,4,FALSE)</f>
        <v>.</v>
      </c>
      <c r="R640">
        <f>VLOOKUP(A640&amp;"|"&amp;"Spring"&amp;"|"&amp;"Reading",kipp_maps!H:I,2,FALSE)</f>
        <v>176</v>
      </c>
      <c r="S640">
        <f>VLOOKUP(A640&amp;"|"&amp;"Spring"&amp;"|"&amp;"Reading",kipp_maps!H:J,3,FALSE)</f>
        <v>20</v>
      </c>
      <c r="T640">
        <f>VLOOKUP(A640&amp;"|"&amp;"Spring"&amp;"|"&amp;"Reading",kipp_maps!H:K,4,FALSE)</f>
        <v>1</v>
      </c>
      <c r="U640" t="str">
        <f>VLOOKUP(A640&amp;"|"&amp;"Fall"&amp;"|"&amp;"Reading",kipp_maps!H:L,5,FALSE)</f>
        <v>.</v>
      </c>
      <c r="V640" t="e">
        <f t="shared" si="38"/>
        <v>#VALUE!</v>
      </c>
      <c r="W640" t="e">
        <f t="shared" si="39"/>
        <v>#VALUE!</v>
      </c>
    </row>
    <row r="641" spans="1:23" x14ac:dyDescent="0.25">
      <c r="A641">
        <v>24768</v>
      </c>
      <c r="B641" t="str">
        <f>VLOOKUP(A641,kipp_maps!A:B,2,FALSE)</f>
        <v>School E</v>
      </c>
      <c r="C641">
        <f>VLOOKUP(A641,kipp_maps!A:C,3,FALSE)</f>
        <v>3</v>
      </c>
      <c r="D641">
        <f>VLOOKUP(A641,kipp_maps!A:D,4,FALSE)</f>
        <v>2019</v>
      </c>
      <c r="E641" t="str">
        <f>VLOOKUP(A641,kipp_maps!A:E,5,FALSE)</f>
        <v>SPED</v>
      </c>
      <c r="F641">
        <f>VLOOKUP(A641&amp;"|"&amp;"Fall"&amp;"|"&amp;"Math",kipp_maps!H:I,2,FALSE)</f>
        <v>163</v>
      </c>
      <c r="G641">
        <f>VLOOKUP(A641&amp;"|"&amp;"Fall"&amp;"|"&amp;"Math",kipp_maps!H:J,3,FALSE)</f>
        <v>2</v>
      </c>
      <c r="H641">
        <f>VLOOKUP(A641&amp;"|"&amp;"Fall"&amp;"|"&amp;"Math",kipp_maps!H:K,4,FALSE)</f>
        <v>1</v>
      </c>
      <c r="I641">
        <f>VLOOKUP(A641&amp;"|"&amp;"Spring"&amp;"|"&amp;"Math",kipp_maps!H:I,2,FALSE)</f>
        <v>171</v>
      </c>
      <c r="J641">
        <f>VLOOKUP(A641&amp;"|"&amp;"Spring"&amp;"|"&amp;"Math",kipp_maps!H:J,3,FALSE)</f>
        <v>1</v>
      </c>
      <c r="K641">
        <f>VLOOKUP(A641&amp;"|"&amp;"Spring"&amp;"|"&amp;"Math",kipp_maps!H:K,4,FALSE)</f>
        <v>1</v>
      </c>
      <c r="L641">
        <f>VLOOKUP(A641&amp;"|"&amp;"Fall"&amp;"|"&amp;"Math",kipp_maps!H:L,5,FALSE)</f>
        <v>15</v>
      </c>
      <c r="M641">
        <f t="shared" si="36"/>
        <v>8</v>
      </c>
      <c r="N641">
        <f t="shared" si="37"/>
        <v>-7</v>
      </c>
      <c r="O641">
        <f>VLOOKUP(A641&amp;"|"&amp;"Fall"&amp;"|"&amp;"Reading",kipp_maps!H:I,2,FALSE)</f>
        <v>175</v>
      </c>
      <c r="P641">
        <f>VLOOKUP(A641&amp;"|"&amp;"Fall"&amp;"|"&amp;"Reading",kipp_maps!H:J,3,FALSE)</f>
        <v>18</v>
      </c>
      <c r="Q641">
        <f>VLOOKUP(A641&amp;"|"&amp;"Fall"&amp;"|"&amp;"Reading",kipp_maps!H:K,4,FALSE)</f>
        <v>1</v>
      </c>
      <c r="R641">
        <f>VLOOKUP(A641&amp;"|"&amp;"Spring"&amp;"|"&amp;"Reading",kipp_maps!H:I,2,FALSE)</f>
        <v>169</v>
      </c>
      <c r="S641">
        <f>VLOOKUP(A641&amp;"|"&amp;"Spring"&amp;"|"&amp;"Reading",kipp_maps!H:J,3,FALSE)</f>
        <v>3</v>
      </c>
      <c r="T641">
        <f>VLOOKUP(A641&amp;"|"&amp;"Spring"&amp;"|"&amp;"Reading",kipp_maps!H:K,4,FALSE)</f>
        <v>1</v>
      </c>
      <c r="U641">
        <f>VLOOKUP(A641&amp;"|"&amp;"Fall"&amp;"|"&amp;"Reading",kipp_maps!H:L,5,FALSE)</f>
        <v>13</v>
      </c>
      <c r="V641">
        <f t="shared" si="38"/>
        <v>-6</v>
      </c>
      <c r="W641">
        <f t="shared" si="39"/>
        <v>-19</v>
      </c>
    </row>
    <row r="642" spans="1:23" x14ac:dyDescent="0.25">
      <c r="A642">
        <v>29585</v>
      </c>
      <c r="B642" t="str">
        <f>VLOOKUP(A642,kipp_maps!A:B,2,FALSE)</f>
        <v>School E</v>
      </c>
      <c r="C642">
        <f>VLOOKUP(A642,kipp_maps!A:C,3,FALSE)</f>
        <v>3</v>
      </c>
      <c r="D642">
        <f>VLOOKUP(A642,kipp_maps!A:D,4,FALSE)</f>
        <v>2019</v>
      </c>
      <c r="E642" t="str">
        <f>VLOOKUP(A642,kipp_maps!A:E,5,FALSE)</f>
        <v>GenEd</v>
      </c>
      <c r="F642">
        <f>VLOOKUP(A642&amp;"|"&amp;"Fall"&amp;"|"&amp;"Math",kipp_maps!H:I,2,FALSE)</f>
        <v>177</v>
      </c>
      <c r="G642">
        <f>VLOOKUP(A642&amp;"|"&amp;"Fall"&amp;"|"&amp;"Math",kipp_maps!H:J,3,FALSE)</f>
        <v>13</v>
      </c>
      <c r="H642">
        <f>VLOOKUP(A642&amp;"|"&amp;"Fall"&amp;"|"&amp;"Math",kipp_maps!H:K,4,FALSE)</f>
        <v>1</v>
      </c>
      <c r="I642">
        <f>VLOOKUP(A642&amp;"|"&amp;"Spring"&amp;"|"&amp;"Math",kipp_maps!H:I,2,FALSE)</f>
        <v>191</v>
      </c>
      <c r="J642">
        <f>VLOOKUP(A642&amp;"|"&amp;"Spring"&amp;"|"&amp;"Math",kipp_maps!H:J,3,FALSE)</f>
        <v>18</v>
      </c>
      <c r="K642">
        <f>VLOOKUP(A642&amp;"|"&amp;"Spring"&amp;"|"&amp;"Math",kipp_maps!H:K,4,FALSE)</f>
        <v>1</v>
      </c>
      <c r="L642">
        <f>VLOOKUP(A642&amp;"|"&amp;"Fall"&amp;"|"&amp;"Math",kipp_maps!H:L,5,FALSE)</f>
        <v>13</v>
      </c>
      <c r="M642">
        <f t="shared" si="36"/>
        <v>14</v>
      </c>
      <c r="N642">
        <f t="shared" si="37"/>
        <v>1</v>
      </c>
      <c r="O642">
        <f>VLOOKUP(A642&amp;"|"&amp;"Fall"&amp;"|"&amp;"Reading",kipp_maps!H:I,2,FALSE)</f>
        <v>180</v>
      </c>
      <c r="P642">
        <f>VLOOKUP(A642&amp;"|"&amp;"Fall"&amp;"|"&amp;"Reading",kipp_maps!H:J,3,FALSE)</f>
        <v>28</v>
      </c>
      <c r="Q642">
        <f>VLOOKUP(A642&amp;"|"&amp;"Fall"&amp;"|"&amp;"Reading",kipp_maps!H:K,4,FALSE)</f>
        <v>2</v>
      </c>
      <c r="R642">
        <f>VLOOKUP(A642&amp;"|"&amp;"Spring"&amp;"|"&amp;"Reading",kipp_maps!H:I,2,FALSE)</f>
        <v>183</v>
      </c>
      <c r="S642">
        <f>VLOOKUP(A642&amp;"|"&amp;"Spring"&amp;"|"&amp;"Reading",kipp_maps!H:J,3,FALSE)</f>
        <v>15</v>
      </c>
      <c r="T642">
        <f>VLOOKUP(A642&amp;"|"&amp;"Spring"&amp;"|"&amp;"Reading",kipp_maps!H:K,4,FALSE)</f>
        <v>1</v>
      </c>
      <c r="U642">
        <f>VLOOKUP(A642&amp;"|"&amp;"Fall"&amp;"|"&amp;"Reading",kipp_maps!H:L,5,FALSE)</f>
        <v>12</v>
      </c>
      <c r="V642">
        <f t="shared" si="38"/>
        <v>3</v>
      </c>
      <c r="W642">
        <f t="shared" si="39"/>
        <v>-9</v>
      </c>
    </row>
    <row r="643" spans="1:23" x14ac:dyDescent="0.25">
      <c r="A643">
        <v>12376</v>
      </c>
      <c r="B643" t="str">
        <f>VLOOKUP(A643,kipp_maps!A:B,2,FALSE)</f>
        <v>School E</v>
      </c>
      <c r="C643">
        <f>VLOOKUP(A643,kipp_maps!A:C,3,FALSE)</f>
        <v>3</v>
      </c>
      <c r="D643">
        <f>VLOOKUP(A643,kipp_maps!A:D,4,FALSE)</f>
        <v>2019</v>
      </c>
      <c r="E643" t="str">
        <f>VLOOKUP(A643,kipp_maps!A:E,5,FALSE)</f>
        <v>GenEd</v>
      </c>
      <c r="F643">
        <f>VLOOKUP(A643&amp;"|"&amp;"Fall"&amp;"|"&amp;"Math",kipp_maps!H:I,2,FALSE)</f>
        <v>183</v>
      </c>
      <c r="G643">
        <f>VLOOKUP(A643&amp;"|"&amp;"Fall"&amp;"|"&amp;"Math",kipp_maps!H:J,3,FALSE)</f>
        <v>25</v>
      </c>
      <c r="H643">
        <f>VLOOKUP(A643&amp;"|"&amp;"Fall"&amp;"|"&amp;"Math",kipp_maps!H:K,4,FALSE)</f>
        <v>2</v>
      </c>
      <c r="I643">
        <f>VLOOKUP(A643&amp;"|"&amp;"Spring"&amp;"|"&amp;"Math",kipp_maps!H:I,2,FALSE)</f>
        <v>191</v>
      </c>
      <c r="J643">
        <f>VLOOKUP(A643&amp;"|"&amp;"Spring"&amp;"|"&amp;"Math",kipp_maps!H:J,3,FALSE)</f>
        <v>18</v>
      </c>
      <c r="K643">
        <f>VLOOKUP(A643&amp;"|"&amp;"Spring"&amp;"|"&amp;"Math",kipp_maps!H:K,4,FALSE)</f>
        <v>1</v>
      </c>
      <c r="L643">
        <f>VLOOKUP(A643&amp;"|"&amp;"Fall"&amp;"|"&amp;"Math",kipp_maps!H:L,5,FALSE)</f>
        <v>13</v>
      </c>
      <c r="M643">
        <f t="shared" ref="M643:M706" si="40">I643-F643</f>
        <v>8</v>
      </c>
      <c r="N643">
        <f t="shared" ref="N643:N706" si="41">M643-L643</f>
        <v>-5</v>
      </c>
      <c r="O643">
        <f>VLOOKUP(A643&amp;"|"&amp;"Fall"&amp;"|"&amp;"Reading",kipp_maps!H:I,2,FALSE)</f>
        <v>167</v>
      </c>
      <c r="P643">
        <f>VLOOKUP(A643&amp;"|"&amp;"Fall"&amp;"|"&amp;"Reading",kipp_maps!H:J,3,FALSE)</f>
        <v>8</v>
      </c>
      <c r="Q643">
        <f>VLOOKUP(A643&amp;"|"&amp;"Fall"&amp;"|"&amp;"Reading",kipp_maps!H:K,4,FALSE)</f>
        <v>1</v>
      </c>
      <c r="R643">
        <f>VLOOKUP(A643&amp;"|"&amp;"Spring"&amp;"|"&amp;"Reading",kipp_maps!H:I,2,FALSE)</f>
        <v>182</v>
      </c>
      <c r="S643">
        <f>VLOOKUP(A643&amp;"|"&amp;"Spring"&amp;"|"&amp;"Reading",kipp_maps!H:J,3,FALSE)</f>
        <v>14</v>
      </c>
      <c r="T643">
        <f>VLOOKUP(A643&amp;"|"&amp;"Spring"&amp;"|"&amp;"Reading",kipp_maps!H:K,4,FALSE)</f>
        <v>1</v>
      </c>
      <c r="U643">
        <f>VLOOKUP(A643&amp;"|"&amp;"Fall"&amp;"|"&amp;"Reading",kipp_maps!H:L,5,FALSE)</f>
        <v>14</v>
      </c>
      <c r="V643">
        <f t="shared" ref="V643:V706" si="42">R643-O643</f>
        <v>15</v>
      </c>
      <c r="W643">
        <f t="shared" ref="W643:W706" si="43">V643-U643</f>
        <v>1</v>
      </c>
    </row>
    <row r="644" spans="1:23" x14ac:dyDescent="0.25">
      <c r="A644">
        <v>13122</v>
      </c>
      <c r="B644" t="str">
        <f>VLOOKUP(A644,kipp_maps!A:B,2,FALSE)</f>
        <v>School F</v>
      </c>
      <c r="C644">
        <f>VLOOKUP(A644,kipp_maps!A:C,3,FALSE)</f>
        <v>3</v>
      </c>
      <c r="D644">
        <f>VLOOKUP(A644,kipp_maps!A:D,4,FALSE)</f>
        <v>2019</v>
      </c>
      <c r="E644" t="str">
        <f>VLOOKUP(A644,kipp_maps!A:E,5,FALSE)</f>
        <v>SPED</v>
      </c>
      <c r="F644">
        <f>VLOOKUP(A644&amp;"|"&amp;"Fall"&amp;"|"&amp;"Math",kipp_maps!H:I,2,FALSE)</f>
        <v>191</v>
      </c>
      <c r="G644">
        <f>VLOOKUP(A644&amp;"|"&amp;"Fall"&amp;"|"&amp;"Math",kipp_maps!H:J,3,FALSE)</f>
        <v>47</v>
      </c>
      <c r="H644">
        <f>VLOOKUP(A644&amp;"|"&amp;"Fall"&amp;"|"&amp;"Math",kipp_maps!H:K,4,FALSE)</f>
        <v>2</v>
      </c>
      <c r="I644">
        <f>VLOOKUP(A644&amp;"|"&amp;"Spring"&amp;"|"&amp;"Math",kipp_maps!H:I,2,FALSE)</f>
        <v>198</v>
      </c>
      <c r="J644">
        <f>VLOOKUP(A644&amp;"|"&amp;"Spring"&amp;"|"&amp;"Math",kipp_maps!H:J,3,FALSE)</f>
        <v>35</v>
      </c>
      <c r="K644">
        <f>VLOOKUP(A644&amp;"|"&amp;"Spring"&amp;"|"&amp;"Math",kipp_maps!H:K,4,FALSE)</f>
        <v>2</v>
      </c>
      <c r="L644">
        <f>VLOOKUP(A644&amp;"|"&amp;"Fall"&amp;"|"&amp;"Math",kipp_maps!H:L,5,FALSE)</f>
        <v>12</v>
      </c>
      <c r="M644">
        <f t="shared" si="40"/>
        <v>7</v>
      </c>
      <c r="N644">
        <f t="shared" si="41"/>
        <v>-5</v>
      </c>
      <c r="O644">
        <f>VLOOKUP(A644&amp;"|"&amp;"Fall"&amp;"|"&amp;"Reading",kipp_maps!H:I,2,FALSE)</f>
        <v>185</v>
      </c>
      <c r="P644">
        <f>VLOOKUP(A644&amp;"|"&amp;"Fall"&amp;"|"&amp;"Reading",kipp_maps!H:J,3,FALSE)</f>
        <v>40</v>
      </c>
      <c r="Q644">
        <f>VLOOKUP(A644&amp;"|"&amp;"Fall"&amp;"|"&amp;"Reading",kipp_maps!H:K,4,FALSE)</f>
        <v>2</v>
      </c>
      <c r="R644">
        <f>VLOOKUP(A644&amp;"|"&amp;"Spring"&amp;"|"&amp;"Reading",kipp_maps!H:I,2,FALSE)</f>
        <v>195</v>
      </c>
      <c r="S644">
        <f>VLOOKUP(A644&amp;"|"&amp;"Spring"&amp;"|"&amp;"Reading",kipp_maps!H:J,3,FALSE)</f>
        <v>41</v>
      </c>
      <c r="T644">
        <f>VLOOKUP(A644&amp;"|"&amp;"Spring"&amp;"|"&amp;"Reading",kipp_maps!H:K,4,FALSE)</f>
        <v>2</v>
      </c>
      <c r="U644">
        <f>VLOOKUP(A644&amp;"|"&amp;"Fall"&amp;"|"&amp;"Reading",kipp_maps!H:L,5,FALSE)</f>
        <v>11</v>
      </c>
      <c r="V644">
        <f t="shared" si="42"/>
        <v>10</v>
      </c>
      <c r="W644">
        <f t="shared" si="43"/>
        <v>-1</v>
      </c>
    </row>
    <row r="645" spans="1:23" x14ac:dyDescent="0.25">
      <c r="A645">
        <v>26997</v>
      </c>
      <c r="B645" t="str">
        <f>VLOOKUP(A645,kipp_maps!A:B,2,FALSE)</f>
        <v>School E</v>
      </c>
      <c r="C645">
        <f>VLOOKUP(A645,kipp_maps!A:C,3,FALSE)</f>
        <v>3</v>
      </c>
      <c r="D645">
        <f>VLOOKUP(A645,kipp_maps!A:D,4,FALSE)</f>
        <v>2019</v>
      </c>
      <c r="E645" t="str">
        <f>VLOOKUP(A645,kipp_maps!A:E,5,FALSE)</f>
        <v>GenEd</v>
      </c>
      <c r="F645">
        <f>VLOOKUP(A645&amp;"|"&amp;"Fall"&amp;"|"&amp;"Math",kipp_maps!H:I,2,FALSE)</f>
        <v>194</v>
      </c>
      <c r="G645">
        <f>VLOOKUP(A645&amp;"|"&amp;"Fall"&amp;"|"&amp;"Math",kipp_maps!H:J,3,FALSE)</f>
        <v>56</v>
      </c>
      <c r="H645">
        <f>VLOOKUP(A645&amp;"|"&amp;"Fall"&amp;"|"&amp;"Math",kipp_maps!H:K,4,FALSE)</f>
        <v>3</v>
      </c>
      <c r="I645">
        <f>VLOOKUP(A645&amp;"|"&amp;"Spring"&amp;"|"&amp;"Math",kipp_maps!H:I,2,FALSE)</f>
        <v>215</v>
      </c>
      <c r="J645">
        <f>VLOOKUP(A645&amp;"|"&amp;"Spring"&amp;"|"&amp;"Math",kipp_maps!H:J,3,FALSE)</f>
        <v>80</v>
      </c>
      <c r="K645">
        <f>VLOOKUP(A645&amp;"|"&amp;"Spring"&amp;"|"&amp;"Math",kipp_maps!H:K,4,FALSE)</f>
        <v>4</v>
      </c>
      <c r="L645">
        <f>VLOOKUP(A645&amp;"|"&amp;"Fall"&amp;"|"&amp;"Math",kipp_maps!H:L,5,FALSE)</f>
        <v>12</v>
      </c>
      <c r="M645">
        <f t="shared" si="40"/>
        <v>21</v>
      </c>
      <c r="N645">
        <f t="shared" si="41"/>
        <v>9</v>
      </c>
      <c r="O645">
        <f>VLOOKUP(A645&amp;"|"&amp;"Fall"&amp;"|"&amp;"Reading",kipp_maps!H:I,2,FALSE)</f>
        <v>197</v>
      </c>
      <c r="P645">
        <f>VLOOKUP(A645&amp;"|"&amp;"Fall"&amp;"|"&amp;"Reading",kipp_maps!H:J,3,FALSE)</f>
        <v>71</v>
      </c>
      <c r="Q645">
        <f>VLOOKUP(A645&amp;"|"&amp;"Fall"&amp;"|"&amp;"Reading",kipp_maps!H:K,4,FALSE)</f>
        <v>3</v>
      </c>
      <c r="R645">
        <f>VLOOKUP(A645&amp;"|"&amp;"Spring"&amp;"|"&amp;"Reading",kipp_maps!H:I,2,FALSE)</f>
        <v>226</v>
      </c>
      <c r="S645">
        <f>VLOOKUP(A645&amp;"|"&amp;"Spring"&amp;"|"&amp;"Reading",kipp_maps!H:J,3,FALSE)</f>
        <v>96</v>
      </c>
      <c r="T645">
        <f>VLOOKUP(A645&amp;"|"&amp;"Spring"&amp;"|"&amp;"Reading",kipp_maps!H:K,4,FALSE)</f>
        <v>4</v>
      </c>
      <c r="U645">
        <f>VLOOKUP(A645&amp;"|"&amp;"Fall"&amp;"|"&amp;"Reading",kipp_maps!H:L,5,FALSE)</f>
        <v>9</v>
      </c>
      <c r="V645">
        <f t="shared" si="42"/>
        <v>29</v>
      </c>
      <c r="W645">
        <f t="shared" si="43"/>
        <v>20</v>
      </c>
    </row>
    <row r="646" spans="1:23" x14ac:dyDescent="0.25">
      <c r="A646">
        <v>16229</v>
      </c>
      <c r="B646" t="str">
        <f>VLOOKUP(A646,kipp_maps!A:B,2,FALSE)</f>
        <v>School F</v>
      </c>
      <c r="C646">
        <f>VLOOKUP(A646,kipp_maps!A:C,3,FALSE)</f>
        <v>3</v>
      </c>
      <c r="D646">
        <f>VLOOKUP(A646,kipp_maps!A:D,4,FALSE)</f>
        <v>2019</v>
      </c>
      <c r="E646" t="str">
        <f>VLOOKUP(A646,kipp_maps!A:E,5,FALSE)</f>
        <v>GenEd</v>
      </c>
      <c r="F646">
        <f>VLOOKUP(A646&amp;"|"&amp;"Fall"&amp;"|"&amp;"Math",kipp_maps!H:I,2,FALSE)</f>
        <v>191</v>
      </c>
      <c r="G646">
        <f>VLOOKUP(A646&amp;"|"&amp;"Fall"&amp;"|"&amp;"Math",kipp_maps!H:J,3,FALSE)</f>
        <v>47</v>
      </c>
      <c r="H646">
        <f>VLOOKUP(A646&amp;"|"&amp;"Fall"&amp;"|"&amp;"Math",kipp_maps!H:K,4,FALSE)</f>
        <v>2</v>
      </c>
      <c r="I646">
        <f>VLOOKUP(A646&amp;"|"&amp;"Spring"&amp;"|"&amp;"Math",kipp_maps!H:I,2,FALSE)</f>
        <v>200</v>
      </c>
      <c r="J646">
        <f>VLOOKUP(A646&amp;"|"&amp;"Spring"&amp;"|"&amp;"Math",kipp_maps!H:J,3,FALSE)</f>
        <v>40</v>
      </c>
      <c r="K646">
        <f>VLOOKUP(A646&amp;"|"&amp;"Spring"&amp;"|"&amp;"Math",kipp_maps!H:K,4,FALSE)</f>
        <v>2</v>
      </c>
      <c r="L646">
        <f>VLOOKUP(A646&amp;"|"&amp;"Fall"&amp;"|"&amp;"Math",kipp_maps!H:L,5,FALSE)</f>
        <v>12</v>
      </c>
      <c r="M646">
        <f t="shared" si="40"/>
        <v>9</v>
      </c>
      <c r="N646">
        <f t="shared" si="41"/>
        <v>-3</v>
      </c>
      <c r="O646">
        <f>VLOOKUP(A646&amp;"|"&amp;"Fall"&amp;"|"&amp;"Reading",kipp_maps!H:I,2,FALSE)</f>
        <v>197</v>
      </c>
      <c r="P646">
        <f>VLOOKUP(A646&amp;"|"&amp;"Fall"&amp;"|"&amp;"Reading",kipp_maps!H:J,3,FALSE)</f>
        <v>71</v>
      </c>
      <c r="Q646">
        <f>VLOOKUP(A646&amp;"|"&amp;"Fall"&amp;"|"&amp;"Reading",kipp_maps!H:K,4,FALSE)</f>
        <v>3</v>
      </c>
      <c r="R646">
        <f>VLOOKUP(A646&amp;"|"&amp;"Spring"&amp;"|"&amp;"Reading",kipp_maps!H:I,2,FALSE)</f>
        <v>203</v>
      </c>
      <c r="S646">
        <f>VLOOKUP(A646&amp;"|"&amp;"Spring"&amp;"|"&amp;"Reading",kipp_maps!H:J,3,FALSE)</f>
        <v>61</v>
      </c>
      <c r="T646">
        <f>VLOOKUP(A646&amp;"|"&amp;"Spring"&amp;"|"&amp;"Reading",kipp_maps!H:K,4,FALSE)</f>
        <v>3</v>
      </c>
      <c r="U646">
        <f>VLOOKUP(A646&amp;"|"&amp;"Fall"&amp;"|"&amp;"Reading",kipp_maps!H:L,5,FALSE)</f>
        <v>9</v>
      </c>
      <c r="V646">
        <f t="shared" si="42"/>
        <v>6</v>
      </c>
      <c r="W646">
        <f t="shared" si="43"/>
        <v>-3</v>
      </c>
    </row>
    <row r="647" spans="1:23" x14ac:dyDescent="0.25">
      <c r="A647">
        <v>22438</v>
      </c>
      <c r="B647" t="str">
        <f>VLOOKUP(A647,kipp_maps!A:B,2,FALSE)</f>
        <v>School F</v>
      </c>
      <c r="C647">
        <f>VLOOKUP(A647,kipp_maps!A:C,3,FALSE)</f>
        <v>3</v>
      </c>
      <c r="D647">
        <f>VLOOKUP(A647,kipp_maps!A:D,4,FALSE)</f>
        <v>2019</v>
      </c>
      <c r="E647" t="str">
        <f>VLOOKUP(A647,kipp_maps!A:E,5,FALSE)</f>
        <v>GenEd</v>
      </c>
      <c r="F647">
        <f>VLOOKUP(A647&amp;"|"&amp;"Fall"&amp;"|"&amp;"Math",kipp_maps!H:I,2,FALSE)</f>
        <v>199</v>
      </c>
      <c r="G647">
        <f>VLOOKUP(A647&amp;"|"&amp;"Fall"&amp;"|"&amp;"Math",kipp_maps!H:J,3,FALSE)</f>
        <v>69</v>
      </c>
      <c r="H647">
        <f>VLOOKUP(A647&amp;"|"&amp;"Fall"&amp;"|"&amp;"Math",kipp_maps!H:K,4,FALSE)</f>
        <v>3</v>
      </c>
      <c r="I647">
        <f>VLOOKUP(A647&amp;"|"&amp;"Spring"&amp;"|"&amp;"Math",kipp_maps!H:I,2,FALSE)</f>
        <v>203</v>
      </c>
      <c r="J647">
        <f>VLOOKUP(A647&amp;"|"&amp;"Spring"&amp;"|"&amp;"Math",kipp_maps!H:J,3,FALSE)</f>
        <v>49</v>
      </c>
      <c r="K647">
        <f>VLOOKUP(A647&amp;"|"&amp;"Spring"&amp;"|"&amp;"Math",kipp_maps!H:K,4,FALSE)</f>
        <v>2</v>
      </c>
      <c r="L647">
        <f>VLOOKUP(A647&amp;"|"&amp;"Fall"&amp;"|"&amp;"Math",kipp_maps!H:L,5,FALSE)</f>
        <v>11</v>
      </c>
      <c r="M647">
        <f t="shared" si="40"/>
        <v>4</v>
      </c>
      <c r="N647">
        <f t="shared" si="41"/>
        <v>-7</v>
      </c>
      <c r="O647">
        <f>VLOOKUP(A647&amp;"|"&amp;"Fall"&amp;"|"&amp;"Reading",kipp_maps!H:I,2,FALSE)</f>
        <v>189</v>
      </c>
      <c r="P647">
        <f>VLOOKUP(A647&amp;"|"&amp;"Fall"&amp;"|"&amp;"Reading",kipp_maps!H:J,3,FALSE)</f>
        <v>51</v>
      </c>
      <c r="Q647">
        <f>VLOOKUP(A647&amp;"|"&amp;"Fall"&amp;"|"&amp;"Reading",kipp_maps!H:K,4,FALSE)</f>
        <v>3</v>
      </c>
      <c r="R647">
        <f>VLOOKUP(A647&amp;"|"&amp;"Spring"&amp;"|"&amp;"Reading",kipp_maps!H:I,2,FALSE)</f>
        <v>200</v>
      </c>
      <c r="S647">
        <f>VLOOKUP(A647&amp;"|"&amp;"Spring"&amp;"|"&amp;"Reading",kipp_maps!H:J,3,FALSE)</f>
        <v>54</v>
      </c>
      <c r="T647">
        <f>VLOOKUP(A647&amp;"|"&amp;"Spring"&amp;"|"&amp;"Reading",kipp_maps!H:K,4,FALSE)</f>
        <v>3</v>
      </c>
      <c r="U647">
        <f>VLOOKUP(A647&amp;"|"&amp;"Fall"&amp;"|"&amp;"Reading",kipp_maps!H:L,5,FALSE)</f>
        <v>10</v>
      </c>
      <c r="V647">
        <f t="shared" si="42"/>
        <v>11</v>
      </c>
      <c r="W647">
        <f t="shared" si="43"/>
        <v>1</v>
      </c>
    </row>
    <row r="648" spans="1:23" x14ac:dyDescent="0.25">
      <c r="A648">
        <v>19939</v>
      </c>
      <c r="B648" t="str">
        <f>VLOOKUP(A648,kipp_maps!A:B,2,FALSE)</f>
        <v>School F</v>
      </c>
      <c r="C648">
        <f>VLOOKUP(A648,kipp_maps!A:C,3,FALSE)</f>
        <v>3</v>
      </c>
      <c r="D648">
        <f>VLOOKUP(A648,kipp_maps!A:D,4,FALSE)</f>
        <v>2019</v>
      </c>
      <c r="E648" t="str">
        <f>VLOOKUP(A648,kipp_maps!A:E,5,FALSE)</f>
        <v>LEP</v>
      </c>
      <c r="F648">
        <f>VLOOKUP(A648&amp;"|"&amp;"Fall"&amp;"|"&amp;"Math",kipp_maps!H:I,2,FALSE)</f>
        <v>204</v>
      </c>
      <c r="G648">
        <f>VLOOKUP(A648&amp;"|"&amp;"Fall"&amp;"|"&amp;"Math",kipp_maps!H:J,3,FALSE)</f>
        <v>81</v>
      </c>
      <c r="H648">
        <f>VLOOKUP(A648&amp;"|"&amp;"Fall"&amp;"|"&amp;"Math",kipp_maps!H:K,4,FALSE)</f>
        <v>4</v>
      </c>
      <c r="I648">
        <f>VLOOKUP(A648&amp;"|"&amp;"Spring"&amp;"|"&amp;"Math",kipp_maps!H:I,2,FALSE)</f>
        <v>221</v>
      </c>
      <c r="J648">
        <f>VLOOKUP(A648&amp;"|"&amp;"Spring"&amp;"|"&amp;"Math",kipp_maps!H:J,3,FALSE)</f>
        <v>90</v>
      </c>
      <c r="K648">
        <f>VLOOKUP(A648&amp;"|"&amp;"Spring"&amp;"|"&amp;"Math",kipp_maps!H:K,4,FALSE)</f>
        <v>4</v>
      </c>
      <c r="L648">
        <f>VLOOKUP(A648&amp;"|"&amp;"Fall"&amp;"|"&amp;"Math",kipp_maps!H:L,5,FALSE)</f>
        <v>10</v>
      </c>
      <c r="M648">
        <f t="shared" si="40"/>
        <v>17</v>
      </c>
      <c r="N648">
        <f t="shared" si="41"/>
        <v>7</v>
      </c>
      <c r="O648">
        <f>VLOOKUP(A648&amp;"|"&amp;"Fall"&amp;"|"&amp;"Reading",kipp_maps!H:I,2,FALSE)</f>
        <v>192</v>
      </c>
      <c r="P648">
        <f>VLOOKUP(A648&amp;"|"&amp;"Fall"&amp;"|"&amp;"Reading",kipp_maps!H:J,3,FALSE)</f>
        <v>59</v>
      </c>
      <c r="Q648">
        <f>VLOOKUP(A648&amp;"|"&amp;"Fall"&amp;"|"&amp;"Reading",kipp_maps!H:K,4,FALSE)</f>
        <v>3</v>
      </c>
      <c r="R648">
        <f>VLOOKUP(A648&amp;"|"&amp;"Spring"&amp;"|"&amp;"Reading",kipp_maps!H:I,2,FALSE)</f>
        <v>201</v>
      </c>
      <c r="S648">
        <f>VLOOKUP(A648&amp;"|"&amp;"Spring"&amp;"|"&amp;"Reading",kipp_maps!H:J,3,FALSE)</f>
        <v>56</v>
      </c>
      <c r="T648">
        <f>VLOOKUP(A648&amp;"|"&amp;"Spring"&amp;"|"&amp;"Reading",kipp_maps!H:K,4,FALSE)</f>
        <v>3</v>
      </c>
      <c r="U648">
        <f>VLOOKUP(A648&amp;"|"&amp;"Fall"&amp;"|"&amp;"Reading",kipp_maps!H:L,5,FALSE)</f>
        <v>10</v>
      </c>
      <c r="V648">
        <f t="shared" si="42"/>
        <v>9</v>
      </c>
      <c r="W648">
        <f t="shared" si="43"/>
        <v>-1</v>
      </c>
    </row>
    <row r="649" spans="1:23" x14ac:dyDescent="0.25">
      <c r="A649">
        <v>25961</v>
      </c>
      <c r="B649" t="str">
        <f>VLOOKUP(A649,kipp_maps!A:B,2,FALSE)</f>
        <v>School E</v>
      </c>
      <c r="C649">
        <f>VLOOKUP(A649,kipp_maps!A:C,3,FALSE)</f>
        <v>3</v>
      </c>
      <c r="D649">
        <f>VLOOKUP(A649,kipp_maps!A:D,4,FALSE)</f>
        <v>2019</v>
      </c>
      <c r="E649" t="str">
        <f>VLOOKUP(A649,kipp_maps!A:E,5,FALSE)</f>
        <v>GenEd</v>
      </c>
      <c r="F649">
        <f>VLOOKUP(A649&amp;"|"&amp;"Fall"&amp;"|"&amp;"Math",kipp_maps!H:I,2,FALSE)</f>
        <v>199</v>
      </c>
      <c r="G649">
        <f>VLOOKUP(A649&amp;"|"&amp;"Fall"&amp;"|"&amp;"Math",kipp_maps!H:J,3,FALSE)</f>
        <v>69</v>
      </c>
      <c r="H649">
        <f>VLOOKUP(A649&amp;"|"&amp;"Fall"&amp;"|"&amp;"Math",kipp_maps!H:K,4,FALSE)</f>
        <v>3</v>
      </c>
      <c r="I649">
        <f>VLOOKUP(A649&amp;"|"&amp;"Spring"&amp;"|"&amp;"Math",kipp_maps!H:I,2,FALSE)</f>
        <v>206</v>
      </c>
      <c r="J649">
        <f>VLOOKUP(A649&amp;"|"&amp;"Spring"&amp;"|"&amp;"Math",kipp_maps!H:J,3,FALSE)</f>
        <v>57</v>
      </c>
      <c r="K649">
        <f>VLOOKUP(A649&amp;"|"&amp;"Spring"&amp;"|"&amp;"Math",kipp_maps!H:K,4,FALSE)</f>
        <v>3</v>
      </c>
      <c r="L649">
        <f>VLOOKUP(A649&amp;"|"&amp;"Fall"&amp;"|"&amp;"Math",kipp_maps!H:L,5,FALSE)</f>
        <v>11</v>
      </c>
      <c r="M649">
        <f t="shared" si="40"/>
        <v>7</v>
      </c>
      <c r="N649">
        <f t="shared" si="41"/>
        <v>-4</v>
      </c>
      <c r="O649">
        <f>VLOOKUP(A649&amp;"|"&amp;"Fall"&amp;"|"&amp;"Reading",kipp_maps!H:I,2,FALSE)</f>
        <v>194</v>
      </c>
      <c r="P649">
        <f>VLOOKUP(A649&amp;"|"&amp;"Fall"&amp;"|"&amp;"Reading",kipp_maps!H:J,3,FALSE)</f>
        <v>64</v>
      </c>
      <c r="Q649">
        <f>VLOOKUP(A649&amp;"|"&amp;"Fall"&amp;"|"&amp;"Reading",kipp_maps!H:K,4,FALSE)</f>
        <v>3</v>
      </c>
      <c r="R649">
        <f>VLOOKUP(A649&amp;"|"&amp;"Spring"&amp;"|"&amp;"Reading",kipp_maps!H:I,2,FALSE)</f>
        <v>209</v>
      </c>
      <c r="S649">
        <f>VLOOKUP(A649&amp;"|"&amp;"Spring"&amp;"|"&amp;"Reading",kipp_maps!H:J,3,FALSE)</f>
        <v>75</v>
      </c>
      <c r="T649">
        <f>VLOOKUP(A649&amp;"|"&amp;"Spring"&amp;"|"&amp;"Reading",kipp_maps!H:K,4,FALSE)</f>
        <v>4</v>
      </c>
      <c r="U649">
        <f>VLOOKUP(A649&amp;"|"&amp;"Fall"&amp;"|"&amp;"Reading",kipp_maps!H:L,5,FALSE)</f>
        <v>9</v>
      </c>
      <c r="V649">
        <f t="shared" si="42"/>
        <v>15</v>
      </c>
      <c r="W649">
        <f t="shared" si="43"/>
        <v>6</v>
      </c>
    </row>
    <row r="650" spans="1:23" x14ac:dyDescent="0.25">
      <c r="A650">
        <v>11768</v>
      </c>
      <c r="B650" t="str">
        <f>VLOOKUP(A650,kipp_maps!A:B,2,FALSE)</f>
        <v>School E</v>
      </c>
      <c r="C650">
        <f>VLOOKUP(A650,kipp_maps!A:C,3,FALSE)</f>
        <v>3</v>
      </c>
      <c r="D650">
        <f>VLOOKUP(A650,kipp_maps!A:D,4,FALSE)</f>
        <v>2019</v>
      </c>
      <c r="E650" t="str">
        <f>VLOOKUP(A650,kipp_maps!A:E,5,FALSE)</f>
        <v>GenEd</v>
      </c>
      <c r="F650">
        <f>VLOOKUP(A650&amp;"|"&amp;"Fall"&amp;"|"&amp;"Math",kipp_maps!H:I,2,FALSE)</f>
        <v>199</v>
      </c>
      <c r="G650">
        <f>VLOOKUP(A650&amp;"|"&amp;"Fall"&amp;"|"&amp;"Math",kipp_maps!H:J,3,FALSE)</f>
        <v>69</v>
      </c>
      <c r="H650">
        <f>VLOOKUP(A650&amp;"|"&amp;"Fall"&amp;"|"&amp;"Math",kipp_maps!H:K,4,FALSE)</f>
        <v>3</v>
      </c>
      <c r="I650">
        <f>VLOOKUP(A650&amp;"|"&amp;"Spring"&amp;"|"&amp;"Math",kipp_maps!H:I,2,FALSE)</f>
        <v>203</v>
      </c>
      <c r="J650">
        <f>VLOOKUP(A650&amp;"|"&amp;"Spring"&amp;"|"&amp;"Math",kipp_maps!H:J,3,FALSE)</f>
        <v>49</v>
      </c>
      <c r="K650">
        <f>VLOOKUP(A650&amp;"|"&amp;"Spring"&amp;"|"&amp;"Math",kipp_maps!H:K,4,FALSE)</f>
        <v>2</v>
      </c>
      <c r="L650">
        <f>VLOOKUP(A650&amp;"|"&amp;"Fall"&amp;"|"&amp;"Math",kipp_maps!H:L,5,FALSE)</f>
        <v>11</v>
      </c>
      <c r="M650">
        <f t="shared" si="40"/>
        <v>4</v>
      </c>
      <c r="N650">
        <f t="shared" si="41"/>
        <v>-7</v>
      </c>
      <c r="O650">
        <f>VLOOKUP(A650&amp;"|"&amp;"Fall"&amp;"|"&amp;"Reading",kipp_maps!H:I,2,FALSE)</f>
        <v>201</v>
      </c>
      <c r="P650">
        <f>VLOOKUP(A650&amp;"|"&amp;"Fall"&amp;"|"&amp;"Reading",kipp_maps!H:J,3,FALSE)</f>
        <v>79</v>
      </c>
      <c r="Q650">
        <f>VLOOKUP(A650&amp;"|"&amp;"Fall"&amp;"|"&amp;"Reading",kipp_maps!H:K,4,FALSE)</f>
        <v>4</v>
      </c>
      <c r="R650">
        <f>VLOOKUP(A650&amp;"|"&amp;"Spring"&amp;"|"&amp;"Reading",kipp_maps!H:I,2,FALSE)</f>
        <v>205</v>
      </c>
      <c r="S650">
        <f>VLOOKUP(A650&amp;"|"&amp;"Spring"&amp;"|"&amp;"Reading",kipp_maps!H:J,3,FALSE)</f>
        <v>66</v>
      </c>
      <c r="T650">
        <f>VLOOKUP(A650&amp;"|"&amp;"Spring"&amp;"|"&amp;"Reading",kipp_maps!H:K,4,FALSE)</f>
        <v>3</v>
      </c>
      <c r="U650">
        <f>VLOOKUP(A650&amp;"|"&amp;"Fall"&amp;"|"&amp;"Reading",kipp_maps!H:L,5,FALSE)</f>
        <v>8</v>
      </c>
      <c r="V650">
        <f t="shared" si="42"/>
        <v>4</v>
      </c>
      <c r="W650">
        <f t="shared" si="43"/>
        <v>-4</v>
      </c>
    </row>
    <row r="651" spans="1:23" x14ac:dyDescent="0.25">
      <c r="A651">
        <v>13305</v>
      </c>
      <c r="B651" t="str">
        <f>VLOOKUP(A651,kipp_maps!A:B,2,FALSE)</f>
        <v>School E</v>
      </c>
      <c r="C651">
        <f>VLOOKUP(A651,kipp_maps!A:C,3,FALSE)</f>
        <v>3</v>
      </c>
      <c r="D651">
        <f>VLOOKUP(A651,kipp_maps!A:D,4,FALSE)</f>
        <v>2019</v>
      </c>
      <c r="E651" t="str">
        <f>VLOOKUP(A651,kipp_maps!A:E,5,FALSE)</f>
        <v>GenEd</v>
      </c>
      <c r="F651">
        <f>VLOOKUP(A651&amp;"|"&amp;"Fall"&amp;"|"&amp;"Math",kipp_maps!H:I,2,FALSE)</f>
        <v>177</v>
      </c>
      <c r="G651">
        <f>VLOOKUP(A651&amp;"|"&amp;"Fall"&amp;"|"&amp;"Math",kipp_maps!H:J,3,FALSE)</f>
        <v>13</v>
      </c>
      <c r="H651">
        <f>VLOOKUP(A651&amp;"|"&amp;"Fall"&amp;"|"&amp;"Math",kipp_maps!H:K,4,FALSE)</f>
        <v>1</v>
      </c>
      <c r="I651">
        <f>VLOOKUP(A651&amp;"|"&amp;"Spring"&amp;"|"&amp;"Math",kipp_maps!H:I,2,FALSE)</f>
        <v>184</v>
      </c>
      <c r="J651">
        <f>VLOOKUP(A651&amp;"|"&amp;"Spring"&amp;"|"&amp;"Math",kipp_maps!H:J,3,FALSE)</f>
        <v>8</v>
      </c>
      <c r="K651">
        <f>VLOOKUP(A651&amp;"|"&amp;"Spring"&amp;"|"&amp;"Math",kipp_maps!H:K,4,FALSE)</f>
        <v>1</v>
      </c>
      <c r="L651">
        <f>VLOOKUP(A651&amp;"|"&amp;"Fall"&amp;"|"&amp;"Math",kipp_maps!H:L,5,FALSE)</f>
        <v>13</v>
      </c>
      <c r="M651">
        <f t="shared" si="40"/>
        <v>7</v>
      </c>
      <c r="N651">
        <f t="shared" si="41"/>
        <v>-6</v>
      </c>
      <c r="O651">
        <f>VLOOKUP(A651&amp;"|"&amp;"Fall"&amp;"|"&amp;"Reading",kipp_maps!H:I,2,FALSE)</f>
        <v>166</v>
      </c>
      <c r="P651">
        <f>VLOOKUP(A651&amp;"|"&amp;"Fall"&amp;"|"&amp;"Reading",kipp_maps!H:J,3,FALSE)</f>
        <v>7</v>
      </c>
      <c r="Q651">
        <f>VLOOKUP(A651&amp;"|"&amp;"Fall"&amp;"|"&amp;"Reading",kipp_maps!H:K,4,FALSE)</f>
        <v>1</v>
      </c>
      <c r="R651">
        <f>VLOOKUP(A651&amp;"|"&amp;"Spring"&amp;"|"&amp;"Reading",kipp_maps!H:I,2,FALSE)</f>
        <v>181</v>
      </c>
      <c r="S651">
        <f>VLOOKUP(A651&amp;"|"&amp;"Spring"&amp;"|"&amp;"Reading",kipp_maps!H:J,3,FALSE)</f>
        <v>12</v>
      </c>
      <c r="T651">
        <f>VLOOKUP(A651&amp;"|"&amp;"Spring"&amp;"|"&amp;"Reading",kipp_maps!H:K,4,FALSE)</f>
        <v>1</v>
      </c>
      <c r="U651">
        <f>VLOOKUP(A651&amp;"|"&amp;"Fall"&amp;"|"&amp;"Reading",kipp_maps!H:L,5,FALSE)</f>
        <v>14</v>
      </c>
      <c r="V651">
        <f t="shared" si="42"/>
        <v>15</v>
      </c>
      <c r="W651">
        <f t="shared" si="43"/>
        <v>1</v>
      </c>
    </row>
    <row r="652" spans="1:23" x14ac:dyDescent="0.25">
      <c r="A652">
        <v>23700</v>
      </c>
      <c r="B652" t="str">
        <f>VLOOKUP(A652,kipp_maps!A:B,2,FALSE)</f>
        <v>School E</v>
      </c>
      <c r="C652">
        <f>VLOOKUP(A652,kipp_maps!A:C,3,FALSE)</f>
        <v>3</v>
      </c>
      <c r="D652">
        <f>VLOOKUP(A652,kipp_maps!A:D,4,FALSE)</f>
        <v>2019</v>
      </c>
      <c r="E652" t="str">
        <f>VLOOKUP(A652,kipp_maps!A:E,5,FALSE)</f>
        <v>GenEd</v>
      </c>
      <c r="F652">
        <f>VLOOKUP(A652&amp;"|"&amp;"Fall"&amp;"|"&amp;"Math",kipp_maps!H:I,2,FALSE)</f>
        <v>189</v>
      </c>
      <c r="G652">
        <f>VLOOKUP(A652&amp;"|"&amp;"Fall"&amp;"|"&amp;"Math",kipp_maps!H:J,3,FALSE)</f>
        <v>41</v>
      </c>
      <c r="H652">
        <f>VLOOKUP(A652&amp;"|"&amp;"Fall"&amp;"|"&amp;"Math",kipp_maps!H:K,4,FALSE)</f>
        <v>2</v>
      </c>
      <c r="I652">
        <f>VLOOKUP(A652&amp;"|"&amp;"Spring"&amp;"|"&amp;"Math",kipp_maps!H:I,2,FALSE)</f>
        <v>196</v>
      </c>
      <c r="J652">
        <f>VLOOKUP(A652&amp;"|"&amp;"Spring"&amp;"|"&amp;"Math",kipp_maps!H:J,3,FALSE)</f>
        <v>30</v>
      </c>
      <c r="K652">
        <f>VLOOKUP(A652&amp;"|"&amp;"Spring"&amp;"|"&amp;"Math",kipp_maps!H:K,4,FALSE)</f>
        <v>2</v>
      </c>
      <c r="L652">
        <f>VLOOKUP(A652&amp;"|"&amp;"Fall"&amp;"|"&amp;"Math",kipp_maps!H:L,5,FALSE)</f>
        <v>12</v>
      </c>
      <c r="M652">
        <f t="shared" si="40"/>
        <v>7</v>
      </c>
      <c r="N652">
        <f t="shared" si="41"/>
        <v>-5</v>
      </c>
      <c r="O652">
        <f>VLOOKUP(A652&amp;"|"&amp;"Fall"&amp;"|"&amp;"Reading",kipp_maps!H:I,2,FALSE)</f>
        <v>186</v>
      </c>
      <c r="P652">
        <f>VLOOKUP(A652&amp;"|"&amp;"Fall"&amp;"|"&amp;"Reading",kipp_maps!H:J,3,FALSE)</f>
        <v>43</v>
      </c>
      <c r="Q652">
        <f>VLOOKUP(A652&amp;"|"&amp;"Fall"&amp;"|"&amp;"Reading",kipp_maps!H:K,4,FALSE)</f>
        <v>2</v>
      </c>
      <c r="R652">
        <f>VLOOKUP(A652&amp;"|"&amp;"Spring"&amp;"|"&amp;"Reading",kipp_maps!H:I,2,FALSE)</f>
        <v>197</v>
      </c>
      <c r="S652">
        <f>VLOOKUP(A652&amp;"|"&amp;"Spring"&amp;"|"&amp;"Reading",kipp_maps!H:J,3,FALSE)</f>
        <v>46</v>
      </c>
      <c r="T652">
        <f>VLOOKUP(A652&amp;"|"&amp;"Spring"&amp;"|"&amp;"Reading",kipp_maps!H:K,4,FALSE)</f>
        <v>2</v>
      </c>
      <c r="U652">
        <f>VLOOKUP(A652&amp;"|"&amp;"Fall"&amp;"|"&amp;"Reading",kipp_maps!H:L,5,FALSE)</f>
        <v>11</v>
      </c>
      <c r="V652">
        <f t="shared" si="42"/>
        <v>11</v>
      </c>
      <c r="W652">
        <f t="shared" si="43"/>
        <v>0</v>
      </c>
    </row>
    <row r="653" spans="1:23" x14ac:dyDescent="0.25">
      <c r="A653">
        <v>12236</v>
      </c>
      <c r="B653" t="str">
        <f>VLOOKUP(A653,kipp_maps!A:B,2,FALSE)</f>
        <v>School F</v>
      </c>
      <c r="C653">
        <f>VLOOKUP(A653,kipp_maps!A:C,3,FALSE)</f>
        <v>3</v>
      </c>
      <c r="D653">
        <f>VLOOKUP(A653,kipp_maps!A:D,4,FALSE)</f>
        <v>2019</v>
      </c>
      <c r="E653" t="str">
        <f>VLOOKUP(A653,kipp_maps!A:E,5,FALSE)</f>
        <v>GenEd</v>
      </c>
      <c r="F653">
        <f>VLOOKUP(A653&amp;"|"&amp;"Fall"&amp;"|"&amp;"Math",kipp_maps!H:I,2,FALSE)</f>
        <v>194</v>
      </c>
      <c r="G653">
        <f>VLOOKUP(A653&amp;"|"&amp;"Fall"&amp;"|"&amp;"Math",kipp_maps!H:J,3,FALSE)</f>
        <v>56</v>
      </c>
      <c r="H653">
        <f>VLOOKUP(A653&amp;"|"&amp;"Fall"&amp;"|"&amp;"Math",kipp_maps!H:K,4,FALSE)</f>
        <v>3</v>
      </c>
      <c r="I653">
        <f>VLOOKUP(A653&amp;"|"&amp;"Spring"&amp;"|"&amp;"Math",kipp_maps!H:I,2,FALSE)</f>
        <v>207</v>
      </c>
      <c r="J653">
        <f>VLOOKUP(A653&amp;"|"&amp;"Spring"&amp;"|"&amp;"Math",kipp_maps!H:J,3,FALSE)</f>
        <v>60</v>
      </c>
      <c r="K653">
        <f>VLOOKUP(A653&amp;"|"&amp;"Spring"&amp;"|"&amp;"Math",kipp_maps!H:K,4,FALSE)</f>
        <v>3</v>
      </c>
      <c r="L653">
        <f>VLOOKUP(A653&amp;"|"&amp;"Fall"&amp;"|"&amp;"Math",kipp_maps!H:L,5,FALSE)</f>
        <v>12</v>
      </c>
      <c r="M653">
        <f t="shared" si="40"/>
        <v>13</v>
      </c>
      <c r="N653">
        <f t="shared" si="41"/>
        <v>1</v>
      </c>
      <c r="O653">
        <f>VLOOKUP(A653&amp;"|"&amp;"Fall"&amp;"|"&amp;"Reading",kipp_maps!H:I,2,FALSE)</f>
        <v>189</v>
      </c>
      <c r="P653">
        <f>VLOOKUP(A653&amp;"|"&amp;"Fall"&amp;"|"&amp;"Reading",kipp_maps!H:J,3,FALSE)</f>
        <v>51</v>
      </c>
      <c r="Q653">
        <f>VLOOKUP(A653&amp;"|"&amp;"Fall"&amp;"|"&amp;"Reading",kipp_maps!H:K,4,FALSE)</f>
        <v>3</v>
      </c>
      <c r="R653">
        <f>VLOOKUP(A653&amp;"|"&amp;"Spring"&amp;"|"&amp;"Reading",kipp_maps!H:I,2,FALSE)</f>
        <v>203</v>
      </c>
      <c r="S653">
        <f>VLOOKUP(A653&amp;"|"&amp;"Spring"&amp;"|"&amp;"Reading",kipp_maps!H:J,3,FALSE)</f>
        <v>61</v>
      </c>
      <c r="T653">
        <f>VLOOKUP(A653&amp;"|"&amp;"Spring"&amp;"|"&amp;"Reading",kipp_maps!H:K,4,FALSE)</f>
        <v>3</v>
      </c>
      <c r="U653">
        <f>VLOOKUP(A653&amp;"|"&amp;"Fall"&amp;"|"&amp;"Reading",kipp_maps!H:L,5,FALSE)</f>
        <v>10</v>
      </c>
      <c r="V653">
        <f t="shared" si="42"/>
        <v>14</v>
      </c>
      <c r="W653">
        <f t="shared" si="43"/>
        <v>4</v>
      </c>
    </row>
    <row r="654" spans="1:23" x14ac:dyDescent="0.25">
      <c r="A654">
        <v>27368</v>
      </c>
      <c r="B654" t="str">
        <f>VLOOKUP(A654,kipp_maps!A:B,2,FALSE)</f>
        <v>School E</v>
      </c>
      <c r="C654">
        <f>VLOOKUP(A654,kipp_maps!A:C,3,FALSE)</f>
        <v>3</v>
      </c>
      <c r="D654">
        <f>VLOOKUP(A654,kipp_maps!A:D,4,FALSE)</f>
        <v>2019</v>
      </c>
      <c r="E654" t="str">
        <f>VLOOKUP(A654,kipp_maps!A:E,5,FALSE)</f>
        <v>GenEd</v>
      </c>
      <c r="F654">
        <f>VLOOKUP(A654&amp;"|"&amp;"Fall"&amp;"|"&amp;"Math",kipp_maps!H:I,2,FALSE)</f>
        <v>191</v>
      </c>
      <c r="G654">
        <f>VLOOKUP(A654&amp;"|"&amp;"Fall"&amp;"|"&amp;"Math",kipp_maps!H:J,3,FALSE)</f>
        <v>47</v>
      </c>
      <c r="H654">
        <f>VLOOKUP(A654&amp;"|"&amp;"Fall"&amp;"|"&amp;"Math",kipp_maps!H:K,4,FALSE)</f>
        <v>2</v>
      </c>
      <c r="I654">
        <f>VLOOKUP(A654&amp;"|"&amp;"Spring"&amp;"|"&amp;"Math",kipp_maps!H:I,2,FALSE)</f>
        <v>198</v>
      </c>
      <c r="J654">
        <f>VLOOKUP(A654&amp;"|"&amp;"Spring"&amp;"|"&amp;"Math",kipp_maps!H:J,3,FALSE)</f>
        <v>35</v>
      </c>
      <c r="K654">
        <f>VLOOKUP(A654&amp;"|"&amp;"Spring"&amp;"|"&amp;"Math",kipp_maps!H:K,4,FALSE)</f>
        <v>2</v>
      </c>
      <c r="L654">
        <f>VLOOKUP(A654&amp;"|"&amp;"Fall"&amp;"|"&amp;"Math",kipp_maps!H:L,5,FALSE)</f>
        <v>12</v>
      </c>
      <c r="M654">
        <f t="shared" si="40"/>
        <v>7</v>
      </c>
      <c r="N654">
        <f t="shared" si="41"/>
        <v>-5</v>
      </c>
      <c r="O654">
        <f>VLOOKUP(A654&amp;"|"&amp;"Fall"&amp;"|"&amp;"Reading",kipp_maps!H:I,2,FALSE)</f>
        <v>185</v>
      </c>
      <c r="P654">
        <f>VLOOKUP(A654&amp;"|"&amp;"Fall"&amp;"|"&amp;"Reading",kipp_maps!H:J,3,FALSE)</f>
        <v>40</v>
      </c>
      <c r="Q654">
        <f>VLOOKUP(A654&amp;"|"&amp;"Fall"&amp;"|"&amp;"Reading",kipp_maps!H:K,4,FALSE)</f>
        <v>2</v>
      </c>
      <c r="R654">
        <f>VLOOKUP(A654&amp;"|"&amp;"Spring"&amp;"|"&amp;"Reading",kipp_maps!H:I,2,FALSE)</f>
        <v>194</v>
      </c>
      <c r="S654">
        <f>VLOOKUP(A654&amp;"|"&amp;"Spring"&amp;"|"&amp;"Reading",kipp_maps!H:J,3,FALSE)</f>
        <v>38</v>
      </c>
      <c r="T654">
        <f>VLOOKUP(A654&amp;"|"&amp;"Spring"&amp;"|"&amp;"Reading",kipp_maps!H:K,4,FALSE)</f>
        <v>2</v>
      </c>
      <c r="U654">
        <f>VLOOKUP(A654&amp;"|"&amp;"Fall"&amp;"|"&amp;"Reading",kipp_maps!H:L,5,FALSE)</f>
        <v>11</v>
      </c>
      <c r="V654">
        <f t="shared" si="42"/>
        <v>9</v>
      </c>
      <c r="W654">
        <f t="shared" si="43"/>
        <v>-2</v>
      </c>
    </row>
    <row r="655" spans="1:23" x14ac:dyDescent="0.25">
      <c r="A655">
        <v>10209</v>
      </c>
      <c r="B655" t="str">
        <f>VLOOKUP(A655,kipp_maps!A:B,2,FALSE)</f>
        <v>School F</v>
      </c>
      <c r="C655">
        <f>VLOOKUP(A655,kipp_maps!A:C,3,FALSE)</f>
        <v>3</v>
      </c>
      <c r="D655">
        <f>VLOOKUP(A655,kipp_maps!A:D,4,FALSE)</f>
        <v>2019</v>
      </c>
      <c r="E655" t="str">
        <f>VLOOKUP(A655,kipp_maps!A:E,5,FALSE)</f>
        <v>Tier 2</v>
      </c>
      <c r="F655">
        <f>VLOOKUP(A655&amp;"|"&amp;"Fall"&amp;"|"&amp;"Math",kipp_maps!H:I,2,FALSE)</f>
        <v>184</v>
      </c>
      <c r="G655">
        <f>VLOOKUP(A655&amp;"|"&amp;"Fall"&amp;"|"&amp;"Math",kipp_maps!H:J,3,FALSE)</f>
        <v>27</v>
      </c>
      <c r="H655">
        <f>VLOOKUP(A655&amp;"|"&amp;"Fall"&amp;"|"&amp;"Math",kipp_maps!H:K,4,FALSE)</f>
        <v>2</v>
      </c>
      <c r="I655">
        <f>VLOOKUP(A655&amp;"|"&amp;"Spring"&amp;"|"&amp;"Math",kipp_maps!H:I,2,FALSE)</f>
        <v>191</v>
      </c>
      <c r="J655">
        <f>VLOOKUP(A655&amp;"|"&amp;"Spring"&amp;"|"&amp;"Math",kipp_maps!H:J,3,FALSE)</f>
        <v>18</v>
      </c>
      <c r="K655">
        <f>VLOOKUP(A655&amp;"|"&amp;"Spring"&amp;"|"&amp;"Math",kipp_maps!H:K,4,FALSE)</f>
        <v>1</v>
      </c>
      <c r="L655">
        <f>VLOOKUP(A655&amp;"|"&amp;"Fall"&amp;"|"&amp;"Math",kipp_maps!H:L,5,FALSE)</f>
        <v>13</v>
      </c>
      <c r="M655">
        <f t="shared" si="40"/>
        <v>7</v>
      </c>
      <c r="N655">
        <f t="shared" si="41"/>
        <v>-6</v>
      </c>
      <c r="O655">
        <f>VLOOKUP(A655&amp;"|"&amp;"Fall"&amp;"|"&amp;"Reading",kipp_maps!H:I,2,FALSE)</f>
        <v>190</v>
      </c>
      <c r="P655">
        <f>VLOOKUP(A655&amp;"|"&amp;"Fall"&amp;"|"&amp;"Reading",kipp_maps!H:J,3,FALSE)</f>
        <v>53</v>
      </c>
      <c r="Q655">
        <f>VLOOKUP(A655&amp;"|"&amp;"Fall"&amp;"|"&amp;"Reading",kipp_maps!H:K,4,FALSE)</f>
        <v>3</v>
      </c>
      <c r="R655">
        <f>VLOOKUP(A655&amp;"|"&amp;"Spring"&amp;"|"&amp;"Reading",kipp_maps!H:I,2,FALSE)</f>
        <v>182</v>
      </c>
      <c r="S655">
        <f>VLOOKUP(A655&amp;"|"&amp;"Spring"&amp;"|"&amp;"Reading",kipp_maps!H:J,3,FALSE)</f>
        <v>14</v>
      </c>
      <c r="T655">
        <f>VLOOKUP(A655&amp;"|"&amp;"Spring"&amp;"|"&amp;"Reading",kipp_maps!H:K,4,FALSE)</f>
        <v>1</v>
      </c>
      <c r="U655">
        <f>VLOOKUP(A655&amp;"|"&amp;"Fall"&amp;"|"&amp;"Reading",kipp_maps!H:L,5,FALSE)</f>
        <v>10</v>
      </c>
      <c r="V655">
        <f t="shared" si="42"/>
        <v>-8</v>
      </c>
      <c r="W655">
        <f t="shared" si="43"/>
        <v>-18</v>
      </c>
    </row>
    <row r="656" spans="1:23" x14ac:dyDescent="0.25">
      <c r="A656">
        <v>16134</v>
      </c>
      <c r="B656" t="str">
        <f>VLOOKUP(A656,kipp_maps!A:B,2,FALSE)</f>
        <v>School E</v>
      </c>
      <c r="C656">
        <f>VLOOKUP(A656,kipp_maps!A:C,3,FALSE)</f>
        <v>3</v>
      </c>
      <c r="D656">
        <f>VLOOKUP(A656,kipp_maps!A:D,4,FALSE)</f>
        <v>2019</v>
      </c>
      <c r="E656" t="str">
        <f>VLOOKUP(A656,kipp_maps!A:E,5,FALSE)</f>
        <v>GenEd</v>
      </c>
      <c r="F656">
        <f>VLOOKUP(A656&amp;"|"&amp;"Fall"&amp;"|"&amp;"Math",kipp_maps!H:I,2,FALSE)</f>
        <v>188</v>
      </c>
      <c r="G656">
        <f>VLOOKUP(A656&amp;"|"&amp;"Fall"&amp;"|"&amp;"Math",kipp_maps!H:J,3,FALSE)</f>
        <v>38</v>
      </c>
      <c r="H656">
        <f>VLOOKUP(A656&amp;"|"&amp;"Fall"&amp;"|"&amp;"Math",kipp_maps!H:K,4,FALSE)</f>
        <v>2</v>
      </c>
      <c r="I656">
        <f>VLOOKUP(A656&amp;"|"&amp;"Spring"&amp;"|"&amp;"Math",kipp_maps!H:I,2,FALSE)</f>
        <v>199</v>
      </c>
      <c r="J656">
        <f>VLOOKUP(A656&amp;"|"&amp;"Spring"&amp;"|"&amp;"Math",kipp_maps!H:J,3,FALSE)</f>
        <v>38</v>
      </c>
      <c r="K656">
        <f>VLOOKUP(A656&amp;"|"&amp;"Spring"&amp;"|"&amp;"Math",kipp_maps!H:K,4,FALSE)</f>
        <v>2</v>
      </c>
      <c r="L656">
        <f>VLOOKUP(A656&amp;"|"&amp;"Fall"&amp;"|"&amp;"Math",kipp_maps!H:L,5,FALSE)</f>
        <v>12</v>
      </c>
      <c r="M656">
        <f t="shared" si="40"/>
        <v>11</v>
      </c>
      <c r="N656">
        <f t="shared" si="41"/>
        <v>-1</v>
      </c>
      <c r="O656">
        <f>VLOOKUP(A656&amp;"|"&amp;"Fall"&amp;"|"&amp;"Reading",kipp_maps!H:I,2,FALSE)</f>
        <v>198</v>
      </c>
      <c r="P656">
        <f>VLOOKUP(A656&amp;"|"&amp;"Fall"&amp;"|"&amp;"Reading",kipp_maps!H:J,3,FALSE)</f>
        <v>73</v>
      </c>
      <c r="Q656">
        <f>VLOOKUP(A656&amp;"|"&amp;"Fall"&amp;"|"&amp;"Reading",kipp_maps!H:K,4,FALSE)</f>
        <v>3</v>
      </c>
      <c r="R656">
        <f>VLOOKUP(A656&amp;"|"&amp;"Spring"&amp;"|"&amp;"Reading",kipp_maps!H:I,2,FALSE)</f>
        <v>196</v>
      </c>
      <c r="S656">
        <f>VLOOKUP(A656&amp;"|"&amp;"Spring"&amp;"|"&amp;"Reading",kipp_maps!H:J,3,FALSE)</f>
        <v>43</v>
      </c>
      <c r="T656">
        <f>VLOOKUP(A656&amp;"|"&amp;"Spring"&amp;"|"&amp;"Reading",kipp_maps!H:K,4,FALSE)</f>
        <v>2</v>
      </c>
      <c r="U656">
        <f>VLOOKUP(A656&amp;"|"&amp;"Fall"&amp;"|"&amp;"Reading",kipp_maps!H:L,5,FALSE)</f>
        <v>9</v>
      </c>
      <c r="V656">
        <f t="shared" si="42"/>
        <v>-2</v>
      </c>
      <c r="W656">
        <f t="shared" si="43"/>
        <v>-11</v>
      </c>
    </row>
    <row r="657" spans="1:23" x14ac:dyDescent="0.25">
      <c r="A657">
        <v>29639</v>
      </c>
      <c r="B657" t="str">
        <f>VLOOKUP(A657,kipp_maps!A:B,2,FALSE)</f>
        <v>School F</v>
      </c>
      <c r="C657">
        <f>VLOOKUP(A657,kipp_maps!A:C,3,FALSE)</f>
        <v>3</v>
      </c>
      <c r="D657">
        <f>VLOOKUP(A657,kipp_maps!A:D,4,FALSE)</f>
        <v>2019</v>
      </c>
      <c r="E657" t="str">
        <f>VLOOKUP(A657,kipp_maps!A:E,5,FALSE)</f>
        <v>GenEd</v>
      </c>
      <c r="F657">
        <f>VLOOKUP(A657&amp;"|"&amp;"Fall"&amp;"|"&amp;"Math",kipp_maps!H:I,2,FALSE)</f>
        <v>197</v>
      </c>
      <c r="G657">
        <f>VLOOKUP(A657&amp;"|"&amp;"Fall"&amp;"|"&amp;"Math",kipp_maps!H:J,3,FALSE)</f>
        <v>64</v>
      </c>
      <c r="H657">
        <f>VLOOKUP(A657&amp;"|"&amp;"Fall"&amp;"|"&amp;"Math",kipp_maps!H:K,4,FALSE)</f>
        <v>3</v>
      </c>
      <c r="I657">
        <f>VLOOKUP(A657&amp;"|"&amp;"Spring"&amp;"|"&amp;"Math",kipp_maps!H:I,2,FALSE)</f>
        <v>210</v>
      </c>
      <c r="J657">
        <f>VLOOKUP(A657&amp;"|"&amp;"Spring"&amp;"|"&amp;"Math",kipp_maps!H:J,3,FALSE)</f>
        <v>68</v>
      </c>
      <c r="K657">
        <f>VLOOKUP(A657&amp;"|"&amp;"Spring"&amp;"|"&amp;"Math",kipp_maps!H:K,4,FALSE)</f>
        <v>3</v>
      </c>
      <c r="L657">
        <f>VLOOKUP(A657&amp;"|"&amp;"Fall"&amp;"|"&amp;"Math",kipp_maps!H:L,5,FALSE)</f>
        <v>11</v>
      </c>
      <c r="M657">
        <f t="shared" si="40"/>
        <v>13</v>
      </c>
      <c r="N657">
        <f t="shared" si="41"/>
        <v>2</v>
      </c>
      <c r="O657">
        <f>VLOOKUP(A657&amp;"|"&amp;"Fall"&amp;"|"&amp;"Reading",kipp_maps!H:I,2,FALSE)</f>
        <v>199</v>
      </c>
      <c r="P657">
        <f>VLOOKUP(A657&amp;"|"&amp;"Fall"&amp;"|"&amp;"Reading",kipp_maps!H:J,3,FALSE)</f>
        <v>75</v>
      </c>
      <c r="Q657">
        <f>VLOOKUP(A657&amp;"|"&amp;"Fall"&amp;"|"&amp;"Reading",kipp_maps!H:K,4,FALSE)</f>
        <v>4</v>
      </c>
      <c r="R657">
        <f>VLOOKUP(A657&amp;"|"&amp;"Spring"&amp;"|"&amp;"Reading",kipp_maps!H:I,2,FALSE)</f>
        <v>207</v>
      </c>
      <c r="S657">
        <f>VLOOKUP(A657&amp;"|"&amp;"Spring"&amp;"|"&amp;"Reading",kipp_maps!H:J,3,FALSE)</f>
        <v>71</v>
      </c>
      <c r="T657">
        <f>VLOOKUP(A657&amp;"|"&amp;"Spring"&amp;"|"&amp;"Reading",kipp_maps!H:K,4,FALSE)</f>
        <v>3</v>
      </c>
      <c r="U657">
        <f>VLOOKUP(A657&amp;"|"&amp;"Fall"&amp;"|"&amp;"Reading",kipp_maps!H:L,5,FALSE)</f>
        <v>9</v>
      </c>
      <c r="V657">
        <f t="shared" si="42"/>
        <v>8</v>
      </c>
      <c r="W657">
        <f t="shared" si="43"/>
        <v>-1</v>
      </c>
    </row>
    <row r="658" spans="1:23" x14ac:dyDescent="0.25">
      <c r="A658">
        <v>28081</v>
      </c>
      <c r="B658" t="str">
        <f>VLOOKUP(A658,kipp_maps!A:B,2,FALSE)</f>
        <v>School F</v>
      </c>
      <c r="C658">
        <f>VLOOKUP(A658,kipp_maps!A:C,3,FALSE)</f>
        <v>3</v>
      </c>
      <c r="D658">
        <f>VLOOKUP(A658,kipp_maps!A:D,4,FALSE)</f>
        <v>2019</v>
      </c>
      <c r="E658" t="str">
        <f>VLOOKUP(A658,kipp_maps!A:E,5,FALSE)</f>
        <v>GenEd</v>
      </c>
      <c r="F658">
        <f>VLOOKUP(A658&amp;"|"&amp;"Fall"&amp;"|"&amp;"Math",kipp_maps!H:I,2,FALSE)</f>
        <v>190</v>
      </c>
      <c r="G658">
        <f>VLOOKUP(A658&amp;"|"&amp;"Fall"&amp;"|"&amp;"Math",kipp_maps!H:J,3,FALSE)</f>
        <v>44</v>
      </c>
      <c r="H658">
        <f>VLOOKUP(A658&amp;"|"&amp;"Fall"&amp;"|"&amp;"Math",kipp_maps!H:K,4,FALSE)</f>
        <v>2</v>
      </c>
      <c r="I658">
        <f>VLOOKUP(A658&amp;"|"&amp;"Spring"&amp;"|"&amp;"Math",kipp_maps!H:I,2,FALSE)</f>
        <v>186</v>
      </c>
      <c r="J658">
        <f>VLOOKUP(A658&amp;"|"&amp;"Spring"&amp;"|"&amp;"Math",kipp_maps!H:J,3,FALSE)</f>
        <v>10</v>
      </c>
      <c r="K658">
        <f>VLOOKUP(A658&amp;"|"&amp;"Spring"&amp;"|"&amp;"Math",kipp_maps!H:K,4,FALSE)</f>
        <v>1</v>
      </c>
      <c r="L658">
        <f>VLOOKUP(A658&amp;"|"&amp;"Fall"&amp;"|"&amp;"Math",kipp_maps!H:L,5,FALSE)</f>
        <v>12</v>
      </c>
      <c r="M658">
        <f t="shared" si="40"/>
        <v>-4</v>
      </c>
      <c r="N658">
        <f t="shared" si="41"/>
        <v>-16</v>
      </c>
      <c r="O658">
        <f>VLOOKUP(A658&amp;"|"&amp;"Fall"&amp;"|"&amp;"Reading",kipp_maps!H:I,2,FALSE)</f>
        <v>193</v>
      </c>
      <c r="P658">
        <f>VLOOKUP(A658&amp;"|"&amp;"Fall"&amp;"|"&amp;"Reading",kipp_maps!H:J,3,FALSE)</f>
        <v>61</v>
      </c>
      <c r="Q658">
        <f>VLOOKUP(A658&amp;"|"&amp;"Fall"&amp;"|"&amp;"Reading",kipp_maps!H:K,4,FALSE)</f>
        <v>3</v>
      </c>
      <c r="R658">
        <f>VLOOKUP(A658&amp;"|"&amp;"Spring"&amp;"|"&amp;"Reading",kipp_maps!H:I,2,FALSE)</f>
        <v>188</v>
      </c>
      <c r="S658">
        <f>VLOOKUP(A658&amp;"|"&amp;"Spring"&amp;"|"&amp;"Reading",kipp_maps!H:J,3,FALSE)</f>
        <v>24</v>
      </c>
      <c r="T658">
        <f>VLOOKUP(A658&amp;"|"&amp;"Spring"&amp;"|"&amp;"Reading",kipp_maps!H:K,4,FALSE)</f>
        <v>1</v>
      </c>
      <c r="U658">
        <f>VLOOKUP(A658&amp;"|"&amp;"Fall"&amp;"|"&amp;"Reading",kipp_maps!H:L,5,FALSE)</f>
        <v>10</v>
      </c>
      <c r="V658">
        <f t="shared" si="42"/>
        <v>-5</v>
      </c>
      <c r="W658">
        <f t="shared" si="43"/>
        <v>-15</v>
      </c>
    </row>
    <row r="659" spans="1:23" x14ac:dyDescent="0.25">
      <c r="A659">
        <v>20577</v>
      </c>
      <c r="B659" t="str">
        <f>VLOOKUP(A659,kipp_maps!A:B,2,FALSE)</f>
        <v>School F</v>
      </c>
      <c r="C659">
        <f>VLOOKUP(A659,kipp_maps!A:C,3,FALSE)</f>
        <v>3</v>
      </c>
      <c r="D659">
        <f>VLOOKUP(A659,kipp_maps!A:D,4,FALSE)</f>
        <v>2019</v>
      </c>
      <c r="E659" t="str">
        <f>VLOOKUP(A659,kipp_maps!A:E,5,FALSE)</f>
        <v>GenEd</v>
      </c>
      <c r="F659" t="str">
        <f>VLOOKUP(A659&amp;"|"&amp;"Fall"&amp;"|"&amp;"Math",kipp_maps!H:I,2,FALSE)</f>
        <v>.</v>
      </c>
      <c r="G659" t="str">
        <f>VLOOKUP(A659&amp;"|"&amp;"Fall"&amp;"|"&amp;"Math",kipp_maps!H:J,3,FALSE)</f>
        <v>.</v>
      </c>
      <c r="H659" t="str">
        <f>VLOOKUP(A659&amp;"|"&amp;"Fall"&amp;"|"&amp;"Math",kipp_maps!H:K,4,FALSE)</f>
        <v>.</v>
      </c>
      <c r="I659">
        <f>VLOOKUP(A659&amp;"|"&amp;"Spring"&amp;"|"&amp;"Math",kipp_maps!H:I,2,FALSE)</f>
        <v>226</v>
      </c>
      <c r="J659">
        <f>VLOOKUP(A659&amp;"|"&amp;"Spring"&amp;"|"&amp;"Math",kipp_maps!H:J,3,FALSE)</f>
        <v>95</v>
      </c>
      <c r="K659">
        <f>VLOOKUP(A659&amp;"|"&amp;"Spring"&amp;"|"&amp;"Math",kipp_maps!H:K,4,FALSE)</f>
        <v>4</v>
      </c>
      <c r="L659" t="str">
        <f>VLOOKUP(A659&amp;"|"&amp;"Fall"&amp;"|"&amp;"Math",kipp_maps!H:L,5,FALSE)</f>
        <v>.</v>
      </c>
      <c r="M659" t="e">
        <f t="shared" si="40"/>
        <v>#VALUE!</v>
      </c>
      <c r="N659" t="e">
        <f t="shared" si="41"/>
        <v>#VALUE!</v>
      </c>
      <c r="O659" t="str">
        <f>VLOOKUP(A659&amp;"|"&amp;"Fall"&amp;"|"&amp;"Reading",kipp_maps!H:I,2,FALSE)</f>
        <v>.</v>
      </c>
      <c r="P659" t="str">
        <f>VLOOKUP(A659&amp;"|"&amp;"Fall"&amp;"|"&amp;"Reading",kipp_maps!H:J,3,FALSE)</f>
        <v>.</v>
      </c>
      <c r="Q659" t="str">
        <f>VLOOKUP(A659&amp;"|"&amp;"Fall"&amp;"|"&amp;"Reading",kipp_maps!H:K,4,FALSE)</f>
        <v>.</v>
      </c>
      <c r="R659">
        <f>VLOOKUP(A659&amp;"|"&amp;"Spring"&amp;"|"&amp;"Reading",kipp_maps!H:I,2,FALSE)</f>
        <v>211</v>
      </c>
      <c r="S659">
        <f>VLOOKUP(A659&amp;"|"&amp;"Spring"&amp;"|"&amp;"Reading",kipp_maps!H:J,3,FALSE)</f>
        <v>79</v>
      </c>
      <c r="T659">
        <f>VLOOKUP(A659&amp;"|"&amp;"Spring"&amp;"|"&amp;"Reading",kipp_maps!H:K,4,FALSE)</f>
        <v>4</v>
      </c>
      <c r="U659" t="str">
        <f>VLOOKUP(A659&amp;"|"&amp;"Fall"&amp;"|"&amp;"Reading",kipp_maps!H:L,5,FALSE)</f>
        <v>.</v>
      </c>
      <c r="V659" t="e">
        <f t="shared" si="42"/>
        <v>#VALUE!</v>
      </c>
      <c r="W659" t="e">
        <f t="shared" si="43"/>
        <v>#VALUE!</v>
      </c>
    </row>
    <row r="660" spans="1:23" x14ac:dyDescent="0.25">
      <c r="A660">
        <v>12535</v>
      </c>
      <c r="B660" t="str">
        <f>VLOOKUP(A660,kipp_maps!A:B,2,FALSE)</f>
        <v>School E</v>
      </c>
      <c r="C660">
        <f>VLOOKUP(A660,kipp_maps!A:C,3,FALSE)</f>
        <v>3</v>
      </c>
      <c r="D660">
        <f>VLOOKUP(A660,kipp_maps!A:D,4,FALSE)</f>
        <v>2019</v>
      </c>
      <c r="E660" t="str">
        <f>VLOOKUP(A660,kipp_maps!A:E,5,FALSE)</f>
        <v>GenEd</v>
      </c>
      <c r="F660">
        <f>VLOOKUP(A660&amp;"|"&amp;"Fall"&amp;"|"&amp;"Math",kipp_maps!H:I,2,FALSE)</f>
        <v>186</v>
      </c>
      <c r="G660">
        <f>VLOOKUP(A660&amp;"|"&amp;"Fall"&amp;"|"&amp;"Math",kipp_maps!H:J,3,FALSE)</f>
        <v>33</v>
      </c>
      <c r="H660">
        <f>VLOOKUP(A660&amp;"|"&amp;"Fall"&amp;"|"&amp;"Math",kipp_maps!H:K,4,FALSE)</f>
        <v>2</v>
      </c>
      <c r="I660">
        <f>VLOOKUP(A660&amp;"|"&amp;"Spring"&amp;"|"&amp;"Math",kipp_maps!H:I,2,FALSE)</f>
        <v>204</v>
      </c>
      <c r="J660">
        <f>VLOOKUP(A660&amp;"|"&amp;"Spring"&amp;"|"&amp;"Math",kipp_maps!H:J,3,FALSE)</f>
        <v>52</v>
      </c>
      <c r="K660">
        <f>VLOOKUP(A660&amp;"|"&amp;"Spring"&amp;"|"&amp;"Math",kipp_maps!H:K,4,FALSE)</f>
        <v>3</v>
      </c>
      <c r="L660">
        <f>VLOOKUP(A660&amp;"|"&amp;"Fall"&amp;"|"&amp;"Math",kipp_maps!H:L,5,FALSE)</f>
        <v>12</v>
      </c>
      <c r="M660">
        <f t="shared" si="40"/>
        <v>18</v>
      </c>
      <c r="N660">
        <f t="shared" si="41"/>
        <v>6</v>
      </c>
      <c r="O660">
        <f>VLOOKUP(A660&amp;"|"&amp;"Fall"&amp;"|"&amp;"Reading",kipp_maps!H:I,2,FALSE)</f>
        <v>175</v>
      </c>
      <c r="P660">
        <f>VLOOKUP(A660&amp;"|"&amp;"Fall"&amp;"|"&amp;"Reading",kipp_maps!H:J,3,FALSE)</f>
        <v>18</v>
      </c>
      <c r="Q660">
        <f>VLOOKUP(A660&amp;"|"&amp;"Fall"&amp;"|"&amp;"Reading",kipp_maps!H:K,4,FALSE)</f>
        <v>1</v>
      </c>
      <c r="R660">
        <f>VLOOKUP(A660&amp;"|"&amp;"Spring"&amp;"|"&amp;"Reading",kipp_maps!H:I,2,FALSE)</f>
        <v>196</v>
      </c>
      <c r="S660">
        <f>VLOOKUP(A660&amp;"|"&amp;"Spring"&amp;"|"&amp;"Reading",kipp_maps!H:J,3,FALSE)</f>
        <v>43</v>
      </c>
      <c r="T660">
        <f>VLOOKUP(A660&amp;"|"&amp;"Spring"&amp;"|"&amp;"Reading",kipp_maps!H:K,4,FALSE)</f>
        <v>2</v>
      </c>
      <c r="U660">
        <f>VLOOKUP(A660&amp;"|"&amp;"Fall"&amp;"|"&amp;"Reading",kipp_maps!H:L,5,FALSE)</f>
        <v>13</v>
      </c>
      <c r="V660">
        <f t="shared" si="42"/>
        <v>21</v>
      </c>
      <c r="W660">
        <f t="shared" si="43"/>
        <v>8</v>
      </c>
    </row>
    <row r="661" spans="1:23" x14ac:dyDescent="0.25">
      <c r="A661">
        <v>29268</v>
      </c>
      <c r="B661" t="str">
        <f>VLOOKUP(A661,kipp_maps!A:B,2,FALSE)</f>
        <v>School F</v>
      </c>
      <c r="C661">
        <f>VLOOKUP(A661,kipp_maps!A:C,3,FALSE)</f>
        <v>3</v>
      </c>
      <c r="D661">
        <f>VLOOKUP(A661,kipp_maps!A:D,4,FALSE)</f>
        <v>2019</v>
      </c>
      <c r="E661" t="str">
        <f>VLOOKUP(A661,kipp_maps!A:E,5,FALSE)</f>
        <v>GenEd</v>
      </c>
      <c r="F661">
        <f>VLOOKUP(A661&amp;"|"&amp;"Fall"&amp;"|"&amp;"Math",kipp_maps!H:I,2,FALSE)</f>
        <v>197</v>
      </c>
      <c r="G661">
        <f>VLOOKUP(A661&amp;"|"&amp;"Fall"&amp;"|"&amp;"Math",kipp_maps!H:J,3,FALSE)</f>
        <v>64</v>
      </c>
      <c r="H661">
        <f>VLOOKUP(A661&amp;"|"&amp;"Fall"&amp;"|"&amp;"Math",kipp_maps!H:K,4,FALSE)</f>
        <v>3</v>
      </c>
      <c r="I661">
        <f>VLOOKUP(A661&amp;"|"&amp;"Spring"&amp;"|"&amp;"Math",kipp_maps!H:I,2,FALSE)</f>
        <v>200</v>
      </c>
      <c r="J661">
        <f>VLOOKUP(A661&amp;"|"&amp;"Spring"&amp;"|"&amp;"Math",kipp_maps!H:J,3,FALSE)</f>
        <v>40</v>
      </c>
      <c r="K661">
        <f>VLOOKUP(A661&amp;"|"&amp;"Spring"&amp;"|"&amp;"Math",kipp_maps!H:K,4,FALSE)</f>
        <v>2</v>
      </c>
      <c r="L661">
        <f>VLOOKUP(A661&amp;"|"&amp;"Fall"&amp;"|"&amp;"Math",kipp_maps!H:L,5,FALSE)</f>
        <v>11</v>
      </c>
      <c r="M661">
        <f t="shared" si="40"/>
        <v>3</v>
      </c>
      <c r="N661">
        <f t="shared" si="41"/>
        <v>-8</v>
      </c>
      <c r="O661">
        <f>VLOOKUP(A661&amp;"|"&amp;"Fall"&amp;"|"&amp;"Reading",kipp_maps!H:I,2,FALSE)</f>
        <v>179</v>
      </c>
      <c r="P661">
        <f>VLOOKUP(A661&amp;"|"&amp;"Fall"&amp;"|"&amp;"Reading",kipp_maps!H:J,3,FALSE)</f>
        <v>26</v>
      </c>
      <c r="Q661">
        <f>VLOOKUP(A661&amp;"|"&amp;"Fall"&amp;"|"&amp;"Reading",kipp_maps!H:K,4,FALSE)</f>
        <v>2</v>
      </c>
      <c r="R661">
        <f>VLOOKUP(A661&amp;"|"&amp;"Spring"&amp;"|"&amp;"Reading",kipp_maps!H:I,2,FALSE)</f>
        <v>196</v>
      </c>
      <c r="S661">
        <f>VLOOKUP(A661&amp;"|"&amp;"Spring"&amp;"|"&amp;"Reading",kipp_maps!H:J,3,FALSE)</f>
        <v>43</v>
      </c>
      <c r="T661">
        <f>VLOOKUP(A661&amp;"|"&amp;"Spring"&amp;"|"&amp;"Reading",kipp_maps!H:K,4,FALSE)</f>
        <v>2</v>
      </c>
      <c r="U661">
        <f>VLOOKUP(A661&amp;"|"&amp;"Fall"&amp;"|"&amp;"Reading",kipp_maps!H:L,5,FALSE)</f>
        <v>12</v>
      </c>
      <c r="V661">
        <f t="shared" si="42"/>
        <v>17</v>
      </c>
      <c r="W661">
        <f t="shared" si="43"/>
        <v>5</v>
      </c>
    </row>
    <row r="662" spans="1:23" x14ac:dyDescent="0.25">
      <c r="A662">
        <v>28983</v>
      </c>
      <c r="B662" t="str">
        <f>VLOOKUP(A662,kipp_maps!A:B,2,FALSE)</f>
        <v>School E</v>
      </c>
      <c r="C662">
        <f>VLOOKUP(A662,kipp_maps!A:C,3,FALSE)</f>
        <v>3</v>
      </c>
      <c r="D662">
        <f>VLOOKUP(A662,kipp_maps!A:D,4,FALSE)</f>
        <v>2019</v>
      </c>
      <c r="E662" t="str">
        <f>VLOOKUP(A662,kipp_maps!A:E,5,FALSE)</f>
        <v>GenEd</v>
      </c>
      <c r="F662">
        <f>VLOOKUP(A662&amp;"|"&amp;"Fall"&amp;"|"&amp;"Math",kipp_maps!H:I,2,FALSE)</f>
        <v>195</v>
      </c>
      <c r="G662">
        <f>VLOOKUP(A662&amp;"|"&amp;"Fall"&amp;"|"&amp;"Math",kipp_maps!H:J,3,FALSE)</f>
        <v>58</v>
      </c>
      <c r="H662">
        <f>VLOOKUP(A662&amp;"|"&amp;"Fall"&amp;"|"&amp;"Math",kipp_maps!H:K,4,FALSE)</f>
        <v>3</v>
      </c>
      <c r="I662">
        <f>VLOOKUP(A662&amp;"|"&amp;"Spring"&amp;"|"&amp;"Math",kipp_maps!H:I,2,FALSE)</f>
        <v>201</v>
      </c>
      <c r="J662">
        <f>VLOOKUP(A662&amp;"|"&amp;"Spring"&amp;"|"&amp;"Math",kipp_maps!H:J,3,FALSE)</f>
        <v>43</v>
      </c>
      <c r="K662">
        <f>VLOOKUP(A662&amp;"|"&amp;"Spring"&amp;"|"&amp;"Math",kipp_maps!H:K,4,FALSE)</f>
        <v>2</v>
      </c>
      <c r="L662">
        <f>VLOOKUP(A662&amp;"|"&amp;"Fall"&amp;"|"&amp;"Math",kipp_maps!H:L,5,FALSE)</f>
        <v>11</v>
      </c>
      <c r="M662">
        <f t="shared" si="40"/>
        <v>6</v>
      </c>
      <c r="N662">
        <f t="shared" si="41"/>
        <v>-5</v>
      </c>
      <c r="O662">
        <f>VLOOKUP(A662&amp;"|"&amp;"Fall"&amp;"|"&amp;"Reading",kipp_maps!H:I,2,FALSE)</f>
        <v>196</v>
      </c>
      <c r="P662">
        <f>VLOOKUP(A662&amp;"|"&amp;"Fall"&amp;"|"&amp;"Reading",kipp_maps!H:J,3,FALSE)</f>
        <v>68</v>
      </c>
      <c r="Q662">
        <f>VLOOKUP(A662&amp;"|"&amp;"Fall"&amp;"|"&amp;"Reading",kipp_maps!H:K,4,FALSE)</f>
        <v>3</v>
      </c>
      <c r="R662">
        <f>VLOOKUP(A662&amp;"|"&amp;"Spring"&amp;"|"&amp;"Reading",kipp_maps!H:I,2,FALSE)</f>
        <v>209</v>
      </c>
      <c r="S662">
        <f>VLOOKUP(A662&amp;"|"&amp;"Spring"&amp;"|"&amp;"Reading",kipp_maps!H:J,3,FALSE)</f>
        <v>75</v>
      </c>
      <c r="T662">
        <f>VLOOKUP(A662&amp;"|"&amp;"Spring"&amp;"|"&amp;"Reading",kipp_maps!H:K,4,FALSE)</f>
        <v>4</v>
      </c>
      <c r="U662">
        <f>VLOOKUP(A662&amp;"|"&amp;"Fall"&amp;"|"&amp;"Reading",kipp_maps!H:L,5,FALSE)</f>
        <v>9</v>
      </c>
      <c r="V662">
        <f t="shared" si="42"/>
        <v>13</v>
      </c>
      <c r="W662">
        <f t="shared" si="43"/>
        <v>4</v>
      </c>
    </row>
    <row r="663" spans="1:23" x14ac:dyDescent="0.25">
      <c r="A663">
        <v>12472</v>
      </c>
      <c r="B663" t="str">
        <f>VLOOKUP(A663,kipp_maps!A:B,2,FALSE)</f>
        <v>School F</v>
      </c>
      <c r="C663">
        <f>VLOOKUP(A663,kipp_maps!A:C,3,FALSE)</f>
        <v>3</v>
      </c>
      <c r="D663">
        <f>VLOOKUP(A663,kipp_maps!A:D,4,FALSE)</f>
        <v>2019</v>
      </c>
      <c r="E663" t="str">
        <f>VLOOKUP(A663,kipp_maps!A:E,5,FALSE)</f>
        <v>GenEd</v>
      </c>
      <c r="F663">
        <f>VLOOKUP(A663&amp;"|"&amp;"Fall"&amp;"|"&amp;"Math",kipp_maps!H:I,2,FALSE)</f>
        <v>200</v>
      </c>
      <c r="G663">
        <f>VLOOKUP(A663&amp;"|"&amp;"Fall"&amp;"|"&amp;"Math",kipp_maps!H:J,3,FALSE)</f>
        <v>72</v>
      </c>
      <c r="H663">
        <f>VLOOKUP(A663&amp;"|"&amp;"Fall"&amp;"|"&amp;"Math",kipp_maps!H:K,4,FALSE)</f>
        <v>3</v>
      </c>
      <c r="I663">
        <f>VLOOKUP(A663&amp;"|"&amp;"Spring"&amp;"|"&amp;"Math",kipp_maps!H:I,2,FALSE)</f>
        <v>215</v>
      </c>
      <c r="J663">
        <f>VLOOKUP(A663&amp;"|"&amp;"Spring"&amp;"|"&amp;"Math",kipp_maps!H:J,3,FALSE)</f>
        <v>80</v>
      </c>
      <c r="K663">
        <f>VLOOKUP(A663&amp;"|"&amp;"Spring"&amp;"|"&amp;"Math",kipp_maps!H:K,4,FALSE)</f>
        <v>4</v>
      </c>
      <c r="L663">
        <f>VLOOKUP(A663&amp;"|"&amp;"Fall"&amp;"|"&amp;"Math",kipp_maps!H:L,5,FALSE)</f>
        <v>11</v>
      </c>
      <c r="M663">
        <f t="shared" si="40"/>
        <v>15</v>
      </c>
      <c r="N663">
        <f t="shared" si="41"/>
        <v>4</v>
      </c>
      <c r="O663">
        <f>VLOOKUP(A663&amp;"|"&amp;"Fall"&amp;"|"&amp;"Reading",kipp_maps!H:I,2,FALSE)</f>
        <v>206</v>
      </c>
      <c r="P663">
        <f>VLOOKUP(A663&amp;"|"&amp;"Fall"&amp;"|"&amp;"Reading",kipp_maps!H:J,3,FALSE)</f>
        <v>87</v>
      </c>
      <c r="Q663">
        <f>VLOOKUP(A663&amp;"|"&amp;"Fall"&amp;"|"&amp;"Reading",kipp_maps!H:K,4,FALSE)</f>
        <v>4</v>
      </c>
      <c r="R663">
        <f>VLOOKUP(A663&amp;"|"&amp;"Spring"&amp;"|"&amp;"Reading",kipp_maps!H:I,2,FALSE)</f>
        <v>214</v>
      </c>
      <c r="S663">
        <f>VLOOKUP(A663&amp;"|"&amp;"Spring"&amp;"|"&amp;"Reading",kipp_maps!H:J,3,FALSE)</f>
        <v>85</v>
      </c>
      <c r="T663">
        <f>VLOOKUP(A663&amp;"|"&amp;"Spring"&amp;"|"&amp;"Reading",kipp_maps!H:K,4,FALSE)</f>
        <v>4</v>
      </c>
      <c r="U663">
        <f>VLOOKUP(A663&amp;"|"&amp;"Fall"&amp;"|"&amp;"Reading",kipp_maps!H:L,5,FALSE)</f>
        <v>7</v>
      </c>
      <c r="V663">
        <f t="shared" si="42"/>
        <v>8</v>
      </c>
      <c r="W663">
        <f t="shared" si="43"/>
        <v>1</v>
      </c>
    </row>
    <row r="664" spans="1:23" x14ac:dyDescent="0.25">
      <c r="A664">
        <v>11167</v>
      </c>
      <c r="B664" t="str">
        <f>VLOOKUP(A664,kipp_maps!A:B,2,FALSE)</f>
        <v>School E</v>
      </c>
      <c r="C664">
        <f>VLOOKUP(A664,kipp_maps!A:C,3,FALSE)</f>
        <v>3</v>
      </c>
      <c r="D664">
        <f>VLOOKUP(A664,kipp_maps!A:D,4,FALSE)</f>
        <v>2019</v>
      </c>
      <c r="E664" t="str">
        <f>VLOOKUP(A664,kipp_maps!A:E,5,FALSE)</f>
        <v>GenEd</v>
      </c>
      <c r="F664">
        <f>VLOOKUP(A664&amp;"|"&amp;"Fall"&amp;"|"&amp;"Math",kipp_maps!H:I,2,FALSE)</f>
        <v>191</v>
      </c>
      <c r="G664">
        <f>VLOOKUP(A664&amp;"|"&amp;"Fall"&amp;"|"&amp;"Math",kipp_maps!H:J,3,FALSE)</f>
        <v>47</v>
      </c>
      <c r="H664">
        <f>VLOOKUP(A664&amp;"|"&amp;"Fall"&amp;"|"&amp;"Math",kipp_maps!H:K,4,FALSE)</f>
        <v>2</v>
      </c>
      <c r="I664">
        <f>VLOOKUP(A664&amp;"|"&amp;"Spring"&amp;"|"&amp;"Math",kipp_maps!H:I,2,FALSE)</f>
        <v>202</v>
      </c>
      <c r="J664">
        <f>VLOOKUP(A664&amp;"|"&amp;"Spring"&amp;"|"&amp;"Math",kipp_maps!H:J,3,FALSE)</f>
        <v>46</v>
      </c>
      <c r="K664">
        <f>VLOOKUP(A664&amp;"|"&amp;"Spring"&amp;"|"&amp;"Math",kipp_maps!H:K,4,FALSE)</f>
        <v>2</v>
      </c>
      <c r="L664">
        <f>VLOOKUP(A664&amp;"|"&amp;"Fall"&amp;"|"&amp;"Math",kipp_maps!H:L,5,FALSE)</f>
        <v>12</v>
      </c>
      <c r="M664">
        <f t="shared" si="40"/>
        <v>11</v>
      </c>
      <c r="N664">
        <f t="shared" si="41"/>
        <v>-1</v>
      </c>
      <c r="O664">
        <f>VLOOKUP(A664&amp;"|"&amp;"Fall"&amp;"|"&amp;"Reading",kipp_maps!H:I,2,FALSE)</f>
        <v>174</v>
      </c>
      <c r="P664">
        <f>VLOOKUP(A664&amp;"|"&amp;"Fall"&amp;"|"&amp;"Reading",kipp_maps!H:J,3,FALSE)</f>
        <v>17</v>
      </c>
      <c r="Q664">
        <f>VLOOKUP(A664&amp;"|"&amp;"Fall"&amp;"|"&amp;"Reading",kipp_maps!H:K,4,FALSE)</f>
        <v>1</v>
      </c>
      <c r="R664">
        <f>VLOOKUP(A664&amp;"|"&amp;"Spring"&amp;"|"&amp;"Reading",kipp_maps!H:I,2,FALSE)</f>
        <v>204</v>
      </c>
      <c r="S664">
        <f>VLOOKUP(A664&amp;"|"&amp;"Spring"&amp;"|"&amp;"Reading",kipp_maps!H:J,3,FALSE)</f>
        <v>64</v>
      </c>
      <c r="T664">
        <f>VLOOKUP(A664&amp;"|"&amp;"Spring"&amp;"|"&amp;"Reading",kipp_maps!H:K,4,FALSE)</f>
        <v>3</v>
      </c>
      <c r="U664">
        <f>VLOOKUP(A664&amp;"|"&amp;"Fall"&amp;"|"&amp;"Reading",kipp_maps!H:L,5,FALSE)</f>
        <v>13</v>
      </c>
      <c r="V664">
        <f t="shared" si="42"/>
        <v>30</v>
      </c>
      <c r="W664">
        <f t="shared" si="43"/>
        <v>17</v>
      </c>
    </row>
    <row r="665" spans="1:23" x14ac:dyDescent="0.25">
      <c r="A665">
        <v>27507</v>
      </c>
      <c r="B665" t="str">
        <f>VLOOKUP(A665,kipp_maps!A:B,2,FALSE)</f>
        <v>School F</v>
      </c>
      <c r="C665">
        <f>VLOOKUP(A665,kipp_maps!A:C,3,FALSE)</f>
        <v>3</v>
      </c>
      <c r="D665">
        <f>VLOOKUP(A665,kipp_maps!A:D,4,FALSE)</f>
        <v>2019</v>
      </c>
      <c r="E665" t="str">
        <f>VLOOKUP(A665,kipp_maps!A:E,5,FALSE)</f>
        <v>GenEd</v>
      </c>
      <c r="F665">
        <f>VLOOKUP(A665&amp;"|"&amp;"Fall"&amp;"|"&amp;"Math",kipp_maps!H:I,2,FALSE)</f>
        <v>192</v>
      </c>
      <c r="G665">
        <f>VLOOKUP(A665&amp;"|"&amp;"Fall"&amp;"|"&amp;"Math",kipp_maps!H:J,3,FALSE)</f>
        <v>50</v>
      </c>
      <c r="H665">
        <f>VLOOKUP(A665&amp;"|"&amp;"Fall"&amp;"|"&amp;"Math",kipp_maps!H:K,4,FALSE)</f>
        <v>3</v>
      </c>
      <c r="I665">
        <f>VLOOKUP(A665&amp;"|"&amp;"Spring"&amp;"|"&amp;"Math",kipp_maps!H:I,2,FALSE)</f>
        <v>202</v>
      </c>
      <c r="J665">
        <f>VLOOKUP(A665&amp;"|"&amp;"Spring"&amp;"|"&amp;"Math",kipp_maps!H:J,3,FALSE)</f>
        <v>46</v>
      </c>
      <c r="K665">
        <f>VLOOKUP(A665&amp;"|"&amp;"Spring"&amp;"|"&amp;"Math",kipp_maps!H:K,4,FALSE)</f>
        <v>2</v>
      </c>
      <c r="L665">
        <f>VLOOKUP(A665&amp;"|"&amp;"Fall"&amp;"|"&amp;"Math",kipp_maps!H:L,5,FALSE)</f>
        <v>12</v>
      </c>
      <c r="M665">
        <f t="shared" si="40"/>
        <v>10</v>
      </c>
      <c r="N665">
        <f t="shared" si="41"/>
        <v>-2</v>
      </c>
      <c r="O665">
        <f>VLOOKUP(A665&amp;"|"&amp;"Fall"&amp;"|"&amp;"Reading",kipp_maps!H:I,2,FALSE)</f>
        <v>196</v>
      </c>
      <c r="P665">
        <f>VLOOKUP(A665&amp;"|"&amp;"Fall"&amp;"|"&amp;"Reading",kipp_maps!H:J,3,FALSE)</f>
        <v>68</v>
      </c>
      <c r="Q665">
        <f>VLOOKUP(A665&amp;"|"&amp;"Fall"&amp;"|"&amp;"Reading",kipp_maps!H:K,4,FALSE)</f>
        <v>3</v>
      </c>
      <c r="R665">
        <f>VLOOKUP(A665&amp;"|"&amp;"Spring"&amp;"|"&amp;"Reading",kipp_maps!H:I,2,FALSE)</f>
        <v>201</v>
      </c>
      <c r="S665">
        <f>VLOOKUP(A665&amp;"|"&amp;"Spring"&amp;"|"&amp;"Reading",kipp_maps!H:J,3,FALSE)</f>
        <v>56</v>
      </c>
      <c r="T665">
        <f>VLOOKUP(A665&amp;"|"&amp;"Spring"&amp;"|"&amp;"Reading",kipp_maps!H:K,4,FALSE)</f>
        <v>3</v>
      </c>
      <c r="U665">
        <f>VLOOKUP(A665&amp;"|"&amp;"Fall"&amp;"|"&amp;"Reading",kipp_maps!H:L,5,FALSE)</f>
        <v>9</v>
      </c>
      <c r="V665">
        <f t="shared" si="42"/>
        <v>5</v>
      </c>
      <c r="W665">
        <f t="shared" si="43"/>
        <v>-4</v>
      </c>
    </row>
    <row r="666" spans="1:23" x14ac:dyDescent="0.25">
      <c r="A666">
        <v>11169</v>
      </c>
      <c r="B666" t="str">
        <f>VLOOKUP(A666,kipp_maps!A:B,2,FALSE)</f>
        <v>School F</v>
      </c>
      <c r="C666">
        <f>VLOOKUP(A666,kipp_maps!A:C,3,FALSE)</f>
        <v>3</v>
      </c>
      <c r="D666">
        <f>VLOOKUP(A666,kipp_maps!A:D,4,FALSE)</f>
        <v>2019</v>
      </c>
      <c r="E666" t="str">
        <f>VLOOKUP(A666,kipp_maps!A:E,5,FALSE)</f>
        <v>GenEd</v>
      </c>
      <c r="F666">
        <f>VLOOKUP(A666&amp;"|"&amp;"Fall"&amp;"|"&amp;"Math",kipp_maps!H:I,2,FALSE)</f>
        <v>195</v>
      </c>
      <c r="G666">
        <f>VLOOKUP(A666&amp;"|"&amp;"Fall"&amp;"|"&amp;"Math",kipp_maps!H:J,3,FALSE)</f>
        <v>58</v>
      </c>
      <c r="H666">
        <f>VLOOKUP(A666&amp;"|"&amp;"Fall"&amp;"|"&amp;"Math",kipp_maps!H:K,4,FALSE)</f>
        <v>3</v>
      </c>
      <c r="I666">
        <f>VLOOKUP(A666&amp;"|"&amp;"Spring"&amp;"|"&amp;"Math",kipp_maps!H:I,2,FALSE)</f>
        <v>211</v>
      </c>
      <c r="J666">
        <f>VLOOKUP(A666&amp;"|"&amp;"Spring"&amp;"|"&amp;"Math",kipp_maps!H:J,3,FALSE)</f>
        <v>71</v>
      </c>
      <c r="K666">
        <f>VLOOKUP(A666&amp;"|"&amp;"Spring"&amp;"|"&amp;"Math",kipp_maps!H:K,4,FALSE)</f>
        <v>3</v>
      </c>
      <c r="L666">
        <f>VLOOKUP(A666&amp;"|"&amp;"Fall"&amp;"|"&amp;"Math",kipp_maps!H:L,5,FALSE)</f>
        <v>11</v>
      </c>
      <c r="M666">
        <f t="shared" si="40"/>
        <v>16</v>
      </c>
      <c r="N666">
        <f t="shared" si="41"/>
        <v>5</v>
      </c>
      <c r="O666">
        <f>VLOOKUP(A666&amp;"|"&amp;"Fall"&amp;"|"&amp;"Reading",kipp_maps!H:I,2,FALSE)</f>
        <v>201</v>
      </c>
      <c r="P666">
        <f>VLOOKUP(A666&amp;"|"&amp;"Fall"&amp;"|"&amp;"Reading",kipp_maps!H:J,3,FALSE)</f>
        <v>79</v>
      </c>
      <c r="Q666">
        <f>VLOOKUP(A666&amp;"|"&amp;"Fall"&amp;"|"&amp;"Reading",kipp_maps!H:K,4,FALSE)</f>
        <v>4</v>
      </c>
      <c r="R666">
        <f>VLOOKUP(A666&amp;"|"&amp;"Spring"&amp;"|"&amp;"Reading",kipp_maps!H:I,2,FALSE)</f>
        <v>203</v>
      </c>
      <c r="S666">
        <f>VLOOKUP(A666&amp;"|"&amp;"Spring"&amp;"|"&amp;"Reading",kipp_maps!H:J,3,FALSE)</f>
        <v>61</v>
      </c>
      <c r="T666">
        <f>VLOOKUP(A666&amp;"|"&amp;"Spring"&amp;"|"&amp;"Reading",kipp_maps!H:K,4,FALSE)</f>
        <v>3</v>
      </c>
      <c r="U666">
        <f>VLOOKUP(A666&amp;"|"&amp;"Fall"&amp;"|"&amp;"Reading",kipp_maps!H:L,5,FALSE)</f>
        <v>8</v>
      </c>
      <c r="V666">
        <f t="shared" si="42"/>
        <v>2</v>
      </c>
      <c r="W666">
        <f t="shared" si="43"/>
        <v>-6</v>
      </c>
    </row>
    <row r="667" spans="1:23" x14ac:dyDescent="0.25">
      <c r="A667">
        <v>11457</v>
      </c>
      <c r="B667" t="str">
        <f>VLOOKUP(A667,kipp_maps!A:B,2,FALSE)</f>
        <v>School F</v>
      </c>
      <c r="C667">
        <f>VLOOKUP(A667,kipp_maps!A:C,3,FALSE)</f>
        <v>3</v>
      </c>
      <c r="D667">
        <f>VLOOKUP(A667,kipp_maps!A:D,4,FALSE)</f>
        <v>2019</v>
      </c>
      <c r="E667" t="str">
        <f>VLOOKUP(A667,kipp_maps!A:E,5,FALSE)</f>
        <v>SPED</v>
      </c>
      <c r="F667">
        <f>VLOOKUP(A667&amp;"|"&amp;"Fall"&amp;"|"&amp;"Math",kipp_maps!H:I,2,FALSE)</f>
        <v>176</v>
      </c>
      <c r="G667">
        <f>VLOOKUP(A667&amp;"|"&amp;"Fall"&amp;"|"&amp;"Math",kipp_maps!H:J,3,FALSE)</f>
        <v>12</v>
      </c>
      <c r="H667">
        <f>VLOOKUP(A667&amp;"|"&amp;"Fall"&amp;"|"&amp;"Math",kipp_maps!H:K,4,FALSE)</f>
        <v>1</v>
      </c>
      <c r="I667">
        <f>VLOOKUP(A667&amp;"|"&amp;"Spring"&amp;"|"&amp;"Math",kipp_maps!H:I,2,FALSE)</f>
        <v>192</v>
      </c>
      <c r="J667">
        <f>VLOOKUP(A667&amp;"|"&amp;"Spring"&amp;"|"&amp;"Math",kipp_maps!H:J,3,FALSE)</f>
        <v>20</v>
      </c>
      <c r="K667">
        <f>VLOOKUP(A667&amp;"|"&amp;"Spring"&amp;"|"&amp;"Math",kipp_maps!H:K,4,FALSE)</f>
        <v>1</v>
      </c>
      <c r="L667">
        <f>VLOOKUP(A667&amp;"|"&amp;"Fall"&amp;"|"&amp;"Math",kipp_maps!H:L,5,FALSE)</f>
        <v>13</v>
      </c>
      <c r="M667">
        <f t="shared" si="40"/>
        <v>16</v>
      </c>
      <c r="N667">
        <f t="shared" si="41"/>
        <v>3</v>
      </c>
      <c r="O667">
        <f>VLOOKUP(A667&amp;"|"&amp;"Fall"&amp;"|"&amp;"Reading",kipp_maps!H:I,2,FALSE)</f>
        <v>176</v>
      </c>
      <c r="P667">
        <f>VLOOKUP(A667&amp;"|"&amp;"Fall"&amp;"|"&amp;"Reading",kipp_maps!H:J,3,FALSE)</f>
        <v>20</v>
      </c>
      <c r="Q667">
        <f>VLOOKUP(A667&amp;"|"&amp;"Fall"&amp;"|"&amp;"Reading",kipp_maps!H:K,4,FALSE)</f>
        <v>1</v>
      </c>
      <c r="R667">
        <f>VLOOKUP(A667&amp;"|"&amp;"Spring"&amp;"|"&amp;"Reading",kipp_maps!H:I,2,FALSE)</f>
        <v>193</v>
      </c>
      <c r="S667">
        <f>VLOOKUP(A667&amp;"|"&amp;"Spring"&amp;"|"&amp;"Reading",kipp_maps!H:J,3,FALSE)</f>
        <v>35</v>
      </c>
      <c r="T667">
        <f>VLOOKUP(A667&amp;"|"&amp;"Spring"&amp;"|"&amp;"Reading",kipp_maps!H:K,4,FALSE)</f>
        <v>2</v>
      </c>
      <c r="U667">
        <f>VLOOKUP(A667&amp;"|"&amp;"Fall"&amp;"|"&amp;"Reading",kipp_maps!H:L,5,FALSE)</f>
        <v>13</v>
      </c>
      <c r="V667">
        <f t="shared" si="42"/>
        <v>17</v>
      </c>
      <c r="W667">
        <f t="shared" si="43"/>
        <v>4</v>
      </c>
    </row>
    <row r="668" spans="1:23" x14ac:dyDescent="0.25">
      <c r="A668">
        <v>17738</v>
      </c>
      <c r="B668" t="str">
        <f>VLOOKUP(A668,kipp_maps!A:B,2,FALSE)</f>
        <v>School E</v>
      </c>
      <c r="C668">
        <f>VLOOKUP(A668,kipp_maps!A:C,3,FALSE)</f>
        <v>3</v>
      </c>
      <c r="D668">
        <f>VLOOKUP(A668,kipp_maps!A:D,4,FALSE)</f>
        <v>2019</v>
      </c>
      <c r="E668" t="str">
        <f>VLOOKUP(A668,kipp_maps!A:E,5,FALSE)</f>
        <v>GenEd</v>
      </c>
      <c r="F668">
        <f>VLOOKUP(A668&amp;"|"&amp;"Fall"&amp;"|"&amp;"Math",kipp_maps!H:I,2,FALSE)</f>
        <v>187</v>
      </c>
      <c r="G668">
        <f>VLOOKUP(A668&amp;"|"&amp;"Fall"&amp;"|"&amp;"Math",kipp_maps!H:J,3,FALSE)</f>
        <v>35</v>
      </c>
      <c r="H668">
        <f>VLOOKUP(A668&amp;"|"&amp;"Fall"&amp;"|"&amp;"Math",kipp_maps!H:K,4,FALSE)</f>
        <v>2</v>
      </c>
      <c r="I668">
        <f>VLOOKUP(A668&amp;"|"&amp;"Spring"&amp;"|"&amp;"Math",kipp_maps!H:I,2,FALSE)</f>
        <v>197</v>
      </c>
      <c r="J668">
        <f>VLOOKUP(A668&amp;"|"&amp;"Spring"&amp;"|"&amp;"Math",kipp_maps!H:J,3,FALSE)</f>
        <v>32</v>
      </c>
      <c r="K668">
        <f>VLOOKUP(A668&amp;"|"&amp;"Spring"&amp;"|"&amp;"Math",kipp_maps!H:K,4,FALSE)</f>
        <v>2</v>
      </c>
      <c r="L668">
        <f>VLOOKUP(A668&amp;"|"&amp;"Fall"&amp;"|"&amp;"Math",kipp_maps!H:L,5,FALSE)</f>
        <v>12</v>
      </c>
      <c r="M668">
        <f t="shared" si="40"/>
        <v>10</v>
      </c>
      <c r="N668">
        <f t="shared" si="41"/>
        <v>-2</v>
      </c>
      <c r="O668">
        <f>VLOOKUP(A668&amp;"|"&amp;"Fall"&amp;"|"&amp;"Reading",kipp_maps!H:I,2,FALSE)</f>
        <v>183</v>
      </c>
      <c r="P668">
        <f>VLOOKUP(A668&amp;"|"&amp;"Fall"&amp;"|"&amp;"Reading",kipp_maps!H:J,3,FALSE)</f>
        <v>35</v>
      </c>
      <c r="Q668">
        <f>VLOOKUP(A668&amp;"|"&amp;"Fall"&amp;"|"&amp;"Reading",kipp_maps!H:K,4,FALSE)</f>
        <v>2</v>
      </c>
      <c r="R668">
        <f>VLOOKUP(A668&amp;"|"&amp;"Spring"&amp;"|"&amp;"Reading",kipp_maps!H:I,2,FALSE)</f>
        <v>200</v>
      </c>
      <c r="S668">
        <f>VLOOKUP(A668&amp;"|"&amp;"Spring"&amp;"|"&amp;"Reading",kipp_maps!H:J,3,FALSE)</f>
        <v>54</v>
      </c>
      <c r="T668">
        <f>VLOOKUP(A668&amp;"|"&amp;"Spring"&amp;"|"&amp;"Reading",kipp_maps!H:K,4,FALSE)</f>
        <v>3</v>
      </c>
      <c r="U668">
        <f>VLOOKUP(A668&amp;"|"&amp;"Fall"&amp;"|"&amp;"Reading",kipp_maps!H:L,5,FALSE)</f>
        <v>11</v>
      </c>
      <c r="V668">
        <f t="shared" si="42"/>
        <v>17</v>
      </c>
      <c r="W668">
        <f t="shared" si="43"/>
        <v>6</v>
      </c>
    </row>
    <row r="669" spans="1:23" x14ac:dyDescent="0.25">
      <c r="A669">
        <v>15450</v>
      </c>
      <c r="B669" t="str">
        <f>VLOOKUP(A669,kipp_maps!A:B,2,FALSE)</f>
        <v>School F</v>
      </c>
      <c r="C669">
        <f>VLOOKUP(A669,kipp_maps!A:C,3,FALSE)</f>
        <v>3</v>
      </c>
      <c r="D669">
        <f>VLOOKUP(A669,kipp_maps!A:D,4,FALSE)</f>
        <v>2019</v>
      </c>
      <c r="E669" t="str">
        <f>VLOOKUP(A669,kipp_maps!A:E,5,FALSE)</f>
        <v>GenEd</v>
      </c>
      <c r="F669">
        <f>VLOOKUP(A669&amp;"|"&amp;"Fall"&amp;"|"&amp;"Math",kipp_maps!H:I,2,FALSE)</f>
        <v>181</v>
      </c>
      <c r="G669">
        <f>VLOOKUP(A669&amp;"|"&amp;"Fall"&amp;"|"&amp;"Math",kipp_maps!H:J,3,FALSE)</f>
        <v>21</v>
      </c>
      <c r="H669">
        <f>VLOOKUP(A669&amp;"|"&amp;"Fall"&amp;"|"&amp;"Math",kipp_maps!H:K,4,FALSE)</f>
        <v>1</v>
      </c>
      <c r="I669">
        <f>VLOOKUP(A669&amp;"|"&amp;"Spring"&amp;"|"&amp;"Math",kipp_maps!H:I,2,FALSE)</f>
        <v>182</v>
      </c>
      <c r="J669">
        <f>VLOOKUP(A669&amp;"|"&amp;"Spring"&amp;"|"&amp;"Math",kipp_maps!H:J,3,FALSE)</f>
        <v>6</v>
      </c>
      <c r="K669">
        <f>VLOOKUP(A669&amp;"|"&amp;"Spring"&amp;"|"&amp;"Math",kipp_maps!H:K,4,FALSE)</f>
        <v>1</v>
      </c>
      <c r="L669">
        <f>VLOOKUP(A669&amp;"|"&amp;"Fall"&amp;"|"&amp;"Math",kipp_maps!H:L,5,FALSE)</f>
        <v>13</v>
      </c>
      <c r="M669">
        <f t="shared" si="40"/>
        <v>1</v>
      </c>
      <c r="N669">
        <f t="shared" si="41"/>
        <v>-12</v>
      </c>
      <c r="O669">
        <f>VLOOKUP(A669&amp;"|"&amp;"Fall"&amp;"|"&amp;"Reading",kipp_maps!H:I,2,FALSE)</f>
        <v>193</v>
      </c>
      <c r="P669">
        <f>VLOOKUP(A669&amp;"|"&amp;"Fall"&amp;"|"&amp;"Reading",kipp_maps!H:J,3,FALSE)</f>
        <v>61</v>
      </c>
      <c r="Q669">
        <f>VLOOKUP(A669&amp;"|"&amp;"Fall"&amp;"|"&amp;"Reading",kipp_maps!H:K,4,FALSE)</f>
        <v>3</v>
      </c>
      <c r="R669">
        <f>VLOOKUP(A669&amp;"|"&amp;"Spring"&amp;"|"&amp;"Reading",kipp_maps!H:I,2,FALSE)</f>
        <v>186</v>
      </c>
      <c r="S669">
        <f>VLOOKUP(A669&amp;"|"&amp;"Spring"&amp;"|"&amp;"Reading",kipp_maps!H:J,3,FALSE)</f>
        <v>20</v>
      </c>
      <c r="T669">
        <f>VLOOKUP(A669&amp;"|"&amp;"Spring"&amp;"|"&amp;"Reading",kipp_maps!H:K,4,FALSE)</f>
        <v>1</v>
      </c>
      <c r="U669">
        <f>VLOOKUP(A669&amp;"|"&amp;"Fall"&amp;"|"&amp;"Reading",kipp_maps!H:L,5,FALSE)</f>
        <v>10</v>
      </c>
      <c r="V669">
        <f t="shared" si="42"/>
        <v>-7</v>
      </c>
      <c r="W669">
        <f t="shared" si="43"/>
        <v>-17</v>
      </c>
    </row>
    <row r="670" spans="1:23" x14ac:dyDescent="0.25">
      <c r="A670">
        <v>18469</v>
      </c>
      <c r="B670" t="str">
        <f>VLOOKUP(A670,kipp_maps!A:B,2,FALSE)</f>
        <v>School E</v>
      </c>
      <c r="C670">
        <f>VLOOKUP(A670,kipp_maps!A:C,3,FALSE)</f>
        <v>3</v>
      </c>
      <c r="D670">
        <f>VLOOKUP(A670,kipp_maps!A:D,4,FALSE)</f>
        <v>2019</v>
      </c>
      <c r="E670" t="str">
        <f>VLOOKUP(A670,kipp_maps!A:E,5,FALSE)</f>
        <v>GenEd</v>
      </c>
      <c r="F670">
        <f>VLOOKUP(A670&amp;"|"&amp;"Fall"&amp;"|"&amp;"Math",kipp_maps!H:I,2,FALSE)</f>
        <v>169</v>
      </c>
      <c r="G670">
        <f>VLOOKUP(A670&amp;"|"&amp;"Fall"&amp;"|"&amp;"Math",kipp_maps!H:J,3,FALSE)</f>
        <v>4</v>
      </c>
      <c r="H670">
        <f>VLOOKUP(A670&amp;"|"&amp;"Fall"&amp;"|"&amp;"Math",kipp_maps!H:K,4,FALSE)</f>
        <v>1</v>
      </c>
      <c r="I670">
        <f>VLOOKUP(A670&amp;"|"&amp;"Spring"&amp;"|"&amp;"Math",kipp_maps!H:I,2,FALSE)</f>
        <v>193</v>
      </c>
      <c r="J670">
        <f>VLOOKUP(A670&amp;"|"&amp;"Spring"&amp;"|"&amp;"Math",kipp_maps!H:J,3,FALSE)</f>
        <v>23</v>
      </c>
      <c r="K670">
        <f>VLOOKUP(A670&amp;"|"&amp;"Spring"&amp;"|"&amp;"Math",kipp_maps!H:K,4,FALSE)</f>
        <v>1</v>
      </c>
      <c r="L670">
        <f>VLOOKUP(A670&amp;"|"&amp;"Fall"&amp;"|"&amp;"Math",kipp_maps!H:L,5,FALSE)</f>
        <v>14</v>
      </c>
      <c r="M670">
        <f t="shared" si="40"/>
        <v>24</v>
      </c>
      <c r="N670">
        <f t="shared" si="41"/>
        <v>10</v>
      </c>
      <c r="O670">
        <f>VLOOKUP(A670&amp;"|"&amp;"Fall"&amp;"|"&amp;"Reading",kipp_maps!H:I,2,FALSE)</f>
        <v>183</v>
      </c>
      <c r="P670">
        <f>VLOOKUP(A670&amp;"|"&amp;"Fall"&amp;"|"&amp;"Reading",kipp_maps!H:J,3,FALSE)</f>
        <v>35</v>
      </c>
      <c r="Q670">
        <f>VLOOKUP(A670&amp;"|"&amp;"Fall"&amp;"|"&amp;"Reading",kipp_maps!H:K,4,FALSE)</f>
        <v>2</v>
      </c>
      <c r="R670">
        <f>VLOOKUP(A670&amp;"|"&amp;"Spring"&amp;"|"&amp;"Reading",kipp_maps!H:I,2,FALSE)</f>
        <v>195</v>
      </c>
      <c r="S670">
        <f>VLOOKUP(A670&amp;"|"&amp;"Spring"&amp;"|"&amp;"Reading",kipp_maps!H:J,3,FALSE)</f>
        <v>41</v>
      </c>
      <c r="T670">
        <f>VLOOKUP(A670&amp;"|"&amp;"Spring"&amp;"|"&amp;"Reading",kipp_maps!H:K,4,FALSE)</f>
        <v>2</v>
      </c>
      <c r="U670">
        <f>VLOOKUP(A670&amp;"|"&amp;"Fall"&amp;"|"&amp;"Reading",kipp_maps!H:L,5,FALSE)</f>
        <v>11</v>
      </c>
      <c r="V670">
        <f t="shared" si="42"/>
        <v>12</v>
      </c>
      <c r="W670">
        <f t="shared" si="43"/>
        <v>1</v>
      </c>
    </row>
    <row r="671" spans="1:23" x14ac:dyDescent="0.25">
      <c r="A671">
        <v>10700</v>
      </c>
      <c r="B671" t="str">
        <f>VLOOKUP(A671,kipp_maps!A:B,2,FALSE)</f>
        <v>School E</v>
      </c>
      <c r="C671">
        <f>VLOOKUP(A671,kipp_maps!A:C,3,FALSE)</f>
        <v>3</v>
      </c>
      <c r="D671">
        <f>VLOOKUP(A671,kipp_maps!A:D,4,FALSE)</f>
        <v>2019</v>
      </c>
      <c r="E671" t="str">
        <f>VLOOKUP(A671,kipp_maps!A:E,5,FALSE)</f>
        <v>GenEd</v>
      </c>
      <c r="F671">
        <f>VLOOKUP(A671&amp;"|"&amp;"Fall"&amp;"|"&amp;"Math",kipp_maps!H:I,2,FALSE)</f>
        <v>190</v>
      </c>
      <c r="G671">
        <f>VLOOKUP(A671&amp;"|"&amp;"Fall"&amp;"|"&amp;"Math",kipp_maps!H:J,3,FALSE)</f>
        <v>44</v>
      </c>
      <c r="H671">
        <f>VLOOKUP(A671&amp;"|"&amp;"Fall"&amp;"|"&amp;"Math",kipp_maps!H:K,4,FALSE)</f>
        <v>2</v>
      </c>
      <c r="I671">
        <f>VLOOKUP(A671&amp;"|"&amp;"Spring"&amp;"|"&amp;"Math",kipp_maps!H:I,2,FALSE)</f>
        <v>200</v>
      </c>
      <c r="J671">
        <f>VLOOKUP(A671&amp;"|"&amp;"Spring"&amp;"|"&amp;"Math",kipp_maps!H:J,3,FALSE)</f>
        <v>40</v>
      </c>
      <c r="K671">
        <f>VLOOKUP(A671&amp;"|"&amp;"Spring"&amp;"|"&amp;"Math",kipp_maps!H:K,4,FALSE)</f>
        <v>2</v>
      </c>
      <c r="L671">
        <f>VLOOKUP(A671&amp;"|"&amp;"Fall"&amp;"|"&amp;"Math",kipp_maps!H:L,5,FALSE)</f>
        <v>12</v>
      </c>
      <c r="M671">
        <f t="shared" si="40"/>
        <v>10</v>
      </c>
      <c r="N671">
        <f t="shared" si="41"/>
        <v>-2</v>
      </c>
      <c r="O671">
        <f>VLOOKUP(A671&amp;"|"&amp;"Fall"&amp;"|"&amp;"Reading",kipp_maps!H:I,2,FALSE)</f>
        <v>203</v>
      </c>
      <c r="P671">
        <f>VLOOKUP(A671&amp;"|"&amp;"Fall"&amp;"|"&amp;"Reading",kipp_maps!H:J,3,FALSE)</f>
        <v>83</v>
      </c>
      <c r="Q671">
        <f>VLOOKUP(A671&amp;"|"&amp;"Fall"&amp;"|"&amp;"Reading",kipp_maps!H:K,4,FALSE)</f>
        <v>4</v>
      </c>
      <c r="R671">
        <f>VLOOKUP(A671&amp;"|"&amp;"Spring"&amp;"|"&amp;"Reading",kipp_maps!H:I,2,FALSE)</f>
        <v>204</v>
      </c>
      <c r="S671">
        <f>VLOOKUP(A671&amp;"|"&amp;"Spring"&amp;"|"&amp;"Reading",kipp_maps!H:J,3,FALSE)</f>
        <v>64</v>
      </c>
      <c r="T671">
        <f>VLOOKUP(A671&amp;"|"&amp;"Spring"&amp;"|"&amp;"Reading",kipp_maps!H:K,4,FALSE)</f>
        <v>3</v>
      </c>
      <c r="U671">
        <f>VLOOKUP(A671&amp;"|"&amp;"Fall"&amp;"|"&amp;"Reading",kipp_maps!H:L,5,FALSE)</f>
        <v>8</v>
      </c>
      <c r="V671">
        <f t="shared" si="42"/>
        <v>1</v>
      </c>
      <c r="W671">
        <f t="shared" si="43"/>
        <v>-7</v>
      </c>
    </row>
    <row r="672" spans="1:23" x14ac:dyDescent="0.25">
      <c r="A672">
        <v>15373</v>
      </c>
      <c r="B672" t="str">
        <f>VLOOKUP(A672,kipp_maps!A:B,2,FALSE)</f>
        <v>School E</v>
      </c>
      <c r="C672">
        <f>VLOOKUP(A672,kipp_maps!A:C,3,FALSE)</f>
        <v>3</v>
      </c>
      <c r="D672">
        <f>VLOOKUP(A672,kipp_maps!A:D,4,FALSE)</f>
        <v>2019</v>
      </c>
      <c r="E672" t="str">
        <f>VLOOKUP(A672,kipp_maps!A:E,5,FALSE)</f>
        <v>SPED</v>
      </c>
      <c r="F672">
        <f>VLOOKUP(A672&amp;"|"&amp;"Fall"&amp;"|"&amp;"Math",kipp_maps!H:I,2,FALSE)</f>
        <v>182</v>
      </c>
      <c r="G672">
        <f>VLOOKUP(A672&amp;"|"&amp;"Fall"&amp;"|"&amp;"Math",kipp_maps!H:J,3,FALSE)</f>
        <v>23</v>
      </c>
      <c r="H672">
        <f>VLOOKUP(A672&amp;"|"&amp;"Fall"&amp;"|"&amp;"Math",kipp_maps!H:K,4,FALSE)</f>
        <v>1</v>
      </c>
      <c r="I672">
        <f>VLOOKUP(A672&amp;"|"&amp;"Spring"&amp;"|"&amp;"Math",kipp_maps!H:I,2,FALSE)</f>
        <v>187</v>
      </c>
      <c r="J672">
        <f>VLOOKUP(A672&amp;"|"&amp;"Spring"&amp;"|"&amp;"Math",kipp_maps!H:J,3,FALSE)</f>
        <v>12</v>
      </c>
      <c r="K672">
        <f>VLOOKUP(A672&amp;"|"&amp;"Spring"&amp;"|"&amp;"Math",kipp_maps!H:K,4,FALSE)</f>
        <v>1</v>
      </c>
      <c r="L672">
        <f>VLOOKUP(A672&amp;"|"&amp;"Fall"&amp;"|"&amp;"Math",kipp_maps!H:L,5,FALSE)</f>
        <v>13</v>
      </c>
      <c r="M672">
        <f t="shared" si="40"/>
        <v>5</v>
      </c>
      <c r="N672">
        <f t="shared" si="41"/>
        <v>-8</v>
      </c>
      <c r="O672">
        <f>VLOOKUP(A672&amp;"|"&amp;"Fall"&amp;"|"&amp;"Reading",kipp_maps!H:I,2,FALSE)</f>
        <v>168</v>
      </c>
      <c r="P672">
        <f>VLOOKUP(A672&amp;"|"&amp;"Fall"&amp;"|"&amp;"Reading",kipp_maps!H:J,3,FALSE)</f>
        <v>9</v>
      </c>
      <c r="Q672">
        <f>VLOOKUP(A672&amp;"|"&amp;"Fall"&amp;"|"&amp;"Reading",kipp_maps!H:K,4,FALSE)</f>
        <v>1</v>
      </c>
      <c r="R672">
        <f>VLOOKUP(A672&amp;"|"&amp;"Spring"&amp;"|"&amp;"Reading",kipp_maps!H:I,2,FALSE)</f>
        <v>174</v>
      </c>
      <c r="S672">
        <f>VLOOKUP(A672&amp;"|"&amp;"Spring"&amp;"|"&amp;"Reading",kipp_maps!H:J,3,FALSE)</f>
        <v>5</v>
      </c>
      <c r="T672">
        <f>VLOOKUP(A672&amp;"|"&amp;"Spring"&amp;"|"&amp;"Reading",kipp_maps!H:K,4,FALSE)</f>
        <v>1</v>
      </c>
      <c r="U672">
        <f>VLOOKUP(A672&amp;"|"&amp;"Fall"&amp;"|"&amp;"Reading",kipp_maps!H:L,5,FALSE)</f>
        <v>14</v>
      </c>
      <c r="V672">
        <f t="shared" si="42"/>
        <v>6</v>
      </c>
      <c r="W672">
        <f t="shared" si="43"/>
        <v>-8</v>
      </c>
    </row>
    <row r="673" spans="1:23" x14ac:dyDescent="0.25">
      <c r="A673">
        <v>25150</v>
      </c>
      <c r="B673" t="str">
        <f>VLOOKUP(A673,kipp_maps!A:B,2,FALSE)</f>
        <v>School E</v>
      </c>
      <c r="C673">
        <f>VLOOKUP(A673,kipp_maps!A:C,3,FALSE)</f>
        <v>3</v>
      </c>
      <c r="D673">
        <f>VLOOKUP(A673,kipp_maps!A:D,4,FALSE)</f>
        <v>2019</v>
      </c>
      <c r="E673" t="str">
        <f>VLOOKUP(A673,kipp_maps!A:E,5,FALSE)</f>
        <v>SPED</v>
      </c>
      <c r="F673">
        <f>VLOOKUP(A673&amp;"|"&amp;"Fall"&amp;"|"&amp;"Math",kipp_maps!H:I,2,FALSE)</f>
        <v>180</v>
      </c>
      <c r="G673">
        <f>VLOOKUP(A673&amp;"|"&amp;"Fall"&amp;"|"&amp;"Math",kipp_maps!H:J,3,FALSE)</f>
        <v>19</v>
      </c>
      <c r="H673">
        <f>VLOOKUP(A673&amp;"|"&amp;"Fall"&amp;"|"&amp;"Math",kipp_maps!H:K,4,FALSE)</f>
        <v>1</v>
      </c>
      <c r="I673">
        <f>VLOOKUP(A673&amp;"|"&amp;"Spring"&amp;"|"&amp;"Math",kipp_maps!H:I,2,FALSE)</f>
        <v>182</v>
      </c>
      <c r="J673">
        <f>VLOOKUP(A673&amp;"|"&amp;"Spring"&amp;"|"&amp;"Math",kipp_maps!H:J,3,FALSE)</f>
        <v>6</v>
      </c>
      <c r="K673">
        <f>VLOOKUP(A673&amp;"|"&amp;"Spring"&amp;"|"&amp;"Math",kipp_maps!H:K,4,FALSE)</f>
        <v>1</v>
      </c>
      <c r="L673">
        <f>VLOOKUP(A673&amp;"|"&amp;"Fall"&amp;"|"&amp;"Math",kipp_maps!H:L,5,FALSE)</f>
        <v>13</v>
      </c>
      <c r="M673">
        <f t="shared" si="40"/>
        <v>2</v>
      </c>
      <c r="N673">
        <f t="shared" si="41"/>
        <v>-11</v>
      </c>
      <c r="O673">
        <f>VLOOKUP(A673&amp;"|"&amp;"Fall"&amp;"|"&amp;"Reading",kipp_maps!H:I,2,FALSE)</f>
        <v>162</v>
      </c>
      <c r="P673">
        <f>VLOOKUP(A673&amp;"|"&amp;"Fall"&amp;"|"&amp;"Reading",kipp_maps!H:J,3,FALSE)</f>
        <v>4</v>
      </c>
      <c r="Q673">
        <f>VLOOKUP(A673&amp;"|"&amp;"Fall"&amp;"|"&amp;"Reading",kipp_maps!H:K,4,FALSE)</f>
        <v>1</v>
      </c>
      <c r="R673">
        <f>VLOOKUP(A673&amp;"|"&amp;"Spring"&amp;"|"&amp;"Reading",kipp_maps!H:I,2,FALSE)</f>
        <v>175</v>
      </c>
      <c r="S673">
        <f>VLOOKUP(A673&amp;"|"&amp;"Spring"&amp;"|"&amp;"Reading",kipp_maps!H:J,3,FALSE)</f>
        <v>6</v>
      </c>
      <c r="T673">
        <f>VLOOKUP(A673&amp;"|"&amp;"Spring"&amp;"|"&amp;"Reading",kipp_maps!H:K,4,FALSE)</f>
        <v>1</v>
      </c>
      <c r="U673">
        <f>VLOOKUP(A673&amp;"|"&amp;"Fall"&amp;"|"&amp;"Reading",kipp_maps!H:L,5,FALSE)</f>
        <v>15</v>
      </c>
      <c r="V673">
        <f t="shared" si="42"/>
        <v>13</v>
      </c>
      <c r="W673">
        <f t="shared" si="43"/>
        <v>-2</v>
      </c>
    </row>
    <row r="674" spans="1:23" x14ac:dyDescent="0.25">
      <c r="A674">
        <v>22666</v>
      </c>
      <c r="B674" t="str">
        <f>VLOOKUP(A674,kipp_maps!A:B,2,FALSE)</f>
        <v>School F</v>
      </c>
      <c r="C674">
        <f>VLOOKUP(A674,kipp_maps!A:C,3,FALSE)</f>
        <v>3</v>
      </c>
      <c r="D674">
        <f>VLOOKUP(A674,kipp_maps!A:D,4,FALSE)</f>
        <v>2019</v>
      </c>
      <c r="E674" t="str">
        <f>VLOOKUP(A674,kipp_maps!A:E,5,FALSE)</f>
        <v>GenEd</v>
      </c>
      <c r="F674">
        <f>VLOOKUP(A674&amp;"|"&amp;"Fall"&amp;"|"&amp;"Math",kipp_maps!H:I,2,FALSE)</f>
        <v>199</v>
      </c>
      <c r="G674">
        <f>VLOOKUP(A674&amp;"|"&amp;"Fall"&amp;"|"&amp;"Math",kipp_maps!H:J,3,FALSE)</f>
        <v>69</v>
      </c>
      <c r="H674">
        <f>VLOOKUP(A674&amp;"|"&amp;"Fall"&amp;"|"&amp;"Math",kipp_maps!H:K,4,FALSE)</f>
        <v>3</v>
      </c>
      <c r="I674">
        <f>VLOOKUP(A674&amp;"|"&amp;"Spring"&amp;"|"&amp;"Math",kipp_maps!H:I,2,FALSE)</f>
        <v>199</v>
      </c>
      <c r="J674">
        <f>VLOOKUP(A674&amp;"|"&amp;"Spring"&amp;"|"&amp;"Math",kipp_maps!H:J,3,FALSE)</f>
        <v>37</v>
      </c>
      <c r="K674">
        <f>VLOOKUP(A674&amp;"|"&amp;"Spring"&amp;"|"&amp;"Math",kipp_maps!H:K,4,FALSE)</f>
        <v>2</v>
      </c>
      <c r="L674">
        <f>VLOOKUP(A674&amp;"|"&amp;"Fall"&amp;"|"&amp;"Math",kipp_maps!H:L,5,FALSE)</f>
        <v>11</v>
      </c>
      <c r="M674">
        <f t="shared" si="40"/>
        <v>0</v>
      </c>
      <c r="N674">
        <f t="shared" si="41"/>
        <v>-11</v>
      </c>
      <c r="O674">
        <f>VLOOKUP(A674&amp;"|"&amp;"Fall"&amp;"|"&amp;"Reading",kipp_maps!H:I,2,FALSE)</f>
        <v>199</v>
      </c>
      <c r="P674">
        <f>VLOOKUP(A674&amp;"|"&amp;"Fall"&amp;"|"&amp;"Reading",kipp_maps!H:J,3,FALSE)</f>
        <v>75</v>
      </c>
      <c r="Q674">
        <f>VLOOKUP(A674&amp;"|"&amp;"Fall"&amp;"|"&amp;"Reading",kipp_maps!H:K,4,FALSE)</f>
        <v>4</v>
      </c>
      <c r="R674">
        <f>VLOOKUP(A674&amp;"|"&amp;"Spring"&amp;"|"&amp;"Reading",kipp_maps!H:I,2,FALSE)</f>
        <v>190</v>
      </c>
      <c r="S674">
        <f>VLOOKUP(A674&amp;"|"&amp;"Spring"&amp;"|"&amp;"Reading",kipp_maps!H:J,3,FALSE)</f>
        <v>28</v>
      </c>
      <c r="T674">
        <f>VLOOKUP(A674&amp;"|"&amp;"Spring"&amp;"|"&amp;"Reading",kipp_maps!H:K,4,FALSE)</f>
        <v>2</v>
      </c>
      <c r="U674">
        <f>VLOOKUP(A674&amp;"|"&amp;"Fall"&amp;"|"&amp;"Reading",kipp_maps!H:L,5,FALSE)</f>
        <v>9</v>
      </c>
      <c r="V674">
        <f t="shared" si="42"/>
        <v>-9</v>
      </c>
      <c r="W674">
        <f t="shared" si="43"/>
        <v>-18</v>
      </c>
    </row>
    <row r="675" spans="1:23" x14ac:dyDescent="0.25">
      <c r="A675">
        <v>29019</v>
      </c>
      <c r="B675" t="str">
        <f>VLOOKUP(A675,kipp_maps!A:B,2,FALSE)</f>
        <v>School F</v>
      </c>
      <c r="C675">
        <f>VLOOKUP(A675,kipp_maps!A:C,3,FALSE)</f>
        <v>3</v>
      </c>
      <c r="D675">
        <f>VLOOKUP(A675,kipp_maps!A:D,4,FALSE)</f>
        <v>2019</v>
      </c>
      <c r="E675">
        <f>VLOOKUP(A675,kipp_maps!A:E,5,FALSE)</f>
        <v>504</v>
      </c>
      <c r="F675">
        <f>VLOOKUP(A675&amp;"|"&amp;"Fall"&amp;"|"&amp;"Math",kipp_maps!H:I,2,FALSE)</f>
        <v>190</v>
      </c>
      <c r="G675">
        <f>VLOOKUP(A675&amp;"|"&amp;"Fall"&amp;"|"&amp;"Math",kipp_maps!H:J,3,FALSE)</f>
        <v>44</v>
      </c>
      <c r="H675">
        <f>VLOOKUP(A675&amp;"|"&amp;"Fall"&amp;"|"&amp;"Math",kipp_maps!H:K,4,FALSE)</f>
        <v>2</v>
      </c>
      <c r="I675" t="str">
        <f>VLOOKUP(A675&amp;"|"&amp;"Spring"&amp;"|"&amp;"Math",kipp_maps!H:I,2,FALSE)</f>
        <v>.</v>
      </c>
      <c r="J675" t="str">
        <f>VLOOKUP(A675&amp;"|"&amp;"Spring"&amp;"|"&amp;"Math",kipp_maps!H:J,3,FALSE)</f>
        <v>.</v>
      </c>
      <c r="K675" t="str">
        <f>VLOOKUP(A675&amp;"|"&amp;"Spring"&amp;"|"&amp;"Math",kipp_maps!H:K,4,FALSE)</f>
        <v>.</v>
      </c>
      <c r="L675">
        <f>VLOOKUP(A675&amp;"|"&amp;"Fall"&amp;"|"&amp;"Math",kipp_maps!H:L,5,FALSE)</f>
        <v>12</v>
      </c>
      <c r="M675" t="e">
        <f t="shared" si="40"/>
        <v>#VALUE!</v>
      </c>
      <c r="N675" t="e">
        <f t="shared" si="41"/>
        <v>#VALUE!</v>
      </c>
      <c r="O675">
        <f>VLOOKUP(A675&amp;"|"&amp;"Fall"&amp;"|"&amp;"Reading",kipp_maps!H:I,2,FALSE)</f>
        <v>188</v>
      </c>
      <c r="P675">
        <f>VLOOKUP(A675&amp;"|"&amp;"Fall"&amp;"|"&amp;"Reading",kipp_maps!H:J,3,FALSE)</f>
        <v>48</v>
      </c>
      <c r="Q675">
        <f>VLOOKUP(A675&amp;"|"&amp;"Fall"&amp;"|"&amp;"Reading",kipp_maps!H:K,4,FALSE)</f>
        <v>2</v>
      </c>
      <c r="R675">
        <f>VLOOKUP(A675&amp;"|"&amp;"Spring"&amp;"|"&amp;"Reading",kipp_maps!H:I,2,FALSE)</f>
        <v>196</v>
      </c>
      <c r="S675">
        <f>VLOOKUP(A675&amp;"|"&amp;"Spring"&amp;"|"&amp;"Reading",kipp_maps!H:J,3,FALSE)</f>
        <v>43</v>
      </c>
      <c r="T675">
        <f>VLOOKUP(A675&amp;"|"&amp;"Spring"&amp;"|"&amp;"Reading",kipp_maps!H:K,4,FALSE)</f>
        <v>2</v>
      </c>
      <c r="U675">
        <f>VLOOKUP(A675&amp;"|"&amp;"Fall"&amp;"|"&amp;"Reading",kipp_maps!H:L,5,FALSE)</f>
        <v>10</v>
      </c>
      <c r="V675">
        <f t="shared" si="42"/>
        <v>8</v>
      </c>
      <c r="W675">
        <f t="shared" si="43"/>
        <v>-2</v>
      </c>
    </row>
    <row r="676" spans="1:23" x14ac:dyDescent="0.25">
      <c r="A676">
        <v>15657</v>
      </c>
      <c r="B676" t="str">
        <f>VLOOKUP(A676,kipp_maps!A:B,2,FALSE)</f>
        <v>School E</v>
      </c>
      <c r="C676">
        <f>VLOOKUP(A676,kipp_maps!A:C,3,FALSE)</f>
        <v>3</v>
      </c>
      <c r="D676">
        <f>VLOOKUP(A676,kipp_maps!A:D,4,FALSE)</f>
        <v>2019</v>
      </c>
      <c r="E676" t="str">
        <f>VLOOKUP(A676,kipp_maps!A:E,5,FALSE)</f>
        <v>GenEd</v>
      </c>
      <c r="F676">
        <f>VLOOKUP(A676&amp;"|"&amp;"Fall"&amp;"|"&amp;"Math",kipp_maps!H:I,2,FALSE)</f>
        <v>192</v>
      </c>
      <c r="G676">
        <f>VLOOKUP(A676&amp;"|"&amp;"Fall"&amp;"|"&amp;"Math",kipp_maps!H:J,3,FALSE)</f>
        <v>50</v>
      </c>
      <c r="H676">
        <f>VLOOKUP(A676&amp;"|"&amp;"Fall"&amp;"|"&amp;"Math",kipp_maps!H:K,4,FALSE)</f>
        <v>3</v>
      </c>
      <c r="I676">
        <f>VLOOKUP(A676&amp;"|"&amp;"Spring"&amp;"|"&amp;"Math",kipp_maps!H:I,2,FALSE)</f>
        <v>205</v>
      </c>
      <c r="J676">
        <f>VLOOKUP(A676&amp;"|"&amp;"Spring"&amp;"|"&amp;"Math",kipp_maps!H:J,3,FALSE)</f>
        <v>55</v>
      </c>
      <c r="K676">
        <f>VLOOKUP(A676&amp;"|"&amp;"Spring"&amp;"|"&amp;"Math",kipp_maps!H:K,4,FALSE)</f>
        <v>3</v>
      </c>
      <c r="L676">
        <f>VLOOKUP(A676&amp;"|"&amp;"Fall"&amp;"|"&amp;"Math",kipp_maps!H:L,5,FALSE)</f>
        <v>12</v>
      </c>
      <c r="M676">
        <f t="shared" si="40"/>
        <v>13</v>
      </c>
      <c r="N676">
        <f t="shared" si="41"/>
        <v>1</v>
      </c>
      <c r="O676">
        <f>VLOOKUP(A676&amp;"|"&amp;"Fall"&amp;"|"&amp;"Reading",kipp_maps!H:I,2,FALSE)</f>
        <v>195</v>
      </c>
      <c r="P676">
        <f>VLOOKUP(A676&amp;"|"&amp;"Fall"&amp;"|"&amp;"Reading",kipp_maps!H:J,3,FALSE)</f>
        <v>66</v>
      </c>
      <c r="Q676">
        <f>VLOOKUP(A676&amp;"|"&amp;"Fall"&amp;"|"&amp;"Reading",kipp_maps!H:K,4,FALSE)</f>
        <v>3</v>
      </c>
      <c r="R676">
        <f>VLOOKUP(A676&amp;"|"&amp;"Spring"&amp;"|"&amp;"Reading",kipp_maps!H:I,2,FALSE)</f>
        <v>205</v>
      </c>
      <c r="S676">
        <f>VLOOKUP(A676&amp;"|"&amp;"Spring"&amp;"|"&amp;"Reading",kipp_maps!H:J,3,FALSE)</f>
        <v>66</v>
      </c>
      <c r="T676">
        <f>VLOOKUP(A676&amp;"|"&amp;"Spring"&amp;"|"&amp;"Reading",kipp_maps!H:K,4,FALSE)</f>
        <v>3</v>
      </c>
      <c r="U676">
        <f>VLOOKUP(A676&amp;"|"&amp;"Fall"&amp;"|"&amp;"Reading",kipp_maps!H:L,5,FALSE)</f>
        <v>9</v>
      </c>
      <c r="V676">
        <f t="shared" si="42"/>
        <v>10</v>
      </c>
      <c r="W676">
        <f t="shared" si="43"/>
        <v>1</v>
      </c>
    </row>
    <row r="677" spans="1:23" x14ac:dyDescent="0.25">
      <c r="A677">
        <v>25042</v>
      </c>
      <c r="B677" t="str">
        <f>VLOOKUP(A677,kipp_maps!A:B,2,FALSE)</f>
        <v>School E</v>
      </c>
      <c r="C677">
        <f>VLOOKUP(A677,kipp_maps!A:C,3,FALSE)</f>
        <v>3</v>
      </c>
      <c r="D677">
        <f>VLOOKUP(A677,kipp_maps!A:D,4,FALSE)</f>
        <v>2019</v>
      </c>
      <c r="E677" t="str">
        <f>VLOOKUP(A677,kipp_maps!A:E,5,FALSE)</f>
        <v>GenEd</v>
      </c>
      <c r="F677">
        <f>VLOOKUP(A677&amp;"|"&amp;"Fall"&amp;"|"&amp;"Math",kipp_maps!H:I,2,FALSE)</f>
        <v>203</v>
      </c>
      <c r="G677">
        <f>VLOOKUP(A677&amp;"|"&amp;"Fall"&amp;"|"&amp;"Math",kipp_maps!H:J,3,FALSE)</f>
        <v>79</v>
      </c>
      <c r="H677">
        <f>VLOOKUP(A677&amp;"|"&amp;"Fall"&amp;"|"&amp;"Math",kipp_maps!H:K,4,FALSE)</f>
        <v>4</v>
      </c>
      <c r="I677">
        <f>VLOOKUP(A677&amp;"|"&amp;"Spring"&amp;"|"&amp;"Math",kipp_maps!H:I,2,FALSE)</f>
        <v>212</v>
      </c>
      <c r="J677">
        <f>VLOOKUP(A677&amp;"|"&amp;"Spring"&amp;"|"&amp;"Math",kipp_maps!H:J,3,FALSE)</f>
        <v>73</v>
      </c>
      <c r="K677">
        <f>VLOOKUP(A677&amp;"|"&amp;"Spring"&amp;"|"&amp;"Math",kipp_maps!H:K,4,FALSE)</f>
        <v>3</v>
      </c>
      <c r="L677">
        <f>VLOOKUP(A677&amp;"|"&amp;"Fall"&amp;"|"&amp;"Math",kipp_maps!H:L,5,FALSE)</f>
        <v>11</v>
      </c>
      <c r="M677">
        <f t="shared" si="40"/>
        <v>9</v>
      </c>
      <c r="N677">
        <f t="shared" si="41"/>
        <v>-2</v>
      </c>
      <c r="O677">
        <f>VLOOKUP(A677&amp;"|"&amp;"Fall"&amp;"|"&amp;"Reading",kipp_maps!H:I,2,FALSE)</f>
        <v>226</v>
      </c>
      <c r="P677">
        <f>VLOOKUP(A677&amp;"|"&amp;"Fall"&amp;"|"&amp;"Reading",kipp_maps!H:J,3,FALSE)</f>
        <v>99</v>
      </c>
      <c r="Q677">
        <f>VLOOKUP(A677&amp;"|"&amp;"Fall"&amp;"|"&amp;"Reading",kipp_maps!H:K,4,FALSE)</f>
        <v>4</v>
      </c>
      <c r="R677">
        <f>VLOOKUP(A677&amp;"|"&amp;"Spring"&amp;"|"&amp;"Reading",kipp_maps!H:I,2,FALSE)</f>
        <v>223</v>
      </c>
      <c r="S677">
        <f>VLOOKUP(A677&amp;"|"&amp;"Spring"&amp;"|"&amp;"Reading",kipp_maps!H:J,3,FALSE)</f>
        <v>95</v>
      </c>
      <c r="T677">
        <f>VLOOKUP(A677&amp;"|"&amp;"Spring"&amp;"|"&amp;"Reading",kipp_maps!H:K,4,FALSE)</f>
        <v>4</v>
      </c>
      <c r="U677">
        <f>VLOOKUP(A677&amp;"|"&amp;"Fall"&amp;"|"&amp;"Reading",kipp_maps!H:L,5,FALSE)</f>
        <v>4</v>
      </c>
      <c r="V677">
        <f t="shared" si="42"/>
        <v>-3</v>
      </c>
      <c r="W677">
        <f t="shared" si="43"/>
        <v>-7</v>
      </c>
    </row>
    <row r="678" spans="1:23" x14ac:dyDescent="0.25">
      <c r="A678">
        <v>10763</v>
      </c>
      <c r="B678" t="str">
        <f>VLOOKUP(A678,kipp_maps!A:B,2,FALSE)</f>
        <v>School E</v>
      </c>
      <c r="C678">
        <f>VLOOKUP(A678,kipp_maps!A:C,3,FALSE)</f>
        <v>3</v>
      </c>
      <c r="D678">
        <f>VLOOKUP(A678,kipp_maps!A:D,4,FALSE)</f>
        <v>2019</v>
      </c>
      <c r="E678" t="str">
        <f>VLOOKUP(A678,kipp_maps!A:E,5,FALSE)</f>
        <v>GenEd</v>
      </c>
      <c r="F678">
        <f>VLOOKUP(A678&amp;"|"&amp;"Fall"&amp;"|"&amp;"Math",kipp_maps!H:I,2,FALSE)</f>
        <v>192</v>
      </c>
      <c r="G678">
        <f>VLOOKUP(A678&amp;"|"&amp;"Fall"&amp;"|"&amp;"Math",kipp_maps!H:J,3,FALSE)</f>
        <v>50</v>
      </c>
      <c r="H678">
        <f>VLOOKUP(A678&amp;"|"&amp;"Fall"&amp;"|"&amp;"Math",kipp_maps!H:K,4,FALSE)</f>
        <v>3</v>
      </c>
      <c r="I678">
        <f>VLOOKUP(A678&amp;"|"&amp;"Spring"&amp;"|"&amp;"Math",kipp_maps!H:I,2,FALSE)</f>
        <v>201</v>
      </c>
      <c r="J678">
        <f>VLOOKUP(A678&amp;"|"&amp;"Spring"&amp;"|"&amp;"Math",kipp_maps!H:J,3,FALSE)</f>
        <v>43</v>
      </c>
      <c r="K678">
        <f>VLOOKUP(A678&amp;"|"&amp;"Spring"&amp;"|"&amp;"Math",kipp_maps!H:K,4,FALSE)</f>
        <v>2</v>
      </c>
      <c r="L678">
        <f>VLOOKUP(A678&amp;"|"&amp;"Fall"&amp;"|"&amp;"Math",kipp_maps!H:L,5,FALSE)</f>
        <v>12</v>
      </c>
      <c r="M678">
        <f t="shared" si="40"/>
        <v>9</v>
      </c>
      <c r="N678">
        <f t="shared" si="41"/>
        <v>-3</v>
      </c>
      <c r="O678">
        <f>VLOOKUP(A678&amp;"|"&amp;"Fall"&amp;"|"&amp;"Reading",kipp_maps!H:I,2,FALSE)</f>
        <v>196</v>
      </c>
      <c r="P678">
        <f>VLOOKUP(A678&amp;"|"&amp;"Fall"&amp;"|"&amp;"Reading",kipp_maps!H:J,3,FALSE)</f>
        <v>68</v>
      </c>
      <c r="Q678">
        <f>VLOOKUP(A678&amp;"|"&amp;"Fall"&amp;"|"&amp;"Reading",kipp_maps!H:K,4,FALSE)</f>
        <v>3</v>
      </c>
      <c r="R678">
        <f>VLOOKUP(A678&amp;"|"&amp;"Spring"&amp;"|"&amp;"Reading",kipp_maps!H:I,2,FALSE)</f>
        <v>198</v>
      </c>
      <c r="S678">
        <f>VLOOKUP(A678&amp;"|"&amp;"Spring"&amp;"|"&amp;"Reading",kipp_maps!H:J,3,FALSE)</f>
        <v>48</v>
      </c>
      <c r="T678">
        <f>VLOOKUP(A678&amp;"|"&amp;"Spring"&amp;"|"&amp;"Reading",kipp_maps!H:K,4,FALSE)</f>
        <v>2</v>
      </c>
      <c r="U678">
        <f>VLOOKUP(A678&amp;"|"&amp;"Fall"&amp;"|"&amp;"Reading",kipp_maps!H:L,5,FALSE)</f>
        <v>9</v>
      </c>
      <c r="V678">
        <f t="shared" si="42"/>
        <v>2</v>
      </c>
      <c r="W678">
        <f t="shared" si="43"/>
        <v>-7</v>
      </c>
    </row>
    <row r="679" spans="1:23" x14ac:dyDescent="0.25">
      <c r="A679">
        <v>26098</v>
      </c>
      <c r="B679" t="str">
        <f>VLOOKUP(A679,kipp_maps!A:B,2,FALSE)</f>
        <v>School E</v>
      </c>
      <c r="C679">
        <f>VLOOKUP(A679,kipp_maps!A:C,3,FALSE)</f>
        <v>3</v>
      </c>
      <c r="D679">
        <f>VLOOKUP(A679,kipp_maps!A:D,4,FALSE)</f>
        <v>2019</v>
      </c>
      <c r="E679" t="str">
        <f>VLOOKUP(A679,kipp_maps!A:E,5,FALSE)</f>
        <v>GenEd</v>
      </c>
      <c r="F679">
        <f>VLOOKUP(A679&amp;"|"&amp;"Fall"&amp;"|"&amp;"Math",kipp_maps!H:I,2,FALSE)</f>
        <v>189</v>
      </c>
      <c r="G679">
        <f>VLOOKUP(A679&amp;"|"&amp;"Fall"&amp;"|"&amp;"Math",kipp_maps!H:J,3,FALSE)</f>
        <v>41</v>
      </c>
      <c r="H679">
        <f>VLOOKUP(A679&amp;"|"&amp;"Fall"&amp;"|"&amp;"Math",kipp_maps!H:K,4,FALSE)</f>
        <v>2</v>
      </c>
      <c r="I679">
        <f>VLOOKUP(A679&amp;"|"&amp;"Spring"&amp;"|"&amp;"Math",kipp_maps!H:I,2,FALSE)</f>
        <v>200</v>
      </c>
      <c r="J679">
        <f>VLOOKUP(A679&amp;"|"&amp;"Spring"&amp;"|"&amp;"Math",kipp_maps!H:J,3,FALSE)</f>
        <v>40</v>
      </c>
      <c r="K679">
        <f>VLOOKUP(A679&amp;"|"&amp;"Spring"&amp;"|"&amp;"Math",kipp_maps!H:K,4,FALSE)</f>
        <v>2</v>
      </c>
      <c r="L679">
        <f>VLOOKUP(A679&amp;"|"&amp;"Fall"&amp;"|"&amp;"Math",kipp_maps!H:L,5,FALSE)</f>
        <v>12</v>
      </c>
      <c r="M679">
        <f t="shared" si="40"/>
        <v>11</v>
      </c>
      <c r="N679">
        <f t="shared" si="41"/>
        <v>-1</v>
      </c>
      <c r="O679">
        <f>VLOOKUP(A679&amp;"|"&amp;"Fall"&amp;"|"&amp;"Reading",kipp_maps!H:I,2,FALSE)</f>
        <v>192</v>
      </c>
      <c r="P679">
        <f>VLOOKUP(A679&amp;"|"&amp;"Fall"&amp;"|"&amp;"Reading",kipp_maps!H:J,3,FALSE)</f>
        <v>59</v>
      </c>
      <c r="Q679">
        <f>VLOOKUP(A679&amp;"|"&amp;"Fall"&amp;"|"&amp;"Reading",kipp_maps!H:K,4,FALSE)</f>
        <v>3</v>
      </c>
      <c r="R679">
        <f>VLOOKUP(A679&amp;"|"&amp;"Spring"&amp;"|"&amp;"Reading",kipp_maps!H:I,2,FALSE)</f>
        <v>194</v>
      </c>
      <c r="S679">
        <f>VLOOKUP(A679&amp;"|"&amp;"Spring"&amp;"|"&amp;"Reading",kipp_maps!H:J,3,FALSE)</f>
        <v>38</v>
      </c>
      <c r="T679">
        <f>VLOOKUP(A679&amp;"|"&amp;"Spring"&amp;"|"&amp;"Reading",kipp_maps!H:K,4,FALSE)</f>
        <v>2</v>
      </c>
      <c r="U679">
        <f>VLOOKUP(A679&amp;"|"&amp;"Fall"&amp;"|"&amp;"Reading",kipp_maps!H:L,5,FALSE)</f>
        <v>10</v>
      </c>
      <c r="V679">
        <f t="shared" si="42"/>
        <v>2</v>
      </c>
      <c r="W679">
        <f t="shared" si="43"/>
        <v>-8</v>
      </c>
    </row>
    <row r="680" spans="1:23" x14ac:dyDescent="0.25">
      <c r="A680">
        <v>13664</v>
      </c>
      <c r="B680" t="str">
        <f>VLOOKUP(A680,kipp_maps!A:B,2,FALSE)</f>
        <v>School E</v>
      </c>
      <c r="C680">
        <f>VLOOKUP(A680,kipp_maps!A:C,3,FALSE)</f>
        <v>3</v>
      </c>
      <c r="D680">
        <f>VLOOKUP(A680,kipp_maps!A:D,4,FALSE)</f>
        <v>2019</v>
      </c>
      <c r="E680" t="str">
        <f>VLOOKUP(A680,kipp_maps!A:E,5,FALSE)</f>
        <v>Tier 2</v>
      </c>
      <c r="F680">
        <f>VLOOKUP(A680&amp;"|"&amp;"Fall"&amp;"|"&amp;"Math",kipp_maps!H:I,2,FALSE)</f>
        <v>185</v>
      </c>
      <c r="G680">
        <f>VLOOKUP(A680&amp;"|"&amp;"Fall"&amp;"|"&amp;"Math",kipp_maps!H:J,3,FALSE)</f>
        <v>30</v>
      </c>
      <c r="H680">
        <f>VLOOKUP(A680&amp;"|"&amp;"Fall"&amp;"|"&amp;"Math",kipp_maps!H:K,4,FALSE)</f>
        <v>2</v>
      </c>
      <c r="I680">
        <f>VLOOKUP(A680&amp;"|"&amp;"Spring"&amp;"|"&amp;"Math",kipp_maps!H:I,2,FALSE)</f>
        <v>196</v>
      </c>
      <c r="J680">
        <f>VLOOKUP(A680&amp;"|"&amp;"Spring"&amp;"|"&amp;"Math",kipp_maps!H:J,3,FALSE)</f>
        <v>30</v>
      </c>
      <c r="K680">
        <f>VLOOKUP(A680&amp;"|"&amp;"Spring"&amp;"|"&amp;"Math",kipp_maps!H:K,4,FALSE)</f>
        <v>2</v>
      </c>
      <c r="L680">
        <f>VLOOKUP(A680&amp;"|"&amp;"Fall"&amp;"|"&amp;"Math",kipp_maps!H:L,5,FALSE)</f>
        <v>13</v>
      </c>
      <c r="M680">
        <f t="shared" si="40"/>
        <v>11</v>
      </c>
      <c r="N680">
        <f t="shared" si="41"/>
        <v>-2</v>
      </c>
      <c r="O680">
        <f>VLOOKUP(A680&amp;"|"&amp;"Fall"&amp;"|"&amp;"Reading",kipp_maps!H:I,2,FALSE)</f>
        <v>171</v>
      </c>
      <c r="P680">
        <f>VLOOKUP(A680&amp;"|"&amp;"Fall"&amp;"|"&amp;"Reading",kipp_maps!H:J,3,FALSE)</f>
        <v>12</v>
      </c>
      <c r="Q680">
        <f>VLOOKUP(A680&amp;"|"&amp;"Fall"&amp;"|"&amp;"Reading",kipp_maps!H:K,4,FALSE)</f>
        <v>1</v>
      </c>
      <c r="R680">
        <f>VLOOKUP(A680&amp;"|"&amp;"Spring"&amp;"|"&amp;"Reading",kipp_maps!H:I,2,FALSE)</f>
        <v>199</v>
      </c>
      <c r="S680">
        <f>VLOOKUP(A680&amp;"|"&amp;"Spring"&amp;"|"&amp;"Reading",kipp_maps!H:J,3,FALSE)</f>
        <v>51</v>
      </c>
      <c r="T680">
        <f>VLOOKUP(A680&amp;"|"&amp;"Spring"&amp;"|"&amp;"Reading",kipp_maps!H:K,4,FALSE)</f>
        <v>3</v>
      </c>
      <c r="U680">
        <f>VLOOKUP(A680&amp;"|"&amp;"Fall"&amp;"|"&amp;"Reading",kipp_maps!H:L,5,FALSE)</f>
        <v>13</v>
      </c>
      <c r="V680">
        <f t="shared" si="42"/>
        <v>28</v>
      </c>
      <c r="W680">
        <f t="shared" si="43"/>
        <v>15</v>
      </c>
    </row>
    <row r="681" spans="1:23" x14ac:dyDescent="0.25">
      <c r="A681">
        <v>25251</v>
      </c>
      <c r="B681" t="str">
        <f>VLOOKUP(A681,kipp_maps!A:B,2,FALSE)</f>
        <v>School E</v>
      </c>
      <c r="C681">
        <f>VLOOKUP(A681,kipp_maps!A:C,3,FALSE)</f>
        <v>3</v>
      </c>
      <c r="D681">
        <f>VLOOKUP(A681,kipp_maps!A:D,4,FALSE)</f>
        <v>2019</v>
      </c>
      <c r="E681" t="str">
        <f>VLOOKUP(A681,kipp_maps!A:E,5,FALSE)</f>
        <v>GenEd</v>
      </c>
      <c r="F681">
        <f>VLOOKUP(A681&amp;"|"&amp;"Fall"&amp;"|"&amp;"Math",kipp_maps!H:I,2,FALSE)</f>
        <v>197</v>
      </c>
      <c r="G681">
        <f>VLOOKUP(A681&amp;"|"&amp;"Fall"&amp;"|"&amp;"Math",kipp_maps!H:J,3,FALSE)</f>
        <v>64</v>
      </c>
      <c r="H681">
        <f>VLOOKUP(A681&amp;"|"&amp;"Fall"&amp;"|"&amp;"Math",kipp_maps!H:K,4,FALSE)</f>
        <v>3</v>
      </c>
      <c r="I681">
        <f>VLOOKUP(A681&amp;"|"&amp;"Spring"&amp;"|"&amp;"Math",kipp_maps!H:I,2,FALSE)</f>
        <v>207</v>
      </c>
      <c r="J681">
        <f>VLOOKUP(A681&amp;"|"&amp;"Spring"&amp;"|"&amp;"Math",kipp_maps!H:J,3,FALSE)</f>
        <v>60</v>
      </c>
      <c r="K681">
        <f>VLOOKUP(A681&amp;"|"&amp;"Spring"&amp;"|"&amp;"Math",kipp_maps!H:K,4,FALSE)</f>
        <v>3</v>
      </c>
      <c r="L681">
        <f>VLOOKUP(A681&amp;"|"&amp;"Fall"&amp;"|"&amp;"Math",kipp_maps!H:L,5,FALSE)</f>
        <v>11</v>
      </c>
      <c r="M681">
        <f t="shared" si="40"/>
        <v>10</v>
      </c>
      <c r="N681">
        <f t="shared" si="41"/>
        <v>-1</v>
      </c>
      <c r="O681">
        <f>VLOOKUP(A681&amp;"|"&amp;"Fall"&amp;"|"&amp;"Reading",kipp_maps!H:I,2,FALSE)</f>
        <v>209</v>
      </c>
      <c r="P681">
        <f>VLOOKUP(A681&amp;"|"&amp;"Fall"&amp;"|"&amp;"Reading",kipp_maps!H:J,3,FALSE)</f>
        <v>91</v>
      </c>
      <c r="Q681">
        <f>VLOOKUP(A681&amp;"|"&amp;"Fall"&amp;"|"&amp;"Reading",kipp_maps!H:K,4,FALSE)</f>
        <v>4</v>
      </c>
      <c r="R681">
        <f>VLOOKUP(A681&amp;"|"&amp;"Spring"&amp;"|"&amp;"Reading",kipp_maps!H:I,2,FALSE)</f>
        <v>208</v>
      </c>
      <c r="S681">
        <f>VLOOKUP(A681&amp;"|"&amp;"Spring"&amp;"|"&amp;"Reading",kipp_maps!H:J,3,FALSE)</f>
        <v>73</v>
      </c>
      <c r="T681">
        <f>VLOOKUP(A681&amp;"|"&amp;"Spring"&amp;"|"&amp;"Reading",kipp_maps!H:K,4,FALSE)</f>
        <v>3</v>
      </c>
      <c r="U681">
        <f>VLOOKUP(A681&amp;"|"&amp;"Fall"&amp;"|"&amp;"Reading",kipp_maps!H:L,5,FALSE)</f>
        <v>7</v>
      </c>
      <c r="V681">
        <f t="shared" si="42"/>
        <v>-1</v>
      </c>
      <c r="W681">
        <f t="shared" si="43"/>
        <v>-8</v>
      </c>
    </row>
    <row r="682" spans="1:23" x14ac:dyDescent="0.25">
      <c r="A682">
        <v>22469</v>
      </c>
      <c r="B682" t="str">
        <f>VLOOKUP(A682,kipp_maps!A:B,2,FALSE)</f>
        <v>School E</v>
      </c>
      <c r="C682">
        <f>VLOOKUP(A682,kipp_maps!A:C,3,FALSE)</f>
        <v>3</v>
      </c>
      <c r="D682">
        <f>VLOOKUP(A682,kipp_maps!A:D,4,FALSE)</f>
        <v>2019</v>
      </c>
      <c r="E682" t="str">
        <f>VLOOKUP(A682,kipp_maps!A:E,5,FALSE)</f>
        <v>GenEd</v>
      </c>
      <c r="F682">
        <f>VLOOKUP(A682&amp;"|"&amp;"Fall"&amp;"|"&amp;"Math",kipp_maps!H:I,2,FALSE)</f>
        <v>204</v>
      </c>
      <c r="G682">
        <f>VLOOKUP(A682&amp;"|"&amp;"Fall"&amp;"|"&amp;"Math",kipp_maps!H:J,3,FALSE)</f>
        <v>81</v>
      </c>
      <c r="H682">
        <f>VLOOKUP(A682&amp;"|"&amp;"Fall"&amp;"|"&amp;"Math",kipp_maps!H:K,4,FALSE)</f>
        <v>4</v>
      </c>
      <c r="I682">
        <f>VLOOKUP(A682&amp;"|"&amp;"Spring"&amp;"|"&amp;"Math",kipp_maps!H:I,2,FALSE)</f>
        <v>210</v>
      </c>
      <c r="J682">
        <f>VLOOKUP(A682&amp;"|"&amp;"Spring"&amp;"|"&amp;"Math",kipp_maps!H:J,3,FALSE)</f>
        <v>68</v>
      </c>
      <c r="K682">
        <f>VLOOKUP(A682&amp;"|"&amp;"Spring"&amp;"|"&amp;"Math",kipp_maps!H:K,4,FALSE)</f>
        <v>3</v>
      </c>
      <c r="L682">
        <f>VLOOKUP(A682&amp;"|"&amp;"Fall"&amp;"|"&amp;"Math",kipp_maps!H:L,5,FALSE)</f>
        <v>10</v>
      </c>
      <c r="M682">
        <f t="shared" si="40"/>
        <v>6</v>
      </c>
      <c r="N682">
        <f t="shared" si="41"/>
        <v>-4</v>
      </c>
      <c r="O682">
        <f>VLOOKUP(A682&amp;"|"&amp;"Fall"&amp;"|"&amp;"Reading",kipp_maps!H:I,2,FALSE)</f>
        <v>207</v>
      </c>
      <c r="P682">
        <f>VLOOKUP(A682&amp;"|"&amp;"Fall"&amp;"|"&amp;"Reading",kipp_maps!H:J,3,FALSE)</f>
        <v>89</v>
      </c>
      <c r="Q682">
        <f>VLOOKUP(A682&amp;"|"&amp;"Fall"&amp;"|"&amp;"Reading",kipp_maps!H:K,4,FALSE)</f>
        <v>4</v>
      </c>
      <c r="R682">
        <f>VLOOKUP(A682&amp;"|"&amp;"Spring"&amp;"|"&amp;"Reading",kipp_maps!H:I,2,FALSE)</f>
        <v>211</v>
      </c>
      <c r="S682">
        <f>VLOOKUP(A682&amp;"|"&amp;"Spring"&amp;"|"&amp;"Reading",kipp_maps!H:J,3,FALSE)</f>
        <v>79</v>
      </c>
      <c r="T682">
        <f>VLOOKUP(A682&amp;"|"&amp;"Spring"&amp;"|"&amp;"Reading",kipp_maps!H:K,4,FALSE)</f>
        <v>4</v>
      </c>
      <c r="U682">
        <f>VLOOKUP(A682&amp;"|"&amp;"Fall"&amp;"|"&amp;"Reading",kipp_maps!H:L,5,FALSE)</f>
        <v>7</v>
      </c>
      <c r="V682">
        <f t="shared" si="42"/>
        <v>4</v>
      </c>
      <c r="W682">
        <f t="shared" si="43"/>
        <v>-3</v>
      </c>
    </row>
    <row r="683" spans="1:23" x14ac:dyDescent="0.25">
      <c r="A683">
        <v>24974</v>
      </c>
      <c r="B683" t="str">
        <f>VLOOKUP(A683,kipp_maps!A:B,2,FALSE)</f>
        <v>School E</v>
      </c>
      <c r="C683">
        <f>VLOOKUP(A683,kipp_maps!A:C,3,FALSE)</f>
        <v>3</v>
      </c>
      <c r="D683">
        <f>VLOOKUP(A683,kipp_maps!A:D,4,FALSE)</f>
        <v>2019</v>
      </c>
      <c r="E683" t="str">
        <f>VLOOKUP(A683,kipp_maps!A:E,5,FALSE)</f>
        <v>GenEd</v>
      </c>
      <c r="F683">
        <f>VLOOKUP(A683&amp;"|"&amp;"Fall"&amp;"|"&amp;"Math",kipp_maps!H:I,2,FALSE)</f>
        <v>183</v>
      </c>
      <c r="G683">
        <f>VLOOKUP(A683&amp;"|"&amp;"Fall"&amp;"|"&amp;"Math",kipp_maps!H:J,3,FALSE)</f>
        <v>25</v>
      </c>
      <c r="H683">
        <f>VLOOKUP(A683&amp;"|"&amp;"Fall"&amp;"|"&amp;"Math",kipp_maps!H:K,4,FALSE)</f>
        <v>2</v>
      </c>
      <c r="I683">
        <f>VLOOKUP(A683&amp;"|"&amp;"Spring"&amp;"|"&amp;"Math",kipp_maps!H:I,2,FALSE)</f>
        <v>203</v>
      </c>
      <c r="J683">
        <f>VLOOKUP(A683&amp;"|"&amp;"Spring"&amp;"|"&amp;"Math",kipp_maps!H:J,3,FALSE)</f>
        <v>49</v>
      </c>
      <c r="K683">
        <f>VLOOKUP(A683&amp;"|"&amp;"Spring"&amp;"|"&amp;"Math",kipp_maps!H:K,4,FALSE)</f>
        <v>2</v>
      </c>
      <c r="L683">
        <f>VLOOKUP(A683&amp;"|"&amp;"Fall"&amp;"|"&amp;"Math",kipp_maps!H:L,5,FALSE)</f>
        <v>13</v>
      </c>
      <c r="M683">
        <f t="shared" si="40"/>
        <v>20</v>
      </c>
      <c r="N683">
        <f t="shared" si="41"/>
        <v>7</v>
      </c>
      <c r="O683">
        <f>VLOOKUP(A683&amp;"|"&amp;"Fall"&amp;"|"&amp;"Reading",kipp_maps!H:I,2,FALSE)</f>
        <v>178</v>
      </c>
      <c r="P683">
        <f>VLOOKUP(A683&amp;"|"&amp;"Fall"&amp;"|"&amp;"Reading",kipp_maps!H:J,3,FALSE)</f>
        <v>24</v>
      </c>
      <c r="Q683">
        <f>VLOOKUP(A683&amp;"|"&amp;"Fall"&amp;"|"&amp;"Reading",kipp_maps!H:K,4,FALSE)</f>
        <v>1</v>
      </c>
      <c r="R683">
        <f>VLOOKUP(A683&amp;"|"&amp;"Spring"&amp;"|"&amp;"Reading",kipp_maps!H:I,2,FALSE)</f>
        <v>197</v>
      </c>
      <c r="S683">
        <f>VLOOKUP(A683&amp;"|"&amp;"Spring"&amp;"|"&amp;"Reading",kipp_maps!H:J,3,FALSE)</f>
        <v>46</v>
      </c>
      <c r="T683">
        <f>VLOOKUP(A683&amp;"|"&amp;"Spring"&amp;"|"&amp;"Reading",kipp_maps!H:K,4,FALSE)</f>
        <v>2</v>
      </c>
      <c r="U683">
        <f>VLOOKUP(A683&amp;"|"&amp;"Fall"&amp;"|"&amp;"Reading",kipp_maps!H:L,5,FALSE)</f>
        <v>12</v>
      </c>
      <c r="V683">
        <f t="shared" si="42"/>
        <v>19</v>
      </c>
      <c r="W683">
        <f t="shared" si="43"/>
        <v>7</v>
      </c>
    </row>
    <row r="684" spans="1:23" x14ac:dyDescent="0.25">
      <c r="A684">
        <v>21480</v>
      </c>
      <c r="B684" t="str">
        <f>VLOOKUP(A684,kipp_maps!A:B,2,FALSE)</f>
        <v>School E</v>
      </c>
      <c r="C684">
        <f>VLOOKUP(A684,kipp_maps!A:C,3,FALSE)</f>
        <v>3</v>
      </c>
      <c r="D684">
        <f>VLOOKUP(A684,kipp_maps!A:D,4,FALSE)</f>
        <v>2019</v>
      </c>
      <c r="E684" t="str">
        <f>VLOOKUP(A684,kipp_maps!A:E,5,FALSE)</f>
        <v>GenEd</v>
      </c>
      <c r="F684">
        <f>VLOOKUP(A684&amp;"|"&amp;"Fall"&amp;"|"&amp;"Math",kipp_maps!H:I,2,FALSE)</f>
        <v>184</v>
      </c>
      <c r="G684">
        <f>VLOOKUP(A684&amp;"|"&amp;"Fall"&amp;"|"&amp;"Math",kipp_maps!H:J,3,FALSE)</f>
        <v>27</v>
      </c>
      <c r="H684">
        <f>VLOOKUP(A684&amp;"|"&amp;"Fall"&amp;"|"&amp;"Math",kipp_maps!H:K,4,FALSE)</f>
        <v>2</v>
      </c>
      <c r="I684">
        <f>VLOOKUP(A684&amp;"|"&amp;"Spring"&amp;"|"&amp;"Math",kipp_maps!H:I,2,FALSE)</f>
        <v>205</v>
      </c>
      <c r="J684">
        <f>VLOOKUP(A684&amp;"|"&amp;"Spring"&amp;"|"&amp;"Math",kipp_maps!H:J,3,FALSE)</f>
        <v>55</v>
      </c>
      <c r="K684">
        <f>VLOOKUP(A684&amp;"|"&amp;"Spring"&amp;"|"&amp;"Math",kipp_maps!H:K,4,FALSE)</f>
        <v>3</v>
      </c>
      <c r="L684">
        <f>VLOOKUP(A684&amp;"|"&amp;"Fall"&amp;"|"&amp;"Math",kipp_maps!H:L,5,FALSE)</f>
        <v>13</v>
      </c>
      <c r="M684">
        <f t="shared" si="40"/>
        <v>21</v>
      </c>
      <c r="N684">
        <f t="shared" si="41"/>
        <v>8</v>
      </c>
      <c r="O684">
        <f>VLOOKUP(A684&amp;"|"&amp;"Fall"&amp;"|"&amp;"Reading",kipp_maps!H:I,2,FALSE)</f>
        <v>206</v>
      </c>
      <c r="P684">
        <f>VLOOKUP(A684&amp;"|"&amp;"Fall"&amp;"|"&amp;"Reading",kipp_maps!H:J,3,FALSE)</f>
        <v>87</v>
      </c>
      <c r="Q684">
        <f>VLOOKUP(A684&amp;"|"&amp;"Fall"&amp;"|"&amp;"Reading",kipp_maps!H:K,4,FALSE)</f>
        <v>4</v>
      </c>
      <c r="R684">
        <f>VLOOKUP(A684&amp;"|"&amp;"Spring"&amp;"|"&amp;"Reading",kipp_maps!H:I,2,FALSE)</f>
        <v>215</v>
      </c>
      <c r="S684">
        <f>VLOOKUP(A684&amp;"|"&amp;"Spring"&amp;"|"&amp;"Reading",kipp_maps!H:J,3,FALSE)</f>
        <v>86</v>
      </c>
      <c r="T684">
        <f>VLOOKUP(A684&amp;"|"&amp;"Spring"&amp;"|"&amp;"Reading",kipp_maps!H:K,4,FALSE)</f>
        <v>4</v>
      </c>
      <c r="U684">
        <f>VLOOKUP(A684&amp;"|"&amp;"Fall"&amp;"|"&amp;"Reading",kipp_maps!H:L,5,FALSE)</f>
        <v>8</v>
      </c>
      <c r="V684">
        <f t="shared" si="42"/>
        <v>9</v>
      </c>
      <c r="W684">
        <f t="shared" si="43"/>
        <v>1</v>
      </c>
    </row>
    <row r="685" spans="1:23" x14ac:dyDescent="0.25">
      <c r="A685">
        <v>16750</v>
      </c>
      <c r="B685" t="str">
        <f>VLOOKUP(A685,kipp_maps!A:B,2,FALSE)</f>
        <v>School E</v>
      </c>
      <c r="C685">
        <f>VLOOKUP(A685,kipp_maps!A:C,3,FALSE)</f>
        <v>3</v>
      </c>
      <c r="D685">
        <f>VLOOKUP(A685,kipp_maps!A:D,4,FALSE)</f>
        <v>2019</v>
      </c>
      <c r="E685" t="str">
        <f>VLOOKUP(A685,kipp_maps!A:E,5,FALSE)</f>
        <v>GenEd</v>
      </c>
      <c r="F685">
        <f>VLOOKUP(A685&amp;"|"&amp;"Fall"&amp;"|"&amp;"Math",kipp_maps!H:I,2,FALSE)</f>
        <v>180</v>
      </c>
      <c r="G685">
        <f>VLOOKUP(A685&amp;"|"&amp;"Fall"&amp;"|"&amp;"Math",kipp_maps!H:J,3,FALSE)</f>
        <v>19</v>
      </c>
      <c r="H685">
        <f>VLOOKUP(A685&amp;"|"&amp;"Fall"&amp;"|"&amp;"Math",kipp_maps!H:K,4,FALSE)</f>
        <v>1</v>
      </c>
      <c r="I685">
        <f>VLOOKUP(A685&amp;"|"&amp;"Spring"&amp;"|"&amp;"Math",kipp_maps!H:I,2,FALSE)</f>
        <v>188</v>
      </c>
      <c r="J685">
        <f>VLOOKUP(A685&amp;"|"&amp;"Spring"&amp;"|"&amp;"Math",kipp_maps!H:J,3,FALSE)</f>
        <v>13</v>
      </c>
      <c r="K685">
        <f>VLOOKUP(A685&amp;"|"&amp;"Spring"&amp;"|"&amp;"Math",kipp_maps!H:K,4,FALSE)</f>
        <v>1</v>
      </c>
      <c r="L685">
        <f>VLOOKUP(A685&amp;"|"&amp;"Fall"&amp;"|"&amp;"Math",kipp_maps!H:L,5,FALSE)</f>
        <v>13</v>
      </c>
      <c r="M685">
        <f t="shared" si="40"/>
        <v>8</v>
      </c>
      <c r="N685">
        <f t="shared" si="41"/>
        <v>-5</v>
      </c>
      <c r="O685">
        <f>VLOOKUP(A685&amp;"|"&amp;"Fall"&amp;"|"&amp;"Reading",kipp_maps!H:I,2,FALSE)</f>
        <v>169</v>
      </c>
      <c r="P685">
        <f>VLOOKUP(A685&amp;"|"&amp;"Fall"&amp;"|"&amp;"Reading",kipp_maps!H:J,3,FALSE)</f>
        <v>10</v>
      </c>
      <c r="Q685">
        <f>VLOOKUP(A685&amp;"|"&amp;"Fall"&amp;"|"&amp;"Reading",kipp_maps!H:K,4,FALSE)</f>
        <v>1</v>
      </c>
      <c r="R685">
        <f>VLOOKUP(A685&amp;"|"&amp;"Spring"&amp;"|"&amp;"Reading",kipp_maps!H:I,2,FALSE)</f>
        <v>182</v>
      </c>
      <c r="S685">
        <f>VLOOKUP(A685&amp;"|"&amp;"Spring"&amp;"|"&amp;"Reading",kipp_maps!H:J,3,FALSE)</f>
        <v>14</v>
      </c>
      <c r="T685">
        <f>VLOOKUP(A685&amp;"|"&amp;"Spring"&amp;"|"&amp;"Reading",kipp_maps!H:K,4,FALSE)</f>
        <v>1</v>
      </c>
      <c r="U685">
        <f>VLOOKUP(A685&amp;"|"&amp;"Fall"&amp;"|"&amp;"Reading",kipp_maps!H:L,5,FALSE)</f>
        <v>14</v>
      </c>
      <c r="V685">
        <f t="shared" si="42"/>
        <v>13</v>
      </c>
      <c r="W685">
        <f t="shared" si="43"/>
        <v>-1</v>
      </c>
    </row>
    <row r="686" spans="1:23" x14ac:dyDescent="0.25">
      <c r="A686">
        <v>27609</v>
      </c>
      <c r="B686" t="str">
        <f>VLOOKUP(A686,kipp_maps!A:B,2,FALSE)</f>
        <v>School E</v>
      </c>
      <c r="C686">
        <f>VLOOKUP(A686,kipp_maps!A:C,3,FALSE)</f>
        <v>3</v>
      </c>
      <c r="D686">
        <f>VLOOKUP(A686,kipp_maps!A:D,4,FALSE)</f>
        <v>2019</v>
      </c>
      <c r="E686" t="str">
        <f>VLOOKUP(A686,kipp_maps!A:E,5,FALSE)</f>
        <v>SPED</v>
      </c>
      <c r="F686">
        <f>VLOOKUP(A686&amp;"|"&amp;"Fall"&amp;"|"&amp;"Math",kipp_maps!H:I,2,FALSE)</f>
        <v>166</v>
      </c>
      <c r="G686">
        <f>VLOOKUP(A686&amp;"|"&amp;"Fall"&amp;"|"&amp;"Math",kipp_maps!H:J,3,FALSE)</f>
        <v>3</v>
      </c>
      <c r="H686">
        <f>VLOOKUP(A686&amp;"|"&amp;"Fall"&amp;"|"&amp;"Math",kipp_maps!H:K,4,FALSE)</f>
        <v>1</v>
      </c>
      <c r="I686">
        <f>VLOOKUP(A686&amp;"|"&amp;"Spring"&amp;"|"&amp;"Math",kipp_maps!H:I,2,FALSE)</f>
        <v>172</v>
      </c>
      <c r="J686">
        <f>VLOOKUP(A686&amp;"|"&amp;"Spring"&amp;"|"&amp;"Math",kipp_maps!H:J,3,FALSE)</f>
        <v>1</v>
      </c>
      <c r="K686">
        <f>VLOOKUP(A686&amp;"|"&amp;"Spring"&amp;"|"&amp;"Math",kipp_maps!H:K,4,FALSE)</f>
        <v>1</v>
      </c>
      <c r="L686">
        <f>VLOOKUP(A686&amp;"|"&amp;"Fall"&amp;"|"&amp;"Math",kipp_maps!H:L,5,FALSE)</f>
        <v>15</v>
      </c>
      <c r="M686">
        <f t="shared" si="40"/>
        <v>6</v>
      </c>
      <c r="N686">
        <f t="shared" si="41"/>
        <v>-9</v>
      </c>
      <c r="O686">
        <f>VLOOKUP(A686&amp;"|"&amp;"Fall"&amp;"|"&amp;"Reading",kipp_maps!H:I,2,FALSE)</f>
        <v>161</v>
      </c>
      <c r="P686">
        <f>VLOOKUP(A686&amp;"|"&amp;"Fall"&amp;"|"&amp;"Reading",kipp_maps!H:J,3,FALSE)</f>
        <v>3</v>
      </c>
      <c r="Q686">
        <f>VLOOKUP(A686&amp;"|"&amp;"Fall"&amp;"|"&amp;"Reading",kipp_maps!H:K,4,FALSE)</f>
        <v>1</v>
      </c>
      <c r="R686">
        <f>VLOOKUP(A686&amp;"|"&amp;"Spring"&amp;"|"&amp;"Reading",kipp_maps!H:I,2,FALSE)</f>
        <v>172</v>
      </c>
      <c r="S686">
        <f>VLOOKUP(A686&amp;"|"&amp;"Spring"&amp;"|"&amp;"Reading",kipp_maps!H:J,3,FALSE)</f>
        <v>4</v>
      </c>
      <c r="T686">
        <f>VLOOKUP(A686&amp;"|"&amp;"Spring"&amp;"|"&amp;"Reading",kipp_maps!H:K,4,FALSE)</f>
        <v>1</v>
      </c>
      <c r="U686">
        <f>VLOOKUP(A686&amp;"|"&amp;"Fall"&amp;"|"&amp;"Reading",kipp_maps!H:L,5,FALSE)</f>
        <v>15</v>
      </c>
      <c r="V686">
        <f t="shared" si="42"/>
        <v>11</v>
      </c>
      <c r="W686">
        <f t="shared" si="43"/>
        <v>-4</v>
      </c>
    </row>
    <row r="687" spans="1:23" x14ac:dyDescent="0.25">
      <c r="A687">
        <v>17831</v>
      </c>
      <c r="B687" t="str">
        <f>VLOOKUP(A687,kipp_maps!A:B,2,FALSE)</f>
        <v>School E</v>
      </c>
      <c r="C687">
        <f>VLOOKUP(A687,kipp_maps!A:C,3,FALSE)</f>
        <v>3</v>
      </c>
      <c r="D687">
        <f>VLOOKUP(A687,kipp_maps!A:D,4,FALSE)</f>
        <v>2019</v>
      </c>
      <c r="E687" t="str">
        <f>VLOOKUP(A687,kipp_maps!A:E,5,FALSE)</f>
        <v>GenEd</v>
      </c>
      <c r="F687">
        <f>VLOOKUP(A687&amp;"|"&amp;"Fall"&amp;"|"&amp;"Math",kipp_maps!H:I,2,FALSE)</f>
        <v>186</v>
      </c>
      <c r="G687">
        <f>VLOOKUP(A687&amp;"|"&amp;"Fall"&amp;"|"&amp;"Math",kipp_maps!H:J,3,FALSE)</f>
        <v>33</v>
      </c>
      <c r="H687">
        <f>VLOOKUP(A687&amp;"|"&amp;"Fall"&amp;"|"&amp;"Math",kipp_maps!H:K,4,FALSE)</f>
        <v>2</v>
      </c>
      <c r="I687">
        <f>VLOOKUP(A687&amp;"|"&amp;"Spring"&amp;"|"&amp;"Math",kipp_maps!H:I,2,FALSE)</f>
        <v>195</v>
      </c>
      <c r="J687">
        <f>VLOOKUP(A687&amp;"|"&amp;"Spring"&amp;"|"&amp;"Math",kipp_maps!H:J,3,FALSE)</f>
        <v>27</v>
      </c>
      <c r="K687">
        <f>VLOOKUP(A687&amp;"|"&amp;"Spring"&amp;"|"&amp;"Math",kipp_maps!H:K,4,FALSE)</f>
        <v>2</v>
      </c>
      <c r="L687">
        <f>VLOOKUP(A687&amp;"|"&amp;"Fall"&amp;"|"&amp;"Math",kipp_maps!H:L,5,FALSE)</f>
        <v>12</v>
      </c>
      <c r="M687">
        <f t="shared" si="40"/>
        <v>9</v>
      </c>
      <c r="N687">
        <f t="shared" si="41"/>
        <v>-3</v>
      </c>
      <c r="O687">
        <f>VLOOKUP(A687&amp;"|"&amp;"Fall"&amp;"|"&amp;"Reading",kipp_maps!H:I,2,FALSE)</f>
        <v>177</v>
      </c>
      <c r="P687">
        <f>VLOOKUP(A687&amp;"|"&amp;"Fall"&amp;"|"&amp;"Reading",kipp_maps!H:J,3,FALSE)</f>
        <v>22</v>
      </c>
      <c r="Q687">
        <f>VLOOKUP(A687&amp;"|"&amp;"Fall"&amp;"|"&amp;"Reading",kipp_maps!H:K,4,FALSE)</f>
        <v>1</v>
      </c>
      <c r="R687">
        <f>VLOOKUP(A687&amp;"|"&amp;"Spring"&amp;"|"&amp;"Reading",kipp_maps!H:I,2,FALSE)</f>
        <v>188</v>
      </c>
      <c r="S687">
        <f>VLOOKUP(A687&amp;"|"&amp;"Spring"&amp;"|"&amp;"Reading",kipp_maps!H:J,3,FALSE)</f>
        <v>24</v>
      </c>
      <c r="T687">
        <f>VLOOKUP(A687&amp;"|"&amp;"Spring"&amp;"|"&amp;"Reading",kipp_maps!H:K,4,FALSE)</f>
        <v>1</v>
      </c>
      <c r="U687">
        <f>VLOOKUP(A687&amp;"|"&amp;"Fall"&amp;"|"&amp;"Reading",kipp_maps!H:L,5,FALSE)</f>
        <v>12</v>
      </c>
      <c r="V687">
        <f t="shared" si="42"/>
        <v>11</v>
      </c>
      <c r="W687">
        <f t="shared" si="43"/>
        <v>-1</v>
      </c>
    </row>
    <row r="688" spans="1:23" x14ac:dyDescent="0.25">
      <c r="A688">
        <v>22746</v>
      </c>
      <c r="B688" t="str">
        <f>VLOOKUP(A688,kipp_maps!A:B,2,FALSE)</f>
        <v>School E</v>
      </c>
      <c r="C688">
        <f>VLOOKUP(A688,kipp_maps!A:C,3,FALSE)</f>
        <v>3</v>
      </c>
      <c r="D688">
        <f>VLOOKUP(A688,kipp_maps!A:D,4,FALSE)</f>
        <v>2019</v>
      </c>
      <c r="E688" t="str">
        <f>VLOOKUP(A688,kipp_maps!A:E,5,FALSE)</f>
        <v>GenEd</v>
      </c>
      <c r="F688">
        <f>VLOOKUP(A688&amp;"|"&amp;"Fall"&amp;"|"&amp;"Math",kipp_maps!H:I,2,FALSE)</f>
        <v>193</v>
      </c>
      <c r="G688">
        <f>VLOOKUP(A688&amp;"|"&amp;"Fall"&amp;"|"&amp;"Math",kipp_maps!H:J,3,FALSE)</f>
        <v>53</v>
      </c>
      <c r="H688">
        <f>VLOOKUP(A688&amp;"|"&amp;"Fall"&amp;"|"&amp;"Math",kipp_maps!H:K,4,FALSE)</f>
        <v>3</v>
      </c>
      <c r="I688">
        <f>VLOOKUP(A688&amp;"|"&amp;"Spring"&amp;"|"&amp;"Math",kipp_maps!H:I,2,FALSE)</f>
        <v>209</v>
      </c>
      <c r="J688">
        <f>VLOOKUP(A688&amp;"|"&amp;"Spring"&amp;"|"&amp;"Math",kipp_maps!H:J,3,FALSE)</f>
        <v>66</v>
      </c>
      <c r="K688">
        <f>VLOOKUP(A688&amp;"|"&amp;"Spring"&amp;"|"&amp;"Math",kipp_maps!H:K,4,FALSE)</f>
        <v>3</v>
      </c>
      <c r="L688">
        <f>VLOOKUP(A688&amp;"|"&amp;"Fall"&amp;"|"&amp;"Math",kipp_maps!H:L,5,FALSE)</f>
        <v>12</v>
      </c>
      <c r="M688">
        <f t="shared" si="40"/>
        <v>16</v>
      </c>
      <c r="N688">
        <f t="shared" si="41"/>
        <v>4</v>
      </c>
      <c r="O688">
        <f>VLOOKUP(A688&amp;"|"&amp;"Fall"&amp;"|"&amp;"Reading",kipp_maps!H:I,2,FALSE)</f>
        <v>198</v>
      </c>
      <c r="P688">
        <f>VLOOKUP(A688&amp;"|"&amp;"Fall"&amp;"|"&amp;"Reading",kipp_maps!H:J,3,FALSE)</f>
        <v>73</v>
      </c>
      <c r="Q688">
        <f>VLOOKUP(A688&amp;"|"&amp;"Fall"&amp;"|"&amp;"Reading",kipp_maps!H:K,4,FALSE)</f>
        <v>3</v>
      </c>
      <c r="R688">
        <f>VLOOKUP(A688&amp;"|"&amp;"Spring"&amp;"|"&amp;"Reading",kipp_maps!H:I,2,FALSE)</f>
        <v>213</v>
      </c>
      <c r="S688">
        <f>VLOOKUP(A688&amp;"|"&amp;"Spring"&amp;"|"&amp;"Reading",kipp_maps!H:J,3,FALSE)</f>
        <v>83</v>
      </c>
      <c r="T688">
        <f>VLOOKUP(A688&amp;"|"&amp;"Spring"&amp;"|"&amp;"Reading",kipp_maps!H:K,4,FALSE)</f>
        <v>4</v>
      </c>
      <c r="U688">
        <f>VLOOKUP(A688&amp;"|"&amp;"Fall"&amp;"|"&amp;"Reading",kipp_maps!H:L,5,FALSE)</f>
        <v>9</v>
      </c>
      <c r="V688">
        <f t="shared" si="42"/>
        <v>15</v>
      </c>
      <c r="W688">
        <f t="shared" si="43"/>
        <v>6</v>
      </c>
    </row>
    <row r="689" spans="1:23" x14ac:dyDescent="0.25">
      <c r="A689">
        <v>26568</v>
      </c>
      <c r="B689" t="str">
        <f>VLOOKUP(A689,kipp_maps!A:B,2,FALSE)</f>
        <v>School E</v>
      </c>
      <c r="C689">
        <f>VLOOKUP(A689,kipp_maps!A:C,3,FALSE)</f>
        <v>3</v>
      </c>
      <c r="D689">
        <f>VLOOKUP(A689,kipp_maps!A:D,4,FALSE)</f>
        <v>2019</v>
      </c>
      <c r="E689" t="str">
        <f>VLOOKUP(A689,kipp_maps!A:E,5,FALSE)</f>
        <v>GenEd</v>
      </c>
      <c r="F689">
        <f>VLOOKUP(A689&amp;"|"&amp;"Fall"&amp;"|"&amp;"Math",kipp_maps!H:I,2,FALSE)</f>
        <v>205</v>
      </c>
      <c r="G689">
        <f>VLOOKUP(A689&amp;"|"&amp;"Fall"&amp;"|"&amp;"Math",kipp_maps!H:J,3,FALSE)</f>
        <v>83</v>
      </c>
      <c r="H689">
        <f>VLOOKUP(A689&amp;"|"&amp;"Fall"&amp;"|"&amp;"Math",kipp_maps!H:K,4,FALSE)</f>
        <v>4</v>
      </c>
      <c r="I689">
        <f>VLOOKUP(A689&amp;"|"&amp;"Spring"&amp;"|"&amp;"Math",kipp_maps!H:I,2,FALSE)</f>
        <v>210</v>
      </c>
      <c r="J689">
        <f>VLOOKUP(A689&amp;"|"&amp;"Spring"&amp;"|"&amp;"Math",kipp_maps!H:J,3,FALSE)</f>
        <v>68</v>
      </c>
      <c r="K689">
        <f>VLOOKUP(A689&amp;"|"&amp;"Spring"&amp;"|"&amp;"Math",kipp_maps!H:K,4,FALSE)</f>
        <v>3</v>
      </c>
      <c r="L689">
        <f>VLOOKUP(A689&amp;"|"&amp;"Fall"&amp;"|"&amp;"Math",kipp_maps!H:L,5,FALSE)</f>
        <v>10</v>
      </c>
      <c r="M689">
        <f t="shared" si="40"/>
        <v>5</v>
      </c>
      <c r="N689">
        <f t="shared" si="41"/>
        <v>-5</v>
      </c>
      <c r="O689">
        <f>VLOOKUP(A689&amp;"|"&amp;"Fall"&amp;"|"&amp;"Reading",kipp_maps!H:I,2,FALSE)</f>
        <v>203</v>
      </c>
      <c r="P689">
        <f>VLOOKUP(A689&amp;"|"&amp;"Fall"&amp;"|"&amp;"Reading",kipp_maps!H:J,3,FALSE)</f>
        <v>83</v>
      </c>
      <c r="Q689">
        <f>VLOOKUP(A689&amp;"|"&amp;"Fall"&amp;"|"&amp;"Reading",kipp_maps!H:K,4,FALSE)</f>
        <v>4</v>
      </c>
      <c r="R689">
        <f>VLOOKUP(A689&amp;"|"&amp;"Spring"&amp;"|"&amp;"Reading",kipp_maps!H:I,2,FALSE)</f>
        <v>214</v>
      </c>
      <c r="S689">
        <f>VLOOKUP(A689&amp;"|"&amp;"Spring"&amp;"|"&amp;"Reading",kipp_maps!H:J,3,FALSE)</f>
        <v>85</v>
      </c>
      <c r="T689">
        <f>VLOOKUP(A689&amp;"|"&amp;"Spring"&amp;"|"&amp;"Reading",kipp_maps!H:K,4,FALSE)</f>
        <v>4</v>
      </c>
      <c r="U689">
        <f>VLOOKUP(A689&amp;"|"&amp;"Fall"&amp;"|"&amp;"Reading",kipp_maps!H:L,5,FALSE)</f>
        <v>8</v>
      </c>
      <c r="V689">
        <f t="shared" si="42"/>
        <v>11</v>
      </c>
      <c r="W689">
        <f t="shared" si="43"/>
        <v>3</v>
      </c>
    </row>
    <row r="690" spans="1:23" x14ac:dyDescent="0.25">
      <c r="A690">
        <v>22901</v>
      </c>
      <c r="B690" t="str">
        <f>VLOOKUP(A690,kipp_maps!A:B,2,FALSE)</f>
        <v>School E</v>
      </c>
      <c r="C690">
        <f>VLOOKUP(A690,kipp_maps!A:C,3,FALSE)</f>
        <v>3</v>
      </c>
      <c r="D690">
        <f>VLOOKUP(A690,kipp_maps!A:D,4,FALSE)</f>
        <v>2019</v>
      </c>
      <c r="E690" t="str">
        <f>VLOOKUP(A690,kipp_maps!A:E,5,FALSE)</f>
        <v>GenEd</v>
      </c>
      <c r="F690">
        <f>VLOOKUP(A690&amp;"|"&amp;"Fall"&amp;"|"&amp;"Math",kipp_maps!H:I,2,FALSE)</f>
        <v>200</v>
      </c>
      <c r="G690">
        <f>VLOOKUP(A690&amp;"|"&amp;"Fall"&amp;"|"&amp;"Math",kipp_maps!H:J,3,FALSE)</f>
        <v>72</v>
      </c>
      <c r="H690">
        <f>VLOOKUP(A690&amp;"|"&amp;"Fall"&amp;"|"&amp;"Math",kipp_maps!H:K,4,FALSE)</f>
        <v>3</v>
      </c>
      <c r="I690">
        <f>VLOOKUP(A690&amp;"|"&amp;"Spring"&amp;"|"&amp;"Math",kipp_maps!H:I,2,FALSE)</f>
        <v>216</v>
      </c>
      <c r="J690">
        <f>VLOOKUP(A690&amp;"|"&amp;"Spring"&amp;"|"&amp;"Math",kipp_maps!H:J,3,FALSE)</f>
        <v>82</v>
      </c>
      <c r="K690">
        <f>VLOOKUP(A690&amp;"|"&amp;"Spring"&amp;"|"&amp;"Math",kipp_maps!H:K,4,FALSE)</f>
        <v>4</v>
      </c>
      <c r="L690">
        <f>VLOOKUP(A690&amp;"|"&amp;"Fall"&amp;"|"&amp;"Math",kipp_maps!H:L,5,FALSE)</f>
        <v>11</v>
      </c>
      <c r="M690">
        <f t="shared" si="40"/>
        <v>16</v>
      </c>
      <c r="N690">
        <f t="shared" si="41"/>
        <v>5</v>
      </c>
      <c r="O690">
        <f>VLOOKUP(A690&amp;"|"&amp;"Fall"&amp;"|"&amp;"Reading",kipp_maps!H:I,2,FALSE)</f>
        <v>212</v>
      </c>
      <c r="P690">
        <f>VLOOKUP(A690&amp;"|"&amp;"Fall"&amp;"|"&amp;"Reading",kipp_maps!H:J,3,FALSE)</f>
        <v>94</v>
      </c>
      <c r="Q690">
        <f>VLOOKUP(A690&amp;"|"&amp;"Fall"&amp;"|"&amp;"Reading",kipp_maps!H:K,4,FALSE)</f>
        <v>4</v>
      </c>
      <c r="R690">
        <f>VLOOKUP(A690&amp;"|"&amp;"Spring"&amp;"|"&amp;"Reading",kipp_maps!H:I,2,FALSE)</f>
        <v>214</v>
      </c>
      <c r="S690">
        <f>VLOOKUP(A690&amp;"|"&amp;"Spring"&amp;"|"&amp;"Reading",kipp_maps!H:J,3,FALSE)</f>
        <v>85</v>
      </c>
      <c r="T690">
        <f>VLOOKUP(A690&amp;"|"&amp;"Spring"&amp;"|"&amp;"Reading",kipp_maps!H:K,4,FALSE)</f>
        <v>4</v>
      </c>
      <c r="U690">
        <f>VLOOKUP(A690&amp;"|"&amp;"Fall"&amp;"|"&amp;"Reading",kipp_maps!H:L,5,FALSE)</f>
        <v>6</v>
      </c>
      <c r="V690">
        <f t="shared" si="42"/>
        <v>2</v>
      </c>
      <c r="W690">
        <f t="shared" si="43"/>
        <v>-4</v>
      </c>
    </row>
    <row r="691" spans="1:23" x14ac:dyDescent="0.25">
      <c r="A691">
        <v>26586</v>
      </c>
      <c r="B691" t="str">
        <f>VLOOKUP(A691,kipp_maps!A:B,2,FALSE)</f>
        <v>School E</v>
      </c>
      <c r="C691">
        <f>VLOOKUP(A691,kipp_maps!A:C,3,FALSE)</f>
        <v>3</v>
      </c>
      <c r="D691">
        <f>VLOOKUP(A691,kipp_maps!A:D,4,FALSE)</f>
        <v>2019</v>
      </c>
      <c r="E691" t="str">
        <f>VLOOKUP(A691,kipp_maps!A:E,5,FALSE)</f>
        <v>GenEd</v>
      </c>
      <c r="F691">
        <f>VLOOKUP(A691&amp;"|"&amp;"Fall"&amp;"|"&amp;"Math",kipp_maps!H:I,2,FALSE)</f>
        <v>185</v>
      </c>
      <c r="G691">
        <f>VLOOKUP(A691&amp;"|"&amp;"Fall"&amp;"|"&amp;"Math",kipp_maps!H:J,3,FALSE)</f>
        <v>30</v>
      </c>
      <c r="H691">
        <f>VLOOKUP(A691&amp;"|"&amp;"Fall"&amp;"|"&amp;"Math",kipp_maps!H:K,4,FALSE)</f>
        <v>2</v>
      </c>
      <c r="I691">
        <f>VLOOKUP(A691&amp;"|"&amp;"Spring"&amp;"|"&amp;"Math",kipp_maps!H:I,2,FALSE)</f>
        <v>198</v>
      </c>
      <c r="J691">
        <f>VLOOKUP(A691&amp;"|"&amp;"Spring"&amp;"|"&amp;"Math",kipp_maps!H:J,3,FALSE)</f>
        <v>35</v>
      </c>
      <c r="K691">
        <f>VLOOKUP(A691&amp;"|"&amp;"Spring"&amp;"|"&amp;"Math",kipp_maps!H:K,4,FALSE)</f>
        <v>2</v>
      </c>
      <c r="L691">
        <f>VLOOKUP(A691&amp;"|"&amp;"Fall"&amp;"|"&amp;"Math",kipp_maps!H:L,5,FALSE)</f>
        <v>13</v>
      </c>
      <c r="M691">
        <f t="shared" si="40"/>
        <v>13</v>
      </c>
      <c r="N691">
        <f t="shared" si="41"/>
        <v>0</v>
      </c>
      <c r="O691">
        <f>VLOOKUP(A691&amp;"|"&amp;"Fall"&amp;"|"&amp;"Reading",kipp_maps!H:I,2,FALSE)</f>
        <v>192</v>
      </c>
      <c r="P691">
        <f>VLOOKUP(A691&amp;"|"&amp;"Fall"&amp;"|"&amp;"Reading",kipp_maps!H:J,3,FALSE)</f>
        <v>59</v>
      </c>
      <c r="Q691">
        <f>VLOOKUP(A691&amp;"|"&amp;"Fall"&amp;"|"&amp;"Reading",kipp_maps!H:K,4,FALSE)</f>
        <v>3</v>
      </c>
      <c r="R691">
        <f>VLOOKUP(A691&amp;"|"&amp;"Spring"&amp;"|"&amp;"Reading",kipp_maps!H:I,2,FALSE)</f>
        <v>199</v>
      </c>
      <c r="S691">
        <f>VLOOKUP(A691&amp;"|"&amp;"Spring"&amp;"|"&amp;"Reading",kipp_maps!H:J,3,FALSE)</f>
        <v>51</v>
      </c>
      <c r="T691">
        <f>VLOOKUP(A691&amp;"|"&amp;"Spring"&amp;"|"&amp;"Reading",kipp_maps!H:K,4,FALSE)</f>
        <v>3</v>
      </c>
      <c r="U691">
        <f>VLOOKUP(A691&amp;"|"&amp;"Fall"&amp;"|"&amp;"Reading",kipp_maps!H:L,5,FALSE)</f>
        <v>10</v>
      </c>
      <c r="V691">
        <f t="shared" si="42"/>
        <v>7</v>
      </c>
      <c r="W691">
        <f t="shared" si="43"/>
        <v>-3</v>
      </c>
    </row>
    <row r="692" spans="1:23" x14ac:dyDescent="0.25">
      <c r="A692">
        <v>19614</v>
      </c>
      <c r="B692" t="str">
        <f>VLOOKUP(A692,kipp_maps!A:B,2,FALSE)</f>
        <v>School E</v>
      </c>
      <c r="C692">
        <f>VLOOKUP(A692,kipp_maps!A:C,3,FALSE)</f>
        <v>3</v>
      </c>
      <c r="D692">
        <f>VLOOKUP(A692,kipp_maps!A:D,4,FALSE)</f>
        <v>2019</v>
      </c>
      <c r="E692" t="str">
        <f>VLOOKUP(A692,kipp_maps!A:E,5,FALSE)</f>
        <v>GenEd</v>
      </c>
      <c r="F692">
        <f>VLOOKUP(A692&amp;"|"&amp;"Fall"&amp;"|"&amp;"Math",kipp_maps!H:I,2,FALSE)</f>
        <v>176</v>
      </c>
      <c r="G692">
        <f>VLOOKUP(A692&amp;"|"&amp;"Fall"&amp;"|"&amp;"Math",kipp_maps!H:J,3,FALSE)</f>
        <v>12</v>
      </c>
      <c r="H692">
        <f>VLOOKUP(A692&amp;"|"&amp;"Fall"&amp;"|"&amp;"Math",kipp_maps!H:K,4,FALSE)</f>
        <v>1</v>
      </c>
      <c r="I692">
        <f>VLOOKUP(A692&amp;"|"&amp;"Spring"&amp;"|"&amp;"Math",kipp_maps!H:I,2,FALSE)</f>
        <v>183</v>
      </c>
      <c r="J692">
        <f>VLOOKUP(A692&amp;"|"&amp;"Spring"&amp;"|"&amp;"Math",kipp_maps!H:J,3,FALSE)</f>
        <v>7</v>
      </c>
      <c r="K692">
        <f>VLOOKUP(A692&amp;"|"&amp;"Spring"&amp;"|"&amp;"Math",kipp_maps!H:K,4,FALSE)</f>
        <v>1</v>
      </c>
      <c r="L692">
        <f>VLOOKUP(A692&amp;"|"&amp;"Fall"&amp;"|"&amp;"Math",kipp_maps!H:L,5,FALSE)</f>
        <v>13</v>
      </c>
      <c r="M692">
        <f t="shared" si="40"/>
        <v>7</v>
      </c>
      <c r="N692">
        <f t="shared" si="41"/>
        <v>-6</v>
      </c>
      <c r="O692">
        <f>VLOOKUP(A692&amp;"|"&amp;"Fall"&amp;"|"&amp;"Reading",kipp_maps!H:I,2,FALSE)</f>
        <v>174</v>
      </c>
      <c r="P692">
        <f>VLOOKUP(A692&amp;"|"&amp;"Fall"&amp;"|"&amp;"Reading",kipp_maps!H:J,3,FALSE)</f>
        <v>17</v>
      </c>
      <c r="Q692">
        <f>VLOOKUP(A692&amp;"|"&amp;"Fall"&amp;"|"&amp;"Reading",kipp_maps!H:K,4,FALSE)</f>
        <v>1</v>
      </c>
      <c r="R692">
        <f>VLOOKUP(A692&amp;"|"&amp;"Spring"&amp;"|"&amp;"Reading",kipp_maps!H:I,2,FALSE)</f>
        <v>190</v>
      </c>
      <c r="S692">
        <f>VLOOKUP(A692&amp;"|"&amp;"Spring"&amp;"|"&amp;"Reading",kipp_maps!H:J,3,FALSE)</f>
        <v>28</v>
      </c>
      <c r="T692">
        <f>VLOOKUP(A692&amp;"|"&amp;"Spring"&amp;"|"&amp;"Reading",kipp_maps!H:K,4,FALSE)</f>
        <v>2</v>
      </c>
      <c r="U692">
        <f>VLOOKUP(A692&amp;"|"&amp;"Fall"&amp;"|"&amp;"Reading",kipp_maps!H:L,5,FALSE)</f>
        <v>13</v>
      </c>
      <c r="V692">
        <f t="shared" si="42"/>
        <v>16</v>
      </c>
      <c r="W692">
        <f t="shared" si="43"/>
        <v>3</v>
      </c>
    </row>
    <row r="693" spans="1:23" x14ac:dyDescent="0.25">
      <c r="A693">
        <v>25356</v>
      </c>
      <c r="B693" t="str">
        <f>VLOOKUP(A693,kipp_maps!A:B,2,FALSE)</f>
        <v>School E</v>
      </c>
      <c r="C693">
        <f>VLOOKUP(A693,kipp_maps!A:C,3,FALSE)</f>
        <v>3</v>
      </c>
      <c r="D693">
        <f>VLOOKUP(A693,kipp_maps!A:D,4,FALSE)</f>
        <v>2019</v>
      </c>
      <c r="E693" t="str">
        <f>VLOOKUP(A693,kipp_maps!A:E,5,FALSE)</f>
        <v>GenEd</v>
      </c>
      <c r="F693">
        <f>VLOOKUP(A693&amp;"|"&amp;"Fall"&amp;"|"&amp;"Math",kipp_maps!H:I,2,FALSE)</f>
        <v>192</v>
      </c>
      <c r="G693">
        <f>VLOOKUP(A693&amp;"|"&amp;"Fall"&amp;"|"&amp;"Math",kipp_maps!H:J,3,FALSE)</f>
        <v>50</v>
      </c>
      <c r="H693">
        <f>VLOOKUP(A693&amp;"|"&amp;"Fall"&amp;"|"&amp;"Math",kipp_maps!H:K,4,FALSE)</f>
        <v>3</v>
      </c>
      <c r="I693">
        <f>VLOOKUP(A693&amp;"|"&amp;"Spring"&amp;"|"&amp;"Math",kipp_maps!H:I,2,FALSE)</f>
        <v>196</v>
      </c>
      <c r="J693">
        <f>VLOOKUP(A693&amp;"|"&amp;"Spring"&amp;"|"&amp;"Math",kipp_maps!H:J,3,FALSE)</f>
        <v>30</v>
      </c>
      <c r="K693">
        <f>VLOOKUP(A693&amp;"|"&amp;"Spring"&amp;"|"&amp;"Math",kipp_maps!H:K,4,FALSE)</f>
        <v>2</v>
      </c>
      <c r="L693">
        <f>VLOOKUP(A693&amp;"|"&amp;"Fall"&amp;"|"&amp;"Math",kipp_maps!H:L,5,FALSE)</f>
        <v>12</v>
      </c>
      <c r="M693">
        <f t="shared" si="40"/>
        <v>4</v>
      </c>
      <c r="N693">
        <f t="shared" si="41"/>
        <v>-8</v>
      </c>
      <c r="O693">
        <f>VLOOKUP(A693&amp;"|"&amp;"Fall"&amp;"|"&amp;"Reading",kipp_maps!H:I,2,FALSE)</f>
        <v>199</v>
      </c>
      <c r="P693">
        <f>VLOOKUP(A693&amp;"|"&amp;"Fall"&amp;"|"&amp;"Reading",kipp_maps!H:J,3,FALSE)</f>
        <v>75</v>
      </c>
      <c r="Q693">
        <f>VLOOKUP(A693&amp;"|"&amp;"Fall"&amp;"|"&amp;"Reading",kipp_maps!H:K,4,FALSE)</f>
        <v>4</v>
      </c>
      <c r="R693">
        <f>VLOOKUP(A693&amp;"|"&amp;"Spring"&amp;"|"&amp;"Reading",kipp_maps!H:I,2,FALSE)</f>
        <v>196</v>
      </c>
      <c r="S693">
        <f>VLOOKUP(A693&amp;"|"&amp;"Spring"&amp;"|"&amp;"Reading",kipp_maps!H:J,3,FALSE)</f>
        <v>43</v>
      </c>
      <c r="T693">
        <f>VLOOKUP(A693&amp;"|"&amp;"Spring"&amp;"|"&amp;"Reading",kipp_maps!H:K,4,FALSE)</f>
        <v>2</v>
      </c>
      <c r="U693">
        <f>VLOOKUP(A693&amp;"|"&amp;"Fall"&amp;"|"&amp;"Reading",kipp_maps!H:L,5,FALSE)</f>
        <v>9</v>
      </c>
      <c r="V693">
        <f t="shared" si="42"/>
        <v>-3</v>
      </c>
      <c r="W693">
        <f t="shared" si="43"/>
        <v>-12</v>
      </c>
    </row>
    <row r="694" spans="1:23" x14ac:dyDescent="0.25">
      <c r="A694">
        <v>23330</v>
      </c>
      <c r="B694" t="str">
        <f>VLOOKUP(A694,kipp_maps!A:B,2,FALSE)</f>
        <v>School E</v>
      </c>
      <c r="C694">
        <f>VLOOKUP(A694,kipp_maps!A:C,3,FALSE)</f>
        <v>3</v>
      </c>
      <c r="D694">
        <f>VLOOKUP(A694,kipp_maps!A:D,4,FALSE)</f>
        <v>2019</v>
      </c>
      <c r="E694" t="str">
        <f>VLOOKUP(A694,kipp_maps!A:E,5,FALSE)</f>
        <v>GenEd</v>
      </c>
      <c r="F694">
        <f>VLOOKUP(A694&amp;"|"&amp;"Fall"&amp;"|"&amp;"Math",kipp_maps!H:I,2,FALSE)</f>
        <v>193</v>
      </c>
      <c r="G694">
        <f>VLOOKUP(A694&amp;"|"&amp;"Fall"&amp;"|"&amp;"Math",kipp_maps!H:J,3,FALSE)</f>
        <v>53</v>
      </c>
      <c r="H694">
        <f>VLOOKUP(A694&amp;"|"&amp;"Fall"&amp;"|"&amp;"Math",kipp_maps!H:K,4,FALSE)</f>
        <v>3</v>
      </c>
      <c r="I694">
        <f>VLOOKUP(A694&amp;"|"&amp;"Spring"&amp;"|"&amp;"Math",kipp_maps!H:I,2,FALSE)</f>
        <v>201</v>
      </c>
      <c r="J694">
        <f>VLOOKUP(A694&amp;"|"&amp;"Spring"&amp;"|"&amp;"Math",kipp_maps!H:J,3,FALSE)</f>
        <v>43</v>
      </c>
      <c r="K694">
        <f>VLOOKUP(A694&amp;"|"&amp;"Spring"&amp;"|"&amp;"Math",kipp_maps!H:K,4,FALSE)</f>
        <v>2</v>
      </c>
      <c r="L694">
        <f>VLOOKUP(A694&amp;"|"&amp;"Fall"&amp;"|"&amp;"Math",kipp_maps!H:L,5,FALSE)</f>
        <v>12</v>
      </c>
      <c r="M694">
        <f t="shared" si="40"/>
        <v>8</v>
      </c>
      <c r="N694">
        <f t="shared" si="41"/>
        <v>-4</v>
      </c>
      <c r="O694">
        <f>VLOOKUP(A694&amp;"|"&amp;"Fall"&amp;"|"&amp;"Reading",kipp_maps!H:I,2,FALSE)</f>
        <v>190</v>
      </c>
      <c r="P694">
        <f>VLOOKUP(A694&amp;"|"&amp;"Fall"&amp;"|"&amp;"Reading",kipp_maps!H:J,3,FALSE)</f>
        <v>53</v>
      </c>
      <c r="Q694">
        <f>VLOOKUP(A694&amp;"|"&amp;"Fall"&amp;"|"&amp;"Reading",kipp_maps!H:K,4,FALSE)</f>
        <v>3</v>
      </c>
      <c r="R694">
        <f>VLOOKUP(A694&amp;"|"&amp;"Spring"&amp;"|"&amp;"Reading",kipp_maps!H:I,2,FALSE)</f>
        <v>197</v>
      </c>
      <c r="S694">
        <f>VLOOKUP(A694&amp;"|"&amp;"Spring"&amp;"|"&amp;"Reading",kipp_maps!H:J,3,FALSE)</f>
        <v>46</v>
      </c>
      <c r="T694">
        <f>VLOOKUP(A694&amp;"|"&amp;"Spring"&amp;"|"&amp;"Reading",kipp_maps!H:K,4,FALSE)</f>
        <v>2</v>
      </c>
      <c r="U694">
        <f>VLOOKUP(A694&amp;"|"&amp;"Fall"&amp;"|"&amp;"Reading",kipp_maps!H:L,5,FALSE)</f>
        <v>10</v>
      </c>
      <c r="V694">
        <f t="shared" si="42"/>
        <v>7</v>
      </c>
      <c r="W694">
        <f t="shared" si="43"/>
        <v>-3</v>
      </c>
    </row>
    <row r="695" spans="1:23" x14ac:dyDescent="0.25">
      <c r="A695">
        <v>17676</v>
      </c>
      <c r="B695" t="str">
        <f>VLOOKUP(A695,kipp_maps!A:B,2,FALSE)</f>
        <v>School E</v>
      </c>
      <c r="C695">
        <f>VLOOKUP(A695,kipp_maps!A:C,3,FALSE)</f>
        <v>3</v>
      </c>
      <c r="D695">
        <f>VLOOKUP(A695,kipp_maps!A:D,4,FALSE)</f>
        <v>2019</v>
      </c>
      <c r="E695" t="str">
        <f>VLOOKUP(A695,kipp_maps!A:E,5,FALSE)</f>
        <v>GenEd</v>
      </c>
      <c r="F695">
        <f>VLOOKUP(A695&amp;"|"&amp;"Fall"&amp;"|"&amp;"Math",kipp_maps!H:I,2,FALSE)</f>
        <v>205</v>
      </c>
      <c r="G695">
        <f>VLOOKUP(A695&amp;"|"&amp;"Fall"&amp;"|"&amp;"Math",kipp_maps!H:J,3,FALSE)</f>
        <v>83</v>
      </c>
      <c r="H695">
        <f>VLOOKUP(A695&amp;"|"&amp;"Fall"&amp;"|"&amp;"Math",kipp_maps!H:K,4,FALSE)</f>
        <v>4</v>
      </c>
      <c r="I695">
        <f>VLOOKUP(A695&amp;"|"&amp;"Spring"&amp;"|"&amp;"Math",kipp_maps!H:I,2,FALSE)</f>
        <v>209</v>
      </c>
      <c r="J695">
        <f>VLOOKUP(A695&amp;"|"&amp;"Spring"&amp;"|"&amp;"Math",kipp_maps!H:J,3,FALSE)</f>
        <v>66</v>
      </c>
      <c r="K695">
        <f>VLOOKUP(A695&amp;"|"&amp;"Spring"&amp;"|"&amp;"Math",kipp_maps!H:K,4,FALSE)</f>
        <v>3</v>
      </c>
      <c r="L695">
        <f>VLOOKUP(A695&amp;"|"&amp;"Fall"&amp;"|"&amp;"Math",kipp_maps!H:L,5,FALSE)</f>
        <v>10</v>
      </c>
      <c r="M695">
        <f t="shared" si="40"/>
        <v>4</v>
      </c>
      <c r="N695">
        <f t="shared" si="41"/>
        <v>-6</v>
      </c>
      <c r="O695">
        <f>VLOOKUP(A695&amp;"|"&amp;"Fall"&amp;"|"&amp;"Reading",kipp_maps!H:I,2,FALSE)</f>
        <v>205</v>
      </c>
      <c r="P695">
        <f>VLOOKUP(A695&amp;"|"&amp;"Fall"&amp;"|"&amp;"Reading",kipp_maps!H:J,3,FALSE)</f>
        <v>86</v>
      </c>
      <c r="Q695">
        <f>VLOOKUP(A695&amp;"|"&amp;"Fall"&amp;"|"&amp;"Reading",kipp_maps!H:K,4,FALSE)</f>
        <v>4</v>
      </c>
      <c r="R695">
        <f>VLOOKUP(A695&amp;"|"&amp;"Spring"&amp;"|"&amp;"Reading",kipp_maps!H:I,2,FALSE)</f>
        <v>202</v>
      </c>
      <c r="S695">
        <f>VLOOKUP(A695&amp;"|"&amp;"Spring"&amp;"|"&amp;"Reading",kipp_maps!H:J,3,FALSE)</f>
        <v>59</v>
      </c>
      <c r="T695">
        <f>VLOOKUP(A695&amp;"|"&amp;"Spring"&amp;"|"&amp;"Reading",kipp_maps!H:K,4,FALSE)</f>
        <v>3</v>
      </c>
      <c r="U695">
        <f>VLOOKUP(A695&amp;"|"&amp;"Fall"&amp;"|"&amp;"Reading",kipp_maps!H:L,5,FALSE)</f>
        <v>8</v>
      </c>
      <c r="V695">
        <f t="shared" si="42"/>
        <v>-3</v>
      </c>
      <c r="W695">
        <f t="shared" si="43"/>
        <v>-11</v>
      </c>
    </row>
    <row r="696" spans="1:23" x14ac:dyDescent="0.25">
      <c r="A696">
        <v>24226</v>
      </c>
      <c r="B696" t="str">
        <f>VLOOKUP(A696,kipp_maps!A:B,2,FALSE)</f>
        <v>School E</v>
      </c>
      <c r="C696">
        <f>VLOOKUP(A696,kipp_maps!A:C,3,FALSE)</f>
        <v>3</v>
      </c>
      <c r="D696">
        <f>VLOOKUP(A696,kipp_maps!A:D,4,FALSE)</f>
        <v>2019</v>
      </c>
      <c r="E696" t="str">
        <f>VLOOKUP(A696,kipp_maps!A:E,5,FALSE)</f>
        <v>GenEd</v>
      </c>
      <c r="F696">
        <f>VLOOKUP(A696&amp;"|"&amp;"Fall"&amp;"|"&amp;"Math",kipp_maps!H:I,2,FALSE)</f>
        <v>194</v>
      </c>
      <c r="G696">
        <f>VLOOKUP(A696&amp;"|"&amp;"Fall"&amp;"|"&amp;"Math",kipp_maps!H:J,3,FALSE)</f>
        <v>56</v>
      </c>
      <c r="H696">
        <f>VLOOKUP(A696&amp;"|"&amp;"Fall"&amp;"|"&amp;"Math",kipp_maps!H:K,4,FALSE)</f>
        <v>3</v>
      </c>
      <c r="I696">
        <f>VLOOKUP(A696&amp;"|"&amp;"Spring"&amp;"|"&amp;"Math",kipp_maps!H:I,2,FALSE)</f>
        <v>201</v>
      </c>
      <c r="J696">
        <f>VLOOKUP(A696&amp;"|"&amp;"Spring"&amp;"|"&amp;"Math",kipp_maps!H:J,3,FALSE)</f>
        <v>43</v>
      </c>
      <c r="K696">
        <f>VLOOKUP(A696&amp;"|"&amp;"Spring"&amp;"|"&amp;"Math",kipp_maps!H:K,4,FALSE)</f>
        <v>2</v>
      </c>
      <c r="L696">
        <f>VLOOKUP(A696&amp;"|"&amp;"Fall"&amp;"|"&amp;"Math",kipp_maps!H:L,5,FALSE)</f>
        <v>12</v>
      </c>
      <c r="M696">
        <f t="shared" si="40"/>
        <v>7</v>
      </c>
      <c r="N696">
        <f t="shared" si="41"/>
        <v>-5</v>
      </c>
      <c r="O696">
        <f>VLOOKUP(A696&amp;"|"&amp;"Fall"&amp;"|"&amp;"Reading",kipp_maps!H:I,2,FALSE)</f>
        <v>192</v>
      </c>
      <c r="P696">
        <f>VLOOKUP(A696&amp;"|"&amp;"Fall"&amp;"|"&amp;"Reading",kipp_maps!H:J,3,FALSE)</f>
        <v>59</v>
      </c>
      <c r="Q696">
        <f>VLOOKUP(A696&amp;"|"&amp;"Fall"&amp;"|"&amp;"Reading",kipp_maps!H:K,4,FALSE)</f>
        <v>3</v>
      </c>
      <c r="R696">
        <f>VLOOKUP(A696&amp;"|"&amp;"Spring"&amp;"|"&amp;"Reading",kipp_maps!H:I,2,FALSE)</f>
        <v>205</v>
      </c>
      <c r="S696">
        <f>VLOOKUP(A696&amp;"|"&amp;"Spring"&amp;"|"&amp;"Reading",kipp_maps!H:J,3,FALSE)</f>
        <v>66</v>
      </c>
      <c r="T696">
        <f>VLOOKUP(A696&amp;"|"&amp;"Spring"&amp;"|"&amp;"Reading",kipp_maps!H:K,4,FALSE)</f>
        <v>3</v>
      </c>
      <c r="U696">
        <f>VLOOKUP(A696&amp;"|"&amp;"Fall"&amp;"|"&amp;"Reading",kipp_maps!H:L,5,FALSE)</f>
        <v>10</v>
      </c>
      <c r="V696">
        <f t="shared" si="42"/>
        <v>13</v>
      </c>
      <c r="W696">
        <f t="shared" si="43"/>
        <v>3</v>
      </c>
    </row>
    <row r="697" spans="1:23" x14ac:dyDescent="0.25">
      <c r="A697">
        <v>19323</v>
      </c>
      <c r="B697" t="str">
        <f>VLOOKUP(A697,kipp_maps!A:B,2,FALSE)</f>
        <v>School E</v>
      </c>
      <c r="C697">
        <f>VLOOKUP(A697,kipp_maps!A:C,3,FALSE)</f>
        <v>3</v>
      </c>
      <c r="D697">
        <f>VLOOKUP(A697,kipp_maps!A:D,4,FALSE)</f>
        <v>2019</v>
      </c>
      <c r="E697" t="str">
        <f>VLOOKUP(A697,kipp_maps!A:E,5,FALSE)</f>
        <v>GenEd</v>
      </c>
      <c r="F697">
        <f>VLOOKUP(A697&amp;"|"&amp;"Fall"&amp;"|"&amp;"Math",kipp_maps!H:I,2,FALSE)</f>
        <v>187</v>
      </c>
      <c r="G697">
        <f>VLOOKUP(A697&amp;"|"&amp;"Fall"&amp;"|"&amp;"Math",kipp_maps!H:J,3,FALSE)</f>
        <v>35</v>
      </c>
      <c r="H697">
        <f>VLOOKUP(A697&amp;"|"&amp;"Fall"&amp;"|"&amp;"Math",kipp_maps!H:K,4,FALSE)</f>
        <v>2</v>
      </c>
      <c r="I697">
        <f>VLOOKUP(A697&amp;"|"&amp;"Spring"&amp;"|"&amp;"Math",kipp_maps!H:I,2,FALSE)</f>
        <v>197</v>
      </c>
      <c r="J697">
        <f>VLOOKUP(A697&amp;"|"&amp;"Spring"&amp;"|"&amp;"Math",kipp_maps!H:J,3,FALSE)</f>
        <v>32</v>
      </c>
      <c r="K697">
        <f>VLOOKUP(A697&amp;"|"&amp;"Spring"&amp;"|"&amp;"Math",kipp_maps!H:K,4,FALSE)</f>
        <v>2</v>
      </c>
      <c r="L697">
        <f>VLOOKUP(A697&amp;"|"&amp;"Fall"&amp;"|"&amp;"Math",kipp_maps!H:L,5,FALSE)</f>
        <v>12</v>
      </c>
      <c r="M697">
        <f t="shared" si="40"/>
        <v>10</v>
      </c>
      <c r="N697">
        <f t="shared" si="41"/>
        <v>-2</v>
      </c>
      <c r="O697">
        <f>VLOOKUP(A697&amp;"|"&amp;"Fall"&amp;"|"&amp;"Reading",kipp_maps!H:I,2,FALSE)</f>
        <v>188</v>
      </c>
      <c r="P697">
        <f>VLOOKUP(A697&amp;"|"&amp;"Fall"&amp;"|"&amp;"Reading",kipp_maps!H:J,3,FALSE)</f>
        <v>48</v>
      </c>
      <c r="Q697">
        <f>VLOOKUP(A697&amp;"|"&amp;"Fall"&amp;"|"&amp;"Reading",kipp_maps!H:K,4,FALSE)</f>
        <v>2</v>
      </c>
      <c r="R697">
        <f>VLOOKUP(A697&amp;"|"&amp;"Spring"&amp;"|"&amp;"Reading",kipp_maps!H:I,2,FALSE)</f>
        <v>205</v>
      </c>
      <c r="S697">
        <f>VLOOKUP(A697&amp;"|"&amp;"Spring"&amp;"|"&amp;"Reading",kipp_maps!H:J,3,FALSE)</f>
        <v>66</v>
      </c>
      <c r="T697">
        <f>VLOOKUP(A697&amp;"|"&amp;"Spring"&amp;"|"&amp;"Reading",kipp_maps!H:K,4,FALSE)</f>
        <v>3</v>
      </c>
      <c r="U697">
        <f>VLOOKUP(A697&amp;"|"&amp;"Fall"&amp;"|"&amp;"Reading",kipp_maps!H:L,5,FALSE)</f>
        <v>10</v>
      </c>
      <c r="V697">
        <f t="shared" si="42"/>
        <v>17</v>
      </c>
      <c r="W697">
        <f t="shared" si="43"/>
        <v>7</v>
      </c>
    </row>
    <row r="698" spans="1:23" x14ac:dyDescent="0.25">
      <c r="A698">
        <v>15193</v>
      </c>
      <c r="B698" t="str">
        <f>VLOOKUP(A698,kipp_maps!A:B,2,FALSE)</f>
        <v>School E</v>
      </c>
      <c r="C698">
        <f>VLOOKUP(A698,kipp_maps!A:C,3,FALSE)</f>
        <v>3</v>
      </c>
      <c r="D698">
        <f>VLOOKUP(A698,kipp_maps!A:D,4,FALSE)</f>
        <v>2019</v>
      </c>
      <c r="E698" t="str">
        <f>VLOOKUP(A698,kipp_maps!A:E,5,FALSE)</f>
        <v>GenEd</v>
      </c>
      <c r="F698">
        <f>VLOOKUP(A698&amp;"|"&amp;"Fall"&amp;"|"&amp;"Math",kipp_maps!H:I,2,FALSE)</f>
        <v>200</v>
      </c>
      <c r="G698">
        <f>VLOOKUP(A698&amp;"|"&amp;"Fall"&amp;"|"&amp;"Math",kipp_maps!H:J,3,FALSE)</f>
        <v>72</v>
      </c>
      <c r="H698">
        <f>VLOOKUP(A698&amp;"|"&amp;"Fall"&amp;"|"&amp;"Math",kipp_maps!H:K,4,FALSE)</f>
        <v>3</v>
      </c>
      <c r="I698">
        <f>VLOOKUP(A698&amp;"|"&amp;"Spring"&amp;"|"&amp;"Math",kipp_maps!H:I,2,FALSE)</f>
        <v>209</v>
      </c>
      <c r="J698">
        <f>VLOOKUP(A698&amp;"|"&amp;"Spring"&amp;"|"&amp;"Math",kipp_maps!H:J,3,FALSE)</f>
        <v>66</v>
      </c>
      <c r="K698">
        <f>VLOOKUP(A698&amp;"|"&amp;"Spring"&amp;"|"&amp;"Math",kipp_maps!H:K,4,FALSE)</f>
        <v>3</v>
      </c>
      <c r="L698">
        <f>VLOOKUP(A698&amp;"|"&amp;"Fall"&amp;"|"&amp;"Math",kipp_maps!H:L,5,FALSE)</f>
        <v>11</v>
      </c>
      <c r="M698">
        <f t="shared" si="40"/>
        <v>9</v>
      </c>
      <c r="N698">
        <f t="shared" si="41"/>
        <v>-2</v>
      </c>
      <c r="O698">
        <f>VLOOKUP(A698&amp;"|"&amp;"Fall"&amp;"|"&amp;"Reading",kipp_maps!H:I,2,FALSE)</f>
        <v>199</v>
      </c>
      <c r="P698">
        <f>VLOOKUP(A698&amp;"|"&amp;"Fall"&amp;"|"&amp;"Reading",kipp_maps!H:J,3,FALSE)</f>
        <v>75</v>
      </c>
      <c r="Q698">
        <f>VLOOKUP(A698&amp;"|"&amp;"Fall"&amp;"|"&amp;"Reading",kipp_maps!H:K,4,FALSE)</f>
        <v>4</v>
      </c>
      <c r="R698">
        <f>VLOOKUP(A698&amp;"|"&amp;"Spring"&amp;"|"&amp;"Reading",kipp_maps!H:I,2,FALSE)</f>
        <v>222</v>
      </c>
      <c r="S698">
        <f>VLOOKUP(A698&amp;"|"&amp;"Spring"&amp;"|"&amp;"Reading",kipp_maps!H:J,3,FALSE)</f>
        <v>94</v>
      </c>
      <c r="T698">
        <f>VLOOKUP(A698&amp;"|"&amp;"Spring"&amp;"|"&amp;"Reading",kipp_maps!H:K,4,FALSE)</f>
        <v>4</v>
      </c>
      <c r="U698">
        <f>VLOOKUP(A698&amp;"|"&amp;"Fall"&amp;"|"&amp;"Reading",kipp_maps!H:L,5,FALSE)</f>
        <v>9</v>
      </c>
      <c r="V698">
        <f t="shared" si="42"/>
        <v>23</v>
      </c>
      <c r="W698">
        <f t="shared" si="43"/>
        <v>14</v>
      </c>
    </row>
    <row r="699" spans="1:23" x14ac:dyDescent="0.25">
      <c r="A699">
        <v>29945</v>
      </c>
      <c r="B699" t="str">
        <f>VLOOKUP(A699,kipp_maps!A:B,2,FALSE)</f>
        <v>School E</v>
      </c>
      <c r="C699">
        <f>VLOOKUP(A699,kipp_maps!A:C,3,FALSE)</f>
        <v>3</v>
      </c>
      <c r="D699">
        <f>VLOOKUP(A699,kipp_maps!A:D,4,FALSE)</f>
        <v>2019</v>
      </c>
      <c r="E699" t="str">
        <f>VLOOKUP(A699,kipp_maps!A:E,5,FALSE)</f>
        <v>GenEd</v>
      </c>
      <c r="F699">
        <f>VLOOKUP(A699&amp;"|"&amp;"Fall"&amp;"|"&amp;"Math",kipp_maps!H:I,2,FALSE)</f>
        <v>202</v>
      </c>
      <c r="G699">
        <f>VLOOKUP(A699&amp;"|"&amp;"Fall"&amp;"|"&amp;"Math",kipp_maps!H:J,3,FALSE)</f>
        <v>77</v>
      </c>
      <c r="H699">
        <f>VLOOKUP(A699&amp;"|"&amp;"Fall"&amp;"|"&amp;"Math",kipp_maps!H:K,4,FALSE)</f>
        <v>4</v>
      </c>
      <c r="I699">
        <f>VLOOKUP(A699&amp;"|"&amp;"Spring"&amp;"|"&amp;"Math",kipp_maps!H:I,2,FALSE)</f>
        <v>205</v>
      </c>
      <c r="J699">
        <f>VLOOKUP(A699&amp;"|"&amp;"Spring"&amp;"|"&amp;"Math",kipp_maps!H:J,3,FALSE)</f>
        <v>55</v>
      </c>
      <c r="K699">
        <f>VLOOKUP(A699&amp;"|"&amp;"Spring"&amp;"|"&amp;"Math",kipp_maps!H:K,4,FALSE)</f>
        <v>3</v>
      </c>
      <c r="L699">
        <f>VLOOKUP(A699&amp;"|"&amp;"Fall"&amp;"|"&amp;"Math",kipp_maps!H:L,5,FALSE)</f>
        <v>11</v>
      </c>
      <c r="M699">
        <f t="shared" si="40"/>
        <v>3</v>
      </c>
      <c r="N699">
        <f t="shared" si="41"/>
        <v>-8</v>
      </c>
      <c r="O699">
        <f>VLOOKUP(A699&amp;"|"&amp;"Fall"&amp;"|"&amp;"Reading",kipp_maps!H:I,2,FALSE)</f>
        <v>202</v>
      </c>
      <c r="P699">
        <f>VLOOKUP(A699&amp;"|"&amp;"Fall"&amp;"|"&amp;"Reading",kipp_maps!H:J,3,FALSE)</f>
        <v>81</v>
      </c>
      <c r="Q699">
        <f>VLOOKUP(A699&amp;"|"&amp;"Fall"&amp;"|"&amp;"Reading",kipp_maps!H:K,4,FALSE)</f>
        <v>4</v>
      </c>
      <c r="R699">
        <f>VLOOKUP(A699&amp;"|"&amp;"Spring"&amp;"|"&amp;"Reading",kipp_maps!H:I,2,FALSE)</f>
        <v>217</v>
      </c>
      <c r="S699">
        <f>VLOOKUP(A699&amp;"|"&amp;"Spring"&amp;"|"&amp;"Reading",kipp_maps!H:J,3,FALSE)</f>
        <v>89</v>
      </c>
      <c r="T699">
        <f>VLOOKUP(A699&amp;"|"&amp;"Spring"&amp;"|"&amp;"Reading",kipp_maps!H:K,4,FALSE)</f>
        <v>4</v>
      </c>
      <c r="U699">
        <f>VLOOKUP(A699&amp;"|"&amp;"Fall"&amp;"|"&amp;"Reading",kipp_maps!H:L,5,FALSE)</f>
        <v>8</v>
      </c>
      <c r="V699">
        <f t="shared" si="42"/>
        <v>15</v>
      </c>
      <c r="W699">
        <f t="shared" si="43"/>
        <v>7</v>
      </c>
    </row>
    <row r="700" spans="1:23" x14ac:dyDescent="0.25">
      <c r="A700">
        <v>18067</v>
      </c>
      <c r="B700" t="str">
        <f>VLOOKUP(A700,kipp_maps!A:B,2,FALSE)</f>
        <v>School E</v>
      </c>
      <c r="C700">
        <f>VLOOKUP(A700,kipp_maps!A:C,3,FALSE)</f>
        <v>3</v>
      </c>
      <c r="D700">
        <f>VLOOKUP(A700,kipp_maps!A:D,4,FALSE)</f>
        <v>2019</v>
      </c>
      <c r="E700" t="str">
        <f>VLOOKUP(A700,kipp_maps!A:E,5,FALSE)</f>
        <v>GenEd</v>
      </c>
      <c r="F700">
        <f>VLOOKUP(A700&amp;"|"&amp;"Fall"&amp;"|"&amp;"Math",kipp_maps!H:I,2,FALSE)</f>
        <v>199</v>
      </c>
      <c r="G700">
        <f>VLOOKUP(A700&amp;"|"&amp;"Fall"&amp;"|"&amp;"Math",kipp_maps!H:J,3,FALSE)</f>
        <v>69</v>
      </c>
      <c r="H700">
        <f>VLOOKUP(A700&amp;"|"&amp;"Fall"&amp;"|"&amp;"Math",kipp_maps!H:K,4,FALSE)</f>
        <v>3</v>
      </c>
      <c r="I700">
        <f>VLOOKUP(A700&amp;"|"&amp;"Spring"&amp;"|"&amp;"Math",kipp_maps!H:I,2,FALSE)</f>
        <v>221</v>
      </c>
      <c r="J700">
        <f>VLOOKUP(A700&amp;"|"&amp;"Spring"&amp;"|"&amp;"Math",kipp_maps!H:J,3,FALSE)</f>
        <v>90</v>
      </c>
      <c r="K700">
        <f>VLOOKUP(A700&amp;"|"&amp;"Spring"&amp;"|"&amp;"Math",kipp_maps!H:K,4,FALSE)</f>
        <v>4</v>
      </c>
      <c r="L700">
        <f>VLOOKUP(A700&amp;"|"&amp;"Fall"&amp;"|"&amp;"Math",kipp_maps!H:L,5,FALSE)</f>
        <v>11</v>
      </c>
      <c r="M700">
        <f t="shared" si="40"/>
        <v>22</v>
      </c>
      <c r="N700">
        <f t="shared" si="41"/>
        <v>11</v>
      </c>
      <c r="O700">
        <f>VLOOKUP(A700&amp;"|"&amp;"Fall"&amp;"|"&amp;"Reading",kipp_maps!H:I,2,FALSE)</f>
        <v>184</v>
      </c>
      <c r="P700">
        <f>VLOOKUP(A700&amp;"|"&amp;"Fall"&amp;"|"&amp;"Reading",kipp_maps!H:J,3,FALSE)</f>
        <v>38</v>
      </c>
      <c r="Q700">
        <f>VLOOKUP(A700&amp;"|"&amp;"Fall"&amp;"|"&amp;"Reading",kipp_maps!H:K,4,FALSE)</f>
        <v>2</v>
      </c>
      <c r="R700">
        <f>VLOOKUP(A700&amp;"|"&amp;"Spring"&amp;"|"&amp;"Reading",kipp_maps!H:I,2,FALSE)</f>
        <v>210</v>
      </c>
      <c r="S700">
        <f>VLOOKUP(A700&amp;"|"&amp;"Spring"&amp;"|"&amp;"Reading",kipp_maps!H:J,3,FALSE)</f>
        <v>77</v>
      </c>
      <c r="T700">
        <f>VLOOKUP(A700&amp;"|"&amp;"Spring"&amp;"|"&amp;"Reading",kipp_maps!H:K,4,FALSE)</f>
        <v>4</v>
      </c>
      <c r="U700">
        <f>VLOOKUP(A700&amp;"|"&amp;"Fall"&amp;"|"&amp;"Reading",kipp_maps!H:L,5,FALSE)</f>
        <v>11</v>
      </c>
      <c r="V700">
        <f t="shared" si="42"/>
        <v>26</v>
      </c>
      <c r="W700">
        <f t="shared" si="43"/>
        <v>15</v>
      </c>
    </row>
    <row r="701" spans="1:23" x14ac:dyDescent="0.25">
      <c r="A701">
        <v>27319</v>
      </c>
      <c r="B701" t="str">
        <f>VLOOKUP(A701,kipp_maps!A:B,2,FALSE)</f>
        <v>School E</v>
      </c>
      <c r="C701">
        <f>VLOOKUP(A701,kipp_maps!A:C,3,FALSE)</f>
        <v>3</v>
      </c>
      <c r="D701">
        <f>VLOOKUP(A701,kipp_maps!A:D,4,FALSE)</f>
        <v>2019</v>
      </c>
      <c r="E701" t="str">
        <f>VLOOKUP(A701,kipp_maps!A:E,5,FALSE)</f>
        <v>GenEd</v>
      </c>
      <c r="F701">
        <f>VLOOKUP(A701&amp;"|"&amp;"Fall"&amp;"|"&amp;"Math",kipp_maps!H:I,2,FALSE)</f>
        <v>179</v>
      </c>
      <c r="G701">
        <f>VLOOKUP(A701&amp;"|"&amp;"Fall"&amp;"|"&amp;"Math",kipp_maps!H:J,3,FALSE)</f>
        <v>17</v>
      </c>
      <c r="H701">
        <f>VLOOKUP(A701&amp;"|"&amp;"Fall"&amp;"|"&amp;"Math",kipp_maps!H:K,4,FALSE)</f>
        <v>1</v>
      </c>
      <c r="I701">
        <f>VLOOKUP(A701&amp;"|"&amp;"Spring"&amp;"|"&amp;"Math",kipp_maps!H:I,2,FALSE)</f>
        <v>192</v>
      </c>
      <c r="J701">
        <f>VLOOKUP(A701&amp;"|"&amp;"Spring"&amp;"|"&amp;"Math",kipp_maps!H:J,3,FALSE)</f>
        <v>20</v>
      </c>
      <c r="K701">
        <f>VLOOKUP(A701&amp;"|"&amp;"Spring"&amp;"|"&amp;"Math",kipp_maps!H:K,4,FALSE)</f>
        <v>1</v>
      </c>
      <c r="L701">
        <f>VLOOKUP(A701&amp;"|"&amp;"Fall"&amp;"|"&amp;"Math",kipp_maps!H:L,5,FALSE)</f>
        <v>13</v>
      </c>
      <c r="M701">
        <f t="shared" si="40"/>
        <v>13</v>
      </c>
      <c r="N701">
        <f t="shared" si="41"/>
        <v>0</v>
      </c>
      <c r="O701">
        <f>VLOOKUP(A701&amp;"|"&amp;"Fall"&amp;"|"&amp;"Reading",kipp_maps!H:I,2,FALSE)</f>
        <v>169</v>
      </c>
      <c r="P701">
        <f>VLOOKUP(A701&amp;"|"&amp;"Fall"&amp;"|"&amp;"Reading",kipp_maps!H:J,3,FALSE)</f>
        <v>10</v>
      </c>
      <c r="Q701">
        <f>VLOOKUP(A701&amp;"|"&amp;"Fall"&amp;"|"&amp;"Reading",kipp_maps!H:K,4,FALSE)</f>
        <v>1</v>
      </c>
      <c r="R701">
        <f>VLOOKUP(A701&amp;"|"&amp;"Spring"&amp;"|"&amp;"Reading",kipp_maps!H:I,2,FALSE)</f>
        <v>184</v>
      </c>
      <c r="S701">
        <f>VLOOKUP(A701&amp;"|"&amp;"Spring"&amp;"|"&amp;"Reading",kipp_maps!H:J,3,FALSE)</f>
        <v>17</v>
      </c>
      <c r="T701">
        <f>VLOOKUP(A701&amp;"|"&amp;"Spring"&amp;"|"&amp;"Reading",kipp_maps!H:K,4,FALSE)</f>
        <v>1</v>
      </c>
      <c r="U701">
        <f>VLOOKUP(A701&amp;"|"&amp;"Fall"&amp;"|"&amp;"Reading",kipp_maps!H:L,5,FALSE)</f>
        <v>14</v>
      </c>
      <c r="V701">
        <f t="shared" si="42"/>
        <v>15</v>
      </c>
      <c r="W701">
        <f t="shared" si="43"/>
        <v>1</v>
      </c>
    </row>
    <row r="702" spans="1:23" x14ac:dyDescent="0.25">
      <c r="A702">
        <v>11975</v>
      </c>
      <c r="B702" t="str">
        <f>VLOOKUP(A702,kipp_maps!A:B,2,FALSE)</f>
        <v>School E</v>
      </c>
      <c r="C702">
        <f>VLOOKUP(A702,kipp_maps!A:C,3,FALSE)</f>
        <v>3</v>
      </c>
      <c r="D702">
        <f>VLOOKUP(A702,kipp_maps!A:D,4,FALSE)</f>
        <v>2019</v>
      </c>
      <c r="E702" t="str">
        <f>VLOOKUP(A702,kipp_maps!A:E,5,FALSE)</f>
        <v>GenEd</v>
      </c>
      <c r="F702">
        <f>VLOOKUP(A702&amp;"|"&amp;"Fall"&amp;"|"&amp;"Math",kipp_maps!H:I,2,FALSE)</f>
        <v>182</v>
      </c>
      <c r="G702">
        <f>VLOOKUP(A702&amp;"|"&amp;"Fall"&amp;"|"&amp;"Math",kipp_maps!H:J,3,FALSE)</f>
        <v>23</v>
      </c>
      <c r="H702">
        <f>VLOOKUP(A702&amp;"|"&amp;"Fall"&amp;"|"&amp;"Math",kipp_maps!H:K,4,FALSE)</f>
        <v>1</v>
      </c>
      <c r="I702">
        <f>VLOOKUP(A702&amp;"|"&amp;"Spring"&amp;"|"&amp;"Math",kipp_maps!H:I,2,FALSE)</f>
        <v>189</v>
      </c>
      <c r="J702">
        <f>VLOOKUP(A702&amp;"|"&amp;"Spring"&amp;"|"&amp;"Math",kipp_maps!H:J,3,FALSE)</f>
        <v>15</v>
      </c>
      <c r="K702">
        <f>VLOOKUP(A702&amp;"|"&amp;"Spring"&amp;"|"&amp;"Math",kipp_maps!H:K,4,FALSE)</f>
        <v>1</v>
      </c>
      <c r="L702">
        <f>VLOOKUP(A702&amp;"|"&amp;"Fall"&amp;"|"&amp;"Math",kipp_maps!H:L,5,FALSE)</f>
        <v>13</v>
      </c>
      <c r="M702">
        <f t="shared" si="40"/>
        <v>7</v>
      </c>
      <c r="N702">
        <f t="shared" si="41"/>
        <v>-6</v>
      </c>
      <c r="O702">
        <f>VLOOKUP(A702&amp;"|"&amp;"Fall"&amp;"|"&amp;"Reading",kipp_maps!H:I,2,FALSE)</f>
        <v>179</v>
      </c>
      <c r="P702">
        <f>VLOOKUP(A702&amp;"|"&amp;"Fall"&amp;"|"&amp;"Reading",kipp_maps!H:J,3,FALSE)</f>
        <v>26</v>
      </c>
      <c r="Q702">
        <f>VLOOKUP(A702&amp;"|"&amp;"Fall"&amp;"|"&amp;"Reading",kipp_maps!H:K,4,FALSE)</f>
        <v>2</v>
      </c>
      <c r="R702">
        <f>VLOOKUP(A702&amp;"|"&amp;"Spring"&amp;"|"&amp;"Reading",kipp_maps!H:I,2,FALSE)</f>
        <v>176</v>
      </c>
      <c r="S702">
        <f>VLOOKUP(A702&amp;"|"&amp;"Spring"&amp;"|"&amp;"Reading",kipp_maps!H:J,3,FALSE)</f>
        <v>7</v>
      </c>
      <c r="T702">
        <f>VLOOKUP(A702&amp;"|"&amp;"Spring"&amp;"|"&amp;"Reading",kipp_maps!H:K,4,FALSE)</f>
        <v>1</v>
      </c>
      <c r="U702">
        <f>VLOOKUP(A702&amp;"|"&amp;"Fall"&amp;"|"&amp;"Reading",kipp_maps!H:L,5,FALSE)</f>
        <v>12</v>
      </c>
      <c r="V702">
        <f t="shared" si="42"/>
        <v>-3</v>
      </c>
      <c r="W702">
        <f t="shared" si="43"/>
        <v>-15</v>
      </c>
    </row>
    <row r="703" spans="1:23" x14ac:dyDescent="0.25">
      <c r="A703">
        <v>27701</v>
      </c>
      <c r="B703" t="str">
        <f>VLOOKUP(A703,kipp_maps!A:B,2,FALSE)</f>
        <v>School E</v>
      </c>
      <c r="C703">
        <f>VLOOKUP(A703,kipp_maps!A:C,3,FALSE)</f>
        <v>3</v>
      </c>
      <c r="D703">
        <f>VLOOKUP(A703,kipp_maps!A:D,4,FALSE)</f>
        <v>2019</v>
      </c>
      <c r="E703" t="str">
        <f>VLOOKUP(A703,kipp_maps!A:E,5,FALSE)</f>
        <v>GenEd</v>
      </c>
      <c r="F703">
        <f>VLOOKUP(A703&amp;"|"&amp;"Fall"&amp;"|"&amp;"Math",kipp_maps!H:I,2,FALSE)</f>
        <v>195</v>
      </c>
      <c r="G703">
        <f>VLOOKUP(A703&amp;"|"&amp;"Fall"&amp;"|"&amp;"Math",kipp_maps!H:J,3,FALSE)</f>
        <v>58</v>
      </c>
      <c r="H703">
        <f>VLOOKUP(A703&amp;"|"&amp;"Fall"&amp;"|"&amp;"Math",kipp_maps!H:K,4,FALSE)</f>
        <v>3</v>
      </c>
      <c r="I703">
        <f>VLOOKUP(A703&amp;"|"&amp;"Spring"&amp;"|"&amp;"Math",kipp_maps!H:I,2,FALSE)</f>
        <v>212</v>
      </c>
      <c r="J703">
        <f>VLOOKUP(A703&amp;"|"&amp;"Spring"&amp;"|"&amp;"Math",kipp_maps!H:J,3,FALSE)</f>
        <v>73</v>
      </c>
      <c r="K703">
        <f>VLOOKUP(A703&amp;"|"&amp;"Spring"&amp;"|"&amp;"Math",kipp_maps!H:K,4,FALSE)</f>
        <v>3</v>
      </c>
      <c r="L703">
        <f>VLOOKUP(A703&amp;"|"&amp;"Fall"&amp;"|"&amp;"Math",kipp_maps!H:L,5,FALSE)</f>
        <v>11</v>
      </c>
      <c r="M703">
        <f t="shared" si="40"/>
        <v>17</v>
      </c>
      <c r="N703">
        <f t="shared" si="41"/>
        <v>6</v>
      </c>
      <c r="O703">
        <f>VLOOKUP(A703&amp;"|"&amp;"Fall"&amp;"|"&amp;"Reading",kipp_maps!H:I,2,FALSE)</f>
        <v>207</v>
      </c>
      <c r="P703">
        <f>VLOOKUP(A703&amp;"|"&amp;"Fall"&amp;"|"&amp;"Reading",kipp_maps!H:J,3,FALSE)</f>
        <v>89</v>
      </c>
      <c r="Q703">
        <f>VLOOKUP(A703&amp;"|"&amp;"Fall"&amp;"|"&amp;"Reading",kipp_maps!H:K,4,FALSE)</f>
        <v>4</v>
      </c>
      <c r="R703">
        <f>VLOOKUP(A703&amp;"|"&amp;"Spring"&amp;"|"&amp;"Reading",kipp_maps!H:I,2,FALSE)</f>
        <v>204</v>
      </c>
      <c r="S703">
        <f>VLOOKUP(A703&amp;"|"&amp;"Spring"&amp;"|"&amp;"Reading",kipp_maps!H:J,3,FALSE)</f>
        <v>64</v>
      </c>
      <c r="T703">
        <f>VLOOKUP(A703&amp;"|"&amp;"Spring"&amp;"|"&amp;"Reading",kipp_maps!H:K,4,FALSE)</f>
        <v>3</v>
      </c>
      <c r="U703">
        <f>VLOOKUP(A703&amp;"|"&amp;"Fall"&amp;"|"&amp;"Reading",kipp_maps!H:L,5,FALSE)</f>
        <v>7</v>
      </c>
      <c r="V703">
        <f t="shared" si="42"/>
        <v>-3</v>
      </c>
      <c r="W703">
        <f t="shared" si="43"/>
        <v>-10</v>
      </c>
    </row>
    <row r="704" spans="1:23" x14ac:dyDescent="0.25">
      <c r="A704">
        <v>21032</v>
      </c>
      <c r="B704" t="str">
        <f>VLOOKUP(A704,kipp_maps!A:B,2,FALSE)</f>
        <v>School E</v>
      </c>
      <c r="C704">
        <f>VLOOKUP(A704,kipp_maps!A:C,3,FALSE)</f>
        <v>3</v>
      </c>
      <c r="D704">
        <f>VLOOKUP(A704,kipp_maps!A:D,4,FALSE)</f>
        <v>2019</v>
      </c>
      <c r="E704" t="str">
        <f>VLOOKUP(A704,kipp_maps!A:E,5,FALSE)</f>
        <v>GenEd</v>
      </c>
      <c r="F704">
        <f>VLOOKUP(A704&amp;"|"&amp;"Fall"&amp;"|"&amp;"Math",kipp_maps!H:I,2,FALSE)</f>
        <v>190</v>
      </c>
      <c r="G704">
        <f>VLOOKUP(A704&amp;"|"&amp;"Fall"&amp;"|"&amp;"Math",kipp_maps!H:J,3,FALSE)</f>
        <v>44</v>
      </c>
      <c r="H704">
        <f>VLOOKUP(A704&amp;"|"&amp;"Fall"&amp;"|"&amp;"Math",kipp_maps!H:K,4,FALSE)</f>
        <v>2</v>
      </c>
      <c r="I704">
        <f>VLOOKUP(A704&amp;"|"&amp;"Spring"&amp;"|"&amp;"Math",kipp_maps!H:I,2,FALSE)</f>
        <v>201</v>
      </c>
      <c r="J704">
        <f>VLOOKUP(A704&amp;"|"&amp;"Spring"&amp;"|"&amp;"Math",kipp_maps!H:J,3,FALSE)</f>
        <v>43</v>
      </c>
      <c r="K704">
        <f>VLOOKUP(A704&amp;"|"&amp;"Spring"&amp;"|"&amp;"Math",kipp_maps!H:K,4,FALSE)</f>
        <v>2</v>
      </c>
      <c r="L704">
        <f>VLOOKUP(A704&amp;"|"&amp;"Fall"&amp;"|"&amp;"Math",kipp_maps!H:L,5,FALSE)</f>
        <v>12</v>
      </c>
      <c r="M704">
        <f t="shared" si="40"/>
        <v>11</v>
      </c>
      <c r="N704">
        <f t="shared" si="41"/>
        <v>-1</v>
      </c>
      <c r="O704">
        <f>VLOOKUP(A704&amp;"|"&amp;"Fall"&amp;"|"&amp;"Reading",kipp_maps!H:I,2,FALSE)</f>
        <v>186</v>
      </c>
      <c r="P704">
        <f>VLOOKUP(A704&amp;"|"&amp;"Fall"&amp;"|"&amp;"Reading",kipp_maps!H:J,3,FALSE)</f>
        <v>43</v>
      </c>
      <c r="Q704">
        <f>VLOOKUP(A704&amp;"|"&amp;"Fall"&amp;"|"&amp;"Reading",kipp_maps!H:K,4,FALSE)</f>
        <v>2</v>
      </c>
      <c r="R704">
        <f>VLOOKUP(A704&amp;"|"&amp;"Spring"&amp;"|"&amp;"Reading",kipp_maps!H:I,2,FALSE)</f>
        <v>195</v>
      </c>
      <c r="S704">
        <f>VLOOKUP(A704&amp;"|"&amp;"Spring"&amp;"|"&amp;"Reading",kipp_maps!H:J,3,FALSE)</f>
        <v>41</v>
      </c>
      <c r="T704">
        <f>VLOOKUP(A704&amp;"|"&amp;"Spring"&amp;"|"&amp;"Reading",kipp_maps!H:K,4,FALSE)</f>
        <v>2</v>
      </c>
      <c r="U704">
        <f>VLOOKUP(A704&amp;"|"&amp;"Fall"&amp;"|"&amp;"Reading",kipp_maps!H:L,5,FALSE)</f>
        <v>11</v>
      </c>
      <c r="V704">
        <f t="shared" si="42"/>
        <v>9</v>
      </c>
      <c r="W704">
        <f t="shared" si="43"/>
        <v>-2</v>
      </c>
    </row>
    <row r="705" spans="1:23" x14ac:dyDescent="0.25">
      <c r="A705">
        <v>21940</v>
      </c>
      <c r="B705" t="str">
        <f>VLOOKUP(A705,kipp_maps!A:B,2,FALSE)</f>
        <v>School E</v>
      </c>
      <c r="C705">
        <f>VLOOKUP(A705,kipp_maps!A:C,3,FALSE)</f>
        <v>3</v>
      </c>
      <c r="D705">
        <f>VLOOKUP(A705,kipp_maps!A:D,4,FALSE)</f>
        <v>2019</v>
      </c>
      <c r="E705" t="str">
        <f>VLOOKUP(A705,kipp_maps!A:E,5,FALSE)</f>
        <v>GenEd</v>
      </c>
      <c r="F705">
        <f>VLOOKUP(A705&amp;"|"&amp;"Fall"&amp;"|"&amp;"Math",kipp_maps!H:I,2,FALSE)</f>
        <v>177</v>
      </c>
      <c r="G705">
        <f>VLOOKUP(A705&amp;"|"&amp;"Fall"&amp;"|"&amp;"Math",kipp_maps!H:J,3,FALSE)</f>
        <v>13</v>
      </c>
      <c r="H705">
        <f>VLOOKUP(A705&amp;"|"&amp;"Fall"&amp;"|"&amp;"Math",kipp_maps!H:K,4,FALSE)</f>
        <v>1</v>
      </c>
      <c r="I705">
        <f>VLOOKUP(A705&amp;"|"&amp;"Spring"&amp;"|"&amp;"Math",kipp_maps!H:I,2,FALSE)</f>
        <v>188</v>
      </c>
      <c r="J705">
        <f>VLOOKUP(A705&amp;"|"&amp;"Spring"&amp;"|"&amp;"Math",kipp_maps!H:J,3,FALSE)</f>
        <v>13</v>
      </c>
      <c r="K705">
        <f>VLOOKUP(A705&amp;"|"&amp;"Spring"&amp;"|"&amp;"Math",kipp_maps!H:K,4,FALSE)</f>
        <v>1</v>
      </c>
      <c r="L705">
        <f>VLOOKUP(A705&amp;"|"&amp;"Fall"&amp;"|"&amp;"Math",kipp_maps!H:L,5,FALSE)</f>
        <v>13</v>
      </c>
      <c r="M705">
        <f t="shared" si="40"/>
        <v>11</v>
      </c>
      <c r="N705">
        <f t="shared" si="41"/>
        <v>-2</v>
      </c>
      <c r="O705">
        <f>VLOOKUP(A705&amp;"|"&amp;"Fall"&amp;"|"&amp;"Reading",kipp_maps!H:I,2,FALSE)</f>
        <v>177</v>
      </c>
      <c r="P705">
        <f>VLOOKUP(A705&amp;"|"&amp;"Fall"&amp;"|"&amp;"Reading",kipp_maps!H:J,3,FALSE)</f>
        <v>22</v>
      </c>
      <c r="Q705">
        <f>VLOOKUP(A705&amp;"|"&amp;"Fall"&amp;"|"&amp;"Reading",kipp_maps!H:K,4,FALSE)</f>
        <v>1</v>
      </c>
      <c r="R705">
        <f>VLOOKUP(A705&amp;"|"&amp;"Spring"&amp;"|"&amp;"Reading",kipp_maps!H:I,2,FALSE)</f>
        <v>186</v>
      </c>
      <c r="S705">
        <f>VLOOKUP(A705&amp;"|"&amp;"Spring"&amp;"|"&amp;"Reading",kipp_maps!H:J,3,FALSE)</f>
        <v>20</v>
      </c>
      <c r="T705">
        <f>VLOOKUP(A705&amp;"|"&amp;"Spring"&amp;"|"&amp;"Reading",kipp_maps!H:K,4,FALSE)</f>
        <v>1</v>
      </c>
      <c r="U705">
        <f>VLOOKUP(A705&amp;"|"&amp;"Fall"&amp;"|"&amp;"Reading",kipp_maps!H:L,5,FALSE)</f>
        <v>12</v>
      </c>
      <c r="V705">
        <f t="shared" si="42"/>
        <v>9</v>
      </c>
      <c r="W705">
        <f t="shared" si="43"/>
        <v>-3</v>
      </c>
    </row>
    <row r="706" spans="1:23" x14ac:dyDescent="0.25">
      <c r="A706">
        <v>21037</v>
      </c>
      <c r="B706" t="str">
        <f>VLOOKUP(A706,kipp_maps!A:B,2,FALSE)</f>
        <v>School E</v>
      </c>
      <c r="C706">
        <f>VLOOKUP(A706,kipp_maps!A:C,3,FALSE)</f>
        <v>3</v>
      </c>
      <c r="D706">
        <f>VLOOKUP(A706,kipp_maps!A:D,4,FALSE)</f>
        <v>2019</v>
      </c>
      <c r="E706" t="str">
        <f>VLOOKUP(A706,kipp_maps!A:E,5,FALSE)</f>
        <v>GenEd</v>
      </c>
      <c r="F706">
        <f>VLOOKUP(A706&amp;"|"&amp;"Fall"&amp;"|"&amp;"Math",kipp_maps!H:I,2,FALSE)</f>
        <v>187</v>
      </c>
      <c r="G706">
        <f>VLOOKUP(A706&amp;"|"&amp;"Fall"&amp;"|"&amp;"Math",kipp_maps!H:J,3,FALSE)</f>
        <v>35</v>
      </c>
      <c r="H706">
        <f>VLOOKUP(A706&amp;"|"&amp;"Fall"&amp;"|"&amp;"Math",kipp_maps!H:K,4,FALSE)</f>
        <v>2</v>
      </c>
      <c r="I706">
        <f>VLOOKUP(A706&amp;"|"&amp;"Spring"&amp;"|"&amp;"Math",kipp_maps!H:I,2,FALSE)</f>
        <v>188</v>
      </c>
      <c r="J706">
        <f>VLOOKUP(A706&amp;"|"&amp;"Spring"&amp;"|"&amp;"Math",kipp_maps!H:J,3,FALSE)</f>
        <v>13</v>
      </c>
      <c r="K706">
        <f>VLOOKUP(A706&amp;"|"&amp;"Spring"&amp;"|"&amp;"Math",kipp_maps!H:K,4,FALSE)</f>
        <v>1</v>
      </c>
      <c r="L706">
        <f>VLOOKUP(A706&amp;"|"&amp;"Fall"&amp;"|"&amp;"Math",kipp_maps!H:L,5,FALSE)</f>
        <v>12</v>
      </c>
      <c r="M706">
        <f t="shared" si="40"/>
        <v>1</v>
      </c>
      <c r="N706">
        <f t="shared" si="41"/>
        <v>-11</v>
      </c>
      <c r="O706">
        <f>VLOOKUP(A706&amp;"|"&amp;"Fall"&amp;"|"&amp;"Reading",kipp_maps!H:I,2,FALSE)</f>
        <v>183</v>
      </c>
      <c r="P706">
        <f>VLOOKUP(A706&amp;"|"&amp;"Fall"&amp;"|"&amp;"Reading",kipp_maps!H:J,3,FALSE)</f>
        <v>35</v>
      </c>
      <c r="Q706">
        <f>VLOOKUP(A706&amp;"|"&amp;"Fall"&amp;"|"&amp;"Reading",kipp_maps!H:K,4,FALSE)</f>
        <v>2</v>
      </c>
      <c r="R706">
        <f>VLOOKUP(A706&amp;"|"&amp;"Spring"&amp;"|"&amp;"Reading",kipp_maps!H:I,2,FALSE)</f>
        <v>198</v>
      </c>
      <c r="S706">
        <f>VLOOKUP(A706&amp;"|"&amp;"Spring"&amp;"|"&amp;"Reading",kipp_maps!H:J,3,FALSE)</f>
        <v>48</v>
      </c>
      <c r="T706">
        <f>VLOOKUP(A706&amp;"|"&amp;"Spring"&amp;"|"&amp;"Reading",kipp_maps!H:K,4,FALSE)</f>
        <v>2</v>
      </c>
      <c r="U706">
        <f>VLOOKUP(A706&amp;"|"&amp;"Fall"&amp;"|"&amp;"Reading",kipp_maps!H:L,5,FALSE)</f>
        <v>11</v>
      </c>
      <c r="V706">
        <f t="shared" si="42"/>
        <v>15</v>
      </c>
      <c r="W706">
        <f t="shared" si="43"/>
        <v>4</v>
      </c>
    </row>
    <row r="707" spans="1:23" x14ac:dyDescent="0.25">
      <c r="A707">
        <v>12153</v>
      </c>
      <c r="B707" t="str">
        <f>VLOOKUP(A707,kipp_maps!A:B,2,FALSE)</f>
        <v>School E</v>
      </c>
      <c r="C707">
        <f>VLOOKUP(A707,kipp_maps!A:C,3,FALSE)</f>
        <v>3</v>
      </c>
      <c r="D707">
        <f>VLOOKUP(A707,kipp_maps!A:D,4,FALSE)</f>
        <v>2019</v>
      </c>
      <c r="E707" t="str">
        <f>VLOOKUP(A707,kipp_maps!A:E,5,FALSE)</f>
        <v>GenEd</v>
      </c>
      <c r="F707">
        <f>VLOOKUP(A707&amp;"|"&amp;"Fall"&amp;"|"&amp;"Math",kipp_maps!H:I,2,FALSE)</f>
        <v>189</v>
      </c>
      <c r="G707">
        <f>VLOOKUP(A707&amp;"|"&amp;"Fall"&amp;"|"&amp;"Math",kipp_maps!H:J,3,FALSE)</f>
        <v>41</v>
      </c>
      <c r="H707">
        <f>VLOOKUP(A707&amp;"|"&amp;"Fall"&amp;"|"&amp;"Math",kipp_maps!H:K,4,FALSE)</f>
        <v>2</v>
      </c>
      <c r="I707">
        <f>VLOOKUP(A707&amp;"|"&amp;"Spring"&amp;"|"&amp;"Math",kipp_maps!H:I,2,FALSE)</f>
        <v>193</v>
      </c>
      <c r="J707">
        <f>VLOOKUP(A707&amp;"|"&amp;"Spring"&amp;"|"&amp;"Math",kipp_maps!H:J,3,FALSE)</f>
        <v>23</v>
      </c>
      <c r="K707">
        <f>VLOOKUP(A707&amp;"|"&amp;"Spring"&amp;"|"&amp;"Math",kipp_maps!H:K,4,FALSE)</f>
        <v>1</v>
      </c>
      <c r="L707">
        <f>VLOOKUP(A707&amp;"|"&amp;"Fall"&amp;"|"&amp;"Math",kipp_maps!H:L,5,FALSE)</f>
        <v>12</v>
      </c>
      <c r="M707">
        <f t="shared" ref="M707:M770" si="44">I707-F707</f>
        <v>4</v>
      </c>
      <c r="N707">
        <f t="shared" ref="N707:N770" si="45">M707-L707</f>
        <v>-8</v>
      </c>
      <c r="O707">
        <f>VLOOKUP(A707&amp;"|"&amp;"Fall"&amp;"|"&amp;"Reading",kipp_maps!H:I,2,FALSE)</f>
        <v>200</v>
      </c>
      <c r="P707">
        <f>VLOOKUP(A707&amp;"|"&amp;"Fall"&amp;"|"&amp;"Reading",kipp_maps!H:J,3,FALSE)</f>
        <v>77</v>
      </c>
      <c r="Q707">
        <f>VLOOKUP(A707&amp;"|"&amp;"Fall"&amp;"|"&amp;"Reading",kipp_maps!H:K,4,FALSE)</f>
        <v>4</v>
      </c>
      <c r="R707">
        <f>VLOOKUP(A707&amp;"|"&amp;"Spring"&amp;"|"&amp;"Reading",kipp_maps!H:I,2,FALSE)</f>
        <v>197</v>
      </c>
      <c r="S707">
        <f>VLOOKUP(A707&amp;"|"&amp;"Spring"&amp;"|"&amp;"Reading",kipp_maps!H:J,3,FALSE)</f>
        <v>46</v>
      </c>
      <c r="T707">
        <f>VLOOKUP(A707&amp;"|"&amp;"Spring"&amp;"|"&amp;"Reading",kipp_maps!H:K,4,FALSE)</f>
        <v>2</v>
      </c>
      <c r="U707">
        <f>VLOOKUP(A707&amp;"|"&amp;"Fall"&amp;"|"&amp;"Reading",kipp_maps!H:L,5,FALSE)</f>
        <v>8</v>
      </c>
      <c r="V707">
        <f t="shared" ref="V707:V770" si="46">R707-O707</f>
        <v>-3</v>
      </c>
      <c r="W707">
        <f t="shared" ref="W707:W770" si="47">V707-U707</f>
        <v>-11</v>
      </c>
    </row>
    <row r="708" spans="1:23" x14ac:dyDescent="0.25">
      <c r="A708">
        <v>20325</v>
      </c>
      <c r="B708" t="str">
        <f>VLOOKUP(A708,kipp_maps!A:B,2,FALSE)</f>
        <v>School E</v>
      </c>
      <c r="C708">
        <f>VLOOKUP(A708,kipp_maps!A:C,3,FALSE)</f>
        <v>3</v>
      </c>
      <c r="D708">
        <f>VLOOKUP(A708,kipp_maps!A:D,4,FALSE)</f>
        <v>2019</v>
      </c>
      <c r="E708" t="str">
        <f>VLOOKUP(A708,kipp_maps!A:E,5,FALSE)</f>
        <v>GenEd</v>
      </c>
      <c r="F708">
        <f>VLOOKUP(A708&amp;"|"&amp;"Fall"&amp;"|"&amp;"Math",kipp_maps!H:I,2,FALSE)</f>
        <v>176</v>
      </c>
      <c r="G708">
        <f>VLOOKUP(A708&amp;"|"&amp;"Fall"&amp;"|"&amp;"Math",kipp_maps!H:J,3,FALSE)</f>
        <v>12</v>
      </c>
      <c r="H708">
        <f>VLOOKUP(A708&amp;"|"&amp;"Fall"&amp;"|"&amp;"Math",kipp_maps!H:K,4,FALSE)</f>
        <v>1</v>
      </c>
      <c r="I708">
        <f>VLOOKUP(A708&amp;"|"&amp;"Spring"&amp;"|"&amp;"Math",kipp_maps!H:I,2,FALSE)</f>
        <v>195</v>
      </c>
      <c r="J708">
        <f>VLOOKUP(A708&amp;"|"&amp;"Spring"&amp;"|"&amp;"Math",kipp_maps!H:J,3,FALSE)</f>
        <v>27</v>
      </c>
      <c r="K708">
        <f>VLOOKUP(A708&amp;"|"&amp;"Spring"&amp;"|"&amp;"Math",kipp_maps!H:K,4,FALSE)</f>
        <v>2</v>
      </c>
      <c r="L708">
        <f>VLOOKUP(A708&amp;"|"&amp;"Fall"&amp;"|"&amp;"Math",kipp_maps!H:L,5,FALSE)</f>
        <v>13</v>
      </c>
      <c r="M708">
        <f t="shared" si="44"/>
        <v>19</v>
      </c>
      <c r="N708">
        <f t="shared" si="45"/>
        <v>6</v>
      </c>
      <c r="O708">
        <f>VLOOKUP(A708&amp;"|"&amp;"Fall"&amp;"|"&amp;"Reading",kipp_maps!H:I,2,FALSE)</f>
        <v>188</v>
      </c>
      <c r="P708">
        <f>VLOOKUP(A708&amp;"|"&amp;"Fall"&amp;"|"&amp;"Reading",kipp_maps!H:J,3,FALSE)</f>
        <v>48</v>
      </c>
      <c r="Q708">
        <f>VLOOKUP(A708&amp;"|"&amp;"Fall"&amp;"|"&amp;"Reading",kipp_maps!H:K,4,FALSE)</f>
        <v>2</v>
      </c>
      <c r="R708">
        <f>VLOOKUP(A708&amp;"|"&amp;"Spring"&amp;"|"&amp;"Reading",kipp_maps!H:I,2,FALSE)</f>
        <v>188</v>
      </c>
      <c r="S708">
        <f>VLOOKUP(A708&amp;"|"&amp;"Spring"&amp;"|"&amp;"Reading",kipp_maps!H:J,3,FALSE)</f>
        <v>24</v>
      </c>
      <c r="T708">
        <f>VLOOKUP(A708&amp;"|"&amp;"Spring"&amp;"|"&amp;"Reading",kipp_maps!H:K,4,FALSE)</f>
        <v>1</v>
      </c>
      <c r="U708">
        <f>VLOOKUP(A708&amp;"|"&amp;"Fall"&amp;"|"&amp;"Reading",kipp_maps!H:L,5,FALSE)</f>
        <v>10</v>
      </c>
      <c r="V708">
        <f t="shared" si="46"/>
        <v>0</v>
      </c>
      <c r="W708">
        <f t="shared" si="47"/>
        <v>-10</v>
      </c>
    </row>
    <row r="709" spans="1:23" x14ac:dyDescent="0.25">
      <c r="A709">
        <v>21862</v>
      </c>
      <c r="B709" t="str">
        <f>VLOOKUP(A709,kipp_maps!A:B,2,FALSE)</f>
        <v>School E</v>
      </c>
      <c r="C709">
        <f>VLOOKUP(A709,kipp_maps!A:C,3,FALSE)</f>
        <v>3</v>
      </c>
      <c r="D709">
        <f>VLOOKUP(A709,kipp_maps!A:D,4,FALSE)</f>
        <v>2019</v>
      </c>
      <c r="E709" t="str">
        <f>VLOOKUP(A709,kipp_maps!A:E,5,FALSE)</f>
        <v>GenEd</v>
      </c>
      <c r="F709">
        <f>VLOOKUP(A709&amp;"|"&amp;"Fall"&amp;"|"&amp;"Math",kipp_maps!H:I,2,FALSE)</f>
        <v>191</v>
      </c>
      <c r="G709">
        <f>VLOOKUP(A709&amp;"|"&amp;"Fall"&amp;"|"&amp;"Math",kipp_maps!H:J,3,FALSE)</f>
        <v>47</v>
      </c>
      <c r="H709">
        <f>VLOOKUP(A709&amp;"|"&amp;"Fall"&amp;"|"&amp;"Math",kipp_maps!H:K,4,FALSE)</f>
        <v>2</v>
      </c>
      <c r="I709">
        <f>VLOOKUP(A709&amp;"|"&amp;"Spring"&amp;"|"&amp;"Math",kipp_maps!H:I,2,FALSE)</f>
        <v>207</v>
      </c>
      <c r="J709">
        <f>VLOOKUP(A709&amp;"|"&amp;"Spring"&amp;"|"&amp;"Math",kipp_maps!H:J,3,FALSE)</f>
        <v>60</v>
      </c>
      <c r="K709">
        <f>VLOOKUP(A709&amp;"|"&amp;"Spring"&amp;"|"&amp;"Math",kipp_maps!H:K,4,FALSE)</f>
        <v>3</v>
      </c>
      <c r="L709">
        <f>VLOOKUP(A709&amp;"|"&amp;"Fall"&amp;"|"&amp;"Math",kipp_maps!H:L,5,FALSE)</f>
        <v>12</v>
      </c>
      <c r="M709">
        <f t="shared" si="44"/>
        <v>16</v>
      </c>
      <c r="N709">
        <f t="shared" si="45"/>
        <v>4</v>
      </c>
      <c r="O709">
        <f>VLOOKUP(A709&amp;"|"&amp;"Fall"&amp;"|"&amp;"Reading",kipp_maps!H:I,2,FALSE)</f>
        <v>193</v>
      </c>
      <c r="P709">
        <f>VLOOKUP(A709&amp;"|"&amp;"Fall"&amp;"|"&amp;"Reading",kipp_maps!H:J,3,FALSE)</f>
        <v>61</v>
      </c>
      <c r="Q709">
        <f>VLOOKUP(A709&amp;"|"&amp;"Fall"&amp;"|"&amp;"Reading",kipp_maps!H:K,4,FALSE)</f>
        <v>3</v>
      </c>
      <c r="R709">
        <f>VLOOKUP(A709&amp;"|"&amp;"Spring"&amp;"|"&amp;"Reading",kipp_maps!H:I,2,FALSE)</f>
        <v>191</v>
      </c>
      <c r="S709">
        <f>VLOOKUP(A709&amp;"|"&amp;"Spring"&amp;"|"&amp;"Reading",kipp_maps!H:J,3,FALSE)</f>
        <v>31</v>
      </c>
      <c r="T709">
        <f>VLOOKUP(A709&amp;"|"&amp;"Spring"&amp;"|"&amp;"Reading",kipp_maps!H:K,4,FALSE)</f>
        <v>2</v>
      </c>
      <c r="U709">
        <f>VLOOKUP(A709&amp;"|"&amp;"Fall"&amp;"|"&amp;"Reading",kipp_maps!H:L,5,FALSE)</f>
        <v>10</v>
      </c>
      <c r="V709">
        <f t="shared" si="46"/>
        <v>-2</v>
      </c>
      <c r="W709">
        <f t="shared" si="47"/>
        <v>-12</v>
      </c>
    </row>
    <row r="710" spans="1:23" x14ac:dyDescent="0.25">
      <c r="A710">
        <v>23043</v>
      </c>
      <c r="B710" t="str">
        <f>VLOOKUP(A710,kipp_maps!A:B,2,FALSE)</f>
        <v>School E</v>
      </c>
      <c r="C710">
        <f>VLOOKUP(A710,kipp_maps!A:C,3,FALSE)</f>
        <v>3</v>
      </c>
      <c r="D710">
        <f>VLOOKUP(A710,kipp_maps!A:D,4,FALSE)</f>
        <v>2019</v>
      </c>
      <c r="E710" t="str">
        <f>VLOOKUP(A710,kipp_maps!A:E,5,FALSE)</f>
        <v>SPED</v>
      </c>
      <c r="F710">
        <f>VLOOKUP(A710&amp;"|"&amp;"Fall"&amp;"|"&amp;"Math",kipp_maps!H:I,2,FALSE)</f>
        <v>180</v>
      </c>
      <c r="G710">
        <f>VLOOKUP(A710&amp;"|"&amp;"Fall"&amp;"|"&amp;"Math",kipp_maps!H:J,3,FALSE)</f>
        <v>19</v>
      </c>
      <c r="H710">
        <f>VLOOKUP(A710&amp;"|"&amp;"Fall"&amp;"|"&amp;"Math",kipp_maps!H:K,4,FALSE)</f>
        <v>1</v>
      </c>
      <c r="I710">
        <f>VLOOKUP(A710&amp;"|"&amp;"Spring"&amp;"|"&amp;"Math",kipp_maps!H:I,2,FALSE)</f>
        <v>198</v>
      </c>
      <c r="J710">
        <f>VLOOKUP(A710&amp;"|"&amp;"Spring"&amp;"|"&amp;"Math",kipp_maps!H:J,3,FALSE)</f>
        <v>35</v>
      </c>
      <c r="K710">
        <f>VLOOKUP(A710&amp;"|"&amp;"Spring"&amp;"|"&amp;"Math",kipp_maps!H:K,4,FALSE)</f>
        <v>2</v>
      </c>
      <c r="L710">
        <f>VLOOKUP(A710&amp;"|"&amp;"Fall"&amp;"|"&amp;"Math",kipp_maps!H:L,5,FALSE)</f>
        <v>13</v>
      </c>
      <c r="M710">
        <f t="shared" si="44"/>
        <v>18</v>
      </c>
      <c r="N710">
        <f t="shared" si="45"/>
        <v>5</v>
      </c>
      <c r="O710">
        <f>VLOOKUP(A710&amp;"|"&amp;"Fall"&amp;"|"&amp;"Reading",kipp_maps!H:I,2,FALSE)</f>
        <v>161</v>
      </c>
      <c r="P710">
        <f>VLOOKUP(A710&amp;"|"&amp;"Fall"&amp;"|"&amp;"Reading",kipp_maps!H:J,3,FALSE)</f>
        <v>3</v>
      </c>
      <c r="Q710">
        <f>VLOOKUP(A710&amp;"|"&amp;"Fall"&amp;"|"&amp;"Reading",kipp_maps!H:K,4,FALSE)</f>
        <v>1</v>
      </c>
      <c r="R710">
        <f>VLOOKUP(A710&amp;"|"&amp;"Spring"&amp;"|"&amp;"Reading",kipp_maps!H:I,2,FALSE)</f>
        <v>200</v>
      </c>
      <c r="S710">
        <f>VLOOKUP(A710&amp;"|"&amp;"Spring"&amp;"|"&amp;"Reading",kipp_maps!H:J,3,FALSE)</f>
        <v>54</v>
      </c>
      <c r="T710">
        <f>VLOOKUP(A710&amp;"|"&amp;"Spring"&amp;"|"&amp;"Reading",kipp_maps!H:K,4,FALSE)</f>
        <v>3</v>
      </c>
      <c r="U710">
        <f>VLOOKUP(A710&amp;"|"&amp;"Fall"&amp;"|"&amp;"Reading",kipp_maps!H:L,5,FALSE)</f>
        <v>15</v>
      </c>
      <c r="V710">
        <f t="shared" si="46"/>
        <v>39</v>
      </c>
      <c r="W710">
        <f t="shared" si="47"/>
        <v>24</v>
      </c>
    </row>
    <row r="711" spans="1:23" x14ac:dyDescent="0.25">
      <c r="A711">
        <v>10658</v>
      </c>
      <c r="B711" t="str">
        <f>VLOOKUP(A711,kipp_maps!A:B,2,FALSE)</f>
        <v>School E</v>
      </c>
      <c r="C711">
        <f>VLOOKUP(A711,kipp_maps!A:C,3,FALSE)</f>
        <v>3</v>
      </c>
      <c r="D711">
        <f>VLOOKUP(A711,kipp_maps!A:D,4,FALSE)</f>
        <v>2019</v>
      </c>
      <c r="E711" t="str">
        <f>VLOOKUP(A711,kipp_maps!A:E,5,FALSE)</f>
        <v>GenEd</v>
      </c>
      <c r="F711">
        <f>VLOOKUP(A711&amp;"|"&amp;"Fall"&amp;"|"&amp;"Math",kipp_maps!H:I,2,FALSE)</f>
        <v>177</v>
      </c>
      <c r="G711">
        <f>VLOOKUP(A711&amp;"|"&amp;"Fall"&amp;"|"&amp;"Math",kipp_maps!H:J,3,FALSE)</f>
        <v>13</v>
      </c>
      <c r="H711">
        <f>VLOOKUP(A711&amp;"|"&amp;"Fall"&amp;"|"&amp;"Math",kipp_maps!H:K,4,FALSE)</f>
        <v>1</v>
      </c>
      <c r="I711">
        <f>VLOOKUP(A711&amp;"|"&amp;"Spring"&amp;"|"&amp;"Math",kipp_maps!H:I,2,FALSE)</f>
        <v>188</v>
      </c>
      <c r="J711">
        <f>VLOOKUP(A711&amp;"|"&amp;"Spring"&amp;"|"&amp;"Math",kipp_maps!H:J,3,FALSE)</f>
        <v>13</v>
      </c>
      <c r="K711">
        <f>VLOOKUP(A711&amp;"|"&amp;"Spring"&amp;"|"&amp;"Math",kipp_maps!H:K,4,FALSE)</f>
        <v>1</v>
      </c>
      <c r="L711">
        <f>VLOOKUP(A711&amp;"|"&amp;"Fall"&amp;"|"&amp;"Math",kipp_maps!H:L,5,FALSE)</f>
        <v>13</v>
      </c>
      <c r="M711">
        <f t="shared" si="44"/>
        <v>11</v>
      </c>
      <c r="N711">
        <f t="shared" si="45"/>
        <v>-2</v>
      </c>
      <c r="O711">
        <f>VLOOKUP(A711&amp;"|"&amp;"Fall"&amp;"|"&amp;"Reading",kipp_maps!H:I,2,FALSE)</f>
        <v>182</v>
      </c>
      <c r="P711">
        <f>VLOOKUP(A711&amp;"|"&amp;"Fall"&amp;"|"&amp;"Reading",kipp_maps!H:J,3,FALSE)</f>
        <v>33</v>
      </c>
      <c r="Q711">
        <f>VLOOKUP(A711&amp;"|"&amp;"Fall"&amp;"|"&amp;"Reading",kipp_maps!H:K,4,FALSE)</f>
        <v>2</v>
      </c>
      <c r="R711">
        <f>VLOOKUP(A711&amp;"|"&amp;"Spring"&amp;"|"&amp;"Reading",kipp_maps!H:I,2,FALSE)</f>
        <v>192</v>
      </c>
      <c r="S711">
        <f>VLOOKUP(A711&amp;"|"&amp;"Spring"&amp;"|"&amp;"Reading",kipp_maps!H:J,3,FALSE)</f>
        <v>33</v>
      </c>
      <c r="T711">
        <f>VLOOKUP(A711&amp;"|"&amp;"Spring"&amp;"|"&amp;"Reading",kipp_maps!H:K,4,FALSE)</f>
        <v>2</v>
      </c>
      <c r="U711">
        <f>VLOOKUP(A711&amp;"|"&amp;"Fall"&amp;"|"&amp;"Reading",kipp_maps!H:L,5,FALSE)</f>
        <v>12</v>
      </c>
      <c r="V711">
        <f t="shared" si="46"/>
        <v>10</v>
      </c>
      <c r="W711">
        <f t="shared" si="47"/>
        <v>-2</v>
      </c>
    </row>
    <row r="712" spans="1:23" x14ac:dyDescent="0.25">
      <c r="A712">
        <v>27392</v>
      </c>
      <c r="B712" t="str">
        <f>VLOOKUP(A712,kipp_maps!A:B,2,FALSE)</f>
        <v>School E</v>
      </c>
      <c r="C712">
        <f>VLOOKUP(A712,kipp_maps!A:C,3,FALSE)</f>
        <v>3</v>
      </c>
      <c r="D712">
        <f>VLOOKUP(A712,kipp_maps!A:D,4,FALSE)</f>
        <v>2019</v>
      </c>
      <c r="E712" t="str">
        <f>VLOOKUP(A712,kipp_maps!A:E,5,FALSE)</f>
        <v>GenEd</v>
      </c>
      <c r="F712">
        <f>VLOOKUP(A712&amp;"|"&amp;"Fall"&amp;"|"&amp;"Math",kipp_maps!H:I,2,FALSE)</f>
        <v>184</v>
      </c>
      <c r="G712">
        <f>VLOOKUP(A712&amp;"|"&amp;"Fall"&amp;"|"&amp;"Math",kipp_maps!H:J,3,FALSE)</f>
        <v>27</v>
      </c>
      <c r="H712">
        <f>VLOOKUP(A712&amp;"|"&amp;"Fall"&amp;"|"&amp;"Math",kipp_maps!H:K,4,FALSE)</f>
        <v>2</v>
      </c>
      <c r="I712">
        <f>VLOOKUP(A712&amp;"|"&amp;"Spring"&amp;"|"&amp;"Math",kipp_maps!H:I,2,FALSE)</f>
        <v>199</v>
      </c>
      <c r="J712">
        <f>VLOOKUP(A712&amp;"|"&amp;"Spring"&amp;"|"&amp;"Math",kipp_maps!H:J,3,FALSE)</f>
        <v>38</v>
      </c>
      <c r="K712">
        <f>VLOOKUP(A712&amp;"|"&amp;"Spring"&amp;"|"&amp;"Math",kipp_maps!H:K,4,FALSE)</f>
        <v>2</v>
      </c>
      <c r="L712">
        <f>VLOOKUP(A712&amp;"|"&amp;"Fall"&amp;"|"&amp;"Math",kipp_maps!H:L,5,FALSE)</f>
        <v>13</v>
      </c>
      <c r="M712">
        <f t="shared" si="44"/>
        <v>15</v>
      </c>
      <c r="N712">
        <f t="shared" si="45"/>
        <v>2</v>
      </c>
      <c r="O712">
        <f>VLOOKUP(A712&amp;"|"&amp;"Fall"&amp;"|"&amp;"Reading",kipp_maps!H:I,2,FALSE)</f>
        <v>180</v>
      </c>
      <c r="P712">
        <f>VLOOKUP(A712&amp;"|"&amp;"Fall"&amp;"|"&amp;"Reading",kipp_maps!H:J,3,FALSE)</f>
        <v>28</v>
      </c>
      <c r="Q712">
        <f>VLOOKUP(A712&amp;"|"&amp;"Fall"&amp;"|"&amp;"Reading",kipp_maps!H:K,4,FALSE)</f>
        <v>2</v>
      </c>
      <c r="R712">
        <f>VLOOKUP(A712&amp;"|"&amp;"Spring"&amp;"|"&amp;"Reading",kipp_maps!H:I,2,FALSE)</f>
        <v>195</v>
      </c>
      <c r="S712">
        <f>VLOOKUP(A712&amp;"|"&amp;"Spring"&amp;"|"&amp;"Reading",kipp_maps!H:J,3,FALSE)</f>
        <v>41</v>
      </c>
      <c r="T712">
        <f>VLOOKUP(A712&amp;"|"&amp;"Spring"&amp;"|"&amp;"Reading",kipp_maps!H:K,4,FALSE)</f>
        <v>2</v>
      </c>
      <c r="U712">
        <f>VLOOKUP(A712&amp;"|"&amp;"Fall"&amp;"|"&amp;"Reading",kipp_maps!H:L,5,FALSE)</f>
        <v>12</v>
      </c>
      <c r="V712">
        <f t="shared" si="46"/>
        <v>15</v>
      </c>
      <c r="W712">
        <f t="shared" si="47"/>
        <v>3</v>
      </c>
    </row>
    <row r="713" spans="1:23" x14ac:dyDescent="0.25">
      <c r="A713">
        <v>12890</v>
      </c>
      <c r="B713" t="str">
        <f>VLOOKUP(A713,kipp_maps!A:B,2,FALSE)</f>
        <v>School E</v>
      </c>
      <c r="C713">
        <f>VLOOKUP(A713,kipp_maps!A:C,3,FALSE)</f>
        <v>3</v>
      </c>
      <c r="D713">
        <f>VLOOKUP(A713,kipp_maps!A:D,4,FALSE)</f>
        <v>2019</v>
      </c>
      <c r="E713" t="str">
        <f>VLOOKUP(A713,kipp_maps!A:E,5,FALSE)</f>
        <v>SPED</v>
      </c>
      <c r="F713">
        <f>VLOOKUP(A713&amp;"|"&amp;"Fall"&amp;"|"&amp;"Math",kipp_maps!H:I,2,FALSE)</f>
        <v>172</v>
      </c>
      <c r="G713">
        <f>VLOOKUP(A713&amp;"|"&amp;"Fall"&amp;"|"&amp;"Math",kipp_maps!H:J,3,FALSE)</f>
        <v>7</v>
      </c>
      <c r="H713">
        <f>VLOOKUP(A713&amp;"|"&amp;"Fall"&amp;"|"&amp;"Math",kipp_maps!H:K,4,FALSE)</f>
        <v>1</v>
      </c>
      <c r="I713">
        <f>VLOOKUP(A713&amp;"|"&amp;"Spring"&amp;"|"&amp;"Math",kipp_maps!H:I,2,FALSE)</f>
        <v>183</v>
      </c>
      <c r="J713">
        <f>VLOOKUP(A713&amp;"|"&amp;"Spring"&amp;"|"&amp;"Math",kipp_maps!H:J,3,FALSE)</f>
        <v>7</v>
      </c>
      <c r="K713">
        <f>VLOOKUP(A713&amp;"|"&amp;"Spring"&amp;"|"&amp;"Math",kipp_maps!H:K,4,FALSE)</f>
        <v>1</v>
      </c>
      <c r="L713">
        <f>VLOOKUP(A713&amp;"|"&amp;"Fall"&amp;"|"&amp;"Math",kipp_maps!H:L,5,FALSE)</f>
        <v>14</v>
      </c>
      <c r="M713">
        <f t="shared" si="44"/>
        <v>11</v>
      </c>
      <c r="N713">
        <f t="shared" si="45"/>
        <v>-3</v>
      </c>
      <c r="O713">
        <f>VLOOKUP(A713&amp;"|"&amp;"Fall"&amp;"|"&amp;"Reading",kipp_maps!H:I,2,FALSE)</f>
        <v>159</v>
      </c>
      <c r="P713">
        <f>VLOOKUP(A713&amp;"|"&amp;"Fall"&amp;"|"&amp;"Reading",kipp_maps!H:J,3,FALSE)</f>
        <v>3</v>
      </c>
      <c r="Q713">
        <f>VLOOKUP(A713&amp;"|"&amp;"Fall"&amp;"|"&amp;"Reading",kipp_maps!H:K,4,FALSE)</f>
        <v>1</v>
      </c>
      <c r="R713">
        <f>VLOOKUP(A713&amp;"|"&amp;"Spring"&amp;"|"&amp;"Reading",kipp_maps!H:I,2,FALSE)</f>
        <v>181</v>
      </c>
      <c r="S713">
        <f>VLOOKUP(A713&amp;"|"&amp;"Spring"&amp;"|"&amp;"Reading",kipp_maps!H:J,3,FALSE)</f>
        <v>12</v>
      </c>
      <c r="T713">
        <f>VLOOKUP(A713&amp;"|"&amp;"Spring"&amp;"|"&amp;"Reading",kipp_maps!H:K,4,FALSE)</f>
        <v>1</v>
      </c>
      <c r="U713">
        <f>VLOOKUP(A713&amp;"|"&amp;"Fall"&amp;"|"&amp;"Reading",kipp_maps!H:L,5,FALSE)</f>
        <v>15</v>
      </c>
      <c r="V713">
        <f t="shared" si="46"/>
        <v>22</v>
      </c>
      <c r="W713">
        <f t="shared" si="47"/>
        <v>7</v>
      </c>
    </row>
    <row r="714" spans="1:23" x14ac:dyDescent="0.25">
      <c r="A714">
        <v>20095</v>
      </c>
      <c r="B714" t="str">
        <f>VLOOKUP(A714,kipp_maps!A:B,2,FALSE)</f>
        <v>School E</v>
      </c>
      <c r="C714">
        <f>VLOOKUP(A714,kipp_maps!A:C,3,FALSE)</f>
        <v>3</v>
      </c>
      <c r="D714">
        <f>VLOOKUP(A714,kipp_maps!A:D,4,FALSE)</f>
        <v>2019</v>
      </c>
      <c r="E714" t="str">
        <f>VLOOKUP(A714,kipp_maps!A:E,5,FALSE)</f>
        <v>GenEd</v>
      </c>
      <c r="F714">
        <f>VLOOKUP(A714&amp;"|"&amp;"Fall"&amp;"|"&amp;"Math",kipp_maps!H:I,2,FALSE)</f>
        <v>198</v>
      </c>
      <c r="G714">
        <f>VLOOKUP(A714&amp;"|"&amp;"Fall"&amp;"|"&amp;"Math",kipp_maps!H:J,3,FALSE)</f>
        <v>67</v>
      </c>
      <c r="H714">
        <f>VLOOKUP(A714&amp;"|"&amp;"Fall"&amp;"|"&amp;"Math",kipp_maps!H:K,4,FALSE)</f>
        <v>3</v>
      </c>
      <c r="I714">
        <f>VLOOKUP(A714&amp;"|"&amp;"Spring"&amp;"|"&amp;"Math",kipp_maps!H:I,2,FALSE)</f>
        <v>201</v>
      </c>
      <c r="J714">
        <f>VLOOKUP(A714&amp;"|"&amp;"Spring"&amp;"|"&amp;"Math",kipp_maps!H:J,3,FALSE)</f>
        <v>43</v>
      </c>
      <c r="K714">
        <f>VLOOKUP(A714&amp;"|"&amp;"Spring"&amp;"|"&amp;"Math",kipp_maps!H:K,4,FALSE)</f>
        <v>2</v>
      </c>
      <c r="L714">
        <f>VLOOKUP(A714&amp;"|"&amp;"Fall"&amp;"|"&amp;"Math",kipp_maps!H:L,5,FALSE)</f>
        <v>11</v>
      </c>
      <c r="M714">
        <f t="shared" si="44"/>
        <v>3</v>
      </c>
      <c r="N714">
        <f t="shared" si="45"/>
        <v>-8</v>
      </c>
      <c r="O714">
        <f>VLOOKUP(A714&amp;"|"&amp;"Fall"&amp;"|"&amp;"Reading",kipp_maps!H:I,2,FALSE)</f>
        <v>202</v>
      </c>
      <c r="P714">
        <f>VLOOKUP(A714&amp;"|"&amp;"Fall"&amp;"|"&amp;"Reading",kipp_maps!H:J,3,FALSE)</f>
        <v>81</v>
      </c>
      <c r="Q714">
        <f>VLOOKUP(A714&amp;"|"&amp;"Fall"&amp;"|"&amp;"Reading",kipp_maps!H:K,4,FALSE)</f>
        <v>4</v>
      </c>
      <c r="R714">
        <f>VLOOKUP(A714&amp;"|"&amp;"Spring"&amp;"|"&amp;"Reading",kipp_maps!H:I,2,FALSE)</f>
        <v>195</v>
      </c>
      <c r="S714">
        <f>VLOOKUP(A714&amp;"|"&amp;"Spring"&amp;"|"&amp;"Reading",kipp_maps!H:J,3,FALSE)</f>
        <v>41</v>
      </c>
      <c r="T714">
        <f>VLOOKUP(A714&amp;"|"&amp;"Spring"&amp;"|"&amp;"Reading",kipp_maps!H:K,4,FALSE)</f>
        <v>2</v>
      </c>
      <c r="U714">
        <f>VLOOKUP(A714&amp;"|"&amp;"Fall"&amp;"|"&amp;"Reading",kipp_maps!H:L,5,FALSE)</f>
        <v>8</v>
      </c>
      <c r="V714">
        <f t="shared" si="46"/>
        <v>-7</v>
      </c>
      <c r="W714">
        <f t="shared" si="47"/>
        <v>-15</v>
      </c>
    </row>
    <row r="715" spans="1:23" x14ac:dyDescent="0.25">
      <c r="A715">
        <v>19818</v>
      </c>
      <c r="B715" t="str">
        <f>VLOOKUP(A715,kipp_maps!A:B,2,FALSE)</f>
        <v>School E</v>
      </c>
      <c r="C715">
        <f>VLOOKUP(A715,kipp_maps!A:C,3,FALSE)</f>
        <v>3</v>
      </c>
      <c r="D715">
        <f>VLOOKUP(A715,kipp_maps!A:D,4,FALSE)</f>
        <v>2019</v>
      </c>
      <c r="E715" t="str">
        <f>VLOOKUP(A715,kipp_maps!A:E,5,FALSE)</f>
        <v>Tier 2</v>
      </c>
      <c r="F715">
        <f>VLOOKUP(A715&amp;"|"&amp;"Fall"&amp;"|"&amp;"Math",kipp_maps!H:I,2,FALSE)</f>
        <v>188</v>
      </c>
      <c r="G715">
        <f>VLOOKUP(A715&amp;"|"&amp;"Fall"&amp;"|"&amp;"Math",kipp_maps!H:J,3,FALSE)</f>
        <v>38</v>
      </c>
      <c r="H715">
        <f>VLOOKUP(A715&amp;"|"&amp;"Fall"&amp;"|"&amp;"Math",kipp_maps!H:K,4,FALSE)</f>
        <v>2</v>
      </c>
      <c r="I715">
        <f>VLOOKUP(A715&amp;"|"&amp;"Spring"&amp;"|"&amp;"Math",kipp_maps!H:I,2,FALSE)</f>
        <v>205</v>
      </c>
      <c r="J715">
        <f>VLOOKUP(A715&amp;"|"&amp;"Spring"&amp;"|"&amp;"Math",kipp_maps!H:J,3,FALSE)</f>
        <v>55</v>
      </c>
      <c r="K715">
        <f>VLOOKUP(A715&amp;"|"&amp;"Spring"&amp;"|"&amp;"Math",kipp_maps!H:K,4,FALSE)</f>
        <v>3</v>
      </c>
      <c r="L715">
        <f>VLOOKUP(A715&amp;"|"&amp;"Fall"&amp;"|"&amp;"Math",kipp_maps!H:L,5,FALSE)</f>
        <v>12</v>
      </c>
      <c r="M715">
        <f t="shared" si="44"/>
        <v>17</v>
      </c>
      <c r="N715">
        <f t="shared" si="45"/>
        <v>5</v>
      </c>
      <c r="O715">
        <f>VLOOKUP(A715&amp;"|"&amp;"Fall"&amp;"|"&amp;"Reading",kipp_maps!H:I,2,FALSE)</f>
        <v>158</v>
      </c>
      <c r="P715">
        <f>VLOOKUP(A715&amp;"|"&amp;"Fall"&amp;"|"&amp;"Reading",kipp_maps!H:J,3,FALSE)</f>
        <v>2</v>
      </c>
      <c r="Q715">
        <f>VLOOKUP(A715&amp;"|"&amp;"Fall"&amp;"|"&amp;"Reading",kipp_maps!H:K,4,FALSE)</f>
        <v>1</v>
      </c>
      <c r="R715">
        <f>VLOOKUP(A715&amp;"|"&amp;"Spring"&amp;"|"&amp;"Reading",kipp_maps!H:I,2,FALSE)</f>
        <v>188</v>
      </c>
      <c r="S715">
        <f>VLOOKUP(A715&amp;"|"&amp;"Spring"&amp;"|"&amp;"Reading",kipp_maps!H:J,3,FALSE)</f>
        <v>24</v>
      </c>
      <c r="T715">
        <f>VLOOKUP(A715&amp;"|"&amp;"Spring"&amp;"|"&amp;"Reading",kipp_maps!H:K,4,FALSE)</f>
        <v>1</v>
      </c>
      <c r="U715">
        <f>VLOOKUP(A715&amp;"|"&amp;"Fall"&amp;"|"&amp;"Reading",kipp_maps!H:L,5,FALSE)</f>
        <v>16</v>
      </c>
      <c r="V715">
        <f t="shared" si="46"/>
        <v>30</v>
      </c>
      <c r="W715">
        <f t="shared" si="47"/>
        <v>14</v>
      </c>
    </row>
    <row r="716" spans="1:23" x14ac:dyDescent="0.25">
      <c r="A716">
        <v>28667</v>
      </c>
      <c r="B716" t="str">
        <f>VLOOKUP(A716,kipp_maps!A:B,2,FALSE)</f>
        <v>School E</v>
      </c>
      <c r="C716">
        <f>VLOOKUP(A716,kipp_maps!A:C,3,FALSE)</f>
        <v>3</v>
      </c>
      <c r="D716">
        <f>VLOOKUP(A716,kipp_maps!A:D,4,FALSE)</f>
        <v>2019</v>
      </c>
      <c r="E716" t="str">
        <f>VLOOKUP(A716,kipp_maps!A:E,5,FALSE)</f>
        <v>GenEd</v>
      </c>
      <c r="F716">
        <f>VLOOKUP(A716&amp;"|"&amp;"Fall"&amp;"|"&amp;"Math",kipp_maps!H:I,2,FALSE)</f>
        <v>187</v>
      </c>
      <c r="G716">
        <f>VLOOKUP(A716&amp;"|"&amp;"Fall"&amp;"|"&amp;"Math",kipp_maps!H:J,3,FALSE)</f>
        <v>35</v>
      </c>
      <c r="H716">
        <f>VLOOKUP(A716&amp;"|"&amp;"Fall"&amp;"|"&amp;"Math",kipp_maps!H:K,4,FALSE)</f>
        <v>2</v>
      </c>
      <c r="I716">
        <f>VLOOKUP(A716&amp;"|"&amp;"Spring"&amp;"|"&amp;"Math",kipp_maps!H:I,2,FALSE)</f>
        <v>200</v>
      </c>
      <c r="J716">
        <f>VLOOKUP(A716&amp;"|"&amp;"Spring"&amp;"|"&amp;"Math",kipp_maps!H:J,3,FALSE)</f>
        <v>40</v>
      </c>
      <c r="K716">
        <f>VLOOKUP(A716&amp;"|"&amp;"Spring"&amp;"|"&amp;"Math",kipp_maps!H:K,4,FALSE)</f>
        <v>2</v>
      </c>
      <c r="L716">
        <f>VLOOKUP(A716&amp;"|"&amp;"Fall"&amp;"|"&amp;"Math",kipp_maps!H:L,5,FALSE)</f>
        <v>12</v>
      </c>
      <c r="M716">
        <f t="shared" si="44"/>
        <v>13</v>
      </c>
      <c r="N716">
        <f t="shared" si="45"/>
        <v>1</v>
      </c>
      <c r="O716">
        <f>VLOOKUP(A716&amp;"|"&amp;"Fall"&amp;"|"&amp;"Reading",kipp_maps!H:I,2,FALSE)</f>
        <v>180</v>
      </c>
      <c r="P716">
        <f>VLOOKUP(A716&amp;"|"&amp;"Fall"&amp;"|"&amp;"Reading",kipp_maps!H:J,3,FALSE)</f>
        <v>28</v>
      </c>
      <c r="Q716">
        <f>VLOOKUP(A716&amp;"|"&amp;"Fall"&amp;"|"&amp;"Reading",kipp_maps!H:K,4,FALSE)</f>
        <v>2</v>
      </c>
      <c r="R716">
        <f>VLOOKUP(A716&amp;"|"&amp;"Spring"&amp;"|"&amp;"Reading",kipp_maps!H:I,2,FALSE)</f>
        <v>190</v>
      </c>
      <c r="S716">
        <f>VLOOKUP(A716&amp;"|"&amp;"Spring"&amp;"|"&amp;"Reading",kipp_maps!H:J,3,FALSE)</f>
        <v>28</v>
      </c>
      <c r="T716">
        <f>VLOOKUP(A716&amp;"|"&amp;"Spring"&amp;"|"&amp;"Reading",kipp_maps!H:K,4,FALSE)</f>
        <v>2</v>
      </c>
      <c r="U716">
        <f>VLOOKUP(A716&amp;"|"&amp;"Fall"&amp;"|"&amp;"Reading",kipp_maps!H:L,5,FALSE)</f>
        <v>12</v>
      </c>
      <c r="V716">
        <f t="shared" si="46"/>
        <v>10</v>
      </c>
      <c r="W716">
        <f t="shared" si="47"/>
        <v>-2</v>
      </c>
    </row>
    <row r="717" spans="1:23" x14ac:dyDescent="0.25">
      <c r="A717">
        <v>13480</v>
      </c>
      <c r="B717" t="str">
        <f>VLOOKUP(A717,kipp_maps!A:B,2,FALSE)</f>
        <v>School E</v>
      </c>
      <c r="C717">
        <f>VLOOKUP(A717,kipp_maps!A:C,3,FALSE)</f>
        <v>3</v>
      </c>
      <c r="D717">
        <f>VLOOKUP(A717,kipp_maps!A:D,4,FALSE)</f>
        <v>2019</v>
      </c>
      <c r="E717" t="str">
        <f>VLOOKUP(A717,kipp_maps!A:E,5,FALSE)</f>
        <v>GenEd</v>
      </c>
      <c r="F717">
        <f>VLOOKUP(A717&amp;"|"&amp;"Fall"&amp;"|"&amp;"Math",kipp_maps!H:I,2,FALSE)</f>
        <v>189</v>
      </c>
      <c r="G717">
        <f>VLOOKUP(A717&amp;"|"&amp;"Fall"&amp;"|"&amp;"Math",kipp_maps!H:J,3,FALSE)</f>
        <v>41</v>
      </c>
      <c r="H717">
        <f>VLOOKUP(A717&amp;"|"&amp;"Fall"&amp;"|"&amp;"Math",kipp_maps!H:K,4,FALSE)</f>
        <v>2</v>
      </c>
      <c r="I717">
        <f>VLOOKUP(A717&amp;"|"&amp;"Spring"&amp;"|"&amp;"Math",kipp_maps!H:I,2,FALSE)</f>
        <v>209</v>
      </c>
      <c r="J717">
        <f>VLOOKUP(A717&amp;"|"&amp;"Spring"&amp;"|"&amp;"Math",kipp_maps!H:J,3,FALSE)</f>
        <v>66</v>
      </c>
      <c r="K717">
        <f>VLOOKUP(A717&amp;"|"&amp;"Spring"&amp;"|"&amp;"Math",kipp_maps!H:K,4,FALSE)</f>
        <v>3</v>
      </c>
      <c r="L717">
        <f>VLOOKUP(A717&amp;"|"&amp;"Fall"&amp;"|"&amp;"Math",kipp_maps!H:L,5,FALSE)</f>
        <v>12</v>
      </c>
      <c r="M717">
        <f t="shared" si="44"/>
        <v>20</v>
      </c>
      <c r="N717">
        <f t="shared" si="45"/>
        <v>8</v>
      </c>
      <c r="O717">
        <f>VLOOKUP(A717&amp;"|"&amp;"Fall"&amp;"|"&amp;"Reading",kipp_maps!H:I,2,FALSE)</f>
        <v>196</v>
      </c>
      <c r="P717">
        <f>VLOOKUP(A717&amp;"|"&amp;"Fall"&amp;"|"&amp;"Reading",kipp_maps!H:J,3,FALSE)</f>
        <v>68</v>
      </c>
      <c r="Q717">
        <f>VLOOKUP(A717&amp;"|"&amp;"Fall"&amp;"|"&amp;"Reading",kipp_maps!H:K,4,FALSE)</f>
        <v>3</v>
      </c>
      <c r="R717">
        <f>VLOOKUP(A717&amp;"|"&amp;"Spring"&amp;"|"&amp;"Reading",kipp_maps!H:I,2,FALSE)</f>
        <v>198</v>
      </c>
      <c r="S717">
        <f>VLOOKUP(A717&amp;"|"&amp;"Spring"&amp;"|"&amp;"Reading",kipp_maps!H:J,3,FALSE)</f>
        <v>48</v>
      </c>
      <c r="T717">
        <f>VLOOKUP(A717&amp;"|"&amp;"Spring"&amp;"|"&amp;"Reading",kipp_maps!H:K,4,FALSE)</f>
        <v>2</v>
      </c>
      <c r="U717">
        <f>VLOOKUP(A717&amp;"|"&amp;"Fall"&amp;"|"&amp;"Reading",kipp_maps!H:L,5,FALSE)</f>
        <v>9</v>
      </c>
      <c r="V717">
        <f t="shared" si="46"/>
        <v>2</v>
      </c>
      <c r="W717">
        <f t="shared" si="47"/>
        <v>-7</v>
      </c>
    </row>
    <row r="718" spans="1:23" x14ac:dyDescent="0.25">
      <c r="A718">
        <v>20378</v>
      </c>
      <c r="B718" t="str">
        <f>VLOOKUP(A718,kipp_maps!A:B,2,FALSE)</f>
        <v>School E</v>
      </c>
      <c r="C718">
        <f>VLOOKUP(A718,kipp_maps!A:C,3,FALSE)</f>
        <v>3</v>
      </c>
      <c r="D718">
        <f>VLOOKUP(A718,kipp_maps!A:D,4,FALSE)</f>
        <v>2019</v>
      </c>
      <c r="E718" t="str">
        <f>VLOOKUP(A718,kipp_maps!A:E,5,FALSE)</f>
        <v>GenEd</v>
      </c>
      <c r="F718">
        <f>VLOOKUP(A718&amp;"|"&amp;"Fall"&amp;"|"&amp;"Math",kipp_maps!H:I,2,FALSE)</f>
        <v>200</v>
      </c>
      <c r="G718">
        <f>VLOOKUP(A718&amp;"|"&amp;"Fall"&amp;"|"&amp;"Math",kipp_maps!H:J,3,FALSE)</f>
        <v>72</v>
      </c>
      <c r="H718">
        <f>VLOOKUP(A718&amp;"|"&amp;"Fall"&amp;"|"&amp;"Math",kipp_maps!H:K,4,FALSE)</f>
        <v>3</v>
      </c>
      <c r="I718">
        <f>VLOOKUP(A718&amp;"|"&amp;"Spring"&amp;"|"&amp;"Math",kipp_maps!H:I,2,FALSE)</f>
        <v>212</v>
      </c>
      <c r="J718">
        <f>VLOOKUP(A718&amp;"|"&amp;"Spring"&amp;"|"&amp;"Math",kipp_maps!H:J,3,FALSE)</f>
        <v>73</v>
      </c>
      <c r="K718">
        <f>VLOOKUP(A718&amp;"|"&amp;"Spring"&amp;"|"&amp;"Math",kipp_maps!H:K,4,FALSE)</f>
        <v>3</v>
      </c>
      <c r="L718">
        <f>VLOOKUP(A718&amp;"|"&amp;"Fall"&amp;"|"&amp;"Math",kipp_maps!H:L,5,FALSE)</f>
        <v>11</v>
      </c>
      <c r="M718">
        <f t="shared" si="44"/>
        <v>12</v>
      </c>
      <c r="N718">
        <f t="shared" si="45"/>
        <v>1</v>
      </c>
      <c r="O718">
        <f>VLOOKUP(A718&amp;"|"&amp;"Fall"&amp;"|"&amp;"Reading",kipp_maps!H:I,2,FALSE)</f>
        <v>221</v>
      </c>
      <c r="P718">
        <f>VLOOKUP(A718&amp;"|"&amp;"Fall"&amp;"|"&amp;"Reading",kipp_maps!H:J,3,FALSE)</f>
        <v>98</v>
      </c>
      <c r="Q718">
        <f>VLOOKUP(A718&amp;"|"&amp;"Fall"&amp;"|"&amp;"Reading",kipp_maps!H:K,4,FALSE)</f>
        <v>4</v>
      </c>
      <c r="R718">
        <f>VLOOKUP(A718&amp;"|"&amp;"Spring"&amp;"|"&amp;"Reading",kipp_maps!H:I,2,FALSE)</f>
        <v>215</v>
      </c>
      <c r="S718">
        <f>VLOOKUP(A718&amp;"|"&amp;"Spring"&amp;"|"&amp;"Reading",kipp_maps!H:J,3,FALSE)</f>
        <v>86</v>
      </c>
      <c r="T718">
        <f>VLOOKUP(A718&amp;"|"&amp;"Spring"&amp;"|"&amp;"Reading",kipp_maps!H:K,4,FALSE)</f>
        <v>4</v>
      </c>
      <c r="U718">
        <f>VLOOKUP(A718&amp;"|"&amp;"Fall"&amp;"|"&amp;"Reading",kipp_maps!H:L,5,FALSE)</f>
        <v>5</v>
      </c>
      <c r="V718">
        <f t="shared" si="46"/>
        <v>-6</v>
      </c>
      <c r="W718">
        <f t="shared" si="47"/>
        <v>-11</v>
      </c>
    </row>
    <row r="719" spans="1:23" x14ac:dyDescent="0.25">
      <c r="A719">
        <v>22318</v>
      </c>
      <c r="B719" t="str">
        <f>VLOOKUP(A719,kipp_maps!A:B,2,FALSE)</f>
        <v>School F</v>
      </c>
      <c r="C719">
        <f>VLOOKUP(A719,kipp_maps!A:C,3,FALSE)</f>
        <v>3</v>
      </c>
      <c r="D719">
        <f>VLOOKUP(A719,kipp_maps!A:D,4,FALSE)</f>
        <v>2019</v>
      </c>
      <c r="E719" t="str">
        <f>VLOOKUP(A719,kipp_maps!A:E,5,FALSE)</f>
        <v>SPED</v>
      </c>
      <c r="F719">
        <f>VLOOKUP(A719&amp;"|"&amp;"Fall"&amp;"|"&amp;"Math",kipp_maps!H:I,2,FALSE)</f>
        <v>183</v>
      </c>
      <c r="G719">
        <f>VLOOKUP(A719&amp;"|"&amp;"Fall"&amp;"|"&amp;"Math",kipp_maps!H:J,3,FALSE)</f>
        <v>25</v>
      </c>
      <c r="H719">
        <f>VLOOKUP(A719&amp;"|"&amp;"Fall"&amp;"|"&amp;"Math",kipp_maps!H:K,4,FALSE)</f>
        <v>2</v>
      </c>
      <c r="I719">
        <f>VLOOKUP(A719&amp;"|"&amp;"Spring"&amp;"|"&amp;"Math",kipp_maps!H:I,2,FALSE)</f>
        <v>185</v>
      </c>
      <c r="J719">
        <f>VLOOKUP(A719&amp;"|"&amp;"Spring"&amp;"|"&amp;"Math",kipp_maps!H:J,3,FALSE)</f>
        <v>9</v>
      </c>
      <c r="K719">
        <f>VLOOKUP(A719&amp;"|"&amp;"Spring"&amp;"|"&amp;"Math",kipp_maps!H:K,4,FALSE)</f>
        <v>1</v>
      </c>
      <c r="L719">
        <f>VLOOKUP(A719&amp;"|"&amp;"Fall"&amp;"|"&amp;"Math",kipp_maps!H:L,5,FALSE)</f>
        <v>13</v>
      </c>
      <c r="M719">
        <f t="shared" si="44"/>
        <v>2</v>
      </c>
      <c r="N719">
        <f t="shared" si="45"/>
        <v>-11</v>
      </c>
      <c r="O719">
        <f>VLOOKUP(A719&amp;"|"&amp;"Fall"&amp;"|"&amp;"Reading",kipp_maps!H:I,2,FALSE)</f>
        <v>171</v>
      </c>
      <c r="P719">
        <f>VLOOKUP(A719&amp;"|"&amp;"Fall"&amp;"|"&amp;"Reading",kipp_maps!H:J,3,FALSE)</f>
        <v>12</v>
      </c>
      <c r="Q719">
        <f>VLOOKUP(A719&amp;"|"&amp;"Fall"&amp;"|"&amp;"Reading",kipp_maps!H:K,4,FALSE)</f>
        <v>1</v>
      </c>
      <c r="R719">
        <f>VLOOKUP(A719&amp;"|"&amp;"Spring"&amp;"|"&amp;"Reading",kipp_maps!H:I,2,FALSE)</f>
        <v>172</v>
      </c>
      <c r="S719">
        <f>VLOOKUP(A719&amp;"|"&amp;"Spring"&amp;"|"&amp;"Reading",kipp_maps!H:J,3,FALSE)</f>
        <v>4</v>
      </c>
      <c r="T719">
        <f>VLOOKUP(A719&amp;"|"&amp;"Spring"&amp;"|"&amp;"Reading",kipp_maps!H:K,4,FALSE)</f>
        <v>1</v>
      </c>
      <c r="U719">
        <f>VLOOKUP(A719&amp;"|"&amp;"Fall"&amp;"|"&amp;"Reading",kipp_maps!H:L,5,FALSE)</f>
        <v>13</v>
      </c>
      <c r="V719">
        <f t="shared" si="46"/>
        <v>1</v>
      </c>
      <c r="W719">
        <f t="shared" si="47"/>
        <v>-12</v>
      </c>
    </row>
    <row r="720" spans="1:23" x14ac:dyDescent="0.25">
      <c r="A720">
        <v>25417</v>
      </c>
      <c r="B720" t="str">
        <f>VLOOKUP(A720,kipp_maps!A:B,2,FALSE)</f>
        <v>School E</v>
      </c>
      <c r="C720">
        <f>VLOOKUP(A720,kipp_maps!A:C,3,FALSE)</f>
        <v>3</v>
      </c>
      <c r="D720">
        <f>VLOOKUP(A720,kipp_maps!A:D,4,FALSE)</f>
        <v>2019</v>
      </c>
      <c r="E720" t="str">
        <f>VLOOKUP(A720,kipp_maps!A:E,5,FALSE)</f>
        <v>GenEd</v>
      </c>
      <c r="F720">
        <f>VLOOKUP(A720&amp;"|"&amp;"Fall"&amp;"|"&amp;"Math",kipp_maps!H:I,2,FALSE)</f>
        <v>193</v>
      </c>
      <c r="G720">
        <f>VLOOKUP(A720&amp;"|"&amp;"Fall"&amp;"|"&amp;"Math",kipp_maps!H:J,3,FALSE)</f>
        <v>53</v>
      </c>
      <c r="H720">
        <f>VLOOKUP(A720&amp;"|"&amp;"Fall"&amp;"|"&amp;"Math",kipp_maps!H:K,4,FALSE)</f>
        <v>3</v>
      </c>
      <c r="I720">
        <f>VLOOKUP(A720&amp;"|"&amp;"Spring"&amp;"|"&amp;"Math",kipp_maps!H:I,2,FALSE)</f>
        <v>197</v>
      </c>
      <c r="J720">
        <f>VLOOKUP(A720&amp;"|"&amp;"Spring"&amp;"|"&amp;"Math",kipp_maps!H:J,3,FALSE)</f>
        <v>32</v>
      </c>
      <c r="K720">
        <f>VLOOKUP(A720&amp;"|"&amp;"Spring"&amp;"|"&amp;"Math",kipp_maps!H:K,4,FALSE)</f>
        <v>2</v>
      </c>
      <c r="L720">
        <f>VLOOKUP(A720&amp;"|"&amp;"Fall"&amp;"|"&amp;"Math",kipp_maps!H:L,5,FALSE)</f>
        <v>12</v>
      </c>
      <c r="M720">
        <f t="shared" si="44"/>
        <v>4</v>
      </c>
      <c r="N720">
        <f t="shared" si="45"/>
        <v>-8</v>
      </c>
      <c r="O720">
        <f>VLOOKUP(A720&amp;"|"&amp;"Fall"&amp;"|"&amp;"Reading",kipp_maps!H:I,2,FALSE)</f>
        <v>189</v>
      </c>
      <c r="P720">
        <f>VLOOKUP(A720&amp;"|"&amp;"Fall"&amp;"|"&amp;"Reading",kipp_maps!H:J,3,FALSE)</f>
        <v>51</v>
      </c>
      <c r="Q720">
        <f>VLOOKUP(A720&amp;"|"&amp;"Fall"&amp;"|"&amp;"Reading",kipp_maps!H:K,4,FALSE)</f>
        <v>3</v>
      </c>
      <c r="R720">
        <f>VLOOKUP(A720&amp;"|"&amp;"Spring"&amp;"|"&amp;"Reading",kipp_maps!H:I,2,FALSE)</f>
        <v>201</v>
      </c>
      <c r="S720">
        <f>VLOOKUP(A720&amp;"|"&amp;"Spring"&amp;"|"&amp;"Reading",kipp_maps!H:J,3,FALSE)</f>
        <v>56</v>
      </c>
      <c r="T720">
        <f>VLOOKUP(A720&amp;"|"&amp;"Spring"&amp;"|"&amp;"Reading",kipp_maps!H:K,4,FALSE)</f>
        <v>3</v>
      </c>
      <c r="U720">
        <f>VLOOKUP(A720&amp;"|"&amp;"Fall"&amp;"|"&amp;"Reading",kipp_maps!H:L,5,FALSE)</f>
        <v>10</v>
      </c>
      <c r="V720">
        <f t="shared" si="46"/>
        <v>12</v>
      </c>
      <c r="W720">
        <f t="shared" si="47"/>
        <v>2</v>
      </c>
    </row>
    <row r="721" spans="1:23" x14ac:dyDescent="0.25">
      <c r="A721">
        <v>14331</v>
      </c>
      <c r="B721" t="str">
        <f>VLOOKUP(A721,kipp_maps!A:B,2,FALSE)</f>
        <v>School E</v>
      </c>
      <c r="C721">
        <f>VLOOKUP(A721,kipp_maps!A:C,3,FALSE)</f>
        <v>3</v>
      </c>
      <c r="D721">
        <f>VLOOKUP(A721,kipp_maps!A:D,4,FALSE)</f>
        <v>2019</v>
      </c>
      <c r="E721" t="str">
        <f>VLOOKUP(A721,kipp_maps!A:E,5,FALSE)</f>
        <v>GenEd</v>
      </c>
      <c r="F721">
        <f>VLOOKUP(A721&amp;"|"&amp;"Fall"&amp;"|"&amp;"Math",kipp_maps!H:I,2,FALSE)</f>
        <v>183</v>
      </c>
      <c r="G721">
        <f>VLOOKUP(A721&amp;"|"&amp;"Fall"&amp;"|"&amp;"Math",kipp_maps!H:J,3,FALSE)</f>
        <v>25</v>
      </c>
      <c r="H721">
        <f>VLOOKUP(A721&amp;"|"&amp;"Fall"&amp;"|"&amp;"Math",kipp_maps!H:K,4,FALSE)</f>
        <v>2</v>
      </c>
      <c r="I721">
        <f>VLOOKUP(A721&amp;"|"&amp;"Spring"&amp;"|"&amp;"Math",kipp_maps!H:I,2,FALSE)</f>
        <v>196</v>
      </c>
      <c r="J721">
        <f>VLOOKUP(A721&amp;"|"&amp;"Spring"&amp;"|"&amp;"Math",kipp_maps!H:J,3,FALSE)</f>
        <v>30</v>
      </c>
      <c r="K721">
        <f>VLOOKUP(A721&amp;"|"&amp;"Spring"&amp;"|"&amp;"Math",kipp_maps!H:K,4,FALSE)</f>
        <v>2</v>
      </c>
      <c r="L721">
        <f>VLOOKUP(A721&amp;"|"&amp;"Fall"&amp;"|"&amp;"Math",kipp_maps!H:L,5,FALSE)</f>
        <v>13</v>
      </c>
      <c r="M721">
        <f t="shared" si="44"/>
        <v>13</v>
      </c>
      <c r="N721">
        <f t="shared" si="45"/>
        <v>0</v>
      </c>
      <c r="O721">
        <f>VLOOKUP(A721&amp;"|"&amp;"Fall"&amp;"|"&amp;"Reading",kipp_maps!H:I,2,FALSE)</f>
        <v>174</v>
      </c>
      <c r="P721">
        <f>VLOOKUP(A721&amp;"|"&amp;"Fall"&amp;"|"&amp;"Reading",kipp_maps!H:J,3,FALSE)</f>
        <v>17</v>
      </c>
      <c r="Q721">
        <f>VLOOKUP(A721&amp;"|"&amp;"Fall"&amp;"|"&amp;"Reading",kipp_maps!H:K,4,FALSE)</f>
        <v>1</v>
      </c>
      <c r="R721">
        <f>VLOOKUP(A721&amp;"|"&amp;"Spring"&amp;"|"&amp;"Reading",kipp_maps!H:I,2,FALSE)</f>
        <v>192</v>
      </c>
      <c r="S721">
        <f>VLOOKUP(A721&amp;"|"&amp;"Spring"&amp;"|"&amp;"Reading",kipp_maps!H:J,3,FALSE)</f>
        <v>33</v>
      </c>
      <c r="T721">
        <f>VLOOKUP(A721&amp;"|"&amp;"Spring"&amp;"|"&amp;"Reading",kipp_maps!H:K,4,FALSE)</f>
        <v>2</v>
      </c>
      <c r="U721">
        <f>VLOOKUP(A721&amp;"|"&amp;"Fall"&amp;"|"&amp;"Reading",kipp_maps!H:L,5,FALSE)</f>
        <v>13</v>
      </c>
      <c r="V721">
        <f t="shared" si="46"/>
        <v>18</v>
      </c>
      <c r="W721">
        <f t="shared" si="47"/>
        <v>5</v>
      </c>
    </row>
    <row r="722" spans="1:23" x14ac:dyDescent="0.25">
      <c r="A722">
        <v>26249</v>
      </c>
      <c r="B722" t="str">
        <f>VLOOKUP(A722,kipp_maps!A:B,2,FALSE)</f>
        <v>School E</v>
      </c>
      <c r="C722">
        <f>VLOOKUP(A722,kipp_maps!A:C,3,FALSE)</f>
        <v>3</v>
      </c>
      <c r="D722">
        <f>VLOOKUP(A722,kipp_maps!A:D,4,FALSE)</f>
        <v>2019</v>
      </c>
      <c r="E722" t="str">
        <f>VLOOKUP(A722,kipp_maps!A:E,5,FALSE)</f>
        <v>GenEd</v>
      </c>
      <c r="F722">
        <f>VLOOKUP(A722&amp;"|"&amp;"Fall"&amp;"|"&amp;"Math",kipp_maps!H:I,2,FALSE)</f>
        <v>195</v>
      </c>
      <c r="G722">
        <f>VLOOKUP(A722&amp;"|"&amp;"Fall"&amp;"|"&amp;"Math",kipp_maps!H:J,3,FALSE)</f>
        <v>58</v>
      </c>
      <c r="H722">
        <f>VLOOKUP(A722&amp;"|"&amp;"Fall"&amp;"|"&amp;"Math",kipp_maps!H:K,4,FALSE)</f>
        <v>3</v>
      </c>
      <c r="I722">
        <f>VLOOKUP(A722&amp;"|"&amp;"Spring"&amp;"|"&amp;"Math",kipp_maps!H:I,2,FALSE)</f>
        <v>202</v>
      </c>
      <c r="J722">
        <f>VLOOKUP(A722&amp;"|"&amp;"Spring"&amp;"|"&amp;"Math",kipp_maps!H:J,3,FALSE)</f>
        <v>46</v>
      </c>
      <c r="K722">
        <f>VLOOKUP(A722&amp;"|"&amp;"Spring"&amp;"|"&amp;"Math",kipp_maps!H:K,4,FALSE)</f>
        <v>2</v>
      </c>
      <c r="L722">
        <f>VLOOKUP(A722&amp;"|"&amp;"Fall"&amp;"|"&amp;"Math",kipp_maps!H:L,5,FALSE)</f>
        <v>11</v>
      </c>
      <c r="M722">
        <f t="shared" si="44"/>
        <v>7</v>
      </c>
      <c r="N722">
        <f t="shared" si="45"/>
        <v>-4</v>
      </c>
      <c r="O722">
        <f>VLOOKUP(A722&amp;"|"&amp;"Fall"&amp;"|"&amp;"Reading",kipp_maps!H:I,2,FALSE)</f>
        <v>194</v>
      </c>
      <c r="P722">
        <f>VLOOKUP(A722&amp;"|"&amp;"Fall"&amp;"|"&amp;"Reading",kipp_maps!H:J,3,FALSE)</f>
        <v>64</v>
      </c>
      <c r="Q722">
        <f>VLOOKUP(A722&amp;"|"&amp;"Fall"&amp;"|"&amp;"Reading",kipp_maps!H:K,4,FALSE)</f>
        <v>3</v>
      </c>
      <c r="R722">
        <f>VLOOKUP(A722&amp;"|"&amp;"Spring"&amp;"|"&amp;"Reading",kipp_maps!H:I,2,FALSE)</f>
        <v>203</v>
      </c>
      <c r="S722">
        <f>VLOOKUP(A722&amp;"|"&amp;"Spring"&amp;"|"&amp;"Reading",kipp_maps!H:J,3,FALSE)</f>
        <v>61</v>
      </c>
      <c r="T722">
        <f>VLOOKUP(A722&amp;"|"&amp;"Spring"&amp;"|"&amp;"Reading",kipp_maps!H:K,4,FALSE)</f>
        <v>3</v>
      </c>
      <c r="U722">
        <f>VLOOKUP(A722&amp;"|"&amp;"Fall"&amp;"|"&amp;"Reading",kipp_maps!H:L,5,FALSE)</f>
        <v>9</v>
      </c>
      <c r="V722">
        <f t="shared" si="46"/>
        <v>9</v>
      </c>
      <c r="W722">
        <f t="shared" si="47"/>
        <v>0</v>
      </c>
    </row>
    <row r="723" spans="1:23" x14ac:dyDescent="0.25">
      <c r="A723">
        <v>11346</v>
      </c>
      <c r="B723" t="str">
        <f>VLOOKUP(A723,kipp_maps!A:B,2,FALSE)</f>
        <v>School E</v>
      </c>
      <c r="C723">
        <f>VLOOKUP(A723,kipp_maps!A:C,3,FALSE)</f>
        <v>3</v>
      </c>
      <c r="D723">
        <f>VLOOKUP(A723,kipp_maps!A:D,4,FALSE)</f>
        <v>2019</v>
      </c>
      <c r="E723" t="str">
        <f>VLOOKUP(A723,kipp_maps!A:E,5,FALSE)</f>
        <v>GenEd</v>
      </c>
      <c r="F723">
        <f>VLOOKUP(A723&amp;"|"&amp;"Fall"&amp;"|"&amp;"Math",kipp_maps!H:I,2,FALSE)</f>
        <v>181</v>
      </c>
      <c r="G723">
        <f>VLOOKUP(A723&amp;"|"&amp;"Fall"&amp;"|"&amp;"Math",kipp_maps!H:J,3,FALSE)</f>
        <v>21</v>
      </c>
      <c r="H723">
        <f>VLOOKUP(A723&amp;"|"&amp;"Fall"&amp;"|"&amp;"Math",kipp_maps!H:K,4,FALSE)</f>
        <v>1</v>
      </c>
      <c r="I723">
        <f>VLOOKUP(A723&amp;"|"&amp;"Spring"&amp;"|"&amp;"Math",kipp_maps!H:I,2,FALSE)</f>
        <v>190</v>
      </c>
      <c r="J723">
        <f>VLOOKUP(A723&amp;"|"&amp;"Spring"&amp;"|"&amp;"Math",kipp_maps!H:J,3,FALSE)</f>
        <v>17</v>
      </c>
      <c r="K723">
        <f>VLOOKUP(A723&amp;"|"&amp;"Spring"&amp;"|"&amp;"Math",kipp_maps!H:K,4,FALSE)</f>
        <v>1</v>
      </c>
      <c r="L723">
        <f>VLOOKUP(A723&amp;"|"&amp;"Fall"&amp;"|"&amp;"Math",kipp_maps!H:L,5,FALSE)</f>
        <v>13</v>
      </c>
      <c r="M723">
        <f t="shared" si="44"/>
        <v>9</v>
      </c>
      <c r="N723">
        <f t="shared" si="45"/>
        <v>-4</v>
      </c>
      <c r="O723">
        <f>VLOOKUP(A723&amp;"|"&amp;"Fall"&amp;"|"&amp;"Reading",kipp_maps!H:I,2,FALSE)</f>
        <v>167</v>
      </c>
      <c r="P723">
        <f>VLOOKUP(A723&amp;"|"&amp;"Fall"&amp;"|"&amp;"Reading",kipp_maps!H:J,3,FALSE)</f>
        <v>8</v>
      </c>
      <c r="Q723">
        <f>VLOOKUP(A723&amp;"|"&amp;"Fall"&amp;"|"&amp;"Reading",kipp_maps!H:K,4,FALSE)</f>
        <v>1</v>
      </c>
      <c r="R723">
        <f>VLOOKUP(A723&amp;"|"&amp;"Spring"&amp;"|"&amp;"Reading",kipp_maps!H:I,2,FALSE)</f>
        <v>158</v>
      </c>
      <c r="S723">
        <f>VLOOKUP(A723&amp;"|"&amp;"Spring"&amp;"|"&amp;"Reading",kipp_maps!H:J,3,FALSE)</f>
        <v>1</v>
      </c>
      <c r="T723">
        <f>VLOOKUP(A723&amp;"|"&amp;"Spring"&amp;"|"&amp;"Reading",kipp_maps!H:K,4,FALSE)</f>
        <v>1</v>
      </c>
      <c r="U723">
        <f>VLOOKUP(A723&amp;"|"&amp;"Fall"&amp;"|"&amp;"Reading",kipp_maps!H:L,5,FALSE)</f>
        <v>14</v>
      </c>
      <c r="V723">
        <f t="shared" si="46"/>
        <v>-9</v>
      </c>
      <c r="W723">
        <f t="shared" si="47"/>
        <v>-23</v>
      </c>
    </row>
    <row r="724" spans="1:23" x14ac:dyDescent="0.25">
      <c r="A724">
        <v>25367</v>
      </c>
      <c r="B724" t="str">
        <f>VLOOKUP(A724,kipp_maps!A:B,2,FALSE)</f>
        <v>School E</v>
      </c>
      <c r="C724">
        <f>VLOOKUP(A724,kipp_maps!A:C,3,FALSE)</f>
        <v>3</v>
      </c>
      <c r="D724">
        <f>VLOOKUP(A724,kipp_maps!A:D,4,FALSE)</f>
        <v>2019</v>
      </c>
      <c r="E724" t="str">
        <f>VLOOKUP(A724,kipp_maps!A:E,5,FALSE)</f>
        <v>GenEd</v>
      </c>
      <c r="F724">
        <f>VLOOKUP(A724&amp;"|"&amp;"Fall"&amp;"|"&amp;"Math",kipp_maps!H:I,2,FALSE)</f>
        <v>191</v>
      </c>
      <c r="G724">
        <f>VLOOKUP(A724&amp;"|"&amp;"Fall"&amp;"|"&amp;"Math",kipp_maps!H:J,3,FALSE)</f>
        <v>47</v>
      </c>
      <c r="H724">
        <f>VLOOKUP(A724&amp;"|"&amp;"Fall"&amp;"|"&amp;"Math",kipp_maps!H:K,4,FALSE)</f>
        <v>2</v>
      </c>
      <c r="I724">
        <f>VLOOKUP(A724&amp;"|"&amp;"Spring"&amp;"|"&amp;"Math",kipp_maps!H:I,2,FALSE)</f>
        <v>201</v>
      </c>
      <c r="J724">
        <f>VLOOKUP(A724&amp;"|"&amp;"Spring"&amp;"|"&amp;"Math",kipp_maps!H:J,3,FALSE)</f>
        <v>43</v>
      </c>
      <c r="K724">
        <f>VLOOKUP(A724&amp;"|"&amp;"Spring"&amp;"|"&amp;"Math",kipp_maps!H:K,4,FALSE)</f>
        <v>2</v>
      </c>
      <c r="L724">
        <f>VLOOKUP(A724&amp;"|"&amp;"Fall"&amp;"|"&amp;"Math",kipp_maps!H:L,5,FALSE)</f>
        <v>12</v>
      </c>
      <c r="M724">
        <f t="shared" si="44"/>
        <v>10</v>
      </c>
      <c r="N724">
        <f t="shared" si="45"/>
        <v>-2</v>
      </c>
      <c r="O724">
        <f>VLOOKUP(A724&amp;"|"&amp;"Fall"&amp;"|"&amp;"Reading",kipp_maps!H:I,2,FALSE)</f>
        <v>193</v>
      </c>
      <c r="P724">
        <f>VLOOKUP(A724&amp;"|"&amp;"Fall"&amp;"|"&amp;"Reading",kipp_maps!H:J,3,FALSE)</f>
        <v>61</v>
      </c>
      <c r="Q724">
        <f>VLOOKUP(A724&amp;"|"&amp;"Fall"&amp;"|"&amp;"Reading",kipp_maps!H:K,4,FALSE)</f>
        <v>3</v>
      </c>
      <c r="R724">
        <f>VLOOKUP(A724&amp;"|"&amp;"Spring"&amp;"|"&amp;"Reading",kipp_maps!H:I,2,FALSE)</f>
        <v>188</v>
      </c>
      <c r="S724">
        <f>VLOOKUP(A724&amp;"|"&amp;"Spring"&amp;"|"&amp;"Reading",kipp_maps!H:J,3,FALSE)</f>
        <v>24</v>
      </c>
      <c r="T724">
        <f>VLOOKUP(A724&amp;"|"&amp;"Spring"&amp;"|"&amp;"Reading",kipp_maps!H:K,4,FALSE)</f>
        <v>1</v>
      </c>
      <c r="U724">
        <f>VLOOKUP(A724&amp;"|"&amp;"Fall"&amp;"|"&amp;"Reading",kipp_maps!H:L,5,FALSE)</f>
        <v>10</v>
      </c>
      <c r="V724">
        <f t="shared" si="46"/>
        <v>-5</v>
      </c>
      <c r="W724">
        <f t="shared" si="47"/>
        <v>-15</v>
      </c>
    </row>
    <row r="725" spans="1:23" x14ac:dyDescent="0.25">
      <c r="A725">
        <v>29456</v>
      </c>
      <c r="B725" t="str">
        <f>VLOOKUP(A725,kipp_maps!A:B,2,FALSE)</f>
        <v>School E</v>
      </c>
      <c r="C725">
        <f>VLOOKUP(A725,kipp_maps!A:C,3,FALSE)</f>
        <v>3</v>
      </c>
      <c r="D725">
        <f>VLOOKUP(A725,kipp_maps!A:D,4,FALSE)</f>
        <v>2019</v>
      </c>
      <c r="E725" t="str">
        <f>VLOOKUP(A725,kipp_maps!A:E,5,FALSE)</f>
        <v>GenEd</v>
      </c>
      <c r="F725">
        <f>VLOOKUP(A725&amp;"|"&amp;"Fall"&amp;"|"&amp;"Math",kipp_maps!H:I,2,FALSE)</f>
        <v>179</v>
      </c>
      <c r="G725">
        <f>VLOOKUP(A725&amp;"|"&amp;"Fall"&amp;"|"&amp;"Math",kipp_maps!H:J,3,FALSE)</f>
        <v>17</v>
      </c>
      <c r="H725">
        <f>VLOOKUP(A725&amp;"|"&amp;"Fall"&amp;"|"&amp;"Math",kipp_maps!H:K,4,FALSE)</f>
        <v>1</v>
      </c>
      <c r="I725">
        <f>VLOOKUP(A725&amp;"|"&amp;"Spring"&amp;"|"&amp;"Math",kipp_maps!H:I,2,FALSE)</f>
        <v>187</v>
      </c>
      <c r="J725">
        <f>VLOOKUP(A725&amp;"|"&amp;"Spring"&amp;"|"&amp;"Math",kipp_maps!H:J,3,FALSE)</f>
        <v>12</v>
      </c>
      <c r="K725">
        <f>VLOOKUP(A725&amp;"|"&amp;"Spring"&amp;"|"&amp;"Math",kipp_maps!H:K,4,FALSE)</f>
        <v>1</v>
      </c>
      <c r="L725">
        <f>VLOOKUP(A725&amp;"|"&amp;"Fall"&amp;"|"&amp;"Math",kipp_maps!H:L,5,FALSE)</f>
        <v>13</v>
      </c>
      <c r="M725">
        <f t="shared" si="44"/>
        <v>8</v>
      </c>
      <c r="N725">
        <f t="shared" si="45"/>
        <v>-5</v>
      </c>
      <c r="O725">
        <f>VLOOKUP(A725&amp;"|"&amp;"Fall"&amp;"|"&amp;"Reading",kipp_maps!H:I,2,FALSE)</f>
        <v>171</v>
      </c>
      <c r="P725">
        <f>VLOOKUP(A725&amp;"|"&amp;"Fall"&amp;"|"&amp;"Reading",kipp_maps!H:J,3,FALSE)</f>
        <v>12</v>
      </c>
      <c r="Q725">
        <f>VLOOKUP(A725&amp;"|"&amp;"Fall"&amp;"|"&amp;"Reading",kipp_maps!H:K,4,FALSE)</f>
        <v>1</v>
      </c>
      <c r="R725">
        <f>VLOOKUP(A725&amp;"|"&amp;"Spring"&amp;"|"&amp;"Reading",kipp_maps!H:I,2,FALSE)</f>
        <v>198</v>
      </c>
      <c r="S725">
        <f>VLOOKUP(A725&amp;"|"&amp;"Spring"&amp;"|"&amp;"Reading",kipp_maps!H:J,3,FALSE)</f>
        <v>48</v>
      </c>
      <c r="T725">
        <f>VLOOKUP(A725&amp;"|"&amp;"Spring"&amp;"|"&amp;"Reading",kipp_maps!H:K,4,FALSE)</f>
        <v>2</v>
      </c>
      <c r="U725">
        <f>VLOOKUP(A725&amp;"|"&amp;"Fall"&amp;"|"&amp;"Reading",kipp_maps!H:L,5,FALSE)</f>
        <v>13</v>
      </c>
      <c r="V725">
        <f t="shared" si="46"/>
        <v>27</v>
      </c>
      <c r="W725">
        <f t="shared" si="47"/>
        <v>14</v>
      </c>
    </row>
    <row r="726" spans="1:23" x14ac:dyDescent="0.25">
      <c r="A726">
        <v>20853</v>
      </c>
      <c r="B726" t="str">
        <f>VLOOKUP(A726,kipp_maps!A:B,2,FALSE)</f>
        <v>School E</v>
      </c>
      <c r="C726">
        <f>VLOOKUP(A726,kipp_maps!A:C,3,FALSE)</f>
        <v>3</v>
      </c>
      <c r="D726">
        <f>VLOOKUP(A726,kipp_maps!A:D,4,FALSE)</f>
        <v>2019</v>
      </c>
      <c r="E726" t="str">
        <f>VLOOKUP(A726,kipp_maps!A:E,5,FALSE)</f>
        <v>GenEd</v>
      </c>
      <c r="F726">
        <f>VLOOKUP(A726&amp;"|"&amp;"Fall"&amp;"|"&amp;"Math",kipp_maps!H:I,2,FALSE)</f>
        <v>199</v>
      </c>
      <c r="G726">
        <f>VLOOKUP(A726&amp;"|"&amp;"Fall"&amp;"|"&amp;"Math",kipp_maps!H:J,3,FALSE)</f>
        <v>69</v>
      </c>
      <c r="H726">
        <f>VLOOKUP(A726&amp;"|"&amp;"Fall"&amp;"|"&amp;"Math",kipp_maps!H:K,4,FALSE)</f>
        <v>3</v>
      </c>
      <c r="I726">
        <f>VLOOKUP(A726&amp;"|"&amp;"Spring"&amp;"|"&amp;"Math",kipp_maps!H:I,2,FALSE)</f>
        <v>210</v>
      </c>
      <c r="J726">
        <f>VLOOKUP(A726&amp;"|"&amp;"Spring"&amp;"|"&amp;"Math",kipp_maps!H:J,3,FALSE)</f>
        <v>68</v>
      </c>
      <c r="K726">
        <f>VLOOKUP(A726&amp;"|"&amp;"Spring"&amp;"|"&amp;"Math",kipp_maps!H:K,4,FALSE)</f>
        <v>3</v>
      </c>
      <c r="L726">
        <f>VLOOKUP(A726&amp;"|"&amp;"Fall"&amp;"|"&amp;"Math",kipp_maps!H:L,5,FALSE)</f>
        <v>11</v>
      </c>
      <c r="M726">
        <f t="shared" si="44"/>
        <v>11</v>
      </c>
      <c r="N726">
        <f t="shared" si="45"/>
        <v>0</v>
      </c>
      <c r="O726">
        <f>VLOOKUP(A726&amp;"|"&amp;"Fall"&amp;"|"&amp;"Reading",kipp_maps!H:I,2,FALSE)</f>
        <v>217</v>
      </c>
      <c r="P726">
        <f>VLOOKUP(A726&amp;"|"&amp;"Fall"&amp;"|"&amp;"Reading",kipp_maps!H:J,3,FALSE)</f>
        <v>97</v>
      </c>
      <c r="Q726">
        <f>VLOOKUP(A726&amp;"|"&amp;"Fall"&amp;"|"&amp;"Reading",kipp_maps!H:K,4,FALSE)</f>
        <v>4</v>
      </c>
      <c r="R726">
        <f>VLOOKUP(A726&amp;"|"&amp;"Spring"&amp;"|"&amp;"Reading",kipp_maps!H:I,2,FALSE)</f>
        <v>222</v>
      </c>
      <c r="S726">
        <f>VLOOKUP(A726&amp;"|"&amp;"Spring"&amp;"|"&amp;"Reading",kipp_maps!H:J,3,FALSE)</f>
        <v>94</v>
      </c>
      <c r="T726">
        <f>VLOOKUP(A726&amp;"|"&amp;"Spring"&amp;"|"&amp;"Reading",kipp_maps!H:K,4,FALSE)</f>
        <v>4</v>
      </c>
      <c r="U726">
        <f>VLOOKUP(A726&amp;"|"&amp;"Fall"&amp;"|"&amp;"Reading",kipp_maps!H:L,5,FALSE)</f>
        <v>6</v>
      </c>
      <c r="V726">
        <f t="shared" si="46"/>
        <v>5</v>
      </c>
      <c r="W726">
        <f t="shared" si="47"/>
        <v>-1</v>
      </c>
    </row>
    <row r="727" spans="1:23" x14ac:dyDescent="0.25">
      <c r="A727">
        <v>15424</v>
      </c>
      <c r="B727" t="str">
        <f>VLOOKUP(A727,kipp_maps!A:B,2,FALSE)</f>
        <v>School E</v>
      </c>
      <c r="C727">
        <f>VLOOKUP(A727,kipp_maps!A:C,3,FALSE)</f>
        <v>3</v>
      </c>
      <c r="D727">
        <f>VLOOKUP(A727,kipp_maps!A:D,4,FALSE)</f>
        <v>2019</v>
      </c>
      <c r="E727" t="str">
        <f>VLOOKUP(A727,kipp_maps!A:E,5,FALSE)</f>
        <v>GenEd</v>
      </c>
      <c r="F727">
        <f>VLOOKUP(A727&amp;"|"&amp;"Fall"&amp;"|"&amp;"Math",kipp_maps!H:I,2,FALSE)</f>
        <v>183</v>
      </c>
      <c r="G727">
        <f>VLOOKUP(A727&amp;"|"&amp;"Fall"&amp;"|"&amp;"Math",kipp_maps!H:J,3,FALSE)</f>
        <v>25</v>
      </c>
      <c r="H727">
        <f>VLOOKUP(A727&amp;"|"&amp;"Fall"&amp;"|"&amp;"Math",kipp_maps!H:K,4,FALSE)</f>
        <v>2</v>
      </c>
      <c r="I727">
        <f>VLOOKUP(A727&amp;"|"&amp;"Spring"&amp;"|"&amp;"Math",kipp_maps!H:I,2,FALSE)</f>
        <v>192</v>
      </c>
      <c r="J727">
        <f>VLOOKUP(A727&amp;"|"&amp;"Spring"&amp;"|"&amp;"Math",kipp_maps!H:J,3,FALSE)</f>
        <v>20</v>
      </c>
      <c r="K727">
        <f>VLOOKUP(A727&amp;"|"&amp;"Spring"&amp;"|"&amp;"Math",kipp_maps!H:K,4,FALSE)</f>
        <v>1</v>
      </c>
      <c r="L727">
        <f>VLOOKUP(A727&amp;"|"&amp;"Fall"&amp;"|"&amp;"Math",kipp_maps!H:L,5,FALSE)</f>
        <v>13</v>
      </c>
      <c r="M727">
        <f t="shared" si="44"/>
        <v>9</v>
      </c>
      <c r="N727">
        <f t="shared" si="45"/>
        <v>-4</v>
      </c>
      <c r="O727">
        <f>VLOOKUP(A727&amp;"|"&amp;"Fall"&amp;"|"&amp;"Reading",kipp_maps!H:I,2,FALSE)</f>
        <v>176</v>
      </c>
      <c r="P727">
        <f>VLOOKUP(A727&amp;"|"&amp;"Fall"&amp;"|"&amp;"Reading",kipp_maps!H:J,3,FALSE)</f>
        <v>20</v>
      </c>
      <c r="Q727">
        <f>VLOOKUP(A727&amp;"|"&amp;"Fall"&amp;"|"&amp;"Reading",kipp_maps!H:K,4,FALSE)</f>
        <v>1</v>
      </c>
      <c r="R727">
        <f>VLOOKUP(A727&amp;"|"&amp;"Spring"&amp;"|"&amp;"Reading",kipp_maps!H:I,2,FALSE)</f>
        <v>180</v>
      </c>
      <c r="S727">
        <f>VLOOKUP(A727&amp;"|"&amp;"Spring"&amp;"|"&amp;"Reading",kipp_maps!H:J,3,FALSE)</f>
        <v>11</v>
      </c>
      <c r="T727">
        <f>VLOOKUP(A727&amp;"|"&amp;"Spring"&amp;"|"&amp;"Reading",kipp_maps!H:K,4,FALSE)</f>
        <v>1</v>
      </c>
      <c r="U727">
        <f>VLOOKUP(A727&amp;"|"&amp;"Fall"&amp;"|"&amp;"Reading",kipp_maps!H:L,5,FALSE)</f>
        <v>13</v>
      </c>
      <c r="V727">
        <f t="shared" si="46"/>
        <v>4</v>
      </c>
      <c r="W727">
        <f t="shared" si="47"/>
        <v>-9</v>
      </c>
    </row>
    <row r="728" spans="1:23" x14ac:dyDescent="0.25">
      <c r="A728">
        <v>25471</v>
      </c>
      <c r="B728" t="str">
        <f>VLOOKUP(A728,kipp_maps!A:B,2,FALSE)</f>
        <v>School E</v>
      </c>
      <c r="C728">
        <f>VLOOKUP(A728,kipp_maps!A:C,3,FALSE)</f>
        <v>3</v>
      </c>
      <c r="D728">
        <f>VLOOKUP(A728,kipp_maps!A:D,4,FALSE)</f>
        <v>2019</v>
      </c>
      <c r="E728" t="str">
        <f>VLOOKUP(A728,kipp_maps!A:E,5,FALSE)</f>
        <v>GenEd</v>
      </c>
      <c r="F728">
        <f>VLOOKUP(A728&amp;"|"&amp;"Fall"&amp;"|"&amp;"Math",kipp_maps!H:I,2,FALSE)</f>
        <v>202</v>
      </c>
      <c r="G728">
        <f>VLOOKUP(A728&amp;"|"&amp;"Fall"&amp;"|"&amp;"Math",kipp_maps!H:J,3,FALSE)</f>
        <v>77</v>
      </c>
      <c r="H728">
        <f>VLOOKUP(A728&amp;"|"&amp;"Fall"&amp;"|"&amp;"Math",kipp_maps!H:K,4,FALSE)</f>
        <v>4</v>
      </c>
      <c r="I728">
        <f>VLOOKUP(A728&amp;"|"&amp;"Spring"&amp;"|"&amp;"Math",kipp_maps!H:I,2,FALSE)</f>
        <v>204</v>
      </c>
      <c r="J728">
        <f>VLOOKUP(A728&amp;"|"&amp;"Spring"&amp;"|"&amp;"Math",kipp_maps!H:J,3,FALSE)</f>
        <v>52</v>
      </c>
      <c r="K728">
        <f>VLOOKUP(A728&amp;"|"&amp;"Spring"&amp;"|"&amp;"Math",kipp_maps!H:K,4,FALSE)</f>
        <v>3</v>
      </c>
      <c r="L728">
        <f>VLOOKUP(A728&amp;"|"&amp;"Fall"&amp;"|"&amp;"Math",kipp_maps!H:L,5,FALSE)</f>
        <v>11</v>
      </c>
      <c r="M728">
        <f t="shared" si="44"/>
        <v>2</v>
      </c>
      <c r="N728">
        <f t="shared" si="45"/>
        <v>-9</v>
      </c>
      <c r="O728">
        <f>VLOOKUP(A728&amp;"|"&amp;"Fall"&amp;"|"&amp;"Reading",kipp_maps!H:I,2,FALSE)</f>
        <v>211</v>
      </c>
      <c r="P728">
        <f>VLOOKUP(A728&amp;"|"&amp;"Fall"&amp;"|"&amp;"Reading",kipp_maps!H:J,3,FALSE)</f>
        <v>93</v>
      </c>
      <c r="Q728">
        <f>VLOOKUP(A728&amp;"|"&amp;"Fall"&amp;"|"&amp;"Reading",kipp_maps!H:K,4,FALSE)</f>
        <v>4</v>
      </c>
      <c r="R728">
        <f>VLOOKUP(A728&amp;"|"&amp;"Spring"&amp;"|"&amp;"Reading",kipp_maps!H:I,2,FALSE)</f>
        <v>211</v>
      </c>
      <c r="S728">
        <f>VLOOKUP(A728&amp;"|"&amp;"Spring"&amp;"|"&amp;"Reading",kipp_maps!H:J,3,FALSE)</f>
        <v>79</v>
      </c>
      <c r="T728">
        <f>VLOOKUP(A728&amp;"|"&amp;"Spring"&amp;"|"&amp;"Reading",kipp_maps!H:K,4,FALSE)</f>
        <v>4</v>
      </c>
      <c r="U728">
        <f>VLOOKUP(A728&amp;"|"&amp;"Fall"&amp;"|"&amp;"Reading",kipp_maps!H:L,5,FALSE)</f>
        <v>7</v>
      </c>
      <c r="V728">
        <f t="shared" si="46"/>
        <v>0</v>
      </c>
      <c r="W728">
        <f t="shared" si="47"/>
        <v>-7</v>
      </c>
    </row>
    <row r="729" spans="1:23" x14ac:dyDescent="0.25">
      <c r="A729">
        <v>28956</v>
      </c>
      <c r="B729" t="str">
        <f>VLOOKUP(A729,kipp_maps!A:B,2,FALSE)</f>
        <v>School E</v>
      </c>
      <c r="C729">
        <f>VLOOKUP(A729,kipp_maps!A:C,3,FALSE)</f>
        <v>3</v>
      </c>
      <c r="D729">
        <f>VLOOKUP(A729,kipp_maps!A:D,4,FALSE)</f>
        <v>2019</v>
      </c>
      <c r="E729" t="str">
        <f>VLOOKUP(A729,kipp_maps!A:E,5,FALSE)</f>
        <v>GenEd</v>
      </c>
      <c r="F729">
        <f>VLOOKUP(A729&amp;"|"&amp;"Fall"&amp;"|"&amp;"Math",kipp_maps!H:I,2,FALSE)</f>
        <v>198</v>
      </c>
      <c r="G729">
        <f>VLOOKUP(A729&amp;"|"&amp;"Fall"&amp;"|"&amp;"Math",kipp_maps!H:J,3,FALSE)</f>
        <v>67</v>
      </c>
      <c r="H729">
        <f>VLOOKUP(A729&amp;"|"&amp;"Fall"&amp;"|"&amp;"Math",kipp_maps!H:K,4,FALSE)</f>
        <v>3</v>
      </c>
      <c r="I729">
        <f>VLOOKUP(A729&amp;"|"&amp;"Spring"&amp;"|"&amp;"Math",kipp_maps!H:I,2,FALSE)</f>
        <v>207</v>
      </c>
      <c r="J729">
        <f>VLOOKUP(A729&amp;"|"&amp;"Spring"&amp;"|"&amp;"Math",kipp_maps!H:J,3,FALSE)</f>
        <v>60</v>
      </c>
      <c r="K729">
        <f>VLOOKUP(A729&amp;"|"&amp;"Spring"&amp;"|"&amp;"Math",kipp_maps!H:K,4,FALSE)</f>
        <v>3</v>
      </c>
      <c r="L729">
        <f>VLOOKUP(A729&amp;"|"&amp;"Fall"&amp;"|"&amp;"Math",kipp_maps!H:L,5,FALSE)</f>
        <v>11</v>
      </c>
      <c r="M729">
        <f t="shared" si="44"/>
        <v>9</v>
      </c>
      <c r="N729">
        <f t="shared" si="45"/>
        <v>-2</v>
      </c>
      <c r="O729">
        <f>VLOOKUP(A729&amp;"|"&amp;"Fall"&amp;"|"&amp;"Reading",kipp_maps!H:I,2,FALSE)</f>
        <v>205</v>
      </c>
      <c r="P729">
        <f>VLOOKUP(A729&amp;"|"&amp;"Fall"&amp;"|"&amp;"Reading",kipp_maps!H:J,3,FALSE)</f>
        <v>86</v>
      </c>
      <c r="Q729">
        <f>VLOOKUP(A729&amp;"|"&amp;"Fall"&amp;"|"&amp;"Reading",kipp_maps!H:K,4,FALSE)</f>
        <v>4</v>
      </c>
      <c r="R729">
        <f>VLOOKUP(A729&amp;"|"&amp;"Spring"&amp;"|"&amp;"Reading",kipp_maps!H:I,2,FALSE)</f>
        <v>206</v>
      </c>
      <c r="S729">
        <f>VLOOKUP(A729&amp;"|"&amp;"Spring"&amp;"|"&amp;"Reading",kipp_maps!H:J,3,FALSE)</f>
        <v>69</v>
      </c>
      <c r="T729">
        <f>VLOOKUP(A729&amp;"|"&amp;"Spring"&amp;"|"&amp;"Reading",kipp_maps!H:K,4,FALSE)</f>
        <v>3</v>
      </c>
      <c r="U729">
        <f>VLOOKUP(A729&amp;"|"&amp;"Fall"&amp;"|"&amp;"Reading",kipp_maps!H:L,5,FALSE)</f>
        <v>8</v>
      </c>
      <c r="V729">
        <f t="shared" si="46"/>
        <v>1</v>
      </c>
      <c r="W729">
        <f t="shared" si="47"/>
        <v>-7</v>
      </c>
    </row>
    <row r="730" spans="1:23" x14ac:dyDescent="0.25">
      <c r="A730">
        <v>11972</v>
      </c>
      <c r="B730" t="str">
        <f>VLOOKUP(A730,kipp_maps!A:B,2,FALSE)</f>
        <v>School F</v>
      </c>
      <c r="C730">
        <f>VLOOKUP(A730,kipp_maps!A:C,3,FALSE)</f>
        <v>3</v>
      </c>
      <c r="D730">
        <f>VLOOKUP(A730,kipp_maps!A:D,4,FALSE)</f>
        <v>2019</v>
      </c>
      <c r="E730" t="str">
        <f>VLOOKUP(A730,kipp_maps!A:E,5,FALSE)</f>
        <v>Gifted</v>
      </c>
      <c r="F730" t="str">
        <f>VLOOKUP(A730&amp;"|"&amp;"Fall"&amp;"|"&amp;"Math",kipp_maps!H:I,2,FALSE)</f>
        <v>.</v>
      </c>
      <c r="G730" t="str">
        <f>VLOOKUP(A730&amp;"|"&amp;"Fall"&amp;"|"&amp;"Math",kipp_maps!H:J,3,FALSE)</f>
        <v>.</v>
      </c>
      <c r="H730" t="str">
        <f>VLOOKUP(A730&amp;"|"&amp;"Fall"&amp;"|"&amp;"Math",kipp_maps!H:K,4,FALSE)</f>
        <v>.</v>
      </c>
      <c r="I730">
        <f>VLOOKUP(A730&amp;"|"&amp;"Spring"&amp;"|"&amp;"Math",kipp_maps!H:I,2,FALSE)</f>
        <v>210</v>
      </c>
      <c r="J730">
        <f>VLOOKUP(A730&amp;"|"&amp;"Spring"&amp;"|"&amp;"Math",kipp_maps!H:J,3,FALSE)</f>
        <v>68</v>
      </c>
      <c r="K730">
        <f>VLOOKUP(A730&amp;"|"&amp;"Spring"&amp;"|"&amp;"Math",kipp_maps!H:K,4,FALSE)</f>
        <v>3</v>
      </c>
      <c r="L730" t="str">
        <f>VLOOKUP(A730&amp;"|"&amp;"Fall"&amp;"|"&amp;"Math",kipp_maps!H:L,5,FALSE)</f>
        <v>.</v>
      </c>
      <c r="M730" t="e">
        <f t="shared" si="44"/>
        <v>#VALUE!</v>
      </c>
      <c r="N730" t="e">
        <f t="shared" si="45"/>
        <v>#VALUE!</v>
      </c>
      <c r="O730" t="str">
        <f>VLOOKUP(A730&amp;"|"&amp;"Fall"&amp;"|"&amp;"Reading",kipp_maps!H:I,2,FALSE)</f>
        <v>.</v>
      </c>
      <c r="P730" t="str">
        <f>VLOOKUP(A730&amp;"|"&amp;"Fall"&amp;"|"&amp;"Reading",kipp_maps!H:J,3,FALSE)</f>
        <v>.</v>
      </c>
      <c r="Q730" t="str">
        <f>VLOOKUP(A730&amp;"|"&amp;"Fall"&amp;"|"&amp;"Reading",kipp_maps!H:K,4,FALSE)</f>
        <v>.</v>
      </c>
      <c r="R730">
        <f>VLOOKUP(A730&amp;"|"&amp;"Spring"&amp;"|"&amp;"Reading",kipp_maps!H:I,2,FALSE)</f>
        <v>210</v>
      </c>
      <c r="S730">
        <f>VLOOKUP(A730&amp;"|"&amp;"Spring"&amp;"|"&amp;"Reading",kipp_maps!H:J,3,FALSE)</f>
        <v>77</v>
      </c>
      <c r="T730">
        <f>VLOOKUP(A730&amp;"|"&amp;"Spring"&amp;"|"&amp;"Reading",kipp_maps!H:K,4,FALSE)</f>
        <v>4</v>
      </c>
      <c r="U730" t="str">
        <f>VLOOKUP(A730&amp;"|"&amp;"Fall"&amp;"|"&amp;"Reading",kipp_maps!H:L,5,FALSE)</f>
        <v>.</v>
      </c>
      <c r="V730" t="e">
        <f t="shared" si="46"/>
        <v>#VALUE!</v>
      </c>
      <c r="W730" t="e">
        <f t="shared" si="47"/>
        <v>#VALUE!</v>
      </c>
    </row>
    <row r="731" spans="1:23" x14ac:dyDescent="0.25">
      <c r="A731">
        <v>29130</v>
      </c>
      <c r="B731" t="str">
        <f>VLOOKUP(A731,kipp_maps!A:B,2,FALSE)</f>
        <v>School E</v>
      </c>
      <c r="C731">
        <f>VLOOKUP(A731,kipp_maps!A:C,3,FALSE)</f>
        <v>3</v>
      </c>
      <c r="D731">
        <f>VLOOKUP(A731,kipp_maps!A:D,4,FALSE)</f>
        <v>2019</v>
      </c>
      <c r="E731" t="str">
        <f>VLOOKUP(A731,kipp_maps!A:E,5,FALSE)</f>
        <v>GenEd</v>
      </c>
      <c r="F731">
        <f>VLOOKUP(A731&amp;"|"&amp;"Fall"&amp;"|"&amp;"Math",kipp_maps!H:I,2,FALSE)</f>
        <v>184</v>
      </c>
      <c r="G731">
        <f>VLOOKUP(A731&amp;"|"&amp;"Fall"&amp;"|"&amp;"Math",kipp_maps!H:J,3,FALSE)</f>
        <v>27</v>
      </c>
      <c r="H731">
        <f>VLOOKUP(A731&amp;"|"&amp;"Fall"&amp;"|"&amp;"Math",kipp_maps!H:K,4,FALSE)</f>
        <v>2</v>
      </c>
      <c r="I731">
        <f>VLOOKUP(A731&amp;"|"&amp;"Spring"&amp;"|"&amp;"Math",kipp_maps!H:I,2,FALSE)</f>
        <v>194</v>
      </c>
      <c r="J731">
        <f>VLOOKUP(A731&amp;"|"&amp;"Spring"&amp;"|"&amp;"Math",kipp_maps!H:J,3,FALSE)</f>
        <v>25</v>
      </c>
      <c r="K731">
        <f>VLOOKUP(A731&amp;"|"&amp;"Spring"&amp;"|"&amp;"Math",kipp_maps!H:K,4,FALSE)</f>
        <v>2</v>
      </c>
      <c r="L731">
        <f>VLOOKUP(A731&amp;"|"&amp;"Fall"&amp;"|"&amp;"Math",kipp_maps!H:L,5,FALSE)</f>
        <v>13</v>
      </c>
      <c r="M731">
        <f t="shared" si="44"/>
        <v>10</v>
      </c>
      <c r="N731">
        <f t="shared" si="45"/>
        <v>-3</v>
      </c>
      <c r="O731">
        <f>VLOOKUP(A731&amp;"|"&amp;"Fall"&amp;"|"&amp;"Reading",kipp_maps!H:I,2,FALSE)</f>
        <v>196</v>
      </c>
      <c r="P731">
        <f>VLOOKUP(A731&amp;"|"&amp;"Fall"&amp;"|"&amp;"Reading",kipp_maps!H:J,3,FALSE)</f>
        <v>68</v>
      </c>
      <c r="Q731">
        <f>VLOOKUP(A731&amp;"|"&amp;"Fall"&amp;"|"&amp;"Reading",kipp_maps!H:K,4,FALSE)</f>
        <v>3</v>
      </c>
      <c r="R731">
        <f>VLOOKUP(A731&amp;"|"&amp;"Spring"&amp;"|"&amp;"Reading",kipp_maps!H:I,2,FALSE)</f>
        <v>198</v>
      </c>
      <c r="S731">
        <f>VLOOKUP(A731&amp;"|"&amp;"Spring"&amp;"|"&amp;"Reading",kipp_maps!H:J,3,FALSE)</f>
        <v>48</v>
      </c>
      <c r="T731">
        <f>VLOOKUP(A731&amp;"|"&amp;"Spring"&amp;"|"&amp;"Reading",kipp_maps!H:K,4,FALSE)</f>
        <v>2</v>
      </c>
      <c r="U731">
        <f>VLOOKUP(A731&amp;"|"&amp;"Fall"&amp;"|"&amp;"Reading",kipp_maps!H:L,5,FALSE)</f>
        <v>9</v>
      </c>
      <c r="V731">
        <f t="shared" si="46"/>
        <v>2</v>
      </c>
      <c r="W731">
        <f t="shared" si="47"/>
        <v>-7</v>
      </c>
    </row>
    <row r="732" spans="1:23" x14ac:dyDescent="0.25">
      <c r="A732">
        <v>29827</v>
      </c>
      <c r="B732" t="str">
        <f>VLOOKUP(A732,kipp_maps!A:B,2,FALSE)</f>
        <v>School E</v>
      </c>
      <c r="C732">
        <f>VLOOKUP(A732,kipp_maps!A:C,3,FALSE)</f>
        <v>3</v>
      </c>
      <c r="D732">
        <f>VLOOKUP(A732,kipp_maps!A:D,4,FALSE)</f>
        <v>2019</v>
      </c>
      <c r="E732" t="str">
        <f>VLOOKUP(A732,kipp_maps!A:E,5,FALSE)</f>
        <v>GenEd</v>
      </c>
      <c r="F732">
        <f>VLOOKUP(A732&amp;"|"&amp;"Fall"&amp;"|"&amp;"Math",kipp_maps!H:I,2,FALSE)</f>
        <v>181</v>
      </c>
      <c r="G732">
        <f>VLOOKUP(A732&amp;"|"&amp;"Fall"&amp;"|"&amp;"Math",kipp_maps!H:J,3,FALSE)</f>
        <v>21</v>
      </c>
      <c r="H732">
        <f>VLOOKUP(A732&amp;"|"&amp;"Fall"&amp;"|"&amp;"Math",kipp_maps!H:K,4,FALSE)</f>
        <v>1</v>
      </c>
      <c r="I732">
        <f>VLOOKUP(A732&amp;"|"&amp;"Spring"&amp;"|"&amp;"Math",kipp_maps!H:I,2,FALSE)</f>
        <v>192</v>
      </c>
      <c r="J732">
        <f>VLOOKUP(A732&amp;"|"&amp;"Spring"&amp;"|"&amp;"Math",kipp_maps!H:J,3,FALSE)</f>
        <v>20</v>
      </c>
      <c r="K732">
        <f>VLOOKUP(A732&amp;"|"&amp;"Spring"&amp;"|"&amp;"Math",kipp_maps!H:K,4,FALSE)</f>
        <v>1</v>
      </c>
      <c r="L732">
        <f>VLOOKUP(A732&amp;"|"&amp;"Fall"&amp;"|"&amp;"Math",kipp_maps!H:L,5,FALSE)</f>
        <v>13</v>
      </c>
      <c r="M732">
        <f t="shared" si="44"/>
        <v>11</v>
      </c>
      <c r="N732">
        <f t="shared" si="45"/>
        <v>-2</v>
      </c>
      <c r="O732">
        <f>VLOOKUP(A732&amp;"|"&amp;"Fall"&amp;"|"&amp;"Reading",kipp_maps!H:I,2,FALSE)</f>
        <v>171</v>
      </c>
      <c r="P732">
        <f>VLOOKUP(A732&amp;"|"&amp;"Fall"&amp;"|"&amp;"Reading",kipp_maps!H:J,3,FALSE)</f>
        <v>12</v>
      </c>
      <c r="Q732">
        <f>VLOOKUP(A732&amp;"|"&amp;"Fall"&amp;"|"&amp;"Reading",kipp_maps!H:K,4,FALSE)</f>
        <v>1</v>
      </c>
      <c r="R732">
        <f>VLOOKUP(A732&amp;"|"&amp;"Spring"&amp;"|"&amp;"Reading",kipp_maps!H:I,2,FALSE)</f>
        <v>180</v>
      </c>
      <c r="S732">
        <f>VLOOKUP(A732&amp;"|"&amp;"Spring"&amp;"|"&amp;"Reading",kipp_maps!H:J,3,FALSE)</f>
        <v>11</v>
      </c>
      <c r="T732">
        <f>VLOOKUP(A732&amp;"|"&amp;"Spring"&amp;"|"&amp;"Reading",kipp_maps!H:K,4,FALSE)</f>
        <v>1</v>
      </c>
      <c r="U732">
        <f>VLOOKUP(A732&amp;"|"&amp;"Fall"&amp;"|"&amp;"Reading",kipp_maps!H:L,5,FALSE)</f>
        <v>13</v>
      </c>
      <c r="V732">
        <f t="shared" si="46"/>
        <v>9</v>
      </c>
      <c r="W732">
        <f t="shared" si="47"/>
        <v>-4</v>
      </c>
    </row>
    <row r="733" spans="1:23" x14ac:dyDescent="0.25">
      <c r="A733">
        <v>15208</v>
      </c>
      <c r="B733" t="str">
        <f>VLOOKUP(A733,kipp_maps!A:B,2,FALSE)</f>
        <v>School E</v>
      </c>
      <c r="C733">
        <f>VLOOKUP(A733,kipp_maps!A:C,3,FALSE)</f>
        <v>3</v>
      </c>
      <c r="D733">
        <f>VLOOKUP(A733,kipp_maps!A:D,4,FALSE)</f>
        <v>2019</v>
      </c>
      <c r="E733" t="str">
        <f>VLOOKUP(A733,kipp_maps!A:E,5,FALSE)</f>
        <v>GenEd</v>
      </c>
      <c r="F733">
        <f>VLOOKUP(A733&amp;"|"&amp;"Fall"&amp;"|"&amp;"Math",kipp_maps!H:I,2,FALSE)</f>
        <v>181</v>
      </c>
      <c r="G733">
        <f>VLOOKUP(A733&amp;"|"&amp;"Fall"&amp;"|"&amp;"Math",kipp_maps!H:J,3,FALSE)</f>
        <v>21</v>
      </c>
      <c r="H733">
        <f>VLOOKUP(A733&amp;"|"&amp;"Fall"&amp;"|"&amp;"Math",kipp_maps!H:K,4,FALSE)</f>
        <v>1</v>
      </c>
      <c r="I733">
        <f>VLOOKUP(A733&amp;"|"&amp;"Spring"&amp;"|"&amp;"Math",kipp_maps!H:I,2,FALSE)</f>
        <v>191</v>
      </c>
      <c r="J733">
        <f>VLOOKUP(A733&amp;"|"&amp;"Spring"&amp;"|"&amp;"Math",kipp_maps!H:J,3,FALSE)</f>
        <v>18</v>
      </c>
      <c r="K733">
        <f>VLOOKUP(A733&amp;"|"&amp;"Spring"&amp;"|"&amp;"Math",kipp_maps!H:K,4,FALSE)</f>
        <v>1</v>
      </c>
      <c r="L733">
        <f>VLOOKUP(A733&amp;"|"&amp;"Fall"&amp;"|"&amp;"Math",kipp_maps!H:L,5,FALSE)</f>
        <v>13</v>
      </c>
      <c r="M733">
        <f t="shared" si="44"/>
        <v>10</v>
      </c>
      <c r="N733">
        <f t="shared" si="45"/>
        <v>-3</v>
      </c>
      <c r="O733">
        <f>VLOOKUP(A733&amp;"|"&amp;"Fall"&amp;"|"&amp;"Reading",kipp_maps!H:I,2,FALSE)</f>
        <v>190</v>
      </c>
      <c r="P733">
        <f>VLOOKUP(A733&amp;"|"&amp;"Fall"&amp;"|"&amp;"Reading",kipp_maps!H:J,3,FALSE)</f>
        <v>53</v>
      </c>
      <c r="Q733">
        <f>VLOOKUP(A733&amp;"|"&amp;"Fall"&amp;"|"&amp;"Reading",kipp_maps!H:K,4,FALSE)</f>
        <v>3</v>
      </c>
      <c r="R733">
        <f>VLOOKUP(A733&amp;"|"&amp;"Spring"&amp;"|"&amp;"Reading",kipp_maps!H:I,2,FALSE)</f>
        <v>200</v>
      </c>
      <c r="S733">
        <f>VLOOKUP(A733&amp;"|"&amp;"Spring"&amp;"|"&amp;"Reading",kipp_maps!H:J,3,FALSE)</f>
        <v>54</v>
      </c>
      <c r="T733">
        <f>VLOOKUP(A733&amp;"|"&amp;"Spring"&amp;"|"&amp;"Reading",kipp_maps!H:K,4,FALSE)</f>
        <v>3</v>
      </c>
      <c r="U733">
        <f>VLOOKUP(A733&amp;"|"&amp;"Fall"&amp;"|"&amp;"Reading",kipp_maps!H:L,5,FALSE)</f>
        <v>10</v>
      </c>
      <c r="V733">
        <f t="shared" si="46"/>
        <v>10</v>
      </c>
      <c r="W733">
        <f t="shared" si="47"/>
        <v>0</v>
      </c>
    </row>
    <row r="734" spans="1:23" x14ac:dyDescent="0.25">
      <c r="A734">
        <v>27355</v>
      </c>
      <c r="B734" t="str">
        <f>VLOOKUP(A734,kipp_maps!A:B,2,FALSE)</f>
        <v>School E</v>
      </c>
      <c r="C734">
        <f>VLOOKUP(A734,kipp_maps!A:C,3,FALSE)</f>
        <v>3</v>
      </c>
      <c r="D734">
        <f>VLOOKUP(A734,kipp_maps!A:D,4,FALSE)</f>
        <v>2019</v>
      </c>
      <c r="E734" t="str">
        <f>VLOOKUP(A734,kipp_maps!A:E,5,FALSE)</f>
        <v>GenEd</v>
      </c>
      <c r="F734">
        <f>VLOOKUP(A734&amp;"|"&amp;"Fall"&amp;"|"&amp;"Math",kipp_maps!H:I,2,FALSE)</f>
        <v>196</v>
      </c>
      <c r="G734">
        <f>VLOOKUP(A734&amp;"|"&amp;"Fall"&amp;"|"&amp;"Math",kipp_maps!H:J,3,FALSE)</f>
        <v>61</v>
      </c>
      <c r="H734">
        <f>VLOOKUP(A734&amp;"|"&amp;"Fall"&amp;"|"&amp;"Math",kipp_maps!H:K,4,FALSE)</f>
        <v>3</v>
      </c>
      <c r="I734">
        <f>VLOOKUP(A734&amp;"|"&amp;"Spring"&amp;"|"&amp;"Math",kipp_maps!H:I,2,FALSE)</f>
        <v>202</v>
      </c>
      <c r="J734">
        <f>VLOOKUP(A734&amp;"|"&amp;"Spring"&amp;"|"&amp;"Math",kipp_maps!H:J,3,FALSE)</f>
        <v>46</v>
      </c>
      <c r="K734">
        <f>VLOOKUP(A734&amp;"|"&amp;"Spring"&amp;"|"&amp;"Math",kipp_maps!H:K,4,FALSE)</f>
        <v>2</v>
      </c>
      <c r="L734">
        <f>VLOOKUP(A734&amp;"|"&amp;"Fall"&amp;"|"&amp;"Math",kipp_maps!H:L,5,FALSE)</f>
        <v>11</v>
      </c>
      <c r="M734">
        <f t="shared" si="44"/>
        <v>6</v>
      </c>
      <c r="N734">
        <f t="shared" si="45"/>
        <v>-5</v>
      </c>
      <c r="O734">
        <f>VLOOKUP(A734&amp;"|"&amp;"Fall"&amp;"|"&amp;"Reading",kipp_maps!H:I,2,FALSE)</f>
        <v>204</v>
      </c>
      <c r="P734">
        <f>VLOOKUP(A734&amp;"|"&amp;"Fall"&amp;"|"&amp;"Reading",kipp_maps!H:J,3,FALSE)</f>
        <v>84</v>
      </c>
      <c r="Q734">
        <f>VLOOKUP(A734&amp;"|"&amp;"Fall"&amp;"|"&amp;"Reading",kipp_maps!H:K,4,FALSE)</f>
        <v>4</v>
      </c>
      <c r="R734">
        <f>VLOOKUP(A734&amp;"|"&amp;"Spring"&amp;"|"&amp;"Reading",kipp_maps!H:I,2,FALSE)</f>
        <v>206</v>
      </c>
      <c r="S734">
        <f>VLOOKUP(A734&amp;"|"&amp;"Spring"&amp;"|"&amp;"Reading",kipp_maps!H:J,3,FALSE)</f>
        <v>69</v>
      </c>
      <c r="T734">
        <f>VLOOKUP(A734&amp;"|"&amp;"Spring"&amp;"|"&amp;"Reading",kipp_maps!H:K,4,FALSE)</f>
        <v>3</v>
      </c>
      <c r="U734">
        <f>VLOOKUP(A734&amp;"|"&amp;"Fall"&amp;"|"&amp;"Reading",kipp_maps!H:L,5,FALSE)</f>
        <v>8</v>
      </c>
      <c r="V734">
        <f t="shared" si="46"/>
        <v>2</v>
      </c>
      <c r="W734">
        <f t="shared" si="47"/>
        <v>-6</v>
      </c>
    </row>
    <row r="735" spans="1:23" x14ac:dyDescent="0.25">
      <c r="A735">
        <v>17381</v>
      </c>
      <c r="B735" t="str">
        <f>VLOOKUP(A735,kipp_maps!A:B,2,FALSE)</f>
        <v>School E</v>
      </c>
      <c r="C735">
        <f>VLOOKUP(A735,kipp_maps!A:C,3,FALSE)</f>
        <v>3</v>
      </c>
      <c r="D735">
        <f>VLOOKUP(A735,kipp_maps!A:D,4,FALSE)</f>
        <v>2019</v>
      </c>
      <c r="E735" t="str">
        <f>VLOOKUP(A735,kipp_maps!A:E,5,FALSE)</f>
        <v>GenEd</v>
      </c>
      <c r="F735">
        <f>VLOOKUP(A735&amp;"|"&amp;"Fall"&amp;"|"&amp;"Math",kipp_maps!H:I,2,FALSE)</f>
        <v>203</v>
      </c>
      <c r="G735">
        <f>VLOOKUP(A735&amp;"|"&amp;"Fall"&amp;"|"&amp;"Math",kipp_maps!H:J,3,FALSE)</f>
        <v>79</v>
      </c>
      <c r="H735">
        <f>VLOOKUP(A735&amp;"|"&amp;"Fall"&amp;"|"&amp;"Math",kipp_maps!H:K,4,FALSE)</f>
        <v>4</v>
      </c>
      <c r="I735" t="str">
        <f>VLOOKUP(A735&amp;"|"&amp;"Spring"&amp;"|"&amp;"Math",kipp_maps!H:I,2,FALSE)</f>
        <v>.</v>
      </c>
      <c r="J735" t="str">
        <f>VLOOKUP(A735&amp;"|"&amp;"Spring"&amp;"|"&amp;"Math",kipp_maps!H:J,3,FALSE)</f>
        <v>.</v>
      </c>
      <c r="K735" t="str">
        <f>VLOOKUP(A735&amp;"|"&amp;"Spring"&amp;"|"&amp;"Math",kipp_maps!H:K,4,FALSE)</f>
        <v>.</v>
      </c>
      <c r="L735">
        <f>VLOOKUP(A735&amp;"|"&amp;"Fall"&amp;"|"&amp;"Math",kipp_maps!H:L,5,FALSE)</f>
        <v>11</v>
      </c>
      <c r="M735" t="e">
        <f t="shared" si="44"/>
        <v>#VALUE!</v>
      </c>
      <c r="N735" t="e">
        <f t="shared" si="45"/>
        <v>#VALUE!</v>
      </c>
      <c r="O735">
        <f>VLOOKUP(A735&amp;"|"&amp;"Fall"&amp;"|"&amp;"Reading",kipp_maps!H:I,2,FALSE)</f>
        <v>209</v>
      </c>
      <c r="P735">
        <f>VLOOKUP(A735&amp;"|"&amp;"Fall"&amp;"|"&amp;"Reading",kipp_maps!H:J,3,FALSE)</f>
        <v>91</v>
      </c>
      <c r="Q735">
        <f>VLOOKUP(A735&amp;"|"&amp;"Fall"&amp;"|"&amp;"Reading",kipp_maps!H:K,4,FALSE)</f>
        <v>4</v>
      </c>
      <c r="R735">
        <f>VLOOKUP(A735&amp;"|"&amp;"Spring"&amp;"|"&amp;"Reading",kipp_maps!H:I,2,FALSE)</f>
        <v>221</v>
      </c>
      <c r="S735">
        <f>VLOOKUP(A735&amp;"|"&amp;"Spring"&amp;"|"&amp;"Reading",kipp_maps!H:J,3,FALSE)</f>
        <v>93</v>
      </c>
      <c r="T735">
        <f>VLOOKUP(A735&amp;"|"&amp;"Spring"&amp;"|"&amp;"Reading",kipp_maps!H:K,4,FALSE)</f>
        <v>4</v>
      </c>
      <c r="U735">
        <f>VLOOKUP(A735&amp;"|"&amp;"Fall"&amp;"|"&amp;"Reading",kipp_maps!H:L,5,FALSE)</f>
        <v>7</v>
      </c>
      <c r="V735">
        <f t="shared" si="46"/>
        <v>12</v>
      </c>
      <c r="W735">
        <f t="shared" si="47"/>
        <v>5</v>
      </c>
    </row>
    <row r="736" spans="1:23" x14ac:dyDescent="0.25">
      <c r="A736">
        <v>27179</v>
      </c>
      <c r="B736" t="str">
        <f>VLOOKUP(A736,kipp_maps!A:B,2,FALSE)</f>
        <v>School E</v>
      </c>
      <c r="C736">
        <f>VLOOKUP(A736,kipp_maps!A:C,3,FALSE)</f>
        <v>3</v>
      </c>
      <c r="D736">
        <f>VLOOKUP(A736,kipp_maps!A:D,4,FALSE)</f>
        <v>2019</v>
      </c>
      <c r="E736" t="str">
        <f>VLOOKUP(A736,kipp_maps!A:E,5,FALSE)</f>
        <v>GenEd</v>
      </c>
      <c r="F736">
        <f>VLOOKUP(A736&amp;"|"&amp;"Fall"&amp;"|"&amp;"Math",kipp_maps!H:I,2,FALSE)</f>
        <v>191</v>
      </c>
      <c r="G736">
        <f>VLOOKUP(A736&amp;"|"&amp;"Fall"&amp;"|"&amp;"Math",kipp_maps!H:J,3,FALSE)</f>
        <v>47</v>
      </c>
      <c r="H736">
        <f>VLOOKUP(A736&amp;"|"&amp;"Fall"&amp;"|"&amp;"Math",kipp_maps!H:K,4,FALSE)</f>
        <v>2</v>
      </c>
      <c r="I736">
        <f>VLOOKUP(A736&amp;"|"&amp;"Spring"&amp;"|"&amp;"Math",kipp_maps!H:I,2,FALSE)</f>
        <v>203</v>
      </c>
      <c r="J736">
        <f>VLOOKUP(A736&amp;"|"&amp;"Spring"&amp;"|"&amp;"Math",kipp_maps!H:J,3,FALSE)</f>
        <v>49</v>
      </c>
      <c r="K736">
        <f>VLOOKUP(A736&amp;"|"&amp;"Spring"&amp;"|"&amp;"Math",kipp_maps!H:K,4,FALSE)</f>
        <v>2</v>
      </c>
      <c r="L736">
        <f>VLOOKUP(A736&amp;"|"&amp;"Fall"&amp;"|"&amp;"Math",kipp_maps!H:L,5,FALSE)</f>
        <v>12</v>
      </c>
      <c r="M736">
        <f t="shared" si="44"/>
        <v>12</v>
      </c>
      <c r="N736">
        <f t="shared" si="45"/>
        <v>0</v>
      </c>
      <c r="O736">
        <f>VLOOKUP(A736&amp;"|"&amp;"Fall"&amp;"|"&amp;"Reading",kipp_maps!H:I,2,FALSE)</f>
        <v>181</v>
      </c>
      <c r="P736">
        <f>VLOOKUP(A736&amp;"|"&amp;"Fall"&amp;"|"&amp;"Reading",kipp_maps!H:J,3,FALSE)</f>
        <v>31</v>
      </c>
      <c r="Q736">
        <f>VLOOKUP(A736&amp;"|"&amp;"Fall"&amp;"|"&amp;"Reading",kipp_maps!H:K,4,FALSE)</f>
        <v>2</v>
      </c>
      <c r="R736">
        <f>VLOOKUP(A736&amp;"|"&amp;"Spring"&amp;"|"&amp;"Reading",kipp_maps!H:I,2,FALSE)</f>
        <v>194</v>
      </c>
      <c r="S736">
        <f>VLOOKUP(A736&amp;"|"&amp;"Spring"&amp;"|"&amp;"Reading",kipp_maps!H:J,3,FALSE)</f>
        <v>38</v>
      </c>
      <c r="T736">
        <f>VLOOKUP(A736&amp;"|"&amp;"Spring"&amp;"|"&amp;"Reading",kipp_maps!H:K,4,FALSE)</f>
        <v>2</v>
      </c>
      <c r="U736">
        <f>VLOOKUP(A736&amp;"|"&amp;"Fall"&amp;"|"&amp;"Reading",kipp_maps!H:L,5,FALSE)</f>
        <v>12</v>
      </c>
      <c r="V736">
        <f t="shared" si="46"/>
        <v>13</v>
      </c>
      <c r="W736">
        <f t="shared" si="47"/>
        <v>1</v>
      </c>
    </row>
    <row r="737" spans="1:23" x14ac:dyDescent="0.25">
      <c r="A737">
        <v>15072</v>
      </c>
      <c r="B737" t="str">
        <f>VLOOKUP(A737,kipp_maps!A:B,2,FALSE)</f>
        <v>School E</v>
      </c>
      <c r="C737">
        <f>VLOOKUP(A737,kipp_maps!A:C,3,FALSE)</f>
        <v>3</v>
      </c>
      <c r="D737">
        <f>VLOOKUP(A737,kipp_maps!A:D,4,FALSE)</f>
        <v>2019</v>
      </c>
      <c r="E737" t="str">
        <f>VLOOKUP(A737,kipp_maps!A:E,5,FALSE)</f>
        <v>GenEd</v>
      </c>
      <c r="F737">
        <f>VLOOKUP(A737&amp;"|"&amp;"Fall"&amp;"|"&amp;"Math",kipp_maps!H:I,2,FALSE)</f>
        <v>194</v>
      </c>
      <c r="G737">
        <f>VLOOKUP(A737&amp;"|"&amp;"Fall"&amp;"|"&amp;"Math",kipp_maps!H:J,3,FALSE)</f>
        <v>56</v>
      </c>
      <c r="H737">
        <f>VLOOKUP(A737&amp;"|"&amp;"Fall"&amp;"|"&amp;"Math",kipp_maps!H:K,4,FALSE)</f>
        <v>3</v>
      </c>
      <c r="I737">
        <f>VLOOKUP(A737&amp;"|"&amp;"Spring"&amp;"|"&amp;"Math",kipp_maps!H:I,2,FALSE)</f>
        <v>198</v>
      </c>
      <c r="J737">
        <f>VLOOKUP(A737&amp;"|"&amp;"Spring"&amp;"|"&amp;"Math",kipp_maps!H:J,3,FALSE)</f>
        <v>35</v>
      </c>
      <c r="K737">
        <f>VLOOKUP(A737&amp;"|"&amp;"Spring"&amp;"|"&amp;"Math",kipp_maps!H:K,4,FALSE)</f>
        <v>2</v>
      </c>
      <c r="L737">
        <f>VLOOKUP(A737&amp;"|"&amp;"Fall"&amp;"|"&amp;"Math",kipp_maps!H:L,5,FALSE)</f>
        <v>12</v>
      </c>
      <c r="M737">
        <f t="shared" si="44"/>
        <v>4</v>
      </c>
      <c r="N737">
        <f t="shared" si="45"/>
        <v>-8</v>
      </c>
      <c r="O737">
        <f>VLOOKUP(A737&amp;"|"&amp;"Fall"&amp;"|"&amp;"Reading",kipp_maps!H:I,2,FALSE)</f>
        <v>180</v>
      </c>
      <c r="P737">
        <f>VLOOKUP(A737&amp;"|"&amp;"Fall"&amp;"|"&amp;"Reading",kipp_maps!H:J,3,FALSE)</f>
        <v>28</v>
      </c>
      <c r="Q737">
        <f>VLOOKUP(A737&amp;"|"&amp;"Fall"&amp;"|"&amp;"Reading",kipp_maps!H:K,4,FALSE)</f>
        <v>2</v>
      </c>
      <c r="R737">
        <f>VLOOKUP(A737&amp;"|"&amp;"Spring"&amp;"|"&amp;"Reading",kipp_maps!H:I,2,FALSE)</f>
        <v>189</v>
      </c>
      <c r="S737">
        <f>VLOOKUP(A737&amp;"|"&amp;"Spring"&amp;"|"&amp;"Reading",kipp_maps!H:J,3,FALSE)</f>
        <v>26</v>
      </c>
      <c r="T737">
        <f>VLOOKUP(A737&amp;"|"&amp;"Spring"&amp;"|"&amp;"Reading",kipp_maps!H:K,4,FALSE)</f>
        <v>2</v>
      </c>
      <c r="U737">
        <f>VLOOKUP(A737&amp;"|"&amp;"Fall"&amp;"|"&amp;"Reading",kipp_maps!H:L,5,FALSE)</f>
        <v>12</v>
      </c>
      <c r="V737">
        <f t="shared" si="46"/>
        <v>9</v>
      </c>
      <c r="W737">
        <f t="shared" si="47"/>
        <v>-3</v>
      </c>
    </row>
    <row r="738" spans="1:23" x14ac:dyDescent="0.25">
      <c r="A738">
        <v>26479</v>
      </c>
      <c r="B738" t="str">
        <f>VLOOKUP(A738,kipp_maps!A:B,2,FALSE)</f>
        <v>School E</v>
      </c>
      <c r="C738">
        <f>VLOOKUP(A738,kipp_maps!A:C,3,FALSE)</f>
        <v>3</v>
      </c>
      <c r="D738">
        <f>VLOOKUP(A738,kipp_maps!A:D,4,FALSE)</f>
        <v>2019</v>
      </c>
      <c r="E738" t="str">
        <f>VLOOKUP(A738,kipp_maps!A:E,5,FALSE)</f>
        <v>Tier 2</v>
      </c>
      <c r="F738">
        <f>VLOOKUP(A738&amp;"|"&amp;"Fall"&amp;"|"&amp;"Math",kipp_maps!H:I,2,FALSE)</f>
        <v>173</v>
      </c>
      <c r="G738">
        <f>VLOOKUP(A738&amp;"|"&amp;"Fall"&amp;"|"&amp;"Math",kipp_maps!H:J,3,FALSE)</f>
        <v>8</v>
      </c>
      <c r="H738">
        <f>VLOOKUP(A738&amp;"|"&amp;"Fall"&amp;"|"&amp;"Math",kipp_maps!H:K,4,FALSE)</f>
        <v>1</v>
      </c>
      <c r="I738">
        <f>VLOOKUP(A738&amp;"|"&amp;"Spring"&amp;"|"&amp;"Math",kipp_maps!H:I,2,FALSE)</f>
        <v>185</v>
      </c>
      <c r="J738">
        <f>VLOOKUP(A738&amp;"|"&amp;"Spring"&amp;"|"&amp;"Math",kipp_maps!H:J,3,FALSE)</f>
        <v>9</v>
      </c>
      <c r="K738">
        <f>VLOOKUP(A738&amp;"|"&amp;"Spring"&amp;"|"&amp;"Math",kipp_maps!H:K,4,FALSE)</f>
        <v>1</v>
      </c>
      <c r="L738">
        <f>VLOOKUP(A738&amp;"|"&amp;"Fall"&amp;"|"&amp;"Math",kipp_maps!H:L,5,FALSE)</f>
        <v>14</v>
      </c>
      <c r="M738">
        <f t="shared" si="44"/>
        <v>12</v>
      </c>
      <c r="N738">
        <f t="shared" si="45"/>
        <v>-2</v>
      </c>
      <c r="O738">
        <f>VLOOKUP(A738&amp;"|"&amp;"Fall"&amp;"|"&amp;"Reading",kipp_maps!H:I,2,FALSE)</f>
        <v>180</v>
      </c>
      <c r="P738">
        <f>VLOOKUP(A738&amp;"|"&amp;"Fall"&amp;"|"&amp;"Reading",kipp_maps!H:J,3,FALSE)</f>
        <v>28</v>
      </c>
      <c r="Q738">
        <f>VLOOKUP(A738&amp;"|"&amp;"Fall"&amp;"|"&amp;"Reading",kipp_maps!H:K,4,FALSE)</f>
        <v>2</v>
      </c>
      <c r="R738">
        <f>VLOOKUP(A738&amp;"|"&amp;"Spring"&amp;"|"&amp;"Reading",kipp_maps!H:I,2,FALSE)</f>
        <v>187</v>
      </c>
      <c r="S738">
        <f>VLOOKUP(A738&amp;"|"&amp;"Spring"&amp;"|"&amp;"Reading",kipp_maps!H:J,3,FALSE)</f>
        <v>22</v>
      </c>
      <c r="T738">
        <f>VLOOKUP(A738&amp;"|"&amp;"Spring"&amp;"|"&amp;"Reading",kipp_maps!H:K,4,FALSE)</f>
        <v>1</v>
      </c>
      <c r="U738">
        <f>VLOOKUP(A738&amp;"|"&amp;"Fall"&amp;"|"&amp;"Reading",kipp_maps!H:L,5,FALSE)</f>
        <v>12</v>
      </c>
      <c r="V738">
        <f t="shared" si="46"/>
        <v>7</v>
      </c>
      <c r="W738">
        <f t="shared" si="47"/>
        <v>-5</v>
      </c>
    </row>
    <row r="739" spans="1:23" x14ac:dyDescent="0.25">
      <c r="A739">
        <v>12670</v>
      </c>
      <c r="B739" t="str">
        <f>VLOOKUP(A739,kipp_maps!A:B,2,FALSE)</f>
        <v>School F</v>
      </c>
      <c r="C739">
        <f>VLOOKUP(A739,kipp_maps!A:C,3,FALSE)</f>
        <v>3</v>
      </c>
      <c r="D739">
        <f>VLOOKUP(A739,kipp_maps!A:D,4,FALSE)</f>
        <v>2019</v>
      </c>
      <c r="E739" t="str">
        <f>VLOOKUP(A739,kipp_maps!A:E,5,FALSE)</f>
        <v>GenEd</v>
      </c>
      <c r="F739">
        <f>VLOOKUP(A739&amp;"|"&amp;"Fall"&amp;"|"&amp;"Math",kipp_maps!H:I,2,FALSE)</f>
        <v>196</v>
      </c>
      <c r="G739">
        <f>VLOOKUP(A739&amp;"|"&amp;"Fall"&amp;"|"&amp;"Math",kipp_maps!H:J,3,FALSE)</f>
        <v>61</v>
      </c>
      <c r="H739">
        <f>VLOOKUP(A739&amp;"|"&amp;"Fall"&amp;"|"&amp;"Math",kipp_maps!H:K,4,FALSE)</f>
        <v>3</v>
      </c>
      <c r="I739">
        <f>VLOOKUP(A739&amp;"|"&amp;"Spring"&amp;"|"&amp;"Math",kipp_maps!H:I,2,FALSE)</f>
        <v>205</v>
      </c>
      <c r="J739">
        <f>VLOOKUP(A739&amp;"|"&amp;"Spring"&amp;"|"&amp;"Math",kipp_maps!H:J,3,FALSE)</f>
        <v>55</v>
      </c>
      <c r="K739">
        <f>VLOOKUP(A739&amp;"|"&amp;"Spring"&amp;"|"&amp;"Math",kipp_maps!H:K,4,FALSE)</f>
        <v>3</v>
      </c>
      <c r="L739">
        <f>VLOOKUP(A739&amp;"|"&amp;"Fall"&amp;"|"&amp;"Math",kipp_maps!H:L,5,FALSE)</f>
        <v>11</v>
      </c>
      <c r="M739">
        <f t="shared" si="44"/>
        <v>9</v>
      </c>
      <c r="N739">
        <f t="shared" si="45"/>
        <v>-2</v>
      </c>
      <c r="O739">
        <f>VLOOKUP(A739&amp;"|"&amp;"Fall"&amp;"|"&amp;"Reading",kipp_maps!H:I,2,FALSE)</f>
        <v>198</v>
      </c>
      <c r="P739">
        <f>VLOOKUP(A739&amp;"|"&amp;"Fall"&amp;"|"&amp;"Reading",kipp_maps!H:J,3,FALSE)</f>
        <v>73</v>
      </c>
      <c r="Q739">
        <f>VLOOKUP(A739&amp;"|"&amp;"Fall"&amp;"|"&amp;"Reading",kipp_maps!H:K,4,FALSE)</f>
        <v>3</v>
      </c>
      <c r="R739">
        <f>VLOOKUP(A739&amp;"|"&amp;"Spring"&amp;"|"&amp;"Reading",kipp_maps!H:I,2,FALSE)</f>
        <v>206</v>
      </c>
      <c r="S739">
        <f>VLOOKUP(A739&amp;"|"&amp;"Spring"&amp;"|"&amp;"Reading",kipp_maps!H:J,3,FALSE)</f>
        <v>69</v>
      </c>
      <c r="T739">
        <f>VLOOKUP(A739&amp;"|"&amp;"Spring"&amp;"|"&amp;"Reading",kipp_maps!H:K,4,FALSE)</f>
        <v>3</v>
      </c>
      <c r="U739">
        <f>VLOOKUP(A739&amp;"|"&amp;"Fall"&amp;"|"&amp;"Reading",kipp_maps!H:L,5,FALSE)</f>
        <v>9</v>
      </c>
      <c r="V739">
        <f t="shared" si="46"/>
        <v>8</v>
      </c>
      <c r="W739">
        <f t="shared" si="47"/>
        <v>-1</v>
      </c>
    </row>
    <row r="740" spans="1:23" x14ac:dyDescent="0.25">
      <c r="A740">
        <v>14419</v>
      </c>
      <c r="B740" t="str">
        <f>VLOOKUP(A740,kipp_maps!A:B,2,FALSE)</f>
        <v>School E</v>
      </c>
      <c r="C740">
        <f>VLOOKUP(A740,kipp_maps!A:C,3,FALSE)</f>
        <v>3</v>
      </c>
      <c r="D740">
        <f>VLOOKUP(A740,kipp_maps!A:D,4,FALSE)</f>
        <v>2019</v>
      </c>
      <c r="E740" t="str">
        <f>VLOOKUP(A740,kipp_maps!A:E,5,FALSE)</f>
        <v>GenEd</v>
      </c>
      <c r="F740">
        <f>VLOOKUP(A740&amp;"|"&amp;"Fall"&amp;"|"&amp;"Math",kipp_maps!H:I,2,FALSE)</f>
        <v>195</v>
      </c>
      <c r="G740">
        <f>VLOOKUP(A740&amp;"|"&amp;"Fall"&amp;"|"&amp;"Math",kipp_maps!H:J,3,FALSE)</f>
        <v>58</v>
      </c>
      <c r="H740">
        <f>VLOOKUP(A740&amp;"|"&amp;"Fall"&amp;"|"&amp;"Math",kipp_maps!H:K,4,FALSE)</f>
        <v>3</v>
      </c>
      <c r="I740">
        <f>VLOOKUP(A740&amp;"|"&amp;"Spring"&amp;"|"&amp;"Math",kipp_maps!H:I,2,FALSE)</f>
        <v>198</v>
      </c>
      <c r="J740">
        <f>VLOOKUP(A740&amp;"|"&amp;"Spring"&amp;"|"&amp;"Math",kipp_maps!H:J,3,FALSE)</f>
        <v>35</v>
      </c>
      <c r="K740">
        <f>VLOOKUP(A740&amp;"|"&amp;"Spring"&amp;"|"&amp;"Math",kipp_maps!H:K,4,FALSE)</f>
        <v>2</v>
      </c>
      <c r="L740">
        <f>VLOOKUP(A740&amp;"|"&amp;"Fall"&amp;"|"&amp;"Math",kipp_maps!H:L,5,FALSE)</f>
        <v>11</v>
      </c>
      <c r="M740">
        <f t="shared" si="44"/>
        <v>3</v>
      </c>
      <c r="N740">
        <f t="shared" si="45"/>
        <v>-8</v>
      </c>
      <c r="O740">
        <f>VLOOKUP(A740&amp;"|"&amp;"Fall"&amp;"|"&amp;"Reading",kipp_maps!H:I,2,FALSE)</f>
        <v>195</v>
      </c>
      <c r="P740">
        <f>VLOOKUP(A740&amp;"|"&amp;"Fall"&amp;"|"&amp;"Reading",kipp_maps!H:J,3,FALSE)</f>
        <v>66</v>
      </c>
      <c r="Q740">
        <f>VLOOKUP(A740&amp;"|"&amp;"Fall"&amp;"|"&amp;"Reading",kipp_maps!H:K,4,FALSE)</f>
        <v>3</v>
      </c>
      <c r="R740">
        <f>VLOOKUP(A740&amp;"|"&amp;"Spring"&amp;"|"&amp;"Reading",kipp_maps!H:I,2,FALSE)</f>
        <v>209</v>
      </c>
      <c r="S740">
        <f>VLOOKUP(A740&amp;"|"&amp;"Spring"&amp;"|"&amp;"Reading",kipp_maps!H:J,3,FALSE)</f>
        <v>75</v>
      </c>
      <c r="T740">
        <f>VLOOKUP(A740&amp;"|"&amp;"Spring"&amp;"|"&amp;"Reading",kipp_maps!H:K,4,FALSE)</f>
        <v>4</v>
      </c>
      <c r="U740">
        <f>VLOOKUP(A740&amp;"|"&amp;"Fall"&amp;"|"&amp;"Reading",kipp_maps!H:L,5,FALSE)</f>
        <v>9</v>
      </c>
      <c r="V740">
        <f t="shared" si="46"/>
        <v>14</v>
      </c>
      <c r="W740">
        <f t="shared" si="47"/>
        <v>5</v>
      </c>
    </row>
    <row r="741" spans="1:23" x14ac:dyDescent="0.25">
      <c r="A741">
        <v>28553</v>
      </c>
      <c r="B741" t="str">
        <f>VLOOKUP(A741,kipp_maps!A:B,2,FALSE)</f>
        <v>School F</v>
      </c>
      <c r="C741">
        <f>VLOOKUP(A741,kipp_maps!A:C,3,FALSE)</f>
        <v>3</v>
      </c>
      <c r="D741">
        <f>VLOOKUP(A741,kipp_maps!A:D,4,FALSE)</f>
        <v>2019</v>
      </c>
      <c r="E741" t="str">
        <f>VLOOKUP(A741,kipp_maps!A:E,5,FALSE)</f>
        <v>GenEd</v>
      </c>
      <c r="F741">
        <f>VLOOKUP(A741&amp;"|"&amp;"Fall"&amp;"|"&amp;"Math",kipp_maps!H:I,2,FALSE)</f>
        <v>201</v>
      </c>
      <c r="G741">
        <f>VLOOKUP(A741&amp;"|"&amp;"Fall"&amp;"|"&amp;"Math",kipp_maps!H:J,3,FALSE)</f>
        <v>74</v>
      </c>
      <c r="H741">
        <f>VLOOKUP(A741&amp;"|"&amp;"Fall"&amp;"|"&amp;"Math",kipp_maps!H:K,4,FALSE)</f>
        <v>3</v>
      </c>
      <c r="I741">
        <f>VLOOKUP(A741&amp;"|"&amp;"Spring"&amp;"|"&amp;"Math",kipp_maps!H:I,2,FALSE)</f>
        <v>215</v>
      </c>
      <c r="J741">
        <f>VLOOKUP(A741&amp;"|"&amp;"Spring"&amp;"|"&amp;"Math",kipp_maps!H:J,3,FALSE)</f>
        <v>80</v>
      </c>
      <c r="K741">
        <f>VLOOKUP(A741&amp;"|"&amp;"Spring"&amp;"|"&amp;"Math",kipp_maps!H:K,4,FALSE)</f>
        <v>4</v>
      </c>
      <c r="L741">
        <f>VLOOKUP(A741&amp;"|"&amp;"Fall"&amp;"|"&amp;"Math",kipp_maps!H:L,5,FALSE)</f>
        <v>11</v>
      </c>
      <c r="M741">
        <f t="shared" si="44"/>
        <v>14</v>
      </c>
      <c r="N741">
        <f t="shared" si="45"/>
        <v>3</v>
      </c>
      <c r="O741">
        <f>VLOOKUP(A741&amp;"|"&amp;"Fall"&amp;"|"&amp;"Reading",kipp_maps!H:I,2,FALSE)</f>
        <v>193</v>
      </c>
      <c r="P741">
        <f>VLOOKUP(A741&amp;"|"&amp;"Fall"&amp;"|"&amp;"Reading",kipp_maps!H:J,3,FALSE)</f>
        <v>61</v>
      </c>
      <c r="Q741">
        <f>VLOOKUP(A741&amp;"|"&amp;"Fall"&amp;"|"&amp;"Reading",kipp_maps!H:K,4,FALSE)</f>
        <v>3</v>
      </c>
      <c r="R741">
        <f>VLOOKUP(A741&amp;"|"&amp;"Spring"&amp;"|"&amp;"Reading",kipp_maps!H:I,2,FALSE)</f>
        <v>203</v>
      </c>
      <c r="S741">
        <f>VLOOKUP(A741&amp;"|"&amp;"Spring"&amp;"|"&amp;"Reading",kipp_maps!H:J,3,FALSE)</f>
        <v>61</v>
      </c>
      <c r="T741">
        <f>VLOOKUP(A741&amp;"|"&amp;"Spring"&amp;"|"&amp;"Reading",kipp_maps!H:K,4,FALSE)</f>
        <v>3</v>
      </c>
      <c r="U741">
        <f>VLOOKUP(A741&amp;"|"&amp;"Fall"&amp;"|"&amp;"Reading",kipp_maps!H:L,5,FALSE)</f>
        <v>10</v>
      </c>
      <c r="V741">
        <f t="shared" si="46"/>
        <v>10</v>
      </c>
      <c r="W741">
        <f t="shared" si="47"/>
        <v>0</v>
      </c>
    </row>
    <row r="742" spans="1:23" x14ac:dyDescent="0.25">
      <c r="A742">
        <v>15580</v>
      </c>
      <c r="B742" t="str">
        <f>VLOOKUP(A742,kipp_maps!A:B,2,FALSE)</f>
        <v>School F</v>
      </c>
      <c r="C742">
        <f>VLOOKUP(A742,kipp_maps!A:C,3,FALSE)</f>
        <v>3</v>
      </c>
      <c r="D742">
        <f>VLOOKUP(A742,kipp_maps!A:D,4,FALSE)</f>
        <v>2019</v>
      </c>
      <c r="E742" t="str">
        <f>VLOOKUP(A742,kipp_maps!A:E,5,FALSE)</f>
        <v>GenEd</v>
      </c>
      <c r="F742">
        <f>VLOOKUP(A742&amp;"|"&amp;"Fall"&amp;"|"&amp;"Math",kipp_maps!H:I,2,FALSE)</f>
        <v>193</v>
      </c>
      <c r="G742">
        <f>VLOOKUP(A742&amp;"|"&amp;"Fall"&amp;"|"&amp;"Math",kipp_maps!H:J,3,FALSE)</f>
        <v>53</v>
      </c>
      <c r="H742">
        <f>VLOOKUP(A742&amp;"|"&amp;"Fall"&amp;"|"&amp;"Math",kipp_maps!H:K,4,FALSE)</f>
        <v>3</v>
      </c>
      <c r="I742">
        <f>VLOOKUP(A742&amp;"|"&amp;"Spring"&amp;"|"&amp;"Math",kipp_maps!H:I,2,FALSE)</f>
        <v>186</v>
      </c>
      <c r="J742">
        <f>VLOOKUP(A742&amp;"|"&amp;"Spring"&amp;"|"&amp;"Math",kipp_maps!H:J,3,FALSE)</f>
        <v>10</v>
      </c>
      <c r="K742">
        <f>VLOOKUP(A742&amp;"|"&amp;"Spring"&amp;"|"&amp;"Math",kipp_maps!H:K,4,FALSE)</f>
        <v>1</v>
      </c>
      <c r="L742">
        <f>VLOOKUP(A742&amp;"|"&amp;"Fall"&amp;"|"&amp;"Math",kipp_maps!H:L,5,FALSE)</f>
        <v>12</v>
      </c>
      <c r="M742">
        <f t="shared" si="44"/>
        <v>-7</v>
      </c>
      <c r="N742">
        <f t="shared" si="45"/>
        <v>-19</v>
      </c>
      <c r="O742">
        <f>VLOOKUP(A742&amp;"|"&amp;"Fall"&amp;"|"&amp;"Reading",kipp_maps!H:I,2,FALSE)</f>
        <v>179</v>
      </c>
      <c r="P742">
        <f>VLOOKUP(A742&amp;"|"&amp;"Fall"&amp;"|"&amp;"Reading",kipp_maps!H:J,3,FALSE)</f>
        <v>26</v>
      </c>
      <c r="Q742">
        <f>VLOOKUP(A742&amp;"|"&amp;"Fall"&amp;"|"&amp;"Reading",kipp_maps!H:K,4,FALSE)</f>
        <v>2</v>
      </c>
      <c r="R742">
        <f>VLOOKUP(A742&amp;"|"&amp;"Spring"&amp;"|"&amp;"Reading",kipp_maps!H:I,2,FALSE)</f>
        <v>175</v>
      </c>
      <c r="S742">
        <f>VLOOKUP(A742&amp;"|"&amp;"Spring"&amp;"|"&amp;"Reading",kipp_maps!H:J,3,FALSE)</f>
        <v>6</v>
      </c>
      <c r="T742">
        <f>VLOOKUP(A742&amp;"|"&amp;"Spring"&amp;"|"&amp;"Reading",kipp_maps!H:K,4,FALSE)</f>
        <v>1</v>
      </c>
      <c r="U742">
        <f>VLOOKUP(A742&amp;"|"&amp;"Fall"&amp;"|"&amp;"Reading",kipp_maps!H:L,5,FALSE)</f>
        <v>12</v>
      </c>
      <c r="V742">
        <f t="shared" si="46"/>
        <v>-4</v>
      </c>
      <c r="W742">
        <f t="shared" si="47"/>
        <v>-16</v>
      </c>
    </row>
    <row r="743" spans="1:23" x14ac:dyDescent="0.25">
      <c r="A743">
        <v>17845</v>
      </c>
      <c r="B743" t="str">
        <f>VLOOKUP(A743,kipp_maps!A:B,2,FALSE)</f>
        <v>School F</v>
      </c>
      <c r="C743">
        <f>VLOOKUP(A743,kipp_maps!A:C,3,FALSE)</f>
        <v>3</v>
      </c>
      <c r="D743">
        <f>VLOOKUP(A743,kipp_maps!A:D,4,FALSE)</f>
        <v>2019</v>
      </c>
      <c r="E743" t="str">
        <f>VLOOKUP(A743,kipp_maps!A:E,5,FALSE)</f>
        <v>GenEd</v>
      </c>
      <c r="F743">
        <f>VLOOKUP(A743&amp;"|"&amp;"Fall"&amp;"|"&amp;"Math",kipp_maps!H:I,2,FALSE)</f>
        <v>195</v>
      </c>
      <c r="G743">
        <f>VLOOKUP(A743&amp;"|"&amp;"Fall"&amp;"|"&amp;"Math",kipp_maps!H:J,3,FALSE)</f>
        <v>58</v>
      </c>
      <c r="H743">
        <f>VLOOKUP(A743&amp;"|"&amp;"Fall"&amp;"|"&amp;"Math",kipp_maps!H:K,4,FALSE)</f>
        <v>3</v>
      </c>
      <c r="I743">
        <f>VLOOKUP(A743&amp;"|"&amp;"Spring"&amp;"|"&amp;"Math",kipp_maps!H:I,2,FALSE)</f>
        <v>202</v>
      </c>
      <c r="J743">
        <f>VLOOKUP(A743&amp;"|"&amp;"Spring"&amp;"|"&amp;"Math",kipp_maps!H:J,3,FALSE)</f>
        <v>46</v>
      </c>
      <c r="K743">
        <f>VLOOKUP(A743&amp;"|"&amp;"Spring"&amp;"|"&amp;"Math",kipp_maps!H:K,4,FALSE)</f>
        <v>2</v>
      </c>
      <c r="L743">
        <f>VLOOKUP(A743&amp;"|"&amp;"Fall"&amp;"|"&amp;"Math",kipp_maps!H:L,5,FALSE)</f>
        <v>11</v>
      </c>
      <c r="M743">
        <f t="shared" si="44"/>
        <v>7</v>
      </c>
      <c r="N743">
        <f t="shared" si="45"/>
        <v>-4</v>
      </c>
      <c r="O743">
        <f>VLOOKUP(A743&amp;"|"&amp;"Fall"&amp;"|"&amp;"Reading",kipp_maps!H:I,2,FALSE)</f>
        <v>199</v>
      </c>
      <c r="P743">
        <f>VLOOKUP(A743&amp;"|"&amp;"Fall"&amp;"|"&amp;"Reading",kipp_maps!H:J,3,FALSE)</f>
        <v>75</v>
      </c>
      <c r="Q743">
        <f>VLOOKUP(A743&amp;"|"&amp;"Fall"&amp;"|"&amp;"Reading",kipp_maps!H:K,4,FALSE)</f>
        <v>4</v>
      </c>
      <c r="R743">
        <f>VLOOKUP(A743&amp;"|"&amp;"Spring"&amp;"|"&amp;"Reading",kipp_maps!H:I,2,FALSE)</f>
        <v>199</v>
      </c>
      <c r="S743">
        <f>VLOOKUP(A743&amp;"|"&amp;"Spring"&amp;"|"&amp;"Reading",kipp_maps!H:J,3,FALSE)</f>
        <v>51</v>
      </c>
      <c r="T743">
        <f>VLOOKUP(A743&amp;"|"&amp;"Spring"&amp;"|"&amp;"Reading",kipp_maps!H:K,4,FALSE)</f>
        <v>3</v>
      </c>
      <c r="U743">
        <f>VLOOKUP(A743&amp;"|"&amp;"Fall"&amp;"|"&amp;"Reading",kipp_maps!H:L,5,FALSE)</f>
        <v>9</v>
      </c>
      <c r="V743">
        <f t="shared" si="46"/>
        <v>0</v>
      </c>
      <c r="W743">
        <f t="shared" si="47"/>
        <v>-9</v>
      </c>
    </row>
    <row r="744" spans="1:23" x14ac:dyDescent="0.25">
      <c r="A744">
        <v>25335</v>
      </c>
      <c r="B744" t="str">
        <f>VLOOKUP(A744,kipp_maps!A:B,2,FALSE)</f>
        <v>School F</v>
      </c>
      <c r="C744">
        <f>VLOOKUP(A744,kipp_maps!A:C,3,FALSE)</f>
        <v>3</v>
      </c>
      <c r="D744">
        <f>VLOOKUP(A744,kipp_maps!A:D,4,FALSE)</f>
        <v>2019</v>
      </c>
      <c r="E744" t="str">
        <f>VLOOKUP(A744,kipp_maps!A:E,5,FALSE)</f>
        <v>GenEd</v>
      </c>
      <c r="F744">
        <f>VLOOKUP(A744&amp;"|"&amp;"Fall"&amp;"|"&amp;"Math",kipp_maps!H:I,2,FALSE)</f>
        <v>194</v>
      </c>
      <c r="G744">
        <f>VLOOKUP(A744&amp;"|"&amp;"Fall"&amp;"|"&amp;"Math",kipp_maps!H:J,3,FALSE)</f>
        <v>56</v>
      </c>
      <c r="H744">
        <f>VLOOKUP(A744&amp;"|"&amp;"Fall"&amp;"|"&amp;"Math",kipp_maps!H:K,4,FALSE)</f>
        <v>3</v>
      </c>
      <c r="I744">
        <f>VLOOKUP(A744&amp;"|"&amp;"Spring"&amp;"|"&amp;"Math",kipp_maps!H:I,2,FALSE)</f>
        <v>213</v>
      </c>
      <c r="J744">
        <f>VLOOKUP(A744&amp;"|"&amp;"Spring"&amp;"|"&amp;"Math",kipp_maps!H:J,3,FALSE)</f>
        <v>76</v>
      </c>
      <c r="K744">
        <f>VLOOKUP(A744&amp;"|"&amp;"Spring"&amp;"|"&amp;"Math",kipp_maps!H:K,4,FALSE)</f>
        <v>4</v>
      </c>
      <c r="L744">
        <f>VLOOKUP(A744&amp;"|"&amp;"Fall"&amp;"|"&amp;"Math",kipp_maps!H:L,5,FALSE)</f>
        <v>12</v>
      </c>
      <c r="M744">
        <f t="shared" si="44"/>
        <v>19</v>
      </c>
      <c r="N744">
        <f t="shared" si="45"/>
        <v>7</v>
      </c>
      <c r="O744">
        <f>VLOOKUP(A744&amp;"|"&amp;"Fall"&amp;"|"&amp;"Reading",kipp_maps!H:I,2,FALSE)</f>
        <v>209</v>
      </c>
      <c r="P744">
        <f>VLOOKUP(A744&amp;"|"&amp;"Fall"&amp;"|"&amp;"Reading",kipp_maps!H:J,3,FALSE)</f>
        <v>91</v>
      </c>
      <c r="Q744">
        <f>VLOOKUP(A744&amp;"|"&amp;"Fall"&amp;"|"&amp;"Reading",kipp_maps!H:K,4,FALSE)</f>
        <v>4</v>
      </c>
      <c r="R744">
        <f>VLOOKUP(A744&amp;"|"&amp;"Spring"&amp;"|"&amp;"Reading",kipp_maps!H:I,2,FALSE)</f>
        <v>214</v>
      </c>
      <c r="S744">
        <f>VLOOKUP(A744&amp;"|"&amp;"Spring"&amp;"|"&amp;"Reading",kipp_maps!H:J,3,FALSE)</f>
        <v>85</v>
      </c>
      <c r="T744">
        <f>VLOOKUP(A744&amp;"|"&amp;"Spring"&amp;"|"&amp;"Reading",kipp_maps!H:K,4,FALSE)</f>
        <v>4</v>
      </c>
      <c r="U744">
        <f>VLOOKUP(A744&amp;"|"&amp;"Fall"&amp;"|"&amp;"Reading",kipp_maps!H:L,5,FALSE)</f>
        <v>7</v>
      </c>
      <c r="V744">
        <f t="shared" si="46"/>
        <v>5</v>
      </c>
      <c r="W744">
        <f t="shared" si="47"/>
        <v>-2</v>
      </c>
    </row>
    <row r="745" spans="1:23" x14ac:dyDescent="0.25">
      <c r="A745">
        <v>19816</v>
      </c>
      <c r="B745" t="str">
        <f>VLOOKUP(A745,kipp_maps!A:B,2,FALSE)</f>
        <v>School F</v>
      </c>
      <c r="C745">
        <f>VLOOKUP(A745,kipp_maps!A:C,3,FALSE)</f>
        <v>3</v>
      </c>
      <c r="D745">
        <f>VLOOKUP(A745,kipp_maps!A:D,4,FALSE)</f>
        <v>2019</v>
      </c>
      <c r="E745" t="str">
        <f>VLOOKUP(A745,kipp_maps!A:E,5,FALSE)</f>
        <v>GenEd</v>
      </c>
      <c r="F745">
        <f>VLOOKUP(A745&amp;"|"&amp;"Fall"&amp;"|"&amp;"Math",kipp_maps!H:I,2,FALSE)</f>
        <v>200</v>
      </c>
      <c r="G745">
        <f>VLOOKUP(A745&amp;"|"&amp;"Fall"&amp;"|"&amp;"Math",kipp_maps!H:J,3,FALSE)</f>
        <v>72</v>
      </c>
      <c r="H745">
        <f>VLOOKUP(A745&amp;"|"&amp;"Fall"&amp;"|"&amp;"Math",kipp_maps!H:K,4,FALSE)</f>
        <v>3</v>
      </c>
      <c r="I745">
        <f>VLOOKUP(A745&amp;"|"&amp;"Spring"&amp;"|"&amp;"Math",kipp_maps!H:I,2,FALSE)</f>
        <v>209</v>
      </c>
      <c r="J745">
        <f>VLOOKUP(A745&amp;"|"&amp;"Spring"&amp;"|"&amp;"Math",kipp_maps!H:J,3,FALSE)</f>
        <v>66</v>
      </c>
      <c r="K745">
        <f>VLOOKUP(A745&amp;"|"&amp;"Spring"&amp;"|"&amp;"Math",kipp_maps!H:K,4,FALSE)</f>
        <v>3</v>
      </c>
      <c r="L745">
        <f>VLOOKUP(A745&amp;"|"&amp;"Fall"&amp;"|"&amp;"Math",kipp_maps!H:L,5,FALSE)</f>
        <v>11</v>
      </c>
      <c r="M745">
        <f t="shared" si="44"/>
        <v>9</v>
      </c>
      <c r="N745">
        <f t="shared" si="45"/>
        <v>-2</v>
      </c>
      <c r="O745">
        <f>VLOOKUP(A745&amp;"|"&amp;"Fall"&amp;"|"&amp;"Reading",kipp_maps!H:I,2,FALSE)</f>
        <v>205</v>
      </c>
      <c r="P745">
        <f>VLOOKUP(A745&amp;"|"&amp;"Fall"&amp;"|"&amp;"Reading",kipp_maps!H:J,3,FALSE)</f>
        <v>86</v>
      </c>
      <c r="Q745">
        <f>VLOOKUP(A745&amp;"|"&amp;"Fall"&amp;"|"&amp;"Reading",kipp_maps!H:K,4,FALSE)</f>
        <v>4</v>
      </c>
      <c r="R745">
        <f>VLOOKUP(A745&amp;"|"&amp;"Spring"&amp;"|"&amp;"Reading",kipp_maps!H:I,2,FALSE)</f>
        <v>219</v>
      </c>
      <c r="S745">
        <f>VLOOKUP(A745&amp;"|"&amp;"Spring"&amp;"|"&amp;"Reading",kipp_maps!H:J,3,FALSE)</f>
        <v>91</v>
      </c>
      <c r="T745">
        <f>VLOOKUP(A745&amp;"|"&amp;"Spring"&amp;"|"&amp;"Reading",kipp_maps!H:K,4,FALSE)</f>
        <v>4</v>
      </c>
      <c r="U745">
        <f>VLOOKUP(A745&amp;"|"&amp;"Fall"&amp;"|"&amp;"Reading",kipp_maps!H:L,5,FALSE)</f>
        <v>8</v>
      </c>
      <c r="V745">
        <f t="shared" si="46"/>
        <v>14</v>
      </c>
      <c r="W745">
        <f t="shared" si="47"/>
        <v>6</v>
      </c>
    </row>
    <row r="746" spans="1:23" x14ac:dyDescent="0.25">
      <c r="A746">
        <v>14902</v>
      </c>
      <c r="B746" t="str">
        <f>VLOOKUP(A746,kipp_maps!A:B,2,FALSE)</f>
        <v>School F</v>
      </c>
      <c r="C746">
        <f>VLOOKUP(A746,kipp_maps!A:C,3,FALSE)</f>
        <v>3</v>
      </c>
      <c r="D746">
        <f>VLOOKUP(A746,kipp_maps!A:D,4,FALSE)</f>
        <v>2019</v>
      </c>
      <c r="E746" t="str">
        <f>VLOOKUP(A746,kipp_maps!A:E,5,FALSE)</f>
        <v>GenEd</v>
      </c>
      <c r="F746">
        <f>VLOOKUP(A746&amp;"|"&amp;"Fall"&amp;"|"&amp;"Math",kipp_maps!H:I,2,FALSE)</f>
        <v>198</v>
      </c>
      <c r="G746">
        <f>VLOOKUP(A746&amp;"|"&amp;"Fall"&amp;"|"&amp;"Math",kipp_maps!H:J,3,FALSE)</f>
        <v>67</v>
      </c>
      <c r="H746">
        <f>VLOOKUP(A746&amp;"|"&amp;"Fall"&amp;"|"&amp;"Math",kipp_maps!H:K,4,FALSE)</f>
        <v>3</v>
      </c>
      <c r="I746">
        <f>VLOOKUP(A746&amp;"|"&amp;"Spring"&amp;"|"&amp;"Math",kipp_maps!H:I,2,FALSE)</f>
        <v>204</v>
      </c>
      <c r="J746">
        <f>VLOOKUP(A746&amp;"|"&amp;"Spring"&amp;"|"&amp;"Math",kipp_maps!H:J,3,FALSE)</f>
        <v>52</v>
      </c>
      <c r="K746">
        <f>VLOOKUP(A746&amp;"|"&amp;"Spring"&amp;"|"&amp;"Math",kipp_maps!H:K,4,FALSE)</f>
        <v>3</v>
      </c>
      <c r="L746">
        <f>VLOOKUP(A746&amp;"|"&amp;"Fall"&amp;"|"&amp;"Math",kipp_maps!H:L,5,FALSE)</f>
        <v>11</v>
      </c>
      <c r="M746">
        <f t="shared" si="44"/>
        <v>6</v>
      </c>
      <c r="N746">
        <f t="shared" si="45"/>
        <v>-5</v>
      </c>
      <c r="O746">
        <f>VLOOKUP(A746&amp;"|"&amp;"Fall"&amp;"|"&amp;"Reading",kipp_maps!H:I,2,FALSE)</f>
        <v>190</v>
      </c>
      <c r="P746">
        <f>VLOOKUP(A746&amp;"|"&amp;"Fall"&amp;"|"&amp;"Reading",kipp_maps!H:J,3,FALSE)</f>
        <v>53</v>
      </c>
      <c r="Q746">
        <f>VLOOKUP(A746&amp;"|"&amp;"Fall"&amp;"|"&amp;"Reading",kipp_maps!H:K,4,FALSE)</f>
        <v>3</v>
      </c>
      <c r="R746">
        <f>VLOOKUP(A746&amp;"|"&amp;"Spring"&amp;"|"&amp;"Reading",kipp_maps!H:I,2,FALSE)</f>
        <v>195</v>
      </c>
      <c r="S746">
        <f>VLOOKUP(A746&amp;"|"&amp;"Spring"&amp;"|"&amp;"Reading",kipp_maps!H:J,3,FALSE)</f>
        <v>41</v>
      </c>
      <c r="T746">
        <f>VLOOKUP(A746&amp;"|"&amp;"Spring"&amp;"|"&amp;"Reading",kipp_maps!H:K,4,FALSE)</f>
        <v>2</v>
      </c>
      <c r="U746">
        <f>VLOOKUP(A746&amp;"|"&amp;"Fall"&amp;"|"&amp;"Reading",kipp_maps!H:L,5,FALSE)</f>
        <v>10</v>
      </c>
      <c r="V746">
        <f t="shared" si="46"/>
        <v>5</v>
      </c>
      <c r="W746">
        <f t="shared" si="47"/>
        <v>-5</v>
      </c>
    </row>
    <row r="747" spans="1:23" x14ac:dyDescent="0.25">
      <c r="A747">
        <v>27446</v>
      </c>
      <c r="B747" t="str">
        <f>VLOOKUP(A747,kipp_maps!A:B,2,FALSE)</f>
        <v>School F</v>
      </c>
      <c r="C747">
        <f>VLOOKUP(A747,kipp_maps!A:C,3,FALSE)</f>
        <v>3</v>
      </c>
      <c r="D747">
        <f>VLOOKUP(A747,kipp_maps!A:D,4,FALSE)</f>
        <v>2019</v>
      </c>
      <c r="E747" t="str">
        <f>VLOOKUP(A747,kipp_maps!A:E,5,FALSE)</f>
        <v>GenEd</v>
      </c>
      <c r="F747">
        <f>VLOOKUP(A747&amp;"|"&amp;"Fall"&amp;"|"&amp;"Math",kipp_maps!H:I,2,FALSE)</f>
        <v>219</v>
      </c>
      <c r="G747">
        <f>VLOOKUP(A747&amp;"|"&amp;"Fall"&amp;"|"&amp;"Math",kipp_maps!H:J,3,FALSE)</f>
        <v>98</v>
      </c>
      <c r="H747">
        <f>VLOOKUP(A747&amp;"|"&amp;"Fall"&amp;"|"&amp;"Math",kipp_maps!H:K,4,FALSE)</f>
        <v>4</v>
      </c>
      <c r="I747">
        <f>VLOOKUP(A747&amp;"|"&amp;"Spring"&amp;"|"&amp;"Math",kipp_maps!H:I,2,FALSE)</f>
        <v>229</v>
      </c>
      <c r="J747">
        <f>VLOOKUP(A747&amp;"|"&amp;"Spring"&amp;"|"&amp;"Math",kipp_maps!H:J,3,FALSE)</f>
        <v>97</v>
      </c>
      <c r="K747">
        <f>VLOOKUP(A747&amp;"|"&amp;"Spring"&amp;"|"&amp;"Math",kipp_maps!H:K,4,FALSE)</f>
        <v>4</v>
      </c>
      <c r="L747">
        <f>VLOOKUP(A747&amp;"|"&amp;"Fall"&amp;"|"&amp;"Math",kipp_maps!H:L,5,FALSE)</f>
        <v>9</v>
      </c>
      <c r="M747">
        <f t="shared" si="44"/>
        <v>10</v>
      </c>
      <c r="N747">
        <f t="shared" si="45"/>
        <v>1</v>
      </c>
      <c r="O747">
        <f>VLOOKUP(A747&amp;"|"&amp;"Fall"&amp;"|"&amp;"Reading",kipp_maps!H:I,2,FALSE)</f>
        <v>219</v>
      </c>
      <c r="P747">
        <f>VLOOKUP(A747&amp;"|"&amp;"Fall"&amp;"|"&amp;"Reading",kipp_maps!H:J,3,FALSE)</f>
        <v>98</v>
      </c>
      <c r="Q747">
        <f>VLOOKUP(A747&amp;"|"&amp;"Fall"&amp;"|"&amp;"Reading",kipp_maps!H:K,4,FALSE)</f>
        <v>4</v>
      </c>
      <c r="R747">
        <f>VLOOKUP(A747&amp;"|"&amp;"Spring"&amp;"|"&amp;"Reading",kipp_maps!H:I,2,FALSE)</f>
        <v>228</v>
      </c>
      <c r="S747">
        <f>VLOOKUP(A747&amp;"|"&amp;"Spring"&amp;"|"&amp;"Reading",kipp_maps!H:J,3,FALSE)</f>
        <v>97</v>
      </c>
      <c r="T747">
        <f>VLOOKUP(A747&amp;"|"&amp;"Spring"&amp;"|"&amp;"Reading",kipp_maps!H:K,4,FALSE)</f>
        <v>4</v>
      </c>
      <c r="U747">
        <f>VLOOKUP(A747&amp;"|"&amp;"Fall"&amp;"|"&amp;"Reading",kipp_maps!H:L,5,FALSE)</f>
        <v>5</v>
      </c>
      <c r="V747">
        <f t="shared" si="46"/>
        <v>9</v>
      </c>
      <c r="W747">
        <f t="shared" si="47"/>
        <v>4</v>
      </c>
    </row>
    <row r="748" spans="1:23" x14ac:dyDescent="0.25">
      <c r="A748">
        <v>18623</v>
      </c>
      <c r="B748" t="str">
        <f>VLOOKUP(A748,kipp_maps!A:B,2,FALSE)</f>
        <v>School F</v>
      </c>
      <c r="C748">
        <f>VLOOKUP(A748,kipp_maps!A:C,3,FALSE)</f>
        <v>3</v>
      </c>
      <c r="D748">
        <f>VLOOKUP(A748,kipp_maps!A:D,4,FALSE)</f>
        <v>2019</v>
      </c>
      <c r="E748" t="str">
        <f>VLOOKUP(A748,kipp_maps!A:E,5,FALSE)</f>
        <v>GenEd</v>
      </c>
      <c r="F748">
        <f>VLOOKUP(A748&amp;"|"&amp;"Fall"&amp;"|"&amp;"Math",kipp_maps!H:I,2,FALSE)</f>
        <v>197</v>
      </c>
      <c r="G748">
        <f>VLOOKUP(A748&amp;"|"&amp;"Fall"&amp;"|"&amp;"Math",kipp_maps!H:J,3,FALSE)</f>
        <v>64</v>
      </c>
      <c r="H748">
        <f>VLOOKUP(A748&amp;"|"&amp;"Fall"&amp;"|"&amp;"Math",kipp_maps!H:K,4,FALSE)</f>
        <v>3</v>
      </c>
      <c r="I748">
        <f>VLOOKUP(A748&amp;"|"&amp;"Spring"&amp;"|"&amp;"Math",kipp_maps!H:I,2,FALSE)</f>
        <v>201</v>
      </c>
      <c r="J748">
        <f>VLOOKUP(A748&amp;"|"&amp;"Spring"&amp;"|"&amp;"Math",kipp_maps!H:J,3,FALSE)</f>
        <v>43</v>
      </c>
      <c r="K748">
        <f>VLOOKUP(A748&amp;"|"&amp;"Spring"&amp;"|"&amp;"Math",kipp_maps!H:K,4,FALSE)</f>
        <v>2</v>
      </c>
      <c r="L748">
        <f>VLOOKUP(A748&amp;"|"&amp;"Fall"&amp;"|"&amp;"Math",kipp_maps!H:L,5,FALSE)</f>
        <v>11</v>
      </c>
      <c r="M748">
        <f t="shared" si="44"/>
        <v>4</v>
      </c>
      <c r="N748">
        <f t="shared" si="45"/>
        <v>-7</v>
      </c>
      <c r="O748">
        <f>VLOOKUP(A748&amp;"|"&amp;"Fall"&amp;"|"&amp;"Reading",kipp_maps!H:I,2,FALSE)</f>
        <v>191</v>
      </c>
      <c r="P748">
        <f>VLOOKUP(A748&amp;"|"&amp;"Fall"&amp;"|"&amp;"Reading",kipp_maps!H:J,3,FALSE)</f>
        <v>56</v>
      </c>
      <c r="Q748">
        <f>VLOOKUP(A748&amp;"|"&amp;"Fall"&amp;"|"&amp;"Reading",kipp_maps!H:K,4,FALSE)</f>
        <v>3</v>
      </c>
      <c r="R748">
        <f>VLOOKUP(A748&amp;"|"&amp;"Spring"&amp;"|"&amp;"Reading",kipp_maps!H:I,2,FALSE)</f>
        <v>194</v>
      </c>
      <c r="S748">
        <f>VLOOKUP(A748&amp;"|"&amp;"Spring"&amp;"|"&amp;"Reading",kipp_maps!H:J,3,FALSE)</f>
        <v>38</v>
      </c>
      <c r="T748">
        <f>VLOOKUP(A748&amp;"|"&amp;"Spring"&amp;"|"&amp;"Reading",kipp_maps!H:K,4,FALSE)</f>
        <v>2</v>
      </c>
      <c r="U748">
        <f>VLOOKUP(A748&amp;"|"&amp;"Fall"&amp;"|"&amp;"Reading",kipp_maps!H:L,5,FALSE)</f>
        <v>10</v>
      </c>
      <c r="V748">
        <f t="shared" si="46"/>
        <v>3</v>
      </c>
      <c r="W748">
        <f t="shared" si="47"/>
        <v>-7</v>
      </c>
    </row>
    <row r="749" spans="1:23" x14ac:dyDescent="0.25">
      <c r="A749">
        <v>18465</v>
      </c>
      <c r="B749" t="str">
        <f>VLOOKUP(A749,kipp_maps!A:B,2,FALSE)</f>
        <v>School F</v>
      </c>
      <c r="C749">
        <f>VLOOKUP(A749,kipp_maps!A:C,3,FALSE)</f>
        <v>3</v>
      </c>
      <c r="D749">
        <f>VLOOKUP(A749,kipp_maps!A:D,4,FALSE)</f>
        <v>2019</v>
      </c>
      <c r="E749" t="str">
        <f>VLOOKUP(A749,kipp_maps!A:E,5,FALSE)</f>
        <v>GenEd</v>
      </c>
      <c r="F749">
        <f>VLOOKUP(A749&amp;"|"&amp;"Fall"&amp;"|"&amp;"Math",kipp_maps!H:I,2,FALSE)</f>
        <v>196</v>
      </c>
      <c r="G749">
        <f>VLOOKUP(A749&amp;"|"&amp;"Fall"&amp;"|"&amp;"Math",kipp_maps!H:J,3,FALSE)</f>
        <v>61</v>
      </c>
      <c r="H749">
        <f>VLOOKUP(A749&amp;"|"&amp;"Fall"&amp;"|"&amp;"Math",kipp_maps!H:K,4,FALSE)</f>
        <v>3</v>
      </c>
      <c r="I749">
        <f>VLOOKUP(A749&amp;"|"&amp;"Spring"&amp;"|"&amp;"Math",kipp_maps!H:I,2,FALSE)</f>
        <v>208</v>
      </c>
      <c r="J749">
        <f>VLOOKUP(A749&amp;"|"&amp;"Spring"&amp;"|"&amp;"Math",kipp_maps!H:J,3,FALSE)</f>
        <v>63</v>
      </c>
      <c r="K749">
        <f>VLOOKUP(A749&amp;"|"&amp;"Spring"&amp;"|"&amp;"Math",kipp_maps!H:K,4,FALSE)</f>
        <v>3</v>
      </c>
      <c r="L749">
        <f>VLOOKUP(A749&amp;"|"&amp;"Fall"&amp;"|"&amp;"Math",kipp_maps!H:L,5,FALSE)</f>
        <v>11</v>
      </c>
      <c r="M749">
        <f t="shared" si="44"/>
        <v>12</v>
      </c>
      <c r="N749">
        <f t="shared" si="45"/>
        <v>1</v>
      </c>
      <c r="O749">
        <f>VLOOKUP(A749&amp;"|"&amp;"Fall"&amp;"|"&amp;"Reading",kipp_maps!H:I,2,FALSE)</f>
        <v>197</v>
      </c>
      <c r="P749">
        <f>VLOOKUP(A749&amp;"|"&amp;"Fall"&amp;"|"&amp;"Reading",kipp_maps!H:J,3,FALSE)</f>
        <v>71</v>
      </c>
      <c r="Q749">
        <f>VLOOKUP(A749&amp;"|"&amp;"Fall"&amp;"|"&amp;"Reading",kipp_maps!H:K,4,FALSE)</f>
        <v>3</v>
      </c>
      <c r="R749">
        <f>VLOOKUP(A749&amp;"|"&amp;"Spring"&amp;"|"&amp;"Reading",kipp_maps!H:I,2,FALSE)</f>
        <v>204</v>
      </c>
      <c r="S749">
        <f>VLOOKUP(A749&amp;"|"&amp;"Spring"&amp;"|"&amp;"Reading",kipp_maps!H:J,3,FALSE)</f>
        <v>64</v>
      </c>
      <c r="T749">
        <f>VLOOKUP(A749&amp;"|"&amp;"Spring"&amp;"|"&amp;"Reading",kipp_maps!H:K,4,FALSE)</f>
        <v>3</v>
      </c>
      <c r="U749">
        <f>VLOOKUP(A749&amp;"|"&amp;"Fall"&amp;"|"&amp;"Reading",kipp_maps!H:L,5,FALSE)</f>
        <v>9</v>
      </c>
      <c r="V749">
        <f t="shared" si="46"/>
        <v>7</v>
      </c>
      <c r="W749">
        <f t="shared" si="47"/>
        <v>-2</v>
      </c>
    </row>
    <row r="750" spans="1:23" x14ac:dyDescent="0.25">
      <c r="A750">
        <v>24788</v>
      </c>
      <c r="B750" t="str">
        <f>VLOOKUP(A750,kipp_maps!A:B,2,FALSE)</f>
        <v>School F</v>
      </c>
      <c r="C750">
        <f>VLOOKUP(A750,kipp_maps!A:C,3,FALSE)</f>
        <v>3</v>
      </c>
      <c r="D750">
        <f>VLOOKUP(A750,kipp_maps!A:D,4,FALSE)</f>
        <v>2019</v>
      </c>
      <c r="E750" t="str">
        <f>VLOOKUP(A750,kipp_maps!A:E,5,FALSE)</f>
        <v>GenEd</v>
      </c>
      <c r="F750">
        <f>VLOOKUP(A750&amp;"|"&amp;"Fall"&amp;"|"&amp;"Math",kipp_maps!H:I,2,FALSE)</f>
        <v>199</v>
      </c>
      <c r="G750">
        <f>VLOOKUP(A750&amp;"|"&amp;"Fall"&amp;"|"&amp;"Math",kipp_maps!H:J,3,FALSE)</f>
        <v>69</v>
      </c>
      <c r="H750">
        <f>VLOOKUP(A750&amp;"|"&amp;"Fall"&amp;"|"&amp;"Math",kipp_maps!H:K,4,FALSE)</f>
        <v>3</v>
      </c>
      <c r="I750">
        <f>VLOOKUP(A750&amp;"|"&amp;"Spring"&amp;"|"&amp;"Math",kipp_maps!H:I,2,FALSE)</f>
        <v>205</v>
      </c>
      <c r="J750">
        <f>VLOOKUP(A750&amp;"|"&amp;"Spring"&amp;"|"&amp;"Math",kipp_maps!H:J,3,FALSE)</f>
        <v>55</v>
      </c>
      <c r="K750">
        <f>VLOOKUP(A750&amp;"|"&amp;"Spring"&amp;"|"&amp;"Math",kipp_maps!H:K,4,FALSE)</f>
        <v>3</v>
      </c>
      <c r="L750">
        <f>VLOOKUP(A750&amp;"|"&amp;"Fall"&amp;"|"&amp;"Math",kipp_maps!H:L,5,FALSE)</f>
        <v>11</v>
      </c>
      <c r="M750">
        <f t="shared" si="44"/>
        <v>6</v>
      </c>
      <c r="N750">
        <f t="shared" si="45"/>
        <v>-5</v>
      </c>
      <c r="O750">
        <f>VLOOKUP(A750&amp;"|"&amp;"Fall"&amp;"|"&amp;"Reading",kipp_maps!H:I,2,FALSE)</f>
        <v>206</v>
      </c>
      <c r="P750">
        <f>VLOOKUP(A750&amp;"|"&amp;"Fall"&amp;"|"&amp;"Reading",kipp_maps!H:J,3,FALSE)</f>
        <v>87</v>
      </c>
      <c r="Q750">
        <f>VLOOKUP(A750&amp;"|"&amp;"Fall"&amp;"|"&amp;"Reading",kipp_maps!H:K,4,FALSE)</f>
        <v>4</v>
      </c>
      <c r="R750">
        <f>VLOOKUP(A750&amp;"|"&amp;"Spring"&amp;"|"&amp;"Reading",kipp_maps!H:I,2,FALSE)</f>
        <v>212</v>
      </c>
      <c r="S750">
        <f>VLOOKUP(A750&amp;"|"&amp;"Spring"&amp;"|"&amp;"Reading",kipp_maps!H:J,3,FALSE)</f>
        <v>81</v>
      </c>
      <c r="T750">
        <f>VLOOKUP(A750&amp;"|"&amp;"Spring"&amp;"|"&amp;"Reading",kipp_maps!H:K,4,FALSE)</f>
        <v>4</v>
      </c>
      <c r="U750">
        <f>VLOOKUP(A750&amp;"|"&amp;"Fall"&amp;"|"&amp;"Reading",kipp_maps!H:L,5,FALSE)</f>
        <v>7</v>
      </c>
      <c r="V750">
        <f t="shared" si="46"/>
        <v>6</v>
      </c>
      <c r="W750">
        <f t="shared" si="47"/>
        <v>-1</v>
      </c>
    </row>
    <row r="751" spans="1:23" x14ac:dyDescent="0.25">
      <c r="A751">
        <v>22035</v>
      </c>
      <c r="B751" t="str">
        <f>VLOOKUP(A751,kipp_maps!A:B,2,FALSE)</f>
        <v>School F</v>
      </c>
      <c r="C751">
        <f>VLOOKUP(A751,kipp_maps!A:C,3,FALSE)</f>
        <v>3</v>
      </c>
      <c r="D751">
        <f>VLOOKUP(A751,kipp_maps!A:D,4,FALSE)</f>
        <v>2019</v>
      </c>
      <c r="E751" t="str">
        <f>VLOOKUP(A751,kipp_maps!A:E,5,FALSE)</f>
        <v>GenEd</v>
      </c>
      <c r="F751">
        <f>VLOOKUP(A751&amp;"|"&amp;"Fall"&amp;"|"&amp;"Math",kipp_maps!H:I,2,FALSE)</f>
        <v>207</v>
      </c>
      <c r="G751">
        <f>VLOOKUP(A751&amp;"|"&amp;"Fall"&amp;"|"&amp;"Math",kipp_maps!H:J,3,FALSE)</f>
        <v>86</v>
      </c>
      <c r="H751">
        <f>VLOOKUP(A751&amp;"|"&amp;"Fall"&amp;"|"&amp;"Math",kipp_maps!H:K,4,FALSE)</f>
        <v>4</v>
      </c>
      <c r="I751">
        <f>VLOOKUP(A751&amp;"|"&amp;"Spring"&amp;"|"&amp;"Math",kipp_maps!H:I,2,FALSE)</f>
        <v>217</v>
      </c>
      <c r="J751">
        <f>VLOOKUP(A751&amp;"|"&amp;"Spring"&amp;"|"&amp;"Math",kipp_maps!H:J,3,FALSE)</f>
        <v>84</v>
      </c>
      <c r="K751">
        <f>VLOOKUP(A751&amp;"|"&amp;"Spring"&amp;"|"&amp;"Math",kipp_maps!H:K,4,FALSE)</f>
        <v>4</v>
      </c>
      <c r="L751">
        <f>VLOOKUP(A751&amp;"|"&amp;"Fall"&amp;"|"&amp;"Math",kipp_maps!H:L,5,FALSE)</f>
        <v>10</v>
      </c>
      <c r="M751">
        <f t="shared" si="44"/>
        <v>10</v>
      </c>
      <c r="N751">
        <f t="shared" si="45"/>
        <v>0</v>
      </c>
      <c r="O751">
        <f>VLOOKUP(A751&amp;"|"&amp;"Fall"&amp;"|"&amp;"Reading",kipp_maps!H:I,2,FALSE)</f>
        <v>205</v>
      </c>
      <c r="P751">
        <f>VLOOKUP(A751&amp;"|"&amp;"Fall"&amp;"|"&amp;"Reading",kipp_maps!H:J,3,FALSE)</f>
        <v>86</v>
      </c>
      <c r="Q751">
        <f>VLOOKUP(A751&amp;"|"&amp;"Fall"&amp;"|"&amp;"Reading",kipp_maps!H:K,4,FALSE)</f>
        <v>4</v>
      </c>
      <c r="R751">
        <f>VLOOKUP(A751&amp;"|"&amp;"Spring"&amp;"|"&amp;"Reading",kipp_maps!H:I,2,FALSE)</f>
        <v>216</v>
      </c>
      <c r="S751">
        <f>VLOOKUP(A751&amp;"|"&amp;"Spring"&amp;"|"&amp;"Reading",kipp_maps!H:J,3,FALSE)</f>
        <v>88</v>
      </c>
      <c r="T751">
        <f>VLOOKUP(A751&amp;"|"&amp;"Spring"&amp;"|"&amp;"Reading",kipp_maps!H:K,4,FALSE)</f>
        <v>4</v>
      </c>
      <c r="U751">
        <f>VLOOKUP(A751&amp;"|"&amp;"Fall"&amp;"|"&amp;"Reading",kipp_maps!H:L,5,FALSE)</f>
        <v>8</v>
      </c>
      <c r="V751">
        <f t="shared" si="46"/>
        <v>11</v>
      </c>
      <c r="W751">
        <f t="shared" si="47"/>
        <v>3</v>
      </c>
    </row>
    <row r="752" spans="1:23" x14ac:dyDescent="0.25">
      <c r="A752">
        <v>25103</v>
      </c>
      <c r="B752" t="str">
        <f>VLOOKUP(A752,kipp_maps!A:B,2,FALSE)</f>
        <v>School F</v>
      </c>
      <c r="C752">
        <f>VLOOKUP(A752,kipp_maps!A:C,3,FALSE)</f>
        <v>3</v>
      </c>
      <c r="D752">
        <f>VLOOKUP(A752,kipp_maps!A:D,4,FALSE)</f>
        <v>2019</v>
      </c>
      <c r="E752" t="str">
        <f>VLOOKUP(A752,kipp_maps!A:E,5,FALSE)</f>
        <v>Tier 2</v>
      </c>
      <c r="F752">
        <f>VLOOKUP(A752&amp;"|"&amp;"Fall"&amp;"|"&amp;"Math",kipp_maps!H:I,2,FALSE)</f>
        <v>200</v>
      </c>
      <c r="G752">
        <f>VLOOKUP(A752&amp;"|"&amp;"Fall"&amp;"|"&amp;"Math",kipp_maps!H:J,3,FALSE)</f>
        <v>72</v>
      </c>
      <c r="H752">
        <f>VLOOKUP(A752&amp;"|"&amp;"Fall"&amp;"|"&amp;"Math",kipp_maps!H:K,4,FALSE)</f>
        <v>3</v>
      </c>
      <c r="I752">
        <f>VLOOKUP(A752&amp;"|"&amp;"Spring"&amp;"|"&amp;"Math",kipp_maps!H:I,2,FALSE)</f>
        <v>203</v>
      </c>
      <c r="J752">
        <f>VLOOKUP(A752&amp;"|"&amp;"Spring"&amp;"|"&amp;"Math",kipp_maps!H:J,3,FALSE)</f>
        <v>49</v>
      </c>
      <c r="K752">
        <f>VLOOKUP(A752&amp;"|"&amp;"Spring"&amp;"|"&amp;"Math",kipp_maps!H:K,4,FALSE)</f>
        <v>2</v>
      </c>
      <c r="L752">
        <f>VLOOKUP(A752&amp;"|"&amp;"Fall"&amp;"|"&amp;"Math",kipp_maps!H:L,5,FALSE)</f>
        <v>11</v>
      </c>
      <c r="M752">
        <f t="shared" si="44"/>
        <v>3</v>
      </c>
      <c r="N752">
        <f t="shared" si="45"/>
        <v>-8</v>
      </c>
      <c r="O752">
        <f>VLOOKUP(A752&amp;"|"&amp;"Fall"&amp;"|"&amp;"Reading",kipp_maps!H:I,2,FALSE)</f>
        <v>191</v>
      </c>
      <c r="P752">
        <f>VLOOKUP(A752&amp;"|"&amp;"Fall"&amp;"|"&amp;"Reading",kipp_maps!H:J,3,FALSE)</f>
        <v>56</v>
      </c>
      <c r="Q752">
        <f>VLOOKUP(A752&amp;"|"&amp;"Fall"&amp;"|"&amp;"Reading",kipp_maps!H:K,4,FALSE)</f>
        <v>3</v>
      </c>
      <c r="R752">
        <f>VLOOKUP(A752&amp;"|"&amp;"Spring"&amp;"|"&amp;"Reading",kipp_maps!H:I,2,FALSE)</f>
        <v>205</v>
      </c>
      <c r="S752">
        <f>VLOOKUP(A752&amp;"|"&amp;"Spring"&amp;"|"&amp;"Reading",kipp_maps!H:J,3,FALSE)</f>
        <v>66</v>
      </c>
      <c r="T752">
        <f>VLOOKUP(A752&amp;"|"&amp;"Spring"&amp;"|"&amp;"Reading",kipp_maps!H:K,4,FALSE)</f>
        <v>3</v>
      </c>
      <c r="U752">
        <f>VLOOKUP(A752&amp;"|"&amp;"Fall"&amp;"|"&amp;"Reading",kipp_maps!H:L,5,FALSE)</f>
        <v>10</v>
      </c>
      <c r="V752">
        <f t="shared" si="46"/>
        <v>14</v>
      </c>
      <c r="W752">
        <f t="shared" si="47"/>
        <v>4</v>
      </c>
    </row>
    <row r="753" spans="1:23" x14ac:dyDescent="0.25">
      <c r="A753">
        <v>20951</v>
      </c>
      <c r="B753" t="str">
        <f>VLOOKUP(A753,kipp_maps!A:B,2,FALSE)</f>
        <v>School F</v>
      </c>
      <c r="C753">
        <f>VLOOKUP(A753,kipp_maps!A:C,3,FALSE)</f>
        <v>3</v>
      </c>
      <c r="D753">
        <f>VLOOKUP(A753,kipp_maps!A:D,4,FALSE)</f>
        <v>2019</v>
      </c>
      <c r="E753" t="str">
        <f>VLOOKUP(A753,kipp_maps!A:E,5,FALSE)</f>
        <v>GenEd</v>
      </c>
      <c r="F753">
        <f>VLOOKUP(A753&amp;"|"&amp;"Fall"&amp;"|"&amp;"Math",kipp_maps!H:I,2,FALSE)</f>
        <v>196</v>
      </c>
      <c r="G753">
        <f>VLOOKUP(A753&amp;"|"&amp;"Fall"&amp;"|"&amp;"Math",kipp_maps!H:J,3,FALSE)</f>
        <v>61</v>
      </c>
      <c r="H753">
        <f>VLOOKUP(A753&amp;"|"&amp;"Fall"&amp;"|"&amp;"Math",kipp_maps!H:K,4,FALSE)</f>
        <v>3</v>
      </c>
      <c r="I753">
        <f>VLOOKUP(A753&amp;"|"&amp;"Spring"&amp;"|"&amp;"Math",kipp_maps!H:I,2,FALSE)</f>
        <v>213</v>
      </c>
      <c r="J753">
        <f>VLOOKUP(A753&amp;"|"&amp;"Spring"&amp;"|"&amp;"Math",kipp_maps!H:J,3,FALSE)</f>
        <v>76</v>
      </c>
      <c r="K753">
        <f>VLOOKUP(A753&amp;"|"&amp;"Spring"&amp;"|"&amp;"Math",kipp_maps!H:K,4,FALSE)</f>
        <v>4</v>
      </c>
      <c r="L753">
        <f>VLOOKUP(A753&amp;"|"&amp;"Fall"&amp;"|"&amp;"Math",kipp_maps!H:L,5,FALSE)</f>
        <v>11</v>
      </c>
      <c r="M753">
        <f t="shared" si="44"/>
        <v>17</v>
      </c>
      <c r="N753">
        <f t="shared" si="45"/>
        <v>6</v>
      </c>
      <c r="O753">
        <f>VLOOKUP(A753&amp;"|"&amp;"Fall"&amp;"|"&amp;"Reading",kipp_maps!H:I,2,FALSE)</f>
        <v>194</v>
      </c>
      <c r="P753">
        <f>VLOOKUP(A753&amp;"|"&amp;"Fall"&amp;"|"&amp;"Reading",kipp_maps!H:J,3,FALSE)</f>
        <v>64</v>
      </c>
      <c r="Q753">
        <f>VLOOKUP(A753&amp;"|"&amp;"Fall"&amp;"|"&amp;"Reading",kipp_maps!H:K,4,FALSE)</f>
        <v>3</v>
      </c>
      <c r="R753">
        <f>VLOOKUP(A753&amp;"|"&amp;"Spring"&amp;"|"&amp;"Reading",kipp_maps!H:I,2,FALSE)</f>
        <v>204</v>
      </c>
      <c r="S753">
        <f>VLOOKUP(A753&amp;"|"&amp;"Spring"&amp;"|"&amp;"Reading",kipp_maps!H:J,3,FALSE)</f>
        <v>64</v>
      </c>
      <c r="T753">
        <f>VLOOKUP(A753&amp;"|"&amp;"Spring"&amp;"|"&amp;"Reading",kipp_maps!H:K,4,FALSE)</f>
        <v>3</v>
      </c>
      <c r="U753">
        <f>VLOOKUP(A753&amp;"|"&amp;"Fall"&amp;"|"&amp;"Reading",kipp_maps!H:L,5,FALSE)</f>
        <v>9</v>
      </c>
      <c r="V753">
        <f t="shared" si="46"/>
        <v>10</v>
      </c>
      <c r="W753">
        <f t="shared" si="47"/>
        <v>1</v>
      </c>
    </row>
    <row r="754" spans="1:23" x14ac:dyDescent="0.25">
      <c r="A754">
        <v>23051</v>
      </c>
      <c r="B754" t="str">
        <f>VLOOKUP(A754,kipp_maps!A:B,2,FALSE)</f>
        <v>School F</v>
      </c>
      <c r="C754">
        <f>VLOOKUP(A754,kipp_maps!A:C,3,FALSE)</f>
        <v>3</v>
      </c>
      <c r="D754">
        <f>VLOOKUP(A754,kipp_maps!A:D,4,FALSE)</f>
        <v>2019</v>
      </c>
      <c r="E754" t="str">
        <f>VLOOKUP(A754,kipp_maps!A:E,5,FALSE)</f>
        <v>GenEd</v>
      </c>
      <c r="F754">
        <f>VLOOKUP(A754&amp;"|"&amp;"Fall"&amp;"|"&amp;"Math",kipp_maps!H:I,2,FALSE)</f>
        <v>190</v>
      </c>
      <c r="G754">
        <f>VLOOKUP(A754&amp;"|"&amp;"Fall"&amp;"|"&amp;"Math",kipp_maps!H:J,3,FALSE)</f>
        <v>44</v>
      </c>
      <c r="H754">
        <f>VLOOKUP(A754&amp;"|"&amp;"Fall"&amp;"|"&amp;"Math",kipp_maps!H:K,4,FALSE)</f>
        <v>2</v>
      </c>
      <c r="I754">
        <f>VLOOKUP(A754&amp;"|"&amp;"Spring"&amp;"|"&amp;"Math",kipp_maps!H:I,2,FALSE)</f>
        <v>202</v>
      </c>
      <c r="J754">
        <f>VLOOKUP(A754&amp;"|"&amp;"Spring"&amp;"|"&amp;"Math",kipp_maps!H:J,3,FALSE)</f>
        <v>46</v>
      </c>
      <c r="K754">
        <f>VLOOKUP(A754&amp;"|"&amp;"Spring"&amp;"|"&amp;"Math",kipp_maps!H:K,4,FALSE)</f>
        <v>2</v>
      </c>
      <c r="L754">
        <f>VLOOKUP(A754&amp;"|"&amp;"Fall"&amp;"|"&amp;"Math",kipp_maps!H:L,5,FALSE)</f>
        <v>12</v>
      </c>
      <c r="M754">
        <f t="shared" si="44"/>
        <v>12</v>
      </c>
      <c r="N754">
        <f t="shared" si="45"/>
        <v>0</v>
      </c>
      <c r="O754">
        <f>VLOOKUP(A754&amp;"|"&amp;"Fall"&amp;"|"&amp;"Reading",kipp_maps!H:I,2,FALSE)</f>
        <v>182</v>
      </c>
      <c r="P754">
        <f>VLOOKUP(A754&amp;"|"&amp;"Fall"&amp;"|"&amp;"Reading",kipp_maps!H:J,3,FALSE)</f>
        <v>33</v>
      </c>
      <c r="Q754">
        <f>VLOOKUP(A754&amp;"|"&amp;"Fall"&amp;"|"&amp;"Reading",kipp_maps!H:K,4,FALSE)</f>
        <v>2</v>
      </c>
      <c r="R754">
        <f>VLOOKUP(A754&amp;"|"&amp;"Spring"&amp;"|"&amp;"Reading",kipp_maps!H:I,2,FALSE)</f>
        <v>204</v>
      </c>
      <c r="S754">
        <f>VLOOKUP(A754&amp;"|"&amp;"Spring"&amp;"|"&amp;"Reading",kipp_maps!H:J,3,FALSE)</f>
        <v>64</v>
      </c>
      <c r="T754">
        <f>VLOOKUP(A754&amp;"|"&amp;"Spring"&amp;"|"&amp;"Reading",kipp_maps!H:K,4,FALSE)</f>
        <v>3</v>
      </c>
      <c r="U754">
        <f>VLOOKUP(A754&amp;"|"&amp;"Fall"&amp;"|"&amp;"Reading",kipp_maps!H:L,5,FALSE)</f>
        <v>12</v>
      </c>
      <c r="V754">
        <f t="shared" si="46"/>
        <v>22</v>
      </c>
      <c r="W754">
        <f t="shared" si="47"/>
        <v>10</v>
      </c>
    </row>
    <row r="755" spans="1:23" x14ac:dyDescent="0.25">
      <c r="A755">
        <v>28129</v>
      </c>
      <c r="B755" t="str">
        <f>VLOOKUP(A755,kipp_maps!A:B,2,FALSE)</f>
        <v>School F</v>
      </c>
      <c r="C755">
        <f>VLOOKUP(A755,kipp_maps!A:C,3,FALSE)</f>
        <v>3</v>
      </c>
      <c r="D755">
        <f>VLOOKUP(A755,kipp_maps!A:D,4,FALSE)</f>
        <v>2019</v>
      </c>
      <c r="E755" t="str">
        <f>VLOOKUP(A755,kipp_maps!A:E,5,FALSE)</f>
        <v>GenEd</v>
      </c>
      <c r="F755">
        <f>VLOOKUP(A755&amp;"|"&amp;"Fall"&amp;"|"&amp;"Math",kipp_maps!H:I,2,FALSE)</f>
        <v>200</v>
      </c>
      <c r="G755">
        <f>VLOOKUP(A755&amp;"|"&amp;"Fall"&amp;"|"&amp;"Math",kipp_maps!H:J,3,FALSE)</f>
        <v>72</v>
      </c>
      <c r="H755">
        <f>VLOOKUP(A755&amp;"|"&amp;"Fall"&amp;"|"&amp;"Math",kipp_maps!H:K,4,FALSE)</f>
        <v>3</v>
      </c>
      <c r="I755">
        <f>VLOOKUP(A755&amp;"|"&amp;"Spring"&amp;"|"&amp;"Math",kipp_maps!H:I,2,FALSE)</f>
        <v>211</v>
      </c>
      <c r="J755">
        <f>VLOOKUP(A755&amp;"|"&amp;"Spring"&amp;"|"&amp;"Math",kipp_maps!H:J,3,FALSE)</f>
        <v>71</v>
      </c>
      <c r="K755">
        <f>VLOOKUP(A755&amp;"|"&amp;"Spring"&amp;"|"&amp;"Math",kipp_maps!H:K,4,FALSE)</f>
        <v>3</v>
      </c>
      <c r="L755">
        <f>VLOOKUP(A755&amp;"|"&amp;"Fall"&amp;"|"&amp;"Math",kipp_maps!H:L,5,FALSE)</f>
        <v>11</v>
      </c>
      <c r="M755">
        <f t="shared" si="44"/>
        <v>11</v>
      </c>
      <c r="N755">
        <f t="shared" si="45"/>
        <v>0</v>
      </c>
      <c r="O755">
        <f>VLOOKUP(A755&amp;"|"&amp;"Fall"&amp;"|"&amp;"Reading",kipp_maps!H:I,2,FALSE)</f>
        <v>211</v>
      </c>
      <c r="P755">
        <f>VLOOKUP(A755&amp;"|"&amp;"Fall"&amp;"|"&amp;"Reading",kipp_maps!H:J,3,FALSE)</f>
        <v>93</v>
      </c>
      <c r="Q755">
        <f>VLOOKUP(A755&amp;"|"&amp;"Fall"&amp;"|"&amp;"Reading",kipp_maps!H:K,4,FALSE)</f>
        <v>4</v>
      </c>
      <c r="R755">
        <f>VLOOKUP(A755&amp;"|"&amp;"Spring"&amp;"|"&amp;"Reading",kipp_maps!H:I,2,FALSE)</f>
        <v>203</v>
      </c>
      <c r="S755">
        <f>VLOOKUP(A755&amp;"|"&amp;"Spring"&amp;"|"&amp;"Reading",kipp_maps!H:J,3,FALSE)</f>
        <v>61</v>
      </c>
      <c r="T755">
        <f>VLOOKUP(A755&amp;"|"&amp;"Spring"&amp;"|"&amp;"Reading",kipp_maps!H:K,4,FALSE)</f>
        <v>3</v>
      </c>
      <c r="U755">
        <f>VLOOKUP(A755&amp;"|"&amp;"Fall"&amp;"|"&amp;"Reading",kipp_maps!H:L,5,FALSE)</f>
        <v>7</v>
      </c>
      <c r="V755">
        <f t="shared" si="46"/>
        <v>-8</v>
      </c>
      <c r="W755">
        <f t="shared" si="47"/>
        <v>-15</v>
      </c>
    </row>
    <row r="756" spans="1:23" x14ac:dyDescent="0.25">
      <c r="A756">
        <v>14118</v>
      </c>
      <c r="B756" t="str">
        <f>VLOOKUP(A756,kipp_maps!A:B,2,FALSE)</f>
        <v>School F</v>
      </c>
      <c r="C756">
        <f>VLOOKUP(A756,kipp_maps!A:C,3,FALSE)</f>
        <v>3</v>
      </c>
      <c r="D756">
        <f>VLOOKUP(A756,kipp_maps!A:D,4,FALSE)</f>
        <v>2019</v>
      </c>
      <c r="E756" t="str">
        <f>VLOOKUP(A756,kipp_maps!A:E,5,FALSE)</f>
        <v>GenEd</v>
      </c>
      <c r="F756">
        <f>VLOOKUP(A756&amp;"|"&amp;"Fall"&amp;"|"&amp;"Math",kipp_maps!H:I,2,FALSE)</f>
        <v>197</v>
      </c>
      <c r="G756">
        <f>VLOOKUP(A756&amp;"|"&amp;"Fall"&amp;"|"&amp;"Math",kipp_maps!H:J,3,FALSE)</f>
        <v>64</v>
      </c>
      <c r="H756">
        <f>VLOOKUP(A756&amp;"|"&amp;"Fall"&amp;"|"&amp;"Math",kipp_maps!H:K,4,FALSE)</f>
        <v>3</v>
      </c>
      <c r="I756">
        <f>VLOOKUP(A756&amp;"|"&amp;"Spring"&amp;"|"&amp;"Math",kipp_maps!H:I,2,FALSE)</f>
        <v>205</v>
      </c>
      <c r="J756">
        <f>VLOOKUP(A756&amp;"|"&amp;"Spring"&amp;"|"&amp;"Math",kipp_maps!H:J,3,FALSE)</f>
        <v>55</v>
      </c>
      <c r="K756">
        <f>VLOOKUP(A756&amp;"|"&amp;"Spring"&amp;"|"&amp;"Math",kipp_maps!H:K,4,FALSE)</f>
        <v>3</v>
      </c>
      <c r="L756">
        <f>VLOOKUP(A756&amp;"|"&amp;"Fall"&amp;"|"&amp;"Math",kipp_maps!H:L,5,FALSE)</f>
        <v>11</v>
      </c>
      <c r="M756">
        <f t="shared" si="44"/>
        <v>8</v>
      </c>
      <c r="N756">
        <f t="shared" si="45"/>
        <v>-3</v>
      </c>
      <c r="O756">
        <f>VLOOKUP(A756&amp;"|"&amp;"Fall"&amp;"|"&amp;"Reading",kipp_maps!H:I,2,FALSE)</f>
        <v>203</v>
      </c>
      <c r="P756">
        <f>VLOOKUP(A756&amp;"|"&amp;"Fall"&amp;"|"&amp;"Reading",kipp_maps!H:J,3,FALSE)</f>
        <v>83</v>
      </c>
      <c r="Q756">
        <f>VLOOKUP(A756&amp;"|"&amp;"Fall"&amp;"|"&amp;"Reading",kipp_maps!H:K,4,FALSE)</f>
        <v>4</v>
      </c>
      <c r="R756">
        <f>VLOOKUP(A756&amp;"|"&amp;"Spring"&amp;"|"&amp;"Reading",kipp_maps!H:I,2,FALSE)</f>
        <v>208</v>
      </c>
      <c r="S756">
        <f>VLOOKUP(A756&amp;"|"&amp;"Spring"&amp;"|"&amp;"Reading",kipp_maps!H:J,3,FALSE)</f>
        <v>73</v>
      </c>
      <c r="T756">
        <f>VLOOKUP(A756&amp;"|"&amp;"Spring"&amp;"|"&amp;"Reading",kipp_maps!H:K,4,FALSE)</f>
        <v>3</v>
      </c>
      <c r="U756">
        <f>VLOOKUP(A756&amp;"|"&amp;"Fall"&amp;"|"&amp;"Reading",kipp_maps!H:L,5,FALSE)</f>
        <v>8</v>
      </c>
      <c r="V756">
        <f t="shared" si="46"/>
        <v>5</v>
      </c>
      <c r="W756">
        <f t="shared" si="47"/>
        <v>-3</v>
      </c>
    </row>
    <row r="757" spans="1:23" x14ac:dyDescent="0.25">
      <c r="A757">
        <v>17935</v>
      </c>
      <c r="B757" t="str">
        <f>VLOOKUP(A757,kipp_maps!A:B,2,FALSE)</f>
        <v>School F</v>
      </c>
      <c r="C757">
        <f>VLOOKUP(A757,kipp_maps!A:C,3,FALSE)</f>
        <v>3</v>
      </c>
      <c r="D757">
        <f>VLOOKUP(A757,kipp_maps!A:D,4,FALSE)</f>
        <v>2019</v>
      </c>
      <c r="E757" t="str">
        <f>VLOOKUP(A757,kipp_maps!A:E,5,FALSE)</f>
        <v>GenEd</v>
      </c>
      <c r="F757">
        <f>VLOOKUP(A757&amp;"|"&amp;"Fall"&amp;"|"&amp;"Math",kipp_maps!H:I,2,FALSE)</f>
        <v>196</v>
      </c>
      <c r="G757">
        <f>VLOOKUP(A757&amp;"|"&amp;"Fall"&amp;"|"&amp;"Math",kipp_maps!H:J,3,FALSE)</f>
        <v>61</v>
      </c>
      <c r="H757">
        <f>VLOOKUP(A757&amp;"|"&amp;"Fall"&amp;"|"&amp;"Math",kipp_maps!H:K,4,FALSE)</f>
        <v>3</v>
      </c>
      <c r="I757">
        <f>VLOOKUP(A757&amp;"|"&amp;"Spring"&amp;"|"&amp;"Math",kipp_maps!H:I,2,FALSE)</f>
        <v>200</v>
      </c>
      <c r="J757">
        <f>VLOOKUP(A757&amp;"|"&amp;"Spring"&amp;"|"&amp;"Math",kipp_maps!H:J,3,FALSE)</f>
        <v>40</v>
      </c>
      <c r="K757">
        <f>VLOOKUP(A757&amp;"|"&amp;"Spring"&amp;"|"&amp;"Math",kipp_maps!H:K,4,FALSE)</f>
        <v>2</v>
      </c>
      <c r="L757">
        <f>VLOOKUP(A757&amp;"|"&amp;"Fall"&amp;"|"&amp;"Math",kipp_maps!H:L,5,FALSE)</f>
        <v>11</v>
      </c>
      <c r="M757">
        <f t="shared" si="44"/>
        <v>4</v>
      </c>
      <c r="N757">
        <f t="shared" si="45"/>
        <v>-7</v>
      </c>
      <c r="O757">
        <f>VLOOKUP(A757&amp;"|"&amp;"Fall"&amp;"|"&amp;"Reading",kipp_maps!H:I,2,FALSE)</f>
        <v>194</v>
      </c>
      <c r="P757">
        <f>VLOOKUP(A757&amp;"|"&amp;"Fall"&amp;"|"&amp;"Reading",kipp_maps!H:J,3,FALSE)</f>
        <v>64</v>
      </c>
      <c r="Q757">
        <f>VLOOKUP(A757&amp;"|"&amp;"Fall"&amp;"|"&amp;"Reading",kipp_maps!H:K,4,FALSE)</f>
        <v>3</v>
      </c>
      <c r="R757">
        <f>VLOOKUP(A757&amp;"|"&amp;"Spring"&amp;"|"&amp;"Reading",kipp_maps!H:I,2,FALSE)</f>
        <v>215</v>
      </c>
      <c r="S757">
        <f>VLOOKUP(A757&amp;"|"&amp;"Spring"&amp;"|"&amp;"Reading",kipp_maps!H:J,3,FALSE)</f>
        <v>86</v>
      </c>
      <c r="T757">
        <f>VLOOKUP(A757&amp;"|"&amp;"Spring"&amp;"|"&amp;"Reading",kipp_maps!H:K,4,FALSE)</f>
        <v>4</v>
      </c>
      <c r="U757">
        <f>VLOOKUP(A757&amp;"|"&amp;"Fall"&amp;"|"&amp;"Reading",kipp_maps!H:L,5,FALSE)</f>
        <v>9</v>
      </c>
      <c r="V757">
        <f t="shared" si="46"/>
        <v>21</v>
      </c>
      <c r="W757">
        <f t="shared" si="47"/>
        <v>12</v>
      </c>
    </row>
    <row r="758" spans="1:23" x14ac:dyDescent="0.25">
      <c r="A758">
        <v>14606</v>
      </c>
      <c r="B758" t="str">
        <f>VLOOKUP(A758,kipp_maps!A:B,2,FALSE)</f>
        <v>School F</v>
      </c>
      <c r="C758">
        <f>VLOOKUP(A758,kipp_maps!A:C,3,FALSE)</f>
        <v>3</v>
      </c>
      <c r="D758">
        <f>VLOOKUP(A758,kipp_maps!A:D,4,FALSE)</f>
        <v>2019</v>
      </c>
      <c r="E758" t="str">
        <f>VLOOKUP(A758,kipp_maps!A:E,5,FALSE)</f>
        <v>SPED</v>
      </c>
      <c r="F758">
        <f>VLOOKUP(A758&amp;"|"&amp;"Fall"&amp;"|"&amp;"Math",kipp_maps!H:I,2,FALSE)</f>
        <v>190</v>
      </c>
      <c r="G758">
        <f>VLOOKUP(A758&amp;"|"&amp;"Fall"&amp;"|"&amp;"Math",kipp_maps!H:J,3,FALSE)</f>
        <v>44</v>
      </c>
      <c r="H758">
        <f>VLOOKUP(A758&amp;"|"&amp;"Fall"&amp;"|"&amp;"Math",kipp_maps!H:K,4,FALSE)</f>
        <v>2</v>
      </c>
      <c r="I758">
        <f>VLOOKUP(A758&amp;"|"&amp;"Spring"&amp;"|"&amp;"Math",kipp_maps!H:I,2,FALSE)</f>
        <v>197</v>
      </c>
      <c r="J758">
        <f>VLOOKUP(A758&amp;"|"&amp;"Spring"&amp;"|"&amp;"Math",kipp_maps!H:J,3,FALSE)</f>
        <v>32</v>
      </c>
      <c r="K758">
        <f>VLOOKUP(A758&amp;"|"&amp;"Spring"&amp;"|"&amp;"Math",kipp_maps!H:K,4,FALSE)</f>
        <v>2</v>
      </c>
      <c r="L758">
        <f>VLOOKUP(A758&amp;"|"&amp;"Fall"&amp;"|"&amp;"Math",kipp_maps!H:L,5,FALSE)</f>
        <v>12</v>
      </c>
      <c r="M758">
        <f t="shared" si="44"/>
        <v>7</v>
      </c>
      <c r="N758">
        <f t="shared" si="45"/>
        <v>-5</v>
      </c>
      <c r="O758">
        <f>VLOOKUP(A758&amp;"|"&amp;"Fall"&amp;"|"&amp;"Reading",kipp_maps!H:I,2,FALSE)</f>
        <v>185</v>
      </c>
      <c r="P758">
        <f>VLOOKUP(A758&amp;"|"&amp;"Fall"&amp;"|"&amp;"Reading",kipp_maps!H:J,3,FALSE)</f>
        <v>40</v>
      </c>
      <c r="Q758">
        <f>VLOOKUP(A758&amp;"|"&amp;"Fall"&amp;"|"&amp;"Reading",kipp_maps!H:K,4,FALSE)</f>
        <v>2</v>
      </c>
      <c r="R758">
        <f>VLOOKUP(A758&amp;"|"&amp;"Spring"&amp;"|"&amp;"Reading",kipp_maps!H:I,2,FALSE)</f>
        <v>190</v>
      </c>
      <c r="S758">
        <f>VLOOKUP(A758&amp;"|"&amp;"Spring"&amp;"|"&amp;"Reading",kipp_maps!H:J,3,FALSE)</f>
        <v>28</v>
      </c>
      <c r="T758">
        <f>VLOOKUP(A758&amp;"|"&amp;"Spring"&amp;"|"&amp;"Reading",kipp_maps!H:K,4,FALSE)</f>
        <v>2</v>
      </c>
      <c r="U758">
        <f>VLOOKUP(A758&amp;"|"&amp;"Fall"&amp;"|"&amp;"Reading",kipp_maps!H:L,5,FALSE)</f>
        <v>11</v>
      </c>
      <c r="V758">
        <f t="shared" si="46"/>
        <v>5</v>
      </c>
      <c r="W758">
        <f t="shared" si="47"/>
        <v>-6</v>
      </c>
    </row>
    <row r="759" spans="1:23" x14ac:dyDescent="0.25">
      <c r="A759">
        <v>10939</v>
      </c>
      <c r="B759" t="str">
        <f>VLOOKUP(A759,kipp_maps!A:B,2,FALSE)</f>
        <v>School F</v>
      </c>
      <c r="C759">
        <f>VLOOKUP(A759,kipp_maps!A:C,3,FALSE)</f>
        <v>3</v>
      </c>
      <c r="D759">
        <f>VLOOKUP(A759,kipp_maps!A:D,4,FALSE)</f>
        <v>2019</v>
      </c>
      <c r="E759" t="str">
        <f>VLOOKUP(A759,kipp_maps!A:E,5,FALSE)</f>
        <v>GenEd</v>
      </c>
      <c r="F759">
        <f>VLOOKUP(A759&amp;"|"&amp;"Fall"&amp;"|"&amp;"Math",kipp_maps!H:I,2,FALSE)</f>
        <v>212</v>
      </c>
      <c r="G759">
        <f>VLOOKUP(A759&amp;"|"&amp;"Fall"&amp;"|"&amp;"Math",kipp_maps!H:J,3,FALSE)</f>
        <v>93</v>
      </c>
      <c r="H759">
        <f>VLOOKUP(A759&amp;"|"&amp;"Fall"&amp;"|"&amp;"Math",kipp_maps!H:K,4,FALSE)</f>
        <v>4</v>
      </c>
      <c r="I759">
        <f>VLOOKUP(A759&amp;"|"&amp;"Spring"&amp;"|"&amp;"Math",kipp_maps!H:I,2,FALSE)</f>
        <v>219</v>
      </c>
      <c r="J759">
        <f>VLOOKUP(A759&amp;"|"&amp;"Spring"&amp;"|"&amp;"Math",kipp_maps!H:J,3,FALSE)</f>
        <v>87</v>
      </c>
      <c r="K759">
        <f>VLOOKUP(A759&amp;"|"&amp;"Spring"&amp;"|"&amp;"Math",kipp_maps!H:K,4,FALSE)</f>
        <v>4</v>
      </c>
      <c r="L759">
        <f>VLOOKUP(A759&amp;"|"&amp;"Fall"&amp;"|"&amp;"Math",kipp_maps!H:L,5,FALSE)</f>
        <v>10</v>
      </c>
      <c r="M759">
        <f t="shared" si="44"/>
        <v>7</v>
      </c>
      <c r="N759">
        <f t="shared" si="45"/>
        <v>-3</v>
      </c>
      <c r="O759">
        <f>VLOOKUP(A759&amp;"|"&amp;"Fall"&amp;"|"&amp;"Reading",kipp_maps!H:I,2,FALSE)</f>
        <v>206</v>
      </c>
      <c r="P759">
        <f>VLOOKUP(A759&amp;"|"&amp;"Fall"&amp;"|"&amp;"Reading",kipp_maps!H:J,3,FALSE)</f>
        <v>87</v>
      </c>
      <c r="Q759">
        <f>VLOOKUP(A759&amp;"|"&amp;"Fall"&amp;"|"&amp;"Reading",kipp_maps!H:K,4,FALSE)</f>
        <v>4</v>
      </c>
      <c r="R759">
        <f>VLOOKUP(A759&amp;"|"&amp;"Spring"&amp;"|"&amp;"Reading",kipp_maps!H:I,2,FALSE)</f>
        <v>212</v>
      </c>
      <c r="S759">
        <f>VLOOKUP(A759&amp;"|"&amp;"Spring"&amp;"|"&amp;"Reading",kipp_maps!H:J,3,FALSE)</f>
        <v>81</v>
      </c>
      <c r="T759">
        <f>VLOOKUP(A759&amp;"|"&amp;"Spring"&amp;"|"&amp;"Reading",kipp_maps!H:K,4,FALSE)</f>
        <v>4</v>
      </c>
      <c r="U759">
        <f>VLOOKUP(A759&amp;"|"&amp;"Fall"&amp;"|"&amp;"Reading",kipp_maps!H:L,5,FALSE)</f>
        <v>7</v>
      </c>
      <c r="V759">
        <f t="shared" si="46"/>
        <v>6</v>
      </c>
      <c r="W759">
        <f t="shared" si="47"/>
        <v>-1</v>
      </c>
    </row>
    <row r="760" spans="1:23" x14ac:dyDescent="0.25">
      <c r="A760">
        <v>17875</v>
      </c>
      <c r="B760" t="str">
        <f>VLOOKUP(A760,kipp_maps!A:B,2,FALSE)</f>
        <v>School F</v>
      </c>
      <c r="C760">
        <f>VLOOKUP(A760,kipp_maps!A:C,3,FALSE)</f>
        <v>3</v>
      </c>
      <c r="D760">
        <f>VLOOKUP(A760,kipp_maps!A:D,4,FALSE)</f>
        <v>2019</v>
      </c>
      <c r="E760" t="str">
        <f>VLOOKUP(A760,kipp_maps!A:E,5,FALSE)</f>
        <v>Gifted</v>
      </c>
      <c r="F760">
        <f>VLOOKUP(A760&amp;"|"&amp;"Fall"&amp;"|"&amp;"Math",kipp_maps!H:I,2,FALSE)</f>
        <v>199</v>
      </c>
      <c r="G760">
        <f>VLOOKUP(A760&amp;"|"&amp;"Fall"&amp;"|"&amp;"Math",kipp_maps!H:J,3,FALSE)</f>
        <v>69</v>
      </c>
      <c r="H760">
        <f>VLOOKUP(A760&amp;"|"&amp;"Fall"&amp;"|"&amp;"Math",kipp_maps!H:K,4,FALSE)</f>
        <v>3</v>
      </c>
      <c r="I760">
        <f>VLOOKUP(A760&amp;"|"&amp;"Spring"&amp;"|"&amp;"Math",kipp_maps!H:I,2,FALSE)</f>
        <v>210</v>
      </c>
      <c r="J760">
        <f>VLOOKUP(A760&amp;"|"&amp;"Spring"&amp;"|"&amp;"Math",kipp_maps!H:J,3,FALSE)</f>
        <v>68</v>
      </c>
      <c r="K760">
        <f>VLOOKUP(A760&amp;"|"&amp;"Spring"&amp;"|"&amp;"Math",kipp_maps!H:K,4,FALSE)</f>
        <v>3</v>
      </c>
      <c r="L760">
        <f>VLOOKUP(A760&amp;"|"&amp;"Fall"&amp;"|"&amp;"Math",kipp_maps!H:L,5,FALSE)</f>
        <v>11</v>
      </c>
      <c r="M760">
        <f t="shared" si="44"/>
        <v>11</v>
      </c>
      <c r="N760">
        <f t="shared" si="45"/>
        <v>0</v>
      </c>
      <c r="O760">
        <f>VLOOKUP(A760&amp;"|"&amp;"Fall"&amp;"|"&amp;"Reading",kipp_maps!H:I,2,FALSE)</f>
        <v>194</v>
      </c>
      <c r="P760">
        <f>VLOOKUP(A760&amp;"|"&amp;"Fall"&amp;"|"&amp;"Reading",kipp_maps!H:J,3,FALSE)</f>
        <v>64</v>
      </c>
      <c r="Q760">
        <f>VLOOKUP(A760&amp;"|"&amp;"Fall"&amp;"|"&amp;"Reading",kipp_maps!H:K,4,FALSE)</f>
        <v>3</v>
      </c>
      <c r="R760">
        <f>VLOOKUP(A760&amp;"|"&amp;"Spring"&amp;"|"&amp;"Reading",kipp_maps!H:I,2,FALSE)</f>
        <v>196</v>
      </c>
      <c r="S760">
        <f>VLOOKUP(A760&amp;"|"&amp;"Spring"&amp;"|"&amp;"Reading",kipp_maps!H:J,3,FALSE)</f>
        <v>43</v>
      </c>
      <c r="T760">
        <f>VLOOKUP(A760&amp;"|"&amp;"Spring"&amp;"|"&amp;"Reading",kipp_maps!H:K,4,FALSE)</f>
        <v>2</v>
      </c>
      <c r="U760">
        <f>VLOOKUP(A760&amp;"|"&amp;"Fall"&amp;"|"&amp;"Reading",kipp_maps!H:L,5,FALSE)</f>
        <v>9</v>
      </c>
      <c r="V760">
        <f t="shared" si="46"/>
        <v>2</v>
      </c>
      <c r="W760">
        <f t="shared" si="47"/>
        <v>-7</v>
      </c>
    </row>
    <row r="761" spans="1:23" x14ac:dyDescent="0.25">
      <c r="A761">
        <v>15050</v>
      </c>
      <c r="B761" t="str">
        <f>VLOOKUP(A761,kipp_maps!A:B,2,FALSE)</f>
        <v>School F</v>
      </c>
      <c r="C761">
        <f>VLOOKUP(A761,kipp_maps!A:C,3,FALSE)</f>
        <v>3</v>
      </c>
      <c r="D761">
        <f>VLOOKUP(A761,kipp_maps!A:D,4,FALSE)</f>
        <v>2019</v>
      </c>
      <c r="E761" t="str">
        <f>VLOOKUP(A761,kipp_maps!A:E,5,FALSE)</f>
        <v>GenEd</v>
      </c>
      <c r="F761">
        <f>VLOOKUP(A761&amp;"|"&amp;"Fall"&amp;"|"&amp;"Math",kipp_maps!H:I,2,FALSE)</f>
        <v>197</v>
      </c>
      <c r="G761">
        <f>VLOOKUP(A761&amp;"|"&amp;"Fall"&amp;"|"&amp;"Math",kipp_maps!H:J,3,FALSE)</f>
        <v>64</v>
      </c>
      <c r="H761">
        <f>VLOOKUP(A761&amp;"|"&amp;"Fall"&amp;"|"&amp;"Math",kipp_maps!H:K,4,FALSE)</f>
        <v>3</v>
      </c>
      <c r="I761">
        <f>VLOOKUP(A761&amp;"|"&amp;"Spring"&amp;"|"&amp;"Math",kipp_maps!H:I,2,FALSE)</f>
        <v>206</v>
      </c>
      <c r="J761">
        <f>VLOOKUP(A761&amp;"|"&amp;"Spring"&amp;"|"&amp;"Math",kipp_maps!H:J,3,FALSE)</f>
        <v>57</v>
      </c>
      <c r="K761">
        <f>VLOOKUP(A761&amp;"|"&amp;"Spring"&amp;"|"&amp;"Math",kipp_maps!H:K,4,FALSE)</f>
        <v>3</v>
      </c>
      <c r="L761">
        <f>VLOOKUP(A761&amp;"|"&amp;"Fall"&amp;"|"&amp;"Math",kipp_maps!H:L,5,FALSE)</f>
        <v>11</v>
      </c>
      <c r="M761">
        <f t="shared" si="44"/>
        <v>9</v>
      </c>
      <c r="N761">
        <f t="shared" si="45"/>
        <v>-2</v>
      </c>
      <c r="O761">
        <f>VLOOKUP(A761&amp;"|"&amp;"Fall"&amp;"|"&amp;"Reading",kipp_maps!H:I,2,FALSE)</f>
        <v>196</v>
      </c>
      <c r="P761">
        <f>VLOOKUP(A761&amp;"|"&amp;"Fall"&amp;"|"&amp;"Reading",kipp_maps!H:J,3,FALSE)</f>
        <v>68</v>
      </c>
      <c r="Q761">
        <f>VLOOKUP(A761&amp;"|"&amp;"Fall"&amp;"|"&amp;"Reading",kipp_maps!H:K,4,FALSE)</f>
        <v>3</v>
      </c>
      <c r="R761">
        <f>VLOOKUP(A761&amp;"|"&amp;"Spring"&amp;"|"&amp;"Reading",kipp_maps!H:I,2,FALSE)</f>
        <v>209</v>
      </c>
      <c r="S761">
        <f>VLOOKUP(A761&amp;"|"&amp;"Spring"&amp;"|"&amp;"Reading",kipp_maps!H:J,3,FALSE)</f>
        <v>75</v>
      </c>
      <c r="T761">
        <f>VLOOKUP(A761&amp;"|"&amp;"Spring"&amp;"|"&amp;"Reading",kipp_maps!H:K,4,FALSE)</f>
        <v>4</v>
      </c>
      <c r="U761">
        <f>VLOOKUP(A761&amp;"|"&amp;"Fall"&amp;"|"&amp;"Reading",kipp_maps!H:L,5,FALSE)</f>
        <v>9</v>
      </c>
      <c r="V761">
        <f t="shared" si="46"/>
        <v>13</v>
      </c>
      <c r="W761">
        <f t="shared" si="47"/>
        <v>4</v>
      </c>
    </row>
    <row r="762" spans="1:23" x14ac:dyDescent="0.25">
      <c r="A762">
        <v>27830</v>
      </c>
      <c r="B762" t="str">
        <f>VLOOKUP(A762,kipp_maps!A:B,2,FALSE)</f>
        <v>School F</v>
      </c>
      <c r="C762">
        <f>VLOOKUP(A762,kipp_maps!A:C,3,FALSE)</f>
        <v>3</v>
      </c>
      <c r="D762">
        <f>VLOOKUP(A762,kipp_maps!A:D,4,FALSE)</f>
        <v>2019</v>
      </c>
      <c r="E762" t="str">
        <f>VLOOKUP(A762,kipp_maps!A:E,5,FALSE)</f>
        <v>Tier 2</v>
      </c>
      <c r="F762">
        <f>VLOOKUP(A762&amp;"|"&amp;"Fall"&amp;"|"&amp;"Math",kipp_maps!H:I,2,FALSE)</f>
        <v>184</v>
      </c>
      <c r="G762">
        <f>VLOOKUP(A762&amp;"|"&amp;"Fall"&amp;"|"&amp;"Math",kipp_maps!H:J,3,FALSE)</f>
        <v>27</v>
      </c>
      <c r="H762">
        <f>VLOOKUP(A762&amp;"|"&amp;"Fall"&amp;"|"&amp;"Math",kipp_maps!H:K,4,FALSE)</f>
        <v>2</v>
      </c>
      <c r="I762">
        <f>VLOOKUP(A762&amp;"|"&amp;"Spring"&amp;"|"&amp;"Math",kipp_maps!H:I,2,FALSE)</f>
        <v>187</v>
      </c>
      <c r="J762">
        <f>VLOOKUP(A762&amp;"|"&amp;"Spring"&amp;"|"&amp;"Math",kipp_maps!H:J,3,FALSE)</f>
        <v>12</v>
      </c>
      <c r="K762">
        <f>VLOOKUP(A762&amp;"|"&amp;"Spring"&amp;"|"&amp;"Math",kipp_maps!H:K,4,FALSE)</f>
        <v>1</v>
      </c>
      <c r="L762">
        <f>VLOOKUP(A762&amp;"|"&amp;"Fall"&amp;"|"&amp;"Math",kipp_maps!H:L,5,FALSE)</f>
        <v>13</v>
      </c>
      <c r="M762">
        <f t="shared" si="44"/>
        <v>3</v>
      </c>
      <c r="N762">
        <f t="shared" si="45"/>
        <v>-10</v>
      </c>
      <c r="O762">
        <f>VLOOKUP(A762&amp;"|"&amp;"Fall"&amp;"|"&amp;"Reading",kipp_maps!H:I,2,FALSE)</f>
        <v>186</v>
      </c>
      <c r="P762">
        <f>VLOOKUP(A762&amp;"|"&amp;"Fall"&amp;"|"&amp;"Reading",kipp_maps!H:J,3,FALSE)</f>
        <v>43</v>
      </c>
      <c r="Q762">
        <f>VLOOKUP(A762&amp;"|"&amp;"Fall"&amp;"|"&amp;"Reading",kipp_maps!H:K,4,FALSE)</f>
        <v>2</v>
      </c>
      <c r="R762">
        <f>VLOOKUP(A762&amp;"|"&amp;"Spring"&amp;"|"&amp;"Reading",kipp_maps!H:I,2,FALSE)</f>
        <v>186</v>
      </c>
      <c r="S762">
        <f>VLOOKUP(A762&amp;"|"&amp;"Spring"&amp;"|"&amp;"Reading",kipp_maps!H:J,3,FALSE)</f>
        <v>20</v>
      </c>
      <c r="T762">
        <f>VLOOKUP(A762&amp;"|"&amp;"Spring"&amp;"|"&amp;"Reading",kipp_maps!H:K,4,FALSE)</f>
        <v>1</v>
      </c>
      <c r="U762">
        <f>VLOOKUP(A762&amp;"|"&amp;"Fall"&amp;"|"&amp;"Reading",kipp_maps!H:L,5,FALSE)</f>
        <v>11</v>
      </c>
      <c r="V762">
        <f t="shared" si="46"/>
        <v>0</v>
      </c>
      <c r="W762">
        <f t="shared" si="47"/>
        <v>-11</v>
      </c>
    </row>
    <row r="763" spans="1:23" x14ac:dyDescent="0.25">
      <c r="A763">
        <v>27019</v>
      </c>
      <c r="B763" t="str">
        <f>VLOOKUP(A763,kipp_maps!A:B,2,FALSE)</f>
        <v>School F</v>
      </c>
      <c r="C763">
        <f>VLOOKUP(A763,kipp_maps!A:C,3,FALSE)</f>
        <v>3</v>
      </c>
      <c r="D763">
        <f>VLOOKUP(A763,kipp_maps!A:D,4,FALSE)</f>
        <v>2019</v>
      </c>
      <c r="E763" t="str">
        <f>VLOOKUP(A763,kipp_maps!A:E,5,FALSE)</f>
        <v>GenEd</v>
      </c>
      <c r="F763">
        <f>VLOOKUP(A763&amp;"|"&amp;"Fall"&amp;"|"&amp;"Math",kipp_maps!H:I,2,FALSE)</f>
        <v>195</v>
      </c>
      <c r="G763">
        <f>VLOOKUP(A763&amp;"|"&amp;"Fall"&amp;"|"&amp;"Math",kipp_maps!H:J,3,FALSE)</f>
        <v>58</v>
      </c>
      <c r="H763">
        <f>VLOOKUP(A763&amp;"|"&amp;"Fall"&amp;"|"&amp;"Math",kipp_maps!H:K,4,FALSE)</f>
        <v>3</v>
      </c>
      <c r="I763">
        <f>VLOOKUP(A763&amp;"|"&amp;"Spring"&amp;"|"&amp;"Math",kipp_maps!H:I,2,FALSE)</f>
        <v>202</v>
      </c>
      <c r="J763">
        <f>VLOOKUP(A763&amp;"|"&amp;"Spring"&amp;"|"&amp;"Math",kipp_maps!H:J,3,FALSE)</f>
        <v>46</v>
      </c>
      <c r="K763">
        <f>VLOOKUP(A763&amp;"|"&amp;"Spring"&amp;"|"&amp;"Math",kipp_maps!H:K,4,FALSE)</f>
        <v>2</v>
      </c>
      <c r="L763">
        <f>VLOOKUP(A763&amp;"|"&amp;"Fall"&amp;"|"&amp;"Math",kipp_maps!H:L,5,FALSE)</f>
        <v>11</v>
      </c>
      <c r="M763">
        <f t="shared" si="44"/>
        <v>7</v>
      </c>
      <c r="N763">
        <f t="shared" si="45"/>
        <v>-4</v>
      </c>
      <c r="O763">
        <f>VLOOKUP(A763&amp;"|"&amp;"Fall"&amp;"|"&amp;"Reading",kipp_maps!H:I,2,FALSE)</f>
        <v>203</v>
      </c>
      <c r="P763">
        <f>VLOOKUP(A763&amp;"|"&amp;"Fall"&amp;"|"&amp;"Reading",kipp_maps!H:J,3,FALSE)</f>
        <v>83</v>
      </c>
      <c r="Q763">
        <f>VLOOKUP(A763&amp;"|"&amp;"Fall"&amp;"|"&amp;"Reading",kipp_maps!H:K,4,FALSE)</f>
        <v>4</v>
      </c>
      <c r="R763">
        <f>VLOOKUP(A763&amp;"|"&amp;"Spring"&amp;"|"&amp;"Reading",kipp_maps!H:I,2,FALSE)</f>
        <v>203</v>
      </c>
      <c r="S763">
        <f>VLOOKUP(A763&amp;"|"&amp;"Spring"&amp;"|"&amp;"Reading",kipp_maps!H:J,3,FALSE)</f>
        <v>61</v>
      </c>
      <c r="T763">
        <f>VLOOKUP(A763&amp;"|"&amp;"Spring"&amp;"|"&amp;"Reading",kipp_maps!H:K,4,FALSE)</f>
        <v>3</v>
      </c>
      <c r="U763">
        <f>VLOOKUP(A763&amp;"|"&amp;"Fall"&amp;"|"&amp;"Reading",kipp_maps!H:L,5,FALSE)</f>
        <v>8</v>
      </c>
      <c r="V763">
        <f t="shared" si="46"/>
        <v>0</v>
      </c>
      <c r="W763">
        <f t="shared" si="47"/>
        <v>-8</v>
      </c>
    </row>
    <row r="764" spans="1:23" x14ac:dyDescent="0.25">
      <c r="A764">
        <v>17298</v>
      </c>
      <c r="B764" t="str">
        <f>VLOOKUP(A764,kipp_maps!A:B,2,FALSE)</f>
        <v>School F</v>
      </c>
      <c r="C764">
        <f>VLOOKUP(A764,kipp_maps!A:C,3,FALSE)</f>
        <v>3</v>
      </c>
      <c r="D764">
        <f>VLOOKUP(A764,kipp_maps!A:D,4,FALSE)</f>
        <v>2019</v>
      </c>
      <c r="E764" t="str">
        <f>VLOOKUP(A764,kipp_maps!A:E,5,FALSE)</f>
        <v>GenEd</v>
      </c>
      <c r="F764">
        <f>VLOOKUP(A764&amp;"|"&amp;"Fall"&amp;"|"&amp;"Math",kipp_maps!H:I,2,FALSE)</f>
        <v>206</v>
      </c>
      <c r="G764">
        <f>VLOOKUP(A764&amp;"|"&amp;"Fall"&amp;"|"&amp;"Math",kipp_maps!H:J,3,FALSE)</f>
        <v>85</v>
      </c>
      <c r="H764">
        <f>VLOOKUP(A764&amp;"|"&amp;"Fall"&amp;"|"&amp;"Math",kipp_maps!H:K,4,FALSE)</f>
        <v>4</v>
      </c>
      <c r="I764">
        <f>VLOOKUP(A764&amp;"|"&amp;"Spring"&amp;"|"&amp;"Math",kipp_maps!H:I,2,FALSE)</f>
        <v>207</v>
      </c>
      <c r="J764">
        <f>VLOOKUP(A764&amp;"|"&amp;"Spring"&amp;"|"&amp;"Math",kipp_maps!H:J,3,FALSE)</f>
        <v>60</v>
      </c>
      <c r="K764">
        <f>VLOOKUP(A764&amp;"|"&amp;"Spring"&amp;"|"&amp;"Math",kipp_maps!H:K,4,FALSE)</f>
        <v>3</v>
      </c>
      <c r="L764">
        <f>VLOOKUP(A764&amp;"|"&amp;"Fall"&amp;"|"&amp;"Math",kipp_maps!H:L,5,FALSE)</f>
        <v>10</v>
      </c>
      <c r="M764">
        <f t="shared" si="44"/>
        <v>1</v>
      </c>
      <c r="N764">
        <f t="shared" si="45"/>
        <v>-9</v>
      </c>
      <c r="O764">
        <f>VLOOKUP(A764&amp;"|"&amp;"Fall"&amp;"|"&amp;"Reading",kipp_maps!H:I,2,FALSE)</f>
        <v>218</v>
      </c>
      <c r="P764">
        <f>VLOOKUP(A764&amp;"|"&amp;"Fall"&amp;"|"&amp;"Reading",kipp_maps!H:J,3,FALSE)</f>
        <v>97</v>
      </c>
      <c r="Q764">
        <f>VLOOKUP(A764&amp;"|"&amp;"Fall"&amp;"|"&amp;"Reading",kipp_maps!H:K,4,FALSE)</f>
        <v>4</v>
      </c>
      <c r="R764">
        <f>VLOOKUP(A764&amp;"|"&amp;"Spring"&amp;"|"&amp;"Reading",kipp_maps!H:I,2,FALSE)</f>
        <v>213</v>
      </c>
      <c r="S764">
        <f>VLOOKUP(A764&amp;"|"&amp;"Spring"&amp;"|"&amp;"Reading",kipp_maps!H:J,3,FALSE)</f>
        <v>83</v>
      </c>
      <c r="T764">
        <f>VLOOKUP(A764&amp;"|"&amp;"Spring"&amp;"|"&amp;"Reading",kipp_maps!H:K,4,FALSE)</f>
        <v>4</v>
      </c>
      <c r="U764">
        <f>VLOOKUP(A764&amp;"|"&amp;"Fall"&amp;"|"&amp;"Reading",kipp_maps!H:L,5,FALSE)</f>
        <v>5</v>
      </c>
      <c r="V764">
        <f t="shared" si="46"/>
        <v>-5</v>
      </c>
      <c r="W764">
        <f t="shared" si="47"/>
        <v>-10</v>
      </c>
    </row>
    <row r="765" spans="1:23" x14ac:dyDescent="0.25">
      <c r="A765">
        <v>28084</v>
      </c>
      <c r="B765" t="str">
        <f>VLOOKUP(A765,kipp_maps!A:B,2,FALSE)</f>
        <v>School F</v>
      </c>
      <c r="C765">
        <f>VLOOKUP(A765,kipp_maps!A:C,3,FALSE)</f>
        <v>3</v>
      </c>
      <c r="D765">
        <f>VLOOKUP(A765,kipp_maps!A:D,4,FALSE)</f>
        <v>2019</v>
      </c>
      <c r="E765" t="str">
        <f>VLOOKUP(A765,kipp_maps!A:E,5,FALSE)</f>
        <v>GenEd</v>
      </c>
      <c r="F765">
        <f>VLOOKUP(A765&amp;"|"&amp;"Fall"&amp;"|"&amp;"Math",kipp_maps!H:I,2,FALSE)</f>
        <v>185</v>
      </c>
      <c r="G765">
        <f>VLOOKUP(A765&amp;"|"&amp;"Fall"&amp;"|"&amp;"Math",kipp_maps!H:J,3,FALSE)</f>
        <v>30</v>
      </c>
      <c r="H765">
        <f>VLOOKUP(A765&amp;"|"&amp;"Fall"&amp;"|"&amp;"Math",kipp_maps!H:K,4,FALSE)</f>
        <v>2</v>
      </c>
      <c r="I765">
        <f>VLOOKUP(A765&amp;"|"&amp;"Spring"&amp;"|"&amp;"Math",kipp_maps!H:I,2,FALSE)</f>
        <v>202</v>
      </c>
      <c r="J765">
        <f>VLOOKUP(A765&amp;"|"&amp;"Spring"&amp;"|"&amp;"Math",kipp_maps!H:J,3,FALSE)</f>
        <v>46</v>
      </c>
      <c r="K765">
        <f>VLOOKUP(A765&amp;"|"&amp;"Spring"&amp;"|"&amp;"Math",kipp_maps!H:K,4,FALSE)</f>
        <v>2</v>
      </c>
      <c r="L765">
        <f>VLOOKUP(A765&amp;"|"&amp;"Fall"&amp;"|"&amp;"Math",kipp_maps!H:L,5,FALSE)</f>
        <v>13</v>
      </c>
      <c r="M765">
        <f t="shared" si="44"/>
        <v>17</v>
      </c>
      <c r="N765">
        <f t="shared" si="45"/>
        <v>4</v>
      </c>
      <c r="O765">
        <f>VLOOKUP(A765&amp;"|"&amp;"Fall"&amp;"|"&amp;"Reading",kipp_maps!H:I,2,FALSE)</f>
        <v>182</v>
      </c>
      <c r="P765">
        <f>VLOOKUP(A765&amp;"|"&amp;"Fall"&amp;"|"&amp;"Reading",kipp_maps!H:J,3,FALSE)</f>
        <v>33</v>
      </c>
      <c r="Q765">
        <f>VLOOKUP(A765&amp;"|"&amp;"Fall"&amp;"|"&amp;"Reading",kipp_maps!H:K,4,FALSE)</f>
        <v>2</v>
      </c>
      <c r="R765">
        <f>VLOOKUP(A765&amp;"|"&amp;"Spring"&amp;"|"&amp;"Reading",kipp_maps!H:I,2,FALSE)</f>
        <v>196</v>
      </c>
      <c r="S765">
        <f>VLOOKUP(A765&amp;"|"&amp;"Spring"&amp;"|"&amp;"Reading",kipp_maps!H:J,3,FALSE)</f>
        <v>43</v>
      </c>
      <c r="T765">
        <f>VLOOKUP(A765&amp;"|"&amp;"Spring"&amp;"|"&amp;"Reading",kipp_maps!H:K,4,FALSE)</f>
        <v>2</v>
      </c>
      <c r="U765">
        <f>VLOOKUP(A765&amp;"|"&amp;"Fall"&amp;"|"&amp;"Reading",kipp_maps!H:L,5,FALSE)</f>
        <v>12</v>
      </c>
      <c r="V765">
        <f t="shared" si="46"/>
        <v>14</v>
      </c>
      <c r="W765">
        <f t="shared" si="47"/>
        <v>2</v>
      </c>
    </row>
    <row r="766" spans="1:23" x14ac:dyDescent="0.25">
      <c r="A766">
        <v>12339</v>
      </c>
      <c r="B766" t="str">
        <f>VLOOKUP(A766,kipp_maps!A:B,2,FALSE)</f>
        <v>School F</v>
      </c>
      <c r="C766">
        <f>VLOOKUP(A766,kipp_maps!A:C,3,FALSE)</f>
        <v>3</v>
      </c>
      <c r="D766">
        <f>VLOOKUP(A766,kipp_maps!A:D,4,FALSE)</f>
        <v>2019</v>
      </c>
      <c r="E766" t="str">
        <f>VLOOKUP(A766,kipp_maps!A:E,5,FALSE)</f>
        <v>GenEd</v>
      </c>
      <c r="F766">
        <f>VLOOKUP(A766&amp;"|"&amp;"Fall"&amp;"|"&amp;"Math",kipp_maps!H:I,2,FALSE)</f>
        <v>188</v>
      </c>
      <c r="G766">
        <f>VLOOKUP(A766&amp;"|"&amp;"Fall"&amp;"|"&amp;"Math",kipp_maps!H:J,3,FALSE)</f>
        <v>38</v>
      </c>
      <c r="H766">
        <f>VLOOKUP(A766&amp;"|"&amp;"Fall"&amp;"|"&amp;"Math",kipp_maps!H:K,4,FALSE)</f>
        <v>2</v>
      </c>
      <c r="I766" t="str">
        <f>VLOOKUP(A766&amp;"|"&amp;"Spring"&amp;"|"&amp;"Math",kipp_maps!H:I,2,FALSE)</f>
        <v>.</v>
      </c>
      <c r="J766" t="str">
        <f>VLOOKUP(A766&amp;"|"&amp;"Spring"&amp;"|"&amp;"Math",kipp_maps!H:J,3,FALSE)</f>
        <v>.</v>
      </c>
      <c r="K766" t="str">
        <f>VLOOKUP(A766&amp;"|"&amp;"Spring"&amp;"|"&amp;"Math",kipp_maps!H:K,4,FALSE)</f>
        <v>.</v>
      </c>
      <c r="L766">
        <f>VLOOKUP(A766&amp;"|"&amp;"Fall"&amp;"|"&amp;"Math",kipp_maps!H:L,5,FALSE)</f>
        <v>12</v>
      </c>
      <c r="M766" t="e">
        <f t="shared" si="44"/>
        <v>#VALUE!</v>
      </c>
      <c r="N766" t="e">
        <f t="shared" si="45"/>
        <v>#VALUE!</v>
      </c>
      <c r="O766">
        <f>VLOOKUP(A766&amp;"|"&amp;"Fall"&amp;"|"&amp;"Reading",kipp_maps!H:I,2,FALSE)</f>
        <v>177</v>
      </c>
      <c r="P766">
        <f>VLOOKUP(A766&amp;"|"&amp;"Fall"&amp;"|"&amp;"Reading",kipp_maps!H:J,3,FALSE)</f>
        <v>22</v>
      </c>
      <c r="Q766">
        <f>VLOOKUP(A766&amp;"|"&amp;"Fall"&amp;"|"&amp;"Reading",kipp_maps!H:K,4,FALSE)</f>
        <v>1</v>
      </c>
      <c r="R766">
        <f>VLOOKUP(A766&amp;"|"&amp;"Spring"&amp;"|"&amp;"Reading",kipp_maps!H:I,2,FALSE)</f>
        <v>184</v>
      </c>
      <c r="S766">
        <f>VLOOKUP(A766&amp;"|"&amp;"Spring"&amp;"|"&amp;"Reading",kipp_maps!H:J,3,FALSE)</f>
        <v>17</v>
      </c>
      <c r="T766">
        <f>VLOOKUP(A766&amp;"|"&amp;"Spring"&amp;"|"&amp;"Reading",kipp_maps!H:K,4,FALSE)</f>
        <v>1</v>
      </c>
      <c r="U766">
        <f>VLOOKUP(A766&amp;"|"&amp;"Fall"&amp;"|"&amp;"Reading",kipp_maps!H:L,5,FALSE)</f>
        <v>12</v>
      </c>
      <c r="V766">
        <f t="shared" si="46"/>
        <v>7</v>
      </c>
      <c r="W766">
        <f t="shared" si="47"/>
        <v>-5</v>
      </c>
    </row>
    <row r="767" spans="1:23" x14ac:dyDescent="0.25">
      <c r="A767">
        <v>24989</v>
      </c>
      <c r="B767" t="str">
        <f>VLOOKUP(A767,kipp_maps!A:B,2,FALSE)</f>
        <v>School F</v>
      </c>
      <c r="C767">
        <f>VLOOKUP(A767,kipp_maps!A:C,3,FALSE)</f>
        <v>3</v>
      </c>
      <c r="D767">
        <f>VLOOKUP(A767,kipp_maps!A:D,4,FALSE)</f>
        <v>2019</v>
      </c>
      <c r="E767" t="str">
        <f>VLOOKUP(A767,kipp_maps!A:E,5,FALSE)</f>
        <v>GenEd</v>
      </c>
      <c r="F767">
        <f>VLOOKUP(A767&amp;"|"&amp;"Fall"&amp;"|"&amp;"Math",kipp_maps!H:I,2,FALSE)</f>
        <v>192</v>
      </c>
      <c r="G767">
        <f>VLOOKUP(A767&amp;"|"&amp;"Fall"&amp;"|"&amp;"Math",kipp_maps!H:J,3,FALSE)</f>
        <v>50</v>
      </c>
      <c r="H767">
        <f>VLOOKUP(A767&amp;"|"&amp;"Fall"&amp;"|"&amp;"Math",kipp_maps!H:K,4,FALSE)</f>
        <v>3</v>
      </c>
      <c r="I767">
        <f>VLOOKUP(A767&amp;"|"&amp;"Spring"&amp;"|"&amp;"Math",kipp_maps!H:I,2,FALSE)</f>
        <v>191</v>
      </c>
      <c r="J767">
        <f>VLOOKUP(A767&amp;"|"&amp;"Spring"&amp;"|"&amp;"Math",kipp_maps!H:J,3,FALSE)</f>
        <v>18</v>
      </c>
      <c r="K767">
        <f>VLOOKUP(A767&amp;"|"&amp;"Spring"&amp;"|"&amp;"Math",kipp_maps!H:K,4,FALSE)</f>
        <v>1</v>
      </c>
      <c r="L767">
        <f>VLOOKUP(A767&amp;"|"&amp;"Fall"&amp;"|"&amp;"Math",kipp_maps!H:L,5,FALSE)</f>
        <v>12</v>
      </c>
      <c r="M767">
        <f t="shared" si="44"/>
        <v>-1</v>
      </c>
      <c r="N767">
        <f t="shared" si="45"/>
        <v>-13</v>
      </c>
      <c r="O767">
        <f>VLOOKUP(A767&amp;"|"&amp;"Fall"&amp;"|"&amp;"Reading",kipp_maps!H:I,2,FALSE)</f>
        <v>186</v>
      </c>
      <c r="P767">
        <f>VLOOKUP(A767&amp;"|"&amp;"Fall"&amp;"|"&amp;"Reading",kipp_maps!H:J,3,FALSE)</f>
        <v>43</v>
      </c>
      <c r="Q767">
        <f>VLOOKUP(A767&amp;"|"&amp;"Fall"&amp;"|"&amp;"Reading",kipp_maps!H:K,4,FALSE)</f>
        <v>2</v>
      </c>
      <c r="R767">
        <f>VLOOKUP(A767&amp;"|"&amp;"Spring"&amp;"|"&amp;"Reading",kipp_maps!H:I,2,FALSE)</f>
        <v>196</v>
      </c>
      <c r="S767">
        <f>VLOOKUP(A767&amp;"|"&amp;"Spring"&amp;"|"&amp;"Reading",kipp_maps!H:J,3,FALSE)</f>
        <v>43</v>
      </c>
      <c r="T767">
        <f>VLOOKUP(A767&amp;"|"&amp;"Spring"&amp;"|"&amp;"Reading",kipp_maps!H:K,4,FALSE)</f>
        <v>2</v>
      </c>
      <c r="U767">
        <f>VLOOKUP(A767&amp;"|"&amp;"Fall"&amp;"|"&amp;"Reading",kipp_maps!H:L,5,FALSE)</f>
        <v>11</v>
      </c>
      <c r="V767">
        <f t="shared" si="46"/>
        <v>10</v>
      </c>
      <c r="W767">
        <f t="shared" si="47"/>
        <v>-1</v>
      </c>
    </row>
    <row r="768" spans="1:23" x14ac:dyDescent="0.25">
      <c r="A768">
        <v>12739</v>
      </c>
      <c r="B768" t="str">
        <f>VLOOKUP(A768,kipp_maps!A:B,2,FALSE)</f>
        <v>School F</v>
      </c>
      <c r="C768">
        <f>VLOOKUP(A768,kipp_maps!A:C,3,FALSE)</f>
        <v>3</v>
      </c>
      <c r="D768">
        <f>VLOOKUP(A768,kipp_maps!A:D,4,FALSE)</f>
        <v>2019</v>
      </c>
      <c r="E768" t="str">
        <f>VLOOKUP(A768,kipp_maps!A:E,5,FALSE)</f>
        <v>GenEd</v>
      </c>
      <c r="F768">
        <f>VLOOKUP(A768&amp;"|"&amp;"Fall"&amp;"|"&amp;"Math",kipp_maps!H:I,2,FALSE)</f>
        <v>180</v>
      </c>
      <c r="G768">
        <f>VLOOKUP(A768&amp;"|"&amp;"Fall"&amp;"|"&amp;"Math",kipp_maps!H:J,3,FALSE)</f>
        <v>19</v>
      </c>
      <c r="H768">
        <f>VLOOKUP(A768&amp;"|"&amp;"Fall"&amp;"|"&amp;"Math",kipp_maps!H:K,4,FALSE)</f>
        <v>1</v>
      </c>
      <c r="I768">
        <f>VLOOKUP(A768&amp;"|"&amp;"Spring"&amp;"|"&amp;"Math",kipp_maps!H:I,2,FALSE)</f>
        <v>187</v>
      </c>
      <c r="J768">
        <f>VLOOKUP(A768&amp;"|"&amp;"Spring"&amp;"|"&amp;"Math",kipp_maps!H:J,3,FALSE)</f>
        <v>12</v>
      </c>
      <c r="K768">
        <f>VLOOKUP(A768&amp;"|"&amp;"Spring"&amp;"|"&amp;"Math",kipp_maps!H:K,4,FALSE)</f>
        <v>1</v>
      </c>
      <c r="L768">
        <f>VLOOKUP(A768&amp;"|"&amp;"Fall"&amp;"|"&amp;"Math",kipp_maps!H:L,5,FALSE)</f>
        <v>13</v>
      </c>
      <c r="M768">
        <f t="shared" si="44"/>
        <v>7</v>
      </c>
      <c r="N768">
        <f t="shared" si="45"/>
        <v>-6</v>
      </c>
      <c r="O768">
        <f>VLOOKUP(A768&amp;"|"&amp;"Fall"&amp;"|"&amp;"Reading",kipp_maps!H:I,2,FALSE)</f>
        <v>176</v>
      </c>
      <c r="P768">
        <f>VLOOKUP(A768&amp;"|"&amp;"Fall"&amp;"|"&amp;"Reading",kipp_maps!H:J,3,FALSE)</f>
        <v>20</v>
      </c>
      <c r="Q768">
        <f>VLOOKUP(A768&amp;"|"&amp;"Fall"&amp;"|"&amp;"Reading",kipp_maps!H:K,4,FALSE)</f>
        <v>1</v>
      </c>
      <c r="R768">
        <f>VLOOKUP(A768&amp;"|"&amp;"Spring"&amp;"|"&amp;"Reading",kipp_maps!H:I,2,FALSE)</f>
        <v>201</v>
      </c>
      <c r="S768">
        <f>VLOOKUP(A768&amp;"|"&amp;"Spring"&amp;"|"&amp;"Reading",kipp_maps!H:J,3,FALSE)</f>
        <v>56</v>
      </c>
      <c r="T768">
        <f>VLOOKUP(A768&amp;"|"&amp;"Spring"&amp;"|"&amp;"Reading",kipp_maps!H:K,4,FALSE)</f>
        <v>3</v>
      </c>
      <c r="U768">
        <f>VLOOKUP(A768&amp;"|"&amp;"Fall"&amp;"|"&amp;"Reading",kipp_maps!H:L,5,FALSE)</f>
        <v>13</v>
      </c>
      <c r="V768">
        <f t="shared" si="46"/>
        <v>25</v>
      </c>
      <c r="W768">
        <f t="shared" si="47"/>
        <v>12</v>
      </c>
    </row>
    <row r="769" spans="1:23" x14ac:dyDescent="0.25">
      <c r="A769">
        <v>14107</v>
      </c>
      <c r="B769" t="str">
        <f>VLOOKUP(A769,kipp_maps!A:B,2,FALSE)</f>
        <v>School F</v>
      </c>
      <c r="C769">
        <f>VLOOKUP(A769,kipp_maps!A:C,3,FALSE)</f>
        <v>3</v>
      </c>
      <c r="D769">
        <f>VLOOKUP(A769,kipp_maps!A:D,4,FALSE)</f>
        <v>2019</v>
      </c>
      <c r="E769" t="str">
        <f>VLOOKUP(A769,kipp_maps!A:E,5,FALSE)</f>
        <v>GenEd</v>
      </c>
      <c r="F769">
        <f>VLOOKUP(A769&amp;"|"&amp;"Fall"&amp;"|"&amp;"Math",kipp_maps!H:I,2,FALSE)</f>
        <v>185</v>
      </c>
      <c r="G769">
        <f>VLOOKUP(A769&amp;"|"&amp;"Fall"&amp;"|"&amp;"Math",kipp_maps!H:J,3,FALSE)</f>
        <v>30</v>
      </c>
      <c r="H769">
        <f>VLOOKUP(A769&amp;"|"&amp;"Fall"&amp;"|"&amp;"Math",kipp_maps!H:K,4,FALSE)</f>
        <v>2</v>
      </c>
      <c r="I769">
        <f>VLOOKUP(A769&amp;"|"&amp;"Spring"&amp;"|"&amp;"Math",kipp_maps!H:I,2,FALSE)</f>
        <v>186</v>
      </c>
      <c r="J769">
        <f>VLOOKUP(A769&amp;"|"&amp;"Spring"&amp;"|"&amp;"Math",kipp_maps!H:J,3,FALSE)</f>
        <v>10</v>
      </c>
      <c r="K769">
        <f>VLOOKUP(A769&amp;"|"&amp;"Spring"&amp;"|"&amp;"Math",kipp_maps!H:K,4,FALSE)</f>
        <v>1</v>
      </c>
      <c r="L769">
        <f>VLOOKUP(A769&amp;"|"&amp;"Fall"&amp;"|"&amp;"Math",kipp_maps!H:L,5,FALSE)</f>
        <v>13</v>
      </c>
      <c r="M769">
        <f t="shared" si="44"/>
        <v>1</v>
      </c>
      <c r="N769">
        <f t="shared" si="45"/>
        <v>-12</v>
      </c>
      <c r="O769">
        <f>VLOOKUP(A769&amp;"|"&amp;"Fall"&amp;"|"&amp;"Reading",kipp_maps!H:I,2,FALSE)</f>
        <v>172</v>
      </c>
      <c r="P769">
        <f>VLOOKUP(A769&amp;"|"&amp;"Fall"&amp;"|"&amp;"Reading",kipp_maps!H:J,3,FALSE)</f>
        <v>14</v>
      </c>
      <c r="Q769">
        <f>VLOOKUP(A769&amp;"|"&amp;"Fall"&amp;"|"&amp;"Reading",kipp_maps!H:K,4,FALSE)</f>
        <v>1</v>
      </c>
      <c r="R769">
        <f>VLOOKUP(A769&amp;"|"&amp;"Spring"&amp;"|"&amp;"Reading",kipp_maps!H:I,2,FALSE)</f>
        <v>187</v>
      </c>
      <c r="S769">
        <f>VLOOKUP(A769&amp;"|"&amp;"Spring"&amp;"|"&amp;"Reading",kipp_maps!H:J,3,FALSE)</f>
        <v>22</v>
      </c>
      <c r="T769">
        <f>VLOOKUP(A769&amp;"|"&amp;"Spring"&amp;"|"&amp;"Reading",kipp_maps!H:K,4,FALSE)</f>
        <v>1</v>
      </c>
      <c r="U769">
        <f>VLOOKUP(A769&amp;"|"&amp;"Fall"&amp;"|"&amp;"Reading",kipp_maps!H:L,5,FALSE)</f>
        <v>13</v>
      </c>
      <c r="V769">
        <f t="shared" si="46"/>
        <v>15</v>
      </c>
      <c r="W769">
        <f t="shared" si="47"/>
        <v>2</v>
      </c>
    </row>
    <row r="770" spans="1:23" x14ac:dyDescent="0.25">
      <c r="A770">
        <v>24237</v>
      </c>
      <c r="B770" t="str">
        <f>VLOOKUP(A770,kipp_maps!A:B,2,FALSE)</f>
        <v>School F</v>
      </c>
      <c r="C770">
        <f>VLOOKUP(A770,kipp_maps!A:C,3,FALSE)</f>
        <v>3</v>
      </c>
      <c r="D770">
        <f>VLOOKUP(A770,kipp_maps!A:D,4,FALSE)</f>
        <v>2019</v>
      </c>
      <c r="E770" t="str">
        <f>VLOOKUP(A770,kipp_maps!A:E,5,FALSE)</f>
        <v>GenEd</v>
      </c>
      <c r="F770">
        <f>VLOOKUP(A770&amp;"|"&amp;"Fall"&amp;"|"&amp;"Math",kipp_maps!H:I,2,FALSE)</f>
        <v>194</v>
      </c>
      <c r="G770">
        <f>VLOOKUP(A770&amp;"|"&amp;"Fall"&amp;"|"&amp;"Math",kipp_maps!H:J,3,FALSE)</f>
        <v>56</v>
      </c>
      <c r="H770">
        <f>VLOOKUP(A770&amp;"|"&amp;"Fall"&amp;"|"&amp;"Math",kipp_maps!H:K,4,FALSE)</f>
        <v>3</v>
      </c>
      <c r="I770">
        <f>VLOOKUP(A770&amp;"|"&amp;"Spring"&amp;"|"&amp;"Math",kipp_maps!H:I,2,FALSE)</f>
        <v>199</v>
      </c>
      <c r="J770">
        <f>VLOOKUP(A770&amp;"|"&amp;"Spring"&amp;"|"&amp;"Math",kipp_maps!H:J,3,FALSE)</f>
        <v>37</v>
      </c>
      <c r="K770">
        <f>VLOOKUP(A770&amp;"|"&amp;"Spring"&amp;"|"&amp;"Math",kipp_maps!H:K,4,FALSE)</f>
        <v>2</v>
      </c>
      <c r="L770">
        <f>VLOOKUP(A770&amp;"|"&amp;"Fall"&amp;"|"&amp;"Math",kipp_maps!H:L,5,FALSE)</f>
        <v>12</v>
      </c>
      <c r="M770">
        <f t="shared" si="44"/>
        <v>5</v>
      </c>
      <c r="N770">
        <f t="shared" si="45"/>
        <v>-7</v>
      </c>
      <c r="O770">
        <f>VLOOKUP(A770&amp;"|"&amp;"Fall"&amp;"|"&amp;"Reading",kipp_maps!H:I,2,FALSE)</f>
        <v>204</v>
      </c>
      <c r="P770">
        <f>VLOOKUP(A770&amp;"|"&amp;"Fall"&amp;"|"&amp;"Reading",kipp_maps!H:J,3,FALSE)</f>
        <v>84</v>
      </c>
      <c r="Q770">
        <f>VLOOKUP(A770&amp;"|"&amp;"Fall"&amp;"|"&amp;"Reading",kipp_maps!H:K,4,FALSE)</f>
        <v>4</v>
      </c>
      <c r="R770">
        <f>VLOOKUP(A770&amp;"|"&amp;"Spring"&amp;"|"&amp;"Reading",kipp_maps!H:I,2,FALSE)</f>
        <v>199</v>
      </c>
      <c r="S770">
        <f>VLOOKUP(A770&amp;"|"&amp;"Spring"&amp;"|"&amp;"Reading",kipp_maps!H:J,3,FALSE)</f>
        <v>51</v>
      </c>
      <c r="T770">
        <f>VLOOKUP(A770&amp;"|"&amp;"Spring"&amp;"|"&amp;"Reading",kipp_maps!H:K,4,FALSE)</f>
        <v>3</v>
      </c>
      <c r="U770">
        <f>VLOOKUP(A770&amp;"|"&amp;"Fall"&amp;"|"&amp;"Reading",kipp_maps!H:L,5,FALSE)</f>
        <v>8</v>
      </c>
      <c r="V770">
        <f t="shared" si="46"/>
        <v>-5</v>
      </c>
      <c r="W770">
        <f t="shared" si="47"/>
        <v>-13</v>
      </c>
    </row>
    <row r="771" spans="1:23" x14ac:dyDescent="0.25">
      <c r="A771">
        <v>11380</v>
      </c>
      <c r="B771" t="str">
        <f>VLOOKUP(A771,kipp_maps!A:B,2,FALSE)</f>
        <v>School F</v>
      </c>
      <c r="C771">
        <f>VLOOKUP(A771,kipp_maps!A:C,3,FALSE)</f>
        <v>3</v>
      </c>
      <c r="D771">
        <f>VLOOKUP(A771,kipp_maps!A:D,4,FALSE)</f>
        <v>2019</v>
      </c>
      <c r="E771" t="str">
        <f>VLOOKUP(A771,kipp_maps!A:E,5,FALSE)</f>
        <v>GenEd</v>
      </c>
      <c r="F771">
        <f>VLOOKUP(A771&amp;"|"&amp;"Fall"&amp;"|"&amp;"Math",kipp_maps!H:I,2,FALSE)</f>
        <v>210</v>
      </c>
      <c r="G771">
        <f>VLOOKUP(A771&amp;"|"&amp;"Fall"&amp;"|"&amp;"Math",kipp_maps!H:J,3,FALSE)</f>
        <v>91</v>
      </c>
      <c r="H771">
        <f>VLOOKUP(A771&amp;"|"&amp;"Fall"&amp;"|"&amp;"Math",kipp_maps!H:K,4,FALSE)</f>
        <v>4</v>
      </c>
      <c r="I771">
        <f>VLOOKUP(A771&amp;"|"&amp;"Spring"&amp;"|"&amp;"Math",kipp_maps!H:I,2,FALSE)</f>
        <v>219</v>
      </c>
      <c r="J771">
        <f>VLOOKUP(A771&amp;"|"&amp;"Spring"&amp;"|"&amp;"Math",kipp_maps!H:J,3,FALSE)</f>
        <v>87</v>
      </c>
      <c r="K771">
        <f>VLOOKUP(A771&amp;"|"&amp;"Spring"&amp;"|"&amp;"Math",kipp_maps!H:K,4,FALSE)</f>
        <v>4</v>
      </c>
      <c r="L771">
        <f>VLOOKUP(A771&amp;"|"&amp;"Fall"&amp;"|"&amp;"Math",kipp_maps!H:L,5,FALSE)</f>
        <v>10</v>
      </c>
      <c r="M771">
        <f t="shared" ref="M771:M834" si="48">I771-F771</f>
        <v>9</v>
      </c>
      <c r="N771">
        <f t="shared" ref="N771:N834" si="49">M771-L771</f>
        <v>-1</v>
      </c>
      <c r="O771">
        <f>VLOOKUP(A771&amp;"|"&amp;"Fall"&amp;"|"&amp;"Reading",kipp_maps!H:I,2,FALSE)</f>
        <v>225</v>
      </c>
      <c r="P771">
        <f>VLOOKUP(A771&amp;"|"&amp;"Fall"&amp;"|"&amp;"Reading",kipp_maps!H:J,3,FALSE)</f>
        <v>99</v>
      </c>
      <c r="Q771">
        <f>VLOOKUP(A771&amp;"|"&amp;"Fall"&amp;"|"&amp;"Reading",kipp_maps!H:K,4,FALSE)</f>
        <v>4</v>
      </c>
      <c r="R771">
        <f>VLOOKUP(A771&amp;"|"&amp;"Spring"&amp;"|"&amp;"Reading",kipp_maps!H:I,2,FALSE)</f>
        <v>224</v>
      </c>
      <c r="S771">
        <f>VLOOKUP(A771&amp;"|"&amp;"Spring"&amp;"|"&amp;"Reading",kipp_maps!H:J,3,FALSE)</f>
        <v>95</v>
      </c>
      <c r="T771">
        <f>VLOOKUP(A771&amp;"|"&amp;"Spring"&amp;"|"&amp;"Reading",kipp_maps!H:K,4,FALSE)</f>
        <v>4</v>
      </c>
      <c r="U771">
        <f>VLOOKUP(A771&amp;"|"&amp;"Fall"&amp;"|"&amp;"Reading",kipp_maps!H:L,5,FALSE)</f>
        <v>4</v>
      </c>
      <c r="V771">
        <f t="shared" ref="V771:V834" si="50">R771-O771</f>
        <v>-1</v>
      </c>
      <c r="W771">
        <f t="shared" ref="W771:W834" si="51">V771-U771</f>
        <v>-5</v>
      </c>
    </row>
    <row r="772" spans="1:23" x14ac:dyDescent="0.25">
      <c r="A772">
        <v>21699</v>
      </c>
      <c r="B772" t="str">
        <f>VLOOKUP(A772,kipp_maps!A:B,2,FALSE)</f>
        <v>School F</v>
      </c>
      <c r="C772">
        <f>VLOOKUP(A772,kipp_maps!A:C,3,FALSE)</f>
        <v>3</v>
      </c>
      <c r="D772">
        <f>VLOOKUP(A772,kipp_maps!A:D,4,FALSE)</f>
        <v>2019</v>
      </c>
      <c r="E772" t="str">
        <f>VLOOKUP(A772,kipp_maps!A:E,5,FALSE)</f>
        <v>Tier 2</v>
      </c>
      <c r="F772">
        <f>VLOOKUP(A772&amp;"|"&amp;"Fall"&amp;"|"&amp;"Math",kipp_maps!H:I,2,FALSE)</f>
        <v>181</v>
      </c>
      <c r="G772">
        <f>VLOOKUP(A772&amp;"|"&amp;"Fall"&amp;"|"&amp;"Math",kipp_maps!H:J,3,FALSE)</f>
        <v>21</v>
      </c>
      <c r="H772">
        <f>VLOOKUP(A772&amp;"|"&amp;"Fall"&amp;"|"&amp;"Math",kipp_maps!H:K,4,FALSE)</f>
        <v>1</v>
      </c>
      <c r="I772">
        <f>VLOOKUP(A772&amp;"|"&amp;"Spring"&amp;"|"&amp;"Math",kipp_maps!H:I,2,FALSE)</f>
        <v>178</v>
      </c>
      <c r="J772">
        <f>VLOOKUP(A772&amp;"|"&amp;"Spring"&amp;"|"&amp;"Math",kipp_maps!H:J,3,FALSE)</f>
        <v>3</v>
      </c>
      <c r="K772">
        <f>VLOOKUP(A772&amp;"|"&amp;"Spring"&amp;"|"&amp;"Math",kipp_maps!H:K,4,FALSE)</f>
        <v>1</v>
      </c>
      <c r="L772">
        <f>VLOOKUP(A772&amp;"|"&amp;"Fall"&amp;"|"&amp;"Math",kipp_maps!H:L,5,FALSE)</f>
        <v>13</v>
      </c>
      <c r="M772">
        <f t="shared" si="48"/>
        <v>-3</v>
      </c>
      <c r="N772">
        <f t="shared" si="49"/>
        <v>-16</v>
      </c>
      <c r="O772">
        <f>VLOOKUP(A772&amp;"|"&amp;"Fall"&amp;"|"&amp;"Reading",kipp_maps!H:I,2,FALSE)</f>
        <v>174</v>
      </c>
      <c r="P772">
        <f>VLOOKUP(A772&amp;"|"&amp;"Fall"&amp;"|"&amp;"Reading",kipp_maps!H:J,3,FALSE)</f>
        <v>17</v>
      </c>
      <c r="Q772">
        <f>VLOOKUP(A772&amp;"|"&amp;"Fall"&amp;"|"&amp;"Reading",kipp_maps!H:K,4,FALSE)</f>
        <v>1</v>
      </c>
      <c r="R772">
        <f>VLOOKUP(A772&amp;"|"&amp;"Spring"&amp;"|"&amp;"Reading",kipp_maps!H:I,2,FALSE)</f>
        <v>183</v>
      </c>
      <c r="S772">
        <f>VLOOKUP(A772&amp;"|"&amp;"Spring"&amp;"|"&amp;"Reading",kipp_maps!H:J,3,FALSE)</f>
        <v>15</v>
      </c>
      <c r="T772">
        <f>VLOOKUP(A772&amp;"|"&amp;"Spring"&amp;"|"&amp;"Reading",kipp_maps!H:K,4,FALSE)</f>
        <v>1</v>
      </c>
      <c r="U772">
        <f>VLOOKUP(A772&amp;"|"&amp;"Fall"&amp;"|"&amp;"Reading",kipp_maps!H:L,5,FALSE)</f>
        <v>13</v>
      </c>
      <c r="V772">
        <f t="shared" si="50"/>
        <v>9</v>
      </c>
      <c r="W772">
        <f t="shared" si="51"/>
        <v>-4</v>
      </c>
    </row>
    <row r="773" spans="1:23" x14ac:dyDescent="0.25">
      <c r="A773">
        <v>17843</v>
      </c>
      <c r="B773" t="str">
        <f>VLOOKUP(A773,kipp_maps!A:B,2,FALSE)</f>
        <v>School F</v>
      </c>
      <c r="C773">
        <f>VLOOKUP(A773,kipp_maps!A:C,3,FALSE)</f>
        <v>3</v>
      </c>
      <c r="D773">
        <f>VLOOKUP(A773,kipp_maps!A:D,4,FALSE)</f>
        <v>2019</v>
      </c>
      <c r="E773" t="str">
        <f>VLOOKUP(A773,kipp_maps!A:E,5,FALSE)</f>
        <v>GenEd</v>
      </c>
      <c r="F773">
        <f>VLOOKUP(A773&amp;"|"&amp;"Fall"&amp;"|"&amp;"Math",kipp_maps!H:I,2,FALSE)</f>
        <v>197</v>
      </c>
      <c r="G773">
        <f>VLOOKUP(A773&amp;"|"&amp;"Fall"&amp;"|"&amp;"Math",kipp_maps!H:J,3,FALSE)</f>
        <v>64</v>
      </c>
      <c r="H773">
        <f>VLOOKUP(A773&amp;"|"&amp;"Fall"&amp;"|"&amp;"Math",kipp_maps!H:K,4,FALSE)</f>
        <v>3</v>
      </c>
      <c r="I773">
        <f>VLOOKUP(A773&amp;"|"&amp;"Spring"&amp;"|"&amp;"Math",kipp_maps!H:I,2,FALSE)</f>
        <v>201</v>
      </c>
      <c r="J773">
        <f>VLOOKUP(A773&amp;"|"&amp;"Spring"&amp;"|"&amp;"Math",kipp_maps!H:J,3,FALSE)</f>
        <v>43</v>
      </c>
      <c r="K773">
        <f>VLOOKUP(A773&amp;"|"&amp;"Spring"&amp;"|"&amp;"Math",kipp_maps!H:K,4,FALSE)</f>
        <v>2</v>
      </c>
      <c r="L773">
        <f>VLOOKUP(A773&amp;"|"&amp;"Fall"&amp;"|"&amp;"Math",kipp_maps!H:L,5,FALSE)</f>
        <v>11</v>
      </c>
      <c r="M773">
        <f t="shared" si="48"/>
        <v>4</v>
      </c>
      <c r="N773">
        <f t="shared" si="49"/>
        <v>-7</v>
      </c>
      <c r="O773">
        <f>VLOOKUP(A773&amp;"|"&amp;"Fall"&amp;"|"&amp;"Reading",kipp_maps!H:I,2,FALSE)</f>
        <v>206</v>
      </c>
      <c r="P773">
        <f>VLOOKUP(A773&amp;"|"&amp;"Fall"&amp;"|"&amp;"Reading",kipp_maps!H:J,3,FALSE)</f>
        <v>87</v>
      </c>
      <c r="Q773">
        <f>VLOOKUP(A773&amp;"|"&amp;"Fall"&amp;"|"&amp;"Reading",kipp_maps!H:K,4,FALSE)</f>
        <v>4</v>
      </c>
      <c r="R773">
        <f>VLOOKUP(A773&amp;"|"&amp;"Spring"&amp;"|"&amp;"Reading",kipp_maps!H:I,2,FALSE)</f>
        <v>209</v>
      </c>
      <c r="S773">
        <f>VLOOKUP(A773&amp;"|"&amp;"Spring"&amp;"|"&amp;"Reading",kipp_maps!H:J,3,FALSE)</f>
        <v>75</v>
      </c>
      <c r="T773">
        <f>VLOOKUP(A773&amp;"|"&amp;"Spring"&amp;"|"&amp;"Reading",kipp_maps!H:K,4,FALSE)</f>
        <v>4</v>
      </c>
      <c r="U773">
        <f>VLOOKUP(A773&amp;"|"&amp;"Fall"&amp;"|"&amp;"Reading",kipp_maps!H:L,5,FALSE)</f>
        <v>7</v>
      </c>
      <c r="V773">
        <f t="shared" si="50"/>
        <v>3</v>
      </c>
      <c r="W773">
        <f t="shared" si="51"/>
        <v>-4</v>
      </c>
    </row>
    <row r="774" spans="1:23" x14ac:dyDescent="0.25">
      <c r="A774">
        <v>13071</v>
      </c>
      <c r="B774" t="str">
        <f>VLOOKUP(A774,kipp_maps!A:B,2,FALSE)</f>
        <v>School F</v>
      </c>
      <c r="C774">
        <f>VLOOKUP(A774,kipp_maps!A:C,3,FALSE)</f>
        <v>3</v>
      </c>
      <c r="D774">
        <f>VLOOKUP(A774,kipp_maps!A:D,4,FALSE)</f>
        <v>2019</v>
      </c>
      <c r="E774" t="str">
        <f>VLOOKUP(A774,kipp_maps!A:E,5,FALSE)</f>
        <v>GenEd</v>
      </c>
      <c r="F774">
        <f>VLOOKUP(A774&amp;"|"&amp;"Fall"&amp;"|"&amp;"Math",kipp_maps!H:I,2,FALSE)</f>
        <v>200</v>
      </c>
      <c r="G774">
        <f>VLOOKUP(A774&amp;"|"&amp;"Fall"&amp;"|"&amp;"Math",kipp_maps!H:J,3,FALSE)</f>
        <v>72</v>
      </c>
      <c r="H774">
        <f>VLOOKUP(A774&amp;"|"&amp;"Fall"&amp;"|"&amp;"Math",kipp_maps!H:K,4,FALSE)</f>
        <v>3</v>
      </c>
      <c r="I774">
        <f>VLOOKUP(A774&amp;"|"&amp;"Spring"&amp;"|"&amp;"Math",kipp_maps!H:I,2,FALSE)</f>
        <v>208</v>
      </c>
      <c r="J774">
        <f>VLOOKUP(A774&amp;"|"&amp;"Spring"&amp;"|"&amp;"Math",kipp_maps!H:J,3,FALSE)</f>
        <v>63</v>
      </c>
      <c r="K774">
        <f>VLOOKUP(A774&amp;"|"&amp;"Spring"&amp;"|"&amp;"Math",kipp_maps!H:K,4,FALSE)</f>
        <v>3</v>
      </c>
      <c r="L774">
        <f>VLOOKUP(A774&amp;"|"&amp;"Fall"&amp;"|"&amp;"Math",kipp_maps!H:L,5,FALSE)</f>
        <v>11</v>
      </c>
      <c r="M774">
        <f t="shared" si="48"/>
        <v>8</v>
      </c>
      <c r="N774">
        <f t="shared" si="49"/>
        <v>-3</v>
      </c>
      <c r="O774">
        <f>VLOOKUP(A774&amp;"|"&amp;"Fall"&amp;"|"&amp;"Reading",kipp_maps!H:I,2,FALSE)</f>
        <v>194</v>
      </c>
      <c r="P774">
        <f>VLOOKUP(A774&amp;"|"&amp;"Fall"&amp;"|"&amp;"Reading",kipp_maps!H:J,3,FALSE)</f>
        <v>64</v>
      </c>
      <c r="Q774">
        <f>VLOOKUP(A774&amp;"|"&amp;"Fall"&amp;"|"&amp;"Reading",kipp_maps!H:K,4,FALSE)</f>
        <v>3</v>
      </c>
      <c r="R774">
        <f>VLOOKUP(A774&amp;"|"&amp;"Spring"&amp;"|"&amp;"Reading",kipp_maps!H:I,2,FALSE)</f>
        <v>198</v>
      </c>
      <c r="S774">
        <f>VLOOKUP(A774&amp;"|"&amp;"Spring"&amp;"|"&amp;"Reading",kipp_maps!H:J,3,FALSE)</f>
        <v>48</v>
      </c>
      <c r="T774">
        <f>VLOOKUP(A774&amp;"|"&amp;"Spring"&amp;"|"&amp;"Reading",kipp_maps!H:K,4,FALSE)</f>
        <v>2</v>
      </c>
      <c r="U774">
        <f>VLOOKUP(A774&amp;"|"&amp;"Fall"&amp;"|"&amp;"Reading",kipp_maps!H:L,5,FALSE)</f>
        <v>9</v>
      </c>
      <c r="V774">
        <f t="shared" si="50"/>
        <v>4</v>
      </c>
      <c r="W774">
        <f t="shared" si="51"/>
        <v>-5</v>
      </c>
    </row>
    <row r="775" spans="1:23" x14ac:dyDescent="0.25">
      <c r="A775">
        <v>20038</v>
      </c>
      <c r="B775" t="str">
        <f>VLOOKUP(A775,kipp_maps!A:B,2,FALSE)</f>
        <v>School F</v>
      </c>
      <c r="C775">
        <f>VLOOKUP(A775,kipp_maps!A:C,3,FALSE)</f>
        <v>3</v>
      </c>
      <c r="D775">
        <f>VLOOKUP(A775,kipp_maps!A:D,4,FALSE)</f>
        <v>2019</v>
      </c>
      <c r="E775" t="str">
        <f>VLOOKUP(A775,kipp_maps!A:E,5,FALSE)</f>
        <v>GenEd</v>
      </c>
      <c r="F775">
        <f>VLOOKUP(A775&amp;"|"&amp;"Fall"&amp;"|"&amp;"Math",kipp_maps!H:I,2,FALSE)</f>
        <v>183</v>
      </c>
      <c r="G775">
        <f>VLOOKUP(A775&amp;"|"&amp;"Fall"&amp;"|"&amp;"Math",kipp_maps!H:J,3,FALSE)</f>
        <v>25</v>
      </c>
      <c r="H775">
        <f>VLOOKUP(A775&amp;"|"&amp;"Fall"&amp;"|"&amp;"Math",kipp_maps!H:K,4,FALSE)</f>
        <v>2</v>
      </c>
      <c r="I775">
        <f>VLOOKUP(A775&amp;"|"&amp;"Spring"&amp;"|"&amp;"Math",kipp_maps!H:I,2,FALSE)</f>
        <v>196</v>
      </c>
      <c r="J775">
        <f>VLOOKUP(A775&amp;"|"&amp;"Spring"&amp;"|"&amp;"Math",kipp_maps!H:J,3,FALSE)</f>
        <v>30</v>
      </c>
      <c r="K775">
        <f>VLOOKUP(A775&amp;"|"&amp;"Spring"&amp;"|"&amp;"Math",kipp_maps!H:K,4,FALSE)</f>
        <v>2</v>
      </c>
      <c r="L775">
        <f>VLOOKUP(A775&amp;"|"&amp;"Fall"&amp;"|"&amp;"Math",kipp_maps!H:L,5,FALSE)</f>
        <v>13</v>
      </c>
      <c r="M775">
        <f t="shared" si="48"/>
        <v>13</v>
      </c>
      <c r="N775">
        <f t="shared" si="49"/>
        <v>0</v>
      </c>
      <c r="O775">
        <f>VLOOKUP(A775&amp;"|"&amp;"Fall"&amp;"|"&amp;"Reading",kipp_maps!H:I,2,FALSE)</f>
        <v>183</v>
      </c>
      <c r="P775">
        <f>VLOOKUP(A775&amp;"|"&amp;"Fall"&amp;"|"&amp;"Reading",kipp_maps!H:J,3,FALSE)</f>
        <v>35</v>
      </c>
      <c r="Q775">
        <f>VLOOKUP(A775&amp;"|"&amp;"Fall"&amp;"|"&amp;"Reading",kipp_maps!H:K,4,FALSE)</f>
        <v>2</v>
      </c>
      <c r="R775">
        <f>VLOOKUP(A775&amp;"|"&amp;"Spring"&amp;"|"&amp;"Reading",kipp_maps!H:I,2,FALSE)</f>
        <v>188</v>
      </c>
      <c r="S775">
        <f>VLOOKUP(A775&amp;"|"&amp;"Spring"&amp;"|"&amp;"Reading",kipp_maps!H:J,3,FALSE)</f>
        <v>24</v>
      </c>
      <c r="T775">
        <f>VLOOKUP(A775&amp;"|"&amp;"Spring"&amp;"|"&amp;"Reading",kipp_maps!H:K,4,FALSE)</f>
        <v>1</v>
      </c>
      <c r="U775">
        <f>VLOOKUP(A775&amp;"|"&amp;"Fall"&amp;"|"&amp;"Reading",kipp_maps!H:L,5,FALSE)</f>
        <v>11</v>
      </c>
      <c r="V775">
        <f t="shared" si="50"/>
        <v>5</v>
      </c>
      <c r="W775">
        <f t="shared" si="51"/>
        <v>-6</v>
      </c>
    </row>
    <row r="776" spans="1:23" x14ac:dyDescent="0.25">
      <c r="A776">
        <v>18557</v>
      </c>
      <c r="B776" t="str">
        <f>VLOOKUP(A776,kipp_maps!A:B,2,FALSE)</f>
        <v>School F</v>
      </c>
      <c r="C776">
        <f>VLOOKUP(A776,kipp_maps!A:C,3,FALSE)</f>
        <v>3</v>
      </c>
      <c r="D776">
        <f>VLOOKUP(A776,kipp_maps!A:D,4,FALSE)</f>
        <v>2019</v>
      </c>
      <c r="E776" t="str">
        <f>VLOOKUP(A776,kipp_maps!A:E,5,FALSE)</f>
        <v>Tier 2</v>
      </c>
      <c r="F776">
        <f>VLOOKUP(A776&amp;"|"&amp;"Fall"&amp;"|"&amp;"Math",kipp_maps!H:I,2,FALSE)</f>
        <v>188</v>
      </c>
      <c r="G776">
        <f>VLOOKUP(A776&amp;"|"&amp;"Fall"&amp;"|"&amp;"Math",kipp_maps!H:J,3,FALSE)</f>
        <v>38</v>
      </c>
      <c r="H776">
        <f>VLOOKUP(A776&amp;"|"&amp;"Fall"&amp;"|"&amp;"Math",kipp_maps!H:K,4,FALSE)</f>
        <v>2</v>
      </c>
      <c r="I776">
        <f>VLOOKUP(A776&amp;"|"&amp;"Spring"&amp;"|"&amp;"Math",kipp_maps!H:I,2,FALSE)</f>
        <v>198</v>
      </c>
      <c r="J776">
        <f>VLOOKUP(A776&amp;"|"&amp;"Spring"&amp;"|"&amp;"Math",kipp_maps!H:J,3,FALSE)</f>
        <v>35</v>
      </c>
      <c r="K776">
        <f>VLOOKUP(A776&amp;"|"&amp;"Spring"&amp;"|"&amp;"Math",kipp_maps!H:K,4,FALSE)</f>
        <v>2</v>
      </c>
      <c r="L776">
        <f>VLOOKUP(A776&amp;"|"&amp;"Fall"&amp;"|"&amp;"Math",kipp_maps!H:L,5,FALSE)</f>
        <v>12</v>
      </c>
      <c r="M776">
        <f t="shared" si="48"/>
        <v>10</v>
      </c>
      <c r="N776">
        <f t="shared" si="49"/>
        <v>-2</v>
      </c>
      <c r="O776">
        <f>VLOOKUP(A776&amp;"|"&amp;"Fall"&amp;"|"&amp;"Reading",kipp_maps!H:I,2,FALSE)</f>
        <v>182</v>
      </c>
      <c r="P776">
        <f>VLOOKUP(A776&amp;"|"&amp;"Fall"&amp;"|"&amp;"Reading",kipp_maps!H:J,3,FALSE)</f>
        <v>33</v>
      </c>
      <c r="Q776">
        <f>VLOOKUP(A776&amp;"|"&amp;"Fall"&amp;"|"&amp;"Reading",kipp_maps!H:K,4,FALSE)</f>
        <v>2</v>
      </c>
      <c r="R776">
        <f>VLOOKUP(A776&amp;"|"&amp;"Spring"&amp;"|"&amp;"Reading",kipp_maps!H:I,2,FALSE)</f>
        <v>195</v>
      </c>
      <c r="S776">
        <f>VLOOKUP(A776&amp;"|"&amp;"Spring"&amp;"|"&amp;"Reading",kipp_maps!H:J,3,FALSE)</f>
        <v>41</v>
      </c>
      <c r="T776">
        <f>VLOOKUP(A776&amp;"|"&amp;"Spring"&amp;"|"&amp;"Reading",kipp_maps!H:K,4,FALSE)</f>
        <v>2</v>
      </c>
      <c r="U776">
        <f>VLOOKUP(A776&amp;"|"&amp;"Fall"&amp;"|"&amp;"Reading",kipp_maps!H:L,5,FALSE)</f>
        <v>12</v>
      </c>
      <c r="V776">
        <f t="shared" si="50"/>
        <v>13</v>
      </c>
      <c r="W776">
        <f t="shared" si="51"/>
        <v>1</v>
      </c>
    </row>
    <row r="777" spans="1:23" x14ac:dyDescent="0.25">
      <c r="A777">
        <v>19582</v>
      </c>
      <c r="B777" t="str">
        <f>VLOOKUP(A777,kipp_maps!A:B,2,FALSE)</f>
        <v>School F</v>
      </c>
      <c r="C777">
        <f>VLOOKUP(A777,kipp_maps!A:C,3,FALSE)</f>
        <v>3</v>
      </c>
      <c r="D777">
        <f>VLOOKUP(A777,kipp_maps!A:D,4,FALSE)</f>
        <v>2019</v>
      </c>
      <c r="E777" t="str">
        <f>VLOOKUP(A777,kipp_maps!A:E,5,FALSE)</f>
        <v>GenEd</v>
      </c>
      <c r="F777">
        <f>VLOOKUP(A777&amp;"|"&amp;"Fall"&amp;"|"&amp;"Math",kipp_maps!H:I,2,FALSE)</f>
        <v>192</v>
      </c>
      <c r="G777">
        <f>VLOOKUP(A777&amp;"|"&amp;"Fall"&amp;"|"&amp;"Math",kipp_maps!H:J,3,FALSE)</f>
        <v>50</v>
      </c>
      <c r="H777">
        <f>VLOOKUP(A777&amp;"|"&amp;"Fall"&amp;"|"&amp;"Math",kipp_maps!H:K,4,FALSE)</f>
        <v>3</v>
      </c>
      <c r="I777">
        <f>VLOOKUP(A777&amp;"|"&amp;"Spring"&amp;"|"&amp;"Math",kipp_maps!H:I,2,FALSE)</f>
        <v>195</v>
      </c>
      <c r="J777">
        <f>VLOOKUP(A777&amp;"|"&amp;"Spring"&amp;"|"&amp;"Math",kipp_maps!H:J,3,FALSE)</f>
        <v>27</v>
      </c>
      <c r="K777">
        <f>VLOOKUP(A777&amp;"|"&amp;"Spring"&amp;"|"&amp;"Math",kipp_maps!H:K,4,FALSE)</f>
        <v>2</v>
      </c>
      <c r="L777">
        <f>VLOOKUP(A777&amp;"|"&amp;"Fall"&amp;"|"&amp;"Math",kipp_maps!H:L,5,FALSE)</f>
        <v>12</v>
      </c>
      <c r="M777">
        <f t="shared" si="48"/>
        <v>3</v>
      </c>
      <c r="N777">
        <f t="shared" si="49"/>
        <v>-9</v>
      </c>
      <c r="O777">
        <f>VLOOKUP(A777&amp;"|"&amp;"Fall"&amp;"|"&amp;"Reading",kipp_maps!H:I,2,FALSE)</f>
        <v>205</v>
      </c>
      <c r="P777">
        <f>VLOOKUP(A777&amp;"|"&amp;"Fall"&amp;"|"&amp;"Reading",kipp_maps!H:J,3,FALSE)</f>
        <v>86</v>
      </c>
      <c r="Q777">
        <f>VLOOKUP(A777&amp;"|"&amp;"Fall"&amp;"|"&amp;"Reading",kipp_maps!H:K,4,FALSE)</f>
        <v>4</v>
      </c>
      <c r="R777">
        <f>VLOOKUP(A777&amp;"|"&amp;"Spring"&amp;"|"&amp;"Reading",kipp_maps!H:I,2,FALSE)</f>
        <v>207</v>
      </c>
      <c r="S777">
        <f>VLOOKUP(A777&amp;"|"&amp;"Spring"&amp;"|"&amp;"Reading",kipp_maps!H:J,3,FALSE)</f>
        <v>71</v>
      </c>
      <c r="T777">
        <f>VLOOKUP(A777&amp;"|"&amp;"Spring"&amp;"|"&amp;"Reading",kipp_maps!H:K,4,FALSE)</f>
        <v>3</v>
      </c>
      <c r="U777">
        <f>VLOOKUP(A777&amp;"|"&amp;"Fall"&amp;"|"&amp;"Reading",kipp_maps!H:L,5,FALSE)</f>
        <v>8</v>
      </c>
      <c r="V777">
        <f t="shared" si="50"/>
        <v>2</v>
      </c>
      <c r="W777">
        <f t="shared" si="51"/>
        <v>-6</v>
      </c>
    </row>
    <row r="778" spans="1:23" x14ac:dyDescent="0.25">
      <c r="A778">
        <v>28352</v>
      </c>
      <c r="B778" t="str">
        <f>VLOOKUP(A778,kipp_maps!A:B,2,FALSE)</f>
        <v>School F</v>
      </c>
      <c r="C778">
        <f>VLOOKUP(A778,kipp_maps!A:C,3,FALSE)</f>
        <v>3</v>
      </c>
      <c r="D778">
        <f>VLOOKUP(A778,kipp_maps!A:D,4,FALSE)</f>
        <v>2019</v>
      </c>
      <c r="E778" t="str">
        <f>VLOOKUP(A778,kipp_maps!A:E,5,FALSE)</f>
        <v>GenEd</v>
      </c>
      <c r="F778">
        <f>VLOOKUP(A778&amp;"|"&amp;"Fall"&amp;"|"&amp;"Math",kipp_maps!H:I,2,FALSE)</f>
        <v>196</v>
      </c>
      <c r="G778">
        <f>VLOOKUP(A778&amp;"|"&amp;"Fall"&amp;"|"&amp;"Math",kipp_maps!H:J,3,FALSE)</f>
        <v>61</v>
      </c>
      <c r="H778">
        <f>VLOOKUP(A778&amp;"|"&amp;"Fall"&amp;"|"&amp;"Math",kipp_maps!H:K,4,FALSE)</f>
        <v>3</v>
      </c>
      <c r="I778">
        <f>VLOOKUP(A778&amp;"|"&amp;"Spring"&amp;"|"&amp;"Math",kipp_maps!H:I,2,FALSE)</f>
        <v>200</v>
      </c>
      <c r="J778">
        <f>VLOOKUP(A778&amp;"|"&amp;"Spring"&amp;"|"&amp;"Math",kipp_maps!H:J,3,FALSE)</f>
        <v>40</v>
      </c>
      <c r="K778">
        <f>VLOOKUP(A778&amp;"|"&amp;"Spring"&amp;"|"&amp;"Math",kipp_maps!H:K,4,FALSE)</f>
        <v>2</v>
      </c>
      <c r="L778">
        <f>VLOOKUP(A778&amp;"|"&amp;"Fall"&amp;"|"&amp;"Math",kipp_maps!H:L,5,FALSE)</f>
        <v>11</v>
      </c>
      <c r="M778">
        <f t="shared" si="48"/>
        <v>4</v>
      </c>
      <c r="N778">
        <f t="shared" si="49"/>
        <v>-7</v>
      </c>
      <c r="O778">
        <f>VLOOKUP(A778&amp;"|"&amp;"Fall"&amp;"|"&amp;"Reading",kipp_maps!H:I,2,FALSE)</f>
        <v>190</v>
      </c>
      <c r="P778">
        <f>VLOOKUP(A778&amp;"|"&amp;"Fall"&amp;"|"&amp;"Reading",kipp_maps!H:J,3,FALSE)</f>
        <v>53</v>
      </c>
      <c r="Q778">
        <f>VLOOKUP(A778&amp;"|"&amp;"Fall"&amp;"|"&amp;"Reading",kipp_maps!H:K,4,FALSE)</f>
        <v>3</v>
      </c>
      <c r="R778">
        <f>VLOOKUP(A778&amp;"|"&amp;"Spring"&amp;"|"&amp;"Reading",kipp_maps!H:I,2,FALSE)</f>
        <v>198</v>
      </c>
      <c r="S778">
        <f>VLOOKUP(A778&amp;"|"&amp;"Spring"&amp;"|"&amp;"Reading",kipp_maps!H:J,3,FALSE)</f>
        <v>48</v>
      </c>
      <c r="T778">
        <f>VLOOKUP(A778&amp;"|"&amp;"Spring"&amp;"|"&amp;"Reading",kipp_maps!H:K,4,FALSE)</f>
        <v>2</v>
      </c>
      <c r="U778">
        <f>VLOOKUP(A778&amp;"|"&amp;"Fall"&amp;"|"&amp;"Reading",kipp_maps!H:L,5,FALSE)</f>
        <v>10</v>
      </c>
      <c r="V778">
        <f t="shared" si="50"/>
        <v>8</v>
      </c>
      <c r="W778">
        <f t="shared" si="51"/>
        <v>-2</v>
      </c>
    </row>
    <row r="779" spans="1:23" x14ac:dyDescent="0.25">
      <c r="A779">
        <v>20758</v>
      </c>
      <c r="B779" t="str">
        <f>VLOOKUP(A779,kipp_maps!A:B,2,FALSE)</f>
        <v>School F</v>
      </c>
      <c r="C779">
        <f>VLOOKUP(A779,kipp_maps!A:C,3,FALSE)</f>
        <v>3</v>
      </c>
      <c r="D779">
        <f>VLOOKUP(A779,kipp_maps!A:D,4,FALSE)</f>
        <v>2019</v>
      </c>
      <c r="E779" t="str">
        <f>VLOOKUP(A779,kipp_maps!A:E,5,FALSE)</f>
        <v>GenEd</v>
      </c>
      <c r="F779">
        <f>VLOOKUP(A779&amp;"|"&amp;"Fall"&amp;"|"&amp;"Math",kipp_maps!H:I,2,FALSE)</f>
        <v>202</v>
      </c>
      <c r="G779">
        <f>VLOOKUP(A779&amp;"|"&amp;"Fall"&amp;"|"&amp;"Math",kipp_maps!H:J,3,FALSE)</f>
        <v>77</v>
      </c>
      <c r="H779">
        <f>VLOOKUP(A779&amp;"|"&amp;"Fall"&amp;"|"&amp;"Math",kipp_maps!H:K,4,FALSE)</f>
        <v>4</v>
      </c>
      <c r="I779">
        <f>VLOOKUP(A779&amp;"|"&amp;"Spring"&amp;"|"&amp;"Math",kipp_maps!H:I,2,FALSE)</f>
        <v>209</v>
      </c>
      <c r="J779">
        <f>VLOOKUP(A779&amp;"|"&amp;"Spring"&amp;"|"&amp;"Math",kipp_maps!H:J,3,FALSE)</f>
        <v>66</v>
      </c>
      <c r="K779">
        <f>VLOOKUP(A779&amp;"|"&amp;"Spring"&amp;"|"&amp;"Math",kipp_maps!H:K,4,FALSE)</f>
        <v>3</v>
      </c>
      <c r="L779">
        <f>VLOOKUP(A779&amp;"|"&amp;"Fall"&amp;"|"&amp;"Math",kipp_maps!H:L,5,FALSE)</f>
        <v>11</v>
      </c>
      <c r="M779">
        <f t="shared" si="48"/>
        <v>7</v>
      </c>
      <c r="N779">
        <f t="shared" si="49"/>
        <v>-4</v>
      </c>
      <c r="O779">
        <f>VLOOKUP(A779&amp;"|"&amp;"Fall"&amp;"|"&amp;"Reading",kipp_maps!H:I,2,FALSE)</f>
        <v>202</v>
      </c>
      <c r="P779">
        <f>VLOOKUP(A779&amp;"|"&amp;"Fall"&amp;"|"&amp;"Reading",kipp_maps!H:J,3,FALSE)</f>
        <v>81</v>
      </c>
      <c r="Q779">
        <f>VLOOKUP(A779&amp;"|"&amp;"Fall"&amp;"|"&amp;"Reading",kipp_maps!H:K,4,FALSE)</f>
        <v>4</v>
      </c>
      <c r="R779">
        <f>VLOOKUP(A779&amp;"|"&amp;"Spring"&amp;"|"&amp;"Reading",kipp_maps!H:I,2,FALSE)</f>
        <v>209</v>
      </c>
      <c r="S779">
        <f>VLOOKUP(A779&amp;"|"&amp;"Spring"&amp;"|"&amp;"Reading",kipp_maps!H:J,3,FALSE)</f>
        <v>75</v>
      </c>
      <c r="T779">
        <f>VLOOKUP(A779&amp;"|"&amp;"Spring"&amp;"|"&amp;"Reading",kipp_maps!H:K,4,FALSE)</f>
        <v>4</v>
      </c>
      <c r="U779">
        <f>VLOOKUP(A779&amp;"|"&amp;"Fall"&amp;"|"&amp;"Reading",kipp_maps!H:L,5,FALSE)</f>
        <v>8</v>
      </c>
      <c r="V779">
        <f t="shared" si="50"/>
        <v>7</v>
      </c>
      <c r="W779">
        <f t="shared" si="51"/>
        <v>-1</v>
      </c>
    </row>
    <row r="780" spans="1:23" x14ac:dyDescent="0.25">
      <c r="A780">
        <v>20287</v>
      </c>
      <c r="B780" t="str">
        <f>VLOOKUP(A780,kipp_maps!A:B,2,FALSE)</f>
        <v>School F</v>
      </c>
      <c r="C780">
        <f>VLOOKUP(A780,kipp_maps!A:C,3,FALSE)</f>
        <v>3</v>
      </c>
      <c r="D780">
        <f>VLOOKUP(A780,kipp_maps!A:D,4,FALSE)</f>
        <v>2019</v>
      </c>
      <c r="E780" t="str">
        <f>VLOOKUP(A780,kipp_maps!A:E,5,FALSE)</f>
        <v>GenEd</v>
      </c>
      <c r="F780">
        <f>VLOOKUP(A780&amp;"|"&amp;"Fall"&amp;"|"&amp;"Math",kipp_maps!H:I,2,FALSE)</f>
        <v>191</v>
      </c>
      <c r="G780">
        <f>VLOOKUP(A780&amp;"|"&amp;"Fall"&amp;"|"&amp;"Math",kipp_maps!H:J,3,FALSE)</f>
        <v>47</v>
      </c>
      <c r="H780">
        <f>VLOOKUP(A780&amp;"|"&amp;"Fall"&amp;"|"&amp;"Math",kipp_maps!H:K,4,FALSE)</f>
        <v>2</v>
      </c>
      <c r="I780">
        <f>VLOOKUP(A780&amp;"|"&amp;"Spring"&amp;"|"&amp;"Math",kipp_maps!H:I,2,FALSE)</f>
        <v>206</v>
      </c>
      <c r="J780">
        <f>VLOOKUP(A780&amp;"|"&amp;"Spring"&amp;"|"&amp;"Math",kipp_maps!H:J,3,FALSE)</f>
        <v>57</v>
      </c>
      <c r="K780">
        <f>VLOOKUP(A780&amp;"|"&amp;"Spring"&amp;"|"&amp;"Math",kipp_maps!H:K,4,FALSE)</f>
        <v>3</v>
      </c>
      <c r="L780">
        <f>VLOOKUP(A780&amp;"|"&amp;"Fall"&amp;"|"&amp;"Math",kipp_maps!H:L,5,FALSE)</f>
        <v>12</v>
      </c>
      <c r="M780">
        <f t="shared" si="48"/>
        <v>15</v>
      </c>
      <c r="N780">
        <f t="shared" si="49"/>
        <v>3</v>
      </c>
      <c r="O780">
        <f>VLOOKUP(A780&amp;"|"&amp;"Fall"&amp;"|"&amp;"Reading",kipp_maps!H:I,2,FALSE)</f>
        <v>177</v>
      </c>
      <c r="P780">
        <f>VLOOKUP(A780&amp;"|"&amp;"Fall"&amp;"|"&amp;"Reading",kipp_maps!H:J,3,FALSE)</f>
        <v>22</v>
      </c>
      <c r="Q780">
        <f>VLOOKUP(A780&amp;"|"&amp;"Fall"&amp;"|"&amp;"Reading",kipp_maps!H:K,4,FALSE)</f>
        <v>1</v>
      </c>
      <c r="R780">
        <f>VLOOKUP(A780&amp;"|"&amp;"Spring"&amp;"|"&amp;"Reading",kipp_maps!H:I,2,FALSE)</f>
        <v>181</v>
      </c>
      <c r="S780">
        <f>VLOOKUP(A780&amp;"|"&amp;"Spring"&amp;"|"&amp;"Reading",kipp_maps!H:J,3,FALSE)</f>
        <v>12</v>
      </c>
      <c r="T780">
        <f>VLOOKUP(A780&amp;"|"&amp;"Spring"&amp;"|"&amp;"Reading",kipp_maps!H:K,4,FALSE)</f>
        <v>1</v>
      </c>
      <c r="U780">
        <f>VLOOKUP(A780&amp;"|"&amp;"Fall"&amp;"|"&amp;"Reading",kipp_maps!H:L,5,FALSE)</f>
        <v>12</v>
      </c>
      <c r="V780">
        <f t="shared" si="50"/>
        <v>4</v>
      </c>
      <c r="W780">
        <f t="shared" si="51"/>
        <v>-8</v>
      </c>
    </row>
    <row r="781" spans="1:23" x14ac:dyDescent="0.25">
      <c r="A781">
        <v>29686</v>
      </c>
      <c r="B781" t="str">
        <f>VLOOKUP(A781,kipp_maps!A:B,2,FALSE)</f>
        <v>School F</v>
      </c>
      <c r="C781">
        <f>VLOOKUP(A781,kipp_maps!A:C,3,FALSE)</f>
        <v>3</v>
      </c>
      <c r="D781">
        <f>VLOOKUP(A781,kipp_maps!A:D,4,FALSE)</f>
        <v>2019</v>
      </c>
      <c r="E781" t="str">
        <f>VLOOKUP(A781,kipp_maps!A:E,5,FALSE)</f>
        <v>GenEd</v>
      </c>
      <c r="F781">
        <f>VLOOKUP(A781&amp;"|"&amp;"Fall"&amp;"|"&amp;"Math",kipp_maps!H:I,2,FALSE)</f>
        <v>217</v>
      </c>
      <c r="G781">
        <f>VLOOKUP(A781&amp;"|"&amp;"Fall"&amp;"|"&amp;"Math",kipp_maps!H:J,3,FALSE)</f>
        <v>97</v>
      </c>
      <c r="H781">
        <f>VLOOKUP(A781&amp;"|"&amp;"Fall"&amp;"|"&amp;"Math",kipp_maps!H:K,4,FALSE)</f>
        <v>4</v>
      </c>
      <c r="I781">
        <f>VLOOKUP(A781&amp;"|"&amp;"Spring"&amp;"|"&amp;"Math",kipp_maps!H:I,2,FALSE)</f>
        <v>229</v>
      </c>
      <c r="J781">
        <f>VLOOKUP(A781&amp;"|"&amp;"Spring"&amp;"|"&amp;"Math",kipp_maps!H:J,3,FALSE)</f>
        <v>97</v>
      </c>
      <c r="K781">
        <f>VLOOKUP(A781&amp;"|"&amp;"Spring"&amp;"|"&amp;"Math",kipp_maps!H:K,4,FALSE)</f>
        <v>4</v>
      </c>
      <c r="L781">
        <f>VLOOKUP(A781&amp;"|"&amp;"Fall"&amp;"|"&amp;"Math",kipp_maps!H:L,5,FALSE)</f>
        <v>9</v>
      </c>
      <c r="M781">
        <f t="shared" si="48"/>
        <v>12</v>
      </c>
      <c r="N781">
        <f t="shared" si="49"/>
        <v>3</v>
      </c>
      <c r="O781">
        <f>VLOOKUP(A781&amp;"|"&amp;"Fall"&amp;"|"&amp;"Reading",kipp_maps!H:I,2,FALSE)</f>
        <v>211</v>
      </c>
      <c r="P781">
        <f>VLOOKUP(A781&amp;"|"&amp;"Fall"&amp;"|"&amp;"Reading",kipp_maps!H:J,3,FALSE)</f>
        <v>93</v>
      </c>
      <c r="Q781">
        <f>VLOOKUP(A781&amp;"|"&amp;"Fall"&amp;"|"&amp;"Reading",kipp_maps!H:K,4,FALSE)</f>
        <v>4</v>
      </c>
      <c r="R781">
        <f>VLOOKUP(A781&amp;"|"&amp;"Spring"&amp;"|"&amp;"Reading",kipp_maps!H:I,2,FALSE)</f>
        <v>220</v>
      </c>
      <c r="S781">
        <f>VLOOKUP(A781&amp;"|"&amp;"Spring"&amp;"|"&amp;"Reading",kipp_maps!H:J,3,FALSE)</f>
        <v>92</v>
      </c>
      <c r="T781">
        <f>VLOOKUP(A781&amp;"|"&amp;"Spring"&amp;"|"&amp;"Reading",kipp_maps!H:K,4,FALSE)</f>
        <v>4</v>
      </c>
      <c r="U781">
        <f>VLOOKUP(A781&amp;"|"&amp;"Fall"&amp;"|"&amp;"Reading",kipp_maps!H:L,5,FALSE)</f>
        <v>7</v>
      </c>
      <c r="V781">
        <f t="shared" si="50"/>
        <v>9</v>
      </c>
      <c r="W781">
        <f t="shared" si="51"/>
        <v>2</v>
      </c>
    </row>
    <row r="782" spans="1:23" x14ac:dyDescent="0.25">
      <c r="A782">
        <v>19037</v>
      </c>
      <c r="B782" t="str">
        <f>VLOOKUP(A782,kipp_maps!A:B,2,FALSE)</f>
        <v>School F</v>
      </c>
      <c r="C782">
        <f>VLOOKUP(A782,kipp_maps!A:C,3,FALSE)</f>
        <v>3</v>
      </c>
      <c r="D782">
        <f>VLOOKUP(A782,kipp_maps!A:D,4,FALSE)</f>
        <v>2019</v>
      </c>
      <c r="E782" t="str">
        <f>VLOOKUP(A782,kipp_maps!A:E,5,FALSE)</f>
        <v>GenEd</v>
      </c>
      <c r="F782">
        <f>VLOOKUP(A782&amp;"|"&amp;"Fall"&amp;"|"&amp;"Math",kipp_maps!H:I,2,FALSE)</f>
        <v>195</v>
      </c>
      <c r="G782">
        <f>VLOOKUP(A782&amp;"|"&amp;"Fall"&amp;"|"&amp;"Math",kipp_maps!H:J,3,FALSE)</f>
        <v>58</v>
      </c>
      <c r="H782">
        <f>VLOOKUP(A782&amp;"|"&amp;"Fall"&amp;"|"&amp;"Math",kipp_maps!H:K,4,FALSE)</f>
        <v>3</v>
      </c>
      <c r="I782">
        <f>VLOOKUP(A782&amp;"|"&amp;"Spring"&amp;"|"&amp;"Math",kipp_maps!H:I,2,FALSE)</f>
        <v>202</v>
      </c>
      <c r="J782">
        <f>VLOOKUP(A782&amp;"|"&amp;"Spring"&amp;"|"&amp;"Math",kipp_maps!H:J,3,FALSE)</f>
        <v>46</v>
      </c>
      <c r="K782">
        <f>VLOOKUP(A782&amp;"|"&amp;"Spring"&amp;"|"&amp;"Math",kipp_maps!H:K,4,FALSE)</f>
        <v>2</v>
      </c>
      <c r="L782">
        <f>VLOOKUP(A782&amp;"|"&amp;"Fall"&amp;"|"&amp;"Math",kipp_maps!H:L,5,FALSE)</f>
        <v>11</v>
      </c>
      <c r="M782">
        <f t="shared" si="48"/>
        <v>7</v>
      </c>
      <c r="N782">
        <f t="shared" si="49"/>
        <v>-4</v>
      </c>
      <c r="O782">
        <f>VLOOKUP(A782&amp;"|"&amp;"Fall"&amp;"|"&amp;"Reading",kipp_maps!H:I,2,FALSE)</f>
        <v>200</v>
      </c>
      <c r="P782">
        <f>VLOOKUP(A782&amp;"|"&amp;"Fall"&amp;"|"&amp;"Reading",kipp_maps!H:J,3,FALSE)</f>
        <v>77</v>
      </c>
      <c r="Q782">
        <f>VLOOKUP(A782&amp;"|"&amp;"Fall"&amp;"|"&amp;"Reading",kipp_maps!H:K,4,FALSE)</f>
        <v>4</v>
      </c>
      <c r="R782">
        <f>VLOOKUP(A782&amp;"|"&amp;"Spring"&amp;"|"&amp;"Reading",kipp_maps!H:I,2,FALSE)</f>
        <v>199</v>
      </c>
      <c r="S782">
        <f>VLOOKUP(A782&amp;"|"&amp;"Spring"&amp;"|"&amp;"Reading",kipp_maps!H:J,3,FALSE)</f>
        <v>51</v>
      </c>
      <c r="T782">
        <f>VLOOKUP(A782&amp;"|"&amp;"Spring"&amp;"|"&amp;"Reading",kipp_maps!H:K,4,FALSE)</f>
        <v>3</v>
      </c>
      <c r="U782">
        <f>VLOOKUP(A782&amp;"|"&amp;"Fall"&amp;"|"&amp;"Reading",kipp_maps!H:L,5,FALSE)</f>
        <v>8</v>
      </c>
      <c r="V782">
        <f t="shared" si="50"/>
        <v>-1</v>
      </c>
      <c r="W782">
        <f t="shared" si="51"/>
        <v>-9</v>
      </c>
    </row>
    <row r="783" spans="1:23" x14ac:dyDescent="0.25">
      <c r="A783">
        <v>29244</v>
      </c>
      <c r="B783" t="str">
        <f>VLOOKUP(A783,kipp_maps!A:B,2,FALSE)</f>
        <v>School F</v>
      </c>
      <c r="C783">
        <f>VLOOKUP(A783,kipp_maps!A:C,3,FALSE)</f>
        <v>3</v>
      </c>
      <c r="D783">
        <f>VLOOKUP(A783,kipp_maps!A:D,4,FALSE)</f>
        <v>2019</v>
      </c>
      <c r="E783" t="str">
        <f>VLOOKUP(A783,kipp_maps!A:E,5,FALSE)</f>
        <v>GenEd</v>
      </c>
      <c r="F783">
        <f>VLOOKUP(A783&amp;"|"&amp;"Fall"&amp;"|"&amp;"Math",kipp_maps!H:I,2,FALSE)</f>
        <v>187</v>
      </c>
      <c r="G783">
        <f>VLOOKUP(A783&amp;"|"&amp;"Fall"&amp;"|"&amp;"Math",kipp_maps!H:J,3,FALSE)</f>
        <v>35</v>
      </c>
      <c r="H783">
        <f>VLOOKUP(A783&amp;"|"&amp;"Fall"&amp;"|"&amp;"Math",kipp_maps!H:K,4,FALSE)</f>
        <v>2</v>
      </c>
      <c r="I783">
        <f>VLOOKUP(A783&amp;"|"&amp;"Spring"&amp;"|"&amp;"Math",kipp_maps!H:I,2,FALSE)</f>
        <v>186</v>
      </c>
      <c r="J783">
        <f>VLOOKUP(A783&amp;"|"&amp;"Spring"&amp;"|"&amp;"Math",kipp_maps!H:J,3,FALSE)</f>
        <v>10</v>
      </c>
      <c r="K783">
        <f>VLOOKUP(A783&amp;"|"&amp;"Spring"&amp;"|"&amp;"Math",kipp_maps!H:K,4,FALSE)</f>
        <v>1</v>
      </c>
      <c r="L783">
        <f>VLOOKUP(A783&amp;"|"&amp;"Fall"&amp;"|"&amp;"Math",kipp_maps!H:L,5,FALSE)</f>
        <v>12</v>
      </c>
      <c r="M783">
        <f t="shared" si="48"/>
        <v>-1</v>
      </c>
      <c r="N783">
        <f t="shared" si="49"/>
        <v>-13</v>
      </c>
      <c r="O783">
        <f>VLOOKUP(A783&amp;"|"&amp;"Fall"&amp;"|"&amp;"Reading",kipp_maps!H:I,2,FALSE)</f>
        <v>186</v>
      </c>
      <c r="P783">
        <f>VLOOKUP(A783&amp;"|"&amp;"Fall"&amp;"|"&amp;"Reading",kipp_maps!H:J,3,FALSE)</f>
        <v>43</v>
      </c>
      <c r="Q783">
        <f>VLOOKUP(A783&amp;"|"&amp;"Fall"&amp;"|"&amp;"Reading",kipp_maps!H:K,4,FALSE)</f>
        <v>2</v>
      </c>
      <c r="R783">
        <f>VLOOKUP(A783&amp;"|"&amp;"Spring"&amp;"|"&amp;"Reading",kipp_maps!H:I,2,FALSE)</f>
        <v>195</v>
      </c>
      <c r="S783">
        <f>VLOOKUP(A783&amp;"|"&amp;"Spring"&amp;"|"&amp;"Reading",kipp_maps!H:J,3,FALSE)</f>
        <v>41</v>
      </c>
      <c r="T783">
        <f>VLOOKUP(A783&amp;"|"&amp;"Spring"&amp;"|"&amp;"Reading",kipp_maps!H:K,4,FALSE)</f>
        <v>2</v>
      </c>
      <c r="U783">
        <f>VLOOKUP(A783&amp;"|"&amp;"Fall"&amp;"|"&amp;"Reading",kipp_maps!H:L,5,FALSE)</f>
        <v>11</v>
      </c>
      <c r="V783">
        <f t="shared" si="50"/>
        <v>9</v>
      </c>
      <c r="W783">
        <f t="shared" si="51"/>
        <v>-2</v>
      </c>
    </row>
    <row r="784" spans="1:23" x14ac:dyDescent="0.25">
      <c r="A784">
        <v>17682</v>
      </c>
      <c r="B784" t="str">
        <f>VLOOKUP(A784,kipp_maps!A:B,2,FALSE)</f>
        <v>School F</v>
      </c>
      <c r="C784">
        <f>VLOOKUP(A784,kipp_maps!A:C,3,FALSE)</f>
        <v>3</v>
      </c>
      <c r="D784">
        <f>VLOOKUP(A784,kipp_maps!A:D,4,FALSE)</f>
        <v>2019</v>
      </c>
      <c r="E784" t="str">
        <f>VLOOKUP(A784,kipp_maps!A:E,5,FALSE)</f>
        <v>GenEd</v>
      </c>
      <c r="F784">
        <f>VLOOKUP(A784&amp;"|"&amp;"Fall"&amp;"|"&amp;"Math",kipp_maps!H:I,2,FALSE)</f>
        <v>198</v>
      </c>
      <c r="G784">
        <f>VLOOKUP(A784&amp;"|"&amp;"Fall"&amp;"|"&amp;"Math",kipp_maps!H:J,3,FALSE)</f>
        <v>67</v>
      </c>
      <c r="H784">
        <f>VLOOKUP(A784&amp;"|"&amp;"Fall"&amp;"|"&amp;"Math",kipp_maps!H:K,4,FALSE)</f>
        <v>3</v>
      </c>
      <c r="I784">
        <f>VLOOKUP(A784&amp;"|"&amp;"Spring"&amp;"|"&amp;"Math",kipp_maps!H:I,2,FALSE)</f>
        <v>201</v>
      </c>
      <c r="J784">
        <f>VLOOKUP(A784&amp;"|"&amp;"Spring"&amp;"|"&amp;"Math",kipp_maps!H:J,3,FALSE)</f>
        <v>43</v>
      </c>
      <c r="K784">
        <f>VLOOKUP(A784&amp;"|"&amp;"Spring"&amp;"|"&amp;"Math",kipp_maps!H:K,4,FALSE)</f>
        <v>2</v>
      </c>
      <c r="L784">
        <f>VLOOKUP(A784&amp;"|"&amp;"Fall"&amp;"|"&amp;"Math",kipp_maps!H:L,5,FALSE)</f>
        <v>11</v>
      </c>
      <c r="M784">
        <f t="shared" si="48"/>
        <v>3</v>
      </c>
      <c r="N784">
        <f t="shared" si="49"/>
        <v>-8</v>
      </c>
      <c r="O784">
        <f>VLOOKUP(A784&amp;"|"&amp;"Fall"&amp;"|"&amp;"Reading",kipp_maps!H:I,2,FALSE)</f>
        <v>188</v>
      </c>
      <c r="P784">
        <f>VLOOKUP(A784&amp;"|"&amp;"Fall"&amp;"|"&amp;"Reading",kipp_maps!H:J,3,FALSE)</f>
        <v>48</v>
      </c>
      <c r="Q784">
        <f>VLOOKUP(A784&amp;"|"&amp;"Fall"&amp;"|"&amp;"Reading",kipp_maps!H:K,4,FALSE)</f>
        <v>2</v>
      </c>
      <c r="R784">
        <f>VLOOKUP(A784&amp;"|"&amp;"Spring"&amp;"|"&amp;"Reading",kipp_maps!H:I,2,FALSE)</f>
        <v>198</v>
      </c>
      <c r="S784">
        <f>VLOOKUP(A784&amp;"|"&amp;"Spring"&amp;"|"&amp;"Reading",kipp_maps!H:J,3,FALSE)</f>
        <v>48</v>
      </c>
      <c r="T784">
        <f>VLOOKUP(A784&amp;"|"&amp;"Spring"&amp;"|"&amp;"Reading",kipp_maps!H:K,4,FALSE)</f>
        <v>2</v>
      </c>
      <c r="U784">
        <f>VLOOKUP(A784&amp;"|"&amp;"Fall"&amp;"|"&amp;"Reading",kipp_maps!H:L,5,FALSE)</f>
        <v>10</v>
      </c>
      <c r="V784">
        <f t="shared" si="50"/>
        <v>10</v>
      </c>
      <c r="W784">
        <f t="shared" si="51"/>
        <v>0</v>
      </c>
    </row>
    <row r="785" spans="1:23" x14ac:dyDescent="0.25">
      <c r="A785">
        <v>16275</v>
      </c>
      <c r="B785" t="str">
        <f>VLOOKUP(A785,kipp_maps!A:B,2,FALSE)</f>
        <v>School F</v>
      </c>
      <c r="C785">
        <f>VLOOKUP(A785,kipp_maps!A:C,3,FALSE)</f>
        <v>3</v>
      </c>
      <c r="D785">
        <f>VLOOKUP(A785,kipp_maps!A:D,4,FALSE)</f>
        <v>2019</v>
      </c>
      <c r="E785" t="str">
        <f>VLOOKUP(A785,kipp_maps!A:E,5,FALSE)</f>
        <v>GenEd</v>
      </c>
      <c r="F785">
        <f>VLOOKUP(A785&amp;"|"&amp;"Fall"&amp;"|"&amp;"Math",kipp_maps!H:I,2,FALSE)</f>
        <v>197</v>
      </c>
      <c r="G785">
        <f>VLOOKUP(A785&amp;"|"&amp;"Fall"&amp;"|"&amp;"Math",kipp_maps!H:J,3,FALSE)</f>
        <v>64</v>
      </c>
      <c r="H785">
        <f>VLOOKUP(A785&amp;"|"&amp;"Fall"&amp;"|"&amp;"Math",kipp_maps!H:K,4,FALSE)</f>
        <v>3</v>
      </c>
      <c r="I785">
        <f>VLOOKUP(A785&amp;"|"&amp;"Spring"&amp;"|"&amp;"Math",kipp_maps!H:I,2,FALSE)</f>
        <v>199</v>
      </c>
      <c r="J785">
        <f>VLOOKUP(A785&amp;"|"&amp;"Spring"&amp;"|"&amp;"Math",kipp_maps!H:J,3,FALSE)</f>
        <v>37</v>
      </c>
      <c r="K785">
        <f>VLOOKUP(A785&amp;"|"&amp;"Spring"&amp;"|"&amp;"Math",kipp_maps!H:K,4,FALSE)</f>
        <v>2</v>
      </c>
      <c r="L785">
        <f>VLOOKUP(A785&amp;"|"&amp;"Fall"&amp;"|"&amp;"Math",kipp_maps!H:L,5,FALSE)</f>
        <v>11</v>
      </c>
      <c r="M785">
        <f t="shared" si="48"/>
        <v>2</v>
      </c>
      <c r="N785">
        <f t="shared" si="49"/>
        <v>-9</v>
      </c>
      <c r="O785">
        <f>VLOOKUP(A785&amp;"|"&amp;"Fall"&amp;"|"&amp;"Reading",kipp_maps!H:I,2,FALSE)</f>
        <v>204</v>
      </c>
      <c r="P785">
        <f>VLOOKUP(A785&amp;"|"&amp;"Fall"&amp;"|"&amp;"Reading",kipp_maps!H:J,3,FALSE)</f>
        <v>84</v>
      </c>
      <c r="Q785">
        <f>VLOOKUP(A785&amp;"|"&amp;"Fall"&amp;"|"&amp;"Reading",kipp_maps!H:K,4,FALSE)</f>
        <v>4</v>
      </c>
      <c r="R785">
        <f>VLOOKUP(A785&amp;"|"&amp;"Spring"&amp;"|"&amp;"Reading",kipp_maps!H:I,2,FALSE)</f>
        <v>210</v>
      </c>
      <c r="S785">
        <f>VLOOKUP(A785&amp;"|"&amp;"Spring"&amp;"|"&amp;"Reading",kipp_maps!H:J,3,FALSE)</f>
        <v>77</v>
      </c>
      <c r="T785">
        <f>VLOOKUP(A785&amp;"|"&amp;"Spring"&amp;"|"&amp;"Reading",kipp_maps!H:K,4,FALSE)</f>
        <v>4</v>
      </c>
      <c r="U785">
        <f>VLOOKUP(A785&amp;"|"&amp;"Fall"&amp;"|"&amp;"Reading",kipp_maps!H:L,5,FALSE)</f>
        <v>8</v>
      </c>
      <c r="V785">
        <f t="shared" si="50"/>
        <v>6</v>
      </c>
      <c r="W785">
        <f t="shared" si="51"/>
        <v>-2</v>
      </c>
    </row>
    <row r="786" spans="1:23" x14ac:dyDescent="0.25">
      <c r="A786">
        <v>18550</v>
      </c>
      <c r="B786" t="str">
        <f>VLOOKUP(A786,kipp_maps!A:B,2,FALSE)</f>
        <v>School F</v>
      </c>
      <c r="C786">
        <f>VLOOKUP(A786,kipp_maps!A:C,3,FALSE)</f>
        <v>3</v>
      </c>
      <c r="D786">
        <f>VLOOKUP(A786,kipp_maps!A:D,4,FALSE)</f>
        <v>2019</v>
      </c>
      <c r="E786" t="str">
        <f>VLOOKUP(A786,kipp_maps!A:E,5,FALSE)</f>
        <v>GenEd</v>
      </c>
      <c r="F786">
        <f>VLOOKUP(A786&amp;"|"&amp;"Fall"&amp;"|"&amp;"Math",kipp_maps!H:I,2,FALSE)</f>
        <v>202</v>
      </c>
      <c r="G786">
        <f>VLOOKUP(A786&amp;"|"&amp;"Fall"&amp;"|"&amp;"Math",kipp_maps!H:J,3,FALSE)</f>
        <v>77</v>
      </c>
      <c r="H786">
        <f>VLOOKUP(A786&amp;"|"&amp;"Fall"&amp;"|"&amp;"Math",kipp_maps!H:K,4,FALSE)</f>
        <v>4</v>
      </c>
      <c r="I786">
        <f>VLOOKUP(A786&amp;"|"&amp;"Spring"&amp;"|"&amp;"Math",kipp_maps!H:I,2,FALSE)</f>
        <v>204</v>
      </c>
      <c r="J786">
        <f>VLOOKUP(A786&amp;"|"&amp;"Spring"&amp;"|"&amp;"Math",kipp_maps!H:J,3,FALSE)</f>
        <v>52</v>
      </c>
      <c r="K786">
        <f>VLOOKUP(A786&amp;"|"&amp;"Spring"&amp;"|"&amp;"Math",kipp_maps!H:K,4,FALSE)</f>
        <v>3</v>
      </c>
      <c r="L786">
        <f>VLOOKUP(A786&amp;"|"&amp;"Fall"&amp;"|"&amp;"Math",kipp_maps!H:L,5,FALSE)</f>
        <v>11</v>
      </c>
      <c r="M786">
        <f t="shared" si="48"/>
        <v>2</v>
      </c>
      <c r="N786">
        <f t="shared" si="49"/>
        <v>-9</v>
      </c>
      <c r="O786">
        <f>VLOOKUP(A786&amp;"|"&amp;"Fall"&amp;"|"&amp;"Reading",kipp_maps!H:I,2,FALSE)</f>
        <v>199</v>
      </c>
      <c r="P786">
        <f>VLOOKUP(A786&amp;"|"&amp;"Fall"&amp;"|"&amp;"Reading",kipp_maps!H:J,3,FALSE)</f>
        <v>75</v>
      </c>
      <c r="Q786">
        <f>VLOOKUP(A786&amp;"|"&amp;"Fall"&amp;"|"&amp;"Reading",kipp_maps!H:K,4,FALSE)</f>
        <v>4</v>
      </c>
      <c r="R786">
        <f>VLOOKUP(A786&amp;"|"&amp;"Spring"&amp;"|"&amp;"Reading",kipp_maps!H:I,2,FALSE)</f>
        <v>213</v>
      </c>
      <c r="S786">
        <f>VLOOKUP(A786&amp;"|"&amp;"Spring"&amp;"|"&amp;"Reading",kipp_maps!H:J,3,FALSE)</f>
        <v>83</v>
      </c>
      <c r="T786">
        <f>VLOOKUP(A786&amp;"|"&amp;"Spring"&amp;"|"&amp;"Reading",kipp_maps!H:K,4,FALSE)</f>
        <v>4</v>
      </c>
      <c r="U786">
        <f>VLOOKUP(A786&amp;"|"&amp;"Fall"&amp;"|"&amp;"Reading",kipp_maps!H:L,5,FALSE)</f>
        <v>9</v>
      </c>
      <c r="V786">
        <f t="shared" si="50"/>
        <v>14</v>
      </c>
      <c r="W786">
        <f t="shared" si="51"/>
        <v>5</v>
      </c>
    </row>
    <row r="787" spans="1:23" x14ac:dyDescent="0.25">
      <c r="A787">
        <v>16158</v>
      </c>
      <c r="B787" t="str">
        <f>VLOOKUP(A787,kipp_maps!A:B,2,FALSE)</f>
        <v>School F</v>
      </c>
      <c r="C787">
        <f>VLOOKUP(A787,kipp_maps!A:C,3,FALSE)</f>
        <v>3</v>
      </c>
      <c r="D787">
        <f>VLOOKUP(A787,kipp_maps!A:D,4,FALSE)</f>
        <v>2019</v>
      </c>
      <c r="E787" t="str">
        <f>VLOOKUP(A787,kipp_maps!A:E,5,FALSE)</f>
        <v>GenEd</v>
      </c>
      <c r="F787">
        <f>VLOOKUP(A787&amp;"|"&amp;"Fall"&amp;"|"&amp;"Math",kipp_maps!H:I,2,FALSE)</f>
        <v>205</v>
      </c>
      <c r="G787">
        <f>VLOOKUP(A787&amp;"|"&amp;"Fall"&amp;"|"&amp;"Math",kipp_maps!H:J,3,FALSE)</f>
        <v>83</v>
      </c>
      <c r="H787">
        <f>VLOOKUP(A787&amp;"|"&amp;"Fall"&amp;"|"&amp;"Math",kipp_maps!H:K,4,FALSE)</f>
        <v>4</v>
      </c>
      <c r="I787">
        <f>VLOOKUP(A787&amp;"|"&amp;"Spring"&amp;"|"&amp;"Math",kipp_maps!H:I,2,FALSE)</f>
        <v>201</v>
      </c>
      <c r="J787">
        <f>VLOOKUP(A787&amp;"|"&amp;"Spring"&amp;"|"&amp;"Math",kipp_maps!H:J,3,FALSE)</f>
        <v>43</v>
      </c>
      <c r="K787">
        <f>VLOOKUP(A787&amp;"|"&amp;"Spring"&amp;"|"&amp;"Math",kipp_maps!H:K,4,FALSE)</f>
        <v>2</v>
      </c>
      <c r="L787">
        <f>VLOOKUP(A787&amp;"|"&amp;"Fall"&amp;"|"&amp;"Math",kipp_maps!H:L,5,FALSE)</f>
        <v>10</v>
      </c>
      <c r="M787">
        <f t="shared" si="48"/>
        <v>-4</v>
      </c>
      <c r="N787">
        <f t="shared" si="49"/>
        <v>-14</v>
      </c>
      <c r="O787">
        <f>VLOOKUP(A787&amp;"|"&amp;"Fall"&amp;"|"&amp;"Reading",kipp_maps!H:I,2,FALSE)</f>
        <v>206</v>
      </c>
      <c r="P787">
        <f>VLOOKUP(A787&amp;"|"&amp;"Fall"&amp;"|"&amp;"Reading",kipp_maps!H:J,3,FALSE)</f>
        <v>87</v>
      </c>
      <c r="Q787">
        <f>VLOOKUP(A787&amp;"|"&amp;"Fall"&amp;"|"&amp;"Reading",kipp_maps!H:K,4,FALSE)</f>
        <v>4</v>
      </c>
      <c r="R787">
        <f>VLOOKUP(A787&amp;"|"&amp;"Spring"&amp;"|"&amp;"Reading",kipp_maps!H:I,2,FALSE)</f>
        <v>226</v>
      </c>
      <c r="S787">
        <f>VLOOKUP(A787&amp;"|"&amp;"Spring"&amp;"|"&amp;"Reading",kipp_maps!H:J,3,FALSE)</f>
        <v>96</v>
      </c>
      <c r="T787">
        <f>VLOOKUP(A787&amp;"|"&amp;"Spring"&amp;"|"&amp;"Reading",kipp_maps!H:K,4,FALSE)</f>
        <v>4</v>
      </c>
      <c r="U787">
        <f>VLOOKUP(A787&amp;"|"&amp;"Fall"&amp;"|"&amp;"Reading",kipp_maps!H:L,5,FALSE)</f>
        <v>7</v>
      </c>
      <c r="V787">
        <f t="shared" si="50"/>
        <v>20</v>
      </c>
      <c r="W787">
        <f t="shared" si="51"/>
        <v>13</v>
      </c>
    </row>
    <row r="788" spans="1:23" x14ac:dyDescent="0.25">
      <c r="A788">
        <v>13558</v>
      </c>
      <c r="B788" t="str">
        <f>VLOOKUP(A788,kipp_maps!A:B,2,FALSE)</f>
        <v>School F</v>
      </c>
      <c r="C788">
        <f>VLOOKUP(A788,kipp_maps!A:C,3,FALSE)</f>
        <v>3</v>
      </c>
      <c r="D788">
        <f>VLOOKUP(A788,kipp_maps!A:D,4,FALSE)</f>
        <v>2019</v>
      </c>
      <c r="E788" t="str">
        <f>VLOOKUP(A788,kipp_maps!A:E,5,FALSE)</f>
        <v>GenEd</v>
      </c>
      <c r="F788">
        <f>VLOOKUP(A788&amp;"|"&amp;"Fall"&amp;"|"&amp;"Math",kipp_maps!H:I,2,FALSE)</f>
        <v>192</v>
      </c>
      <c r="G788">
        <f>VLOOKUP(A788&amp;"|"&amp;"Fall"&amp;"|"&amp;"Math",kipp_maps!H:J,3,FALSE)</f>
        <v>50</v>
      </c>
      <c r="H788">
        <f>VLOOKUP(A788&amp;"|"&amp;"Fall"&amp;"|"&amp;"Math",kipp_maps!H:K,4,FALSE)</f>
        <v>3</v>
      </c>
      <c r="I788">
        <f>VLOOKUP(A788&amp;"|"&amp;"Spring"&amp;"|"&amp;"Math",kipp_maps!H:I,2,FALSE)</f>
        <v>202</v>
      </c>
      <c r="J788">
        <f>VLOOKUP(A788&amp;"|"&amp;"Spring"&amp;"|"&amp;"Math",kipp_maps!H:J,3,FALSE)</f>
        <v>46</v>
      </c>
      <c r="K788">
        <f>VLOOKUP(A788&amp;"|"&amp;"Spring"&amp;"|"&amp;"Math",kipp_maps!H:K,4,FALSE)</f>
        <v>2</v>
      </c>
      <c r="L788">
        <f>VLOOKUP(A788&amp;"|"&amp;"Fall"&amp;"|"&amp;"Math",kipp_maps!H:L,5,FALSE)</f>
        <v>12</v>
      </c>
      <c r="M788">
        <f t="shared" si="48"/>
        <v>10</v>
      </c>
      <c r="N788">
        <f t="shared" si="49"/>
        <v>-2</v>
      </c>
      <c r="O788">
        <f>VLOOKUP(A788&amp;"|"&amp;"Fall"&amp;"|"&amp;"Reading",kipp_maps!H:I,2,FALSE)</f>
        <v>186</v>
      </c>
      <c r="P788">
        <f>VLOOKUP(A788&amp;"|"&amp;"Fall"&amp;"|"&amp;"Reading",kipp_maps!H:J,3,FALSE)</f>
        <v>43</v>
      </c>
      <c r="Q788">
        <f>VLOOKUP(A788&amp;"|"&amp;"Fall"&amp;"|"&amp;"Reading",kipp_maps!H:K,4,FALSE)</f>
        <v>2</v>
      </c>
      <c r="R788">
        <f>VLOOKUP(A788&amp;"|"&amp;"Spring"&amp;"|"&amp;"Reading",kipp_maps!H:I,2,FALSE)</f>
        <v>179</v>
      </c>
      <c r="S788">
        <f>VLOOKUP(A788&amp;"|"&amp;"Spring"&amp;"|"&amp;"Reading",kipp_maps!H:J,3,FALSE)</f>
        <v>10</v>
      </c>
      <c r="T788">
        <f>VLOOKUP(A788&amp;"|"&amp;"Spring"&amp;"|"&amp;"Reading",kipp_maps!H:K,4,FALSE)</f>
        <v>1</v>
      </c>
      <c r="U788">
        <f>VLOOKUP(A788&amp;"|"&amp;"Fall"&amp;"|"&amp;"Reading",kipp_maps!H:L,5,FALSE)</f>
        <v>11</v>
      </c>
      <c r="V788">
        <f t="shared" si="50"/>
        <v>-7</v>
      </c>
      <c r="W788">
        <f t="shared" si="51"/>
        <v>-18</v>
      </c>
    </row>
    <row r="789" spans="1:23" x14ac:dyDescent="0.25">
      <c r="A789">
        <v>16892</v>
      </c>
      <c r="B789" t="str">
        <f>VLOOKUP(A789,kipp_maps!A:B,2,FALSE)</f>
        <v>School F</v>
      </c>
      <c r="C789">
        <f>VLOOKUP(A789,kipp_maps!A:C,3,FALSE)</f>
        <v>3</v>
      </c>
      <c r="D789">
        <f>VLOOKUP(A789,kipp_maps!A:D,4,FALSE)</f>
        <v>2019</v>
      </c>
      <c r="E789" t="str">
        <f>VLOOKUP(A789,kipp_maps!A:E,5,FALSE)</f>
        <v>GenEd</v>
      </c>
      <c r="F789">
        <f>VLOOKUP(A789&amp;"|"&amp;"Fall"&amp;"|"&amp;"Math",kipp_maps!H:I,2,FALSE)</f>
        <v>188</v>
      </c>
      <c r="G789">
        <f>VLOOKUP(A789&amp;"|"&amp;"Fall"&amp;"|"&amp;"Math",kipp_maps!H:J,3,FALSE)</f>
        <v>38</v>
      </c>
      <c r="H789">
        <f>VLOOKUP(A789&amp;"|"&amp;"Fall"&amp;"|"&amp;"Math",kipp_maps!H:K,4,FALSE)</f>
        <v>2</v>
      </c>
      <c r="I789">
        <f>VLOOKUP(A789&amp;"|"&amp;"Spring"&amp;"|"&amp;"Math",kipp_maps!H:I,2,FALSE)</f>
        <v>195</v>
      </c>
      <c r="J789">
        <f>VLOOKUP(A789&amp;"|"&amp;"Spring"&amp;"|"&amp;"Math",kipp_maps!H:J,3,FALSE)</f>
        <v>27</v>
      </c>
      <c r="K789">
        <f>VLOOKUP(A789&amp;"|"&amp;"Spring"&amp;"|"&amp;"Math",kipp_maps!H:K,4,FALSE)</f>
        <v>2</v>
      </c>
      <c r="L789">
        <f>VLOOKUP(A789&amp;"|"&amp;"Fall"&amp;"|"&amp;"Math",kipp_maps!H:L,5,FALSE)</f>
        <v>12</v>
      </c>
      <c r="M789">
        <f t="shared" si="48"/>
        <v>7</v>
      </c>
      <c r="N789">
        <f t="shared" si="49"/>
        <v>-5</v>
      </c>
      <c r="O789">
        <f>VLOOKUP(A789&amp;"|"&amp;"Fall"&amp;"|"&amp;"Reading",kipp_maps!H:I,2,FALSE)</f>
        <v>190</v>
      </c>
      <c r="P789">
        <f>VLOOKUP(A789&amp;"|"&amp;"Fall"&amp;"|"&amp;"Reading",kipp_maps!H:J,3,FALSE)</f>
        <v>53</v>
      </c>
      <c r="Q789">
        <f>VLOOKUP(A789&amp;"|"&amp;"Fall"&amp;"|"&amp;"Reading",kipp_maps!H:K,4,FALSE)</f>
        <v>3</v>
      </c>
      <c r="R789">
        <f>VLOOKUP(A789&amp;"|"&amp;"Spring"&amp;"|"&amp;"Reading",kipp_maps!H:I,2,FALSE)</f>
        <v>191</v>
      </c>
      <c r="S789">
        <f>VLOOKUP(A789&amp;"|"&amp;"Spring"&amp;"|"&amp;"Reading",kipp_maps!H:J,3,FALSE)</f>
        <v>31</v>
      </c>
      <c r="T789">
        <f>VLOOKUP(A789&amp;"|"&amp;"Spring"&amp;"|"&amp;"Reading",kipp_maps!H:K,4,FALSE)</f>
        <v>2</v>
      </c>
      <c r="U789">
        <f>VLOOKUP(A789&amp;"|"&amp;"Fall"&amp;"|"&amp;"Reading",kipp_maps!H:L,5,FALSE)</f>
        <v>10</v>
      </c>
      <c r="V789">
        <f t="shared" si="50"/>
        <v>1</v>
      </c>
      <c r="W789">
        <f t="shared" si="51"/>
        <v>-9</v>
      </c>
    </row>
    <row r="790" spans="1:23" x14ac:dyDescent="0.25">
      <c r="A790">
        <v>27088</v>
      </c>
      <c r="B790" t="str">
        <f>VLOOKUP(A790,kipp_maps!A:B,2,FALSE)</f>
        <v>School F</v>
      </c>
      <c r="C790">
        <f>VLOOKUP(A790,kipp_maps!A:C,3,FALSE)</f>
        <v>3</v>
      </c>
      <c r="D790">
        <f>VLOOKUP(A790,kipp_maps!A:D,4,FALSE)</f>
        <v>2019</v>
      </c>
      <c r="E790" t="str">
        <f>VLOOKUP(A790,kipp_maps!A:E,5,FALSE)</f>
        <v>GenEd</v>
      </c>
      <c r="F790">
        <f>VLOOKUP(A790&amp;"|"&amp;"Fall"&amp;"|"&amp;"Math",kipp_maps!H:I,2,FALSE)</f>
        <v>189</v>
      </c>
      <c r="G790">
        <f>VLOOKUP(A790&amp;"|"&amp;"Fall"&amp;"|"&amp;"Math",kipp_maps!H:J,3,FALSE)</f>
        <v>41</v>
      </c>
      <c r="H790">
        <f>VLOOKUP(A790&amp;"|"&amp;"Fall"&amp;"|"&amp;"Math",kipp_maps!H:K,4,FALSE)</f>
        <v>2</v>
      </c>
      <c r="I790">
        <f>VLOOKUP(A790&amp;"|"&amp;"Spring"&amp;"|"&amp;"Math",kipp_maps!H:I,2,FALSE)</f>
        <v>201</v>
      </c>
      <c r="J790">
        <f>VLOOKUP(A790&amp;"|"&amp;"Spring"&amp;"|"&amp;"Math",kipp_maps!H:J,3,FALSE)</f>
        <v>43</v>
      </c>
      <c r="K790">
        <f>VLOOKUP(A790&amp;"|"&amp;"Spring"&amp;"|"&amp;"Math",kipp_maps!H:K,4,FALSE)</f>
        <v>2</v>
      </c>
      <c r="L790">
        <f>VLOOKUP(A790&amp;"|"&amp;"Fall"&amp;"|"&amp;"Math",kipp_maps!H:L,5,FALSE)</f>
        <v>12</v>
      </c>
      <c r="M790">
        <f t="shared" si="48"/>
        <v>12</v>
      </c>
      <c r="N790">
        <f t="shared" si="49"/>
        <v>0</v>
      </c>
      <c r="O790">
        <f>VLOOKUP(A790&amp;"|"&amp;"Fall"&amp;"|"&amp;"Reading",kipp_maps!H:I,2,FALSE)</f>
        <v>179</v>
      </c>
      <c r="P790">
        <f>VLOOKUP(A790&amp;"|"&amp;"Fall"&amp;"|"&amp;"Reading",kipp_maps!H:J,3,FALSE)</f>
        <v>26</v>
      </c>
      <c r="Q790">
        <f>VLOOKUP(A790&amp;"|"&amp;"Fall"&amp;"|"&amp;"Reading",kipp_maps!H:K,4,FALSE)</f>
        <v>2</v>
      </c>
      <c r="R790">
        <f>VLOOKUP(A790&amp;"|"&amp;"Spring"&amp;"|"&amp;"Reading",kipp_maps!H:I,2,FALSE)</f>
        <v>196</v>
      </c>
      <c r="S790">
        <f>VLOOKUP(A790&amp;"|"&amp;"Spring"&amp;"|"&amp;"Reading",kipp_maps!H:J,3,FALSE)</f>
        <v>43</v>
      </c>
      <c r="T790">
        <f>VLOOKUP(A790&amp;"|"&amp;"Spring"&amp;"|"&amp;"Reading",kipp_maps!H:K,4,FALSE)</f>
        <v>2</v>
      </c>
      <c r="U790">
        <f>VLOOKUP(A790&amp;"|"&amp;"Fall"&amp;"|"&amp;"Reading",kipp_maps!H:L,5,FALSE)</f>
        <v>12</v>
      </c>
      <c r="V790">
        <f t="shared" si="50"/>
        <v>17</v>
      </c>
      <c r="W790">
        <f t="shared" si="51"/>
        <v>5</v>
      </c>
    </row>
    <row r="791" spans="1:23" x14ac:dyDescent="0.25">
      <c r="A791">
        <v>28022</v>
      </c>
      <c r="B791" t="str">
        <f>VLOOKUP(A791,kipp_maps!A:B,2,FALSE)</f>
        <v>School F</v>
      </c>
      <c r="C791">
        <f>VLOOKUP(A791,kipp_maps!A:C,3,FALSE)</f>
        <v>3</v>
      </c>
      <c r="D791">
        <f>VLOOKUP(A791,kipp_maps!A:D,4,FALSE)</f>
        <v>2019</v>
      </c>
      <c r="E791" t="str">
        <f>VLOOKUP(A791,kipp_maps!A:E,5,FALSE)</f>
        <v>GenEd</v>
      </c>
      <c r="F791">
        <f>VLOOKUP(A791&amp;"|"&amp;"Fall"&amp;"|"&amp;"Math",kipp_maps!H:I,2,FALSE)</f>
        <v>197</v>
      </c>
      <c r="G791">
        <f>VLOOKUP(A791&amp;"|"&amp;"Fall"&amp;"|"&amp;"Math",kipp_maps!H:J,3,FALSE)</f>
        <v>64</v>
      </c>
      <c r="H791">
        <f>VLOOKUP(A791&amp;"|"&amp;"Fall"&amp;"|"&amp;"Math",kipp_maps!H:K,4,FALSE)</f>
        <v>3</v>
      </c>
      <c r="I791">
        <f>VLOOKUP(A791&amp;"|"&amp;"Spring"&amp;"|"&amp;"Math",kipp_maps!H:I,2,FALSE)</f>
        <v>202</v>
      </c>
      <c r="J791">
        <f>VLOOKUP(A791&amp;"|"&amp;"Spring"&amp;"|"&amp;"Math",kipp_maps!H:J,3,FALSE)</f>
        <v>46</v>
      </c>
      <c r="K791">
        <f>VLOOKUP(A791&amp;"|"&amp;"Spring"&amp;"|"&amp;"Math",kipp_maps!H:K,4,FALSE)</f>
        <v>2</v>
      </c>
      <c r="L791">
        <f>VLOOKUP(A791&amp;"|"&amp;"Fall"&amp;"|"&amp;"Math",kipp_maps!H:L,5,FALSE)</f>
        <v>11</v>
      </c>
      <c r="M791">
        <f t="shared" si="48"/>
        <v>5</v>
      </c>
      <c r="N791">
        <f t="shared" si="49"/>
        <v>-6</v>
      </c>
      <c r="O791">
        <f>VLOOKUP(A791&amp;"|"&amp;"Fall"&amp;"|"&amp;"Reading",kipp_maps!H:I,2,FALSE)</f>
        <v>201</v>
      </c>
      <c r="P791">
        <f>VLOOKUP(A791&amp;"|"&amp;"Fall"&amp;"|"&amp;"Reading",kipp_maps!H:J,3,FALSE)</f>
        <v>79</v>
      </c>
      <c r="Q791">
        <f>VLOOKUP(A791&amp;"|"&amp;"Fall"&amp;"|"&amp;"Reading",kipp_maps!H:K,4,FALSE)</f>
        <v>4</v>
      </c>
      <c r="R791">
        <f>VLOOKUP(A791&amp;"|"&amp;"Spring"&amp;"|"&amp;"Reading",kipp_maps!H:I,2,FALSE)</f>
        <v>212</v>
      </c>
      <c r="S791">
        <f>VLOOKUP(A791&amp;"|"&amp;"Spring"&amp;"|"&amp;"Reading",kipp_maps!H:J,3,FALSE)</f>
        <v>81</v>
      </c>
      <c r="T791">
        <f>VLOOKUP(A791&amp;"|"&amp;"Spring"&amp;"|"&amp;"Reading",kipp_maps!H:K,4,FALSE)</f>
        <v>4</v>
      </c>
      <c r="U791">
        <f>VLOOKUP(A791&amp;"|"&amp;"Fall"&amp;"|"&amp;"Reading",kipp_maps!H:L,5,FALSE)</f>
        <v>8</v>
      </c>
      <c r="V791">
        <f t="shared" si="50"/>
        <v>11</v>
      </c>
      <c r="W791">
        <f t="shared" si="51"/>
        <v>3</v>
      </c>
    </row>
    <row r="792" spans="1:23" x14ac:dyDescent="0.25">
      <c r="A792">
        <v>23183</v>
      </c>
      <c r="B792" t="str">
        <f>VLOOKUP(A792,kipp_maps!A:B,2,FALSE)</f>
        <v>School E</v>
      </c>
      <c r="C792">
        <f>VLOOKUP(A792,kipp_maps!A:C,3,FALSE)</f>
        <v>3</v>
      </c>
      <c r="D792">
        <f>VLOOKUP(A792,kipp_maps!A:D,4,FALSE)</f>
        <v>2019</v>
      </c>
      <c r="E792" t="str">
        <f>VLOOKUP(A792,kipp_maps!A:E,5,FALSE)</f>
        <v>GenEd</v>
      </c>
      <c r="F792">
        <f>VLOOKUP(A792&amp;"|"&amp;"Fall"&amp;"|"&amp;"Math",kipp_maps!H:I,2,FALSE)</f>
        <v>201</v>
      </c>
      <c r="G792">
        <f>VLOOKUP(A792&amp;"|"&amp;"Fall"&amp;"|"&amp;"Math",kipp_maps!H:J,3,FALSE)</f>
        <v>74</v>
      </c>
      <c r="H792">
        <f>VLOOKUP(A792&amp;"|"&amp;"Fall"&amp;"|"&amp;"Math",kipp_maps!H:K,4,FALSE)</f>
        <v>3</v>
      </c>
      <c r="I792">
        <f>VLOOKUP(A792&amp;"|"&amp;"Spring"&amp;"|"&amp;"Math",kipp_maps!H:I,2,FALSE)</f>
        <v>212</v>
      </c>
      <c r="J792">
        <f>VLOOKUP(A792&amp;"|"&amp;"Spring"&amp;"|"&amp;"Math",kipp_maps!H:J,3,FALSE)</f>
        <v>73</v>
      </c>
      <c r="K792">
        <f>VLOOKUP(A792&amp;"|"&amp;"Spring"&amp;"|"&amp;"Math",kipp_maps!H:K,4,FALSE)</f>
        <v>3</v>
      </c>
      <c r="L792">
        <f>VLOOKUP(A792&amp;"|"&amp;"Fall"&amp;"|"&amp;"Math",kipp_maps!H:L,5,FALSE)</f>
        <v>11</v>
      </c>
      <c r="M792">
        <f t="shared" si="48"/>
        <v>11</v>
      </c>
      <c r="N792">
        <f t="shared" si="49"/>
        <v>0</v>
      </c>
      <c r="O792">
        <f>VLOOKUP(A792&amp;"|"&amp;"Fall"&amp;"|"&amp;"Reading",kipp_maps!H:I,2,FALSE)</f>
        <v>204</v>
      </c>
      <c r="P792">
        <f>VLOOKUP(A792&amp;"|"&amp;"Fall"&amp;"|"&amp;"Reading",kipp_maps!H:J,3,FALSE)</f>
        <v>84</v>
      </c>
      <c r="Q792">
        <f>VLOOKUP(A792&amp;"|"&amp;"Fall"&amp;"|"&amp;"Reading",kipp_maps!H:K,4,FALSE)</f>
        <v>4</v>
      </c>
      <c r="R792">
        <f>VLOOKUP(A792&amp;"|"&amp;"Spring"&amp;"|"&amp;"Reading",kipp_maps!H:I,2,FALSE)</f>
        <v>207</v>
      </c>
      <c r="S792">
        <f>VLOOKUP(A792&amp;"|"&amp;"Spring"&amp;"|"&amp;"Reading",kipp_maps!H:J,3,FALSE)</f>
        <v>71</v>
      </c>
      <c r="T792">
        <f>VLOOKUP(A792&amp;"|"&amp;"Spring"&amp;"|"&amp;"Reading",kipp_maps!H:K,4,FALSE)</f>
        <v>3</v>
      </c>
      <c r="U792">
        <f>VLOOKUP(A792&amp;"|"&amp;"Fall"&amp;"|"&amp;"Reading",kipp_maps!H:L,5,FALSE)</f>
        <v>8</v>
      </c>
      <c r="V792">
        <f t="shared" si="50"/>
        <v>3</v>
      </c>
      <c r="W792">
        <f t="shared" si="51"/>
        <v>-5</v>
      </c>
    </row>
    <row r="793" spans="1:23" x14ac:dyDescent="0.25">
      <c r="A793">
        <v>13773</v>
      </c>
      <c r="B793" t="str">
        <f>VLOOKUP(A793,kipp_maps!A:B,2,FALSE)</f>
        <v>School F</v>
      </c>
      <c r="C793">
        <f>VLOOKUP(A793,kipp_maps!A:C,3,FALSE)</f>
        <v>3</v>
      </c>
      <c r="D793">
        <f>VLOOKUP(A793,kipp_maps!A:D,4,FALSE)</f>
        <v>2019</v>
      </c>
      <c r="E793" t="str">
        <f>VLOOKUP(A793,kipp_maps!A:E,5,FALSE)</f>
        <v xml:space="preserve">SPED </v>
      </c>
      <c r="F793">
        <f>VLOOKUP(A793&amp;"|"&amp;"Fall"&amp;"|"&amp;"Math",kipp_maps!H:I,2,FALSE)</f>
        <v>199</v>
      </c>
      <c r="G793">
        <f>VLOOKUP(A793&amp;"|"&amp;"Fall"&amp;"|"&amp;"Math",kipp_maps!H:J,3,FALSE)</f>
        <v>69</v>
      </c>
      <c r="H793">
        <f>VLOOKUP(A793&amp;"|"&amp;"Fall"&amp;"|"&amp;"Math",kipp_maps!H:K,4,FALSE)</f>
        <v>3</v>
      </c>
      <c r="I793">
        <f>VLOOKUP(A793&amp;"|"&amp;"Spring"&amp;"|"&amp;"Math",kipp_maps!H:I,2,FALSE)</f>
        <v>202</v>
      </c>
      <c r="J793">
        <f>VLOOKUP(A793&amp;"|"&amp;"Spring"&amp;"|"&amp;"Math",kipp_maps!H:J,3,FALSE)</f>
        <v>46</v>
      </c>
      <c r="K793">
        <f>VLOOKUP(A793&amp;"|"&amp;"Spring"&amp;"|"&amp;"Math",kipp_maps!H:K,4,FALSE)</f>
        <v>2</v>
      </c>
      <c r="L793">
        <f>VLOOKUP(A793&amp;"|"&amp;"Fall"&amp;"|"&amp;"Math",kipp_maps!H:L,5,FALSE)</f>
        <v>11</v>
      </c>
      <c r="M793">
        <f t="shared" si="48"/>
        <v>3</v>
      </c>
      <c r="N793">
        <f t="shared" si="49"/>
        <v>-8</v>
      </c>
      <c r="O793">
        <f>VLOOKUP(A793&amp;"|"&amp;"Fall"&amp;"|"&amp;"Reading",kipp_maps!H:I,2,FALSE)</f>
        <v>178</v>
      </c>
      <c r="P793">
        <f>VLOOKUP(A793&amp;"|"&amp;"Fall"&amp;"|"&amp;"Reading",kipp_maps!H:J,3,FALSE)</f>
        <v>24</v>
      </c>
      <c r="Q793">
        <f>VLOOKUP(A793&amp;"|"&amp;"Fall"&amp;"|"&amp;"Reading",kipp_maps!H:K,4,FALSE)</f>
        <v>1</v>
      </c>
      <c r="R793">
        <f>VLOOKUP(A793&amp;"|"&amp;"Spring"&amp;"|"&amp;"Reading",kipp_maps!H:I,2,FALSE)</f>
        <v>188</v>
      </c>
      <c r="S793">
        <f>VLOOKUP(A793&amp;"|"&amp;"Spring"&amp;"|"&amp;"Reading",kipp_maps!H:J,3,FALSE)</f>
        <v>24</v>
      </c>
      <c r="T793">
        <f>VLOOKUP(A793&amp;"|"&amp;"Spring"&amp;"|"&amp;"Reading",kipp_maps!H:K,4,FALSE)</f>
        <v>1</v>
      </c>
      <c r="U793">
        <f>VLOOKUP(A793&amp;"|"&amp;"Fall"&amp;"|"&amp;"Reading",kipp_maps!H:L,5,FALSE)</f>
        <v>12</v>
      </c>
      <c r="V793">
        <f t="shared" si="50"/>
        <v>10</v>
      </c>
      <c r="W793">
        <f t="shared" si="51"/>
        <v>-2</v>
      </c>
    </row>
    <row r="794" spans="1:23" x14ac:dyDescent="0.25">
      <c r="A794">
        <v>28001</v>
      </c>
      <c r="B794" t="str">
        <f>VLOOKUP(A794,kipp_maps!A:B,2,FALSE)</f>
        <v>School E</v>
      </c>
      <c r="C794">
        <f>VLOOKUP(A794,kipp_maps!A:C,3,FALSE)</f>
        <v>3</v>
      </c>
      <c r="D794">
        <f>VLOOKUP(A794,kipp_maps!A:D,4,FALSE)</f>
        <v>2019</v>
      </c>
      <c r="E794" t="str">
        <f>VLOOKUP(A794,kipp_maps!A:E,5,FALSE)</f>
        <v>GenEd</v>
      </c>
      <c r="F794">
        <f>VLOOKUP(A794&amp;"|"&amp;"Fall"&amp;"|"&amp;"Math",kipp_maps!H:I,2,FALSE)</f>
        <v>181</v>
      </c>
      <c r="G794">
        <f>VLOOKUP(A794&amp;"|"&amp;"Fall"&amp;"|"&amp;"Math",kipp_maps!H:J,3,FALSE)</f>
        <v>21</v>
      </c>
      <c r="H794">
        <f>VLOOKUP(A794&amp;"|"&amp;"Fall"&amp;"|"&amp;"Math",kipp_maps!H:K,4,FALSE)</f>
        <v>1</v>
      </c>
      <c r="I794">
        <f>VLOOKUP(A794&amp;"|"&amp;"Spring"&amp;"|"&amp;"Math",kipp_maps!H:I,2,FALSE)</f>
        <v>191</v>
      </c>
      <c r="J794">
        <f>VLOOKUP(A794&amp;"|"&amp;"Spring"&amp;"|"&amp;"Math",kipp_maps!H:J,3,FALSE)</f>
        <v>18</v>
      </c>
      <c r="K794">
        <f>VLOOKUP(A794&amp;"|"&amp;"Spring"&amp;"|"&amp;"Math",kipp_maps!H:K,4,FALSE)</f>
        <v>1</v>
      </c>
      <c r="L794">
        <f>VLOOKUP(A794&amp;"|"&amp;"Fall"&amp;"|"&amp;"Math",kipp_maps!H:L,5,FALSE)</f>
        <v>13</v>
      </c>
      <c r="M794">
        <f t="shared" si="48"/>
        <v>10</v>
      </c>
      <c r="N794">
        <f t="shared" si="49"/>
        <v>-3</v>
      </c>
      <c r="O794">
        <f>VLOOKUP(A794&amp;"|"&amp;"Fall"&amp;"|"&amp;"Reading",kipp_maps!H:I,2,FALSE)</f>
        <v>183</v>
      </c>
      <c r="P794">
        <f>VLOOKUP(A794&amp;"|"&amp;"Fall"&amp;"|"&amp;"Reading",kipp_maps!H:J,3,FALSE)</f>
        <v>35</v>
      </c>
      <c r="Q794">
        <f>VLOOKUP(A794&amp;"|"&amp;"Fall"&amp;"|"&amp;"Reading",kipp_maps!H:K,4,FALSE)</f>
        <v>2</v>
      </c>
      <c r="R794">
        <f>VLOOKUP(A794&amp;"|"&amp;"Spring"&amp;"|"&amp;"Reading",kipp_maps!H:I,2,FALSE)</f>
        <v>195</v>
      </c>
      <c r="S794">
        <f>VLOOKUP(A794&amp;"|"&amp;"Spring"&amp;"|"&amp;"Reading",kipp_maps!H:J,3,FALSE)</f>
        <v>41</v>
      </c>
      <c r="T794">
        <f>VLOOKUP(A794&amp;"|"&amp;"Spring"&amp;"|"&amp;"Reading",kipp_maps!H:K,4,FALSE)</f>
        <v>2</v>
      </c>
      <c r="U794">
        <f>VLOOKUP(A794&amp;"|"&amp;"Fall"&amp;"|"&amp;"Reading",kipp_maps!H:L,5,FALSE)</f>
        <v>11</v>
      </c>
      <c r="V794">
        <f t="shared" si="50"/>
        <v>12</v>
      </c>
      <c r="W794">
        <f t="shared" si="51"/>
        <v>1</v>
      </c>
    </row>
    <row r="795" spans="1:23" x14ac:dyDescent="0.25">
      <c r="A795">
        <v>16945</v>
      </c>
      <c r="B795" t="str">
        <f>VLOOKUP(A795,kipp_maps!A:B,2,FALSE)</f>
        <v>School F</v>
      </c>
      <c r="C795">
        <f>VLOOKUP(A795,kipp_maps!A:C,3,FALSE)</f>
        <v>3</v>
      </c>
      <c r="D795">
        <f>VLOOKUP(A795,kipp_maps!A:D,4,FALSE)</f>
        <v>2019</v>
      </c>
      <c r="E795" t="str">
        <f>VLOOKUP(A795,kipp_maps!A:E,5,FALSE)</f>
        <v>GenEd</v>
      </c>
      <c r="F795">
        <f>VLOOKUP(A795&amp;"|"&amp;"Fall"&amp;"|"&amp;"Math",kipp_maps!H:I,2,FALSE)</f>
        <v>197</v>
      </c>
      <c r="G795">
        <f>VLOOKUP(A795&amp;"|"&amp;"Fall"&amp;"|"&amp;"Math",kipp_maps!H:J,3,FALSE)</f>
        <v>64</v>
      </c>
      <c r="H795">
        <f>VLOOKUP(A795&amp;"|"&amp;"Fall"&amp;"|"&amp;"Math",kipp_maps!H:K,4,FALSE)</f>
        <v>3</v>
      </c>
      <c r="I795">
        <f>VLOOKUP(A795&amp;"|"&amp;"Spring"&amp;"|"&amp;"Math",kipp_maps!H:I,2,FALSE)</f>
        <v>199</v>
      </c>
      <c r="J795">
        <f>VLOOKUP(A795&amp;"|"&amp;"Spring"&amp;"|"&amp;"Math",kipp_maps!H:J,3,FALSE)</f>
        <v>37</v>
      </c>
      <c r="K795">
        <f>VLOOKUP(A795&amp;"|"&amp;"Spring"&amp;"|"&amp;"Math",kipp_maps!H:K,4,FALSE)</f>
        <v>2</v>
      </c>
      <c r="L795">
        <f>VLOOKUP(A795&amp;"|"&amp;"Fall"&amp;"|"&amp;"Math",kipp_maps!H:L,5,FALSE)</f>
        <v>11</v>
      </c>
      <c r="M795">
        <f t="shared" si="48"/>
        <v>2</v>
      </c>
      <c r="N795">
        <f t="shared" si="49"/>
        <v>-9</v>
      </c>
      <c r="O795">
        <f>VLOOKUP(A795&amp;"|"&amp;"Fall"&amp;"|"&amp;"Reading",kipp_maps!H:I,2,FALSE)</f>
        <v>182</v>
      </c>
      <c r="P795">
        <f>VLOOKUP(A795&amp;"|"&amp;"Fall"&amp;"|"&amp;"Reading",kipp_maps!H:J,3,FALSE)</f>
        <v>33</v>
      </c>
      <c r="Q795">
        <f>VLOOKUP(A795&amp;"|"&amp;"Fall"&amp;"|"&amp;"Reading",kipp_maps!H:K,4,FALSE)</f>
        <v>2</v>
      </c>
      <c r="R795">
        <f>VLOOKUP(A795&amp;"|"&amp;"Spring"&amp;"|"&amp;"Reading",kipp_maps!H:I,2,FALSE)</f>
        <v>180</v>
      </c>
      <c r="S795">
        <f>VLOOKUP(A795&amp;"|"&amp;"Spring"&amp;"|"&amp;"Reading",kipp_maps!H:J,3,FALSE)</f>
        <v>11</v>
      </c>
      <c r="T795">
        <f>VLOOKUP(A795&amp;"|"&amp;"Spring"&amp;"|"&amp;"Reading",kipp_maps!H:K,4,FALSE)</f>
        <v>1</v>
      </c>
      <c r="U795">
        <f>VLOOKUP(A795&amp;"|"&amp;"Fall"&amp;"|"&amp;"Reading",kipp_maps!H:L,5,FALSE)</f>
        <v>12</v>
      </c>
      <c r="V795">
        <f t="shared" si="50"/>
        <v>-2</v>
      </c>
      <c r="W795">
        <f t="shared" si="51"/>
        <v>-14</v>
      </c>
    </row>
    <row r="796" spans="1:23" x14ac:dyDescent="0.25">
      <c r="A796">
        <v>26218</v>
      </c>
      <c r="B796" t="str">
        <f>VLOOKUP(A796,kipp_maps!A:B,2,FALSE)</f>
        <v>School F</v>
      </c>
      <c r="C796">
        <f>VLOOKUP(A796,kipp_maps!A:C,3,FALSE)</f>
        <v>3</v>
      </c>
      <c r="D796">
        <f>VLOOKUP(A796,kipp_maps!A:D,4,FALSE)</f>
        <v>2019</v>
      </c>
      <c r="E796" t="str">
        <f>VLOOKUP(A796,kipp_maps!A:E,5,FALSE)</f>
        <v>Tier 2</v>
      </c>
      <c r="F796">
        <f>VLOOKUP(A796&amp;"|"&amp;"Fall"&amp;"|"&amp;"Math",kipp_maps!H:I,2,FALSE)</f>
        <v>185</v>
      </c>
      <c r="G796">
        <f>VLOOKUP(A796&amp;"|"&amp;"Fall"&amp;"|"&amp;"Math",kipp_maps!H:J,3,FALSE)</f>
        <v>30</v>
      </c>
      <c r="H796">
        <f>VLOOKUP(A796&amp;"|"&amp;"Fall"&amp;"|"&amp;"Math",kipp_maps!H:K,4,FALSE)</f>
        <v>2</v>
      </c>
      <c r="I796">
        <f>VLOOKUP(A796&amp;"|"&amp;"Spring"&amp;"|"&amp;"Math",kipp_maps!H:I,2,FALSE)</f>
        <v>191</v>
      </c>
      <c r="J796">
        <f>VLOOKUP(A796&amp;"|"&amp;"Spring"&amp;"|"&amp;"Math",kipp_maps!H:J,3,FALSE)</f>
        <v>18</v>
      </c>
      <c r="K796">
        <f>VLOOKUP(A796&amp;"|"&amp;"Spring"&amp;"|"&amp;"Math",kipp_maps!H:K,4,FALSE)</f>
        <v>1</v>
      </c>
      <c r="L796">
        <f>VLOOKUP(A796&amp;"|"&amp;"Fall"&amp;"|"&amp;"Math",kipp_maps!H:L,5,FALSE)</f>
        <v>13</v>
      </c>
      <c r="M796">
        <f t="shared" si="48"/>
        <v>6</v>
      </c>
      <c r="N796">
        <f t="shared" si="49"/>
        <v>-7</v>
      </c>
      <c r="O796">
        <f>VLOOKUP(A796&amp;"|"&amp;"Fall"&amp;"|"&amp;"Reading",kipp_maps!H:I,2,FALSE)</f>
        <v>174</v>
      </c>
      <c r="P796">
        <f>VLOOKUP(A796&amp;"|"&amp;"Fall"&amp;"|"&amp;"Reading",kipp_maps!H:J,3,FALSE)</f>
        <v>17</v>
      </c>
      <c r="Q796">
        <f>VLOOKUP(A796&amp;"|"&amp;"Fall"&amp;"|"&amp;"Reading",kipp_maps!H:K,4,FALSE)</f>
        <v>1</v>
      </c>
      <c r="R796">
        <f>VLOOKUP(A796&amp;"|"&amp;"Spring"&amp;"|"&amp;"Reading",kipp_maps!H:I,2,FALSE)</f>
        <v>179</v>
      </c>
      <c r="S796">
        <f>VLOOKUP(A796&amp;"|"&amp;"Spring"&amp;"|"&amp;"Reading",kipp_maps!H:J,3,FALSE)</f>
        <v>10</v>
      </c>
      <c r="T796">
        <f>VLOOKUP(A796&amp;"|"&amp;"Spring"&amp;"|"&amp;"Reading",kipp_maps!H:K,4,FALSE)</f>
        <v>1</v>
      </c>
      <c r="U796">
        <f>VLOOKUP(A796&amp;"|"&amp;"Fall"&amp;"|"&amp;"Reading",kipp_maps!H:L,5,FALSE)</f>
        <v>13</v>
      </c>
      <c r="V796">
        <f t="shared" si="50"/>
        <v>5</v>
      </c>
      <c r="W796">
        <f t="shared" si="51"/>
        <v>-8</v>
      </c>
    </row>
    <row r="797" spans="1:23" x14ac:dyDescent="0.25">
      <c r="A797">
        <v>10006</v>
      </c>
      <c r="B797" t="str">
        <f>VLOOKUP(A797,kipp_maps!A:B,2,FALSE)</f>
        <v>School E</v>
      </c>
      <c r="C797">
        <f>VLOOKUP(A797,kipp_maps!A:C,3,FALSE)</f>
        <v>3</v>
      </c>
      <c r="D797">
        <f>VLOOKUP(A797,kipp_maps!A:D,4,FALSE)</f>
        <v>2019</v>
      </c>
      <c r="E797" t="str">
        <f>VLOOKUP(A797,kipp_maps!A:E,5,FALSE)</f>
        <v>GenEd</v>
      </c>
      <c r="F797">
        <f>VLOOKUP(A797&amp;"|"&amp;"Fall"&amp;"|"&amp;"Math",kipp_maps!H:I,2,FALSE)</f>
        <v>204</v>
      </c>
      <c r="G797">
        <f>VLOOKUP(A797&amp;"|"&amp;"Fall"&amp;"|"&amp;"Math",kipp_maps!H:J,3,FALSE)</f>
        <v>81</v>
      </c>
      <c r="H797">
        <f>VLOOKUP(A797&amp;"|"&amp;"Fall"&amp;"|"&amp;"Math",kipp_maps!H:K,4,FALSE)</f>
        <v>4</v>
      </c>
      <c r="I797">
        <f>VLOOKUP(A797&amp;"|"&amp;"Spring"&amp;"|"&amp;"Math",kipp_maps!H:I,2,FALSE)</f>
        <v>214</v>
      </c>
      <c r="J797">
        <f>VLOOKUP(A797&amp;"|"&amp;"Spring"&amp;"|"&amp;"Math",kipp_maps!H:J,3,FALSE)</f>
        <v>78</v>
      </c>
      <c r="K797">
        <f>VLOOKUP(A797&amp;"|"&amp;"Spring"&amp;"|"&amp;"Math",kipp_maps!H:K,4,FALSE)</f>
        <v>4</v>
      </c>
      <c r="L797">
        <f>VLOOKUP(A797&amp;"|"&amp;"Fall"&amp;"|"&amp;"Math",kipp_maps!H:L,5,FALSE)</f>
        <v>10</v>
      </c>
      <c r="M797">
        <f t="shared" si="48"/>
        <v>10</v>
      </c>
      <c r="N797">
        <f t="shared" si="49"/>
        <v>0</v>
      </c>
      <c r="O797">
        <f>VLOOKUP(A797&amp;"|"&amp;"Fall"&amp;"|"&amp;"Reading",kipp_maps!H:I,2,FALSE)</f>
        <v>221</v>
      </c>
      <c r="P797">
        <f>VLOOKUP(A797&amp;"|"&amp;"Fall"&amp;"|"&amp;"Reading",kipp_maps!H:J,3,FALSE)</f>
        <v>98</v>
      </c>
      <c r="Q797">
        <f>VLOOKUP(A797&amp;"|"&amp;"Fall"&amp;"|"&amp;"Reading",kipp_maps!H:K,4,FALSE)</f>
        <v>4</v>
      </c>
      <c r="R797">
        <f>VLOOKUP(A797&amp;"|"&amp;"Spring"&amp;"|"&amp;"Reading",kipp_maps!H:I,2,FALSE)</f>
        <v>216</v>
      </c>
      <c r="S797">
        <f>VLOOKUP(A797&amp;"|"&amp;"Spring"&amp;"|"&amp;"Reading",kipp_maps!H:J,3,FALSE)</f>
        <v>88</v>
      </c>
      <c r="T797">
        <f>VLOOKUP(A797&amp;"|"&amp;"Spring"&amp;"|"&amp;"Reading",kipp_maps!H:K,4,FALSE)</f>
        <v>4</v>
      </c>
      <c r="U797">
        <f>VLOOKUP(A797&amp;"|"&amp;"Fall"&amp;"|"&amp;"Reading",kipp_maps!H:L,5,FALSE)</f>
        <v>5</v>
      </c>
      <c r="V797">
        <f t="shared" si="50"/>
        <v>-5</v>
      </c>
      <c r="W797">
        <f t="shared" si="51"/>
        <v>-10</v>
      </c>
    </row>
    <row r="798" spans="1:23" x14ac:dyDescent="0.25">
      <c r="A798">
        <v>16950</v>
      </c>
      <c r="B798" t="str">
        <f>VLOOKUP(A798,kipp_maps!A:B,2,FALSE)</f>
        <v>School E</v>
      </c>
      <c r="C798">
        <f>VLOOKUP(A798,kipp_maps!A:C,3,FALSE)</f>
        <v>3</v>
      </c>
      <c r="D798">
        <f>VLOOKUP(A798,kipp_maps!A:D,4,FALSE)</f>
        <v>2019</v>
      </c>
      <c r="E798" t="str">
        <f>VLOOKUP(A798,kipp_maps!A:E,5,FALSE)</f>
        <v>GenEd</v>
      </c>
      <c r="F798">
        <f>VLOOKUP(A798&amp;"|"&amp;"Fall"&amp;"|"&amp;"Math",kipp_maps!H:I,2,FALSE)</f>
        <v>186</v>
      </c>
      <c r="G798">
        <f>VLOOKUP(A798&amp;"|"&amp;"Fall"&amp;"|"&amp;"Math",kipp_maps!H:J,3,FALSE)</f>
        <v>33</v>
      </c>
      <c r="H798">
        <f>VLOOKUP(A798&amp;"|"&amp;"Fall"&amp;"|"&amp;"Math",kipp_maps!H:K,4,FALSE)</f>
        <v>2</v>
      </c>
      <c r="I798">
        <f>VLOOKUP(A798&amp;"|"&amp;"Spring"&amp;"|"&amp;"Math",kipp_maps!H:I,2,FALSE)</f>
        <v>191</v>
      </c>
      <c r="J798">
        <f>VLOOKUP(A798&amp;"|"&amp;"Spring"&amp;"|"&amp;"Math",kipp_maps!H:J,3,FALSE)</f>
        <v>18</v>
      </c>
      <c r="K798">
        <f>VLOOKUP(A798&amp;"|"&amp;"Spring"&amp;"|"&amp;"Math",kipp_maps!H:K,4,FALSE)</f>
        <v>1</v>
      </c>
      <c r="L798">
        <f>VLOOKUP(A798&amp;"|"&amp;"Fall"&amp;"|"&amp;"Math",kipp_maps!H:L,5,FALSE)</f>
        <v>12</v>
      </c>
      <c r="M798">
        <f t="shared" si="48"/>
        <v>5</v>
      </c>
      <c r="N798">
        <f t="shared" si="49"/>
        <v>-7</v>
      </c>
      <c r="O798">
        <f>VLOOKUP(A798&amp;"|"&amp;"Fall"&amp;"|"&amp;"Reading",kipp_maps!H:I,2,FALSE)</f>
        <v>203</v>
      </c>
      <c r="P798">
        <f>VLOOKUP(A798&amp;"|"&amp;"Fall"&amp;"|"&amp;"Reading",kipp_maps!H:J,3,FALSE)</f>
        <v>83</v>
      </c>
      <c r="Q798">
        <f>VLOOKUP(A798&amp;"|"&amp;"Fall"&amp;"|"&amp;"Reading",kipp_maps!H:K,4,FALSE)</f>
        <v>4</v>
      </c>
      <c r="R798">
        <f>VLOOKUP(A798&amp;"|"&amp;"Spring"&amp;"|"&amp;"Reading",kipp_maps!H:I,2,FALSE)</f>
        <v>206</v>
      </c>
      <c r="S798">
        <f>VLOOKUP(A798&amp;"|"&amp;"Spring"&amp;"|"&amp;"Reading",kipp_maps!H:J,3,FALSE)</f>
        <v>69</v>
      </c>
      <c r="T798">
        <f>VLOOKUP(A798&amp;"|"&amp;"Spring"&amp;"|"&amp;"Reading",kipp_maps!H:K,4,FALSE)</f>
        <v>3</v>
      </c>
      <c r="U798">
        <f>VLOOKUP(A798&amp;"|"&amp;"Fall"&amp;"|"&amp;"Reading",kipp_maps!H:L,5,FALSE)</f>
        <v>8</v>
      </c>
      <c r="V798">
        <f t="shared" si="50"/>
        <v>3</v>
      </c>
      <c r="W798">
        <f t="shared" si="51"/>
        <v>-5</v>
      </c>
    </row>
    <row r="799" spans="1:23" x14ac:dyDescent="0.25">
      <c r="A799">
        <v>27968</v>
      </c>
      <c r="B799" t="str">
        <f>VLOOKUP(A799,kipp_maps!A:B,2,FALSE)</f>
        <v>School F</v>
      </c>
      <c r="C799">
        <f>VLOOKUP(A799,kipp_maps!A:C,3,FALSE)</f>
        <v>3</v>
      </c>
      <c r="D799">
        <f>VLOOKUP(A799,kipp_maps!A:D,4,FALSE)</f>
        <v>2019</v>
      </c>
      <c r="E799" t="str">
        <f>VLOOKUP(A799,kipp_maps!A:E,5,FALSE)</f>
        <v>GenEd</v>
      </c>
      <c r="F799">
        <f>VLOOKUP(A799&amp;"|"&amp;"Fall"&amp;"|"&amp;"Math",kipp_maps!H:I,2,FALSE)</f>
        <v>206</v>
      </c>
      <c r="G799">
        <f>VLOOKUP(A799&amp;"|"&amp;"Fall"&amp;"|"&amp;"Math",kipp_maps!H:J,3,FALSE)</f>
        <v>85</v>
      </c>
      <c r="H799">
        <f>VLOOKUP(A799&amp;"|"&amp;"Fall"&amp;"|"&amp;"Math",kipp_maps!H:K,4,FALSE)</f>
        <v>4</v>
      </c>
      <c r="I799">
        <f>VLOOKUP(A799&amp;"|"&amp;"Spring"&amp;"|"&amp;"Math",kipp_maps!H:I,2,FALSE)</f>
        <v>222</v>
      </c>
      <c r="J799">
        <f>VLOOKUP(A799&amp;"|"&amp;"Spring"&amp;"|"&amp;"Math",kipp_maps!H:J,3,FALSE)</f>
        <v>91</v>
      </c>
      <c r="K799">
        <f>VLOOKUP(A799&amp;"|"&amp;"Spring"&amp;"|"&amp;"Math",kipp_maps!H:K,4,FALSE)</f>
        <v>4</v>
      </c>
      <c r="L799">
        <f>VLOOKUP(A799&amp;"|"&amp;"Fall"&amp;"|"&amp;"Math",kipp_maps!H:L,5,FALSE)</f>
        <v>10</v>
      </c>
      <c r="M799">
        <f t="shared" si="48"/>
        <v>16</v>
      </c>
      <c r="N799">
        <f t="shared" si="49"/>
        <v>6</v>
      </c>
      <c r="O799">
        <f>VLOOKUP(A799&amp;"|"&amp;"Fall"&amp;"|"&amp;"Reading",kipp_maps!H:I,2,FALSE)</f>
        <v>212</v>
      </c>
      <c r="P799">
        <f>VLOOKUP(A799&amp;"|"&amp;"Fall"&amp;"|"&amp;"Reading",kipp_maps!H:J,3,FALSE)</f>
        <v>94</v>
      </c>
      <c r="Q799">
        <f>VLOOKUP(A799&amp;"|"&amp;"Fall"&amp;"|"&amp;"Reading",kipp_maps!H:K,4,FALSE)</f>
        <v>4</v>
      </c>
      <c r="R799">
        <f>VLOOKUP(A799&amp;"|"&amp;"Spring"&amp;"|"&amp;"Reading",kipp_maps!H:I,2,FALSE)</f>
        <v>213</v>
      </c>
      <c r="S799">
        <f>VLOOKUP(A799&amp;"|"&amp;"Spring"&amp;"|"&amp;"Reading",kipp_maps!H:J,3,FALSE)</f>
        <v>83</v>
      </c>
      <c r="T799">
        <f>VLOOKUP(A799&amp;"|"&amp;"Spring"&amp;"|"&amp;"Reading",kipp_maps!H:K,4,FALSE)</f>
        <v>4</v>
      </c>
      <c r="U799">
        <f>VLOOKUP(A799&amp;"|"&amp;"Fall"&amp;"|"&amp;"Reading",kipp_maps!H:L,5,FALSE)</f>
        <v>6</v>
      </c>
      <c r="V799">
        <f t="shared" si="50"/>
        <v>1</v>
      </c>
      <c r="W799">
        <f t="shared" si="51"/>
        <v>-5</v>
      </c>
    </row>
    <row r="800" spans="1:23" x14ac:dyDescent="0.25">
      <c r="A800">
        <v>26619</v>
      </c>
      <c r="B800" t="str">
        <f>VLOOKUP(A800,kipp_maps!A:B,2,FALSE)</f>
        <v>School E</v>
      </c>
      <c r="C800">
        <f>VLOOKUP(A800,kipp_maps!A:C,3,FALSE)</f>
        <v>3</v>
      </c>
      <c r="D800">
        <f>VLOOKUP(A800,kipp_maps!A:D,4,FALSE)</f>
        <v>2019</v>
      </c>
      <c r="E800" t="str">
        <f>VLOOKUP(A800,kipp_maps!A:E,5,FALSE)</f>
        <v>GenEd</v>
      </c>
      <c r="F800">
        <f>VLOOKUP(A800&amp;"|"&amp;"Fall"&amp;"|"&amp;"Math",kipp_maps!H:I,2,FALSE)</f>
        <v>193</v>
      </c>
      <c r="G800">
        <f>VLOOKUP(A800&amp;"|"&amp;"Fall"&amp;"|"&amp;"Math",kipp_maps!H:J,3,FALSE)</f>
        <v>53</v>
      </c>
      <c r="H800">
        <f>VLOOKUP(A800&amp;"|"&amp;"Fall"&amp;"|"&amp;"Math",kipp_maps!H:K,4,FALSE)</f>
        <v>3</v>
      </c>
      <c r="I800">
        <f>VLOOKUP(A800&amp;"|"&amp;"Spring"&amp;"|"&amp;"Math",kipp_maps!H:I,2,FALSE)</f>
        <v>207</v>
      </c>
      <c r="J800">
        <f>VLOOKUP(A800&amp;"|"&amp;"Spring"&amp;"|"&amp;"Math",kipp_maps!H:J,3,FALSE)</f>
        <v>60</v>
      </c>
      <c r="K800">
        <f>VLOOKUP(A800&amp;"|"&amp;"Spring"&amp;"|"&amp;"Math",kipp_maps!H:K,4,FALSE)</f>
        <v>3</v>
      </c>
      <c r="L800">
        <f>VLOOKUP(A800&amp;"|"&amp;"Fall"&amp;"|"&amp;"Math",kipp_maps!H:L,5,FALSE)</f>
        <v>12</v>
      </c>
      <c r="M800">
        <f t="shared" si="48"/>
        <v>14</v>
      </c>
      <c r="N800">
        <f t="shared" si="49"/>
        <v>2</v>
      </c>
      <c r="O800">
        <f>VLOOKUP(A800&amp;"|"&amp;"Fall"&amp;"|"&amp;"Reading",kipp_maps!H:I,2,FALSE)</f>
        <v>200</v>
      </c>
      <c r="P800">
        <f>VLOOKUP(A800&amp;"|"&amp;"Fall"&amp;"|"&amp;"Reading",kipp_maps!H:J,3,FALSE)</f>
        <v>77</v>
      </c>
      <c r="Q800">
        <f>VLOOKUP(A800&amp;"|"&amp;"Fall"&amp;"|"&amp;"Reading",kipp_maps!H:K,4,FALSE)</f>
        <v>4</v>
      </c>
      <c r="R800">
        <f>VLOOKUP(A800&amp;"|"&amp;"Spring"&amp;"|"&amp;"Reading",kipp_maps!H:I,2,FALSE)</f>
        <v>212</v>
      </c>
      <c r="S800">
        <f>VLOOKUP(A800&amp;"|"&amp;"Spring"&amp;"|"&amp;"Reading",kipp_maps!H:J,3,FALSE)</f>
        <v>81</v>
      </c>
      <c r="T800">
        <f>VLOOKUP(A800&amp;"|"&amp;"Spring"&amp;"|"&amp;"Reading",kipp_maps!H:K,4,FALSE)</f>
        <v>4</v>
      </c>
      <c r="U800">
        <f>VLOOKUP(A800&amp;"|"&amp;"Fall"&amp;"|"&amp;"Reading",kipp_maps!H:L,5,FALSE)</f>
        <v>8</v>
      </c>
      <c r="V800">
        <f t="shared" si="50"/>
        <v>12</v>
      </c>
      <c r="W800">
        <f t="shared" si="51"/>
        <v>4</v>
      </c>
    </row>
    <row r="801" spans="1:23" x14ac:dyDescent="0.25">
      <c r="A801">
        <v>22560</v>
      </c>
      <c r="B801" t="str">
        <f>VLOOKUP(A801,kipp_maps!A:B,2,FALSE)</f>
        <v>School E</v>
      </c>
      <c r="C801">
        <f>VLOOKUP(A801,kipp_maps!A:C,3,FALSE)</f>
        <v>3</v>
      </c>
      <c r="D801">
        <f>VLOOKUP(A801,kipp_maps!A:D,4,FALSE)</f>
        <v>2019</v>
      </c>
      <c r="E801" t="str">
        <f>VLOOKUP(A801,kipp_maps!A:E,5,FALSE)</f>
        <v>GenEd</v>
      </c>
      <c r="F801">
        <f>VLOOKUP(A801&amp;"|"&amp;"Fall"&amp;"|"&amp;"Math",kipp_maps!H:I,2,FALSE)</f>
        <v>177</v>
      </c>
      <c r="G801">
        <f>VLOOKUP(A801&amp;"|"&amp;"Fall"&amp;"|"&amp;"Math",kipp_maps!H:J,3,FALSE)</f>
        <v>13</v>
      </c>
      <c r="H801">
        <f>VLOOKUP(A801&amp;"|"&amp;"Fall"&amp;"|"&amp;"Math",kipp_maps!H:K,4,FALSE)</f>
        <v>1</v>
      </c>
      <c r="I801">
        <f>VLOOKUP(A801&amp;"|"&amp;"Spring"&amp;"|"&amp;"Math",kipp_maps!H:I,2,FALSE)</f>
        <v>183</v>
      </c>
      <c r="J801">
        <f>VLOOKUP(A801&amp;"|"&amp;"Spring"&amp;"|"&amp;"Math",kipp_maps!H:J,3,FALSE)</f>
        <v>7</v>
      </c>
      <c r="K801">
        <f>VLOOKUP(A801&amp;"|"&amp;"Spring"&amp;"|"&amp;"Math",kipp_maps!H:K,4,FALSE)</f>
        <v>1</v>
      </c>
      <c r="L801">
        <f>VLOOKUP(A801&amp;"|"&amp;"Fall"&amp;"|"&amp;"Math",kipp_maps!H:L,5,FALSE)</f>
        <v>13</v>
      </c>
      <c r="M801">
        <f t="shared" si="48"/>
        <v>6</v>
      </c>
      <c r="N801">
        <f t="shared" si="49"/>
        <v>-7</v>
      </c>
      <c r="O801">
        <f>VLOOKUP(A801&amp;"|"&amp;"Fall"&amp;"|"&amp;"Reading",kipp_maps!H:I,2,FALSE)</f>
        <v>175</v>
      </c>
      <c r="P801">
        <f>VLOOKUP(A801&amp;"|"&amp;"Fall"&amp;"|"&amp;"Reading",kipp_maps!H:J,3,FALSE)</f>
        <v>18</v>
      </c>
      <c r="Q801">
        <f>VLOOKUP(A801&amp;"|"&amp;"Fall"&amp;"|"&amp;"Reading",kipp_maps!H:K,4,FALSE)</f>
        <v>1</v>
      </c>
      <c r="R801">
        <f>VLOOKUP(A801&amp;"|"&amp;"Spring"&amp;"|"&amp;"Reading",kipp_maps!H:I,2,FALSE)</f>
        <v>179</v>
      </c>
      <c r="S801">
        <f>VLOOKUP(A801&amp;"|"&amp;"Spring"&amp;"|"&amp;"Reading",kipp_maps!H:J,3,FALSE)</f>
        <v>10</v>
      </c>
      <c r="T801">
        <f>VLOOKUP(A801&amp;"|"&amp;"Spring"&amp;"|"&amp;"Reading",kipp_maps!H:K,4,FALSE)</f>
        <v>1</v>
      </c>
      <c r="U801">
        <f>VLOOKUP(A801&amp;"|"&amp;"Fall"&amp;"|"&amp;"Reading",kipp_maps!H:L,5,FALSE)</f>
        <v>13</v>
      </c>
      <c r="V801">
        <f t="shared" si="50"/>
        <v>4</v>
      </c>
      <c r="W801">
        <f t="shared" si="51"/>
        <v>-9</v>
      </c>
    </row>
    <row r="802" spans="1:23" x14ac:dyDescent="0.25">
      <c r="A802">
        <v>14954</v>
      </c>
      <c r="B802" t="str">
        <f>VLOOKUP(A802,kipp_maps!A:B,2,FALSE)</f>
        <v>School E</v>
      </c>
      <c r="C802">
        <f>VLOOKUP(A802,kipp_maps!A:C,3,FALSE)</f>
        <v>3</v>
      </c>
      <c r="D802">
        <f>VLOOKUP(A802,kipp_maps!A:D,4,FALSE)</f>
        <v>2019</v>
      </c>
      <c r="E802" t="str">
        <f>VLOOKUP(A802,kipp_maps!A:E,5,FALSE)</f>
        <v>GenEd</v>
      </c>
      <c r="F802">
        <f>VLOOKUP(A802&amp;"|"&amp;"Fall"&amp;"|"&amp;"Math",kipp_maps!H:I,2,FALSE)</f>
        <v>184</v>
      </c>
      <c r="G802">
        <f>VLOOKUP(A802&amp;"|"&amp;"Fall"&amp;"|"&amp;"Math",kipp_maps!H:J,3,FALSE)</f>
        <v>27</v>
      </c>
      <c r="H802">
        <f>VLOOKUP(A802&amp;"|"&amp;"Fall"&amp;"|"&amp;"Math",kipp_maps!H:K,4,FALSE)</f>
        <v>2</v>
      </c>
      <c r="I802">
        <f>VLOOKUP(A802&amp;"|"&amp;"Spring"&amp;"|"&amp;"Math",kipp_maps!H:I,2,FALSE)</f>
        <v>197</v>
      </c>
      <c r="J802">
        <f>VLOOKUP(A802&amp;"|"&amp;"Spring"&amp;"|"&amp;"Math",kipp_maps!H:J,3,FALSE)</f>
        <v>32</v>
      </c>
      <c r="K802">
        <f>VLOOKUP(A802&amp;"|"&amp;"Spring"&amp;"|"&amp;"Math",kipp_maps!H:K,4,FALSE)</f>
        <v>2</v>
      </c>
      <c r="L802">
        <f>VLOOKUP(A802&amp;"|"&amp;"Fall"&amp;"|"&amp;"Math",kipp_maps!H:L,5,FALSE)</f>
        <v>13</v>
      </c>
      <c r="M802">
        <f t="shared" si="48"/>
        <v>13</v>
      </c>
      <c r="N802">
        <f t="shared" si="49"/>
        <v>0</v>
      </c>
      <c r="O802">
        <f>VLOOKUP(A802&amp;"|"&amp;"Fall"&amp;"|"&amp;"Reading",kipp_maps!H:I,2,FALSE)</f>
        <v>197</v>
      </c>
      <c r="P802">
        <f>VLOOKUP(A802&amp;"|"&amp;"Fall"&amp;"|"&amp;"Reading",kipp_maps!H:J,3,FALSE)</f>
        <v>71</v>
      </c>
      <c r="Q802">
        <f>VLOOKUP(A802&amp;"|"&amp;"Fall"&amp;"|"&amp;"Reading",kipp_maps!H:K,4,FALSE)</f>
        <v>3</v>
      </c>
      <c r="R802">
        <f>VLOOKUP(A802&amp;"|"&amp;"Spring"&amp;"|"&amp;"Reading",kipp_maps!H:I,2,FALSE)</f>
        <v>202</v>
      </c>
      <c r="S802">
        <f>VLOOKUP(A802&amp;"|"&amp;"Spring"&amp;"|"&amp;"Reading",kipp_maps!H:J,3,FALSE)</f>
        <v>59</v>
      </c>
      <c r="T802">
        <f>VLOOKUP(A802&amp;"|"&amp;"Spring"&amp;"|"&amp;"Reading",kipp_maps!H:K,4,FALSE)</f>
        <v>3</v>
      </c>
      <c r="U802">
        <f>VLOOKUP(A802&amp;"|"&amp;"Fall"&amp;"|"&amp;"Reading",kipp_maps!H:L,5,FALSE)</f>
        <v>9</v>
      </c>
      <c r="V802">
        <f t="shared" si="50"/>
        <v>5</v>
      </c>
      <c r="W802">
        <f t="shared" si="51"/>
        <v>-4</v>
      </c>
    </row>
    <row r="803" spans="1:23" x14ac:dyDescent="0.25">
      <c r="A803">
        <v>25208</v>
      </c>
      <c r="B803" t="str">
        <f>VLOOKUP(A803,kipp_maps!A:B,2,FALSE)</f>
        <v>School F</v>
      </c>
      <c r="C803">
        <f>VLOOKUP(A803,kipp_maps!A:C,3,FALSE)</f>
        <v>3</v>
      </c>
      <c r="D803">
        <f>VLOOKUP(A803,kipp_maps!A:D,4,FALSE)</f>
        <v>2019</v>
      </c>
      <c r="E803" t="str">
        <f>VLOOKUP(A803,kipp_maps!A:E,5,FALSE)</f>
        <v>GenEd</v>
      </c>
      <c r="F803">
        <f>VLOOKUP(A803&amp;"|"&amp;"Fall"&amp;"|"&amp;"Math",kipp_maps!H:I,2,FALSE)</f>
        <v>180</v>
      </c>
      <c r="G803">
        <f>VLOOKUP(A803&amp;"|"&amp;"Fall"&amp;"|"&amp;"Math",kipp_maps!H:J,3,FALSE)</f>
        <v>19</v>
      </c>
      <c r="H803">
        <f>VLOOKUP(A803&amp;"|"&amp;"Fall"&amp;"|"&amp;"Math",kipp_maps!H:K,4,FALSE)</f>
        <v>1</v>
      </c>
      <c r="I803">
        <f>VLOOKUP(A803&amp;"|"&amp;"Spring"&amp;"|"&amp;"Math",kipp_maps!H:I,2,FALSE)</f>
        <v>185</v>
      </c>
      <c r="J803">
        <f>VLOOKUP(A803&amp;"|"&amp;"Spring"&amp;"|"&amp;"Math",kipp_maps!H:J,3,FALSE)</f>
        <v>9</v>
      </c>
      <c r="K803">
        <f>VLOOKUP(A803&amp;"|"&amp;"Spring"&amp;"|"&amp;"Math",kipp_maps!H:K,4,FALSE)</f>
        <v>1</v>
      </c>
      <c r="L803">
        <f>VLOOKUP(A803&amp;"|"&amp;"Fall"&amp;"|"&amp;"Math",kipp_maps!H:L,5,FALSE)</f>
        <v>13</v>
      </c>
      <c r="M803">
        <f t="shared" si="48"/>
        <v>5</v>
      </c>
      <c r="N803">
        <f t="shared" si="49"/>
        <v>-8</v>
      </c>
      <c r="O803">
        <f>VLOOKUP(A803&amp;"|"&amp;"Fall"&amp;"|"&amp;"Reading",kipp_maps!H:I,2,FALSE)</f>
        <v>166</v>
      </c>
      <c r="P803">
        <f>VLOOKUP(A803&amp;"|"&amp;"Fall"&amp;"|"&amp;"Reading",kipp_maps!H:J,3,FALSE)</f>
        <v>7</v>
      </c>
      <c r="Q803">
        <f>VLOOKUP(A803&amp;"|"&amp;"Fall"&amp;"|"&amp;"Reading",kipp_maps!H:K,4,FALSE)</f>
        <v>1</v>
      </c>
      <c r="R803">
        <f>VLOOKUP(A803&amp;"|"&amp;"Spring"&amp;"|"&amp;"Reading",kipp_maps!H:I,2,FALSE)</f>
        <v>166</v>
      </c>
      <c r="S803">
        <f>VLOOKUP(A803&amp;"|"&amp;"Spring"&amp;"|"&amp;"Reading",kipp_maps!H:J,3,FALSE)</f>
        <v>2</v>
      </c>
      <c r="T803">
        <f>VLOOKUP(A803&amp;"|"&amp;"Spring"&amp;"|"&amp;"Reading",kipp_maps!H:K,4,FALSE)</f>
        <v>1</v>
      </c>
      <c r="U803">
        <f>VLOOKUP(A803&amp;"|"&amp;"Fall"&amp;"|"&amp;"Reading",kipp_maps!H:L,5,FALSE)</f>
        <v>14</v>
      </c>
      <c r="V803">
        <f t="shared" si="50"/>
        <v>0</v>
      </c>
      <c r="W803">
        <f t="shared" si="51"/>
        <v>-14</v>
      </c>
    </row>
    <row r="804" spans="1:23" x14ac:dyDescent="0.25">
      <c r="A804">
        <v>19190</v>
      </c>
      <c r="B804" t="str">
        <f>VLOOKUP(A804,kipp_maps!A:B,2,FALSE)</f>
        <v>School F</v>
      </c>
      <c r="C804">
        <f>VLOOKUP(A804,kipp_maps!A:C,3,FALSE)</f>
        <v>3</v>
      </c>
      <c r="D804">
        <f>VLOOKUP(A804,kipp_maps!A:D,4,FALSE)</f>
        <v>2019</v>
      </c>
      <c r="E804" t="str">
        <f>VLOOKUP(A804,kipp_maps!A:E,5,FALSE)</f>
        <v>GenEd</v>
      </c>
      <c r="F804">
        <f>VLOOKUP(A804&amp;"|"&amp;"Fall"&amp;"|"&amp;"Math",kipp_maps!H:I,2,FALSE)</f>
        <v>185</v>
      </c>
      <c r="G804">
        <f>VLOOKUP(A804&amp;"|"&amp;"Fall"&amp;"|"&amp;"Math",kipp_maps!H:J,3,FALSE)</f>
        <v>30</v>
      </c>
      <c r="H804">
        <f>VLOOKUP(A804&amp;"|"&amp;"Fall"&amp;"|"&amp;"Math",kipp_maps!H:K,4,FALSE)</f>
        <v>2</v>
      </c>
      <c r="I804">
        <f>VLOOKUP(A804&amp;"|"&amp;"Spring"&amp;"|"&amp;"Math",kipp_maps!H:I,2,FALSE)</f>
        <v>196</v>
      </c>
      <c r="J804">
        <f>VLOOKUP(A804&amp;"|"&amp;"Spring"&amp;"|"&amp;"Math",kipp_maps!H:J,3,FALSE)</f>
        <v>30</v>
      </c>
      <c r="K804">
        <f>VLOOKUP(A804&amp;"|"&amp;"Spring"&amp;"|"&amp;"Math",kipp_maps!H:K,4,FALSE)</f>
        <v>2</v>
      </c>
      <c r="L804">
        <f>VLOOKUP(A804&amp;"|"&amp;"Fall"&amp;"|"&amp;"Math",kipp_maps!H:L,5,FALSE)</f>
        <v>13</v>
      </c>
      <c r="M804">
        <f t="shared" si="48"/>
        <v>11</v>
      </c>
      <c r="N804">
        <f t="shared" si="49"/>
        <v>-2</v>
      </c>
      <c r="O804">
        <f>VLOOKUP(A804&amp;"|"&amp;"Fall"&amp;"|"&amp;"Reading",kipp_maps!H:I,2,FALSE)</f>
        <v>191</v>
      </c>
      <c r="P804">
        <f>VLOOKUP(A804&amp;"|"&amp;"Fall"&amp;"|"&amp;"Reading",kipp_maps!H:J,3,FALSE)</f>
        <v>56</v>
      </c>
      <c r="Q804">
        <f>VLOOKUP(A804&amp;"|"&amp;"Fall"&amp;"|"&amp;"Reading",kipp_maps!H:K,4,FALSE)</f>
        <v>3</v>
      </c>
      <c r="R804">
        <f>VLOOKUP(A804&amp;"|"&amp;"Spring"&amp;"|"&amp;"Reading",kipp_maps!H:I,2,FALSE)</f>
        <v>201</v>
      </c>
      <c r="S804">
        <f>VLOOKUP(A804&amp;"|"&amp;"Spring"&amp;"|"&amp;"Reading",kipp_maps!H:J,3,FALSE)</f>
        <v>56</v>
      </c>
      <c r="T804">
        <f>VLOOKUP(A804&amp;"|"&amp;"Spring"&amp;"|"&amp;"Reading",kipp_maps!H:K,4,FALSE)</f>
        <v>3</v>
      </c>
      <c r="U804">
        <f>VLOOKUP(A804&amp;"|"&amp;"Fall"&amp;"|"&amp;"Reading",kipp_maps!H:L,5,FALSE)</f>
        <v>10</v>
      </c>
      <c r="V804">
        <f t="shared" si="50"/>
        <v>10</v>
      </c>
      <c r="W804">
        <f t="shared" si="51"/>
        <v>0</v>
      </c>
    </row>
    <row r="805" spans="1:23" x14ac:dyDescent="0.25">
      <c r="A805">
        <v>18280</v>
      </c>
      <c r="B805" t="str">
        <f>VLOOKUP(A805,kipp_maps!A:B,2,FALSE)</f>
        <v>School F</v>
      </c>
      <c r="C805">
        <f>VLOOKUP(A805,kipp_maps!A:C,3,FALSE)</f>
        <v>3</v>
      </c>
      <c r="D805">
        <f>VLOOKUP(A805,kipp_maps!A:D,4,FALSE)</f>
        <v>2019</v>
      </c>
      <c r="E805" t="str">
        <f>VLOOKUP(A805,kipp_maps!A:E,5,FALSE)</f>
        <v>GenEd</v>
      </c>
      <c r="F805">
        <f>VLOOKUP(A805&amp;"|"&amp;"Fall"&amp;"|"&amp;"Math",kipp_maps!H:I,2,FALSE)</f>
        <v>202</v>
      </c>
      <c r="G805">
        <f>VLOOKUP(A805&amp;"|"&amp;"Fall"&amp;"|"&amp;"Math",kipp_maps!H:J,3,FALSE)</f>
        <v>77</v>
      </c>
      <c r="H805">
        <f>VLOOKUP(A805&amp;"|"&amp;"Fall"&amp;"|"&amp;"Math",kipp_maps!H:K,4,FALSE)</f>
        <v>4</v>
      </c>
      <c r="I805">
        <f>VLOOKUP(A805&amp;"|"&amp;"Spring"&amp;"|"&amp;"Math",kipp_maps!H:I,2,FALSE)</f>
        <v>216</v>
      </c>
      <c r="J805">
        <f>VLOOKUP(A805&amp;"|"&amp;"Spring"&amp;"|"&amp;"Math",kipp_maps!H:J,3,FALSE)</f>
        <v>82</v>
      </c>
      <c r="K805">
        <f>VLOOKUP(A805&amp;"|"&amp;"Spring"&amp;"|"&amp;"Math",kipp_maps!H:K,4,FALSE)</f>
        <v>4</v>
      </c>
      <c r="L805">
        <f>VLOOKUP(A805&amp;"|"&amp;"Fall"&amp;"|"&amp;"Math",kipp_maps!H:L,5,FALSE)</f>
        <v>11</v>
      </c>
      <c r="M805">
        <f t="shared" si="48"/>
        <v>14</v>
      </c>
      <c r="N805">
        <f t="shared" si="49"/>
        <v>3</v>
      </c>
      <c r="O805">
        <f>VLOOKUP(A805&amp;"|"&amp;"Fall"&amp;"|"&amp;"Reading",kipp_maps!H:I,2,FALSE)</f>
        <v>193</v>
      </c>
      <c r="P805">
        <f>VLOOKUP(A805&amp;"|"&amp;"Fall"&amp;"|"&amp;"Reading",kipp_maps!H:J,3,FALSE)</f>
        <v>61</v>
      </c>
      <c r="Q805">
        <f>VLOOKUP(A805&amp;"|"&amp;"Fall"&amp;"|"&amp;"Reading",kipp_maps!H:K,4,FALSE)</f>
        <v>3</v>
      </c>
      <c r="R805">
        <f>VLOOKUP(A805&amp;"|"&amp;"Spring"&amp;"|"&amp;"Reading",kipp_maps!H:I,2,FALSE)</f>
        <v>213</v>
      </c>
      <c r="S805">
        <f>VLOOKUP(A805&amp;"|"&amp;"Spring"&amp;"|"&amp;"Reading",kipp_maps!H:J,3,FALSE)</f>
        <v>83</v>
      </c>
      <c r="T805">
        <f>VLOOKUP(A805&amp;"|"&amp;"Spring"&amp;"|"&amp;"Reading",kipp_maps!H:K,4,FALSE)</f>
        <v>4</v>
      </c>
      <c r="U805">
        <f>VLOOKUP(A805&amp;"|"&amp;"Fall"&amp;"|"&amp;"Reading",kipp_maps!H:L,5,FALSE)</f>
        <v>10</v>
      </c>
      <c r="V805">
        <f t="shared" si="50"/>
        <v>20</v>
      </c>
      <c r="W805">
        <f t="shared" si="51"/>
        <v>10</v>
      </c>
    </row>
    <row r="806" spans="1:23" x14ac:dyDescent="0.25">
      <c r="A806">
        <v>24409</v>
      </c>
      <c r="B806" t="str">
        <f>VLOOKUP(A806,kipp_maps!A:B,2,FALSE)</f>
        <v>School F</v>
      </c>
      <c r="C806">
        <f>VLOOKUP(A806,kipp_maps!A:C,3,FALSE)</f>
        <v>3</v>
      </c>
      <c r="D806">
        <f>VLOOKUP(A806,kipp_maps!A:D,4,FALSE)</f>
        <v>2019</v>
      </c>
      <c r="E806" t="str">
        <f>VLOOKUP(A806,kipp_maps!A:E,5,FALSE)</f>
        <v>GenEd</v>
      </c>
      <c r="F806">
        <f>VLOOKUP(A806&amp;"|"&amp;"Fall"&amp;"|"&amp;"Math",kipp_maps!H:I,2,FALSE)</f>
        <v>198</v>
      </c>
      <c r="G806">
        <f>VLOOKUP(A806&amp;"|"&amp;"Fall"&amp;"|"&amp;"Math",kipp_maps!H:J,3,FALSE)</f>
        <v>67</v>
      </c>
      <c r="H806">
        <f>VLOOKUP(A806&amp;"|"&amp;"Fall"&amp;"|"&amp;"Math",kipp_maps!H:K,4,FALSE)</f>
        <v>3</v>
      </c>
      <c r="I806">
        <f>VLOOKUP(A806&amp;"|"&amp;"Spring"&amp;"|"&amp;"Math",kipp_maps!H:I,2,FALSE)</f>
        <v>213</v>
      </c>
      <c r="J806">
        <f>VLOOKUP(A806&amp;"|"&amp;"Spring"&amp;"|"&amp;"Math",kipp_maps!H:J,3,FALSE)</f>
        <v>76</v>
      </c>
      <c r="K806">
        <f>VLOOKUP(A806&amp;"|"&amp;"Spring"&amp;"|"&amp;"Math",kipp_maps!H:K,4,FALSE)</f>
        <v>4</v>
      </c>
      <c r="L806">
        <f>VLOOKUP(A806&amp;"|"&amp;"Fall"&amp;"|"&amp;"Math",kipp_maps!H:L,5,FALSE)</f>
        <v>11</v>
      </c>
      <c r="M806">
        <f t="shared" si="48"/>
        <v>15</v>
      </c>
      <c r="N806">
        <f t="shared" si="49"/>
        <v>4</v>
      </c>
      <c r="O806">
        <f>VLOOKUP(A806&amp;"|"&amp;"Fall"&amp;"|"&amp;"Reading",kipp_maps!H:I,2,FALSE)</f>
        <v>201</v>
      </c>
      <c r="P806">
        <f>VLOOKUP(A806&amp;"|"&amp;"Fall"&amp;"|"&amp;"Reading",kipp_maps!H:J,3,FALSE)</f>
        <v>79</v>
      </c>
      <c r="Q806">
        <f>VLOOKUP(A806&amp;"|"&amp;"Fall"&amp;"|"&amp;"Reading",kipp_maps!H:K,4,FALSE)</f>
        <v>4</v>
      </c>
      <c r="R806">
        <f>VLOOKUP(A806&amp;"|"&amp;"Spring"&amp;"|"&amp;"Reading",kipp_maps!H:I,2,FALSE)</f>
        <v>201</v>
      </c>
      <c r="S806">
        <f>VLOOKUP(A806&amp;"|"&amp;"Spring"&amp;"|"&amp;"Reading",kipp_maps!H:J,3,FALSE)</f>
        <v>56</v>
      </c>
      <c r="T806">
        <f>VLOOKUP(A806&amp;"|"&amp;"Spring"&amp;"|"&amp;"Reading",kipp_maps!H:K,4,FALSE)</f>
        <v>3</v>
      </c>
      <c r="U806">
        <f>VLOOKUP(A806&amp;"|"&amp;"Fall"&amp;"|"&amp;"Reading",kipp_maps!H:L,5,FALSE)</f>
        <v>8</v>
      </c>
      <c r="V806">
        <f t="shared" si="50"/>
        <v>0</v>
      </c>
      <c r="W806">
        <f t="shared" si="51"/>
        <v>-8</v>
      </c>
    </row>
    <row r="807" spans="1:23" x14ac:dyDescent="0.25">
      <c r="A807">
        <v>19671</v>
      </c>
      <c r="B807" t="str">
        <f>VLOOKUP(A807,kipp_maps!A:B,2,FALSE)</f>
        <v>School F</v>
      </c>
      <c r="C807">
        <f>VLOOKUP(A807,kipp_maps!A:C,3,FALSE)</f>
        <v>3</v>
      </c>
      <c r="D807">
        <f>VLOOKUP(A807,kipp_maps!A:D,4,FALSE)</f>
        <v>2019</v>
      </c>
      <c r="E807" t="str">
        <f>VLOOKUP(A807,kipp_maps!A:E,5,FALSE)</f>
        <v>GenEd</v>
      </c>
      <c r="F807" t="str">
        <f>VLOOKUP(A807&amp;"|"&amp;"Fall"&amp;"|"&amp;"Math",kipp_maps!H:I,2,FALSE)</f>
        <v>.</v>
      </c>
      <c r="G807" t="str">
        <f>VLOOKUP(A807&amp;"|"&amp;"Fall"&amp;"|"&amp;"Math",kipp_maps!H:J,3,FALSE)</f>
        <v>.</v>
      </c>
      <c r="H807" t="str">
        <f>VLOOKUP(A807&amp;"|"&amp;"Fall"&amp;"|"&amp;"Math",kipp_maps!H:K,4,FALSE)</f>
        <v>.</v>
      </c>
      <c r="I807">
        <f>VLOOKUP(A807&amp;"|"&amp;"Spring"&amp;"|"&amp;"Math",kipp_maps!H:I,2,FALSE)</f>
        <v>209</v>
      </c>
      <c r="J807">
        <f>VLOOKUP(A807&amp;"|"&amp;"Spring"&amp;"|"&amp;"Math",kipp_maps!H:J,3,FALSE)</f>
        <v>66</v>
      </c>
      <c r="K807">
        <f>VLOOKUP(A807&amp;"|"&amp;"Spring"&amp;"|"&amp;"Math",kipp_maps!H:K,4,FALSE)</f>
        <v>3</v>
      </c>
      <c r="L807" t="str">
        <f>VLOOKUP(A807&amp;"|"&amp;"Fall"&amp;"|"&amp;"Math",kipp_maps!H:L,5,FALSE)</f>
        <v>.</v>
      </c>
      <c r="M807" t="e">
        <f t="shared" si="48"/>
        <v>#VALUE!</v>
      </c>
      <c r="N807" t="e">
        <f t="shared" si="49"/>
        <v>#VALUE!</v>
      </c>
      <c r="O807" t="str">
        <f>VLOOKUP(A807&amp;"|"&amp;"Fall"&amp;"|"&amp;"Reading",kipp_maps!H:I,2,FALSE)</f>
        <v>.</v>
      </c>
      <c r="P807" t="str">
        <f>VLOOKUP(A807&amp;"|"&amp;"Fall"&amp;"|"&amp;"Reading",kipp_maps!H:J,3,FALSE)</f>
        <v>.</v>
      </c>
      <c r="Q807" t="str">
        <f>VLOOKUP(A807&amp;"|"&amp;"Fall"&amp;"|"&amp;"Reading",kipp_maps!H:K,4,FALSE)</f>
        <v>.</v>
      </c>
      <c r="R807">
        <f>VLOOKUP(A807&amp;"|"&amp;"Spring"&amp;"|"&amp;"Reading",kipp_maps!H:I,2,FALSE)</f>
        <v>203</v>
      </c>
      <c r="S807">
        <f>VLOOKUP(A807&amp;"|"&amp;"Spring"&amp;"|"&amp;"Reading",kipp_maps!H:J,3,FALSE)</f>
        <v>61</v>
      </c>
      <c r="T807">
        <f>VLOOKUP(A807&amp;"|"&amp;"Spring"&amp;"|"&amp;"Reading",kipp_maps!H:K,4,FALSE)</f>
        <v>3</v>
      </c>
      <c r="U807" t="str">
        <f>VLOOKUP(A807&amp;"|"&amp;"Fall"&amp;"|"&amp;"Reading",kipp_maps!H:L,5,FALSE)</f>
        <v>.</v>
      </c>
      <c r="V807" t="e">
        <f t="shared" si="50"/>
        <v>#VALUE!</v>
      </c>
      <c r="W807" t="e">
        <f t="shared" si="51"/>
        <v>#VALUE!</v>
      </c>
    </row>
    <row r="808" spans="1:23" x14ac:dyDescent="0.25">
      <c r="A808">
        <v>22295</v>
      </c>
      <c r="B808" t="str">
        <f>VLOOKUP(A808,kipp_maps!A:B,2,FALSE)</f>
        <v>School E</v>
      </c>
      <c r="C808">
        <f>VLOOKUP(A808,kipp_maps!A:C,3,FALSE)</f>
        <v>3</v>
      </c>
      <c r="D808">
        <f>VLOOKUP(A808,kipp_maps!A:D,4,FALSE)</f>
        <v>2019</v>
      </c>
      <c r="E808" t="str">
        <f>VLOOKUP(A808,kipp_maps!A:E,5,FALSE)</f>
        <v>GenEd</v>
      </c>
      <c r="F808">
        <f>VLOOKUP(A808&amp;"|"&amp;"Fall"&amp;"|"&amp;"Math",kipp_maps!H:I,2,FALSE)</f>
        <v>171</v>
      </c>
      <c r="G808">
        <f>VLOOKUP(A808&amp;"|"&amp;"Fall"&amp;"|"&amp;"Math",kipp_maps!H:J,3,FALSE)</f>
        <v>6</v>
      </c>
      <c r="H808">
        <f>VLOOKUP(A808&amp;"|"&amp;"Fall"&amp;"|"&amp;"Math",kipp_maps!H:K,4,FALSE)</f>
        <v>1</v>
      </c>
      <c r="I808">
        <f>VLOOKUP(A808&amp;"|"&amp;"Spring"&amp;"|"&amp;"Math",kipp_maps!H:I,2,FALSE)</f>
        <v>186</v>
      </c>
      <c r="J808">
        <f>VLOOKUP(A808&amp;"|"&amp;"Spring"&amp;"|"&amp;"Math",kipp_maps!H:J,3,FALSE)</f>
        <v>10</v>
      </c>
      <c r="K808">
        <f>VLOOKUP(A808&amp;"|"&amp;"Spring"&amp;"|"&amp;"Math",kipp_maps!H:K,4,FALSE)</f>
        <v>1</v>
      </c>
      <c r="L808">
        <f>VLOOKUP(A808&amp;"|"&amp;"Fall"&amp;"|"&amp;"Math",kipp_maps!H:L,5,FALSE)</f>
        <v>14</v>
      </c>
      <c r="M808">
        <f t="shared" si="48"/>
        <v>15</v>
      </c>
      <c r="N808">
        <f t="shared" si="49"/>
        <v>1</v>
      </c>
      <c r="O808">
        <f>VLOOKUP(A808&amp;"|"&amp;"Fall"&amp;"|"&amp;"Reading",kipp_maps!H:I,2,FALSE)</f>
        <v>168</v>
      </c>
      <c r="P808">
        <f>VLOOKUP(A808&amp;"|"&amp;"Fall"&amp;"|"&amp;"Reading",kipp_maps!H:J,3,FALSE)</f>
        <v>9</v>
      </c>
      <c r="Q808">
        <f>VLOOKUP(A808&amp;"|"&amp;"Fall"&amp;"|"&amp;"Reading",kipp_maps!H:K,4,FALSE)</f>
        <v>1</v>
      </c>
      <c r="R808">
        <f>VLOOKUP(A808&amp;"|"&amp;"Spring"&amp;"|"&amp;"Reading",kipp_maps!H:I,2,FALSE)</f>
        <v>173</v>
      </c>
      <c r="S808">
        <f>VLOOKUP(A808&amp;"|"&amp;"Spring"&amp;"|"&amp;"Reading",kipp_maps!H:J,3,FALSE)</f>
        <v>4</v>
      </c>
      <c r="T808">
        <f>VLOOKUP(A808&amp;"|"&amp;"Spring"&amp;"|"&amp;"Reading",kipp_maps!H:K,4,FALSE)</f>
        <v>1</v>
      </c>
      <c r="U808">
        <f>VLOOKUP(A808&amp;"|"&amp;"Fall"&amp;"|"&amp;"Reading",kipp_maps!H:L,5,FALSE)</f>
        <v>14</v>
      </c>
      <c r="V808">
        <f t="shared" si="50"/>
        <v>5</v>
      </c>
      <c r="W808">
        <f t="shared" si="51"/>
        <v>-9</v>
      </c>
    </row>
    <row r="809" spans="1:23" x14ac:dyDescent="0.25">
      <c r="A809">
        <v>18440</v>
      </c>
      <c r="B809" t="str">
        <f>VLOOKUP(A809,kipp_maps!A:B,2,FALSE)</f>
        <v>School F</v>
      </c>
      <c r="C809">
        <f>VLOOKUP(A809,kipp_maps!A:C,3,FALSE)</f>
        <v>3</v>
      </c>
      <c r="D809">
        <f>VLOOKUP(A809,kipp_maps!A:D,4,FALSE)</f>
        <v>2019</v>
      </c>
      <c r="E809" t="str">
        <f>VLOOKUP(A809,kipp_maps!A:E,5,FALSE)</f>
        <v>GenEd</v>
      </c>
      <c r="F809">
        <f>VLOOKUP(A809&amp;"|"&amp;"Fall"&amp;"|"&amp;"Math",kipp_maps!H:I,2,FALSE)</f>
        <v>193</v>
      </c>
      <c r="G809">
        <f>VLOOKUP(A809&amp;"|"&amp;"Fall"&amp;"|"&amp;"Math",kipp_maps!H:J,3,FALSE)</f>
        <v>53</v>
      </c>
      <c r="H809">
        <f>VLOOKUP(A809&amp;"|"&amp;"Fall"&amp;"|"&amp;"Math",kipp_maps!H:K,4,FALSE)</f>
        <v>3</v>
      </c>
      <c r="I809">
        <f>VLOOKUP(A809&amp;"|"&amp;"Spring"&amp;"|"&amp;"Math",kipp_maps!H:I,2,FALSE)</f>
        <v>198</v>
      </c>
      <c r="J809">
        <f>VLOOKUP(A809&amp;"|"&amp;"Spring"&amp;"|"&amp;"Math",kipp_maps!H:J,3,FALSE)</f>
        <v>35</v>
      </c>
      <c r="K809">
        <f>VLOOKUP(A809&amp;"|"&amp;"Spring"&amp;"|"&amp;"Math",kipp_maps!H:K,4,FALSE)</f>
        <v>2</v>
      </c>
      <c r="L809">
        <f>VLOOKUP(A809&amp;"|"&amp;"Fall"&amp;"|"&amp;"Math",kipp_maps!H:L,5,FALSE)</f>
        <v>12</v>
      </c>
      <c r="M809">
        <f t="shared" si="48"/>
        <v>5</v>
      </c>
      <c r="N809">
        <f t="shared" si="49"/>
        <v>-7</v>
      </c>
      <c r="O809">
        <f>VLOOKUP(A809&amp;"|"&amp;"Fall"&amp;"|"&amp;"Reading",kipp_maps!H:I,2,FALSE)</f>
        <v>192</v>
      </c>
      <c r="P809">
        <f>VLOOKUP(A809&amp;"|"&amp;"Fall"&amp;"|"&amp;"Reading",kipp_maps!H:J,3,FALSE)</f>
        <v>59</v>
      </c>
      <c r="Q809">
        <f>VLOOKUP(A809&amp;"|"&amp;"Fall"&amp;"|"&amp;"Reading",kipp_maps!H:K,4,FALSE)</f>
        <v>3</v>
      </c>
      <c r="R809">
        <f>VLOOKUP(A809&amp;"|"&amp;"Spring"&amp;"|"&amp;"Reading",kipp_maps!H:I,2,FALSE)</f>
        <v>192</v>
      </c>
      <c r="S809">
        <f>VLOOKUP(A809&amp;"|"&amp;"Spring"&amp;"|"&amp;"Reading",kipp_maps!H:J,3,FALSE)</f>
        <v>33</v>
      </c>
      <c r="T809">
        <f>VLOOKUP(A809&amp;"|"&amp;"Spring"&amp;"|"&amp;"Reading",kipp_maps!H:K,4,FALSE)</f>
        <v>2</v>
      </c>
      <c r="U809">
        <f>VLOOKUP(A809&amp;"|"&amp;"Fall"&amp;"|"&amp;"Reading",kipp_maps!H:L,5,FALSE)</f>
        <v>10</v>
      </c>
      <c r="V809">
        <f t="shared" si="50"/>
        <v>0</v>
      </c>
      <c r="W809">
        <f t="shared" si="51"/>
        <v>-10</v>
      </c>
    </row>
    <row r="810" spans="1:23" x14ac:dyDescent="0.25">
      <c r="A810">
        <v>23653</v>
      </c>
      <c r="B810" t="str">
        <f>VLOOKUP(A810,kipp_maps!A:B,2,FALSE)</f>
        <v>School E</v>
      </c>
      <c r="C810">
        <f>VLOOKUP(A810,kipp_maps!A:C,3,FALSE)</f>
        <v>3</v>
      </c>
      <c r="D810">
        <f>VLOOKUP(A810,kipp_maps!A:D,4,FALSE)</f>
        <v>2019</v>
      </c>
      <c r="E810" t="str">
        <f>VLOOKUP(A810,kipp_maps!A:E,5,FALSE)</f>
        <v>GenEd</v>
      </c>
      <c r="F810">
        <f>VLOOKUP(A810&amp;"|"&amp;"Fall"&amp;"|"&amp;"Math",kipp_maps!H:I,2,FALSE)</f>
        <v>185</v>
      </c>
      <c r="G810">
        <f>VLOOKUP(A810&amp;"|"&amp;"Fall"&amp;"|"&amp;"Math",kipp_maps!H:J,3,FALSE)</f>
        <v>30</v>
      </c>
      <c r="H810">
        <f>VLOOKUP(A810&amp;"|"&amp;"Fall"&amp;"|"&amp;"Math",kipp_maps!H:K,4,FALSE)</f>
        <v>2</v>
      </c>
      <c r="I810">
        <f>VLOOKUP(A810&amp;"|"&amp;"Spring"&amp;"|"&amp;"Math",kipp_maps!H:I,2,FALSE)</f>
        <v>198</v>
      </c>
      <c r="J810">
        <f>VLOOKUP(A810&amp;"|"&amp;"Spring"&amp;"|"&amp;"Math",kipp_maps!H:J,3,FALSE)</f>
        <v>35</v>
      </c>
      <c r="K810">
        <f>VLOOKUP(A810&amp;"|"&amp;"Spring"&amp;"|"&amp;"Math",kipp_maps!H:K,4,FALSE)</f>
        <v>2</v>
      </c>
      <c r="L810">
        <f>VLOOKUP(A810&amp;"|"&amp;"Fall"&amp;"|"&amp;"Math",kipp_maps!H:L,5,FALSE)</f>
        <v>13</v>
      </c>
      <c r="M810">
        <f t="shared" si="48"/>
        <v>13</v>
      </c>
      <c r="N810">
        <f t="shared" si="49"/>
        <v>0</v>
      </c>
      <c r="O810">
        <f>VLOOKUP(A810&amp;"|"&amp;"Fall"&amp;"|"&amp;"Reading",kipp_maps!H:I,2,FALSE)</f>
        <v>197</v>
      </c>
      <c r="P810">
        <f>VLOOKUP(A810&amp;"|"&amp;"Fall"&amp;"|"&amp;"Reading",kipp_maps!H:J,3,FALSE)</f>
        <v>71</v>
      </c>
      <c r="Q810">
        <f>VLOOKUP(A810&amp;"|"&amp;"Fall"&amp;"|"&amp;"Reading",kipp_maps!H:K,4,FALSE)</f>
        <v>3</v>
      </c>
      <c r="R810">
        <f>VLOOKUP(A810&amp;"|"&amp;"Spring"&amp;"|"&amp;"Reading",kipp_maps!H:I,2,FALSE)</f>
        <v>193</v>
      </c>
      <c r="S810">
        <f>VLOOKUP(A810&amp;"|"&amp;"Spring"&amp;"|"&amp;"Reading",kipp_maps!H:J,3,FALSE)</f>
        <v>35</v>
      </c>
      <c r="T810">
        <f>VLOOKUP(A810&amp;"|"&amp;"Spring"&amp;"|"&amp;"Reading",kipp_maps!H:K,4,FALSE)</f>
        <v>2</v>
      </c>
      <c r="U810">
        <f>VLOOKUP(A810&amp;"|"&amp;"Fall"&amp;"|"&amp;"Reading",kipp_maps!H:L,5,FALSE)</f>
        <v>9</v>
      </c>
      <c r="V810">
        <f t="shared" si="50"/>
        <v>-4</v>
      </c>
      <c r="W810">
        <f t="shared" si="51"/>
        <v>-13</v>
      </c>
    </row>
    <row r="811" spans="1:23" x14ac:dyDescent="0.25">
      <c r="A811">
        <v>22771</v>
      </c>
      <c r="B811" t="str">
        <f>VLOOKUP(A811,kipp_maps!A:B,2,FALSE)</f>
        <v>School F</v>
      </c>
      <c r="C811">
        <f>VLOOKUP(A811,kipp_maps!A:C,3,FALSE)</f>
        <v>3</v>
      </c>
      <c r="D811">
        <f>VLOOKUP(A811,kipp_maps!A:D,4,FALSE)</f>
        <v>2019</v>
      </c>
      <c r="E811" t="str">
        <f>VLOOKUP(A811,kipp_maps!A:E,5,FALSE)</f>
        <v>GenEd</v>
      </c>
      <c r="F811">
        <f>VLOOKUP(A811&amp;"|"&amp;"Fall"&amp;"|"&amp;"Math",kipp_maps!H:I,2,FALSE)</f>
        <v>176</v>
      </c>
      <c r="G811">
        <f>VLOOKUP(A811&amp;"|"&amp;"Fall"&amp;"|"&amp;"Math",kipp_maps!H:J,3,FALSE)</f>
        <v>12</v>
      </c>
      <c r="H811">
        <f>VLOOKUP(A811&amp;"|"&amp;"Fall"&amp;"|"&amp;"Math",kipp_maps!H:K,4,FALSE)</f>
        <v>1</v>
      </c>
      <c r="I811">
        <f>VLOOKUP(A811&amp;"|"&amp;"Spring"&amp;"|"&amp;"Math",kipp_maps!H:I,2,FALSE)</f>
        <v>190</v>
      </c>
      <c r="J811">
        <f>VLOOKUP(A811&amp;"|"&amp;"Spring"&amp;"|"&amp;"Math",kipp_maps!H:J,3,FALSE)</f>
        <v>17</v>
      </c>
      <c r="K811">
        <f>VLOOKUP(A811&amp;"|"&amp;"Spring"&amp;"|"&amp;"Math",kipp_maps!H:K,4,FALSE)</f>
        <v>1</v>
      </c>
      <c r="L811">
        <f>VLOOKUP(A811&amp;"|"&amp;"Fall"&amp;"|"&amp;"Math",kipp_maps!H:L,5,FALSE)</f>
        <v>13</v>
      </c>
      <c r="M811">
        <f t="shared" si="48"/>
        <v>14</v>
      </c>
      <c r="N811">
        <f t="shared" si="49"/>
        <v>1</v>
      </c>
      <c r="O811">
        <f>VLOOKUP(A811&amp;"|"&amp;"Fall"&amp;"|"&amp;"Reading",kipp_maps!H:I,2,FALSE)</f>
        <v>178</v>
      </c>
      <c r="P811">
        <f>VLOOKUP(A811&amp;"|"&amp;"Fall"&amp;"|"&amp;"Reading",kipp_maps!H:J,3,FALSE)</f>
        <v>24</v>
      </c>
      <c r="Q811">
        <f>VLOOKUP(A811&amp;"|"&amp;"Fall"&amp;"|"&amp;"Reading",kipp_maps!H:K,4,FALSE)</f>
        <v>1</v>
      </c>
      <c r="R811">
        <f>VLOOKUP(A811&amp;"|"&amp;"Spring"&amp;"|"&amp;"Reading",kipp_maps!H:I,2,FALSE)</f>
        <v>169</v>
      </c>
      <c r="S811">
        <f>VLOOKUP(A811&amp;"|"&amp;"Spring"&amp;"|"&amp;"Reading",kipp_maps!H:J,3,FALSE)</f>
        <v>3</v>
      </c>
      <c r="T811">
        <f>VLOOKUP(A811&amp;"|"&amp;"Spring"&amp;"|"&amp;"Reading",kipp_maps!H:K,4,FALSE)</f>
        <v>1</v>
      </c>
      <c r="U811">
        <f>VLOOKUP(A811&amp;"|"&amp;"Fall"&amp;"|"&amp;"Reading",kipp_maps!H:L,5,FALSE)</f>
        <v>12</v>
      </c>
      <c r="V811">
        <f t="shared" si="50"/>
        <v>-9</v>
      </c>
      <c r="W811">
        <f t="shared" si="51"/>
        <v>-21</v>
      </c>
    </row>
    <row r="812" spans="1:23" x14ac:dyDescent="0.25">
      <c r="A812">
        <v>19971</v>
      </c>
      <c r="B812" t="str">
        <f>VLOOKUP(A812,kipp_maps!A:B,2,FALSE)</f>
        <v>School E</v>
      </c>
      <c r="C812">
        <f>VLOOKUP(A812,kipp_maps!A:C,3,FALSE)</f>
        <v>3</v>
      </c>
      <c r="D812">
        <f>VLOOKUP(A812,kipp_maps!A:D,4,FALSE)</f>
        <v>2019</v>
      </c>
      <c r="E812" t="str">
        <f>VLOOKUP(A812,kipp_maps!A:E,5,FALSE)</f>
        <v>GenEd</v>
      </c>
      <c r="F812">
        <f>VLOOKUP(A812&amp;"|"&amp;"Fall"&amp;"|"&amp;"Math",kipp_maps!H:I,2,FALSE)</f>
        <v>187</v>
      </c>
      <c r="G812">
        <f>VLOOKUP(A812&amp;"|"&amp;"Fall"&amp;"|"&amp;"Math",kipp_maps!H:J,3,FALSE)</f>
        <v>35</v>
      </c>
      <c r="H812">
        <f>VLOOKUP(A812&amp;"|"&amp;"Fall"&amp;"|"&amp;"Math",kipp_maps!H:K,4,FALSE)</f>
        <v>2</v>
      </c>
      <c r="I812">
        <f>VLOOKUP(A812&amp;"|"&amp;"Spring"&amp;"|"&amp;"Math",kipp_maps!H:I,2,FALSE)</f>
        <v>198</v>
      </c>
      <c r="J812">
        <f>VLOOKUP(A812&amp;"|"&amp;"Spring"&amp;"|"&amp;"Math",kipp_maps!H:J,3,FALSE)</f>
        <v>35</v>
      </c>
      <c r="K812">
        <f>VLOOKUP(A812&amp;"|"&amp;"Spring"&amp;"|"&amp;"Math",kipp_maps!H:K,4,FALSE)</f>
        <v>2</v>
      </c>
      <c r="L812">
        <f>VLOOKUP(A812&amp;"|"&amp;"Fall"&amp;"|"&amp;"Math",kipp_maps!H:L,5,FALSE)</f>
        <v>12</v>
      </c>
      <c r="M812">
        <f t="shared" si="48"/>
        <v>11</v>
      </c>
      <c r="N812">
        <f t="shared" si="49"/>
        <v>-1</v>
      </c>
      <c r="O812">
        <f>VLOOKUP(A812&amp;"|"&amp;"Fall"&amp;"|"&amp;"Reading",kipp_maps!H:I,2,FALSE)</f>
        <v>184</v>
      </c>
      <c r="P812">
        <f>VLOOKUP(A812&amp;"|"&amp;"Fall"&amp;"|"&amp;"Reading",kipp_maps!H:J,3,FALSE)</f>
        <v>38</v>
      </c>
      <c r="Q812">
        <f>VLOOKUP(A812&amp;"|"&amp;"Fall"&amp;"|"&amp;"Reading",kipp_maps!H:K,4,FALSE)</f>
        <v>2</v>
      </c>
      <c r="R812">
        <f>VLOOKUP(A812&amp;"|"&amp;"Spring"&amp;"|"&amp;"Reading",kipp_maps!H:I,2,FALSE)</f>
        <v>189</v>
      </c>
      <c r="S812">
        <f>VLOOKUP(A812&amp;"|"&amp;"Spring"&amp;"|"&amp;"Reading",kipp_maps!H:J,3,FALSE)</f>
        <v>26</v>
      </c>
      <c r="T812">
        <f>VLOOKUP(A812&amp;"|"&amp;"Spring"&amp;"|"&amp;"Reading",kipp_maps!H:K,4,FALSE)</f>
        <v>2</v>
      </c>
      <c r="U812">
        <f>VLOOKUP(A812&amp;"|"&amp;"Fall"&amp;"|"&amp;"Reading",kipp_maps!H:L,5,FALSE)</f>
        <v>11</v>
      </c>
      <c r="V812">
        <f t="shared" si="50"/>
        <v>5</v>
      </c>
      <c r="W812">
        <f t="shared" si="51"/>
        <v>-6</v>
      </c>
    </row>
    <row r="813" spans="1:23" x14ac:dyDescent="0.25">
      <c r="A813">
        <v>20811</v>
      </c>
      <c r="B813" t="str">
        <f>VLOOKUP(A813,kipp_maps!A:B,2,FALSE)</f>
        <v>School E</v>
      </c>
      <c r="C813">
        <f>VLOOKUP(A813,kipp_maps!A:C,3,FALSE)</f>
        <v>3</v>
      </c>
      <c r="D813">
        <f>VLOOKUP(A813,kipp_maps!A:D,4,FALSE)</f>
        <v>2019</v>
      </c>
      <c r="E813" t="str">
        <f>VLOOKUP(A813,kipp_maps!A:E,5,FALSE)</f>
        <v>GenEd</v>
      </c>
      <c r="F813">
        <f>VLOOKUP(A813&amp;"|"&amp;"Fall"&amp;"|"&amp;"Math",kipp_maps!H:I,2,FALSE)</f>
        <v>201</v>
      </c>
      <c r="G813">
        <f>VLOOKUP(A813&amp;"|"&amp;"Fall"&amp;"|"&amp;"Math",kipp_maps!H:J,3,FALSE)</f>
        <v>74</v>
      </c>
      <c r="H813">
        <f>VLOOKUP(A813&amp;"|"&amp;"Fall"&amp;"|"&amp;"Math",kipp_maps!H:K,4,FALSE)</f>
        <v>3</v>
      </c>
      <c r="I813">
        <f>VLOOKUP(A813&amp;"|"&amp;"Spring"&amp;"|"&amp;"Math",kipp_maps!H:I,2,FALSE)</f>
        <v>206</v>
      </c>
      <c r="J813">
        <f>VLOOKUP(A813&amp;"|"&amp;"Spring"&amp;"|"&amp;"Math",kipp_maps!H:J,3,FALSE)</f>
        <v>57</v>
      </c>
      <c r="K813">
        <f>VLOOKUP(A813&amp;"|"&amp;"Spring"&amp;"|"&amp;"Math",kipp_maps!H:K,4,FALSE)</f>
        <v>3</v>
      </c>
      <c r="L813">
        <f>VLOOKUP(A813&amp;"|"&amp;"Fall"&amp;"|"&amp;"Math",kipp_maps!H:L,5,FALSE)</f>
        <v>11</v>
      </c>
      <c r="M813">
        <f t="shared" si="48"/>
        <v>5</v>
      </c>
      <c r="N813">
        <f t="shared" si="49"/>
        <v>-6</v>
      </c>
      <c r="O813">
        <f>VLOOKUP(A813&amp;"|"&amp;"Fall"&amp;"|"&amp;"Reading",kipp_maps!H:I,2,FALSE)</f>
        <v>201</v>
      </c>
      <c r="P813">
        <f>VLOOKUP(A813&amp;"|"&amp;"Fall"&amp;"|"&amp;"Reading",kipp_maps!H:J,3,FALSE)</f>
        <v>79</v>
      </c>
      <c r="Q813">
        <f>VLOOKUP(A813&amp;"|"&amp;"Fall"&amp;"|"&amp;"Reading",kipp_maps!H:K,4,FALSE)</f>
        <v>4</v>
      </c>
      <c r="R813">
        <f>VLOOKUP(A813&amp;"|"&amp;"Spring"&amp;"|"&amp;"Reading",kipp_maps!H:I,2,FALSE)</f>
        <v>211</v>
      </c>
      <c r="S813">
        <f>VLOOKUP(A813&amp;"|"&amp;"Spring"&amp;"|"&amp;"Reading",kipp_maps!H:J,3,FALSE)</f>
        <v>79</v>
      </c>
      <c r="T813">
        <f>VLOOKUP(A813&amp;"|"&amp;"Spring"&amp;"|"&amp;"Reading",kipp_maps!H:K,4,FALSE)</f>
        <v>4</v>
      </c>
      <c r="U813">
        <f>VLOOKUP(A813&amp;"|"&amp;"Fall"&amp;"|"&amp;"Reading",kipp_maps!H:L,5,FALSE)</f>
        <v>8</v>
      </c>
      <c r="V813">
        <f t="shared" si="50"/>
        <v>10</v>
      </c>
      <c r="W813">
        <f t="shared" si="51"/>
        <v>2</v>
      </c>
    </row>
    <row r="814" spans="1:23" x14ac:dyDescent="0.25">
      <c r="A814">
        <v>11710</v>
      </c>
      <c r="B814" t="str">
        <f>VLOOKUP(A814,kipp_maps!A:B,2,FALSE)</f>
        <v>School E</v>
      </c>
      <c r="C814">
        <f>VLOOKUP(A814,kipp_maps!A:C,3,FALSE)</f>
        <v>3</v>
      </c>
      <c r="D814">
        <f>VLOOKUP(A814,kipp_maps!A:D,4,FALSE)</f>
        <v>2019</v>
      </c>
      <c r="E814" t="str">
        <f>VLOOKUP(A814,kipp_maps!A:E,5,FALSE)</f>
        <v>GenEd</v>
      </c>
      <c r="F814">
        <f>VLOOKUP(A814&amp;"|"&amp;"Fall"&amp;"|"&amp;"Math",kipp_maps!H:I,2,FALSE)</f>
        <v>185</v>
      </c>
      <c r="G814">
        <f>VLOOKUP(A814&amp;"|"&amp;"Fall"&amp;"|"&amp;"Math",kipp_maps!H:J,3,FALSE)</f>
        <v>30</v>
      </c>
      <c r="H814">
        <f>VLOOKUP(A814&amp;"|"&amp;"Fall"&amp;"|"&amp;"Math",kipp_maps!H:K,4,FALSE)</f>
        <v>2</v>
      </c>
      <c r="I814">
        <f>VLOOKUP(A814&amp;"|"&amp;"Spring"&amp;"|"&amp;"Math",kipp_maps!H:I,2,FALSE)</f>
        <v>191</v>
      </c>
      <c r="J814">
        <f>VLOOKUP(A814&amp;"|"&amp;"Spring"&amp;"|"&amp;"Math",kipp_maps!H:J,3,FALSE)</f>
        <v>18</v>
      </c>
      <c r="K814">
        <f>VLOOKUP(A814&amp;"|"&amp;"Spring"&amp;"|"&amp;"Math",kipp_maps!H:K,4,FALSE)</f>
        <v>1</v>
      </c>
      <c r="L814">
        <f>VLOOKUP(A814&amp;"|"&amp;"Fall"&amp;"|"&amp;"Math",kipp_maps!H:L,5,FALSE)</f>
        <v>13</v>
      </c>
      <c r="M814">
        <f t="shared" si="48"/>
        <v>6</v>
      </c>
      <c r="N814">
        <f t="shared" si="49"/>
        <v>-7</v>
      </c>
      <c r="O814">
        <f>VLOOKUP(A814&amp;"|"&amp;"Fall"&amp;"|"&amp;"Reading",kipp_maps!H:I,2,FALSE)</f>
        <v>164</v>
      </c>
      <c r="P814">
        <f>VLOOKUP(A814&amp;"|"&amp;"Fall"&amp;"|"&amp;"Reading",kipp_maps!H:J,3,FALSE)</f>
        <v>5</v>
      </c>
      <c r="Q814">
        <f>VLOOKUP(A814&amp;"|"&amp;"Fall"&amp;"|"&amp;"Reading",kipp_maps!H:K,4,FALSE)</f>
        <v>1</v>
      </c>
      <c r="R814">
        <f>VLOOKUP(A814&amp;"|"&amp;"Spring"&amp;"|"&amp;"Reading",kipp_maps!H:I,2,FALSE)</f>
        <v>178</v>
      </c>
      <c r="S814">
        <f>VLOOKUP(A814&amp;"|"&amp;"Spring"&amp;"|"&amp;"Reading",kipp_maps!H:J,3,FALSE)</f>
        <v>9</v>
      </c>
      <c r="T814">
        <f>VLOOKUP(A814&amp;"|"&amp;"Spring"&amp;"|"&amp;"Reading",kipp_maps!H:K,4,FALSE)</f>
        <v>1</v>
      </c>
      <c r="U814">
        <f>VLOOKUP(A814&amp;"|"&amp;"Fall"&amp;"|"&amp;"Reading",kipp_maps!H:L,5,FALSE)</f>
        <v>15</v>
      </c>
      <c r="V814">
        <f t="shared" si="50"/>
        <v>14</v>
      </c>
      <c r="W814">
        <f t="shared" si="51"/>
        <v>-1</v>
      </c>
    </row>
    <row r="815" spans="1:23" x14ac:dyDescent="0.25">
      <c r="A815">
        <v>10566</v>
      </c>
      <c r="B815" t="str">
        <f>VLOOKUP(A815,kipp_maps!A:B,2,FALSE)</f>
        <v>School E</v>
      </c>
      <c r="C815">
        <f>VLOOKUP(A815,kipp_maps!A:C,3,FALSE)</f>
        <v>3</v>
      </c>
      <c r="D815">
        <f>VLOOKUP(A815,kipp_maps!A:D,4,FALSE)</f>
        <v>2019</v>
      </c>
      <c r="E815" t="str">
        <f>VLOOKUP(A815,kipp_maps!A:E,5,FALSE)</f>
        <v>GenEd</v>
      </c>
      <c r="F815">
        <f>VLOOKUP(A815&amp;"|"&amp;"Fall"&amp;"|"&amp;"Math",kipp_maps!H:I,2,FALSE)</f>
        <v>207</v>
      </c>
      <c r="G815">
        <f>VLOOKUP(A815&amp;"|"&amp;"Fall"&amp;"|"&amp;"Math",kipp_maps!H:J,3,FALSE)</f>
        <v>86</v>
      </c>
      <c r="H815">
        <f>VLOOKUP(A815&amp;"|"&amp;"Fall"&amp;"|"&amp;"Math",kipp_maps!H:K,4,FALSE)</f>
        <v>4</v>
      </c>
      <c r="I815">
        <f>VLOOKUP(A815&amp;"|"&amp;"Spring"&amp;"|"&amp;"Math",kipp_maps!H:I,2,FALSE)</f>
        <v>211</v>
      </c>
      <c r="J815">
        <f>VLOOKUP(A815&amp;"|"&amp;"Spring"&amp;"|"&amp;"Math",kipp_maps!H:J,3,FALSE)</f>
        <v>71</v>
      </c>
      <c r="K815">
        <f>VLOOKUP(A815&amp;"|"&amp;"Spring"&amp;"|"&amp;"Math",kipp_maps!H:K,4,FALSE)</f>
        <v>3</v>
      </c>
      <c r="L815">
        <f>VLOOKUP(A815&amp;"|"&amp;"Fall"&amp;"|"&amp;"Math",kipp_maps!H:L,5,FALSE)</f>
        <v>10</v>
      </c>
      <c r="M815">
        <f t="shared" si="48"/>
        <v>4</v>
      </c>
      <c r="N815">
        <f t="shared" si="49"/>
        <v>-6</v>
      </c>
      <c r="O815">
        <f>VLOOKUP(A815&amp;"|"&amp;"Fall"&amp;"|"&amp;"Reading",kipp_maps!H:I,2,FALSE)</f>
        <v>225</v>
      </c>
      <c r="P815">
        <f>VLOOKUP(A815&amp;"|"&amp;"Fall"&amp;"|"&amp;"Reading",kipp_maps!H:J,3,FALSE)</f>
        <v>99</v>
      </c>
      <c r="Q815">
        <f>VLOOKUP(A815&amp;"|"&amp;"Fall"&amp;"|"&amp;"Reading",kipp_maps!H:K,4,FALSE)</f>
        <v>4</v>
      </c>
      <c r="R815">
        <f>VLOOKUP(A815&amp;"|"&amp;"Spring"&amp;"|"&amp;"Reading",kipp_maps!H:I,2,FALSE)</f>
        <v>216</v>
      </c>
      <c r="S815">
        <f>VLOOKUP(A815&amp;"|"&amp;"Spring"&amp;"|"&amp;"Reading",kipp_maps!H:J,3,FALSE)</f>
        <v>88</v>
      </c>
      <c r="T815">
        <f>VLOOKUP(A815&amp;"|"&amp;"Spring"&amp;"|"&amp;"Reading",kipp_maps!H:K,4,FALSE)</f>
        <v>4</v>
      </c>
      <c r="U815">
        <f>VLOOKUP(A815&amp;"|"&amp;"Fall"&amp;"|"&amp;"Reading",kipp_maps!H:L,5,FALSE)</f>
        <v>4</v>
      </c>
      <c r="V815">
        <f t="shared" si="50"/>
        <v>-9</v>
      </c>
      <c r="W815">
        <f t="shared" si="51"/>
        <v>-13</v>
      </c>
    </row>
    <row r="816" spans="1:23" x14ac:dyDescent="0.25">
      <c r="A816">
        <v>29720</v>
      </c>
      <c r="B816" t="str">
        <f>VLOOKUP(A816,kipp_maps!A:B,2,FALSE)</f>
        <v>School E</v>
      </c>
      <c r="C816">
        <f>VLOOKUP(A816,kipp_maps!A:C,3,FALSE)</f>
        <v>3</v>
      </c>
      <c r="D816">
        <f>VLOOKUP(A816,kipp_maps!A:D,4,FALSE)</f>
        <v>2019</v>
      </c>
      <c r="E816" t="str">
        <f>VLOOKUP(A816,kipp_maps!A:E,5,FALSE)</f>
        <v>GenEd</v>
      </c>
      <c r="F816">
        <f>VLOOKUP(A816&amp;"|"&amp;"Fall"&amp;"|"&amp;"Math",kipp_maps!H:I,2,FALSE)</f>
        <v>185</v>
      </c>
      <c r="G816">
        <f>VLOOKUP(A816&amp;"|"&amp;"Fall"&amp;"|"&amp;"Math",kipp_maps!H:J,3,FALSE)</f>
        <v>30</v>
      </c>
      <c r="H816">
        <f>VLOOKUP(A816&amp;"|"&amp;"Fall"&amp;"|"&amp;"Math",kipp_maps!H:K,4,FALSE)</f>
        <v>2</v>
      </c>
      <c r="I816">
        <f>VLOOKUP(A816&amp;"|"&amp;"Spring"&amp;"|"&amp;"Math",kipp_maps!H:I,2,FALSE)</f>
        <v>203</v>
      </c>
      <c r="J816">
        <f>VLOOKUP(A816&amp;"|"&amp;"Spring"&amp;"|"&amp;"Math",kipp_maps!H:J,3,FALSE)</f>
        <v>49</v>
      </c>
      <c r="K816">
        <f>VLOOKUP(A816&amp;"|"&amp;"Spring"&amp;"|"&amp;"Math",kipp_maps!H:K,4,FALSE)</f>
        <v>2</v>
      </c>
      <c r="L816">
        <f>VLOOKUP(A816&amp;"|"&amp;"Fall"&amp;"|"&amp;"Math",kipp_maps!H:L,5,FALSE)</f>
        <v>13</v>
      </c>
      <c r="M816">
        <f t="shared" si="48"/>
        <v>18</v>
      </c>
      <c r="N816">
        <f t="shared" si="49"/>
        <v>5</v>
      </c>
      <c r="O816">
        <f>VLOOKUP(A816&amp;"|"&amp;"Fall"&amp;"|"&amp;"Reading",kipp_maps!H:I,2,FALSE)</f>
        <v>187</v>
      </c>
      <c r="P816">
        <f>VLOOKUP(A816&amp;"|"&amp;"Fall"&amp;"|"&amp;"Reading",kipp_maps!H:J,3,FALSE)</f>
        <v>46</v>
      </c>
      <c r="Q816">
        <f>VLOOKUP(A816&amp;"|"&amp;"Fall"&amp;"|"&amp;"Reading",kipp_maps!H:K,4,FALSE)</f>
        <v>2</v>
      </c>
      <c r="R816">
        <f>VLOOKUP(A816&amp;"|"&amp;"Spring"&amp;"|"&amp;"Reading",kipp_maps!H:I,2,FALSE)</f>
        <v>200</v>
      </c>
      <c r="S816">
        <f>VLOOKUP(A816&amp;"|"&amp;"Spring"&amp;"|"&amp;"Reading",kipp_maps!H:J,3,FALSE)</f>
        <v>54</v>
      </c>
      <c r="T816">
        <f>VLOOKUP(A816&amp;"|"&amp;"Spring"&amp;"|"&amp;"Reading",kipp_maps!H:K,4,FALSE)</f>
        <v>3</v>
      </c>
      <c r="U816">
        <f>VLOOKUP(A816&amp;"|"&amp;"Fall"&amp;"|"&amp;"Reading",kipp_maps!H:L,5,FALSE)</f>
        <v>11</v>
      </c>
      <c r="V816">
        <f t="shared" si="50"/>
        <v>13</v>
      </c>
      <c r="W816">
        <f t="shared" si="51"/>
        <v>2</v>
      </c>
    </row>
    <row r="817" spans="1:23" x14ac:dyDescent="0.25">
      <c r="A817">
        <v>23385</v>
      </c>
      <c r="B817" t="str">
        <f>VLOOKUP(A817,kipp_maps!A:B,2,FALSE)</f>
        <v>School F</v>
      </c>
      <c r="C817">
        <f>VLOOKUP(A817,kipp_maps!A:C,3,FALSE)</f>
        <v>3</v>
      </c>
      <c r="D817">
        <f>VLOOKUP(A817,kipp_maps!A:D,4,FALSE)</f>
        <v>2019</v>
      </c>
      <c r="E817" t="str">
        <f>VLOOKUP(A817,kipp_maps!A:E,5,FALSE)</f>
        <v>GenEd</v>
      </c>
      <c r="F817">
        <f>VLOOKUP(A817&amp;"|"&amp;"Fall"&amp;"|"&amp;"Math",kipp_maps!H:I,2,FALSE)</f>
        <v>190</v>
      </c>
      <c r="G817">
        <f>VLOOKUP(A817&amp;"|"&amp;"Fall"&amp;"|"&amp;"Math",kipp_maps!H:J,3,FALSE)</f>
        <v>44</v>
      </c>
      <c r="H817">
        <f>VLOOKUP(A817&amp;"|"&amp;"Fall"&amp;"|"&amp;"Math",kipp_maps!H:K,4,FALSE)</f>
        <v>2</v>
      </c>
      <c r="I817">
        <f>VLOOKUP(A817&amp;"|"&amp;"Spring"&amp;"|"&amp;"Math",kipp_maps!H:I,2,FALSE)</f>
        <v>200</v>
      </c>
      <c r="J817">
        <f>VLOOKUP(A817&amp;"|"&amp;"Spring"&amp;"|"&amp;"Math",kipp_maps!H:J,3,FALSE)</f>
        <v>40</v>
      </c>
      <c r="K817">
        <f>VLOOKUP(A817&amp;"|"&amp;"Spring"&amp;"|"&amp;"Math",kipp_maps!H:K,4,FALSE)</f>
        <v>2</v>
      </c>
      <c r="L817">
        <f>VLOOKUP(A817&amp;"|"&amp;"Fall"&amp;"|"&amp;"Math",kipp_maps!H:L,5,FALSE)</f>
        <v>12</v>
      </c>
      <c r="M817">
        <f t="shared" si="48"/>
        <v>10</v>
      </c>
      <c r="N817">
        <f t="shared" si="49"/>
        <v>-2</v>
      </c>
      <c r="O817">
        <f>VLOOKUP(A817&amp;"|"&amp;"Fall"&amp;"|"&amp;"Reading",kipp_maps!H:I,2,FALSE)</f>
        <v>192</v>
      </c>
      <c r="P817">
        <f>VLOOKUP(A817&amp;"|"&amp;"Fall"&amp;"|"&amp;"Reading",kipp_maps!H:J,3,FALSE)</f>
        <v>59</v>
      </c>
      <c r="Q817">
        <f>VLOOKUP(A817&amp;"|"&amp;"Fall"&amp;"|"&amp;"Reading",kipp_maps!H:K,4,FALSE)</f>
        <v>3</v>
      </c>
      <c r="R817">
        <f>VLOOKUP(A817&amp;"|"&amp;"Spring"&amp;"|"&amp;"Reading",kipp_maps!H:I,2,FALSE)</f>
        <v>185</v>
      </c>
      <c r="S817">
        <f>VLOOKUP(A817&amp;"|"&amp;"Spring"&amp;"|"&amp;"Reading",kipp_maps!H:J,3,FALSE)</f>
        <v>18</v>
      </c>
      <c r="T817">
        <f>VLOOKUP(A817&amp;"|"&amp;"Spring"&amp;"|"&amp;"Reading",kipp_maps!H:K,4,FALSE)</f>
        <v>1</v>
      </c>
      <c r="U817">
        <f>VLOOKUP(A817&amp;"|"&amp;"Fall"&amp;"|"&amp;"Reading",kipp_maps!H:L,5,FALSE)</f>
        <v>10</v>
      </c>
      <c r="V817">
        <f t="shared" si="50"/>
        <v>-7</v>
      </c>
      <c r="W817">
        <f t="shared" si="51"/>
        <v>-17</v>
      </c>
    </row>
    <row r="818" spans="1:23" x14ac:dyDescent="0.25">
      <c r="A818">
        <v>13404</v>
      </c>
      <c r="B818" t="str">
        <f>VLOOKUP(A818,kipp_maps!A:B,2,FALSE)</f>
        <v>School E</v>
      </c>
      <c r="C818">
        <f>VLOOKUP(A818,kipp_maps!A:C,3,FALSE)</f>
        <v>3</v>
      </c>
      <c r="D818">
        <f>VLOOKUP(A818,kipp_maps!A:D,4,FALSE)</f>
        <v>2019</v>
      </c>
      <c r="E818" t="str">
        <f>VLOOKUP(A818,kipp_maps!A:E,5,FALSE)</f>
        <v>GenEd</v>
      </c>
      <c r="F818">
        <f>VLOOKUP(A818&amp;"|"&amp;"Fall"&amp;"|"&amp;"Math",kipp_maps!H:I,2,FALSE)</f>
        <v>204</v>
      </c>
      <c r="G818">
        <f>VLOOKUP(A818&amp;"|"&amp;"Fall"&amp;"|"&amp;"Math",kipp_maps!H:J,3,FALSE)</f>
        <v>81</v>
      </c>
      <c r="H818">
        <f>VLOOKUP(A818&amp;"|"&amp;"Fall"&amp;"|"&amp;"Math",kipp_maps!H:K,4,FALSE)</f>
        <v>4</v>
      </c>
      <c r="I818">
        <f>VLOOKUP(A818&amp;"|"&amp;"Spring"&amp;"|"&amp;"Math",kipp_maps!H:I,2,FALSE)</f>
        <v>210</v>
      </c>
      <c r="J818">
        <f>VLOOKUP(A818&amp;"|"&amp;"Spring"&amp;"|"&amp;"Math",kipp_maps!H:J,3,FALSE)</f>
        <v>68</v>
      </c>
      <c r="K818">
        <f>VLOOKUP(A818&amp;"|"&amp;"Spring"&amp;"|"&amp;"Math",kipp_maps!H:K,4,FALSE)</f>
        <v>3</v>
      </c>
      <c r="L818">
        <f>VLOOKUP(A818&amp;"|"&amp;"Fall"&amp;"|"&amp;"Math",kipp_maps!H:L,5,FALSE)</f>
        <v>10</v>
      </c>
      <c r="M818">
        <f t="shared" si="48"/>
        <v>6</v>
      </c>
      <c r="N818">
        <f t="shared" si="49"/>
        <v>-4</v>
      </c>
      <c r="O818">
        <f>VLOOKUP(A818&amp;"|"&amp;"Fall"&amp;"|"&amp;"Reading",kipp_maps!H:I,2,FALSE)</f>
        <v>206</v>
      </c>
      <c r="P818">
        <f>VLOOKUP(A818&amp;"|"&amp;"Fall"&amp;"|"&amp;"Reading",kipp_maps!H:J,3,FALSE)</f>
        <v>87</v>
      </c>
      <c r="Q818">
        <f>VLOOKUP(A818&amp;"|"&amp;"Fall"&amp;"|"&amp;"Reading",kipp_maps!H:K,4,FALSE)</f>
        <v>4</v>
      </c>
      <c r="R818">
        <f>VLOOKUP(A818&amp;"|"&amp;"Spring"&amp;"|"&amp;"Reading",kipp_maps!H:I,2,FALSE)</f>
        <v>215</v>
      </c>
      <c r="S818">
        <f>VLOOKUP(A818&amp;"|"&amp;"Spring"&amp;"|"&amp;"Reading",kipp_maps!H:J,3,FALSE)</f>
        <v>86</v>
      </c>
      <c r="T818">
        <f>VLOOKUP(A818&amp;"|"&amp;"Spring"&amp;"|"&amp;"Reading",kipp_maps!H:K,4,FALSE)</f>
        <v>4</v>
      </c>
      <c r="U818">
        <f>VLOOKUP(A818&amp;"|"&amp;"Fall"&amp;"|"&amp;"Reading",kipp_maps!H:L,5,FALSE)</f>
        <v>7</v>
      </c>
      <c r="V818">
        <f t="shared" si="50"/>
        <v>9</v>
      </c>
      <c r="W818">
        <f t="shared" si="51"/>
        <v>2</v>
      </c>
    </row>
    <row r="819" spans="1:23" x14ac:dyDescent="0.25">
      <c r="A819">
        <v>13798</v>
      </c>
      <c r="B819" t="str">
        <f>VLOOKUP(A819,kipp_maps!A:B,2,FALSE)</f>
        <v>School E</v>
      </c>
      <c r="C819">
        <f>VLOOKUP(A819,kipp_maps!A:C,3,FALSE)</f>
        <v>3</v>
      </c>
      <c r="D819">
        <f>VLOOKUP(A819,kipp_maps!A:D,4,FALSE)</f>
        <v>2019</v>
      </c>
      <c r="E819" t="str">
        <f>VLOOKUP(A819,kipp_maps!A:E,5,FALSE)</f>
        <v>GenEd</v>
      </c>
      <c r="F819">
        <f>VLOOKUP(A819&amp;"|"&amp;"Fall"&amp;"|"&amp;"Math",kipp_maps!H:I,2,FALSE)</f>
        <v>196</v>
      </c>
      <c r="G819">
        <f>VLOOKUP(A819&amp;"|"&amp;"Fall"&amp;"|"&amp;"Math",kipp_maps!H:J,3,FALSE)</f>
        <v>61</v>
      </c>
      <c r="H819">
        <f>VLOOKUP(A819&amp;"|"&amp;"Fall"&amp;"|"&amp;"Math",kipp_maps!H:K,4,FALSE)</f>
        <v>3</v>
      </c>
      <c r="I819">
        <f>VLOOKUP(A819&amp;"|"&amp;"Spring"&amp;"|"&amp;"Math",kipp_maps!H:I,2,FALSE)</f>
        <v>199</v>
      </c>
      <c r="J819">
        <f>VLOOKUP(A819&amp;"|"&amp;"Spring"&amp;"|"&amp;"Math",kipp_maps!H:J,3,FALSE)</f>
        <v>37</v>
      </c>
      <c r="K819">
        <f>VLOOKUP(A819&amp;"|"&amp;"Spring"&amp;"|"&amp;"Math",kipp_maps!H:K,4,FALSE)</f>
        <v>2</v>
      </c>
      <c r="L819">
        <f>VLOOKUP(A819&amp;"|"&amp;"Fall"&amp;"|"&amp;"Math",kipp_maps!H:L,5,FALSE)</f>
        <v>11</v>
      </c>
      <c r="M819">
        <f t="shared" si="48"/>
        <v>3</v>
      </c>
      <c r="N819">
        <f t="shared" si="49"/>
        <v>-8</v>
      </c>
      <c r="O819">
        <f>VLOOKUP(A819&amp;"|"&amp;"Fall"&amp;"|"&amp;"Reading",kipp_maps!H:I,2,FALSE)</f>
        <v>188</v>
      </c>
      <c r="P819">
        <f>VLOOKUP(A819&amp;"|"&amp;"Fall"&amp;"|"&amp;"Reading",kipp_maps!H:J,3,FALSE)</f>
        <v>48</v>
      </c>
      <c r="Q819">
        <f>VLOOKUP(A819&amp;"|"&amp;"Fall"&amp;"|"&amp;"Reading",kipp_maps!H:K,4,FALSE)</f>
        <v>2</v>
      </c>
      <c r="R819">
        <f>VLOOKUP(A819&amp;"|"&amp;"Spring"&amp;"|"&amp;"Reading",kipp_maps!H:I,2,FALSE)</f>
        <v>199</v>
      </c>
      <c r="S819">
        <f>VLOOKUP(A819&amp;"|"&amp;"Spring"&amp;"|"&amp;"Reading",kipp_maps!H:J,3,FALSE)</f>
        <v>51</v>
      </c>
      <c r="T819">
        <f>VLOOKUP(A819&amp;"|"&amp;"Spring"&amp;"|"&amp;"Reading",kipp_maps!H:K,4,FALSE)</f>
        <v>3</v>
      </c>
      <c r="U819">
        <f>VLOOKUP(A819&amp;"|"&amp;"Fall"&amp;"|"&amp;"Reading",kipp_maps!H:L,5,FALSE)</f>
        <v>10</v>
      </c>
      <c r="V819">
        <f t="shared" si="50"/>
        <v>11</v>
      </c>
      <c r="W819">
        <f t="shared" si="51"/>
        <v>1</v>
      </c>
    </row>
    <row r="820" spans="1:23" x14ac:dyDescent="0.25">
      <c r="A820">
        <v>28764</v>
      </c>
      <c r="B820" t="str">
        <f>VLOOKUP(A820,kipp_maps!A:B,2,FALSE)</f>
        <v>School F</v>
      </c>
      <c r="C820">
        <f>VLOOKUP(A820,kipp_maps!A:C,3,FALSE)</f>
        <v>3</v>
      </c>
      <c r="D820">
        <f>VLOOKUP(A820,kipp_maps!A:D,4,FALSE)</f>
        <v>2019</v>
      </c>
      <c r="E820" t="str">
        <f>VLOOKUP(A820,kipp_maps!A:E,5,FALSE)</f>
        <v>Tier 2</v>
      </c>
      <c r="F820">
        <f>VLOOKUP(A820&amp;"|"&amp;"Fall"&amp;"|"&amp;"Math",kipp_maps!H:I,2,FALSE)</f>
        <v>194</v>
      </c>
      <c r="G820">
        <f>VLOOKUP(A820&amp;"|"&amp;"Fall"&amp;"|"&amp;"Math",kipp_maps!H:J,3,FALSE)</f>
        <v>56</v>
      </c>
      <c r="H820">
        <f>VLOOKUP(A820&amp;"|"&amp;"Fall"&amp;"|"&amp;"Math",kipp_maps!H:K,4,FALSE)</f>
        <v>3</v>
      </c>
      <c r="I820">
        <f>VLOOKUP(A820&amp;"|"&amp;"Spring"&amp;"|"&amp;"Math",kipp_maps!H:I,2,FALSE)</f>
        <v>210</v>
      </c>
      <c r="J820">
        <f>VLOOKUP(A820&amp;"|"&amp;"Spring"&amp;"|"&amp;"Math",kipp_maps!H:J,3,FALSE)</f>
        <v>68</v>
      </c>
      <c r="K820">
        <f>VLOOKUP(A820&amp;"|"&amp;"Spring"&amp;"|"&amp;"Math",kipp_maps!H:K,4,FALSE)</f>
        <v>3</v>
      </c>
      <c r="L820">
        <f>VLOOKUP(A820&amp;"|"&amp;"Fall"&amp;"|"&amp;"Math",kipp_maps!H:L,5,FALSE)</f>
        <v>12</v>
      </c>
      <c r="M820">
        <f t="shared" si="48"/>
        <v>16</v>
      </c>
      <c r="N820">
        <f t="shared" si="49"/>
        <v>4</v>
      </c>
      <c r="O820">
        <f>VLOOKUP(A820&amp;"|"&amp;"Fall"&amp;"|"&amp;"Reading",kipp_maps!H:I,2,FALSE)</f>
        <v>210</v>
      </c>
      <c r="P820">
        <f>VLOOKUP(A820&amp;"|"&amp;"Fall"&amp;"|"&amp;"Reading",kipp_maps!H:J,3,FALSE)</f>
        <v>92</v>
      </c>
      <c r="Q820">
        <f>VLOOKUP(A820&amp;"|"&amp;"Fall"&amp;"|"&amp;"Reading",kipp_maps!H:K,4,FALSE)</f>
        <v>4</v>
      </c>
      <c r="R820">
        <f>VLOOKUP(A820&amp;"|"&amp;"Spring"&amp;"|"&amp;"Reading",kipp_maps!H:I,2,FALSE)</f>
        <v>216</v>
      </c>
      <c r="S820">
        <f>VLOOKUP(A820&amp;"|"&amp;"Spring"&amp;"|"&amp;"Reading",kipp_maps!H:J,3,FALSE)</f>
        <v>88</v>
      </c>
      <c r="T820">
        <f>VLOOKUP(A820&amp;"|"&amp;"Spring"&amp;"|"&amp;"Reading",kipp_maps!H:K,4,FALSE)</f>
        <v>4</v>
      </c>
      <c r="U820">
        <f>VLOOKUP(A820&amp;"|"&amp;"Fall"&amp;"|"&amp;"Reading",kipp_maps!H:L,5,FALSE)</f>
        <v>7</v>
      </c>
      <c r="V820">
        <f t="shared" si="50"/>
        <v>6</v>
      </c>
      <c r="W820">
        <f t="shared" si="51"/>
        <v>-1</v>
      </c>
    </row>
    <row r="821" spans="1:23" x14ac:dyDescent="0.25">
      <c r="A821">
        <v>15922</v>
      </c>
      <c r="B821" t="str">
        <f>VLOOKUP(A821,kipp_maps!A:B,2,FALSE)</f>
        <v>School E</v>
      </c>
      <c r="C821">
        <f>VLOOKUP(A821,kipp_maps!A:C,3,FALSE)</f>
        <v>3</v>
      </c>
      <c r="D821">
        <f>VLOOKUP(A821,kipp_maps!A:D,4,FALSE)</f>
        <v>2019</v>
      </c>
      <c r="E821" t="str">
        <f>VLOOKUP(A821,kipp_maps!A:E,5,FALSE)</f>
        <v>GenEd</v>
      </c>
      <c r="F821">
        <f>VLOOKUP(A821&amp;"|"&amp;"Fall"&amp;"|"&amp;"Math",kipp_maps!H:I,2,FALSE)</f>
        <v>186</v>
      </c>
      <c r="G821">
        <f>VLOOKUP(A821&amp;"|"&amp;"Fall"&amp;"|"&amp;"Math",kipp_maps!H:J,3,FALSE)</f>
        <v>33</v>
      </c>
      <c r="H821">
        <f>VLOOKUP(A821&amp;"|"&amp;"Fall"&amp;"|"&amp;"Math",kipp_maps!H:K,4,FALSE)</f>
        <v>2</v>
      </c>
      <c r="I821">
        <f>VLOOKUP(A821&amp;"|"&amp;"Spring"&amp;"|"&amp;"Math",kipp_maps!H:I,2,FALSE)</f>
        <v>200</v>
      </c>
      <c r="J821">
        <f>VLOOKUP(A821&amp;"|"&amp;"Spring"&amp;"|"&amp;"Math",kipp_maps!H:J,3,FALSE)</f>
        <v>40</v>
      </c>
      <c r="K821">
        <f>VLOOKUP(A821&amp;"|"&amp;"Spring"&amp;"|"&amp;"Math",kipp_maps!H:K,4,FALSE)</f>
        <v>2</v>
      </c>
      <c r="L821">
        <f>VLOOKUP(A821&amp;"|"&amp;"Fall"&amp;"|"&amp;"Math",kipp_maps!H:L,5,FALSE)</f>
        <v>12</v>
      </c>
      <c r="M821">
        <f t="shared" si="48"/>
        <v>14</v>
      </c>
      <c r="N821">
        <f t="shared" si="49"/>
        <v>2</v>
      </c>
      <c r="O821">
        <f>VLOOKUP(A821&amp;"|"&amp;"Fall"&amp;"|"&amp;"Reading",kipp_maps!H:I,2,FALSE)</f>
        <v>192</v>
      </c>
      <c r="P821">
        <f>VLOOKUP(A821&amp;"|"&amp;"Fall"&amp;"|"&amp;"Reading",kipp_maps!H:J,3,FALSE)</f>
        <v>59</v>
      </c>
      <c r="Q821">
        <f>VLOOKUP(A821&amp;"|"&amp;"Fall"&amp;"|"&amp;"Reading",kipp_maps!H:K,4,FALSE)</f>
        <v>3</v>
      </c>
      <c r="R821">
        <f>VLOOKUP(A821&amp;"|"&amp;"Spring"&amp;"|"&amp;"Reading",kipp_maps!H:I,2,FALSE)</f>
        <v>202</v>
      </c>
      <c r="S821">
        <f>VLOOKUP(A821&amp;"|"&amp;"Spring"&amp;"|"&amp;"Reading",kipp_maps!H:J,3,FALSE)</f>
        <v>59</v>
      </c>
      <c r="T821">
        <f>VLOOKUP(A821&amp;"|"&amp;"Spring"&amp;"|"&amp;"Reading",kipp_maps!H:K,4,FALSE)</f>
        <v>3</v>
      </c>
      <c r="U821">
        <f>VLOOKUP(A821&amp;"|"&amp;"Fall"&amp;"|"&amp;"Reading",kipp_maps!H:L,5,FALSE)</f>
        <v>10</v>
      </c>
      <c r="V821">
        <f t="shared" si="50"/>
        <v>10</v>
      </c>
      <c r="W821">
        <f t="shared" si="51"/>
        <v>0</v>
      </c>
    </row>
    <row r="822" spans="1:23" x14ac:dyDescent="0.25">
      <c r="A822">
        <v>16381</v>
      </c>
      <c r="B822" t="str">
        <f>VLOOKUP(A822,kipp_maps!A:B,2,FALSE)</f>
        <v>School F</v>
      </c>
      <c r="C822">
        <f>VLOOKUP(A822,kipp_maps!A:C,3,FALSE)</f>
        <v>3</v>
      </c>
      <c r="D822">
        <f>VLOOKUP(A822,kipp_maps!A:D,4,FALSE)</f>
        <v>2019</v>
      </c>
      <c r="E822" t="str">
        <f>VLOOKUP(A822,kipp_maps!A:E,5,FALSE)</f>
        <v>GenEd</v>
      </c>
      <c r="F822" t="str">
        <f>VLOOKUP(A822&amp;"|"&amp;"Fall"&amp;"|"&amp;"Math",kipp_maps!H:I,2,FALSE)</f>
        <v>.</v>
      </c>
      <c r="G822" t="str">
        <f>VLOOKUP(A822&amp;"|"&amp;"Fall"&amp;"|"&amp;"Math",kipp_maps!H:J,3,FALSE)</f>
        <v>.</v>
      </c>
      <c r="H822" t="str">
        <f>VLOOKUP(A822&amp;"|"&amp;"Fall"&amp;"|"&amp;"Math",kipp_maps!H:K,4,FALSE)</f>
        <v>.</v>
      </c>
      <c r="I822">
        <f>VLOOKUP(A822&amp;"|"&amp;"Spring"&amp;"|"&amp;"Math",kipp_maps!H:I,2,FALSE)</f>
        <v>197</v>
      </c>
      <c r="J822">
        <f>VLOOKUP(A822&amp;"|"&amp;"Spring"&amp;"|"&amp;"Math",kipp_maps!H:J,3,FALSE)</f>
        <v>32</v>
      </c>
      <c r="K822">
        <f>VLOOKUP(A822&amp;"|"&amp;"Spring"&amp;"|"&amp;"Math",kipp_maps!H:K,4,FALSE)</f>
        <v>2</v>
      </c>
      <c r="L822" t="str">
        <f>VLOOKUP(A822&amp;"|"&amp;"Fall"&amp;"|"&amp;"Math",kipp_maps!H:L,5,FALSE)</f>
        <v>.</v>
      </c>
      <c r="M822" t="e">
        <f t="shared" si="48"/>
        <v>#VALUE!</v>
      </c>
      <c r="N822" t="e">
        <f t="shared" si="49"/>
        <v>#VALUE!</v>
      </c>
      <c r="O822" t="str">
        <f>VLOOKUP(A822&amp;"|"&amp;"Fall"&amp;"|"&amp;"Reading",kipp_maps!H:I,2,FALSE)</f>
        <v>.</v>
      </c>
      <c r="P822" t="str">
        <f>VLOOKUP(A822&amp;"|"&amp;"Fall"&amp;"|"&amp;"Reading",kipp_maps!H:J,3,FALSE)</f>
        <v>.</v>
      </c>
      <c r="Q822" t="str">
        <f>VLOOKUP(A822&amp;"|"&amp;"Fall"&amp;"|"&amp;"Reading",kipp_maps!H:K,4,FALSE)</f>
        <v>.</v>
      </c>
      <c r="R822">
        <f>VLOOKUP(A822&amp;"|"&amp;"Spring"&amp;"|"&amp;"Reading",kipp_maps!H:I,2,FALSE)</f>
        <v>191</v>
      </c>
      <c r="S822">
        <f>VLOOKUP(A822&amp;"|"&amp;"Spring"&amp;"|"&amp;"Reading",kipp_maps!H:J,3,FALSE)</f>
        <v>31</v>
      </c>
      <c r="T822">
        <f>VLOOKUP(A822&amp;"|"&amp;"Spring"&amp;"|"&amp;"Reading",kipp_maps!H:K,4,FALSE)</f>
        <v>2</v>
      </c>
      <c r="U822" t="str">
        <f>VLOOKUP(A822&amp;"|"&amp;"Fall"&amp;"|"&amp;"Reading",kipp_maps!H:L,5,FALSE)</f>
        <v>.</v>
      </c>
      <c r="V822" t="e">
        <f t="shared" si="50"/>
        <v>#VALUE!</v>
      </c>
      <c r="W822" t="e">
        <f t="shared" si="51"/>
        <v>#VALUE!</v>
      </c>
    </row>
    <row r="823" spans="1:23" x14ac:dyDescent="0.25">
      <c r="A823">
        <v>11473</v>
      </c>
      <c r="B823" t="str">
        <f>VLOOKUP(A823,kipp_maps!A:B,2,FALSE)</f>
        <v>School F</v>
      </c>
      <c r="C823">
        <f>VLOOKUP(A823,kipp_maps!A:C,3,FALSE)</f>
        <v>3</v>
      </c>
      <c r="D823">
        <f>VLOOKUP(A823,kipp_maps!A:D,4,FALSE)</f>
        <v>2019</v>
      </c>
      <c r="E823" t="str">
        <f>VLOOKUP(A823,kipp_maps!A:E,5,FALSE)</f>
        <v>GenEd</v>
      </c>
      <c r="F823">
        <f>VLOOKUP(A823&amp;"|"&amp;"Fall"&amp;"|"&amp;"Math",kipp_maps!H:I,2,FALSE)</f>
        <v>192</v>
      </c>
      <c r="G823">
        <f>VLOOKUP(A823&amp;"|"&amp;"Fall"&amp;"|"&amp;"Math",kipp_maps!H:J,3,FALSE)</f>
        <v>50</v>
      </c>
      <c r="H823">
        <f>VLOOKUP(A823&amp;"|"&amp;"Fall"&amp;"|"&amp;"Math",kipp_maps!H:K,4,FALSE)</f>
        <v>3</v>
      </c>
      <c r="I823">
        <f>VLOOKUP(A823&amp;"|"&amp;"Spring"&amp;"|"&amp;"Math",kipp_maps!H:I,2,FALSE)</f>
        <v>203</v>
      </c>
      <c r="J823">
        <f>VLOOKUP(A823&amp;"|"&amp;"Spring"&amp;"|"&amp;"Math",kipp_maps!H:J,3,FALSE)</f>
        <v>49</v>
      </c>
      <c r="K823">
        <f>VLOOKUP(A823&amp;"|"&amp;"Spring"&amp;"|"&amp;"Math",kipp_maps!H:K,4,FALSE)</f>
        <v>2</v>
      </c>
      <c r="L823">
        <f>VLOOKUP(A823&amp;"|"&amp;"Fall"&amp;"|"&amp;"Math",kipp_maps!H:L,5,FALSE)</f>
        <v>12</v>
      </c>
      <c r="M823">
        <f t="shared" si="48"/>
        <v>11</v>
      </c>
      <c r="N823">
        <f t="shared" si="49"/>
        <v>-1</v>
      </c>
      <c r="O823">
        <f>VLOOKUP(A823&amp;"|"&amp;"Fall"&amp;"|"&amp;"Reading",kipp_maps!H:I,2,FALSE)</f>
        <v>194</v>
      </c>
      <c r="P823">
        <f>VLOOKUP(A823&amp;"|"&amp;"Fall"&amp;"|"&amp;"Reading",kipp_maps!H:J,3,FALSE)</f>
        <v>64</v>
      </c>
      <c r="Q823">
        <f>VLOOKUP(A823&amp;"|"&amp;"Fall"&amp;"|"&amp;"Reading",kipp_maps!H:K,4,FALSE)</f>
        <v>3</v>
      </c>
      <c r="R823">
        <f>VLOOKUP(A823&amp;"|"&amp;"Spring"&amp;"|"&amp;"Reading",kipp_maps!H:I,2,FALSE)</f>
        <v>204</v>
      </c>
      <c r="S823">
        <f>VLOOKUP(A823&amp;"|"&amp;"Spring"&amp;"|"&amp;"Reading",kipp_maps!H:J,3,FALSE)</f>
        <v>64</v>
      </c>
      <c r="T823">
        <f>VLOOKUP(A823&amp;"|"&amp;"Spring"&amp;"|"&amp;"Reading",kipp_maps!H:K,4,FALSE)</f>
        <v>3</v>
      </c>
      <c r="U823">
        <f>VLOOKUP(A823&amp;"|"&amp;"Fall"&amp;"|"&amp;"Reading",kipp_maps!H:L,5,FALSE)</f>
        <v>9</v>
      </c>
      <c r="V823">
        <f t="shared" si="50"/>
        <v>10</v>
      </c>
      <c r="W823">
        <f t="shared" si="51"/>
        <v>1</v>
      </c>
    </row>
    <row r="824" spans="1:23" x14ac:dyDescent="0.25">
      <c r="A824">
        <v>20434</v>
      </c>
      <c r="B824" t="str">
        <f>VLOOKUP(A824,kipp_maps!A:B,2,FALSE)</f>
        <v>School F</v>
      </c>
      <c r="C824">
        <f>VLOOKUP(A824,kipp_maps!A:C,3,FALSE)</f>
        <v>3</v>
      </c>
      <c r="D824">
        <f>VLOOKUP(A824,kipp_maps!A:D,4,FALSE)</f>
        <v>2019</v>
      </c>
      <c r="E824" t="str">
        <f>VLOOKUP(A824,kipp_maps!A:E,5,FALSE)</f>
        <v>GenEd</v>
      </c>
      <c r="F824">
        <f>VLOOKUP(A824&amp;"|"&amp;"Fall"&amp;"|"&amp;"Math",kipp_maps!H:I,2,FALSE)</f>
        <v>205</v>
      </c>
      <c r="G824">
        <f>VLOOKUP(A824&amp;"|"&amp;"Fall"&amp;"|"&amp;"Math",kipp_maps!H:J,3,FALSE)</f>
        <v>83</v>
      </c>
      <c r="H824">
        <f>VLOOKUP(A824&amp;"|"&amp;"Fall"&amp;"|"&amp;"Math",kipp_maps!H:K,4,FALSE)</f>
        <v>4</v>
      </c>
      <c r="I824">
        <f>VLOOKUP(A824&amp;"|"&amp;"Spring"&amp;"|"&amp;"Math",kipp_maps!H:I,2,FALSE)</f>
        <v>209</v>
      </c>
      <c r="J824">
        <f>VLOOKUP(A824&amp;"|"&amp;"Spring"&amp;"|"&amp;"Math",kipp_maps!H:J,3,FALSE)</f>
        <v>66</v>
      </c>
      <c r="K824">
        <f>VLOOKUP(A824&amp;"|"&amp;"Spring"&amp;"|"&amp;"Math",kipp_maps!H:K,4,FALSE)</f>
        <v>3</v>
      </c>
      <c r="L824">
        <f>VLOOKUP(A824&amp;"|"&amp;"Fall"&amp;"|"&amp;"Math",kipp_maps!H:L,5,FALSE)</f>
        <v>10</v>
      </c>
      <c r="M824">
        <f t="shared" si="48"/>
        <v>4</v>
      </c>
      <c r="N824">
        <f t="shared" si="49"/>
        <v>-6</v>
      </c>
      <c r="O824">
        <f>VLOOKUP(A824&amp;"|"&amp;"Fall"&amp;"|"&amp;"Reading",kipp_maps!H:I,2,FALSE)</f>
        <v>204</v>
      </c>
      <c r="P824">
        <f>VLOOKUP(A824&amp;"|"&amp;"Fall"&amp;"|"&amp;"Reading",kipp_maps!H:J,3,FALSE)</f>
        <v>84</v>
      </c>
      <c r="Q824">
        <f>VLOOKUP(A824&amp;"|"&amp;"Fall"&amp;"|"&amp;"Reading",kipp_maps!H:K,4,FALSE)</f>
        <v>4</v>
      </c>
      <c r="R824">
        <f>VLOOKUP(A824&amp;"|"&amp;"Spring"&amp;"|"&amp;"Reading",kipp_maps!H:I,2,FALSE)</f>
        <v>215</v>
      </c>
      <c r="S824">
        <f>VLOOKUP(A824&amp;"|"&amp;"Spring"&amp;"|"&amp;"Reading",kipp_maps!H:J,3,FALSE)</f>
        <v>86</v>
      </c>
      <c r="T824">
        <f>VLOOKUP(A824&amp;"|"&amp;"Spring"&amp;"|"&amp;"Reading",kipp_maps!H:K,4,FALSE)</f>
        <v>4</v>
      </c>
      <c r="U824">
        <f>VLOOKUP(A824&amp;"|"&amp;"Fall"&amp;"|"&amp;"Reading",kipp_maps!H:L,5,FALSE)</f>
        <v>8</v>
      </c>
      <c r="V824">
        <f t="shared" si="50"/>
        <v>11</v>
      </c>
      <c r="W824">
        <f t="shared" si="51"/>
        <v>3</v>
      </c>
    </row>
    <row r="825" spans="1:23" x14ac:dyDescent="0.25">
      <c r="A825">
        <v>12987</v>
      </c>
      <c r="B825" t="str">
        <f>VLOOKUP(A825,kipp_maps!A:B,2,FALSE)</f>
        <v>School F</v>
      </c>
      <c r="C825">
        <f>VLOOKUP(A825,kipp_maps!A:C,3,FALSE)</f>
        <v>3</v>
      </c>
      <c r="D825">
        <f>VLOOKUP(A825,kipp_maps!A:D,4,FALSE)</f>
        <v>2019</v>
      </c>
      <c r="E825" t="str">
        <f>VLOOKUP(A825,kipp_maps!A:E,5,FALSE)</f>
        <v>SPED</v>
      </c>
      <c r="F825">
        <f>VLOOKUP(A825&amp;"|"&amp;"Fall"&amp;"|"&amp;"Math",kipp_maps!H:I,2,FALSE)</f>
        <v>192</v>
      </c>
      <c r="G825">
        <f>VLOOKUP(A825&amp;"|"&amp;"Fall"&amp;"|"&amp;"Math",kipp_maps!H:J,3,FALSE)</f>
        <v>50</v>
      </c>
      <c r="H825">
        <f>VLOOKUP(A825&amp;"|"&amp;"Fall"&amp;"|"&amp;"Math",kipp_maps!H:K,4,FALSE)</f>
        <v>3</v>
      </c>
      <c r="I825">
        <f>VLOOKUP(A825&amp;"|"&amp;"Spring"&amp;"|"&amp;"Math",kipp_maps!H:I,2,FALSE)</f>
        <v>197</v>
      </c>
      <c r="J825">
        <f>VLOOKUP(A825&amp;"|"&amp;"Spring"&amp;"|"&amp;"Math",kipp_maps!H:J,3,FALSE)</f>
        <v>32</v>
      </c>
      <c r="K825">
        <f>VLOOKUP(A825&amp;"|"&amp;"Spring"&amp;"|"&amp;"Math",kipp_maps!H:K,4,FALSE)</f>
        <v>2</v>
      </c>
      <c r="L825">
        <f>VLOOKUP(A825&amp;"|"&amp;"Fall"&amp;"|"&amp;"Math",kipp_maps!H:L,5,FALSE)</f>
        <v>12</v>
      </c>
      <c r="M825">
        <f t="shared" si="48"/>
        <v>5</v>
      </c>
      <c r="N825">
        <f t="shared" si="49"/>
        <v>-7</v>
      </c>
      <c r="O825">
        <f>VLOOKUP(A825&amp;"|"&amp;"Fall"&amp;"|"&amp;"Reading",kipp_maps!H:I,2,FALSE)</f>
        <v>190</v>
      </c>
      <c r="P825">
        <f>VLOOKUP(A825&amp;"|"&amp;"Fall"&amp;"|"&amp;"Reading",kipp_maps!H:J,3,FALSE)</f>
        <v>53</v>
      </c>
      <c r="Q825">
        <f>VLOOKUP(A825&amp;"|"&amp;"Fall"&amp;"|"&amp;"Reading",kipp_maps!H:K,4,FALSE)</f>
        <v>3</v>
      </c>
      <c r="R825">
        <f>VLOOKUP(A825&amp;"|"&amp;"Spring"&amp;"|"&amp;"Reading",kipp_maps!H:I,2,FALSE)</f>
        <v>198</v>
      </c>
      <c r="S825">
        <f>VLOOKUP(A825&amp;"|"&amp;"Spring"&amp;"|"&amp;"Reading",kipp_maps!H:J,3,FALSE)</f>
        <v>48</v>
      </c>
      <c r="T825">
        <f>VLOOKUP(A825&amp;"|"&amp;"Spring"&amp;"|"&amp;"Reading",kipp_maps!H:K,4,FALSE)</f>
        <v>2</v>
      </c>
      <c r="U825">
        <f>VLOOKUP(A825&amp;"|"&amp;"Fall"&amp;"|"&amp;"Reading",kipp_maps!H:L,5,FALSE)</f>
        <v>10</v>
      </c>
      <c r="V825">
        <f t="shared" si="50"/>
        <v>8</v>
      </c>
      <c r="W825">
        <f t="shared" si="51"/>
        <v>-2</v>
      </c>
    </row>
    <row r="826" spans="1:23" x14ac:dyDescent="0.25">
      <c r="A826">
        <v>13830</v>
      </c>
      <c r="B826" t="str">
        <f>VLOOKUP(A826,kipp_maps!A:B,2,FALSE)</f>
        <v>School F</v>
      </c>
      <c r="C826">
        <f>VLOOKUP(A826,kipp_maps!A:C,3,FALSE)</f>
        <v>3</v>
      </c>
      <c r="D826">
        <f>VLOOKUP(A826,kipp_maps!A:D,4,FALSE)</f>
        <v>2019</v>
      </c>
      <c r="E826" t="str">
        <f>VLOOKUP(A826,kipp_maps!A:E,5,FALSE)</f>
        <v>GenEd</v>
      </c>
      <c r="F826">
        <f>VLOOKUP(A826&amp;"|"&amp;"Fall"&amp;"|"&amp;"Math",kipp_maps!H:I,2,FALSE)</f>
        <v>188</v>
      </c>
      <c r="G826">
        <f>VLOOKUP(A826&amp;"|"&amp;"Fall"&amp;"|"&amp;"Math",kipp_maps!H:J,3,FALSE)</f>
        <v>38</v>
      </c>
      <c r="H826">
        <f>VLOOKUP(A826&amp;"|"&amp;"Fall"&amp;"|"&amp;"Math",kipp_maps!H:K,4,FALSE)</f>
        <v>2</v>
      </c>
      <c r="I826">
        <f>VLOOKUP(A826&amp;"|"&amp;"Spring"&amp;"|"&amp;"Math",kipp_maps!H:I,2,FALSE)</f>
        <v>199</v>
      </c>
      <c r="J826">
        <f>VLOOKUP(A826&amp;"|"&amp;"Spring"&amp;"|"&amp;"Math",kipp_maps!H:J,3,FALSE)</f>
        <v>37</v>
      </c>
      <c r="K826">
        <f>VLOOKUP(A826&amp;"|"&amp;"Spring"&amp;"|"&amp;"Math",kipp_maps!H:K,4,FALSE)</f>
        <v>2</v>
      </c>
      <c r="L826">
        <f>VLOOKUP(A826&amp;"|"&amp;"Fall"&amp;"|"&amp;"Math",kipp_maps!H:L,5,FALSE)</f>
        <v>12</v>
      </c>
      <c r="M826">
        <f t="shared" si="48"/>
        <v>11</v>
      </c>
      <c r="N826">
        <f t="shared" si="49"/>
        <v>-1</v>
      </c>
      <c r="O826">
        <f>VLOOKUP(A826&amp;"|"&amp;"Fall"&amp;"|"&amp;"Reading",kipp_maps!H:I,2,FALSE)</f>
        <v>181</v>
      </c>
      <c r="P826">
        <f>VLOOKUP(A826&amp;"|"&amp;"Fall"&amp;"|"&amp;"Reading",kipp_maps!H:J,3,FALSE)</f>
        <v>31</v>
      </c>
      <c r="Q826">
        <f>VLOOKUP(A826&amp;"|"&amp;"Fall"&amp;"|"&amp;"Reading",kipp_maps!H:K,4,FALSE)</f>
        <v>2</v>
      </c>
      <c r="R826">
        <f>VLOOKUP(A826&amp;"|"&amp;"Spring"&amp;"|"&amp;"Reading",kipp_maps!H:I,2,FALSE)</f>
        <v>186</v>
      </c>
      <c r="S826">
        <f>VLOOKUP(A826&amp;"|"&amp;"Spring"&amp;"|"&amp;"Reading",kipp_maps!H:J,3,FALSE)</f>
        <v>20</v>
      </c>
      <c r="T826">
        <f>VLOOKUP(A826&amp;"|"&amp;"Spring"&amp;"|"&amp;"Reading",kipp_maps!H:K,4,FALSE)</f>
        <v>1</v>
      </c>
      <c r="U826">
        <f>VLOOKUP(A826&amp;"|"&amp;"Fall"&amp;"|"&amp;"Reading",kipp_maps!H:L,5,FALSE)</f>
        <v>12</v>
      </c>
      <c r="V826">
        <f t="shared" si="50"/>
        <v>5</v>
      </c>
      <c r="W826">
        <f t="shared" si="51"/>
        <v>-7</v>
      </c>
    </row>
    <row r="827" spans="1:23" x14ac:dyDescent="0.25">
      <c r="A827">
        <v>27663</v>
      </c>
      <c r="B827" t="str">
        <f>VLOOKUP(A827,kipp_maps!A:B,2,FALSE)</f>
        <v>School E</v>
      </c>
      <c r="C827">
        <f>VLOOKUP(A827,kipp_maps!A:C,3,FALSE)</f>
        <v>3</v>
      </c>
      <c r="D827">
        <f>VLOOKUP(A827,kipp_maps!A:D,4,FALSE)</f>
        <v>2019</v>
      </c>
      <c r="E827" t="str">
        <f>VLOOKUP(A827,kipp_maps!A:E,5,FALSE)</f>
        <v>GenEd</v>
      </c>
      <c r="F827">
        <f>VLOOKUP(A827&amp;"|"&amp;"Fall"&amp;"|"&amp;"Math",kipp_maps!H:I,2,FALSE)</f>
        <v>198</v>
      </c>
      <c r="G827">
        <f>VLOOKUP(A827&amp;"|"&amp;"Fall"&amp;"|"&amp;"Math",kipp_maps!H:J,3,FALSE)</f>
        <v>67</v>
      </c>
      <c r="H827">
        <f>VLOOKUP(A827&amp;"|"&amp;"Fall"&amp;"|"&amp;"Math",kipp_maps!H:K,4,FALSE)</f>
        <v>3</v>
      </c>
      <c r="I827">
        <f>VLOOKUP(A827&amp;"|"&amp;"Spring"&amp;"|"&amp;"Math",kipp_maps!H:I,2,FALSE)</f>
        <v>203</v>
      </c>
      <c r="J827">
        <f>VLOOKUP(A827&amp;"|"&amp;"Spring"&amp;"|"&amp;"Math",kipp_maps!H:J,3,FALSE)</f>
        <v>49</v>
      </c>
      <c r="K827">
        <f>VLOOKUP(A827&amp;"|"&amp;"Spring"&amp;"|"&amp;"Math",kipp_maps!H:K,4,FALSE)</f>
        <v>2</v>
      </c>
      <c r="L827">
        <f>VLOOKUP(A827&amp;"|"&amp;"Fall"&amp;"|"&amp;"Math",kipp_maps!H:L,5,FALSE)</f>
        <v>11</v>
      </c>
      <c r="M827">
        <f t="shared" si="48"/>
        <v>5</v>
      </c>
      <c r="N827">
        <f t="shared" si="49"/>
        <v>-6</v>
      </c>
      <c r="O827">
        <f>VLOOKUP(A827&amp;"|"&amp;"Fall"&amp;"|"&amp;"Reading",kipp_maps!H:I,2,FALSE)</f>
        <v>214</v>
      </c>
      <c r="P827">
        <f>VLOOKUP(A827&amp;"|"&amp;"Fall"&amp;"|"&amp;"Reading",kipp_maps!H:J,3,FALSE)</f>
        <v>95</v>
      </c>
      <c r="Q827">
        <f>VLOOKUP(A827&amp;"|"&amp;"Fall"&amp;"|"&amp;"Reading",kipp_maps!H:K,4,FALSE)</f>
        <v>4</v>
      </c>
      <c r="R827">
        <f>VLOOKUP(A827&amp;"|"&amp;"Spring"&amp;"|"&amp;"Reading",kipp_maps!H:I,2,FALSE)</f>
        <v>214</v>
      </c>
      <c r="S827">
        <f>VLOOKUP(A827&amp;"|"&amp;"Spring"&amp;"|"&amp;"Reading",kipp_maps!H:J,3,FALSE)</f>
        <v>85</v>
      </c>
      <c r="T827">
        <f>VLOOKUP(A827&amp;"|"&amp;"Spring"&amp;"|"&amp;"Reading",kipp_maps!H:K,4,FALSE)</f>
        <v>4</v>
      </c>
      <c r="U827">
        <f>VLOOKUP(A827&amp;"|"&amp;"Fall"&amp;"|"&amp;"Reading",kipp_maps!H:L,5,FALSE)</f>
        <v>6</v>
      </c>
      <c r="V827">
        <f t="shared" si="50"/>
        <v>0</v>
      </c>
      <c r="W827">
        <f t="shared" si="51"/>
        <v>-6</v>
      </c>
    </row>
    <row r="828" spans="1:23" x14ac:dyDescent="0.25">
      <c r="A828">
        <v>16645</v>
      </c>
      <c r="B828" t="str">
        <f>VLOOKUP(A828,kipp_maps!A:B,2,FALSE)</f>
        <v>School E</v>
      </c>
      <c r="C828">
        <f>VLOOKUP(A828,kipp_maps!A:C,3,FALSE)</f>
        <v>3</v>
      </c>
      <c r="D828">
        <f>VLOOKUP(A828,kipp_maps!A:D,4,FALSE)</f>
        <v>2019</v>
      </c>
      <c r="E828" t="str">
        <f>VLOOKUP(A828,kipp_maps!A:E,5,FALSE)</f>
        <v>GenEd</v>
      </c>
      <c r="F828">
        <f>VLOOKUP(A828&amp;"|"&amp;"Fall"&amp;"|"&amp;"Math",kipp_maps!H:I,2,FALSE)</f>
        <v>201</v>
      </c>
      <c r="G828">
        <f>VLOOKUP(A828&amp;"|"&amp;"Fall"&amp;"|"&amp;"Math",kipp_maps!H:J,3,FALSE)</f>
        <v>74</v>
      </c>
      <c r="H828">
        <f>VLOOKUP(A828&amp;"|"&amp;"Fall"&amp;"|"&amp;"Math",kipp_maps!H:K,4,FALSE)</f>
        <v>3</v>
      </c>
      <c r="I828">
        <f>VLOOKUP(A828&amp;"|"&amp;"Spring"&amp;"|"&amp;"Math",kipp_maps!H:I,2,FALSE)</f>
        <v>210</v>
      </c>
      <c r="J828">
        <f>VLOOKUP(A828&amp;"|"&amp;"Spring"&amp;"|"&amp;"Math",kipp_maps!H:J,3,FALSE)</f>
        <v>68</v>
      </c>
      <c r="K828">
        <f>VLOOKUP(A828&amp;"|"&amp;"Spring"&amp;"|"&amp;"Math",kipp_maps!H:K,4,FALSE)</f>
        <v>3</v>
      </c>
      <c r="L828">
        <f>VLOOKUP(A828&amp;"|"&amp;"Fall"&amp;"|"&amp;"Math",kipp_maps!H:L,5,FALSE)</f>
        <v>11</v>
      </c>
      <c r="M828">
        <f t="shared" si="48"/>
        <v>9</v>
      </c>
      <c r="N828">
        <f t="shared" si="49"/>
        <v>-2</v>
      </c>
      <c r="O828">
        <f>VLOOKUP(A828&amp;"|"&amp;"Fall"&amp;"|"&amp;"Reading",kipp_maps!H:I,2,FALSE)</f>
        <v>208</v>
      </c>
      <c r="P828">
        <f>VLOOKUP(A828&amp;"|"&amp;"Fall"&amp;"|"&amp;"Reading",kipp_maps!H:J,3,FALSE)</f>
        <v>90</v>
      </c>
      <c r="Q828">
        <f>VLOOKUP(A828&amp;"|"&amp;"Fall"&amp;"|"&amp;"Reading",kipp_maps!H:K,4,FALSE)</f>
        <v>4</v>
      </c>
      <c r="R828">
        <f>VLOOKUP(A828&amp;"|"&amp;"Spring"&amp;"|"&amp;"Reading",kipp_maps!H:I,2,FALSE)</f>
        <v>215</v>
      </c>
      <c r="S828">
        <f>VLOOKUP(A828&amp;"|"&amp;"Spring"&amp;"|"&amp;"Reading",kipp_maps!H:J,3,FALSE)</f>
        <v>86</v>
      </c>
      <c r="T828">
        <f>VLOOKUP(A828&amp;"|"&amp;"Spring"&amp;"|"&amp;"Reading",kipp_maps!H:K,4,FALSE)</f>
        <v>4</v>
      </c>
      <c r="U828">
        <f>VLOOKUP(A828&amp;"|"&amp;"Fall"&amp;"|"&amp;"Reading",kipp_maps!H:L,5,FALSE)</f>
        <v>7</v>
      </c>
      <c r="V828">
        <f t="shared" si="50"/>
        <v>7</v>
      </c>
      <c r="W828">
        <f t="shared" si="51"/>
        <v>0</v>
      </c>
    </row>
    <row r="829" spans="1:23" x14ac:dyDescent="0.25">
      <c r="A829">
        <v>17692</v>
      </c>
      <c r="B829" t="str">
        <f>VLOOKUP(A829,kipp_maps!A:B,2,FALSE)</f>
        <v>School E</v>
      </c>
      <c r="C829">
        <f>VLOOKUP(A829,kipp_maps!A:C,3,FALSE)</f>
        <v>3</v>
      </c>
      <c r="D829">
        <f>VLOOKUP(A829,kipp_maps!A:D,4,FALSE)</f>
        <v>2019</v>
      </c>
      <c r="E829" t="str">
        <f>VLOOKUP(A829,kipp_maps!A:E,5,FALSE)</f>
        <v>GenEd</v>
      </c>
      <c r="F829">
        <f>VLOOKUP(A829&amp;"|"&amp;"Fall"&amp;"|"&amp;"Math",kipp_maps!H:I,2,FALSE)</f>
        <v>199</v>
      </c>
      <c r="G829">
        <f>VLOOKUP(A829&amp;"|"&amp;"Fall"&amp;"|"&amp;"Math",kipp_maps!H:J,3,FALSE)</f>
        <v>69</v>
      </c>
      <c r="H829">
        <f>VLOOKUP(A829&amp;"|"&amp;"Fall"&amp;"|"&amp;"Math",kipp_maps!H:K,4,FALSE)</f>
        <v>3</v>
      </c>
      <c r="I829">
        <f>VLOOKUP(A829&amp;"|"&amp;"Spring"&amp;"|"&amp;"Math",kipp_maps!H:I,2,FALSE)</f>
        <v>216</v>
      </c>
      <c r="J829">
        <f>VLOOKUP(A829&amp;"|"&amp;"Spring"&amp;"|"&amp;"Math",kipp_maps!H:J,3,FALSE)</f>
        <v>82</v>
      </c>
      <c r="K829">
        <f>VLOOKUP(A829&amp;"|"&amp;"Spring"&amp;"|"&amp;"Math",kipp_maps!H:K,4,FALSE)</f>
        <v>4</v>
      </c>
      <c r="L829">
        <f>VLOOKUP(A829&amp;"|"&amp;"Fall"&amp;"|"&amp;"Math",kipp_maps!H:L,5,FALSE)</f>
        <v>11</v>
      </c>
      <c r="M829">
        <f t="shared" si="48"/>
        <v>17</v>
      </c>
      <c r="N829">
        <f t="shared" si="49"/>
        <v>6</v>
      </c>
      <c r="O829">
        <f>VLOOKUP(A829&amp;"|"&amp;"Fall"&amp;"|"&amp;"Reading",kipp_maps!H:I,2,FALSE)</f>
        <v>215</v>
      </c>
      <c r="P829">
        <f>VLOOKUP(A829&amp;"|"&amp;"Fall"&amp;"|"&amp;"Reading",kipp_maps!H:J,3,FALSE)</f>
        <v>96</v>
      </c>
      <c r="Q829">
        <f>VLOOKUP(A829&amp;"|"&amp;"Fall"&amp;"|"&amp;"Reading",kipp_maps!H:K,4,FALSE)</f>
        <v>4</v>
      </c>
      <c r="R829">
        <f>VLOOKUP(A829&amp;"|"&amp;"Spring"&amp;"|"&amp;"Reading",kipp_maps!H:I,2,FALSE)</f>
        <v>218</v>
      </c>
      <c r="S829">
        <f>VLOOKUP(A829&amp;"|"&amp;"Spring"&amp;"|"&amp;"Reading",kipp_maps!H:J,3,FALSE)</f>
        <v>90</v>
      </c>
      <c r="T829">
        <f>VLOOKUP(A829&amp;"|"&amp;"Spring"&amp;"|"&amp;"Reading",kipp_maps!H:K,4,FALSE)</f>
        <v>4</v>
      </c>
      <c r="U829">
        <f>VLOOKUP(A829&amp;"|"&amp;"Fall"&amp;"|"&amp;"Reading",kipp_maps!H:L,5,FALSE)</f>
        <v>6</v>
      </c>
      <c r="V829">
        <f t="shared" si="50"/>
        <v>3</v>
      </c>
      <c r="W829">
        <f t="shared" si="51"/>
        <v>-3</v>
      </c>
    </row>
    <row r="830" spans="1:23" x14ac:dyDescent="0.25">
      <c r="A830">
        <v>20131</v>
      </c>
      <c r="B830" t="str">
        <f>VLOOKUP(A830,kipp_maps!A:B,2,FALSE)</f>
        <v>School F</v>
      </c>
      <c r="C830">
        <f>VLOOKUP(A830,kipp_maps!A:C,3,FALSE)</f>
        <v>3</v>
      </c>
      <c r="D830">
        <f>VLOOKUP(A830,kipp_maps!A:D,4,FALSE)</f>
        <v>2019</v>
      </c>
      <c r="E830" t="str">
        <f>VLOOKUP(A830,kipp_maps!A:E,5,FALSE)</f>
        <v>GenEd</v>
      </c>
      <c r="F830">
        <f>VLOOKUP(A830&amp;"|"&amp;"Fall"&amp;"|"&amp;"Math",kipp_maps!H:I,2,FALSE)</f>
        <v>182</v>
      </c>
      <c r="G830">
        <f>VLOOKUP(A830&amp;"|"&amp;"Fall"&amp;"|"&amp;"Math",kipp_maps!H:J,3,FALSE)</f>
        <v>23</v>
      </c>
      <c r="H830">
        <f>VLOOKUP(A830&amp;"|"&amp;"Fall"&amp;"|"&amp;"Math",kipp_maps!H:K,4,FALSE)</f>
        <v>1</v>
      </c>
      <c r="I830">
        <f>VLOOKUP(A830&amp;"|"&amp;"Spring"&amp;"|"&amp;"Math",kipp_maps!H:I,2,FALSE)</f>
        <v>197</v>
      </c>
      <c r="J830">
        <f>VLOOKUP(A830&amp;"|"&amp;"Spring"&amp;"|"&amp;"Math",kipp_maps!H:J,3,FALSE)</f>
        <v>32</v>
      </c>
      <c r="K830">
        <f>VLOOKUP(A830&amp;"|"&amp;"Spring"&amp;"|"&amp;"Math",kipp_maps!H:K,4,FALSE)</f>
        <v>2</v>
      </c>
      <c r="L830">
        <f>VLOOKUP(A830&amp;"|"&amp;"Fall"&amp;"|"&amp;"Math",kipp_maps!H:L,5,FALSE)</f>
        <v>13</v>
      </c>
      <c r="M830">
        <f t="shared" si="48"/>
        <v>15</v>
      </c>
      <c r="N830">
        <f t="shared" si="49"/>
        <v>2</v>
      </c>
      <c r="O830">
        <f>VLOOKUP(A830&amp;"|"&amp;"Fall"&amp;"|"&amp;"Reading",kipp_maps!H:I,2,FALSE)</f>
        <v>171</v>
      </c>
      <c r="P830">
        <f>VLOOKUP(A830&amp;"|"&amp;"Fall"&amp;"|"&amp;"Reading",kipp_maps!H:J,3,FALSE)</f>
        <v>12</v>
      </c>
      <c r="Q830">
        <f>VLOOKUP(A830&amp;"|"&amp;"Fall"&amp;"|"&amp;"Reading",kipp_maps!H:K,4,FALSE)</f>
        <v>1</v>
      </c>
      <c r="R830">
        <f>VLOOKUP(A830&amp;"|"&amp;"Spring"&amp;"|"&amp;"Reading",kipp_maps!H:I,2,FALSE)</f>
        <v>187</v>
      </c>
      <c r="S830">
        <f>VLOOKUP(A830&amp;"|"&amp;"Spring"&amp;"|"&amp;"Reading",kipp_maps!H:J,3,FALSE)</f>
        <v>22</v>
      </c>
      <c r="T830">
        <f>VLOOKUP(A830&amp;"|"&amp;"Spring"&amp;"|"&amp;"Reading",kipp_maps!H:K,4,FALSE)</f>
        <v>1</v>
      </c>
      <c r="U830">
        <f>VLOOKUP(A830&amp;"|"&amp;"Fall"&amp;"|"&amp;"Reading",kipp_maps!H:L,5,FALSE)</f>
        <v>13</v>
      </c>
      <c r="V830">
        <f t="shared" si="50"/>
        <v>16</v>
      </c>
      <c r="W830">
        <f t="shared" si="51"/>
        <v>3</v>
      </c>
    </row>
    <row r="831" spans="1:23" x14ac:dyDescent="0.25">
      <c r="A831">
        <v>28337</v>
      </c>
      <c r="B831" t="str">
        <f>VLOOKUP(A831,kipp_maps!A:B,2,FALSE)</f>
        <v>School E</v>
      </c>
      <c r="C831">
        <f>VLOOKUP(A831,kipp_maps!A:C,3,FALSE)</f>
        <v>3</v>
      </c>
      <c r="D831">
        <f>VLOOKUP(A831,kipp_maps!A:D,4,FALSE)</f>
        <v>2019</v>
      </c>
      <c r="E831" t="str">
        <f>VLOOKUP(A831,kipp_maps!A:E,5,FALSE)</f>
        <v>GenEd</v>
      </c>
      <c r="F831">
        <f>VLOOKUP(A831&amp;"|"&amp;"Fall"&amp;"|"&amp;"Math",kipp_maps!H:I,2,FALSE)</f>
        <v>195</v>
      </c>
      <c r="G831">
        <f>VLOOKUP(A831&amp;"|"&amp;"Fall"&amp;"|"&amp;"Math",kipp_maps!H:J,3,FALSE)</f>
        <v>58</v>
      </c>
      <c r="H831">
        <f>VLOOKUP(A831&amp;"|"&amp;"Fall"&amp;"|"&amp;"Math",kipp_maps!H:K,4,FALSE)</f>
        <v>3</v>
      </c>
      <c r="I831">
        <f>VLOOKUP(A831&amp;"|"&amp;"Spring"&amp;"|"&amp;"Math",kipp_maps!H:I,2,FALSE)</f>
        <v>209</v>
      </c>
      <c r="J831">
        <f>VLOOKUP(A831&amp;"|"&amp;"Spring"&amp;"|"&amp;"Math",kipp_maps!H:J,3,FALSE)</f>
        <v>66</v>
      </c>
      <c r="K831">
        <f>VLOOKUP(A831&amp;"|"&amp;"Spring"&amp;"|"&amp;"Math",kipp_maps!H:K,4,FALSE)</f>
        <v>3</v>
      </c>
      <c r="L831">
        <f>VLOOKUP(A831&amp;"|"&amp;"Fall"&amp;"|"&amp;"Math",kipp_maps!H:L,5,FALSE)</f>
        <v>11</v>
      </c>
      <c r="M831">
        <f t="shared" si="48"/>
        <v>14</v>
      </c>
      <c r="N831">
        <f t="shared" si="49"/>
        <v>3</v>
      </c>
      <c r="O831">
        <f>VLOOKUP(A831&amp;"|"&amp;"Fall"&amp;"|"&amp;"Reading",kipp_maps!H:I,2,FALSE)</f>
        <v>214</v>
      </c>
      <c r="P831">
        <f>VLOOKUP(A831&amp;"|"&amp;"Fall"&amp;"|"&amp;"Reading",kipp_maps!H:J,3,FALSE)</f>
        <v>95</v>
      </c>
      <c r="Q831">
        <f>VLOOKUP(A831&amp;"|"&amp;"Fall"&amp;"|"&amp;"Reading",kipp_maps!H:K,4,FALSE)</f>
        <v>4</v>
      </c>
      <c r="R831">
        <f>VLOOKUP(A831&amp;"|"&amp;"Spring"&amp;"|"&amp;"Reading",kipp_maps!H:I,2,FALSE)</f>
        <v>214</v>
      </c>
      <c r="S831">
        <f>VLOOKUP(A831&amp;"|"&amp;"Spring"&amp;"|"&amp;"Reading",kipp_maps!H:J,3,FALSE)</f>
        <v>85</v>
      </c>
      <c r="T831">
        <f>VLOOKUP(A831&amp;"|"&amp;"Spring"&amp;"|"&amp;"Reading",kipp_maps!H:K,4,FALSE)</f>
        <v>4</v>
      </c>
      <c r="U831">
        <f>VLOOKUP(A831&amp;"|"&amp;"Fall"&amp;"|"&amp;"Reading",kipp_maps!H:L,5,FALSE)</f>
        <v>6</v>
      </c>
      <c r="V831">
        <f t="shared" si="50"/>
        <v>0</v>
      </c>
      <c r="W831">
        <f t="shared" si="51"/>
        <v>-6</v>
      </c>
    </row>
    <row r="832" spans="1:23" x14ac:dyDescent="0.25">
      <c r="A832">
        <v>11056</v>
      </c>
      <c r="B832" t="str">
        <f>VLOOKUP(A832,kipp_maps!A:B,2,FALSE)</f>
        <v>School E</v>
      </c>
      <c r="C832">
        <f>VLOOKUP(A832,kipp_maps!A:C,3,FALSE)</f>
        <v>3</v>
      </c>
      <c r="D832">
        <f>VLOOKUP(A832,kipp_maps!A:D,4,FALSE)</f>
        <v>2019</v>
      </c>
      <c r="E832" t="str">
        <f>VLOOKUP(A832,kipp_maps!A:E,5,FALSE)</f>
        <v>GenEd</v>
      </c>
      <c r="F832">
        <f>VLOOKUP(A832&amp;"|"&amp;"Fall"&amp;"|"&amp;"Math",kipp_maps!H:I,2,FALSE)</f>
        <v>203</v>
      </c>
      <c r="G832">
        <f>VLOOKUP(A832&amp;"|"&amp;"Fall"&amp;"|"&amp;"Math",kipp_maps!H:J,3,FALSE)</f>
        <v>79</v>
      </c>
      <c r="H832">
        <f>VLOOKUP(A832&amp;"|"&amp;"Fall"&amp;"|"&amp;"Math",kipp_maps!H:K,4,FALSE)</f>
        <v>4</v>
      </c>
      <c r="I832">
        <f>VLOOKUP(A832&amp;"|"&amp;"Spring"&amp;"|"&amp;"Math",kipp_maps!H:I,2,FALSE)</f>
        <v>214</v>
      </c>
      <c r="J832">
        <f>VLOOKUP(A832&amp;"|"&amp;"Spring"&amp;"|"&amp;"Math",kipp_maps!H:J,3,FALSE)</f>
        <v>78</v>
      </c>
      <c r="K832">
        <f>VLOOKUP(A832&amp;"|"&amp;"Spring"&amp;"|"&amp;"Math",kipp_maps!H:K,4,FALSE)</f>
        <v>4</v>
      </c>
      <c r="L832">
        <f>VLOOKUP(A832&amp;"|"&amp;"Fall"&amp;"|"&amp;"Math",kipp_maps!H:L,5,FALSE)</f>
        <v>11</v>
      </c>
      <c r="M832">
        <f t="shared" si="48"/>
        <v>11</v>
      </c>
      <c r="N832">
        <f t="shared" si="49"/>
        <v>0</v>
      </c>
      <c r="O832">
        <f>VLOOKUP(A832&amp;"|"&amp;"Fall"&amp;"|"&amp;"Reading",kipp_maps!H:I,2,FALSE)</f>
        <v>211</v>
      </c>
      <c r="P832">
        <f>VLOOKUP(A832&amp;"|"&amp;"Fall"&amp;"|"&amp;"Reading",kipp_maps!H:J,3,FALSE)</f>
        <v>93</v>
      </c>
      <c r="Q832">
        <f>VLOOKUP(A832&amp;"|"&amp;"Fall"&amp;"|"&amp;"Reading",kipp_maps!H:K,4,FALSE)</f>
        <v>4</v>
      </c>
      <c r="R832">
        <f>VLOOKUP(A832&amp;"|"&amp;"Spring"&amp;"|"&amp;"Reading",kipp_maps!H:I,2,FALSE)</f>
        <v>215</v>
      </c>
      <c r="S832">
        <f>VLOOKUP(A832&amp;"|"&amp;"Spring"&amp;"|"&amp;"Reading",kipp_maps!H:J,3,FALSE)</f>
        <v>86</v>
      </c>
      <c r="T832">
        <f>VLOOKUP(A832&amp;"|"&amp;"Spring"&amp;"|"&amp;"Reading",kipp_maps!H:K,4,FALSE)</f>
        <v>4</v>
      </c>
      <c r="U832">
        <f>VLOOKUP(A832&amp;"|"&amp;"Fall"&amp;"|"&amp;"Reading",kipp_maps!H:L,5,FALSE)</f>
        <v>7</v>
      </c>
      <c r="V832">
        <f t="shared" si="50"/>
        <v>4</v>
      </c>
      <c r="W832">
        <f t="shared" si="51"/>
        <v>-3</v>
      </c>
    </row>
    <row r="833" spans="1:23" x14ac:dyDescent="0.25">
      <c r="A833">
        <v>16723</v>
      </c>
      <c r="B833" t="str">
        <f>VLOOKUP(A833,kipp_maps!A:B,2,FALSE)</f>
        <v>School F</v>
      </c>
      <c r="C833">
        <f>VLOOKUP(A833,kipp_maps!A:C,3,FALSE)</f>
        <v>3</v>
      </c>
      <c r="D833">
        <f>VLOOKUP(A833,kipp_maps!A:D,4,FALSE)</f>
        <v>2019</v>
      </c>
      <c r="E833" t="str">
        <f>VLOOKUP(A833,kipp_maps!A:E,5,FALSE)</f>
        <v>GenEd</v>
      </c>
      <c r="F833">
        <f>VLOOKUP(A833&amp;"|"&amp;"Fall"&amp;"|"&amp;"Math",kipp_maps!H:I,2,FALSE)</f>
        <v>196</v>
      </c>
      <c r="G833">
        <f>VLOOKUP(A833&amp;"|"&amp;"Fall"&amp;"|"&amp;"Math",kipp_maps!H:J,3,FALSE)</f>
        <v>61</v>
      </c>
      <c r="H833">
        <f>VLOOKUP(A833&amp;"|"&amp;"Fall"&amp;"|"&amp;"Math",kipp_maps!H:K,4,FALSE)</f>
        <v>3</v>
      </c>
      <c r="I833">
        <f>VLOOKUP(A833&amp;"|"&amp;"Spring"&amp;"|"&amp;"Math",kipp_maps!H:I,2,FALSE)</f>
        <v>205</v>
      </c>
      <c r="J833">
        <f>VLOOKUP(A833&amp;"|"&amp;"Spring"&amp;"|"&amp;"Math",kipp_maps!H:J,3,FALSE)</f>
        <v>55</v>
      </c>
      <c r="K833">
        <f>VLOOKUP(A833&amp;"|"&amp;"Spring"&amp;"|"&amp;"Math",kipp_maps!H:K,4,FALSE)</f>
        <v>3</v>
      </c>
      <c r="L833">
        <f>VLOOKUP(A833&amp;"|"&amp;"Fall"&amp;"|"&amp;"Math",kipp_maps!H:L,5,FALSE)</f>
        <v>11</v>
      </c>
      <c r="M833">
        <f t="shared" si="48"/>
        <v>9</v>
      </c>
      <c r="N833">
        <f t="shared" si="49"/>
        <v>-2</v>
      </c>
      <c r="O833">
        <f>VLOOKUP(A833&amp;"|"&amp;"Fall"&amp;"|"&amp;"Reading",kipp_maps!H:I,2,FALSE)</f>
        <v>193</v>
      </c>
      <c r="P833">
        <f>VLOOKUP(A833&amp;"|"&amp;"Fall"&amp;"|"&amp;"Reading",kipp_maps!H:J,3,FALSE)</f>
        <v>61</v>
      </c>
      <c r="Q833">
        <f>VLOOKUP(A833&amp;"|"&amp;"Fall"&amp;"|"&amp;"Reading",kipp_maps!H:K,4,FALSE)</f>
        <v>3</v>
      </c>
      <c r="R833">
        <f>VLOOKUP(A833&amp;"|"&amp;"Spring"&amp;"|"&amp;"Reading",kipp_maps!H:I,2,FALSE)</f>
        <v>201</v>
      </c>
      <c r="S833">
        <f>VLOOKUP(A833&amp;"|"&amp;"Spring"&amp;"|"&amp;"Reading",kipp_maps!H:J,3,FALSE)</f>
        <v>56</v>
      </c>
      <c r="T833">
        <f>VLOOKUP(A833&amp;"|"&amp;"Spring"&amp;"|"&amp;"Reading",kipp_maps!H:K,4,FALSE)</f>
        <v>3</v>
      </c>
      <c r="U833">
        <f>VLOOKUP(A833&amp;"|"&amp;"Fall"&amp;"|"&amp;"Reading",kipp_maps!H:L,5,FALSE)</f>
        <v>10</v>
      </c>
      <c r="V833">
        <f t="shared" si="50"/>
        <v>8</v>
      </c>
      <c r="W833">
        <f t="shared" si="51"/>
        <v>-2</v>
      </c>
    </row>
    <row r="834" spans="1:23" x14ac:dyDescent="0.25">
      <c r="A834">
        <v>20384</v>
      </c>
      <c r="B834" t="str">
        <f>VLOOKUP(A834,kipp_maps!A:B,2,FALSE)</f>
        <v>School F</v>
      </c>
      <c r="C834">
        <f>VLOOKUP(A834,kipp_maps!A:C,3,FALSE)</f>
        <v>3</v>
      </c>
      <c r="D834">
        <f>VLOOKUP(A834,kipp_maps!A:D,4,FALSE)</f>
        <v>2019</v>
      </c>
      <c r="E834" t="str">
        <f>VLOOKUP(A834,kipp_maps!A:E,5,FALSE)</f>
        <v>GenEd</v>
      </c>
      <c r="F834">
        <f>VLOOKUP(A834&amp;"|"&amp;"Fall"&amp;"|"&amp;"Math",kipp_maps!H:I,2,FALSE)</f>
        <v>192</v>
      </c>
      <c r="G834">
        <f>VLOOKUP(A834&amp;"|"&amp;"Fall"&amp;"|"&amp;"Math",kipp_maps!H:J,3,FALSE)</f>
        <v>50</v>
      </c>
      <c r="H834">
        <f>VLOOKUP(A834&amp;"|"&amp;"Fall"&amp;"|"&amp;"Math",kipp_maps!H:K,4,FALSE)</f>
        <v>3</v>
      </c>
      <c r="I834">
        <f>VLOOKUP(A834&amp;"|"&amp;"Spring"&amp;"|"&amp;"Math",kipp_maps!H:I,2,FALSE)</f>
        <v>206</v>
      </c>
      <c r="J834">
        <f>VLOOKUP(A834&amp;"|"&amp;"Spring"&amp;"|"&amp;"Math",kipp_maps!H:J,3,FALSE)</f>
        <v>57</v>
      </c>
      <c r="K834">
        <f>VLOOKUP(A834&amp;"|"&amp;"Spring"&amp;"|"&amp;"Math",kipp_maps!H:K,4,FALSE)</f>
        <v>3</v>
      </c>
      <c r="L834">
        <f>VLOOKUP(A834&amp;"|"&amp;"Fall"&amp;"|"&amp;"Math",kipp_maps!H:L,5,FALSE)</f>
        <v>12</v>
      </c>
      <c r="M834">
        <f t="shared" si="48"/>
        <v>14</v>
      </c>
      <c r="N834">
        <f t="shared" si="49"/>
        <v>2</v>
      </c>
      <c r="O834">
        <f>VLOOKUP(A834&amp;"|"&amp;"Fall"&amp;"|"&amp;"Reading",kipp_maps!H:I,2,FALSE)</f>
        <v>190</v>
      </c>
      <c r="P834">
        <f>VLOOKUP(A834&amp;"|"&amp;"Fall"&amp;"|"&amp;"Reading",kipp_maps!H:J,3,FALSE)</f>
        <v>53</v>
      </c>
      <c r="Q834">
        <f>VLOOKUP(A834&amp;"|"&amp;"Fall"&amp;"|"&amp;"Reading",kipp_maps!H:K,4,FALSE)</f>
        <v>3</v>
      </c>
      <c r="R834">
        <f>VLOOKUP(A834&amp;"|"&amp;"Spring"&amp;"|"&amp;"Reading",kipp_maps!H:I,2,FALSE)</f>
        <v>186</v>
      </c>
      <c r="S834">
        <f>VLOOKUP(A834&amp;"|"&amp;"Spring"&amp;"|"&amp;"Reading",kipp_maps!H:J,3,FALSE)</f>
        <v>20</v>
      </c>
      <c r="T834">
        <f>VLOOKUP(A834&amp;"|"&amp;"Spring"&amp;"|"&amp;"Reading",kipp_maps!H:K,4,FALSE)</f>
        <v>1</v>
      </c>
      <c r="U834">
        <f>VLOOKUP(A834&amp;"|"&amp;"Fall"&amp;"|"&amp;"Reading",kipp_maps!H:L,5,FALSE)</f>
        <v>10</v>
      </c>
      <c r="V834">
        <f t="shared" si="50"/>
        <v>-4</v>
      </c>
      <c r="W834">
        <f t="shared" si="51"/>
        <v>-14</v>
      </c>
    </row>
    <row r="835" spans="1:23" x14ac:dyDescent="0.25">
      <c r="A835">
        <v>17295</v>
      </c>
      <c r="B835" t="str">
        <f>VLOOKUP(A835,kipp_maps!A:B,2,FALSE)</f>
        <v>School E</v>
      </c>
      <c r="C835">
        <f>VLOOKUP(A835,kipp_maps!A:C,3,FALSE)</f>
        <v>3</v>
      </c>
      <c r="D835">
        <f>VLOOKUP(A835,kipp_maps!A:D,4,FALSE)</f>
        <v>2019</v>
      </c>
      <c r="E835" t="str">
        <f>VLOOKUP(A835,kipp_maps!A:E,5,FALSE)</f>
        <v>GenEd</v>
      </c>
      <c r="F835" t="str">
        <f>VLOOKUP(A835&amp;"|"&amp;"Fall"&amp;"|"&amp;"Math",kipp_maps!H:I,2,FALSE)</f>
        <v>.</v>
      </c>
      <c r="G835" t="str">
        <f>VLOOKUP(A835&amp;"|"&amp;"Fall"&amp;"|"&amp;"Math",kipp_maps!H:J,3,FALSE)</f>
        <v>.</v>
      </c>
      <c r="H835" t="str">
        <f>VLOOKUP(A835&amp;"|"&amp;"Fall"&amp;"|"&amp;"Math",kipp_maps!H:K,4,FALSE)</f>
        <v>.</v>
      </c>
      <c r="I835">
        <f>VLOOKUP(A835&amp;"|"&amp;"Spring"&amp;"|"&amp;"Math",kipp_maps!H:I,2,FALSE)</f>
        <v>206</v>
      </c>
      <c r="J835">
        <f>VLOOKUP(A835&amp;"|"&amp;"Spring"&amp;"|"&amp;"Math",kipp_maps!H:J,3,FALSE)</f>
        <v>57</v>
      </c>
      <c r="K835">
        <f>VLOOKUP(A835&amp;"|"&amp;"Spring"&amp;"|"&amp;"Math",kipp_maps!H:K,4,FALSE)</f>
        <v>3</v>
      </c>
      <c r="L835" t="str">
        <f>VLOOKUP(A835&amp;"|"&amp;"Fall"&amp;"|"&amp;"Math",kipp_maps!H:L,5,FALSE)</f>
        <v>.</v>
      </c>
      <c r="M835" t="e">
        <f t="shared" ref="M835:M898" si="52">I835-F835</f>
        <v>#VALUE!</v>
      </c>
      <c r="N835" t="e">
        <f t="shared" ref="N835:N898" si="53">M835-L835</f>
        <v>#VALUE!</v>
      </c>
      <c r="O835" t="str">
        <f>VLOOKUP(A835&amp;"|"&amp;"Fall"&amp;"|"&amp;"Reading",kipp_maps!H:I,2,FALSE)</f>
        <v>.</v>
      </c>
      <c r="P835" t="str">
        <f>VLOOKUP(A835&amp;"|"&amp;"Fall"&amp;"|"&amp;"Reading",kipp_maps!H:J,3,FALSE)</f>
        <v>.</v>
      </c>
      <c r="Q835" t="str">
        <f>VLOOKUP(A835&amp;"|"&amp;"Fall"&amp;"|"&amp;"Reading",kipp_maps!H:K,4,FALSE)</f>
        <v>.</v>
      </c>
      <c r="R835">
        <f>VLOOKUP(A835&amp;"|"&amp;"Spring"&amp;"|"&amp;"Reading",kipp_maps!H:I,2,FALSE)</f>
        <v>197</v>
      </c>
      <c r="S835">
        <f>VLOOKUP(A835&amp;"|"&amp;"Spring"&amp;"|"&amp;"Reading",kipp_maps!H:J,3,FALSE)</f>
        <v>46</v>
      </c>
      <c r="T835">
        <f>VLOOKUP(A835&amp;"|"&amp;"Spring"&amp;"|"&amp;"Reading",kipp_maps!H:K,4,FALSE)</f>
        <v>2</v>
      </c>
      <c r="U835" t="str">
        <f>VLOOKUP(A835&amp;"|"&amp;"Fall"&amp;"|"&amp;"Reading",kipp_maps!H:L,5,FALSE)</f>
        <v>.</v>
      </c>
      <c r="V835" t="e">
        <f t="shared" ref="V835:V898" si="54">R835-O835</f>
        <v>#VALUE!</v>
      </c>
      <c r="W835" t="e">
        <f t="shared" ref="W835:W898" si="55">V835-U835</f>
        <v>#VALUE!</v>
      </c>
    </row>
    <row r="836" spans="1:23" x14ac:dyDescent="0.25">
      <c r="A836">
        <v>16456</v>
      </c>
      <c r="B836" t="str">
        <f>VLOOKUP(A836,kipp_maps!A:B,2,FALSE)</f>
        <v>School F</v>
      </c>
      <c r="C836">
        <f>VLOOKUP(A836,kipp_maps!A:C,3,FALSE)</f>
        <v>3</v>
      </c>
      <c r="D836">
        <f>VLOOKUP(A836,kipp_maps!A:D,4,FALSE)</f>
        <v>2019</v>
      </c>
      <c r="E836" t="str">
        <f>VLOOKUP(A836,kipp_maps!A:E,5,FALSE)</f>
        <v>GenEd</v>
      </c>
      <c r="F836">
        <f>VLOOKUP(A836&amp;"|"&amp;"Fall"&amp;"|"&amp;"Math",kipp_maps!H:I,2,FALSE)</f>
        <v>201</v>
      </c>
      <c r="G836">
        <f>VLOOKUP(A836&amp;"|"&amp;"Fall"&amp;"|"&amp;"Math",kipp_maps!H:J,3,FALSE)</f>
        <v>74</v>
      </c>
      <c r="H836">
        <f>VLOOKUP(A836&amp;"|"&amp;"Fall"&amp;"|"&amp;"Math",kipp_maps!H:K,4,FALSE)</f>
        <v>3</v>
      </c>
      <c r="I836">
        <f>VLOOKUP(A836&amp;"|"&amp;"Spring"&amp;"|"&amp;"Math",kipp_maps!H:I,2,FALSE)</f>
        <v>215</v>
      </c>
      <c r="J836">
        <f>VLOOKUP(A836&amp;"|"&amp;"Spring"&amp;"|"&amp;"Math",kipp_maps!H:J,3,FALSE)</f>
        <v>80</v>
      </c>
      <c r="K836">
        <f>VLOOKUP(A836&amp;"|"&amp;"Spring"&amp;"|"&amp;"Math",kipp_maps!H:K,4,FALSE)</f>
        <v>4</v>
      </c>
      <c r="L836">
        <f>VLOOKUP(A836&amp;"|"&amp;"Fall"&amp;"|"&amp;"Math",kipp_maps!H:L,5,FALSE)</f>
        <v>11</v>
      </c>
      <c r="M836">
        <f t="shared" si="52"/>
        <v>14</v>
      </c>
      <c r="N836">
        <f t="shared" si="53"/>
        <v>3</v>
      </c>
      <c r="O836">
        <f>VLOOKUP(A836&amp;"|"&amp;"Fall"&amp;"|"&amp;"Reading",kipp_maps!H:I,2,FALSE)</f>
        <v>217</v>
      </c>
      <c r="P836">
        <f>VLOOKUP(A836&amp;"|"&amp;"Fall"&amp;"|"&amp;"Reading",kipp_maps!H:J,3,FALSE)</f>
        <v>97</v>
      </c>
      <c r="Q836">
        <f>VLOOKUP(A836&amp;"|"&amp;"Fall"&amp;"|"&amp;"Reading",kipp_maps!H:K,4,FALSE)</f>
        <v>4</v>
      </c>
      <c r="R836">
        <f>VLOOKUP(A836&amp;"|"&amp;"Spring"&amp;"|"&amp;"Reading",kipp_maps!H:I,2,FALSE)</f>
        <v>207</v>
      </c>
      <c r="S836">
        <f>VLOOKUP(A836&amp;"|"&amp;"Spring"&amp;"|"&amp;"Reading",kipp_maps!H:J,3,FALSE)</f>
        <v>71</v>
      </c>
      <c r="T836">
        <f>VLOOKUP(A836&amp;"|"&amp;"Spring"&amp;"|"&amp;"Reading",kipp_maps!H:K,4,FALSE)</f>
        <v>3</v>
      </c>
      <c r="U836">
        <f>VLOOKUP(A836&amp;"|"&amp;"Fall"&amp;"|"&amp;"Reading",kipp_maps!H:L,5,FALSE)</f>
        <v>6</v>
      </c>
      <c r="V836">
        <f t="shared" si="54"/>
        <v>-10</v>
      </c>
      <c r="W836">
        <f t="shared" si="55"/>
        <v>-16</v>
      </c>
    </row>
    <row r="837" spans="1:23" x14ac:dyDescent="0.25">
      <c r="A837">
        <v>18819</v>
      </c>
      <c r="B837" t="str">
        <f>VLOOKUP(A837,kipp_maps!A:B,2,FALSE)</f>
        <v>School E</v>
      </c>
      <c r="C837">
        <f>VLOOKUP(A837,kipp_maps!A:C,3,FALSE)</f>
        <v>3</v>
      </c>
      <c r="D837">
        <f>VLOOKUP(A837,kipp_maps!A:D,4,FALSE)</f>
        <v>2019</v>
      </c>
      <c r="E837" t="str">
        <f>VLOOKUP(A837,kipp_maps!A:E,5,FALSE)</f>
        <v>GenEd</v>
      </c>
      <c r="F837">
        <f>VLOOKUP(A837&amp;"|"&amp;"Fall"&amp;"|"&amp;"Math",kipp_maps!H:I,2,FALSE)</f>
        <v>199</v>
      </c>
      <c r="G837">
        <f>VLOOKUP(A837&amp;"|"&amp;"Fall"&amp;"|"&amp;"Math",kipp_maps!H:J,3,FALSE)</f>
        <v>69</v>
      </c>
      <c r="H837">
        <f>VLOOKUP(A837&amp;"|"&amp;"Fall"&amp;"|"&amp;"Math",kipp_maps!H:K,4,FALSE)</f>
        <v>3</v>
      </c>
      <c r="I837">
        <f>VLOOKUP(A837&amp;"|"&amp;"Spring"&amp;"|"&amp;"Math",kipp_maps!H:I,2,FALSE)</f>
        <v>207</v>
      </c>
      <c r="J837">
        <f>VLOOKUP(A837&amp;"|"&amp;"Spring"&amp;"|"&amp;"Math",kipp_maps!H:J,3,FALSE)</f>
        <v>60</v>
      </c>
      <c r="K837">
        <f>VLOOKUP(A837&amp;"|"&amp;"Spring"&amp;"|"&amp;"Math",kipp_maps!H:K,4,FALSE)</f>
        <v>3</v>
      </c>
      <c r="L837">
        <f>VLOOKUP(A837&amp;"|"&amp;"Fall"&amp;"|"&amp;"Math",kipp_maps!H:L,5,FALSE)</f>
        <v>11</v>
      </c>
      <c r="M837">
        <f t="shared" si="52"/>
        <v>8</v>
      </c>
      <c r="N837">
        <f t="shared" si="53"/>
        <v>-3</v>
      </c>
      <c r="O837">
        <f>VLOOKUP(A837&amp;"|"&amp;"Fall"&amp;"|"&amp;"Reading",kipp_maps!H:I,2,FALSE)</f>
        <v>205</v>
      </c>
      <c r="P837">
        <f>VLOOKUP(A837&amp;"|"&amp;"Fall"&amp;"|"&amp;"Reading",kipp_maps!H:J,3,FALSE)</f>
        <v>86</v>
      </c>
      <c r="Q837">
        <f>VLOOKUP(A837&amp;"|"&amp;"Fall"&amp;"|"&amp;"Reading",kipp_maps!H:K,4,FALSE)</f>
        <v>4</v>
      </c>
      <c r="R837">
        <f>VLOOKUP(A837&amp;"|"&amp;"Spring"&amp;"|"&amp;"Reading",kipp_maps!H:I,2,FALSE)</f>
        <v>210</v>
      </c>
      <c r="S837">
        <f>VLOOKUP(A837&amp;"|"&amp;"Spring"&amp;"|"&amp;"Reading",kipp_maps!H:J,3,FALSE)</f>
        <v>77</v>
      </c>
      <c r="T837">
        <f>VLOOKUP(A837&amp;"|"&amp;"Spring"&amp;"|"&amp;"Reading",kipp_maps!H:K,4,FALSE)</f>
        <v>4</v>
      </c>
      <c r="U837">
        <f>VLOOKUP(A837&amp;"|"&amp;"Fall"&amp;"|"&amp;"Reading",kipp_maps!H:L,5,FALSE)</f>
        <v>8</v>
      </c>
      <c r="V837">
        <f t="shared" si="54"/>
        <v>5</v>
      </c>
      <c r="W837">
        <f t="shared" si="55"/>
        <v>-3</v>
      </c>
    </row>
    <row r="838" spans="1:23" x14ac:dyDescent="0.25">
      <c r="A838">
        <v>22600</v>
      </c>
      <c r="B838" t="str">
        <f>VLOOKUP(A838,kipp_maps!A:B,2,FALSE)</f>
        <v>School E</v>
      </c>
      <c r="C838">
        <f>VLOOKUP(A838,kipp_maps!A:C,3,FALSE)</f>
        <v>3</v>
      </c>
      <c r="D838">
        <f>VLOOKUP(A838,kipp_maps!A:D,4,FALSE)</f>
        <v>2019</v>
      </c>
      <c r="E838" t="str">
        <f>VLOOKUP(A838,kipp_maps!A:E,5,FALSE)</f>
        <v>GenEd</v>
      </c>
      <c r="F838">
        <f>VLOOKUP(A838&amp;"|"&amp;"Fall"&amp;"|"&amp;"Math",kipp_maps!H:I,2,FALSE)</f>
        <v>209</v>
      </c>
      <c r="G838">
        <f>VLOOKUP(A838&amp;"|"&amp;"Fall"&amp;"|"&amp;"Math",kipp_maps!H:J,3,FALSE)</f>
        <v>89</v>
      </c>
      <c r="H838">
        <f>VLOOKUP(A838&amp;"|"&amp;"Fall"&amp;"|"&amp;"Math",kipp_maps!H:K,4,FALSE)</f>
        <v>4</v>
      </c>
      <c r="I838">
        <f>VLOOKUP(A838&amp;"|"&amp;"Spring"&amp;"|"&amp;"Math",kipp_maps!H:I,2,FALSE)</f>
        <v>217</v>
      </c>
      <c r="J838">
        <f>VLOOKUP(A838&amp;"|"&amp;"Spring"&amp;"|"&amp;"Math",kipp_maps!H:J,3,FALSE)</f>
        <v>84</v>
      </c>
      <c r="K838">
        <f>VLOOKUP(A838&amp;"|"&amp;"Spring"&amp;"|"&amp;"Math",kipp_maps!H:K,4,FALSE)</f>
        <v>4</v>
      </c>
      <c r="L838">
        <f>VLOOKUP(A838&amp;"|"&amp;"Fall"&amp;"|"&amp;"Math",kipp_maps!H:L,5,FALSE)</f>
        <v>10</v>
      </c>
      <c r="M838">
        <f t="shared" si="52"/>
        <v>8</v>
      </c>
      <c r="N838">
        <f t="shared" si="53"/>
        <v>-2</v>
      </c>
      <c r="O838">
        <f>VLOOKUP(A838&amp;"|"&amp;"Fall"&amp;"|"&amp;"Reading",kipp_maps!H:I,2,FALSE)</f>
        <v>214</v>
      </c>
      <c r="P838">
        <f>VLOOKUP(A838&amp;"|"&amp;"Fall"&amp;"|"&amp;"Reading",kipp_maps!H:J,3,FALSE)</f>
        <v>95</v>
      </c>
      <c r="Q838">
        <f>VLOOKUP(A838&amp;"|"&amp;"Fall"&amp;"|"&amp;"Reading",kipp_maps!H:K,4,FALSE)</f>
        <v>4</v>
      </c>
      <c r="R838">
        <f>VLOOKUP(A838&amp;"|"&amp;"Spring"&amp;"|"&amp;"Reading",kipp_maps!H:I,2,FALSE)</f>
        <v>212</v>
      </c>
      <c r="S838">
        <f>VLOOKUP(A838&amp;"|"&amp;"Spring"&amp;"|"&amp;"Reading",kipp_maps!H:J,3,FALSE)</f>
        <v>81</v>
      </c>
      <c r="T838">
        <f>VLOOKUP(A838&amp;"|"&amp;"Spring"&amp;"|"&amp;"Reading",kipp_maps!H:K,4,FALSE)</f>
        <v>4</v>
      </c>
      <c r="U838">
        <f>VLOOKUP(A838&amp;"|"&amp;"Fall"&amp;"|"&amp;"Reading",kipp_maps!H:L,5,FALSE)</f>
        <v>6</v>
      </c>
      <c r="V838">
        <f t="shared" si="54"/>
        <v>-2</v>
      </c>
      <c r="W838">
        <f t="shared" si="55"/>
        <v>-8</v>
      </c>
    </row>
    <row r="839" spans="1:23" x14ac:dyDescent="0.25">
      <c r="A839">
        <v>18397</v>
      </c>
      <c r="B839" t="str">
        <f>VLOOKUP(A839,kipp_maps!A:B,2,FALSE)</f>
        <v>School F</v>
      </c>
      <c r="C839">
        <f>VLOOKUP(A839,kipp_maps!A:C,3,FALSE)</f>
        <v>3</v>
      </c>
      <c r="D839">
        <f>VLOOKUP(A839,kipp_maps!A:D,4,FALSE)</f>
        <v>2019</v>
      </c>
      <c r="E839" t="str">
        <f>VLOOKUP(A839,kipp_maps!A:E,5,FALSE)</f>
        <v>GenEd</v>
      </c>
      <c r="F839">
        <f>VLOOKUP(A839&amp;"|"&amp;"Fall"&amp;"|"&amp;"Math",kipp_maps!H:I,2,FALSE)</f>
        <v>189</v>
      </c>
      <c r="G839">
        <f>VLOOKUP(A839&amp;"|"&amp;"Fall"&amp;"|"&amp;"Math",kipp_maps!H:J,3,FALSE)</f>
        <v>41</v>
      </c>
      <c r="H839">
        <f>VLOOKUP(A839&amp;"|"&amp;"Fall"&amp;"|"&amp;"Math",kipp_maps!H:K,4,FALSE)</f>
        <v>2</v>
      </c>
      <c r="I839">
        <f>VLOOKUP(A839&amp;"|"&amp;"Spring"&amp;"|"&amp;"Math",kipp_maps!H:I,2,FALSE)</f>
        <v>200</v>
      </c>
      <c r="J839">
        <f>VLOOKUP(A839&amp;"|"&amp;"Spring"&amp;"|"&amp;"Math",kipp_maps!H:J,3,FALSE)</f>
        <v>40</v>
      </c>
      <c r="K839">
        <f>VLOOKUP(A839&amp;"|"&amp;"Spring"&amp;"|"&amp;"Math",kipp_maps!H:K,4,FALSE)</f>
        <v>2</v>
      </c>
      <c r="L839">
        <f>VLOOKUP(A839&amp;"|"&amp;"Fall"&amp;"|"&amp;"Math",kipp_maps!H:L,5,FALSE)</f>
        <v>12</v>
      </c>
      <c r="M839">
        <f t="shared" si="52"/>
        <v>11</v>
      </c>
      <c r="N839">
        <f t="shared" si="53"/>
        <v>-1</v>
      </c>
      <c r="O839">
        <f>VLOOKUP(A839&amp;"|"&amp;"Fall"&amp;"|"&amp;"Reading",kipp_maps!H:I,2,FALSE)</f>
        <v>199</v>
      </c>
      <c r="P839">
        <f>VLOOKUP(A839&amp;"|"&amp;"Fall"&amp;"|"&amp;"Reading",kipp_maps!H:J,3,FALSE)</f>
        <v>75</v>
      </c>
      <c r="Q839">
        <f>VLOOKUP(A839&amp;"|"&amp;"Fall"&amp;"|"&amp;"Reading",kipp_maps!H:K,4,FALSE)</f>
        <v>4</v>
      </c>
      <c r="R839">
        <f>VLOOKUP(A839&amp;"|"&amp;"Spring"&amp;"|"&amp;"Reading",kipp_maps!H:I,2,FALSE)</f>
        <v>210</v>
      </c>
      <c r="S839">
        <f>VLOOKUP(A839&amp;"|"&amp;"Spring"&amp;"|"&amp;"Reading",kipp_maps!H:J,3,FALSE)</f>
        <v>77</v>
      </c>
      <c r="T839">
        <f>VLOOKUP(A839&amp;"|"&amp;"Spring"&amp;"|"&amp;"Reading",kipp_maps!H:K,4,FALSE)</f>
        <v>4</v>
      </c>
      <c r="U839">
        <f>VLOOKUP(A839&amp;"|"&amp;"Fall"&amp;"|"&amp;"Reading",kipp_maps!H:L,5,FALSE)</f>
        <v>9</v>
      </c>
      <c r="V839">
        <f t="shared" si="54"/>
        <v>11</v>
      </c>
      <c r="W839">
        <f t="shared" si="55"/>
        <v>2</v>
      </c>
    </row>
    <row r="840" spans="1:23" x14ac:dyDescent="0.25">
      <c r="A840">
        <v>10495</v>
      </c>
      <c r="B840" t="str">
        <f>VLOOKUP(A840,kipp_maps!A:B,2,FALSE)</f>
        <v>School E</v>
      </c>
      <c r="C840">
        <f>VLOOKUP(A840,kipp_maps!A:C,3,FALSE)</f>
        <v>3</v>
      </c>
      <c r="D840">
        <f>VLOOKUP(A840,kipp_maps!A:D,4,FALSE)</f>
        <v>2019</v>
      </c>
      <c r="E840" t="str">
        <f>VLOOKUP(A840,kipp_maps!A:E,5,FALSE)</f>
        <v>GenEd</v>
      </c>
      <c r="F840" t="str">
        <f>VLOOKUP(A840&amp;"|"&amp;"Fall"&amp;"|"&amp;"Math",kipp_maps!H:I,2,FALSE)</f>
        <v>.</v>
      </c>
      <c r="G840" t="str">
        <f>VLOOKUP(A840&amp;"|"&amp;"Fall"&amp;"|"&amp;"Math",kipp_maps!H:J,3,FALSE)</f>
        <v>.</v>
      </c>
      <c r="H840" t="str">
        <f>VLOOKUP(A840&amp;"|"&amp;"Fall"&amp;"|"&amp;"Math",kipp_maps!H:K,4,FALSE)</f>
        <v>.</v>
      </c>
      <c r="I840">
        <f>VLOOKUP(A840&amp;"|"&amp;"Spring"&amp;"|"&amp;"Math",kipp_maps!H:I,2,FALSE)</f>
        <v>195</v>
      </c>
      <c r="J840">
        <f>VLOOKUP(A840&amp;"|"&amp;"Spring"&amp;"|"&amp;"Math",kipp_maps!H:J,3,FALSE)</f>
        <v>27</v>
      </c>
      <c r="K840">
        <f>VLOOKUP(A840&amp;"|"&amp;"Spring"&amp;"|"&amp;"Math",kipp_maps!H:K,4,FALSE)</f>
        <v>2</v>
      </c>
      <c r="L840" t="str">
        <f>VLOOKUP(A840&amp;"|"&amp;"Fall"&amp;"|"&amp;"Math",kipp_maps!H:L,5,FALSE)</f>
        <v>.</v>
      </c>
      <c r="M840" t="e">
        <f t="shared" si="52"/>
        <v>#VALUE!</v>
      </c>
      <c r="N840" t="e">
        <f t="shared" si="53"/>
        <v>#VALUE!</v>
      </c>
      <c r="O840" t="str">
        <f>VLOOKUP(A840&amp;"|"&amp;"Fall"&amp;"|"&amp;"Reading",kipp_maps!H:I,2,FALSE)</f>
        <v>.</v>
      </c>
      <c r="P840" t="str">
        <f>VLOOKUP(A840&amp;"|"&amp;"Fall"&amp;"|"&amp;"Reading",kipp_maps!H:J,3,FALSE)</f>
        <v>.</v>
      </c>
      <c r="Q840" t="str">
        <f>VLOOKUP(A840&amp;"|"&amp;"Fall"&amp;"|"&amp;"Reading",kipp_maps!H:K,4,FALSE)</f>
        <v>.</v>
      </c>
      <c r="R840">
        <f>VLOOKUP(A840&amp;"|"&amp;"Spring"&amp;"|"&amp;"Reading",kipp_maps!H:I,2,FALSE)</f>
        <v>206</v>
      </c>
      <c r="S840">
        <f>VLOOKUP(A840&amp;"|"&amp;"Spring"&amp;"|"&amp;"Reading",kipp_maps!H:J,3,FALSE)</f>
        <v>69</v>
      </c>
      <c r="T840">
        <f>VLOOKUP(A840&amp;"|"&amp;"Spring"&amp;"|"&amp;"Reading",kipp_maps!H:K,4,FALSE)</f>
        <v>3</v>
      </c>
      <c r="U840" t="str">
        <f>VLOOKUP(A840&amp;"|"&amp;"Fall"&amp;"|"&amp;"Reading",kipp_maps!H:L,5,FALSE)</f>
        <v>.</v>
      </c>
      <c r="V840" t="e">
        <f t="shared" si="54"/>
        <v>#VALUE!</v>
      </c>
      <c r="W840" t="e">
        <f t="shared" si="55"/>
        <v>#VALUE!</v>
      </c>
    </row>
    <row r="841" spans="1:23" x14ac:dyDescent="0.25">
      <c r="A841">
        <v>14283</v>
      </c>
      <c r="B841" t="str">
        <f>VLOOKUP(A841,kipp_maps!A:B,2,FALSE)</f>
        <v>School E</v>
      </c>
      <c r="C841">
        <f>VLOOKUP(A841,kipp_maps!A:C,3,FALSE)</f>
        <v>3</v>
      </c>
      <c r="D841">
        <f>VLOOKUP(A841,kipp_maps!A:D,4,FALSE)</f>
        <v>2019</v>
      </c>
      <c r="E841" t="str">
        <f>VLOOKUP(A841,kipp_maps!A:E,5,FALSE)</f>
        <v>GenEd</v>
      </c>
      <c r="F841" t="str">
        <f>VLOOKUP(A841&amp;"|"&amp;"Fall"&amp;"|"&amp;"Math",kipp_maps!H:I,2,FALSE)</f>
        <v>.</v>
      </c>
      <c r="G841" t="str">
        <f>VLOOKUP(A841&amp;"|"&amp;"Fall"&amp;"|"&amp;"Math",kipp_maps!H:J,3,FALSE)</f>
        <v>.</v>
      </c>
      <c r="H841" t="str">
        <f>VLOOKUP(A841&amp;"|"&amp;"Fall"&amp;"|"&amp;"Math",kipp_maps!H:K,4,FALSE)</f>
        <v>.</v>
      </c>
      <c r="I841">
        <f>VLOOKUP(A841&amp;"|"&amp;"Spring"&amp;"|"&amp;"Math",kipp_maps!H:I,2,FALSE)</f>
        <v>214</v>
      </c>
      <c r="J841">
        <f>VLOOKUP(A841&amp;"|"&amp;"Spring"&amp;"|"&amp;"Math",kipp_maps!H:J,3,FALSE)</f>
        <v>78</v>
      </c>
      <c r="K841">
        <f>VLOOKUP(A841&amp;"|"&amp;"Spring"&amp;"|"&amp;"Math",kipp_maps!H:K,4,FALSE)</f>
        <v>4</v>
      </c>
      <c r="L841" t="str">
        <f>VLOOKUP(A841&amp;"|"&amp;"Fall"&amp;"|"&amp;"Math",kipp_maps!H:L,5,FALSE)</f>
        <v>.</v>
      </c>
      <c r="M841" t="e">
        <f t="shared" si="52"/>
        <v>#VALUE!</v>
      </c>
      <c r="N841" t="e">
        <f t="shared" si="53"/>
        <v>#VALUE!</v>
      </c>
      <c r="O841" t="str">
        <f>VLOOKUP(A841&amp;"|"&amp;"Fall"&amp;"|"&amp;"Reading",kipp_maps!H:I,2,FALSE)</f>
        <v>.</v>
      </c>
      <c r="P841" t="str">
        <f>VLOOKUP(A841&amp;"|"&amp;"Fall"&amp;"|"&amp;"Reading",kipp_maps!H:J,3,FALSE)</f>
        <v>.</v>
      </c>
      <c r="Q841" t="str">
        <f>VLOOKUP(A841&amp;"|"&amp;"Fall"&amp;"|"&amp;"Reading",kipp_maps!H:K,4,FALSE)</f>
        <v>.</v>
      </c>
      <c r="R841">
        <f>VLOOKUP(A841&amp;"|"&amp;"Spring"&amp;"|"&amp;"Reading",kipp_maps!H:I,2,FALSE)</f>
        <v>220</v>
      </c>
      <c r="S841">
        <f>VLOOKUP(A841&amp;"|"&amp;"Spring"&amp;"|"&amp;"Reading",kipp_maps!H:J,3,FALSE)</f>
        <v>92</v>
      </c>
      <c r="T841">
        <f>VLOOKUP(A841&amp;"|"&amp;"Spring"&amp;"|"&amp;"Reading",kipp_maps!H:K,4,FALSE)</f>
        <v>4</v>
      </c>
      <c r="U841" t="str">
        <f>VLOOKUP(A841&amp;"|"&amp;"Fall"&amp;"|"&amp;"Reading",kipp_maps!H:L,5,FALSE)</f>
        <v>.</v>
      </c>
      <c r="V841" t="e">
        <f t="shared" si="54"/>
        <v>#VALUE!</v>
      </c>
      <c r="W841" t="e">
        <f t="shared" si="55"/>
        <v>#VALUE!</v>
      </c>
    </row>
    <row r="842" spans="1:23" x14ac:dyDescent="0.25">
      <c r="A842">
        <v>10230</v>
      </c>
      <c r="B842" t="str">
        <f>VLOOKUP(A842,kipp_maps!A:B,2,FALSE)</f>
        <v>School E</v>
      </c>
      <c r="C842">
        <f>VLOOKUP(A842,kipp_maps!A:C,3,FALSE)</f>
        <v>3</v>
      </c>
      <c r="D842">
        <f>VLOOKUP(A842,kipp_maps!A:D,4,FALSE)</f>
        <v>2019</v>
      </c>
      <c r="E842" t="str">
        <f>VLOOKUP(A842,kipp_maps!A:E,5,FALSE)</f>
        <v>GenEd</v>
      </c>
      <c r="F842">
        <f>VLOOKUP(A842&amp;"|"&amp;"Fall"&amp;"|"&amp;"Math",kipp_maps!H:I,2,FALSE)</f>
        <v>201</v>
      </c>
      <c r="G842">
        <f>VLOOKUP(A842&amp;"|"&amp;"Fall"&amp;"|"&amp;"Math",kipp_maps!H:J,3,FALSE)</f>
        <v>74</v>
      </c>
      <c r="H842">
        <f>VLOOKUP(A842&amp;"|"&amp;"Fall"&amp;"|"&amp;"Math",kipp_maps!H:K,4,FALSE)</f>
        <v>3</v>
      </c>
      <c r="I842" t="str">
        <f>VLOOKUP(A842&amp;"|"&amp;"Spring"&amp;"|"&amp;"Math",kipp_maps!H:I,2,FALSE)</f>
        <v>.</v>
      </c>
      <c r="J842" t="str">
        <f>VLOOKUP(A842&amp;"|"&amp;"Spring"&amp;"|"&amp;"Math",kipp_maps!H:J,3,FALSE)</f>
        <v>.</v>
      </c>
      <c r="K842" t="str">
        <f>VLOOKUP(A842&amp;"|"&amp;"Spring"&amp;"|"&amp;"Math",kipp_maps!H:K,4,FALSE)</f>
        <v>.</v>
      </c>
      <c r="L842">
        <f>VLOOKUP(A842&amp;"|"&amp;"Fall"&amp;"|"&amp;"Math",kipp_maps!H:L,5,FALSE)</f>
        <v>11</v>
      </c>
      <c r="M842" t="e">
        <f t="shared" si="52"/>
        <v>#VALUE!</v>
      </c>
      <c r="N842" t="e">
        <f t="shared" si="53"/>
        <v>#VALUE!</v>
      </c>
      <c r="O842">
        <f>VLOOKUP(A842&amp;"|"&amp;"Fall"&amp;"|"&amp;"Reading",kipp_maps!H:I,2,FALSE)</f>
        <v>204</v>
      </c>
      <c r="P842">
        <f>VLOOKUP(A842&amp;"|"&amp;"Fall"&amp;"|"&amp;"Reading",kipp_maps!H:J,3,FALSE)</f>
        <v>84</v>
      </c>
      <c r="Q842">
        <f>VLOOKUP(A842&amp;"|"&amp;"Fall"&amp;"|"&amp;"Reading",kipp_maps!H:K,4,FALSE)</f>
        <v>4</v>
      </c>
      <c r="R842" t="str">
        <f>VLOOKUP(A842&amp;"|"&amp;"Spring"&amp;"|"&amp;"Reading",kipp_maps!H:I,2,FALSE)</f>
        <v>.</v>
      </c>
      <c r="S842" t="str">
        <f>VLOOKUP(A842&amp;"|"&amp;"Spring"&amp;"|"&amp;"Reading",kipp_maps!H:J,3,FALSE)</f>
        <v>.</v>
      </c>
      <c r="T842" t="str">
        <f>VLOOKUP(A842&amp;"|"&amp;"Spring"&amp;"|"&amp;"Reading",kipp_maps!H:K,4,FALSE)</f>
        <v>.</v>
      </c>
      <c r="U842">
        <f>VLOOKUP(A842&amp;"|"&amp;"Fall"&amp;"|"&amp;"Reading",kipp_maps!H:L,5,FALSE)</f>
        <v>8</v>
      </c>
      <c r="V842" t="e">
        <f t="shared" si="54"/>
        <v>#VALUE!</v>
      </c>
      <c r="W842" t="e">
        <f t="shared" si="55"/>
        <v>#VALUE!</v>
      </c>
    </row>
    <row r="843" spans="1:23" x14ac:dyDescent="0.25">
      <c r="A843">
        <v>20558</v>
      </c>
      <c r="B843" t="str">
        <f>VLOOKUP(A843,kipp_maps!A:B,2,FALSE)</f>
        <v>School E</v>
      </c>
      <c r="C843">
        <f>VLOOKUP(A843,kipp_maps!A:C,3,FALSE)</f>
        <v>3</v>
      </c>
      <c r="D843">
        <f>VLOOKUP(A843,kipp_maps!A:D,4,FALSE)</f>
        <v>2019</v>
      </c>
      <c r="E843" t="str">
        <f>VLOOKUP(A843,kipp_maps!A:E,5,FALSE)</f>
        <v>GenEd</v>
      </c>
      <c r="F843">
        <f>VLOOKUP(A843&amp;"|"&amp;"Fall"&amp;"|"&amp;"Math",kipp_maps!H:I,2,FALSE)</f>
        <v>190</v>
      </c>
      <c r="G843">
        <f>VLOOKUP(A843&amp;"|"&amp;"Fall"&amp;"|"&amp;"Math",kipp_maps!H:J,3,FALSE)</f>
        <v>44</v>
      </c>
      <c r="H843">
        <f>VLOOKUP(A843&amp;"|"&amp;"Fall"&amp;"|"&amp;"Math",kipp_maps!H:K,4,FALSE)</f>
        <v>2</v>
      </c>
      <c r="I843" t="str">
        <f>VLOOKUP(A843&amp;"|"&amp;"Spring"&amp;"|"&amp;"Math",kipp_maps!H:I,2,FALSE)</f>
        <v>.</v>
      </c>
      <c r="J843" t="str">
        <f>VLOOKUP(A843&amp;"|"&amp;"Spring"&amp;"|"&amp;"Math",kipp_maps!H:J,3,FALSE)</f>
        <v>.</v>
      </c>
      <c r="K843" t="str">
        <f>VLOOKUP(A843&amp;"|"&amp;"Spring"&amp;"|"&amp;"Math",kipp_maps!H:K,4,FALSE)</f>
        <v>.</v>
      </c>
      <c r="L843">
        <f>VLOOKUP(A843&amp;"|"&amp;"Fall"&amp;"|"&amp;"Math",kipp_maps!H:L,5,FALSE)</f>
        <v>12</v>
      </c>
      <c r="M843" t="e">
        <f t="shared" si="52"/>
        <v>#VALUE!</v>
      </c>
      <c r="N843" t="e">
        <f t="shared" si="53"/>
        <v>#VALUE!</v>
      </c>
      <c r="O843">
        <f>VLOOKUP(A843&amp;"|"&amp;"Fall"&amp;"|"&amp;"Reading",kipp_maps!H:I,2,FALSE)</f>
        <v>183</v>
      </c>
      <c r="P843">
        <f>VLOOKUP(A843&amp;"|"&amp;"Fall"&amp;"|"&amp;"Reading",kipp_maps!H:J,3,FALSE)</f>
        <v>35</v>
      </c>
      <c r="Q843">
        <f>VLOOKUP(A843&amp;"|"&amp;"Fall"&amp;"|"&amp;"Reading",kipp_maps!H:K,4,FALSE)</f>
        <v>2</v>
      </c>
      <c r="R843" t="str">
        <f>VLOOKUP(A843&amp;"|"&amp;"Spring"&amp;"|"&amp;"Reading",kipp_maps!H:I,2,FALSE)</f>
        <v>.</v>
      </c>
      <c r="S843" t="str">
        <f>VLOOKUP(A843&amp;"|"&amp;"Spring"&amp;"|"&amp;"Reading",kipp_maps!H:J,3,FALSE)</f>
        <v>.</v>
      </c>
      <c r="T843" t="str">
        <f>VLOOKUP(A843&amp;"|"&amp;"Spring"&amp;"|"&amp;"Reading",kipp_maps!H:K,4,FALSE)</f>
        <v>.</v>
      </c>
      <c r="U843">
        <f>VLOOKUP(A843&amp;"|"&amp;"Fall"&amp;"|"&amp;"Reading",kipp_maps!H:L,5,FALSE)</f>
        <v>11</v>
      </c>
      <c r="V843" t="e">
        <f t="shared" si="54"/>
        <v>#VALUE!</v>
      </c>
      <c r="W843" t="e">
        <f t="shared" si="55"/>
        <v>#VALUE!</v>
      </c>
    </row>
    <row r="844" spans="1:23" x14ac:dyDescent="0.25">
      <c r="A844">
        <v>21478</v>
      </c>
      <c r="B844" t="str">
        <f>VLOOKUP(A844,kipp_maps!A:B,2,FALSE)</f>
        <v>School E</v>
      </c>
      <c r="C844">
        <f>VLOOKUP(A844,kipp_maps!A:C,3,FALSE)</f>
        <v>3</v>
      </c>
      <c r="D844">
        <f>VLOOKUP(A844,kipp_maps!A:D,4,FALSE)</f>
        <v>2019</v>
      </c>
      <c r="E844" t="str">
        <f>VLOOKUP(A844,kipp_maps!A:E,5,FALSE)</f>
        <v>SPED</v>
      </c>
      <c r="F844">
        <f>VLOOKUP(A844&amp;"|"&amp;"Fall"&amp;"|"&amp;"Math",kipp_maps!H:I,2,FALSE)</f>
        <v>159</v>
      </c>
      <c r="G844">
        <f>VLOOKUP(A844&amp;"|"&amp;"Fall"&amp;"|"&amp;"Math",kipp_maps!H:J,3,FALSE)</f>
        <v>1</v>
      </c>
      <c r="H844">
        <f>VLOOKUP(A844&amp;"|"&amp;"Fall"&amp;"|"&amp;"Math",kipp_maps!H:K,4,FALSE)</f>
        <v>1</v>
      </c>
      <c r="I844">
        <f>VLOOKUP(A844&amp;"|"&amp;"Spring"&amp;"|"&amp;"Math",kipp_maps!H:I,2,FALSE)</f>
        <v>172</v>
      </c>
      <c r="J844">
        <f>VLOOKUP(A844&amp;"|"&amp;"Spring"&amp;"|"&amp;"Math",kipp_maps!H:J,3,FALSE)</f>
        <v>1</v>
      </c>
      <c r="K844">
        <f>VLOOKUP(A844&amp;"|"&amp;"Spring"&amp;"|"&amp;"Math",kipp_maps!H:K,4,FALSE)</f>
        <v>1</v>
      </c>
      <c r="L844">
        <f>VLOOKUP(A844&amp;"|"&amp;"Fall"&amp;"|"&amp;"Math",kipp_maps!H:L,5,FALSE)</f>
        <v>15</v>
      </c>
      <c r="M844">
        <f t="shared" si="52"/>
        <v>13</v>
      </c>
      <c r="N844">
        <f t="shared" si="53"/>
        <v>-2</v>
      </c>
      <c r="O844">
        <f>VLOOKUP(A844&amp;"|"&amp;"Fall"&amp;"|"&amp;"Reading",kipp_maps!H:I,2,FALSE)</f>
        <v>175</v>
      </c>
      <c r="P844">
        <f>VLOOKUP(A844&amp;"|"&amp;"Fall"&amp;"|"&amp;"Reading",kipp_maps!H:J,3,FALSE)</f>
        <v>18</v>
      </c>
      <c r="Q844">
        <f>VLOOKUP(A844&amp;"|"&amp;"Fall"&amp;"|"&amp;"Reading",kipp_maps!H:K,4,FALSE)</f>
        <v>1</v>
      </c>
      <c r="R844" t="str">
        <f>VLOOKUP(A844&amp;"|"&amp;"Spring"&amp;"|"&amp;"Reading",kipp_maps!H:I,2,FALSE)</f>
        <v>.</v>
      </c>
      <c r="S844" t="str">
        <f>VLOOKUP(A844&amp;"|"&amp;"Spring"&amp;"|"&amp;"Reading",kipp_maps!H:J,3,FALSE)</f>
        <v>.</v>
      </c>
      <c r="T844" t="str">
        <f>VLOOKUP(A844&amp;"|"&amp;"Spring"&amp;"|"&amp;"Reading",kipp_maps!H:K,4,FALSE)</f>
        <v>.</v>
      </c>
      <c r="U844">
        <f>VLOOKUP(A844&amp;"|"&amp;"Fall"&amp;"|"&amp;"Reading",kipp_maps!H:L,5,FALSE)</f>
        <v>13</v>
      </c>
      <c r="V844" t="e">
        <f t="shared" si="54"/>
        <v>#VALUE!</v>
      </c>
      <c r="W844" t="e">
        <f t="shared" si="55"/>
        <v>#VALUE!</v>
      </c>
    </row>
    <row r="845" spans="1:23" x14ac:dyDescent="0.25">
      <c r="A845">
        <v>12711</v>
      </c>
      <c r="B845" t="str">
        <f>VLOOKUP(A845,kipp_maps!A:B,2,FALSE)</f>
        <v>School E</v>
      </c>
      <c r="C845">
        <f>VLOOKUP(A845,kipp_maps!A:C,3,FALSE)</f>
        <v>3</v>
      </c>
      <c r="D845">
        <f>VLOOKUP(A845,kipp_maps!A:D,4,FALSE)</f>
        <v>2019</v>
      </c>
      <c r="E845" t="str">
        <f>VLOOKUP(A845,kipp_maps!A:E,5,FALSE)</f>
        <v>GenEd</v>
      </c>
      <c r="F845">
        <f>VLOOKUP(A845&amp;"|"&amp;"Fall"&amp;"|"&amp;"Math",kipp_maps!H:I,2,FALSE)</f>
        <v>187</v>
      </c>
      <c r="G845">
        <f>VLOOKUP(A845&amp;"|"&amp;"Fall"&amp;"|"&amp;"Math",kipp_maps!H:J,3,FALSE)</f>
        <v>35</v>
      </c>
      <c r="H845">
        <f>VLOOKUP(A845&amp;"|"&amp;"Fall"&amp;"|"&amp;"Math",kipp_maps!H:K,4,FALSE)</f>
        <v>2</v>
      </c>
      <c r="I845" t="str">
        <f>VLOOKUP(A845&amp;"|"&amp;"Spring"&amp;"|"&amp;"Math",kipp_maps!H:I,2,FALSE)</f>
        <v>.</v>
      </c>
      <c r="J845" t="str">
        <f>VLOOKUP(A845&amp;"|"&amp;"Spring"&amp;"|"&amp;"Math",kipp_maps!H:J,3,FALSE)</f>
        <v>.</v>
      </c>
      <c r="K845" t="str">
        <f>VLOOKUP(A845&amp;"|"&amp;"Spring"&amp;"|"&amp;"Math",kipp_maps!H:K,4,FALSE)</f>
        <v>.</v>
      </c>
      <c r="L845">
        <f>VLOOKUP(A845&amp;"|"&amp;"Fall"&amp;"|"&amp;"Math",kipp_maps!H:L,5,FALSE)</f>
        <v>12</v>
      </c>
      <c r="M845" t="e">
        <f t="shared" si="52"/>
        <v>#VALUE!</v>
      </c>
      <c r="N845" t="e">
        <f t="shared" si="53"/>
        <v>#VALUE!</v>
      </c>
      <c r="O845">
        <f>VLOOKUP(A845&amp;"|"&amp;"Fall"&amp;"|"&amp;"Reading",kipp_maps!H:I,2,FALSE)</f>
        <v>186</v>
      </c>
      <c r="P845">
        <f>VLOOKUP(A845&amp;"|"&amp;"Fall"&amp;"|"&amp;"Reading",kipp_maps!H:J,3,FALSE)</f>
        <v>43</v>
      </c>
      <c r="Q845">
        <f>VLOOKUP(A845&amp;"|"&amp;"Fall"&amp;"|"&amp;"Reading",kipp_maps!H:K,4,FALSE)</f>
        <v>2</v>
      </c>
      <c r="R845" t="str">
        <f>VLOOKUP(A845&amp;"|"&amp;"Spring"&amp;"|"&amp;"Reading",kipp_maps!H:I,2,FALSE)</f>
        <v>.</v>
      </c>
      <c r="S845" t="str">
        <f>VLOOKUP(A845&amp;"|"&amp;"Spring"&amp;"|"&amp;"Reading",kipp_maps!H:J,3,FALSE)</f>
        <v>.</v>
      </c>
      <c r="T845" t="str">
        <f>VLOOKUP(A845&amp;"|"&amp;"Spring"&amp;"|"&amp;"Reading",kipp_maps!H:K,4,FALSE)</f>
        <v>.</v>
      </c>
      <c r="U845">
        <f>VLOOKUP(A845&amp;"|"&amp;"Fall"&amp;"|"&amp;"Reading",kipp_maps!H:L,5,FALSE)</f>
        <v>11</v>
      </c>
      <c r="V845" t="e">
        <f t="shared" si="54"/>
        <v>#VALUE!</v>
      </c>
      <c r="W845" t="e">
        <f t="shared" si="55"/>
        <v>#VALUE!</v>
      </c>
    </row>
    <row r="846" spans="1:23" x14ac:dyDescent="0.25">
      <c r="A846">
        <v>22727</v>
      </c>
      <c r="B846" t="str">
        <f>VLOOKUP(A846,kipp_maps!A:B,2,FALSE)</f>
        <v>School E</v>
      </c>
      <c r="C846">
        <f>VLOOKUP(A846,kipp_maps!A:C,3,FALSE)</f>
        <v>3</v>
      </c>
      <c r="D846">
        <f>VLOOKUP(A846,kipp_maps!A:D,4,FALSE)</f>
        <v>2019</v>
      </c>
      <c r="E846" t="str">
        <f>VLOOKUP(A846,kipp_maps!A:E,5,FALSE)</f>
        <v>GenEd</v>
      </c>
      <c r="F846">
        <f>VLOOKUP(A846&amp;"|"&amp;"Fall"&amp;"|"&amp;"Math",kipp_maps!H:I,2,FALSE)</f>
        <v>173</v>
      </c>
      <c r="G846">
        <f>VLOOKUP(A846&amp;"|"&amp;"Fall"&amp;"|"&amp;"Math",kipp_maps!H:J,3,FALSE)</f>
        <v>8</v>
      </c>
      <c r="H846">
        <f>VLOOKUP(A846&amp;"|"&amp;"Fall"&amp;"|"&amp;"Math",kipp_maps!H:K,4,FALSE)</f>
        <v>1</v>
      </c>
      <c r="I846" t="str">
        <f>VLOOKUP(A846&amp;"|"&amp;"Spring"&amp;"|"&amp;"Math",kipp_maps!H:I,2,FALSE)</f>
        <v>.</v>
      </c>
      <c r="J846" t="str">
        <f>VLOOKUP(A846&amp;"|"&amp;"Spring"&amp;"|"&amp;"Math",kipp_maps!H:J,3,FALSE)</f>
        <v>.</v>
      </c>
      <c r="K846" t="str">
        <f>VLOOKUP(A846&amp;"|"&amp;"Spring"&amp;"|"&amp;"Math",kipp_maps!H:K,4,FALSE)</f>
        <v>.</v>
      </c>
      <c r="L846">
        <f>VLOOKUP(A846&amp;"|"&amp;"Fall"&amp;"|"&amp;"Math",kipp_maps!H:L,5,FALSE)</f>
        <v>14</v>
      </c>
      <c r="M846" t="e">
        <f t="shared" si="52"/>
        <v>#VALUE!</v>
      </c>
      <c r="N846" t="e">
        <f t="shared" si="53"/>
        <v>#VALUE!</v>
      </c>
      <c r="O846">
        <f>VLOOKUP(A846&amp;"|"&amp;"Fall"&amp;"|"&amp;"Reading",kipp_maps!H:I,2,FALSE)</f>
        <v>164</v>
      </c>
      <c r="P846">
        <f>VLOOKUP(A846&amp;"|"&amp;"Fall"&amp;"|"&amp;"Reading",kipp_maps!H:J,3,FALSE)</f>
        <v>5</v>
      </c>
      <c r="Q846">
        <f>VLOOKUP(A846&amp;"|"&amp;"Fall"&amp;"|"&amp;"Reading",kipp_maps!H:K,4,FALSE)</f>
        <v>1</v>
      </c>
      <c r="R846" t="str">
        <f>VLOOKUP(A846&amp;"|"&amp;"Spring"&amp;"|"&amp;"Reading",kipp_maps!H:I,2,FALSE)</f>
        <v>.</v>
      </c>
      <c r="S846" t="str">
        <f>VLOOKUP(A846&amp;"|"&amp;"Spring"&amp;"|"&amp;"Reading",kipp_maps!H:J,3,FALSE)</f>
        <v>.</v>
      </c>
      <c r="T846" t="str">
        <f>VLOOKUP(A846&amp;"|"&amp;"Spring"&amp;"|"&amp;"Reading",kipp_maps!H:K,4,FALSE)</f>
        <v>.</v>
      </c>
      <c r="U846">
        <f>VLOOKUP(A846&amp;"|"&amp;"Fall"&amp;"|"&amp;"Reading",kipp_maps!H:L,5,FALSE)</f>
        <v>15</v>
      </c>
      <c r="V846" t="e">
        <f t="shared" si="54"/>
        <v>#VALUE!</v>
      </c>
      <c r="W846" t="e">
        <f t="shared" si="55"/>
        <v>#VALUE!</v>
      </c>
    </row>
    <row r="847" spans="1:23" x14ac:dyDescent="0.25">
      <c r="A847">
        <v>23999</v>
      </c>
      <c r="B847" t="str">
        <f>VLOOKUP(A847,kipp_maps!A:B,2,FALSE)</f>
        <v>School F</v>
      </c>
      <c r="C847">
        <f>VLOOKUP(A847,kipp_maps!A:C,3,FALSE)</f>
        <v>3</v>
      </c>
      <c r="D847">
        <f>VLOOKUP(A847,kipp_maps!A:D,4,FALSE)</f>
        <v>2019</v>
      </c>
      <c r="E847" t="str">
        <f>VLOOKUP(A847,kipp_maps!A:E,5,FALSE)</f>
        <v>GenEd</v>
      </c>
      <c r="F847">
        <f>VLOOKUP(A847&amp;"|"&amp;"Fall"&amp;"|"&amp;"Math",kipp_maps!H:I,2,FALSE)</f>
        <v>184</v>
      </c>
      <c r="G847">
        <f>VLOOKUP(A847&amp;"|"&amp;"Fall"&amp;"|"&amp;"Math",kipp_maps!H:J,3,FALSE)</f>
        <v>27</v>
      </c>
      <c r="H847">
        <f>VLOOKUP(A847&amp;"|"&amp;"Fall"&amp;"|"&amp;"Math",kipp_maps!H:K,4,FALSE)</f>
        <v>2</v>
      </c>
      <c r="I847" t="str">
        <f>VLOOKUP(A847&amp;"|"&amp;"Spring"&amp;"|"&amp;"Math",kipp_maps!H:I,2,FALSE)</f>
        <v>.</v>
      </c>
      <c r="J847" t="str">
        <f>VLOOKUP(A847&amp;"|"&amp;"Spring"&amp;"|"&amp;"Math",kipp_maps!H:J,3,FALSE)</f>
        <v>.</v>
      </c>
      <c r="K847" t="str">
        <f>VLOOKUP(A847&amp;"|"&amp;"Spring"&amp;"|"&amp;"Math",kipp_maps!H:K,4,FALSE)</f>
        <v>.</v>
      </c>
      <c r="L847">
        <f>VLOOKUP(A847&amp;"|"&amp;"Fall"&amp;"|"&amp;"Math",kipp_maps!H:L,5,FALSE)</f>
        <v>13</v>
      </c>
      <c r="M847" t="e">
        <f t="shared" si="52"/>
        <v>#VALUE!</v>
      </c>
      <c r="N847" t="e">
        <f t="shared" si="53"/>
        <v>#VALUE!</v>
      </c>
      <c r="O847">
        <f>VLOOKUP(A847&amp;"|"&amp;"Fall"&amp;"|"&amp;"Reading",kipp_maps!H:I,2,FALSE)</f>
        <v>188</v>
      </c>
      <c r="P847">
        <f>VLOOKUP(A847&amp;"|"&amp;"Fall"&amp;"|"&amp;"Reading",kipp_maps!H:J,3,FALSE)</f>
        <v>48</v>
      </c>
      <c r="Q847">
        <f>VLOOKUP(A847&amp;"|"&amp;"Fall"&amp;"|"&amp;"Reading",kipp_maps!H:K,4,FALSE)</f>
        <v>2</v>
      </c>
      <c r="R847" t="str">
        <f>VLOOKUP(A847&amp;"|"&amp;"Spring"&amp;"|"&amp;"Reading",kipp_maps!H:I,2,FALSE)</f>
        <v>.</v>
      </c>
      <c r="S847" t="str">
        <f>VLOOKUP(A847&amp;"|"&amp;"Spring"&amp;"|"&amp;"Reading",kipp_maps!H:J,3,FALSE)</f>
        <v>.</v>
      </c>
      <c r="T847" t="str">
        <f>VLOOKUP(A847&amp;"|"&amp;"Spring"&amp;"|"&amp;"Reading",kipp_maps!H:K,4,FALSE)</f>
        <v>.</v>
      </c>
      <c r="U847">
        <f>VLOOKUP(A847&amp;"|"&amp;"Fall"&amp;"|"&amp;"Reading",kipp_maps!H:L,5,FALSE)</f>
        <v>10</v>
      </c>
      <c r="V847" t="e">
        <f t="shared" si="54"/>
        <v>#VALUE!</v>
      </c>
      <c r="W847" t="e">
        <f t="shared" si="55"/>
        <v>#VALUE!</v>
      </c>
    </row>
    <row r="848" spans="1:23" x14ac:dyDescent="0.25">
      <c r="A848">
        <v>23561</v>
      </c>
      <c r="B848" t="str">
        <f>VLOOKUP(A848,kipp_maps!A:B,2,FALSE)</f>
        <v>School F</v>
      </c>
      <c r="C848">
        <f>VLOOKUP(A848,kipp_maps!A:C,3,FALSE)</f>
        <v>3</v>
      </c>
      <c r="D848">
        <f>VLOOKUP(A848,kipp_maps!A:D,4,FALSE)</f>
        <v>2019</v>
      </c>
      <c r="E848" t="str">
        <f>VLOOKUP(A848,kipp_maps!A:E,5,FALSE)</f>
        <v>GenEd</v>
      </c>
      <c r="F848">
        <f>VLOOKUP(A848&amp;"|"&amp;"Fall"&amp;"|"&amp;"Math",kipp_maps!H:I,2,FALSE)</f>
        <v>186</v>
      </c>
      <c r="G848">
        <f>VLOOKUP(A848&amp;"|"&amp;"Fall"&amp;"|"&amp;"Math",kipp_maps!H:J,3,FALSE)</f>
        <v>33</v>
      </c>
      <c r="H848">
        <f>VLOOKUP(A848&amp;"|"&amp;"Fall"&amp;"|"&amp;"Math",kipp_maps!H:K,4,FALSE)</f>
        <v>2</v>
      </c>
      <c r="I848" t="str">
        <f>VLOOKUP(A848&amp;"|"&amp;"Spring"&amp;"|"&amp;"Math",kipp_maps!H:I,2,FALSE)</f>
        <v>.</v>
      </c>
      <c r="J848" t="str">
        <f>VLOOKUP(A848&amp;"|"&amp;"Spring"&amp;"|"&amp;"Math",kipp_maps!H:J,3,FALSE)</f>
        <v>.</v>
      </c>
      <c r="K848" t="str">
        <f>VLOOKUP(A848&amp;"|"&amp;"Spring"&amp;"|"&amp;"Math",kipp_maps!H:K,4,FALSE)</f>
        <v>.</v>
      </c>
      <c r="L848">
        <f>VLOOKUP(A848&amp;"|"&amp;"Fall"&amp;"|"&amp;"Math",kipp_maps!H:L,5,FALSE)</f>
        <v>12</v>
      </c>
      <c r="M848" t="e">
        <f t="shared" si="52"/>
        <v>#VALUE!</v>
      </c>
      <c r="N848" t="e">
        <f t="shared" si="53"/>
        <v>#VALUE!</v>
      </c>
      <c r="O848">
        <f>VLOOKUP(A848&amp;"|"&amp;"Fall"&amp;"|"&amp;"Reading",kipp_maps!H:I,2,FALSE)</f>
        <v>189</v>
      </c>
      <c r="P848">
        <f>VLOOKUP(A848&amp;"|"&amp;"Fall"&amp;"|"&amp;"Reading",kipp_maps!H:J,3,FALSE)</f>
        <v>51</v>
      </c>
      <c r="Q848">
        <f>VLOOKUP(A848&amp;"|"&amp;"Fall"&amp;"|"&amp;"Reading",kipp_maps!H:K,4,FALSE)</f>
        <v>3</v>
      </c>
      <c r="R848" t="str">
        <f>VLOOKUP(A848&amp;"|"&amp;"Spring"&amp;"|"&amp;"Reading",kipp_maps!H:I,2,FALSE)</f>
        <v>.</v>
      </c>
      <c r="S848" t="str">
        <f>VLOOKUP(A848&amp;"|"&amp;"Spring"&amp;"|"&amp;"Reading",kipp_maps!H:J,3,FALSE)</f>
        <v>.</v>
      </c>
      <c r="T848" t="str">
        <f>VLOOKUP(A848&amp;"|"&amp;"Spring"&amp;"|"&amp;"Reading",kipp_maps!H:K,4,FALSE)</f>
        <v>.</v>
      </c>
      <c r="U848">
        <f>VLOOKUP(A848&amp;"|"&amp;"Fall"&amp;"|"&amp;"Reading",kipp_maps!H:L,5,FALSE)</f>
        <v>10</v>
      </c>
      <c r="V848" t="e">
        <f t="shared" si="54"/>
        <v>#VALUE!</v>
      </c>
      <c r="W848" t="e">
        <f t="shared" si="55"/>
        <v>#VALUE!</v>
      </c>
    </row>
    <row r="849" spans="1:23" x14ac:dyDescent="0.25">
      <c r="A849">
        <v>10442</v>
      </c>
      <c r="B849" t="str">
        <f>VLOOKUP(A849,kipp_maps!A:B,2,FALSE)</f>
        <v>School F</v>
      </c>
      <c r="C849">
        <f>VLOOKUP(A849,kipp_maps!A:C,3,FALSE)</f>
        <v>3</v>
      </c>
      <c r="D849">
        <f>VLOOKUP(A849,kipp_maps!A:D,4,FALSE)</f>
        <v>2019</v>
      </c>
      <c r="E849" t="str">
        <f>VLOOKUP(A849,kipp_maps!A:E,5,FALSE)</f>
        <v>GenEd</v>
      </c>
      <c r="F849">
        <f>VLOOKUP(A849&amp;"|"&amp;"Fall"&amp;"|"&amp;"Math",kipp_maps!H:I,2,FALSE)</f>
        <v>189</v>
      </c>
      <c r="G849">
        <f>VLOOKUP(A849&amp;"|"&amp;"Fall"&amp;"|"&amp;"Math",kipp_maps!H:J,3,FALSE)</f>
        <v>41</v>
      </c>
      <c r="H849">
        <f>VLOOKUP(A849&amp;"|"&amp;"Fall"&amp;"|"&amp;"Math",kipp_maps!H:K,4,FALSE)</f>
        <v>2</v>
      </c>
      <c r="I849" t="str">
        <f>VLOOKUP(A849&amp;"|"&amp;"Spring"&amp;"|"&amp;"Math",kipp_maps!H:I,2,FALSE)</f>
        <v>.</v>
      </c>
      <c r="J849" t="str">
        <f>VLOOKUP(A849&amp;"|"&amp;"Spring"&amp;"|"&amp;"Math",kipp_maps!H:J,3,FALSE)</f>
        <v>.</v>
      </c>
      <c r="K849" t="str">
        <f>VLOOKUP(A849&amp;"|"&amp;"Spring"&amp;"|"&amp;"Math",kipp_maps!H:K,4,FALSE)</f>
        <v>.</v>
      </c>
      <c r="L849">
        <f>VLOOKUP(A849&amp;"|"&amp;"Fall"&amp;"|"&amp;"Math",kipp_maps!H:L,5,FALSE)</f>
        <v>12</v>
      </c>
      <c r="M849" t="e">
        <f t="shared" si="52"/>
        <v>#VALUE!</v>
      </c>
      <c r="N849" t="e">
        <f t="shared" si="53"/>
        <v>#VALUE!</v>
      </c>
      <c r="O849">
        <f>VLOOKUP(A849&amp;"|"&amp;"Fall"&amp;"|"&amp;"Reading",kipp_maps!H:I,2,FALSE)</f>
        <v>184</v>
      </c>
      <c r="P849">
        <f>VLOOKUP(A849&amp;"|"&amp;"Fall"&amp;"|"&amp;"Reading",kipp_maps!H:J,3,FALSE)</f>
        <v>38</v>
      </c>
      <c r="Q849">
        <f>VLOOKUP(A849&amp;"|"&amp;"Fall"&amp;"|"&amp;"Reading",kipp_maps!H:K,4,FALSE)</f>
        <v>2</v>
      </c>
      <c r="R849" t="str">
        <f>VLOOKUP(A849&amp;"|"&amp;"Spring"&amp;"|"&amp;"Reading",kipp_maps!H:I,2,FALSE)</f>
        <v>.</v>
      </c>
      <c r="S849" t="str">
        <f>VLOOKUP(A849&amp;"|"&amp;"Spring"&amp;"|"&amp;"Reading",kipp_maps!H:J,3,FALSE)</f>
        <v>.</v>
      </c>
      <c r="T849" t="str">
        <f>VLOOKUP(A849&amp;"|"&amp;"Spring"&amp;"|"&amp;"Reading",kipp_maps!H:K,4,FALSE)</f>
        <v>.</v>
      </c>
      <c r="U849">
        <f>VLOOKUP(A849&amp;"|"&amp;"Fall"&amp;"|"&amp;"Reading",kipp_maps!H:L,5,FALSE)</f>
        <v>11</v>
      </c>
      <c r="V849" t="e">
        <f t="shared" si="54"/>
        <v>#VALUE!</v>
      </c>
      <c r="W849" t="e">
        <f t="shared" si="55"/>
        <v>#VALUE!</v>
      </c>
    </row>
    <row r="850" spans="1:23" x14ac:dyDescent="0.25">
      <c r="A850">
        <v>11196</v>
      </c>
      <c r="B850" t="str">
        <f>VLOOKUP(A850,kipp_maps!A:B,2,FALSE)</f>
        <v>School F</v>
      </c>
      <c r="C850">
        <f>VLOOKUP(A850,kipp_maps!A:C,3,FALSE)</f>
        <v>3</v>
      </c>
      <c r="D850">
        <f>VLOOKUP(A850,kipp_maps!A:D,4,FALSE)</f>
        <v>2019</v>
      </c>
      <c r="E850" t="str">
        <f>VLOOKUP(A850,kipp_maps!A:E,5,FALSE)</f>
        <v>GenEd</v>
      </c>
      <c r="F850">
        <f>VLOOKUP(A850&amp;"|"&amp;"Fall"&amp;"|"&amp;"Math",kipp_maps!H:I,2,FALSE)</f>
        <v>175</v>
      </c>
      <c r="G850">
        <f>VLOOKUP(A850&amp;"|"&amp;"Fall"&amp;"|"&amp;"Math",kipp_maps!H:J,3,FALSE)</f>
        <v>10</v>
      </c>
      <c r="H850">
        <f>VLOOKUP(A850&amp;"|"&amp;"Fall"&amp;"|"&amp;"Math",kipp_maps!H:K,4,FALSE)</f>
        <v>1</v>
      </c>
      <c r="I850" t="str">
        <f>VLOOKUP(A850&amp;"|"&amp;"Spring"&amp;"|"&amp;"Math",kipp_maps!H:I,2,FALSE)</f>
        <v>.</v>
      </c>
      <c r="J850" t="str">
        <f>VLOOKUP(A850&amp;"|"&amp;"Spring"&amp;"|"&amp;"Math",kipp_maps!H:J,3,FALSE)</f>
        <v>.</v>
      </c>
      <c r="K850" t="str">
        <f>VLOOKUP(A850&amp;"|"&amp;"Spring"&amp;"|"&amp;"Math",kipp_maps!H:K,4,FALSE)</f>
        <v>.</v>
      </c>
      <c r="L850">
        <f>VLOOKUP(A850&amp;"|"&amp;"Fall"&amp;"|"&amp;"Math",kipp_maps!H:L,5,FALSE)</f>
        <v>14</v>
      </c>
      <c r="M850" t="e">
        <f t="shared" si="52"/>
        <v>#VALUE!</v>
      </c>
      <c r="N850" t="e">
        <f t="shared" si="53"/>
        <v>#VALUE!</v>
      </c>
      <c r="O850">
        <f>VLOOKUP(A850&amp;"|"&amp;"Fall"&amp;"|"&amp;"Reading",kipp_maps!H:I,2,FALSE)</f>
        <v>185</v>
      </c>
      <c r="P850">
        <f>VLOOKUP(A850&amp;"|"&amp;"Fall"&amp;"|"&amp;"Reading",kipp_maps!H:J,3,FALSE)</f>
        <v>40</v>
      </c>
      <c r="Q850">
        <f>VLOOKUP(A850&amp;"|"&amp;"Fall"&amp;"|"&amp;"Reading",kipp_maps!H:K,4,FALSE)</f>
        <v>2</v>
      </c>
      <c r="R850" t="str">
        <f>VLOOKUP(A850&amp;"|"&amp;"Spring"&amp;"|"&amp;"Reading",kipp_maps!H:I,2,FALSE)</f>
        <v>.</v>
      </c>
      <c r="S850" t="str">
        <f>VLOOKUP(A850&amp;"|"&amp;"Spring"&amp;"|"&amp;"Reading",kipp_maps!H:J,3,FALSE)</f>
        <v>.</v>
      </c>
      <c r="T850" t="str">
        <f>VLOOKUP(A850&amp;"|"&amp;"Spring"&amp;"|"&amp;"Reading",kipp_maps!H:K,4,FALSE)</f>
        <v>.</v>
      </c>
      <c r="U850">
        <f>VLOOKUP(A850&amp;"|"&amp;"Fall"&amp;"|"&amp;"Reading",kipp_maps!H:L,5,FALSE)</f>
        <v>11</v>
      </c>
      <c r="V850" t="e">
        <f t="shared" si="54"/>
        <v>#VALUE!</v>
      </c>
      <c r="W850" t="e">
        <f t="shared" si="55"/>
        <v>#VALUE!</v>
      </c>
    </row>
    <row r="851" spans="1:23" x14ac:dyDescent="0.25">
      <c r="A851">
        <v>27785</v>
      </c>
      <c r="B851" t="str">
        <f>VLOOKUP(A851,kipp_maps!A:B,2,FALSE)</f>
        <v>School F</v>
      </c>
      <c r="C851">
        <f>VLOOKUP(A851,kipp_maps!A:C,3,FALSE)</f>
        <v>3</v>
      </c>
      <c r="D851">
        <f>VLOOKUP(A851,kipp_maps!A:D,4,FALSE)</f>
        <v>2019</v>
      </c>
      <c r="E851" t="str">
        <f>VLOOKUP(A851,kipp_maps!A:E,5,FALSE)</f>
        <v>GenEd</v>
      </c>
      <c r="F851">
        <f>VLOOKUP(A851&amp;"|"&amp;"Fall"&amp;"|"&amp;"Math",kipp_maps!H:I,2,FALSE)</f>
        <v>201</v>
      </c>
      <c r="G851">
        <f>VLOOKUP(A851&amp;"|"&amp;"Fall"&amp;"|"&amp;"Math",kipp_maps!H:J,3,FALSE)</f>
        <v>74</v>
      </c>
      <c r="H851">
        <f>VLOOKUP(A851&amp;"|"&amp;"Fall"&amp;"|"&amp;"Math",kipp_maps!H:K,4,FALSE)</f>
        <v>3</v>
      </c>
      <c r="I851" t="str">
        <f>VLOOKUP(A851&amp;"|"&amp;"Spring"&amp;"|"&amp;"Math",kipp_maps!H:I,2,FALSE)</f>
        <v>.</v>
      </c>
      <c r="J851" t="str">
        <f>VLOOKUP(A851&amp;"|"&amp;"Spring"&amp;"|"&amp;"Math",kipp_maps!H:J,3,FALSE)</f>
        <v>.</v>
      </c>
      <c r="K851" t="str">
        <f>VLOOKUP(A851&amp;"|"&amp;"Spring"&amp;"|"&amp;"Math",kipp_maps!H:K,4,FALSE)</f>
        <v>.</v>
      </c>
      <c r="L851">
        <f>VLOOKUP(A851&amp;"|"&amp;"Fall"&amp;"|"&amp;"Math",kipp_maps!H:L,5,FALSE)</f>
        <v>11</v>
      </c>
      <c r="M851" t="e">
        <f t="shared" si="52"/>
        <v>#VALUE!</v>
      </c>
      <c r="N851" t="e">
        <f t="shared" si="53"/>
        <v>#VALUE!</v>
      </c>
      <c r="O851">
        <f>VLOOKUP(A851&amp;"|"&amp;"Fall"&amp;"|"&amp;"Reading",kipp_maps!H:I,2,FALSE)</f>
        <v>188</v>
      </c>
      <c r="P851">
        <f>VLOOKUP(A851&amp;"|"&amp;"Fall"&amp;"|"&amp;"Reading",kipp_maps!H:J,3,FALSE)</f>
        <v>48</v>
      </c>
      <c r="Q851">
        <f>VLOOKUP(A851&amp;"|"&amp;"Fall"&amp;"|"&amp;"Reading",kipp_maps!H:K,4,FALSE)</f>
        <v>2</v>
      </c>
      <c r="R851" t="str">
        <f>VLOOKUP(A851&amp;"|"&amp;"Spring"&amp;"|"&amp;"Reading",kipp_maps!H:I,2,FALSE)</f>
        <v>.</v>
      </c>
      <c r="S851" t="str">
        <f>VLOOKUP(A851&amp;"|"&amp;"Spring"&amp;"|"&amp;"Reading",kipp_maps!H:J,3,FALSE)</f>
        <v>.</v>
      </c>
      <c r="T851" t="str">
        <f>VLOOKUP(A851&amp;"|"&amp;"Spring"&amp;"|"&amp;"Reading",kipp_maps!H:K,4,FALSE)</f>
        <v>.</v>
      </c>
      <c r="U851">
        <f>VLOOKUP(A851&amp;"|"&amp;"Fall"&amp;"|"&amp;"Reading",kipp_maps!H:L,5,FALSE)</f>
        <v>10</v>
      </c>
      <c r="V851" t="e">
        <f t="shared" si="54"/>
        <v>#VALUE!</v>
      </c>
      <c r="W851" t="e">
        <f t="shared" si="55"/>
        <v>#VALUE!</v>
      </c>
    </row>
    <row r="852" spans="1:23" x14ac:dyDescent="0.25">
      <c r="A852">
        <v>22027</v>
      </c>
      <c r="B852" t="str">
        <f>VLOOKUP(A852,kipp_maps!A:B,2,FALSE)</f>
        <v>School F</v>
      </c>
      <c r="C852">
        <f>VLOOKUP(A852,kipp_maps!A:C,3,FALSE)</f>
        <v>3</v>
      </c>
      <c r="D852">
        <f>VLOOKUP(A852,kipp_maps!A:D,4,FALSE)</f>
        <v>2019</v>
      </c>
      <c r="E852" t="str">
        <f>VLOOKUP(A852,kipp_maps!A:E,5,FALSE)</f>
        <v>GenEd</v>
      </c>
      <c r="F852">
        <f>VLOOKUP(A852&amp;"|"&amp;"Fall"&amp;"|"&amp;"Math",kipp_maps!H:I,2,FALSE)</f>
        <v>205</v>
      </c>
      <c r="G852">
        <f>VLOOKUP(A852&amp;"|"&amp;"Fall"&amp;"|"&amp;"Math",kipp_maps!H:J,3,FALSE)</f>
        <v>83</v>
      </c>
      <c r="H852">
        <f>VLOOKUP(A852&amp;"|"&amp;"Fall"&amp;"|"&amp;"Math",kipp_maps!H:K,4,FALSE)</f>
        <v>4</v>
      </c>
      <c r="I852" t="str">
        <f>VLOOKUP(A852&amp;"|"&amp;"Spring"&amp;"|"&amp;"Math",kipp_maps!H:I,2,FALSE)</f>
        <v>.</v>
      </c>
      <c r="J852" t="str">
        <f>VLOOKUP(A852&amp;"|"&amp;"Spring"&amp;"|"&amp;"Math",kipp_maps!H:J,3,FALSE)</f>
        <v>.</v>
      </c>
      <c r="K852" t="str">
        <f>VLOOKUP(A852&amp;"|"&amp;"Spring"&amp;"|"&amp;"Math",kipp_maps!H:K,4,FALSE)</f>
        <v>.</v>
      </c>
      <c r="L852">
        <f>VLOOKUP(A852&amp;"|"&amp;"Fall"&amp;"|"&amp;"Math",kipp_maps!H:L,5,FALSE)</f>
        <v>10</v>
      </c>
      <c r="M852" t="e">
        <f t="shared" si="52"/>
        <v>#VALUE!</v>
      </c>
      <c r="N852" t="e">
        <f t="shared" si="53"/>
        <v>#VALUE!</v>
      </c>
      <c r="O852">
        <f>VLOOKUP(A852&amp;"|"&amp;"Fall"&amp;"|"&amp;"Reading",kipp_maps!H:I,2,FALSE)</f>
        <v>196</v>
      </c>
      <c r="P852">
        <f>VLOOKUP(A852&amp;"|"&amp;"Fall"&amp;"|"&amp;"Reading",kipp_maps!H:J,3,FALSE)</f>
        <v>68</v>
      </c>
      <c r="Q852">
        <f>VLOOKUP(A852&amp;"|"&amp;"Fall"&amp;"|"&amp;"Reading",kipp_maps!H:K,4,FALSE)</f>
        <v>3</v>
      </c>
      <c r="R852" t="str">
        <f>VLOOKUP(A852&amp;"|"&amp;"Spring"&amp;"|"&amp;"Reading",kipp_maps!H:I,2,FALSE)</f>
        <v>.</v>
      </c>
      <c r="S852" t="str">
        <f>VLOOKUP(A852&amp;"|"&amp;"Spring"&amp;"|"&amp;"Reading",kipp_maps!H:J,3,FALSE)</f>
        <v>.</v>
      </c>
      <c r="T852" t="str">
        <f>VLOOKUP(A852&amp;"|"&amp;"Spring"&amp;"|"&amp;"Reading",kipp_maps!H:K,4,FALSE)</f>
        <v>.</v>
      </c>
      <c r="U852">
        <f>VLOOKUP(A852&amp;"|"&amp;"Fall"&amp;"|"&amp;"Reading",kipp_maps!H:L,5,FALSE)</f>
        <v>9</v>
      </c>
      <c r="V852" t="e">
        <f t="shared" si="54"/>
        <v>#VALUE!</v>
      </c>
      <c r="W852" t="e">
        <f t="shared" si="55"/>
        <v>#VALUE!</v>
      </c>
    </row>
    <row r="853" spans="1:23" x14ac:dyDescent="0.25">
      <c r="A853">
        <v>25584</v>
      </c>
      <c r="B853" t="str">
        <f>VLOOKUP(A853,kipp_maps!A:B,2,FALSE)</f>
        <v>School F</v>
      </c>
      <c r="C853">
        <f>VLOOKUP(A853,kipp_maps!A:C,3,FALSE)</f>
        <v>3</v>
      </c>
      <c r="D853">
        <f>VLOOKUP(A853,kipp_maps!A:D,4,FALSE)</f>
        <v>2019</v>
      </c>
      <c r="E853" t="str">
        <f>VLOOKUP(A853,kipp_maps!A:E,5,FALSE)</f>
        <v>GenEd</v>
      </c>
      <c r="F853">
        <f>VLOOKUP(A853&amp;"|"&amp;"Fall"&amp;"|"&amp;"Math",kipp_maps!H:I,2,FALSE)</f>
        <v>202</v>
      </c>
      <c r="G853">
        <f>VLOOKUP(A853&amp;"|"&amp;"Fall"&amp;"|"&amp;"Math",kipp_maps!H:J,3,FALSE)</f>
        <v>77</v>
      </c>
      <c r="H853">
        <f>VLOOKUP(A853&amp;"|"&amp;"Fall"&amp;"|"&amp;"Math",kipp_maps!H:K,4,FALSE)</f>
        <v>4</v>
      </c>
      <c r="I853">
        <f>VLOOKUP(A853&amp;"|"&amp;"Spring"&amp;"|"&amp;"Math",kipp_maps!H:I,2,FALSE)</f>
        <v>218</v>
      </c>
      <c r="J853">
        <f>VLOOKUP(A853&amp;"|"&amp;"Spring"&amp;"|"&amp;"Math",kipp_maps!H:J,3,FALSE)</f>
        <v>85</v>
      </c>
      <c r="K853">
        <f>VLOOKUP(A853&amp;"|"&amp;"Spring"&amp;"|"&amp;"Math",kipp_maps!H:K,4,FALSE)</f>
        <v>4</v>
      </c>
      <c r="L853">
        <f>VLOOKUP(A853&amp;"|"&amp;"Fall"&amp;"|"&amp;"Math",kipp_maps!H:L,5,FALSE)</f>
        <v>11</v>
      </c>
      <c r="M853">
        <f t="shared" si="52"/>
        <v>16</v>
      </c>
      <c r="N853">
        <f t="shared" si="53"/>
        <v>5</v>
      </c>
      <c r="O853">
        <f>VLOOKUP(A853&amp;"|"&amp;"Fall"&amp;"|"&amp;"Reading",kipp_maps!H:I,2,FALSE)</f>
        <v>199</v>
      </c>
      <c r="P853">
        <f>VLOOKUP(A853&amp;"|"&amp;"Fall"&amp;"|"&amp;"Reading",kipp_maps!H:J,3,FALSE)</f>
        <v>75</v>
      </c>
      <c r="Q853">
        <f>VLOOKUP(A853&amp;"|"&amp;"Fall"&amp;"|"&amp;"Reading",kipp_maps!H:K,4,FALSE)</f>
        <v>4</v>
      </c>
      <c r="R853" t="str">
        <f>VLOOKUP(A853&amp;"|"&amp;"Spring"&amp;"|"&amp;"Reading",kipp_maps!H:I,2,FALSE)</f>
        <v>.</v>
      </c>
      <c r="S853" t="str">
        <f>VLOOKUP(A853&amp;"|"&amp;"Spring"&amp;"|"&amp;"Reading",kipp_maps!H:J,3,FALSE)</f>
        <v>.</v>
      </c>
      <c r="T853" t="str">
        <f>VLOOKUP(A853&amp;"|"&amp;"Spring"&amp;"|"&amp;"Reading",kipp_maps!H:K,4,FALSE)</f>
        <v>.</v>
      </c>
      <c r="U853">
        <f>VLOOKUP(A853&amp;"|"&amp;"Fall"&amp;"|"&amp;"Reading",kipp_maps!H:L,5,FALSE)</f>
        <v>9</v>
      </c>
      <c r="V853" t="e">
        <f t="shared" si="54"/>
        <v>#VALUE!</v>
      </c>
      <c r="W853" t="e">
        <f t="shared" si="55"/>
        <v>#VALUE!</v>
      </c>
    </row>
    <row r="854" spans="1:23" x14ac:dyDescent="0.25">
      <c r="A854">
        <v>13296</v>
      </c>
      <c r="B854" t="str">
        <f>VLOOKUP(A854,kipp_maps!A:B,2,FALSE)</f>
        <v>School F</v>
      </c>
      <c r="C854">
        <f>VLOOKUP(A854,kipp_maps!A:C,3,FALSE)</f>
        <v>3</v>
      </c>
      <c r="D854">
        <f>VLOOKUP(A854,kipp_maps!A:D,4,FALSE)</f>
        <v>2019</v>
      </c>
      <c r="E854" t="str">
        <f>VLOOKUP(A854,kipp_maps!A:E,5,FALSE)</f>
        <v>GenEd</v>
      </c>
      <c r="F854">
        <f>VLOOKUP(A854&amp;"|"&amp;"Fall"&amp;"|"&amp;"Math",kipp_maps!H:I,2,FALSE)</f>
        <v>196</v>
      </c>
      <c r="G854">
        <f>VLOOKUP(A854&amp;"|"&amp;"Fall"&amp;"|"&amp;"Math",kipp_maps!H:J,3,FALSE)</f>
        <v>61</v>
      </c>
      <c r="H854">
        <f>VLOOKUP(A854&amp;"|"&amp;"Fall"&amp;"|"&amp;"Math",kipp_maps!H:K,4,FALSE)</f>
        <v>3</v>
      </c>
      <c r="I854" t="str">
        <f>VLOOKUP(A854&amp;"|"&amp;"Spring"&amp;"|"&amp;"Math",kipp_maps!H:I,2,FALSE)</f>
        <v>.</v>
      </c>
      <c r="J854" t="str">
        <f>VLOOKUP(A854&amp;"|"&amp;"Spring"&amp;"|"&amp;"Math",kipp_maps!H:J,3,FALSE)</f>
        <v>.</v>
      </c>
      <c r="K854" t="str">
        <f>VLOOKUP(A854&amp;"|"&amp;"Spring"&amp;"|"&amp;"Math",kipp_maps!H:K,4,FALSE)</f>
        <v>.</v>
      </c>
      <c r="L854">
        <f>VLOOKUP(A854&amp;"|"&amp;"Fall"&amp;"|"&amp;"Math",kipp_maps!H:L,5,FALSE)</f>
        <v>11</v>
      </c>
      <c r="M854" t="e">
        <f t="shared" si="52"/>
        <v>#VALUE!</v>
      </c>
      <c r="N854" t="e">
        <f t="shared" si="53"/>
        <v>#VALUE!</v>
      </c>
      <c r="O854">
        <f>VLOOKUP(A854&amp;"|"&amp;"Fall"&amp;"|"&amp;"Reading",kipp_maps!H:I,2,FALSE)</f>
        <v>202</v>
      </c>
      <c r="P854">
        <f>VLOOKUP(A854&amp;"|"&amp;"Fall"&amp;"|"&amp;"Reading",kipp_maps!H:J,3,FALSE)</f>
        <v>81</v>
      </c>
      <c r="Q854">
        <f>VLOOKUP(A854&amp;"|"&amp;"Fall"&amp;"|"&amp;"Reading",kipp_maps!H:K,4,FALSE)</f>
        <v>4</v>
      </c>
      <c r="R854" t="str">
        <f>VLOOKUP(A854&amp;"|"&amp;"Spring"&amp;"|"&amp;"Reading",kipp_maps!H:I,2,FALSE)</f>
        <v>.</v>
      </c>
      <c r="S854" t="str">
        <f>VLOOKUP(A854&amp;"|"&amp;"Spring"&amp;"|"&amp;"Reading",kipp_maps!H:J,3,FALSE)</f>
        <v>.</v>
      </c>
      <c r="T854" t="str">
        <f>VLOOKUP(A854&amp;"|"&amp;"Spring"&amp;"|"&amp;"Reading",kipp_maps!H:K,4,FALSE)</f>
        <v>.</v>
      </c>
      <c r="U854">
        <f>VLOOKUP(A854&amp;"|"&amp;"Fall"&amp;"|"&amp;"Reading",kipp_maps!H:L,5,FALSE)</f>
        <v>8</v>
      </c>
      <c r="V854" t="e">
        <f t="shared" si="54"/>
        <v>#VALUE!</v>
      </c>
      <c r="W854" t="e">
        <f t="shared" si="55"/>
        <v>#VALUE!</v>
      </c>
    </row>
    <row r="855" spans="1:23" x14ac:dyDescent="0.25">
      <c r="A855">
        <v>26673</v>
      </c>
      <c r="B855" t="str">
        <f>VLOOKUP(A855,kipp_maps!A:B,2,FALSE)</f>
        <v>School F</v>
      </c>
      <c r="C855">
        <f>VLOOKUP(A855,kipp_maps!A:C,3,FALSE)</f>
        <v>3</v>
      </c>
      <c r="D855">
        <f>VLOOKUP(A855,kipp_maps!A:D,4,FALSE)</f>
        <v>2019</v>
      </c>
      <c r="E855" t="str">
        <f>VLOOKUP(A855,kipp_maps!A:E,5,FALSE)</f>
        <v>GenEd</v>
      </c>
      <c r="F855">
        <f>VLOOKUP(A855&amp;"|"&amp;"Fall"&amp;"|"&amp;"Math",kipp_maps!H:I,2,FALSE)</f>
        <v>195</v>
      </c>
      <c r="G855">
        <f>VLOOKUP(A855&amp;"|"&amp;"Fall"&amp;"|"&amp;"Math",kipp_maps!H:J,3,FALSE)</f>
        <v>58</v>
      </c>
      <c r="H855">
        <f>VLOOKUP(A855&amp;"|"&amp;"Fall"&amp;"|"&amp;"Math",kipp_maps!H:K,4,FALSE)</f>
        <v>3</v>
      </c>
      <c r="I855" t="str">
        <f>VLOOKUP(A855&amp;"|"&amp;"Spring"&amp;"|"&amp;"Math",kipp_maps!H:I,2,FALSE)</f>
        <v>.</v>
      </c>
      <c r="J855" t="str">
        <f>VLOOKUP(A855&amp;"|"&amp;"Spring"&amp;"|"&amp;"Math",kipp_maps!H:J,3,FALSE)</f>
        <v>.</v>
      </c>
      <c r="K855" t="str">
        <f>VLOOKUP(A855&amp;"|"&amp;"Spring"&amp;"|"&amp;"Math",kipp_maps!H:K,4,FALSE)</f>
        <v>.</v>
      </c>
      <c r="L855">
        <f>VLOOKUP(A855&amp;"|"&amp;"Fall"&amp;"|"&amp;"Math",kipp_maps!H:L,5,FALSE)</f>
        <v>11</v>
      </c>
      <c r="M855" t="e">
        <f t="shared" si="52"/>
        <v>#VALUE!</v>
      </c>
      <c r="N855" t="e">
        <f t="shared" si="53"/>
        <v>#VALUE!</v>
      </c>
      <c r="O855">
        <f>VLOOKUP(A855&amp;"|"&amp;"Fall"&amp;"|"&amp;"Reading",kipp_maps!H:I,2,FALSE)</f>
        <v>197</v>
      </c>
      <c r="P855">
        <f>VLOOKUP(A855&amp;"|"&amp;"Fall"&amp;"|"&amp;"Reading",kipp_maps!H:J,3,FALSE)</f>
        <v>71</v>
      </c>
      <c r="Q855">
        <f>VLOOKUP(A855&amp;"|"&amp;"Fall"&amp;"|"&amp;"Reading",kipp_maps!H:K,4,FALSE)</f>
        <v>3</v>
      </c>
      <c r="R855" t="str">
        <f>VLOOKUP(A855&amp;"|"&amp;"Spring"&amp;"|"&amp;"Reading",kipp_maps!H:I,2,FALSE)</f>
        <v>.</v>
      </c>
      <c r="S855" t="str">
        <f>VLOOKUP(A855&amp;"|"&amp;"Spring"&amp;"|"&amp;"Reading",kipp_maps!H:J,3,FALSE)</f>
        <v>.</v>
      </c>
      <c r="T855" t="str">
        <f>VLOOKUP(A855&amp;"|"&amp;"Spring"&amp;"|"&amp;"Reading",kipp_maps!H:K,4,FALSE)</f>
        <v>.</v>
      </c>
      <c r="U855">
        <f>VLOOKUP(A855&amp;"|"&amp;"Fall"&amp;"|"&amp;"Reading",kipp_maps!H:L,5,FALSE)</f>
        <v>9</v>
      </c>
      <c r="V855" t="e">
        <f t="shared" si="54"/>
        <v>#VALUE!</v>
      </c>
      <c r="W855" t="e">
        <f t="shared" si="55"/>
        <v>#VALUE!</v>
      </c>
    </row>
    <row r="856" spans="1:23" x14ac:dyDescent="0.25">
      <c r="A856">
        <v>13930</v>
      </c>
      <c r="B856" t="str">
        <f>VLOOKUP(A856,kipp_maps!A:B,2,FALSE)</f>
        <v>School F</v>
      </c>
      <c r="C856">
        <f>VLOOKUP(A856,kipp_maps!A:C,3,FALSE)</f>
        <v>3</v>
      </c>
      <c r="D856">
        <f>VLOOKUP(A856,kipp_maps!A:D,4,FALSE)</f>
        <v>2019</v>
      </c>
      <c r="E856" t="str">
        <f>VLOOKUP(A856,kipp_maps!A:E,5,FALSE)</f>
        <v>GenEd</v>
      </c>
      <c r="F856">
        <f>VLOOKUP(A856&amp;"|"&amp;"Fall"&amp;"|"&amp;"Math",kipp_maps!H:I,2,FALSE)</f>
        <v>181</v>
      </c>
      <c r="G856">
        <f>VLOOKUP(A856&amp;"|"&amp;"Fall"&amp;"|"&amp;"Math",kipp_maps!H:J,3,FALSE)</f>
        <v>21</v>
      </c>
      <c r="H856">
        <f>VLOOKUP(A856&amp;"|"&amp;"Fall"&amp;"|"&amp;"Math",kipp_maps!H:K,4,FALSE)</f>
        <v>1</v>
      </c>
      <c r="I856" t="str">
        <f>VLOOKUP(A856&amp;"|"&amp;"Spring"&amp;"|"&amp;"Math",kipp_maps!H:I,2,FALSE)</f>
        <v>.</v>
      </c>
      <c r="J856" t="str">
        <f>VLOOKUP(A856&amp;"|"&amp;"Spring"&amp;"|"&amp;"Math",kipp_maps!H:J,3,FALSE)</f>
        <v>.</v>
      </c>
      <c r="K856" t="str">
        <f>VLOOKUP(A856&amp;"|"&amp;"Spring"&amp;"|"&amp;"Math",kipp_maps!H:K,4,FALSE)</f>
        <v>.</v>
      </c>
      <c r="L856">
        <f>VLOOKUP(A856&amp;"|"&amp;"Fall"&amp;"|"&amp;"Math",kipp_maps!H:L,5,FALSE)</f>
        <v>13</v>
      </c>
      <c r="M856" t="e">
        <f t="shared" si="52"/>
        <v>#VALUE!</v>
      </c>
      <c r="N856" t="e">
        <f t="shared" si="53"/>
        <v>#VALUE!</v>
      </c>
      <c r="O856">
        <f>VLOOKUP(A856&amp;"|"&amp;"Fall"&amp;"|"&amp;"Reading",kipp_maps!H:I,2,FALSE)</f>
        <v>181</v>
      </c>
      <c r="P856">
        <f>VLOOKUP(A856&amp;"|"&amp;"Fall"&amp;"|"&amp;"Reading",kipp_maps!H:J,3,FALSE)</f>
        <v>31</v>
      </c>
      <c r="Q856">
        <f>VLOOKUP(A856&amp;"|"&amp;"Fall"&amp;"|"&amp;"Reading",kipp_maps!H:K,4,FALSE)</f>
        <v>2</v>
      </c>
      <c r="R856" t="str">
        <f>VLOOKUP(A856&amp;"|"&amp;"Spring"&amp;"|"&amp;"Reading",kipp_maps!H:I,2,FALSE)</f>
        <v>.</v>
      </c>
      <c r="S856" t="str">
        <f>VLOOKUP(A856&amp;"|"&amp;"Spring"&amp;"|"&amp;"Reading",kipp_maps!H:J,3,FALSE)</f>
        <v>.</v>
      </c>
      <c r="T856" t="str">
        <f>VLOOKUP(A856&amp;"|"&amp;"Spring"&amp;"|"&amp;"Reading",kipp_maps!H:K,4,FALSE)</f>
        <v>.</v>
      </c>
      <c r="U856">
        <f>VLOOKUP(A856&amp;"|"&amp;"Fall"&amp;"|"&amp;"Reading",kipp_maps!H:L,5,FALSE)</f>
        <v>12</v>
      </c>
      <c r="V856" t="e">
        <f t="shared" si="54"/>
        <v>#VALUE!</v>
      </c>
      <c r="W856" t="e">
        <f t="shared" si="55"/>
        <v>#VALUE!</v>
      </c>
    </row>
    <row r="857" spans="1:23" x14ac:dyDescent="0.25">
      <c r="A857">
        <v>29147</v>
      </c>
      <c r="B857" t="str">
        <f>VLOOKUP(A857,kipp_maps!A:B,2,FALSE)</f>
        <v>School F</v>
      </c>
      <c r="C857">
        <f>VLOOKUP(A857,kipp_maps!A:C,3,FALSE)</f>
        <v>3</v>
      </c>
      <c r="D857">
        <f>VLOOKUP(A857,kipp_maps!A:D,4,FALSE)</f>
        <v>2019</v>
      </c>
      <c r="E857" t="str">
        <f>VLOOKUP(A857,kipp_maps!A:E,5,FALSE)</f>
        <v>GenEd</v>
      </c>
      <c r="F857">
        <f>VLOOKUP(A857&amp;"|"&amp;"Fall"&amp;"|"&amp;"Math",kipp_maps!H:I,2,FALSE)</f>
        <v>192</v>
      </c>
      <c r="G857">
        <f>VLOOKUP(A857&amp;"|"&amp;"Fall"&amp;"|"&amp;"Math",kipp_maps!H:J,3,FALSE)</f>
        <v>50</v>
      </c>
      <c r="H857">
        <f>VLOOKUP(A857&amp;"|"&amp;"Fall"&amp;"|"&amp;"Math",kipp_maps!H:K,4,FALSE)</f>
        <v>3</v>
      </c>
      <c r="I857" t="str">
        <f>VLOOKUP(A857&amp;"|"&amp;"Spring"&amp;"|"&amp;"Math",kipp_maps!H:I,2,FALSE)</f>
        <v>.</v>
      </c>
      <c r="J857" t="str">
        <f>VLOOKUP(A857&amp;"|"&amp;"Spring"&amp;"|"&amp;"Math",kipp_maps!H:J,3,FALSE)</f>
        <v>.</v>
      </c>
      <c r="K857" t="str">
        <f>VLOOKUP(A857&amp;"|"&amp;"Spring"&amp;"|"&amp;"Math",kipp_maps!H:K,4,FALSE)</f>
        <v>.</v>
      </c>
      <c r="L857">
        <f>VLOOKUP(A857&amp;"|"&amp;"Fall"&amp;"|"&amp;"Math",kipp_maps!H:L,5,FALSE)</f>
        <v>12</v>
      </c>
      <c r="M857" t="e">
        <f t="shared" si="52"/>
        <v>#VALUE!</v>
      </c>
      <c r="N857" t="e">
        <f t="shared" si="53"/>
        <v>#VALUE!</v>
      </c>
      <c r="O857">
        <f>VLOOKUP(A857&amp;"|"&amp;"Fall"&amp;"|"&amp;"Reading",kipp_maps!H:I,2,FALSE)</f>
        <v>180</v>
      </c>
      <c r="P857">
        <f>VLOOKUP(A857&amp;"|"&amp;"Fall"&amp;"|"&amp;"Reading",kipp_maps!H:J,3,FALSE)</f>
        <v>28</v>
      </c>
      <c r="Q857">
        <f>VLOOKUP(A857&amp;"|"&amp;"Fall"&amp;"|"&amp;"Reading",kipp_maps!H:K,4,FALSE)</f>
        <v>2</v>
      </c>
      <c r="R857" t="str">
        <f>VLOOKUP(A857&amp;"|"&amp;"Spring"&amp;"|"&amp;"Reading",kipp_maps!H:I,2,FALSE)</f>
        <v>.</v>
      </c>
      <c r="S857" t="str">
        <f>VLOOKUP(A857&amp;"|"&amp;"Spring"&amp;"|"&amp;"Reading",kipp_maps!H:J,3,FALSE)</f>
        <v>.</v>
      </c>
      <c r="T857" t="str">
        <f>VLOOKUP(A857&amp;"|"&amp;"Spring"&amp;"|"&amp;"Reading",kipp_maps!H:K,4,FALSE)</f>
        <v>.</v>
      </c>
      <c r="U857">
        <f>VLOOKUP(A857&amp;"|"&amp;"Fall"&amp;"|"&amp;"Reading",kipp_maps!H:L,5,FALSE)</f>
        <v>12</v>
      </c>
      <c r="V857" t="e">
        <f t="shared" si="54"/>
        <v>#VALUE!</v>
      </c>
      <c r="W857" t="e">
        <f t="shared" si="55"/>
        <v>#VALUE!</v>
      </c>
    </row>
    <row r="858" spans="1:23" x14ac:dyDescent="0.25">
      <c r="A858">
        <v>15944</v>
      </c>
      <c r="B858" t="str">
        <f>VLOOKUP(A858,kipp_maps!A:B,2,FALSE)</f>
        <v>School F</v>
      </c>
      <c r="C858">
        <f>VLOOKUP(A858,kipp_maps!A:C,3,FALSE)</f>
        <v>3</v>
      </c>
      <c r="D858">
        <f>VLOOKUP(A858,kipp_maps!A:D,4,FALSE)</f>
        <v>2019</v>
      </c>
      <c r="E858" t="str">
        <f>VLOOKUP(A858,kipp_maps!A:E,5,FALSE)</f>
        <v>GenEd</v>
      </c>
      <c r="F858">
        <f>VLOOKUP(A858&amp;"|"&amp;"Fall"&amp;"|"&amp;"Math",kipp_maps!H:I,2,FALSE)</f>
        <v>189</v>
      </c>
      <c r="G858">
        <f>VLOOKUP(A858&amp;"|"&amp;"Fall"&amp;"|"&amp;"Math",kipp_maps!H:J,3,FALSE)</f>
        <v>41</v>
      </c>
      <c r="H858">
        <f>VLOOKUP(A858&amp;"|"&amp;"Fall"&amp;"|"&amp;"Math",kipp_maps!H:K,4,FALSE)</f>
        <v>2</v>
      </c>
      <c r="I858" t="str">
        <f>VLOOKUP(A858&amp;"|"&amp;"Spring"&amp;"|"&amp;"Math",kipp_maps!H:I,2,FALSE)</f>
        <v>.</v>
      </c>
      <c r="J858" t="str">
        <f>VLOOKUP(A858&amp;"|"&amp;"Spring"&amp;"|"&amp;"Math",kipp_maps!H:J,3,FALSE)</f>
        <v>.</v>
      </c>
      <c r="K858" t="str">
        <f>VLOOKUP(A858&amp;"|"&amp;"Spring"&amp;"|"&amp;"Math",kipp_maps!H:K,4,FALSE)</f>
        <v>.</v>
      </c>
      <c r="L858">
        <f>VLOOKUP(A858&amp;"|"&amp;"Fall"&amp;"|"&amp;"Math",kipp_maps!H:L,5,FALSE)</f>
        <v>12</v>
      </c>
      <c r="M858" t="e">
        <f t="shared" si="52"/>
        <v>#VALUE!</v>
      </c>
      <c r="N858" t="e">
        <f t="shared" si="53"/>
        <v>#VALUE!</v>
      </c>
      <c r="O858">
        <f>VLOOKUP(A858&amp;"|"&amp;"Fall"&amp;"|"&amp;"Reading",kipp_maps!H:I,2,FALSE)</f>
        <v>175</v>
      </c>
      <c r="P858">
        <f>VLOOKUP(A858&amp;"|"&amp;"Fall"&amp;"|"&amp;"Reading",kipp_maps!H:J,3,FALSE)</f>
        <v>18</v>
      </c>
      <c r="Q858">
        <f>VLOOKUP(A858&amp;"|"&amp;"Fall"&amp;"|"&amp;"Reading",kipp_maps!H:K,4,FALSE)</f>
        <v>1</v>
      </c>
      <c r="R858" t="str">
        <f>VLOOKUP(A858&amp;"|"&amp;"Spring"&amp;"|"&amp;"Reading",kipp_maps!H:I,2,FALSE)</f>
        <v>.</v>
      </c>
      <c r="S858" t="str">
        <f>VLOOKUP(A858&amp;"|"&amp;"Spring"&amp;"|"&amp;"Reading",kipp_maps!H:J,3,FALSE)</f>
        <v>.</v>
      </c>
      <c r="T858" t="str">
        <f>VLOOKUP(A858&amp;"|"&amp;"Spring"&amp;"|"&amp;"Reading",kipp_maps!H:K,4,FALSE)</f>
        <v>.</v>
      </c>
      <c r="U858">
        <f>VLOOKUP(A858&amp;"|"&amp;"Fall"&amp;"|"&amp;"Reading",kipp_maps!H:L,5,FALSE)</f>
        <v>13</v>
      </c>
      <c r="V858" t="e">
        <f t="shared" si="54"/>
        <v>#VALUE!</v>
      </c>
      <c r="W858" t="e">
        <f t="shared" si="55"/>
        <v>#VALUE!</v>
      </c>
    </row>
    <row r="859" spans="1:23" x14ac:dyDescent="0.25">
      <c r="A859">
        <v>29774</v>
      </c>
      <c r="B859" t="str">
        <f>VLOOKUP(A859,kipp_maps!A:B,2,FALSE)</f>
        <v>School F</v>
      </c>
      <c r="C859">
        <f>VLOOKUP(A859,kipp_maps!A:C,3,FALSE)</f>
        <v>3</v>
      </c>
      <c r="D859">
        <f>VLOOKUP(A859,kipp_maps!A:D,4,FALSE)</f>
        <v>2019</v>
      </c>
      <c r="E859" t="str">
        <f>VLOOKUP(A859,kipp_maps!A:E,5,FALSE)</f>
        <v>GenEd</v>
      </c>
      <c r="F859">
        <f>VLOOKUP(A859&amp;"|"&amp;"Fall"&amp;"|"&amp;"Math",kipp_maps!H:I,2,FALSE)</f>
        <v>186</v>
      </c>
      <c r="G859">
        <f>VLOOKUP(A859&amp;"|"&amp;"Fall"&amp;"|"&amp;"Math",kipp_maps!H:J,3,FALSE)</f>
        <v>33</v>
      </c>
      <c r="H859">
        <f>VLOOKUP(A859&amp;"|"&amp;"Fall"&amp;"|"&amp;"Math",kipp_maps!H:K,4,FALSE)</f>
        <v>2</v>
      </c>
      <c r="I859" t="str">
        <f>VLOOKUP(A859&amp;"|"&amp;"Spring"&amp;"|"&amp;"Math",kipp_maps!H:I,2,FALSE)</f>
        <v>.</v>
      </c>
      <c r="J859" t="str">
        <f>VLOOKUP(A859&amp;"|"&amp;"Spring"&amp;"|"&amp;"Math",kipp_maps!H:J,3,FALSE)</f>
        <v>.</v>
      </c>
      <c r="K859" t="str">
        <f>VLOOKUP(A859&amp;"|"&amp;"Spring"&amp;"|"&amp;"Math",kipp_maps!H:K,4,FALSE)</f>
        <v>.</v>
      </c>
      <c r="L859">
        <f>VLOOKUP(A859&amp;"|"&amp;"Fall"&amp;"|"&amp;"Math",kipp_maps!H:L,5,FALSE)</f>
        <v>12</v>
      </c>
      <c r="M859" t="e">
        <f t="shared" si="52"/>
        <v>#VALUE!</v>
      </c>
      <c r="N859" t="e">
        <f t="shared" si="53"/>
        <v>#VALUE!</v>
      </c>
      <c r="O859">
        <f>VLOOKUP(A859&amp;"|"&amp;"Fall"&amp;"|"&amp;"Reading",kipp_maps!H:I,2,FALSE)</f>
        <v>185</v>
      </c>
      <c r="P859">
        <f>VLOOKUP(A859&amp;"|"&amp;"Fall"&amp;"|"&amp;"Reading",kipp_maps!H:J,3,FALSE)</f>
        <v>40</v>
      </c>
      <c r="Q859">
        <f>VLOOKUP(A859&amp;"|"&amp;"Fall"&amp;"|"&amp;"Reading",kipp_maps!H:K,4,FALSE)</f>
        <v>2</v>
      </c>
      <c r="R859" t="str">
        <f>VLOOKUP(A859&amp;"|"&amp;"Spring"&amp;"|"&amp;"Reading",kipp_maps!H:I,2,FALSE)</f>
        <v>.</v>
      </c>
      <c r="S859" t="str">
        <f>VLOOKUP(A859&amp;"|"&amp;"Spring"&amp;"|"&amp;"Reading",kipp_maps!H:J,3,FALSE)</f>
        <v>.</v>
      </c>
      <c r="T859" t="str">
        <f>VLOOKUP(A859&amp;"|"&amp;"Spring"&amp;"|"&amp;"Reading",kipp_maps!H:K,4,FALSE)</f>
        <v>.</v>
      </c>
      <c r="U859">
        <f>VLOOKUP(A859&amp;"|"&amp;"Fall"&amp;"|"&amp;"Reading",kipp_maps!H:L,5,FALSE)</f>
        <v>11</v>
      </c>
      <c r="V859" t="e">
        <f t="shared" si="54"/>
        <v>#VALUE!</v>
      </c>
      <c r="W859" t="e">
        <f t="shared" si="55"/>
        <v>#VALUE!</v>
      </c>
    </row>
    <row r="860" spans="1:23" x14ac:dyDescent="0.25">
      <c r="A860">
        <v>26092</v>
      </c>
      <c r="B860" t="str">
        <f>VLOOKUP(A860,kipp_maps!A:B,2,FALSE)</f>
        <v>School F</v>
      </c>
      <c r="C860">
        <f>VLOOKUP(A860,kipp_maps!A:C,3,FALSE)</f>
        <v>3</v>
      </c>
      <c r="D860">
        <f>VLOOKUP(A860,kipp_maps!A:D,4,FALSE)</f>
        <v>2019</v>
      </c>
      <c r="E860" t="str">
        <f>VLOOKUP(A860,kipp_maps!A:E,5,FALSE)</f>
        <v>GenEd</v>
      </c>
      <c r="F860">
        <f>VLOOKUP(A860&amp;"|"&amp;"Fall"&amp;"|"&amp;"Math",kipp_maps!H:I,2,FALSE)</f>
        <v>189</v>
      </c>
      <c r="G860">
        <f>VLOOKUP(A860&amp;"|"&amp;"Fall"&amp;"|"&amp;"Math",kipp_maps!H:J,3,FALSE)</f>
        <v>41</v>
      </c>
      <c r="H860">
        <f>VLOOKUP(A860&amp;"|"&amp;"Fall"&amp;"|"&amp;"Math",kipp_maps!H:K,4,FALSE)</f>
        <v>2</v>
      </c>
      <c r="I860" t="str">
        <f>VLOOKUP(A860&amp;"|"&amp;"Spring"&amp;"|"&amp;"Math",kipp_maps!H:I,2,FALSE)</f>
        <v>.</v>
      </c>
      <c r="J860" t="str">
        <f>VLOOKUP(A860&amp;"|"&amp;"Spring"&amp;"|"&amp;"Math",kipp_maps!H:J,3,FALSE)</f>
        <v>.</v>
      </c>
      <c r="K860" t="str">
        <f>VLOOKUP(A860&amp;"|"&amp;"Spring"&amp;"|"&amp;"Math",kipp_maps!H:K,4,FALSE)</f>
        <v>.</v>
      </c>
      <c r="L860">
        <f>VLOOKUP(A860&amp;"|"&amp;"Fall"&amp;"|"&amp;"Math",kipp_maps!H:L,5,FALSE)</f>
        <v>12</v>
      </c>
      <c r="M860" t="e">
        <f t="shared" si="52"/>
        <v>#VALUE!</v>
      </c>
      <c r="N860" t="e">
        <f t="shared" si="53"/>
        <v>#VALUE!</v>
      </c>
      <c r="O860">
        <f>VLOOKUP(A860&amp;"|"&amp;"Fall"&amp;"|"&amp;"Reading",kipp_maps!H:I,2,FALSE)</f>
        <v>182</v>
      </c>
      <c r="P860">
        <f>VLOOKUP(A860&amp;"|"&amp;"Fall"&amp;"|"&amp;"Reading",kipp_maps!H:J,3,FALSE)</f>
        <v>33</v>
      </c>
      <c r="Q860">
        <f>VLOOKUP(A860&amp;"|"&amp;"Fall"&amp;"|"&amp;"Reading",kipp_maps!H:K,4,FALSE)</f>
        <v>2</v>
      </c>
      <c r="R860" t="str">
        <f>VLOOKUP(A860&amp;"|"&amp;"Spring"&amp;"|"&amp;"Reading",kipp_maps!H:I,2,FALSE)</f>
        <v>.</v>
      </c>
      <c r="S860" t="str">
        <f>VLOOKUP(A860&amp;"|"&amp;"Spring"&amp;"|"&amp;"Reading",kipp_maps!H:J,3,FALSE)</f>
        <v>.</v>
      </c>
      <c r="T860" t="str">
        <f>VLOOKUP(A860&amp;"|"&amp;"Spring"&amp;"|"&amp;"Reading",kipp_maps!H:K,4,FALSE)</f>
        <v>.</v>
      </c>
      <c r="U860">
        <f>VLOOKUP(A860&amp;"|"&amp;"Fall"&amp;"|"&amp;"Reading",kipp_maps!H:L,5,FALSE)</f>
        <v>12</v>
      </c>
      <c r="V860" t="e">
        <f t="shared" si="54"/>
        <v>#VALUE!</v>
      </c>
      <c r="W860" t="e">
        <f t="shared" si="55"/>
        <v>#VALUE!</v>
      </c>
    </row>
    <row r="861" spans="1:23" x14ac:dyDescent="0.25">
      <c r="A861">
        <v>15605</v>
      </c>
      <c r="B861" t="str">
        <f>VLOOKUP(A861,kipp_maps!A:B,2,FALSE)</f>
        <v>School E</v>
      </c>
      <c r="C861">
        <f>VLOOKUP(A861,kipp_maps!A:C,3,FALSE)</f>
        <v>3</v>
      </c>
      <c r="D861">
        <f>VLOOKUP(A861,kipp_maps!A:D,4,FALSE)</f>
        <v>2019</v>
      </c>
      <c r="E861" t="str">
        <f>VLOOKUP(A861,kipp_maps!A:E,5,FALSE)</f>
        <v>GenEd</v>
      </c>
      <c r="F861" t="str">
        <f>VLOOKUP(A861&amp;"|"&amp;"Fall"&amp;"|"&amp;"Math",kipp_maps!H:I,2,FALSE)</f>
        <v>.</v>
      </c>
      <c r="G861" t="str">
        <f>VLOOKUP(A861&amp;"|"&amp;"Fall"&amp;"|"&amp;"Math",kipp_maps!H:J,3,FALSE)</f>
        <v>.</v>
      </c>
      <c r="H861" t="str">
        <f>VLOOKUP(A861&amp;"|"&amp;"Fall"&amp;"|"&amp;"Math",kipp_maps!H:K,4,FALSE)</f>
        <v>.</v>
      </c>
      <c r="I861">
        <f>VLOOKUP(A861&amp;"|"&amp;"Spring"&amp;"|"&amp;"Math",kipp_maps!H:I,2,FALSE)</f>
        <v>208</v>
      </c>
      <c r="J861">
        <f>VLOOKUP(A861&amp;"|"&amp;"Spring"&amp;"|"&amp;"Math",kipp_maps!H:J,3,FALSE)</f>
        <v>63</v>
      </c>
      <c r="K861">
        <f>VLOOKUP(A861&amp;"|"&amp;"Spring"&amp;"|"&amp;"Math",kipp_maps!H:K,4,FALSE)</f>
        <v>3</v>
      </c>
      <c r="L861" t="str">
        <f>VLOOKUP(A861&amp;"|"&amp;"Fall"&amp;"|"&amp;"Math",kipp_maps!H:L,5,FALSE)</f>
        <v>.</v>
      </c>
      <c r="M861" t="e">
        <f t="shared" si="52"/>
        <v>#VALUE!</v>
      </c>
      <c r="N861" t="e">
        <f t="shared" si="53"/>
        <v>#VALUE!</v>
      </c>
      <c r="O861" t="str">
        <f>VLOOKUP(A861&amp;"|"&amp;"Fall"&amp;"|"&amp;"Reading",kipp_maps!H:I,2,FALSE)</f>
        <v>.</v>
      </c>
      <c r="P861" t="str">
        <f>VLOOKUP(A861&amp;"|"&amp;"Fall"&amp;"|"&amp;"Reading",kipp_maps!H:J,3,FALSE)</f>
        <v>.</v>
      </c>
      <c r="Q861" t="str">
        <f>VLOOKUP(A861&amp;"|"&amp;"Fall"&amp;"|"&amp;"Reading",kipp_maps!H:K,4,FALSE)</f>
        <v>.</v>
      </c>
      <c r="R861">
        <f>VLOOKUP(A861&amp;"|"&amp;"Spring"&amp;"|"&amp;"Reading",kipp_maps!H:I,2,FALSE)</f>
        <v>198</v>
      </c>
      <c r="S861">
        <f>VLOOKUP(A861&amp;"|"&amp;"Spring"&amp;"|"&amp;"Reading",kipp_maps!H:J,3,FALSE)</f>
        <v>48</v>
      </c>
      <c r="T861">
        <f>VLOOKUP(A861&amp;"|"&amp;"Spring"&amp;"|"&amp;"Reading",kipp_maps!H:K,4,FALSE)</f>
        <v>2</v>
      </c>
      <c r="U861" t="str">
        <f>VLOOKUP(A861&amp;"|"&amp;"Fall"&amp;"|"&amp;"Reading",kipp_maps!H:L,5,FALSE)</f>
        <v>.</v>
      </c>
      <c r="V861" t="e">
        <f t="shared" si="54"/>
        <v>#VALUE!</v>
      </c>
      <c r="W861" t="e">
        <f t="shared" si="55"/>
        <v>#VALUE!</v>
      </c>
    </row>
    <row r="862" spans="1:23" x14ac:dyDescent="0.25">
      <c r="A862">
        <v>28288</v>
      </c>
      <c r="B862" t="str">
        <f>VLOOKUP(A862,kipp_maps!A:B,2,FALSE)</f>
        <v>School F</v>
      </c>
      <c r="C862">
        <f>VLOOKUP(A862,kipp_maps!A:C,3,FALSE)</f>
        <v>3</v>
      </c>
      <c r="D862">
        <f>VLOOKUP(A862,kipp_maps!A:D,4,FALSE)</f>
        <v>2019</v>
      </c>
      <c r="E862" t="str">
        <f>VLOOKUP(A862,kipp_maps!A:E,5,FALSE)</f>
        <v>GenEd</v>
      </c>
      <c r="F862" t="str">
        <f>VLOOKUP(A862&amp;"|"&amp;"Fall"&amp;"|"&amp;"Math",kipp_maps!H:I,2,FALSE)</f>
        <v>.</v>
      </c>
      <c r="G862" t="str">
        <f>VLOOKUP(A862&amp;"|"&amp;"Fall"&amp;"|"&amp;"Math",kipp_maps!H:J,3,FALSE)</f>
        <v>.</v>
      </c>
      <c r="H862" t="str">
        <f>VLOOKUP(A862&amp;"|"&amp;"Fall"&amp;"|"&amp;"Math",kipp_maps!H:K,4,FALSE)</f>
        <v>.</v>
      </c>
      <c r="I862">
        <f>VLOOKUP(A862&amp;"|"&amp;"Spring"&amp;"|"&amp;"Math",kipp_maps!H:I,2,FALSE)</f>
        <v>179</v>
      </c>
      <c r="J862">
        <f>VLOOKUP(A862&amp;"|"&amp;"Spring"&amp;"|"&amp;"Math",kipp_maps!H:J,3,FALSE)</f>
        <v>4</v>
      </c>
      <c r="K862">
        <f>VLOOKUP(A862&amp;"|"&amp;"Spring"&amp;"|"&amp;"Math",kipp_maps!H:K,4,FALSE)</f>
        <v>1</v>
      </c>
      <c r="L862" t="str">
        <f>VLOOKUP(A862&amp;"|"&amp;"Fall"&amp;"|"&amp;"Math",kipp_maps!H:L,5,FALSE)</f>
        <v>.</v>
      </c>
      <c r="M862" t="e">
        <f t="shared" si="52"/>
        <v>#VALUE!</v>
      </c>
      <c r="N862" t="e">
        <f t="shared" si="53"/>
        <v>#VALUE!</v>
      </c>
      <c r="O862" t="str">
        <f>VLOOKUP(A862&amp;"|"&amp;"Fall"&amp;"|"&amp;"Reading",kipp_maps!H:I,2,FALSE)</f>
        <v>.</v>
      </c>
      <c r="P862" t="str">
        <f>VLOOKUP(A862&amp;"|"&amp;"Fall"&amp;"|"&amp;"Reading",kipp_maps!H:J,3,FALSE)</f>
        <v>.</v>
      </c>
      <c r="Q862" t="str">
        <f>VLOOKUP(A862&amp;"|"&amp;"Fall"&amp;"|"&amp;"Reading",kipp_maps!H:K,4,FALSE)</f>
        <v>.</v>
      </c>
      <c r="R862">
        <f>VLOOKUP(A862&amp;"|"&amp;"Spring"&amp;"|"&amp;"Reading",kipp_maps!H:I,2,FALSE)</f>
        <v>189</v>
      </c>
      <c r="S862">
        <f>VLOOKUP(A862&amp;"|"&amp;"Spring"&amp;"|"&amp;"Reading",kipp_maps!H:J,3,FALSE)</f>
        <v>26</v>
      </c>
      <c r="T862">
        <f>VLOOKUP(A862&amp;"|"&amp;"Spring"&amp;"|"&amp;"Reading",kipp_maps!H:K,4,FALSE)</f>
        <v>2</v>
      </c>
      <c r="U862" t="str">
        <f>VLOOKUP(A862&amp;"|"&amp;"Fall"&amp;"|"&amp;"Reading",kipp_maps!H:L,5,FALSE)</f>
        <v>.</v>
      </c>
      <c r="V862" t="e">
        <f t="shared" si="54"/>
        <v>#VALUE!</v>
      </c>
      <c r="W862" t="e">
        <f t="shared" si="55"/>
        <v>#VALUE!</v>
      </c>
    </row>
    <row r="863" spans="1:23" x14ac:dyDescent="0.25">
      <c r="A863">
        <v>19231</v>
      </c>
      <c r="B863" t="str">
        <f>VLOOKUP(A863,kipp_maps!A:B,2,FALSE)</f>
        <v>School E</v>
      </c>
      <c r="C863">
        <f>VLOOKUP(A863,kipp_maps!A:C,3,FALSE)</f>
        <v>3</v>
      </c>
      <c r="D863">
        <f>VLOOKUP(A863,kipp_maps!A:D,4,FALSE)</f>
        <v>2019</v>
      </c>
      <c r="E863" t="str">
        <f>VLOOKUP(A863,kipp_maps!A:E,5,FALSE)</f>
        <v>GenEd</v>
      </c>
      <c r="F863" t="str">
        <f>VLOOKUP(A863&amp;"|"&amp;"Fall"&amp;"|"&amp;"Math",kipp_maps!H:I,2,FALSE)</f>
        <v>.</v>
      </c>
      <c r="G863" t="str">
        <f>VLOOKUP(A863&amp;"|"&amp;"Fall"&amp;"|"&amp;"Math",kipp_maps!H:J,3,FALSE)</f>
        <v>.</v>
      </c>
      <c r="H863" t="str">
        <f>VLOOKUP(A863&amp;"|"&amp;"Fall"&amp;"|"&amp;"Math",kipp_maps!H:K,4,FALSE)</f>
        <v>.</v>
      </c>
      <c r="I863">
        <f>VLOOKUP(A863&amp;"|"&amp;"Spring"&amp;"|"&amp;"Math",kipp_maps!H:I,2,FALSE)</f>
        <v>201</v>
      </c>
      <c r="J863">
        <f>VLOOKUP(A863&amp;"|"&amp;"Spring"&amp;"|"&amp;"Math",kipp_maps!H:J,3,FALSE)</f>
        <v>43</v>
      </c>
      <c r="K863">
        <f>VLOOKUP(A863&amp;"|"&amp;"Spring"&amp;"|"&amp;"Math",kipp_maps!H:K,4,FALSE)</f>
        <v>2</v>
      </c>
      <c r="L863" t="str">
        <f>VLOOKUP(A863&amp;"|"&amp;"Fall"&amp;"|"&amp;"Math",kipp_maps!H:L,5,FALSE)</f>
        <v>.</v>
      </c>
      <c r="M863" t="e">
        <f t="shared" si="52"/>
        <v>#VALUE!</v>
      </c>
      <c r="N863" t="e">
        <f t="shared" si="53"/>
        <v>#VALUE!</v>
      </c>
      <c r="O863" t="str">
        <f>VLOOKUP(A863&amp;"|"&amp;"Fall"&amp;"|"&amp;"Reading",kipp_maps!H:I,2,FALSE)</f>
        <v>.</v>
      </c>
      <c r="P863" t="str">
        <f>VLOOKUP(A863&amp;"|"&amp;"Fall"&amp;"|"&amp;"Reading",kipp_maps!H:J,3,FALSE)</f>
        <v>.</v>
      </c>
      <c r="Q863" t="str">
        <f>VLOOKUP(A863&amp;"|"&amp;"Fall"&amp;"|"&amp;"Reading",kipp_maps!H:K,4,FALSE)</f>
        <v>.</v>
      </c>
      <c r="R863">
        <f>VLOOKUP(A863&amp;"|"&amp;"Spring"&amp;"|"&amp;"Reading",kipp_maps!H:I,2,FALSE)</f>
        <v>203</v>
      </c>
      <c r="S863">
        <f>VLOOKUP(A863&amp;"|"&amp;"Spring"&amp;"|"&amp;"Reading",kipp_maps!H:J,3,FALSE)</f>
        <v>61</v>
      </c>
      <c r="T863">
        <f>VLOOKUP(A863&amp;"|"&amp;"Spring"&amp;"|"&amp;"Reading",kipp_maps!H:K,4,FALSE)</f>
        <v>3</v>
      </c>
      <c r="U863" t="str">
        <f>VLOOKUP(A863&amp;"|"&amp;"Fall"&amp;"|"&amp;"Reading",kipp_maps!H:L,5,FALSE)</f>
        <v>.</v>
      </c>
      <c r="V863" t="e">
        <f t="shared" si="54"/>
        <v>#VALUE!</v>
      </c>
      <c r="W863" t="e">
        <f t="shared" si="55"/>
        <v>#VALUE!</v>
      </c>
    </row>
    <row r="864" spans="1:23" x14ac:dyDescent="0.25">
      <c r="A864">
        <v>28527</v>
      </c>
      <c r="B864" t="str">
        <f>VLOOKUP(A864,kipp_maps!A:B,2,FALSE)</f>
        <v>School E</v>
      </c>
      <c r="C864">
        <f>VLOOKUP(A864,kipp_maps!A:C,3,FALSE)</f>
        <v>3</v>
      </c>
      <c r="D864">
        <f>VLOOKUP(A864,kipp_maps!A:D,4,FALSE)</f>
        <v>2019</v>
      </c>
      <c r="E864" t="str">
        <f>VLOOKUP(A864,kipp_maps!A:E,5,FALSE)</f>
        <v>GenEd</v>
      </c>
      <c r="F864" t="str">
        <f>VLOOKUP(A864&amp;"|"&amp;"Fall"&amp;"|"&amp;"Math",kipp_maps!H:I,2,FALSE)</f>
        <v>.</v>
      </c>
      <c r="G864" t="str">
        <f>VLOOKUP(A864&amp;"|"&amp;"Fall"&amp;"|"&amp;"Math",kipp_maps!H:J,3,FALSE)</f>
        <v>.</v>
      </c>
      <c r="H864" t="str">
        <f>VLOOKUP(A864&amp;"|"&amp;"Fall"&amp;"|"&amp;"Math",kipp_maps!H:K,4,FALSE)</f>
        <v>.</v>
      </c>
      <c r="I864">
        <f>VLOOKUP(A864&amp;"|"&amp;"Spring"&amp;"|"&amp;"Math",kipp_maps!H:I,2,FALSE)</f>
        <v>195</v>
      </c>
      <c r="J864">
        <f>VLOOKUP(A864&amp;"|"&amp;"Spring"&amp;"|"&amp;"Math",kipp_maps!H:J,3,FALSE)</f>
        <v>27</v>
      </c>
      <c r="K864">
        <f>VLOOKUP(A864&amp;"|"&amp;"Spring"&amp;"|"&amp;"Math",kipp_maps!H:K,4,FALSE)</f>
        <v>2</v>
      </c>
      <c r="L864" t="str">
        <f>VLOOKUP(A864&amp;"|"&amp;"Fall"&amp;"|"&amp;"Math",kipp_maps!H:L,5,FALSE)</f>
        <v>.</v>
      </c>
      <c r="M864" t="e">
        <f t="shared" si="52"/>
        <v>#VALUE!</v>
      </c>
      <c r="N864" t="e">
        <f t="shared" si="53"/>
        <v>#VALUE!</v>
      </c>
      <c r="O864" t="str">
        <f>VLOOKUP(A864&amp;"|"&amp;"Fall"&amp;"|"&amp;"Reading",kipp_maps!H:I,2,FALSE)</f>
        <v>.</v>
      </c>
      <c r="P864" t="str">
        <f>VLOOKUP(A864&amp;"|"&amp;"Fall"&amp;"|"&amp;"Reading",kipp_maps!H:J,3,FALSE)</f>
        <v>.</v>
      </c>
      <c r="Q864" t="str">
        <f>VLOOKUP(A864&amp;"|"&amp;"Fall"&amp;"|"&amp;"Reading",kipp_maps!H:K,4,FALSE)</f>
        <v>.</v>
      </c>
      <c r="R864">
        <f>VLOOKUP(A864&amp;"|"&amp;"Spring"&amp;"|"&amp;"Reading",kipp_maps!H:I,2,FALSE)</f>
        <v>195</v>
      </c>
      <c r="S864">
        <f>VLOOKUP(A864&amp;"|"&amp;"Spring"&amp;"|"&amp;"Reading",kipp_maps!H:J,3,FALSE)</f>
        <v>41</v>
      </c>
      <c r="T864">
        <f>VLOOKUP(A864&amp;"|"&amp;"Spring"&amp;"|"&amp;"Reading",kipp_maps!H:K,4,FALSE)</f>
        <v>2</v>
      </c>
      <c r="U864" t="str">
        <f>VLOOKUP(A864&amp;"|"&amp;"Fall"&amp;"|"&amp;"Reading",kipp_maps!H:L,5,FALSE)</f>
        <v>.</v>
      </c>
      <c r="V864" t="e">
        <f t="shared" si="54"/>
        <v>#VALUE!</v>
      </c>
      <c r="W864" t="e">
        <f t="shared" si="55"/>
        <v>#VALUE!</v>
      </c>
    </row>
    <row r="865" spans="1:23" x14ac:dyDescent="0.25">
      <c r="A865">
        <v>15116</v>
      </c>
      <c r="B865" t="str">
        <f>VLOOKUP(A865,kipp_maps!A:B,2,FALSE)</f>
        <v>School E</v>
      </c>
      <c r="C865">
        <f>VLOOKUP(A865,kipp_maps!A:C,3,FALSE)</f>
        <v>3</v>
      </c>
      <c r="D865">
        <f>VLOOKUP(A865,kipp_maps!A:D,4,FALSE)</f>
        <v>2019</v>
      </c>
      <c r="E865" t="str">
        <f>VLOOKUP(A865,kipp_maps!A:E,5,FALSE)</f>
        <v>GenEd</v>
      </c>
      <c r="F865" t="str">
        <f>VLOOKUP(A865&amp;"|"&amp;"Fall"&amp;"|"&amp;"Math",kipp_maps!H:I,2,FALSE)</f>
        <v>.</v>
      </c>
      <c r="G865" t="str">
        <f>VLOOKUP(A865&amp;"|"&amp;"Fall"&amp;"|"&amp;"Math",kipp_maps!H:J,3,FALSE)</f>
        <v>.</v>
      </c>
      <c r="H865" t="str">
        <f>VLOOKUP(A865&amp;"|"&amp;"Fall"&amp;"|"&amp;"Math",kipp_maps!H:K,4,FALSE)</f>
        <v>.</v>
      </c>
      <c r="I865">
        <f>VLOOKUP(A865&amp;"|"&amp;"Spring"&amp;"|"&amp;"Math",kipp_maps!H:I,2,FALSE)</f>
        <v>200</v>
      </c>
      <c r="J865">
        <f>VLOOKUP(A865&amp;"|"&amp;"Spring"&amp;"|"&amp;"Math",kipp_maps!H:J,3,FALSE)</f>
        <v>40</v>
      </c>
      <c r="K865">
        <f>VLOOKUP(A865&amp;"|"&amp;"Spring"&amp;"|"&amp;"Math",kipp_maps!H:K,4,FALSE)</f>
        <v>2</v>
      </c>
      <c r="L865" t="str">
        <f>VLOOKUP(A865&amp;"|"&amp;"Fall"&amp;"|"&amp;"Math",kipp_maps!H:L,5,FALSE)</f>
        <v>.</v>
      </c>
      <c r="M865" t="e">
        <f t="shared" si="52"/>
        <v>#VALUE!</v>
      </c>
      <c r="N865" t="e">
        <f t="shared" si="53"/>
        <v>#VALUE!</v>
      </c>
      <c r="O865" t="str">
        <f>VLOOKUP(A865&amp;"|"&amp;"Fall"&amp;"|"&amp;"Reading",kipp_maps!H:I,2,FALSE)</f>
        <v>.</v>
      </c>
      <c r="P865" t="str">
        <f>VLOOKUP(A865&amp;"|"&amp;"Fall"&amp;"|"&amp;"Reading",kipp_maps!H:J,3,FALSE)</f>
        <v>.</v>
      </c>
      <c r="Q865" t="str">
        <f>VLOOKUP(A865&amp;"|"&amp;"Fall"&amp;"|"&amp;"Reading",kipp_maps!H:K,4,FALSE)</f>
        <v>.</v>
      </c>
      <c r="R865">
        <f>VLOOKUP(A865&amp;"|"&amp;"Spring"&amp;"|"&amp;"Reading",kipp_maps!H:I,2,FALSE)</f>
        <v>203</v>
      </c>
      <c r="S865">
        <f>VLOOKUP(A865&amp;"|"&amp;"Spring"&amp;"|"&amp;"Reading",kipp_maps!H:J,3,FALSE)</f>
        <v>61</v>
      </c>
      <c r="T865">
        <f>VLOOKUP(A865&amp;"|"&amp;"Spring"&amp;"|"&amp;"Reading",kipp_maps!H:K,4,FALSE)</f>
        <v>3</v>
      </c>
      <c r="U865" t="str">
        <f>VLOOKUP(A865&amp;"|"&amp;"Fall"&amp;"|"&amp;"Reading",kipp_maps!H:L,5,FALSE)</f>
        <v>.</v>
      </c>
      <c r="V865" t="e">
        <f t="shared" si="54"/>
        <v>#VALUE!</v>
      </c>
      <c r="W865" t="e">
        <f t="shared" si="55"/>
        <v>#VALUE!</v>
      </c>
    </row>
    <row r="866" spans="1:23" x14ac:dyDescent="0.25">
      <c r="A866">
        <v>24112</v>
      </c>
      <c r="B866" t="str">
        <f>VLOOKUP(A866,kipp_maps!A:B,2,FALSE)</f>
        <v>School E</v>
      </c>
      <c r="C866">
        <f>VLOOKUP(A866,kipp_maps!A:C,3,FALSE)</f>
        <v>4</v>
      </c>
      <c r="D866">
        <f>VLOOKUP(A866,kipp_maps!A:D,4,FALSE)</f>
        <v>2019</v>
      </c>
      <c r="E866">
        <f>VLOOKUP(A866,kipp_maps!A:E,5,FALSE)</f>
        <v>504</v>
      </c>
      <c r="F866">
        <f>VLOOKUP(A866&amp;"|"&amp;"Fall"&amp;"|"&amp;"Math",kipp_maps!H:I,2,FALSE)</f>
        <v>213</v>
      </c>
      <c r="G866">
        <f>VLOOKUP(A866&amp;"|"&amp;"Fall"&amp;"|"&amp;"Math",kipp_maps!H:J,3,FALSE)</f>
        <v>76</v>
      </c>
      <c r="H866">
        <f>VLOOKUP(A866&amp;"|"&amp;"Fall"&amp;"|"&amp;"Math",kipp_maps!H:K,4,FALSE)</f>
        <v>4</v>
      </c>
      <c r="I866">
        <f>VLOOKUP(A866&amp;"|"&amp;"Spring"&amp;"|"&amp;"Math",kipp_maps!H:I,2,FALSE)</f>
        <v>240</v>
      </c>
      <c r="J866">
        <f>VLOOKUP(A866&amp;"|"&amp;"Spring"&amp;"|"&amp;"Math",kipp_maps!H:J,3,FALSE)</f>
        <v>96</v>
      </c>
      <c r="K866">
        <f>VLOOKUP(A866&amp;"|"&amp;"Spring"&amp;"|"&amp;"Math",kipp_maps!H:K,4,FALSE)</f>
        <v>4</v>
      </c>
      <c r="L866">
        <f>VLOOKUP(A866&amp;"|"&amp;"Fall"&amp;"|"&amp;"Math",kipp_maps!H:L,5,FALSE)</f>
        <v>10</v>
      </c>
      <c r="M866">
        <f t="shared" si="52"/>
        <v>27</v>
      </c>
      <c r="N866">
        <f t="shared" si="53"/>
        <v>17</v>
      </c>
      <c r="O866">
        <f>VLOOKUP(A866&amp;"|"&amp;"Fall"&amp;"|"&amp;"Reading",kipp_maps!H:I,2,FALSE)</f>
        <v>210</v>
      </c>
      <c r="P866">
        <f>VLOOKUP(A866&amp;"|"&amp;"Fall"&amp;"|"&amp;"Reading",kipp_maps!H:J,3,FALSE)</f>
        <v>77</v>
      </c>
      <c r="Q866">
        <f>VLOOKUP(A866&amp;"|"&amp;"Fall"&amp;"|"&amp;"Reading",kipp_maps!H:K,4,FALSE)</f>
        <v>4</v>
      </c>
      <c r="R866">
        <f>VLOOKUP(A866&amp;"|"&amp;"Spring"&amp;"|"&amp;"Reading",kipp_maps!H:I,2,FALSE)</f>
        <v>221</v>
      </c>
      <c r="S866">
        <f>VLOOKUP(A866&amp;"|"&amp;"Spring"&amp;"|"&amp;"Reading",kipp_maps!H:J,3,FALSE)</f>
        <v>84</v>
      </c>
      <c r="T866">
        <f>VLOOKUP(A866&amp;"|"&amp;"Spring"&amp;"|"&amp;"Reading",kipp_maps!H:K,4,FALSE)</f>
        <v>4</v>
      </c>
      <c r="U866">
        <f>VLOOKUP(A866&amp;"|"&amp;"Fall"&amp;"|"&amp;"Reading",kipp_maps!H:L,5,FALSE)</f>
        <v>6</v>
      </c>
      <c r="V866">
        <f t="shared" si="54"/>
        <v>11</v>
      </c>
      <c r="W866">
        <f t="shared" si="55"/>
        <v>5</v>
      </c>
    </row>
    <row r="867" spans="1:23" x14ac:dyDescent="0.25">
      <c r="A867">
        <v>22312</v>
      </c>
      <c r="B867" t="str">
        <f>VLOOKUP(A867,kipp_maps!A:B,2,FALSE)</f>
        <v>School E</v>
      </c>
      <c r="C867">
        <f>VLOOKUP(A867,kipp_maps!A:C,3,FALSE)</f>
        <v>4</v>
      </c>
      <c r="D867">
        <f>VLOOKUP(A867,kipp_maps!A:D,4,FALSE)</f>
        <v>2019</v>
      </c>
      <c r="E867" t="str">
        <f>VLOOKUP(A867,kipp_maps!A:E,5,FALSE)</f>
        <v>GenEd</v>
      </c>
      <c r="F867">
        <f>VLOOKUP(A867&amp;"|"&amp;"Fall"&amp;"|"&amp;"Math",kipp_maps!H:I,2,FALSE)</f>
        <v>201</v>
      </c>
      <c r="G867">
        <f>VLOOKUP(A867&amp;"|"&amp;"Fall"&amp;"|"&amp;"Math",kipp_maps!H:J,3,FALSE)</f>
        <v>43</v>
      </c>
      <c r="H867">
        <f>VLOOKUP(A867&amp;"|"&amp;"Fall"&amp;"|"&amp;"Math",kipp_maps!H:K,4,FALSE)</f>
        <v>2</v>
      </c>
      <c r="I867">
        <f>VLOOKUP(A867&amp;"|"&amp;"Spring"&amp;"|"&amp;"Math",kipp_maps!H:I,2,FALSE)</f>
        <v>199</v>
      </c>
      <c r="J867">
        <f>VLOOKUP(A867&amp;"|"&amp;"Spring"&amp;"|"&amp;"Math",kipp_maps!H:J,3,FALSE)</f>
        <v>17</v>
      </c>
      <c r="K867">
        <f>VLOOKUP(A867&amp;"|"&amp;"Spring"&amp;"|"&amp;"Math",kipp_maps!H:K,4,FALSE)</f>
        <v>1</v>
      </c>
      <c r="L867">
        <f>VLOOKUP(A867&amp;"|"&amp;"Fall"&amp;"|"&amp;"Math",kipp_maps!H:L,5,FALSE)</f>
        <v>10</v>
      </c>
      <c r="M867">
        <f t="shared" si="52"/>
        <v>-2</v>
      </c>
      <c r="N867">
        <f t="shared" si="53"/>
        <v>-12</v>
      </c>
      <c r="O867">
        <f>VLOOKUP(A867&amp;"|"&amp;"Fall"&amp;"|"&amp;"Reading",kipp_maps!H:I,2,FALSE)</f>
        <v>188</v>
      </c>
      <c r="P867">
        <f>VLOOKUP(A867&amp;"|"&amp;"Fall"&amp;"|"&amp;"Reading",kipp_maps!H:J,3,FALSE)</f>
        <v>24</v>
      </c>
      <c r="Q867">
        <f>VLOOKUP(A867&amp;"|"&amp;"Fall"&amp;"|"&amp;"Reading",kipp_maps!H:K,4,FALSE)</f>
        <v>1</v>
      </c>
      <c r="R867">
        <f>VLOOKUP(A867&amp;"|"&amp;"Spring"&amp;"|"&amp;"Reading",kipp_maps!H:I,2,FALSE)</f>
        <v>186</v>
      </c>
      <c r="S867">
        <f>VLOOKUP(A867&amp;"|"&amp;"Spring"&amp;"|"&amp;"Reading",kipp_maps!H:J,3,FALSE)</f>
        <v>9</v>
      </c>
      <c r="T867">
        <f>VLOOKUP(A867&amp;"|"&amp;"Spring"&amp;"|"&amp;"Reading",kipp_maps!H:K,4,FALSE)</f>
        <v>1</v>
      </c>
      <c r="U867">
        <f>VLOOKUP(A867&amp;"|"&amp;"Fall"&amp;"|"&amp;"Reading",kipp_maps!H:L,5,FALSE)</f>
        <v>9</v>
      </c>
      <c r="V867">
        <f t="shared" si="54"/>
        <v>-2</v>
      </c>
      <c r="W867">
        <f t="shared" si="55"/>
        <v>-11</v>
      </c>
    </row>
    <row r="868" spans="1:23" x14ac:dyDescent="0.25">
      <c r="A868">
        <v>25129</v>
      </c>
      <c r="B868" t="str">
        <f>VLOOKUP(A868,kipp_maps!A:B,2,FALSE)</f>
        <v>School E</v>
      </c>
      <c r="C868">
        <f>VLOOKUP(A868,kipp_maps!A:C,3,FALSE)</f>
        <v>4</v>
      </c>
      <c r="D868">
        <f>VLOOKUP(A868,kipp_maps!A:D,4,FALSE)</f>
        <v>2019</v>
      </c>
      <c r="E868" t="str">
        <f>VLOOKUP(A868,kipp_maps!A:E,5,FALSE)</f>
        <v>GenEd</v>
      </c>
      <c r="F868">
        <f>VLOOKUP(A868&amp;"|"&amp;"Fall"&amp;"|"&amp;"Math",kipp_maps!H:I,2,FALSE)</f>
        <v>201</v>
      </c>
      <c r="G868">
        <f>VLOOKUP(A868&amp;"|"&amp;"Fall"&amp;"|"&amp;"Math",kipp_maps!H:J,3,FALSE)</f>
        <v>43</v>
      </c>
      <c r="H868">
        <f>VLOOKUP(A868&amp;"|"&amp;"Fall"&amp;"|"&amp;"Math",kipp_maps!H:K,4,FALSE)</f>
        <v>2</v>
      </c>
      <c r="I868">
        <f>VLOOKUP(A868&amp;"|"&amp;"Spring"&amp;"|"&amp;"Math",kipp_maps!H:I,2,FALSE)</f>
        <v>208</v>
      </c>
      <c r="J868">
        <f>VLOOKUP(A868&amp;"|"&amp;"Spring"&amp;"|"&amp;"Math",kipp_maps!H:J,3,FALSE)</f>
        <v>36</v>
      </c>
      <c r="K868">
        <f>VLOOKUP(A868&amp;"|"&amp;"Spring"&amp;"|"&amp;"Math",kipp_maps!H:K,4,FALSE)</f>
        <v>2</v>
      </c>
      <c r="L868">
        <f>VLOOKUP(A868&amp;"|"&amp;"Fall"&amp;"|"&amp;"Math",kipp_maps!H:L,5,FALSE)</f>
        <v>10</v>
      </c>
      <c r="M868">
        <f t="shared" si="52"/>
        <v>7</v>
      </c>
      <c r="N868">
        <f t="shared" si="53"/>
        <v>-3</v>
      </c>
      <c r="O868">
        <f>VLOOKUP(A868&amp;"|"&amp;"Fall"&amp;"|"&amp;"Reading",kipp_maps!H:I,2,FALSE)</f>
        <v>188</v>
      </c>
      <c r="P868">
        <f>VLOOKUP(A868&amp;"|"&amp;"Fall"&amp;"|"&amp;"Reading",kipp_maps!H:J,3,FALSE)</f>
        <v>24</v>
      </c>
      <c r="Q868">
        <f>VLOOKUP(A868&amp;"|"&amp;"Fall"&amp;"|"&amp;"Reading",kipp_maps!H:K,4,FALSE)</f>
        <v>1</v>
      </c>
      <c r="R868">
        <f>VLOOKUP(A868&amp;"|"&amp;"Spring"&amp;"|"&amp;"Reading",kipp_maps!H:I,2,FALSE)</f>
        <v>210</v>
      </c>
      <c r="S868">
        <f>VLOOKUP(A868&amp;"|"&amp;"Spring"&amp;"|"&amp;"Reading",kipp_maps!H:J,3,FALSE)</f>
        <v>61</v>
      </c>
      <c r="T868">
        <f>VLOOKUP(A868&amp;"|"&amp;"Spring"&amp;"|"&amp;"Reading",kipp_maps!H:K,4,FALSE)</f>
        <v>3</v>
      </c>
      <c r="U868">
        <f>VLOOKUP(A868&amp;"|"&amp;"Fall"&amp;"|"&amp;"Reading",kipp_maps!H:L,5,FALSE)</f>
        <v>9</v>
      </c>
      <c r="V868">
        <f t="shared" si="54"/>
        <v>22</v>
      </c>
      <c r="W868">
        <f t="shared" si="55"/>
        <v>13</v>
      </c>
    </row>
    <row r="869" spans="1:23" x14ac:dyDescent="0.25">
      <c r="A869">
        <v>16241</v>
      </c>
      <c r="B869" t="str">
        <f>VLOOKUP(A869,kipp_maps!A:B,2,FALSE)</f>
        <v>School E</v>
      </c>
      <c r="C869">
        <f>VLOOKUP(A869,kipp_maps!A:C,3,FALSE)</f>
        <v>4</v>
      </c>
      <c r="D869">
        <f>VLOOKUP(A869,kipp_maps!A:D,4,FALSE)</f>
        <v>2019</v>
      </c>
      <c r="E869" t="str">
        <f>VLOOKUP(A869,kipp_maps!A:E,5,FALSE)</f>
        <v>GenEd</v>
      </c>
      <c r="F869">
        <f>VLOOKUP(A869&amp;"|"&amp;"Fall"&amp;"|"&amp;"Math",kipp_maps!H:I,2,FALSE)</f>
        <v>209</v>
      </c>
      <c r="G869">
        <f>VLOOKUP(A869&amp;"|"&amp;"Fall"&amp;"|"&amp;"Math",kipp_maps!H:J,3,FALSE)</f>
        <v>66</v>
      </c>
      <c r="H869">
        <f>VLOOKUP(A869&amp;"|"&amp;"Fall"&amp;"|"&amp;"Math",kipp_maps!H:K,4,FALSE)</f>
        <v>3</v>
      </c>
      <c r="I869">
        <f>VLOOKUP(A869&amp;"|"&amp;"Spring"&amp;"|"&amp;"Math",kipp_maps!H:I,2,FALSE)</f>
        <v>222</v>
      </c>
      <c r="J869">
        <f>VLOOKUP(A869&amp;"|"&amp;"Spring"&amp;"|"&amp;"Math",kipp_maps!H:J,3,FALSE)</f>
        <v>72</v>
      </c>
      <c r="K869">
        <f>VLOOKUP(A869&amp;"|"&amp;"Spring"&amp;"|"&amp;"Math",kipp_maps!H:K,4,FALSE)</f>
        <v>3</v>
      </c>
      <c r="L869">
        <f>VLOOKUP(A869&amp;"|"&amp;"Fall"&amp;"|"&amp;"Math",kipp_maps!H:L,5,FALSE)</f>
        <v>10</v>
      </c>
      <c r="M869">
        <f t="shared" si="52"/>
        <v>13</v>
      </c>
      <c r="N869">
        <f t="shared" si="53"/>
        <v>3</v>
      </c>
      <c r="O869">
        <f>VLOOKUP(A869&amp;"|"&amp;"Fall"&amp;"|"&amp;"Reading",kipp_maps!H:I,2,FALSE)</f>
        <v>211</v>
      </c>
      <c r="P869">
        <f>VLOOKUP(A869&amp;"|"&amp;"Fall"&amp;"|"&amp;"Reading",kipp_maps!H:J,3,FALSE)</f>
        <v>79</v>
      </c>
      <c r="Q869">
        <f>VLOOKUP(A869&amp;"|"&amp;"Fall"&amp;"|"&amp;"Reading",kipp_maps!H:K,4,FALSE)</f>
        <v>4</v>
      </c>
      <c r="R869">
        <f>VLOOKUP(A869&amp;"|"&amp;"Spring"&amp;"|"&amp;"Reading",kipp_maps!H:I,2,FALSE)</f>
        <v>213</v>
      </c>
      <c r="S869">
        <f>VLOOKUP(A869&amp;"|"&amp;"Spring"&amp;"|"&amp;"Reading",kipp_maps!H:J,3,FALSE)</f>
        <v>68</v>
      </c>
      <c r="T869">
        <f>VLOOKUP(A869&amp;"|"&amp;"Spring"&amp;"|"&amp;"Reading",kipp_maps!H:K,4,FALSE)</f>
        <v>3</v>
      </c>
      <c r="U869">
        <f>VLOOKUP(A869&amp;"|"&amp;"Fall"&amp;"|"&amp;"Reading",kipp_maps!H:L,5,FALSE)</f>
        <v>6</v>
      </c>
      <c r="V869">
        <f t="shared" si="54"/>
        <v>2</v>
      </c>
      <c r="W869">
        <f t="shared" si="55"/>
        <v>-4</v>
      </c>
    </row>
    <row r="870" spans="1:23" x14ac:dyDescent="0.25">
      <c r="A870">
        <v>24088</v>
      </c>
      <c r="B870" t="str">
        <f>VLOOKUP(A870,kipp_maps!A:B,2,FALSE)</f>
        <v>School E</v>
      </c>
      <c r="C870">
        <f>VLOOKUP(A870,kipp_maps!A:C,3,FALSE)</f>
        <v>4</v>
      </c>
      <c r="D870">
        <f>VLOOKUP(A870,kipp_maps!A:D,4,FALSE)</f>
        <v>2019</v>
      </c>
      <c r="E870" t="str">
        <f>VLOOKUP(A870,kipp_maps!A:E,5,FALSE)</f>
        <v>GenEd</v>
      </c>
      <c r="F870">
        <f>VLOOKUP(A870&amp;"|"&amp;"Fall"&amp;"|"&amp;"Math",kipp_maps!H:I,2,FALSE)</f>
        <v>210</v>
      </c>
      <c r="G870">
        <f>VLOOKUP(A870&amp;"|"&amp;"Fall"&amp;"|"&amp;"Math",kipp_maps!H:J,3,FALSE)</f>
        <v>68</v>
      </c>
      <c r="H870">
        <f>VLOOKUP(A870&amp;"|"&amp;"Fall"&amp;"|"&amp;"Math",kipp_maps!H:K,4,FALSE)</f>
        <v>3</v>
      </c>
      <c r="I870">
        <f>VLOOKUP(A870&amp;"|"&amp;"Spring"&amp;"|"&amp;"Math",kipp_maps!H:I,2,FALSE)</f>
        <v>212</v>
      </c>
      <c r="J870">
        <f>VLOOKUP(A870&amp;"|"&amp;"Spring"&amp;"|"&amp;"Math",kipp_maps!H:J,3,FALSE)</f>
        <v>46</v>
      </c>
      <c r="K870">
        <f>VLOOKUP(A870&amp;"|"&amp;"Spring"&amp;"|"&amp;"Math",kipp_maps!H:K,4,FALSE)</f>
        <v>2</v>
      </c>
      <c r="L870">
        <f>VLOOKUP(A870&amp;"|"&amp;"Fall"&amp;"|"&amp;"Math",kipp_maps!H:L,5,FALSE)</f>
        <v>10</v>
      </c>
      <c r="M870">
        <f t="shared" si="52"/>
        <v>2</v>
      </c>
      <c r="N870">
        <f t="shared" si="53"/>
        <v>-8</v>
      </c>
      <c r="O870">
        <f>VLOOKUP(A870&amp;"|"&amp;"Fall"&amp;"|"&amp;"Reading",kipp_maps!H:I,2,FALSE)</f>
        <v>213</v>
      </c>
      <c r="P870">
        <f>VLOOKUP(A870&amp;"|"&amp;"Fall"&amp;"|"&amp;"Reading",kipp_maps!H:J,3,FALSE)</f>
        <v>83</v>
      </c>
      <c r="Q870">
        <f>VLOOKUP(A870&amp;"|"&amp;"Fall"&amp;"|"&amp;"Reading",kipp_maps!H:K,4,FALSE)</f>
        <v>4</v>
      </c>
      <c r="R870">
        <f>VLOOKUP(A870&amp;"|"&amp;"Spring"&amp;"|"&amp;"Reading",kipp_maps!H:I,2,FALSE)</f>
        <v>215</v>
      </c>
      <c r="S870">
        <f>VLOOKUP(A870&amp;"|"&amp;"Spring"&amp;"|"&amp;"Reading",kipp_maps!H:J,3,FALSE)</f>
        <v>73</v>
      </c>
      <c r="T870">
        <f>VLOOKUP(A870&amp;"|"&amp;"Spring"&amp;"|"&amp;"Reading",kipp_maps!H:K,4,FALSE)</f>
        <v>3</v>
      </c>
      <c r="U870">
        <f>VLOOKUP(A870&amp;"|"&amp;"Fall"&amp;"|"&amp;"Reading",kipp_maps!H:L,5,FALSE)</f>
        <v>5</v>
      </c>
      <c r="V870">
        <f t="shared" si="54"/>
        <v>2</v>
      </c>
      <c r="W870">
        <f t="shared" si="55"/>
        <v>-3</v>
      </c>
    </row>
    <row r="871" spans="1:23" x14ac:dyDescent="0.25">
      <c r="A871">
        <v>22100</v>
      </c>
      <c r="B871" t="str">
        <f>VLOOKUP(A871,kipp_maps!A:B,2,FALSE)</f>
        <v>School E</v>
      </c>
      <c r="C871">
        <f>VLOOKUP(A871,kipp_maps!A:C,3,FALSE)</f>
        <v>4</v>
      </c>
      <c r="D871">
        <f>VLOOKUP(A871,kipp_maps!A:D,4,FALSE)</f>
        <v>2019</v>
      </c>
      <c r="E871" t="str">
        <f>VLOOKUP(A871,kipp_maps!A:E,5,FALSE)</f>
        <v>GenEd</v>
      </c>
      <c r="F871">
        <f>VLOOKUP(A871&amp;"|"&amp;"Fall"&amp;"|"&amp;"Math",kipp_maps!H:I,2,FALSE)</f>
        <v>197</v>
      </c>
      <c r="G871">
        <f>VLOOKUP(A871&amp;"|"&amp;"Fall"&amp;"|"&amp;"Math",kipp_maps!H:J,3,FALSE)</f>
        <v>32</v>
      </c>
      <c r="H871">
        <f>VLOOKUP(A871&amp;"|"&amp;"Fall"&amp;"|"&amp;"Math",kipp_maps!H:K,4,FALSE)</f>
        <v>2</v>
      </c>
      <c r="I871">
        <f>VLOOKUP(A871&amp;"|"&amp;"Spring"&amp;"|"&amp;"Math",kipp_maps!H:I,2,FALSE)</f>
        <v>209</v>
      </c>
      <c r="J871">
        <f>VLOOKUP(A871&amp;"|"&amp;"Spring"&amp;"|"&amp;"Math",kipp_maps!H:J,3,FALSE)</f>
        <v>38</v>
      </c>
      <c r="K871">
        <f>VLOOKUP(A871&amp;"|"&amp;"Spring"&amp;"|"&amp;"Math",kipp_maps!H:K,4,FALSE)</f>
        <v>2</v>
      </c>
      <c r="L871">
        <f>VLOOKUP(A871&amp;"|"&amp;"Fall"&amp;"|"&amp;"Math",kipp_maps!H:L,5,FALSE)</f>
        <v>10</v>
      </c>
      <c r="M871">
        <f t="shared" si="52"/>
        <v>12</v>
      </c>
      <c r="N871">
        <f t="shared" si="53"/>
        <v>2</v>
      </c>
      <c r="O871">
        <f>VLOOKUP(A871&amp;"|"&amp;"Fall"&amp;"|"&amp;"Reading",kipp_maps!H:I,2,FALSE)</f>
        <v>218</v>
      </c>
      <c r="P871">
        <f>VLOOKUP(A871&amp;"|"&amp;"Fall"&amp;"|"&amp;"Reading",kipp_maps!H:J,3,FALSE)</f>
        <v>90</v>
      </c>
      <c r="Q871">
        <f>VLOOKUP(A871&amp;"|"&amp;"Fall"&amp;"|"&amp;"Reading",kipp_maps!H:K,4,FALSE)</f>
        <v>4</v>
      </c>
      <c r="R871">
        <f>VLOOKUP(A871&amp;"|"&amp;"Spring"&amp;"|"&amp;"Reading",kipp_maps!H:I,2,FALSE)</f>
        <v>219</v>
      </c>
      <c r="S871">
        <f>VLOOKUP(A871&amp;"|"&amp;"Spring"&amp;"|"&amp;"Reading",kipp_maps!H:J,3,FALSE)</f>
        <v>81</v>
      </c>
      <c r="T871">
        <f>VLOOKUP(A871&amp;"|"&amp;"Spring"&amp;"|"&amp;"Reading",kipp_maps!H:K,4,FALSE)</f>
        <v>4</v>
      </c>
      <c r="U871">
        <f>VLOOKUP(A871&amp;"|"&amp;"Fall"&amp;"|"&amp;"Reading",kipp_maps!H:L,5,FALSE)</f>
        <v>4</v>
      </c>
      <c r="V871">
        <f t="shared" si="54"/>
        <v>1</v>
      </c>
      <c r="W871">
        <f t="shared" si="55"/>
        <v>-3</v>
      </c>
    </row>
    <row r="872" spans="1:23" x14ac:dyDescent="0.25">
      <c r="A872">
        <v>23299</v>
      </c>
      <c r="B872" t="str">
        <f>VLOOKUP(A872,kipp_maps!A:B,2,FALSE)</f>
        <v>School E</v>
      </c>
      <c r="C872">
        <f>VLOOKUP(A872,kipp_maps!A:C,3,FALSE)</f>
        <v>4</v>
      </c>
      <c r="D872">
        <f>VLOOKUP(A872,kipp_maps!A:D,4,FALSE)</f>
        <v>2019</v>
      </c>
      <c r="E872" t="str">
        <f>VLOOKUP(A872,kipp_maps!A:E,5,FALSE)</f>
        <v>GenEd</v>
      </c>
      <c r="F872">
        <f>VLOOKUP(A872&amp;"|"&amp;"Fall"&amp;"|"&amp;"Math",kipp_maps!H:I,2,FALSE)</f>
        <v>206</v>
      </c>
      <c r="G872">
        <f>VLOOKUP(A872&amp;"|"&amp;"Fall"&amp;"|"&amp;"Math",kipp_maps!H:J,3,FALSE)</f>
        <v>57</v>
      </c>
      <c r="H872">
        <f>VLOOKUP(A872&amp;"|"&amp;"Fall"&amp;"|"&amp;"Math",kipp_maps!H:K,4,FALSE)</f>
        <v>3</v>
      </c>
      <c r="I872">
        <f>VLOOKUP(A872&amp;"|"&amp;"Spring"&amp;"|"&amp;"Math",kipp_maps!H:I,2,FALSE)</f>
        <v>215</v>
      </c>
      <c r="J872">
        <f>VLOOKUP(A872&amp;"|"&amp;"Spring"&amp;"|"&amp;"Math",kipp_maps!H:J,3,FALSE)</f>
        <v>54</v>
      </c>
      <c r="K872">
        <f>VLOOKUP(A872&amp;"|"&amp;"Spring"&amp;"|"&amp;"Math",kipp_maps!H:K,4,FALSE)</f>
        <v>3</v>
      </c>
      <c r="L872">
        <f>VLOOKUP(A872&amp;"|"&amp;"Fall"&amp;"|"&amp;"Math",kipp_maps!H:L,5,FALSE)</f>
        <v>10</v>
      </c>
      <c r="M872">
        <f t="shared" si="52"/>
        <v>9</v>
      </c>
      <c r="N872">
        <f t="shared" si="53"/>
        <v>-1</v>
      </c>
      <c r="O872">
        <f>VLOOKUP(A872&amp;"|"&amp;"Fall"&amp;"|"&amp;"Reading",kipp_maps!H:I,2,FALSE)</f>
        <v>202</v>
      </c>
      <c r="P872">
        <f>VLOOKUP(A872&amp;"|"&amp;"Fall"&amp;"|"&amp;"Reading",kipp_maps!H:J,3,FALSE)</f>
        <v>59</v>
      </c>
      <c r="Q872">
        <f>VLOOKUP(A872&amp;"|"&amp;"Fall"&amp;"|"&amp;"Reading",kipp_maps!H:K,4,FALSE)</f>
        <v>3</v>
      </c>
      <c r="R872">
        <f>VLOOKUP(A872&amp;"|"&amp;"Spring"&amp;"|"&amp;"Reading",kipp_maps!H:I,2,FALSE)</f>
        <v>191</v>
      </c>
      <c r="S872">
        <f>VLOOKUP(A872&amp;"|"&amp;"Spring"&amp;"|"&amp;"Reading",kipp_maps!H:J,3,FALSE)</f>
        <v>16</v>
      </c>
      <c r="T872">
        <f>VLOOKUP(A872&amp;"|"&amp;"Spring"&amp;"|"&amp;"Reading",kipp_maps!H:K,4,FALSE)</f>
        <v>1</v>
      </c>
      <c r="U872">
        <f>VLOOKUP(A872&amp;"|"&amp;"Fall"&amp;"|"&amp;"Reading",kipp_maps!H:L,5,FALSE)</f>
        <v>7</v>
      </c>
      <c r="V872">
        <f t="shared" si="54"/>
        <v>-11</v>
      </c>
      <c r="W872">
        <f t="shared" si="55"/>
        <v>-18</v>
      </c>
    </row>
    <row r="873" spans="1:23" x14ac:dyDescent="0.25">
      <c r="A873">
        <v>19176</v>
      </c>
      <c r="B873" t="str">
        <f>VLOOKUP(A873,kipp_maps!A:B,2,FALSE)</f>
        <v>School E</v>
      </c>
      <c r="C873">
        <f>VLOOKUP(A873,kipp_maps!A:C,3,FALSE)</f>
        <v>4</v>
      </c>
      <c r="D873">
        <f>VLOOKUP(A873,kipp_maps!A:D,4,FALSE)</f>
        <v>2019</v>
      </c>
      <c r="E873" t="str">
        <f>VLOOKUP(A873,kipp_maps!A:E,5,FALSE)</f>
        <v>GenEd</v>
      </c>
      <c r="F873">
        <f>VLOOKUP(A873&amp;"|"&amp;"Fall"&amp;"|"&amp;"Math",kipp_maps!H:I,2,FALSE)</f>
        <v>186</v>
      </c>
      <c r="G873">
        <f>VLOOKUP(A873&amp;"|"&amp;"Fall"&amp;"|"&amp;"Math",kipp_maps!H:J,3,FALSE)</f>
        <v>10</v>
      </c>
      <c r="H873">
        <f>VLOOKUP(A873&amp;"|"&amp;"Fall"&amp;"|"&amp;"Math",kipp_maps!H:K,4,FALSE)</f>
        <v>1</v>
      </c>
      <c r="I873">
        <f>VLOOKUP(A873&amp;"|"&amp;"Spring"&amp;"|"&amp;"Math",kipp_maps!H:I,2,FALSE)</f>
        <v>198</v>
      </c>
      <c r="J873">
        <f>VLOOKUP(A873&amp;"|"&amp;"Spring"&amp;"|"&amp;"Math",kipp_maps!H:J,3,FALSE)</f>
        <v>15</v>
      </c>
      <c r="K873">
        <f>VLOOKUP(A873&amp;"|"&amp;"Spring"&amp;"|"&amp;"Math",kipp_maps!H:K,4,FALSE)</f>
        <v>1</v>
      </c>
      <c r="L873">
        <f>VLOOKUP(A873&amp;"|"&amp;"Fall"&amp;"|"&amp;"Math",kipp_maps!H:L,5,FALSE)</f>
        <v>11</v>
      </c>
      <c r="M873">
        <f t="shared" si="52"/>
        <v>12</v>
      </c>
      <c r="N873">
        <f t="shared" si="53"/>
        <v>1</v>
      </c>
      <c r="O873">
        <f>VLOOKUP(A873&amp;"|"&amp;"Fall"&amp;"|"&amp;"Reading",kipp_maps!H:I,2,FALSE)</f>
        <v>199</v>
      </c>
      <c r="P873">
        <f>VLOOKUP(A873&amp;"|"&amp;"Fall"&amp;"|"&amp;"Reading",kipp_maps!H:J,3,FALSE)</f>
        <v>51</v>
      </c>
      <c r="Q873">
        <f>VLOOKUP(A873&amp;"|"&amp;"Fall"&amp;"|"&amp;"Reading",kipp_maps!H:K,4,FALSE)</f>
        <v>3</v>
      </c>
      <c r="R873">
        <f>VLOOKUP(A873&amp;"|"&amp;"Spring"&amp;"|"&amp;"Reading",kipp_maps!H:I,2,FALSE)</f>
        <v>207</v>
      </c>
      <c r="S873">
        <f>VLOOKUP(A873&amp;"|"&amp;"Spring"&amp;"|"&amp;"Reading",kipp_maps!H:J,3,FALSE)</f>
        <v>53</v>
      </c>
      <c r="T873">
        <f>VLOOKUP(A873&amp;"|"&amp;"Spring"&amp;"|"&amp;"Reading",kipp_maps!H:K,4,FALSE)</f>
        <v>3</v>
      </c>
      <c r="U873">
        <f>VLOOKUP(A873&amp;"|"&amp;"Fall"&amp;"|"&amp;"Reading",kipp_maps!H:L,5,FALSE)</f>
        <v>7</v>
      </c>
      <c r="V873">
        <f t="shared" si="54"/>
        <v>8</v>
      </c>
      <c r="W873">
        <f t="shared" si="55"/>
        <v>1</v>
      </c>
    </row>
    <row r="874" spans="1:23" x14ac:dyDescent="0.25">
      <c r="A874">
        <v>20293</v>
      </c>
      <c r="B874" t="str">
        <f>VLOOKUP(A874,kipp_maps!A:B,2,FALSE)</f>
        <v>School E</v>
      </c>
      <c r="C874">
        <f>VLOOKUP(A874,kipp_maps!A:C,3,FALSE)</f>
        <v>4</v>
      </c>
      <c r="D874">
        <f>VLOOKUP(A874,kipp_maps!A:D,4,FALSE)</f>
        <v>2019</v>
      </c>
      <c r="E874" t="str">
        <f>VLOOKUP(A874,kipp_maps!A:E,5,FALSE)</f>
        <v>GenEd</v>
      </c>
      <c r="F874">
        <f>VLOOKUP(A874&amp;"|"&amp;"Fall"&amp;"|"&amp;"Math",kipp_maps!H:I,2,FALSE)</f>
        <v>201</v>
      </c>
      <c r="G874">
        <f>VLOOKUP(A874&amp;"|"&amp;"Fall"&amp;"|"&amp;"Math",kipp_maps!H:J,3,FALSE)</f>
        <v>43</v>
      </c>
      <c r="H874">
        <f>VLOOKUP(A874&amp;"|"&amp;"Fall"&amp;"|"&amp;"Math",kipp_maps!H:K,4,FALSE)</f>
        <v>2</v>
      </c>
      <c r="I874">
        <f>VLOOKUP(A874&amp;"|"&amp;"Spring"&amp;"|"&amp;"Math",kipp_maps!H:I,2,FALSE)</f>
        <v>210</v>
      </c>
      <c r="J874">
        <f>VLOOKUP(A874&amp;"|"&amp;"Spring"&amp;"|"&amp;"Math",kipp_maps!H:J,3,FALSE)</f>
        <v>41</v>
      </c>
      <c r="K874">
        <f>VLOOKUP(A874&amp;"|"&amp;"Spring"&amp;"|"&amp;"Math",kipp_maps!H:K,4,FALSE)</f>
        <v>2</v>
      </c>
      <c r="L874">
        <f>VLOOKUP(A874&amp;"|"&amp;"Fall"&amp;"|"&amp;"Math",kipp_maps!H:L,5,FALSE)</f>
        <v>10</v>
      </c>
      <c r="M874">
        <f t="shared" si="52"/>
        <v>9</v>
      </c>
      <c r="N874">
        <f t="shared" si="53"/>
        <v>-1</v>
      </c>
      <c r="O874">
        <f>VLOOKUP(A874&amp;"|"&amp;"Fall"&amp;"|"&amp;"Reading",kipp_maps!H:I,2,FALSE)</f>
        <v>205</v>
      </c>
      <c r="P874">
        <f>VLOOKUP(A874&amp;"|"&amp;"Fall"&amp;"|"&amp;"Reading",kipp_maps!H:J,3,FALSE)</f>
        <v>66</v>
      </c>
      <c r="Q874">
        <f>VLOOKUP(A874&amp;"|"&amp;"Fall"&amp;"|"&amp;"Reading",kipp_maps!H:K,4,FALSE)</f>
        <v>3</v>
      </c>
      <c r="R874">
        <f>VLOOKUP(A874&amp;"|"&amp;"Spring"&amp;"|"&amp;"Reading",kipp_maps!H:I,2,FALSE)</f>
        <v>209</v>
      </c>
      <c r="S874">
        <f>VLOOKUP(A874&amp;"|"&amp;"Spring"&amp;"|"&amp;"Reading",kipp_maps!H:J,3,FALSE)</f>
        <v>58</v>
      </c>
      <c r="T874">
        <f>VLOOKUP(A874&amp;"|"&amp;"Spring"&amp;"|"&amp;"Reading",kipp_maps!H:K,4,FALSE)</f>
        <v>3</v>
      </c>
      <c r="U874">
        <f>VLOOKUP(A874&amp;"|"&amp;"Fall"&amp;"|"&amp;"Reading",kipp_maps!H:L,5,FALSE)</f>
        <v>6</v>
      </c>
      <c r="V874">
        <f t="shared" si="54"/>
        <v>4</v>
      </c>
      <c r="W874">
        <f t="shared" si="55"/>
        <v>-2</v>
      </c>
    </row>
    <row r="875" spans="1:23" x14ac:dyDescent="0.25">
      <c r="A875">
        <v>26357</v>
      </c>
      <c r="B875" t="str">
        <f>VLOOKUP(A875,kipp_maps!A:B,2,FALSE)</f>
        <v>School E</v>
      </c>
      <c r="C875">
        <f>VLOOKUP(A875,kipp_maps!A:C,3,FALSE)</f>
        <v>4</v>
      </c>
      <c r="D875">
        <f>VLOOKUP(A875,kipp_maps!A:D,4,FALSE)</f>
        <v>2019</v>
      </c>
      <c r="E875" t="str">
        <f>VLOOKUP(A875,kipp_maps!A:E,5,FALSE)</f>
        <v>GenEd</v>
      </c>
      <c r="F875">
        <f>VLOOKUP(A875&amp;"|"&amp;"Fall"&amp;"|"&amp;"Math",kipp_maps!H:I,2,FALSE)</f>
        <v>210</v>
      </c>
      <c r="G875">
        <f>VLOOKUP(A875&amp;"|"&amp;"Fall"&amp;"|"&amp;"Math",kipp_maps!H:J,3,FALSE)</f>
        <v>68</v>
      </c>
      <c r="H875">
        <f>VLOOKUP(A875&amp;"|"&amp;"Fall"&amp;"|"&amp;"Math",kipp_maps!H:K,4,FALSE)</f>
        <v>3</v>
      </c>
      <c r="I875">
        <f>VLOOKUP(A875&amp;"|"&amp;"Spring"&amp;"|"&amp;"Math",kipp_maps!H:I,2,FALSE)</f>
        <v>219</v>
      </c>
      <c r="J875">
        <f>VLOOKUP(A875&amp;"|"&amp;"Spring"&amp;"|"&amp;"Math",kipp_maps!H:J,3,FALSE)</f>
        <v>64</v>
      </c>
      <c r="K875">
        <f>VLOOKUP(A875&amp;"|"&amp;"Spring"&amp;"|"&amp;"Math",kipp_maps!H:K,4,FALSE)</f>
        <v>3</v>
      </c>
      <c r="L875">
        <f>VLOOKUP(A875&amp;"|"&amp;"Fall"&amp;"|"&amp;"Math",kipp_maps!H:L,5,FALSE)</f>
        <v>10</v>
      </c>
      <c r="M875">
        <f t="shared" si="52"/>
        <v>9</v>
      </c>
      <c r="N875">
        <f t="shared" si="53"/>
        <v>-1</v>
      </c>
      <c r="O875">
        <f>VLOOKUP(A875&amp;"|"&amp;"Fall"&amp;"|"&amp;"Reading",kipp_maps!H:I,2,FALSE)</f>
        <v>205</v>
      </c>
      <c r="P875">
        <f>VLOOKUP(A875&amp;"|"&amp;"Fall"&amp;"|"&amp;"Reading",kipp_maps!H:J,3,FALSE)</f>
        <v>66</v>
      </c>
      <c r="Q875">
        <f>VLOOKUP(A875&amp;"|"&amp;"Fall"&amp;"|"&amp;"Reading",kipp_maps!H:K,4,FALSE)</f>
        <v>3</v>
      </c>
      <c r="R875">
        <f>VLOOKUP(A875&amp;"|"&amp;"Spring"&amp;"|"&amp;"Reading",kipp_maps!H:I,2,FALSE)</f>
        <v>211</v>
      </c>
      <c r="S875">
        <f>VLOOKUP(A875&amp;"|"&amp;"Spring"&amp;"|"&amp;"Reading",kipp_maps!H:J,3,FALSE)</f>
        <v>63</v>
      </c>
      <c r="T875">
        <f>VLOOKUP(A875&amp;"|"&amp;"Spring"&amp;"|"&amp;"Reading",kipp_maps!H:K,4,FALSE)</f>
        <v>3</v>
      </c>
      <c r="U875">
        <f>VLOOKUP(A875&amp;"|"&amp;"Fall"&amp;"|"&amp;"Reading",kipp_maps!H:L,5,FALSE)</f>
        <v>7</v>
      </c>
      <c r="V875">
        <f t="shared" si="54"/>
        <v>6</v>
      </c>
      <c r="W875">
        <f t="shared" si="55"/>
        <v>-1</v>
      </c>
    </row>
    <row r="876" spans="1:23" x14ac:dyDescent="0.25">
      <c r="A876">
        <v>16681</v>
      </c>
      <c r="B876" t="str">
        <f>VLOOKUP(A876,kipp_maps!A:B,2,FALSE)</f>
        <v>School E</v>
      </c>
      <c r="C876">
        <f>VLOOKUP(A876,kipp_maps!A:C,3,FALSE)</f>
        <v>4</v>
      </c>
      <c r="D876">
        <f>VLOOKUP(A876,kipp_maps!A:D,4,FALSE)</f>
        <v>2019</v>
      </c>
      <c r="E876" t="str">
        <f>VLOOKUP(A876,kipp_maps!A:E,5,FALSE)</f>
        <v>GenEd</v>
      </c>
      <c r="F876">
        <f>VLOOKUP(A876&amp;"|"&amp;"Fall"&amp;"|"&amp;"Math",kipp_maps!H:I,2,FALSE)</f>
        <v>201</v>
      </c>
      <c r="G876">
        <f>VLOOKUP(A876&amp;"|"&amp;"Fall"&amp;"|"&amp;"Math",kipp_maps!H:J,3,FALSE)</f>
        <v>43</v>
      </c>
      <c r="H876">
        <f>VLOOKUP(A876&amp;"|"&amp;"Fall"&amp;"|"&amp;"Math",kipp_maps!H:K,4,FALSE)</f>
        <v>2</v>
      </c>
      <c r="I876">
        <f>VLOOKUP(A876&amp;"|"&amp;"Spring"&amp;"|"&amp;"Math",kipp_maps!H:I,2,FALSE)</f>
        <v>199</v>
      </c>
      <c r="J876">
        <f>VLOOKUP(A876&amp;"|"&amp;"Spring"&amp;"|"&amp;"Math",kipp_maps!H:J,3,FALSE)</f>
        <v>17</v>
      </c>
      <c r="K876">
        <f>VLOOKUP(A876&amp;"|"&amp;"Spring"&amp;"|"&amp;"Math",kipp_maps!H:K,4,FALSE)</f>
        <v>1</v>
      </c>
      <c r="L876">
        <f>VLOOKUP(A876&amp;"|"&amp;"Fall"&amp;"|"&amp;"Math",kipp_maps!H:L,5,FALSE)</f>
        <v>10</v>
      </c>
      <c r="M876">
        <f t="shared" si="52"/>
        <v>-2</v>
      </c>
      <c r="N876">
        <f t="shared" si="53"/>
        <v>-12</v>
      </c>
      <c r="O876">
        <f>VLOOKUP(A876&amp;"|"&amp;"Fall"&amp;"|"&amp;"Reading",kipp_maps!H:I,2,FALSE)</f>
        <v>197</v>
      </c>
      <c r="P876">
        <f>VLOOKUP(A876&amp;"|"&amp;"Fall"&amp;"|"&amp;"Reading",kipp_maps!H:J,3,FALSE)</f>
        <v>46</v>
      </c>
      <c r="Q876">
        <f>VLOOKUP(A876&amp;"|"&amp;"Fall"&amp;"|"&amp;"Reading",kipp_maps!H:K,4,FALSE)</f>
        <v>2</v>
      </c>
      <c r="R876">
        <f>VLOOKUP(A876&amp;"|"&amp;"Spring"&amp;"|"&amp;"Reading",kipp_maps!H:I,2,FALSE)</f>
        <v>194</v>
      </c>
      <c r="S876">
        <f>VLOOKUP(A876&amp;"|"&amp;"Spring"&amp;"|"&amp;"Reading",kipp_maps!H:J,3,FALSE)</f>
        <v>21</v>
      </c>
      <c r="T876">
        <f>VLOOKUP(A876&amp;"|"&amp;"Spring"&amp;"|"&amp;"Reading",kipp_maps!H:K,4,FALSE)</f>
        <v>1</v>
      </c>
      <c r="U876">
        <f>VLOOKUP(A876&amp;"|"&amp;"Fall"&amp;"|"&amp;"Reading",kipp_maps!H:L,5,FALSE)</f>
        <v>8</v>
      </c>
      <c r="V876">
        <f t="shared" si="54"/>
        <v>-3</v>
      </c>
      <c r="W876">
        <f t="shared" si="55"/>
        <v>-11</v>
      </c>
    </row>
    <row r="877" spans="1:23" x14ac:dyDescent="0.25">
      <c r="A877">
        <v>25830</v>
      </c>
      <c r="B877" t="str">
        <f>VLOOKUP(A877,kipp_maps!A:B,2,FALSE)</f>
        <v>School E</v>
      </c>
      <c r="C877">
        <f>VLOOKUP(A877,kipp_maps!A:C,3,FALSE)</f>
        <v>4</v>
      </c>
      <c r="D877">
        <f>VLOOKUP(A877,kipp_maps!A:D,4,FALSE)</f>
        <v>2019</v>
      </c>
      <c r="E877" t="str">
        <f>VLOOKUP(A877,kipp_maps!A:E,5,FALSE)</f>
        <v>GenEd</v>
      </c>
      <c r="F877">
        <f>VLOOKUP(A877&amp;"|"&amp;"Fall"&amp;"|"&amp;"Math",kipp_maps!H:I,2,FALSE)</f>
        <v>195</v>
      </c>
      <c r="G877">
        <f>VLOOKUP(A877&amp;"|"&amp;"Fall"&amp;"|"&amp;"Math",kipp_maps!H:J,3,FALSE)</f>
        <v>27</v>
      </c>
      <c r="H877">
        <f>VLOOKUP(A877&amp;"|"&amp;"Fall"&amp;"|"&amp;"Math",kipp_maps!H:K,4,FALSE)</f>
        <v>2</v>
      </c>
      <c r="I877">
        <f>VLOOKUP(A877&amp;"|"&amp;"Spring"&amp;"|"&amp;"Math",kipp_maps!H:I,2,FALSE)</f>
        <v>205</v>
      </c>
      <c r="J877">
        <f>VLOOKUP(A877&amp;"|"&amp;"Spring"&amp;"|"&amp;"Math",kipp_maps!H:J,3,FALSE)</f>
        <v>29</v>
      </c>
      <c r="K877">
        <f>VLOOKUP(A877&amp;"|"&amp;"Spring"&amp;"|"&amp;"Math",kipp_maps!H:K,4,FALSE)</f>
        <v>2</v>
      </c>
      <c r="L877">
        <f>VLOOKUP(A877&amp;"|"&amp;"Fall"&amp;"|"&amp;"Math",kipp_maps!H:L,5,FALSE)</f>
        <v>10</v>
      </c>
      <c r="M877">
        <f t="shared" si="52"/>
        <v>10</v>
      </c>
      <c r="N877">
        <f t="shared" si="53"/>
        <v>0</v>
      </c>
      <c r="O877">
        <f>VLOOKUP(A877&amp;"|"&amp;"Fall"&amp;"|"&amp;"Reading",kipp_maps!H:I,2,FALSE)</f>
        <v>192</v>
      </c>
      <c r="P877">
        <f>VLOOKUP(A877&amp;"|"&amp;"Fall"&amp;"|"&amp;"Reading",kipp_maps!H:J,3,FALSE)</f>
        <v>33</v>
      </c>
      <c r="Q877">
        <f>VLOOKUP(A877&amp;"|"&amp;"Fall"&amp;"|"&amp;"Reading",kipp_maps!H:K,4,FALSE)</f>
        <v>2</v>
      </c>
      <c r="R877">
        <f>VLOOKUP(A877&amp;"|"&amp;"Spring"&amp;"|"&amp;"Reading",kipp_maps!H:I,2,FALSE)</f>
        <v>188</v>
      </c>
      <c r="S877">
        <f>VLOOKUP(A877&amp;"|"&amp;"Spring"&amp;"|"&amp;"Reading",kipp_maps!H:J,3,FALSE)</f>
        <v>11</v>
      </c>
      <c r="T877">
        <f>VLOOKUP(A877&amp;"|"&amp;"Spring"&amp;"|"&amp;"Reading",kipp_maps!H:K,4,FALSE)</f>
        <v>1</v>
      </c>
      <c r="U877">
        <f>VLOOKUP(A877&amp;"|"&amp;"Fall"&amp;"|"&amp;"Reading",kipp_maps!H:L,5,FALSE)</f>
        <v>9</v>
      </c>
      <c r="V877">
        <f t="shared" si="54"/>
        <v>-4</v>
      </c>
      <c r="W877">
        <f t="shared" si="55"/>
        <v>-13</v>
      </c>
    </row>
    <row r="878" spans="1:23" x14ac:dyDescent="0.25">
      <c r="A878">
        <v>26544</v>
      </c>
      <c r="B878" t="str">
        <f>VLOOKUP(A878,kipp_maps!A:B,2,FALSE)</f>
        <v>School E</v>
      </c>
      <c r="C878">
        <f>VLOOKUP(A878,kipp_maps!A:C,3,FALSE)</f>
        <v>4</v>
      </c>
      <c r="D878">
        <f>VLOOKUP(A878,kipp_maps!A:D,4,FALSE)</f>
        <v>2019</v>
      </c>
      <c r="E878" t="str">
        <f>VLOOKUP(A878,kipp_maps!A:E,5,FALSE)</f>
        <v>GenEd</v>
      </c>
      <c r="F878">
        <f>VLOOKUP(A878&amp;"|"&amp;"Fall"&amp;"|"&amp;"Math",kipp_maps!H:I,2,FALSE)</f>
        <v>210</v>
      </c>
      <c r="G878">
        <f>VLOOKUP(A878&amp;"|"&amp;"Fall"&amp;"|"&amp;"Math",kipp_maps!H:J,3,FALSE)</f>
        <v>68</v>
      </c>
      <c r="H878">
        <f>VLOOKUP(A878&amp;"|"&amp;"Fall"&amp;"|"&amp;"Math",kipp_maps!H:K,4,FALSE)</f>
        <v>3</v>
      </c>
      <c r="I878">
        <f>VLOOKUP(A878&amp;"|"&amp;"Spring"&amp;"|"&amp;"Math",kipp_maps!H:I,2,FALSE)</f>
        <v>221</v>
      </c>
      <c r="J878">
        <f>VLOOKUP(A878&amp;"|"&amp;"Spring"&amp;"|"&amp;"Math",kipp_maps!H:J,3,FALSE)</f>
        <v>69</v>
      </c>
      <c r="K878">
        <f>VLOOKUP(A878&amp;"|"&amp;"Spring"&amp;"|"&amp;"Math",kipp_maps!H:K,4,FALSE)</f>
        <v>3</v>
      </c>
      <c r="L878">
        <f>VLOOKUP(A878&amp;"|"&amp;"Fall"&amp;"|"&amp;"Math",kipp_maps!H:L,5,FALSE)</f>
        <v>10</v>
      </c>
      <c r="M878">
        <f t="shared" si="52"/>
        <v>11</v>
      </c>
      <c r="N878">
        <f t="shared" si="53"/>
        <v>1</v>
      </c>
      <c r="O878">
        <f>VLOOKUP(A878&amp;"|"&amp;"Fall"&amp;"|"&amp;"Reading",kipp_maps!H:I,2,FALSE)</f>
        <v>209</v>
      </c>
      <c r="P878">
        <f>VLOOKUP(A878&amp;"|"&amp;"Fall"&amp;"|"&amp;"Reading",kipp_maps!H:J,3,FALSE)</f>
        <v>75</v>
      </c>
      <c r="Q878">
        <f>VLOOKUP(A878&amp;"|"&amp;"Fall"&amp;"|"&amp;"Reading",kipp_maps!H:K,4,FALSE)</f>
        <v>4</v>
      </c>
      <c r="R878">
        <f>VLOOKUP(A878&amp;"|"&amp;"Spring"&amp;"|"&amp;"Reading",kipp_maps!H:I,2,FALSE)</f>
        <v>215</v>
      </c>
      <c r="S878">
        <f>VLOOKUP(A878&amp;"|"&amp;"Spring"&amp;"|"&amp;"Reading",kipp_maps!H:J,3,FALSE)</f>
        <v>73</v>
      </c>
      <c r="T878">
        <f>VLOOKUP(A878&amp;"|"&amp;"Spring"&amp;"|"&amp;"Reading",kipp_maps!H:K,4,FALSE)</f>
        <v>3</v>
      </c>
      <c r="U878">
        <f>VLOOKUP(A878&amp;"|"&amp;"Fall"&amp;"|"&amp;"Reading",kipp_maps!H:L,5,FALSE)</f>
        <v>6</v>
      </c>
      <c r="V878">
        <f t="shared" si="54"/>
        <v>6</v>
      </c>
      <c r="W878">
        <f t="shared" si="55"/>
        <v>0</v>
      </c>
    </row>
    <row r="879" spans="1:23" x14ac:dyDescent="0.25">
      <c r="A879">
        <v>13255</v>
      </c>
      <c r="B879" t="str">
        <f>VLOOKUP(A879,kipp_maps!A:B,2,FALSE)</f>
        <v>School E</v>
      </c>
      <c r="C879">
        <f>VLOOKUP(A879,kipp_maps!A:C,3,FALSE)</f>
        <v>4</v>
      </c>
      <c r="D879">
        <f>VLOOKUP(A879,kipp_maps!A:D,4,FALSE)</f>
        <v>2019</v>
      </c>
      <c r="E879" t="str">
        <f>VLOOKUP(A879,kipp_maps!A:E,5,FALSE)</f>
        <v>GenEd</v>
      </c>
      <c r="F879">
        <f>VLOOKUP(A879&amp;"|"&amp;"Fall"&amp;"|"&amp;"Math",kipp_maps!H:I,2,FALSE)</f>
        <v>188</v>
      </c>
      <c r="G879">
        <f>VLOOKUP(A879&amp;"|"&amp;"Fall"&amp;"|"&amp;"Math",kipp_maps!H:J,3,FALSE)</f>
        <v>13</v>
      </c>
      <c r="H879">
        <f>VLOOKUP(A879&amp;"|"&amp;"Fall"&amp;"|"&amp;"Math",kipp_maps!H:K,4,FALSE)</f>
        <v>1</v>
      </c>
      <c r="I879">
        <f>VLOOKUP(A879&amp;"|"&amp;"Spring"&amp;"|"&amp;"Math",kipp_maps!H:I,2,FALSE)</f>
        <v>202</v>
      </c>
      <c r="J879">
        <f>VLOOKUP(A879&amp;"|"&amp;"Spring"&amp;"|"&amp;"Math",kipp_maps!H:J,3,FALSE)</f>
        <v>22</v>
      </c>
      <c r="K879">
        <f>VLOOKUP(A879&amp;"|"&amp;"Spring"&amp;"|"&amp;"Math",kipp_maps!H:K,4,FALSE)</f>
        <v>1</v>
      </c>
      <c r="L879">
        <f>VLOOKUP(A879&amp;"|"&amp;"Fall"&amp;"|"&amp;"Math",kipp_maps!H:L,5,FALSE)</f>
        <v>11</v>
      </c>
      <c r="M879">
        <f t="shared" si="52"/>
        <v>14</v>
      </c>
      <c r="N879">
        <f t="shared" si="53"/>
        <v>3</v>
      </c>
      <c r="O879">
        <f>VLOOKUP(A879&amp;"|"&amp;"Fall"&amp;"|"&amp;"Reading",kipp_maps!H:I,2,FALSE)</f>
        <v>184</v>
      </c>
      <c r="P879">
        <f>VLOOKUP(A879&amp;"|"&amp;"Fall"&amp;"|"&amp;"Reading",kipp_maps!H:J,3,FALSE)</f>
        <v>17</v>
      </c>
      <c r="Q879">
        <f>VLOOKUP(A879&amp;"|"&amp;"Fall"&amp;"|"&amp;"Reading",kipp_maps!H:K,4,FALSE)</f>
        <v>1</v>
      </c>
      <c r="R879">
        <f>VLOOKUP(A879&amp;"|"&amp;"Spring"&amp;"|"&amp;"Reading",kipp_maps!H:I,2,FALSE)</f>
        <v>197</v>
      </c>
      <c r="S879">
        <f>VLOOKUP(A879&amp;"|"&amp;"Spring"&amp;"|"&amp;"Reading",kipp_maps!H:J,3,FALSE)</f>
        <v>27</v>
      </c>
      <c r="T879">
        <f>VLOOKUP(A879&amp;"|"&amp;"Spring"&amp;"|"&amp;"Reading",kipp_maps!H:K,4,FALSE)</f>
        <v>2</v>
      </c>
      <c r="U879">
        <f>VLOOKUP(A879&amp;"|"&amp;"Fall"&amp;"|"&amp;"Reading",kipp_maps!H:L,5,FALSE)</f>
        <v>10</v>
      </c>
      <c r="V879">
        <f t="shared" si="54"/>
        <v>13</v>
      </c>
      <c r="W879">
        <f t="shared" si="55"/>
        <v>3</v>
      </c>
    </row>
    <row r="880" spans="1:23" x14ac:dyDescent="0.25">
      <c r="A880">
        <v>24638</v>
      </c>
      <c r="B880" t="str">
        <f>VLOOKUP(A880,kipp_maps!A:B,2,FALSE)</f>
        <v>School E</v>
      </c>
      <c r="C880">
        <f>VLOOKUP(A880,kipp_maps!A:C,3,FALSE)</f>
        <v>4</v>
      </c>
      <c r="D880">
        <f>VLOOKUP(A880,kipp_maps!A:D,4,FALSE)</f>
        <v>2019</v>
      </c>
      <c r="E880" t="str">
        <f>VLOOKUP(A880,kipp_maps!A:E,5,FALSE)</f>
        <v>GenEd</v>
      </c>
      <c r="F880">
        <f>VLOOKUP(A880&amp;"|"&amp;"Fall"&amp;"|"&amp;"Math",kipp_maps!H:I,2,FALSE)</f>
        <v>216</v>
      </c>
      <c r="G880">
        <f>VLOOKUP(A880&amp;"|"&amp;"Fall"&amp;"|"&amp;"Math",kipp_maps!H:J,3,FALSE)</f>
        <v>82</v>
      </c>
      <c r="H880">
        <f>VLOOKUP(A880&amp;"|"&amp;"Fall"&amp;"|"&amp;"Math",kipp_maps!H:K,4,FALSE)</f>
        <v>4</v>
      </c>
      <c r="I880">
        <f>VLOOKUP(A880&amp;"|"&amp;"Spring"&amp;"|"&amp;"Math",kipp_maps!H:I,2,FALSE)</f>
        <v>226</v>
      </c>
      <c r="J880">
        <f>VLOOKUP(A880&amp;"|"&amp;"Spring"&amp;"|"&amp;"Math",kipp_maps!H:J,3,FALSE)</f>
        <v>80</v>
      </c>
      <c r="K880">
        <f>VLOOKUP(A880&amp;"|"&amp;"Spring"&amp;"|"&amp;"Math",kipp_maps!H:K,4,FALSE)</f>
        <v>4</v>
      </c>
      <c r="L880">
        <f>VLOOKUP(A880&amp;"|"&amp;"Fall"&amp;"|"&amp;"Math",kipp_maps!H:L,5,FALSE)</f>
        <v>9</v>
      </c>
      <c r="M880">
        <f t="shared" si="52"/>
        <v>10</v>
      </c>
      <c r="N880">
        <f t="shared" si="53"/>
        <v>1</v>
      </c>
      <c r="O880">
        <f>VLOOKUP(A880&amp;"|"&amp;"Fall"&amp;"|"&amp;"Reading",kipp_maps!H:I,2,FALSE)</f>
        <v>220</v>
      </c>
      <c r="P880">
        <f>VLOOKUP(A880&amp;"|"&amp;"Fall"&amp;"|"&amp;"Reading",kipp_maps!H:J,3,FALSE)</f>
        <v>92</v>
      </c>
      <c r="Q880">
        <f>VLOOKUP(A880&amp;"|"&amp;"Fall"&amp;"|"&amp;"Reading",kipp_maps!H:K,4,FALSE)</f>
        <v>4</v>
      </c>
      <c r="R880">
        <f>VLOOKUP(A880&amp;"|"&amp;"Spring"&amp;"|"&amp;"Reading",kipp_maps!H:I,2,FALSE)</f>
        <v>222</v>
      </c>
      <c r="S880">
        <f>VLOOKUP(A880&amp;"|"&amp;"Spring"&amp;"|"&amp;"Reading",kipp_maps!H:J,3,FALSE)</f>
        <v>86</v>
      </c>
      <c r="T880">
        <f>VLOOKUP(A880&amp;"|"&amp;"Spring"&amp;"|"&amp;"Reading",kipp_maps!H:K,4,FALSE)</f>
        <v>4</v>
      </c>
      <c r="U880">
        <f>VLOOKUP(A880&amp;"|"&amp;"Fall"&amp;"|"&amp;"Reading",kipp_maps!H:L,5,FALSE)</f>
        <v>4</v>
      </c>
      <c r="V880">
        <f t="shared" si="54"/>
        <v>2</v>
      </c>
      <c r="W880">
        <f t="shared" si="55"/>
        <v>-2</v>
      </c>
    </row>
    <row r="881" spans="1:23" x14ac:dyDescent="0.25">
      <c r="A881">
        <v>27166</v>
      </c>
      <c r="B881" t="str">
        <f>VLOOKUP(A881,kipp_maps!A:B,2,FALSE)</f>
        <v>School E</v>
      </c>
      <c r="C881">
        <f>VLOOKUP(A881,kipp_maps!A:C,3,FALSE)</f>
        <v>4</v>
      </c>
      <c r="D881">
        <f>VLOOKUP(A881,kipp_maps!A:D,4,FALSE)</f>
        <v>2019</v>
      </c>
      <c r="E881" t="str">
        <f>VLOOKUP(A881,kipp_maps!A:E,5,FALSE)</f>
        <v>GenEd</v>
      </c>
      <c r="F881">
        <f>VLOOKUP(A881&amp;"|"&amp;"Fall"&amp;"|"&amp;"Math",kipp_maps!H:I,2,FALSE)</f>
        <v>204</v>
      </c>
      <c r="G881">
        <f>VLOOKUP(A881&amp;"|"&amp;"Fall"&amp;"|"&amp;"Math",kipp_maps!H:J,3,FALSE)</f>
        <v>52</v>
      </c>
      <c r="H881">
        <f>VLOOKUP(A881&amp;"|"&amp;"Fall"&amp;"|"&amp;"Math",kipp_maps!H:K,4,FALSE)</f>
        <v>3</v>
      </c>
      <c r="I881">
        <f>VLOOKUP(A881&amp;"|"&amp;"Spring"&amp;"|"&amp;"Math",kipp_maps!H:I,2,FALSE)</f>
        <v>215</v>
      </c>
      <c r="J881">
        <f>VLOOKUP(A881&amp;"|"&amp;"Spring"&amp;"|"&amp;"Math",kipp_maps!H:J,3,FALSE)</f>
        <v>54</v>
      </c>
      <c r="K881">
        <f>VLOOKUP(A881&amp;"|"&amp;"Spring"&amp;"|"&amp;"Math",kipp_maps!H:K,4,FALSE)</f>
        <v>3</v>
      </c>
      <c r="L881">
        <f>VLOOKUP(A881&amp;"|"&amp;"Fall"&amp;"|"&amp;"Math",kipp_maps!H:L,5,FALSE)</f>
        <v>10</v>
      </c>
      <c r="M881">
        <f t="shared" si="52"/>
        <v>11</v>
      </c>
      <c r="N881">
        <f t="shared" si="53"/>
        <v>1</v>
      </c>
      <c r="O881">
        <f>VLOOKUP(A881&amp;"|"&amp;"Fall"&amp;"|"&amp;"Reading",kipp_maps!H:I,2,FALSE)</f>
        <v>202</v>
      </c>
      <c r="P881">
        <f>VLOOKUP(A881&amp;"|"&amp;"Fall"&amp;"|"&amp;"Reading",kipp_maps!H:J,3,FALSE)</f>
        <v>59</v>
      </c>
      <c r="Q881">
        <f>VLOOKUP(A881&amp;"|"&amp;"Fall"&amp;"|"&amp;"Reading",kipp_maps!H:K,4,FALSE)</f>
        <v>3</v>
      </c>
      <c r="R881">
        <f>VLOOKUP(A881&amp;"|"&amp;"Spring"&amp;"|"&amp;"Reading",kipp_maps!H:I,2,FALSE)</f>
        <v>211</v>
      </c>
      <c r="S881">
        <f>VLOOKUP(A881&amp;"|"&amp;"Spring"&amp;"|"&amp;"Reading",kipp_maps!H:J,3,FALSE)</f>
        <v>63</v>
      </c>
      <c r="T881">
        <f>VLOOKUP(A881&amp;"|"&amp;"Spring"&amp;"|"&amp;"Reading",kipp_maps!H:K,4,FALSE)</f>
        <v>3</v>
      </c>
      <c r="U881">
        <f>VLOOKUP(A881&amp;"|"&amp;"Fall"&amp;"|"&amp;"Reading",kipp_maps!H:L,5,FALSE)</f>
        <v>7</v>
      </c>
      <c r="V881">
        <f t="shared" si="54"/>
        <v>9</v>
      </c>
      <c r="W881">
        <f t="shared" si="55"/>
        <v>2</v>
      </c>
    </row>
    <row r="882" spans="1:23" x14ac:dyDescent="0.25">
      <c r="A882">
        <v>15831</v>
      </c>
      <c r="B882" t="str">
        <f>VLOOKUP(A882,kipp_maps!A:B,2,FALSE)</f>
        <v>School E</v>
      </c>
      <c r="C882">
        <f>VLOOKUP(A882,kipp_maps!A:C,3,FALSE)</f>
        <v>4</v>
      </c>
      <c r="D882">
        <f>VLOOKUP(A882,kipp_maps!A:D,4,FALSE)</f>
        <v>2019</v>
      </c>
      <c r="E882" t="str">
        <f>VLOOKUP(A882,kipp_maps!A:E,5,FALSE)</f>
        <v>GenEd</v>
      </c>
      <c r="F882">
        <f>VLOOKUP(A882&amp;"|"&amp;"Fall"&amp;"|"&amp;"Math",kipp_maps!H:I,2,FALSE)</f>
        <v>204</v>
      </c>
      <c r="G882">
        <f>VLOOKUP(A882&amp;"|"&amp;"Fall"&amp;"|"&amp;"Math",kipp_maps!H:J,3,FALSE)</f>
        <v>52</v>
      </c>
      <c r="H882">
        <f>VLOOKUP(A882&amp;"|"&amp;"Fall"&amp;"|"&amp;"Math",kipp_maps!H:K,4,FALSE)</f>
        <v>3</v>
      </c>
      <c r="I882">
        <f>VLOOKUP(A882&amp;"|"&amp;"Spring"&amp;"|"&amp;"Math",kipp_maps!H:I,2,FALSE)</f>
        <v>211</v>
      </c>
      <c r="J882">
        <f>VLOOKUP(A882&amp;"|"&amp;"Spring"&amp;"|"&amp;"Math",kipp_maps!H:J,3,FALSE)</f>
        <v>43</v>
      </c>
      <c r="K882">
        <f>VLOOKUP(A882&amp;"|"&amp;"Spring"&amp;"|"&amp;"Math",kipp_maps!H:K,4,FALSE)</f>
        <v>2</v>
      </c>
      <c r="L882">
        <f>VLOOKUP(A882&amp;"|"&amp;"Fall"&amp;"|"&amp;"Math",kipp_maps!H:L,5,FALSE)</f>
        <v>10</v>
      </c>
      <c r="M882">
        <f t="shared" si="52"/>
        <v>7</v>
      </c>
      <c r="N882">
        <f t="shared" si="53"/>
        <v>-3</v>
      </c>
      <c r="O882">
        <f>VLOOKUP(A882&amp;"|"&amp;"Fall"&amp;"|"&amp;"Reading",kipp_maps!H:I,2,FALSE)</f>
        <v>205</v>
      </c>
      <c r="P882">
        <f>VLOOKUP(A882&amp;"|"&amp;"Fall"&amp;"|"&amp;"Reading",kipp_maps!H:J,3,FALSE)</f>
        <v>66</v>
      </c>
      <c r="Q882">
        <f>VLOOKUP(A882&amp;"|"&amp;"Fall"&amp;"|"&amp;"Reading",kipp_maps!H:K,4,FALSE)</f>
        <v>3</v>
      </c>
      <c r="R882">
        <f>VLOOKUP(A882&amp;"|"&amp;"Spring"&amp;"|"&amp;"Reading",kipp_maps!H:I,2,FALSE)</f>
        <v>202</v>
      </c>
      <c r="S882">
        <f>VLOOKUP(A882&amp;"|"&amp;"Spring"&amp;"|"&amp;"Reading",kipp_maps!H:J,3,FALSE)</f>
        <v>40</v>
      </c>
      <c r="T882">
        <f>VLOOKUP(A882&amp;"|"&amp;"Spring"&amp;"|"&amp;"Reading",kipp_maps!H:K,4,FALSE)</f>
        <v>2</v>
      </c>
      <c r="U882">
        <f>VLOOKUP(A882&amp;"|"&amp;"Fall"&amp;"|"&amp;"Reading",kipp_maps!H:L,5,FALSE)</f>
        <v>6</v>
      </c>
      <c r="V882">
        <f t="shared" si="54"/>
        <v>-3</v>
      </c>
      <c r="W882">
        <f t="shared" si="55"/>
        <v>-9</v>
      </c>
    </row>
    <row r="883" spans="1:23" x14ac:dyDescent="0.25">
      <c r="A883">
        <v>14398</v>
      </c>
      <c r="B883" t="str">
        <f>VLOOKUP(A883,kipp_maps!A:B,2,FALSE)</f>
        <v>School E</v>
      </c>
      <c r="C883">
        <f>VLOOKUP(A883,kipp_maps!A:C,3,FALSE)</f>
        <v>4</v>
      </c>
      <c r="D883">
        <f>VLOOKUP(A883,kipp_maps!A:D,4,FALSE)</f>
        <v>2019</v>
      </c>
      <c r="E883" t="str">
        <f>VLOOKUP(A883,kipp_maps!A:E,5,FALSE)</f>
        <v>GenEd</v>
      </c>
      <c r="F883">
        <f>VLOOKUP(A883&amp;"|"&amp;"Fall"&amp;"|"&amp;"Math",kipp_maps!H:I,2,FALSE)</f>
        <v>199</v>
      </c>
      <c r="G883">
        <f>VLOOKUP(A883&amp;"|"&amp;"Fall"&amp;"|"&amp;"Math",kipp_maps!H:J,3,FALSE)</f>
        <v>37</v>
      </c>
      <c r="H883">
        <f>VLOOKUP(A883&amp;"|"&amp;"Fall"&amp;"|"&amp;"Math",kipp_maps!H:K,4,FALSE)</f>
        <v>2</v>
      </c>
      <c r="I883">
        <f>VLOOKUP(A883&amp;"|"&amp;"Spring"&amp;"|"&amp;"Math",kipp_maps!H:I,2,FALSE)</f>
        <v>215</v>
      </c>
      <c r="J883">
        <f>VLOOKUP(A883&amp;"|"&amp;"Spring"&amp;"|"&amp;"Math",kipp_maps!H:J,3,FALSE)</f>
        <v>54</v>
      </c>
      <c r="K883">
        <f>VLOOKUP(A883&amp;"|"&amp;"Spring"&amp;"|"&amp;"Math",kipp_maps!H:K,4,FALSE)</f>
        <v>3</v>
      </c>
      <c r="L883">
        <f>VLOOKUP(A883&amp;"|"&amp;"Fall"&amp;"|"&amp;"Math",kipp_maps!H:L,5,FALSE)</f>
        <v>10</v>
      </c>
      <c r="M883">
        <f t="shared" si="52"/>
        <v>16</v>
      </c>
      <c r="N883">
        <f t="shared" si="53"/>
        <v>6</v>
      </c>
      <c r="O883">
        <f>VLOOKUP(A883&amp;"|"&amp;"Fall"&amp;"|"&amp;"Reading",kipp_maps!H:I,2,FALSE)</f>
        <v>213</v>
      </c>
      <c r="P883">
        <f>VLOOKUP(A883&amp;"|"&amp;"Fall"&amp;"|"&amp;"Reading",kipp_maps!H:J,3,FALSE)</f>
        <v>83</v>
      </c>
      <c r="Q883">
        <f>VLOOKUP(A883&amp;"|"&amp;"Fall"&amp;"|"&amp;"Reading",kipp_maps!H:K,4,FALSE)</f>
        <v>4</v>
      </c>
      <c r="R883">
        <f>VLOOKUP(A883&amp;"|"&amp;"Spring"&amp;"|"&amp;"Reading",kipp_maps!H:I,2,FALSE)</f>
        <v>221</v>
      </c>
      <c r="S883">
        <f>VLOOKUP(A883&amp;"|"&amp;"Spring"&amp;"|"&amp;"Reading",kipp_maps!H:J,3,FALSE)</f>
        <v>84</v>
      </c>
      <c r="T883">
        <f>VLOOKUP(A883&amp;"|"&amp;"Spring"&amp;"|"&amp;"Reading",kipp_maps!H:K,4,FALSE)</f>
        <v>4</v>
      </c>
      <c r="U883">
        <f>VLOOKUP(A883&amp;"|"&amp;"Fall"&amp;"|"&amp;"Reading",kipp_maps!H:L,5,FALSE)</f>
        <v>5</v>
      </c>
      <c r="V883">
        <f t="shared" si="54"/>
        <v>8</v>
      </c>
      <c r="W883">
        <f t="shared" si="55"/>
        <v>3</v>
      </c>
    </row>
    <row r="884" spans="1:23" x14ac:dyDescent="0.25">
      <c r="A884">
        <v>22452</v>
      </c>
      <c r="B884" t="str">
        <f>VLOOKUP(A884,kipp_maps!A:B,2,FALSE)</f>
        <v>School E</v>
      </c>
      <c r="C884">
        <f>VLOOKUP(A884,kipp_maps!A:C,3,FALSE)</f>
        <v>4</v>
      </c>
      <c r="D884">
        <f>VLOOKUP(A884,kipp_maps!A:D,4,FALSE)</f>
        <v>2019</v>
      </c>
      <c r="E884" t="str">
        <f>VLOOKUP(A884,kipp_maps!A:E,5,FALSE)</f>
        <v>GenEd</v>
      </c>
      <c r="F884">
        <f>VLOOKUP(A884&amp;"|"&amp;"Fall"&amp;"|"&amp;"Math",kipp_maps!H:I,2,FALSE)</f>
        <v>211</v>
      </c>
      <c r="G884">
        <f>VLOOKUP(A884&amp;"|"&amp;"Fall"&amp;"|"&amp;"Math",kipp_maps!H:J,3,FALSE)</f>
        <v>71</v>
      </c>
      <c r="H884">
        <f>VLOOKUP(A884&amp;"|"&amp;"Fall"&amp;"|"&amp;"Math",kipp_maps!H:K,4,FALSE)</f>
        <v>3</v>
      </c>
      <c r="I884">
        <f>VLOOKUP(A884&amp;"|"&amp;"Spring"&amp;"|"&amp;"Math",kipp_maps!H:I,2,FALSE)</f>
        <v>216</v>
      </c>
      <c r="J884">
        <f>VLOOKUP(A884&amp;"|"&amp;"Spring"&amp;"|"&amp;"Math",kipp_maps!H:J,3,FALSE)</f>
        <v>57</v>
      </c>
      <c r="K884">
        <f>VLOOKUP(A884&amp;"|"&amp;"Spring"&amp;"|"&amp;"Math",kipp_maps!H:K,4,FALSE)</f>
        <v>3</v>
      </c>
      <c r="L884">
        <f>VLOOKUP(A884&amp;"|"&amp;"Fall"&amp;"|"&amp;"Math",kipp_maps!H:L,5,FALSE)</f>
        <v>10</v>
      </c>
      <c r="M884">
        <f t="shared" si="52"/>
        <v>5</v>
      </c>
      <c r="N884">
        <f t="shared" si="53"/>
        <v>-5</v>
      </c>
      <c r="O884">
        <f>VLOOKUP(A884&amp;"|"&amp;"Fall"&amp;"|"&amp;"Reading",kipp_maps!H:I,2,FALSE)</f>
        <v>206</v>
      </c>
      <c r="P884">
        <f>VLOOKUP(A884&amp;"|"&amp;"Fall"&amp;"|"&amp;"Reading",kipp_maps!H:J,3,FALSE)</f>
        <v>69</v>
      </c>
      <c r="Q884">
        <f>VLOOKUP(A884&amp;"|"&amp;"Fall"&amp;"|"&amp;"Reading",kipp_maps!H:K,4,FALSE)</f>
        <v>3</v>
      </c>
      <c r="R884">
        <f>VLOOKUP(A884&amp;"|"&amp;"Spring"&amp;"|"&amp;"Reading",kipp_maps!H:I,2,FALSE)</f>
        <v>211</v>
      </c>
      <c r="S884">
        <f>VLOOKUP(A884&amp;"|"&amp;"Spring"&amp;"|"&amp;"Reading",kipp_maps!H:J,3,FALSE)</f>
        <v>63</v>
      </c>
      <c r="T884">
        <f>VLOOKUP(A884&amp;"|"&amp;"Spring"&amp;"|"&amp;"Reading",kipp_maps!H:K,4,FALSE)</f>
        <v>3</v>
      </c>
      <c r="U884">
        <f>VLOOKUP(A884&amp;"|"&amp;"Fall"&amp;"|"&amp;"Reading",kipp_maps!H:L,5,FALSE)</f>
        <v>6</v>
      </c>
      <c r="V884">
        <f t="shared" si="54"/>
        <v>5</v>
      </c>
      <c r="W884">
        <f t="shared" si="55"/>
        <v>-1</v>
      </c>
    </row>
    <row r="885" spans="1:23" x14ac:dyDescent="0.25">
      <c r="A885">
        <v>25769</v>
      </c>
      <c r="B885" t="str">
        <f>VLOOKUP(A885,kipp_maps!A:B,2,FALSE)</f>
        <v>School E</v>
      </c>
      <c r="C885">
        <f>VLOOKUP(A885,kipp_maps!A:C,3,FALSE)</f>
        <v>4</v>
      </c>
      <c r="D885">
        <f>VLOOKUP(A885,kipp_maps!A:D,4,FALSE)</f>
        <v>2019</v>
      </c>
      <c r="E885" t="str">
        <f>VLOOKUP(A885,kipp_maps!A:E,5,FALSE)</f>
        <v>GenEd</v>
      </c>
      <c r="F885">
        <f>VLOOKUP(A885&amp;"|"&amp;"Fall"&amp;"|"&amp;"Math",kipp_maps!H:I,2,FALSE)</f>
        <v>198</v>
      </c>
      <c r="G885">
        <f>VLOOKUP(A885&amp;"|"&amp;"Fall"&amp;"|"&amp;"Math",kipp_maps!H:J,3,FALSE)</f>
        <v>35</v>
      </c>
      <c r="H885">
        <f>VLOOKUP(A885&amp;"|"&amp;"Fall"&amp;"|"&amp;"Math",kipp_maps!H:K,4,FALSE)</f>
        <v>2</v>
      </c>
      <c r="I885">
        <f>VLOOKUP(A885&amp;"|"&amp;"Spring"&amp;"|"&amp;"Math",kipp_maps!H:I,2,FALSE)</f>
        <v>163</v>
      </c>
      <c r="J885">
        <f>VLOOKUP(A885&amp;"|"&amp;"Spring"&amp;"|"&amp;"Math",kipp_maps!H:J,3,FALSE)</f>
        <v>1</v>
      </c>
      <c r="K885">
        <f>VLOOKUP(A885&amp;"|"&amp;"Spring"&amp;"|"&amp;"Math",kipp_maps!H:K,4,FALSE)</f>
        <v>1</v>
      </c>
      <c r="L885">
        <f>VLOOKUP(A885&amp;"|"&amp;"Fall"&amp;"|"&amp;"Math",kipp_maps!H:L,5,FALSE)</f>
        <v>10</v>
      </c>
      <c r="M885">
        <f t="shared" si="52"/>
        <v>-35</v>
      </c>
      <c r="N885">
        <f t="shared" si="53"/>
        <v>-45</v>
      </c>
      <c r="O885">
        <f>VLOOKUP(A885&amp;"|"&amp;"Fall"&amp;"|"&amp;"Reading",kipp_maps!H:I,2,FALSE)</f>
        <v>177</v>
      </c>
      <c r="P885">
        <f>VLOOKUP(A885&amp;"|"&amp;"Fall"&amp;"|"&amp;"Reading",kipp_maps!H:J,3,FALSE)</f>
        <v>8</v>
      </c>
      <c r="Q885">
        <f>VLOOKUP(A885&amp;"|"&amp;"Fall"&amp;"|"&amp;"Reading",kipp_maps!H:K,4,FALSE)</f>
        <v>1</v>
      </c>
      <c r="R885">
        <f>VLOOKUP(A885&amp;"|"&amp;"Spring"&amp;"|"&amp;"Reading",kipp_maps!H:I,2,FALSE)</f>
        <v>192</v>
      </c>
      <c r="S885">
        <f>VLOOKUP(A885&amp;"|"&amp;"Spring"&amp;"|"&amp;"Reading",kipp_maps!H:J,3,FALSE)</f>
        <v>18</v>
      </c>
      <c r="T885">
        <f>VLOOKUP(A885&amp;"|"&amp;"Spring"&amp;"|"&amp;"Reading",kipp_maps!H:K,4,FALSE)</f>
        <v>1</v>
      </c>
      <c r="U885">
        <f>VLOOKUP(A885&amp;"|"&amp;"Fall"&amp;"|"&amp;"Reading",kipp_maps!H:L,5,FALSE)</f>
        <v>11</v>
      </c>
      <c r="V885">
        <f t="shared" si="54"/>
        <v>15</v>
      </c>
      <c r="W885">
        <f t="shared" si="55"/>
        <v>4</v>
      </c>
    </row>
    <row r="886" spans="1:23" x14ac:dyDescent="0.25">
      <c r="A886">
        <v>16775</v>
      </c>
      <c r="B886" t="str">
        <f>VLOOKUP(A886,kipp_maps!A:B,2,FALSE)</f>
        <v>School E</v>
      </c>
      <c r="C886">
        <f>VLOOKUP(A886,kipp_maps!A:C,3,FALSE)</f>
        <v>4</v>
      </c>
      <c r="D886">
        <f>VLOOKUP(A886,kipp_maps!A:D,4,FALSE)</f>
        <v>2019</v>
      </c>
      <c r="E886" t="str">
        <f>VLOOKUP(A886,kipp_maps!A:E,5,FALSE)</f>
        <v>SPED</v>
      </c>
      <c r="F886">
        <f>VLOOKUP(A886&amp;"|"&amp;"Fall"&amp;"|"&amp;"Math",kipp_maps!H:I,2,FALSE)</f>
        <v>178</v>
      </c>
      <c r="G886">
        <f>VLOOKUP(A886&amp;"|"&amp;"Fall"&amp;"|"&amp;"Math",kipp_maps!H:J,3,FALSE)</f>
        <v>3</v>
      </c>
      <c r="H886">
        <f>VLOOKUP(A886&amp;"|"&amp;"Fall"&amp;"|"&amp;"Math",kipp_maps!H:K,4,FALSE)</f>
        <v>1</v>
      </c>
      <c r="I886">
        <f>VLOOKUP(A886&amp;"|"&amp;"Spring"&amp;"|"&amp;"Math",kipp_maps!H:I,2,FALSE)</f>
        <v>175</v>
      </c>
      <c r="J886">
        <f>VLOOKUP(A886&amp;"|"&amp;"Spring"&amp;"|"&amp;"Math",kipp_maps!H:J,3,FALSE)</f>
        <v>1</v>
      </c>
      <c r="K886">
        <f>VLOOKUP(A886&amp;"|"&amp;"Spring"&amp;"|"&amp;"Math",kipp_maps!H:K,4,FALSE)</f>
        <v>1</v>
      </c>
      <c r="L886">
        <f>VLOOKUP(A886&amp;"|"&amp;"Fall"&amp;"|"&amp;"Math",kipp_maps!H:L,5,FALSE)</f>
        <v>11</v>
      </c>
      <c r="M886">
        <f t="shared" si="52"/>
        <v>-3</v>
      </c>
      <c r="N886">
        <f t="shared" si="53"/>
        <v>-14</v>
      </c>
      <c r="O886">
        <f>VLOOKUP(A886&amp;"|"&amp;"Fall"&amp;"|"&amp;"Reading",kipp_maps!H:I,2,FALSE)</f>
        <v>175</v>
      </c>
      <c r="P886">
        <f>VLOOKUP(A886&amp;"|"&amp;"Fall"&amp;"|"&amp;"Reading",kipp_maps!H:J,3,FALSE)</f>
        <v>6</v>
      </c>
      <c r="Q886">
        <f>VLOOKUP(A886&amp;"|"&amp;"Fall"&amp;"|"&amp;"Reading",kipp_maps!H:K,4,FALSE)</f>
        <v>1</v>
      </c>
      <c r="R886">
        <f>VLOOKUP(A886&amp;"|"&amp;"Spring"&amp;"|"&amp;"Reading",kipp_maps!H:I,2,FALSE)</f>
        <v>173</v>
      </c>
      <c r="S886">
        <f>VLOOKUP(A886&amp;"|"&amp;"Spring"&amp;"|"&amp;"Reading",kipp_maps!H:J,3,FALSE)</f>
        <v>1</v>
      </c>
      <c r="T886">
        <f>VLOOKUP(A886&amp;"|"&amp;"Spring"&amp;"|"&amp;"Reading",kipp_maps!H:K,4,FALSE)</f>
        <v>1</v>
      </c>
      <c r="U886">
        <f>VLOOKUP(A886&amp;"|"&amp;"Fall"&amp;"|"&amp;"Reading",kipp_maps!H:L,5,FALSE)</f>
        <v>11</v>
      </c>
      <c r="V886">
        <f t="shared" si="54"/>
        <v>-2</v>
      </c>
      <c r="W886">
        <f t="shared" si="55"/>
        <v>-13</v>
      </c>
    </row>
    <row r="887" spans="1:23" x14ac:dyDescent="0.25">
      <c r="A887">
        <v>16611</v>
      </c>
      <c r="B887" t="str">
        <f>VLOOKUP(A887,kipp_maps!A:B,2,FALSE)</f>
        <v>School E</v>
      </c>
      <c r="C887">
        <f>VLOOKUP(A887,kipp_maps!A:C,3,FALSE)</f>
        <v>4</v>
      </c>
      <c r="D887">
        <f>VLOOKUP(A887,kipp_maps!A:D,4,FALSE)</f>
        <v>2019</v>
      </c>
      <c r="E887" t="str">
        <f>VLOOKUP(A887,kipp_maps!A:E,5,FALSE)</f>
        <v>GenEd</v>
      </c>
      <c r="F887">
        <f>VLOOKUP(A887&amp;"|"&amp;"Fall"&amp;"|"&amp;"Math",kipp_maps!H:I,2,FALSE)</f>
        <v>197</v>
      </c>
      <c r="G887">
        <f>VLOOKUP(A887&amp;"|"&amp;"Fall"&amp;"|"&amp;"Math",kipp_maps!H:J,3,FALSE)</f>
        <v>32</v>
      </c>
      <c r="H887">
        <f>VLOOKUP(A887&amp;"|"&amp;"Fall"&amp;"|"&amp;"Math",kipp_maps!H:K,4,FALSE)</f>
        <v>2</v>
      </c>
      <c r="I887">
        <f>VLOOKUP(A887&amp;"|"&amp;"Spring"&amp;"|"&amp;"Math",kipp_maps!H:I,2,FALSE)</f>
        <v>208</v>
      </c>
      <c r="J887">
        <f>VLOOKUP(A887&amp;"|"&amp;"Spring"&amp;"|"&amp;"Math",kipp_maps!H:J,3,FALSE)</f>
        <v>36</v>
      </c>
      <c r="K887">
        <f>VLOOKUP(A887&amp;"|"&amp;"Spring"&amp;"|"&amp;"Math",kipp_maps!H:K,4,FALSE)</f>
        <v>2</v>
      </c>
      <c r="L887">
        <f>VLOOKUP(A887&amp;"|"&amp;"Fall"&amp;"|"&amp;"Math",kipp_maps!H:L,5,FALSE)</f>
        <v>10</v>
      </c>
      <c r="M887">
        <f t="shared" si="52"/>
        <v>11</v>
      </c>
      <c r="N887">
        <f t="shared" si="53"/>
        <v>1</v>
      </c>
      <c r="O887">
        <f>VLOOKUP(A887&amp;"|"&amp;"Fall"&amp;"|"&amp;"Reading",kipp_maps!H:I,2,FALSE)</f>
        <v>202</v>
      </c>
      <c r="P887">
        <f>VLOOKUP(A887&amp;"|"&amp;"Fall"&amp;"|"&amp;"Reading",kipp_maps!H:J,3,FALSE)</f>
        <v>59</v>
      </c>
      <c r="Q887">
        <f>VLOOKUP(A887&amp;"|"&amp;"Fall"&amp;"|"&amp;"Reading",kipp_maps!H:K,4,FALSE)</f>
        <v>3</v>
      </c>
      <c r="R887">
        <f>VLOOKUP(A887&amp;"|"&amp;"Spring"&amp;"|"&amp;"Reading",kipp_maps!H:I,2,FALSE)</f>
        <v>207</v>
      </c>
      <c r="S887">
        <f>VLOOKUP(A887&amp;"|"&amp;"Spring"&amp;"|"&amp;"Reading",kipp_maps!H:J,3,FALSE)</f>
        <v>53</v>
      </c>
      <c r="T887">
        <f>VLOOKUP(A887&amp;"|"&amp;"Spring"&amp;"|"&amp;"Reading",kipp_maps!H:K,4,FALSE)</f>
        <v>3</v>
      </c>
      <c r="U887">
        <f>VLOOKUP(A887&amp;"|"&amp;"Fall"&amp;"|"&amp;"Reading",kipp_maps!H:L,5,FALSE)</f>
        <v>7</v>
      </c>
      <c r="V887">
        <f t="shared" si="54"/>
        <v>5</v>
      </c>
      <c r="W887">
        <f t="shared" si="55"/>
        <v>-2</v>
      </c>
    </row>
    <row r="888" spans="1:23" x14ac:dyDescent="0.25">
      <c r="A888">
        <v>28958</v>
      </c>
      <c r="B888" t="str">
        <f>VLOOKUP(A888,kipp_maps!A:B,2,FALSE)</f>
        <v>School E</v>
      </c>
      <c r="C888">
        <f>VLOOKUP(A888,kipp_maps!A:C,3,FALSE)</f>
        <v>4</v>
      </c>
      <c r="D888">
        <f>VLOOKUP(A888,kipp_maps!A:D,4,FALSE)</f>
        <v>2019</v>
      </c>
      <c r="E888" t="str">
        <f>VLOOKUP(A888,kipp_maps!A:E,5,FALSE)</f>
        <v>GenEd</v>
      </c>
      <c r="F888">
        <f>VLOOKUP(A888&amp;"|"&amp;"Fall"&amp;"|"&amp;"Math",kipp_maps!H:I,2,FALSE)</f>
        <v>197</v>
      </c>
      <c r="G888">
        <f>VLOOKUP(A888&amp;"|"&amp;"Fall"&amp;"|"&amp;"Math",kipp_maps!H:J,3,FALSE)</f>
        <v>32</v>
      </c>
      <c r="H888">
        <f>VLOOKUP(A888&amp;"|"&amp;"Fall"&amp;"|"&amp;"Math",kipp_maps!H:K,4,FALSE)</f>
        <v>2</v>
      </c>
      <c r="I888">
        <f>VLOOKUP(A888&amp;"|"&amp;"Spring"&amp;"|"&amp;"Math",kipp_maps!H:I,2,FALSE)</f>
        <v>206</v>
      </c>
      <c r="J888">
        <f>VLOOKUP(A888&amp;"|"&amp;"Spring"&amp;"|"&amp;"Math",kipp_maps!H:J,3,FALSE)</f>
        <v>31</v>
      </c>
      <c r="K888">
        <f>VLOOKUP(A888&amp;"|"&amp;"Spring"&amp;"|"&amp;"Math",kipp_maps!H:K,4,FALSE)</f>
        <v>2</v>
      </c>
      <c r="L888">
        <f>VLOOKUP(A888&amp;"|"&amp;"Fall"&amp;"|"&amp;"Math",kipp_maps!H:L,5,FALSE)</f>
        <v>10</v>
      </c>
      <c r="M888">
        <f t="shared" si="52"/>
        <v>9</v>
      </c>
      <c r="N888">
        <f t="shared" si="53"/>
        <v>-1</v>
      </c>
      <c r="O888">
        <f>VLOOKUP(A888&amp;"|"&amp;"Fall"&amp;"|"&amp;"Reading",kipp_maps!H:I,2,FALSE)</f>
        <v>187</v>
      </c>
      <c r="P888">
        <f>VLOOKUP(A888&amp;"|"&amp;"Fall"&amp;"|"&amp;"Reading",kipp_maps!H:J,3,FALSE)</f>
        <v>22</v>
      </c>
      <c r="Q888">
        <f>VLOOKUP(A888&amp;"|"&amp;"Fall"&amp;"|"&amp;"Reading",kipp_maps!H:K,4,FALSE)</f>
        <v>1</v>
      </c>
      <c r="R888">
        <f>VLOOKUP(A888&amp;"|"&amp;"Spring"&amp;"|"&amp;"Reading",kipp_maps!H:I,2,FALSE)</f>
        <v>195</v>
      </c>
      <c r="S888">
        <f>VLOOKUP(A888&amp;"|"&amp;"Spring"&amp;"|"&amp;"Reading",kipp_maps!H:J,3,FALSE)</f>
        <v>23</v>
      </c>
      <c r="T888">
        <f>VLOOKUP(A888&amp;"|"&amp;"Spring"&amp;"|"&amp;"Reading",kipp_maps!H:K,4,FALSE)</f>
        <v>1</v>
      </c>
      <c r="U888">
        <f>VLOOKUP(A888&amp;"|"&amp;"Fall"&amp;"|"&amp;"Reading",kipp_maps!H:L,5,FALSE)</f>
        <v>9</v>
      </c>
      <c r="V888">
        <f t="shared" si="54"/>
        <v>8</v>
      </c>
      <c r="W888">
        <f t="shared" si="55"/>
        <v>-1</v>
      </c>
    </row>
    <row r="889" spans="1:23" x14ac:dyDescent="0.25">
      <c r="A889">
        <v>12148</v>
      </c>
      <c r="B889" t="str">
        <f>VLOOKUP(A889,kipp_maps!A:B,2,FALSE)</f>
        <v>School E</v>
      </c>
      <c r="C889">
        <f>VLOOKUP(A889,kipp_maps!A:C,3,FALSE)</f>
        <v>4</v>
      </c>
      <c r="D889">
        <f>VLOOKUP(A889,kipp_maps!A:D,4,FALSE)</f>
        <v>2019</v>
      </c>
      <c r="E889" t="str">
        <f>VLOOKUP(A889,kipp_maps!A:E,5,FALSE)</f>
        <v>GenEd</v>
      </c>
      <c r="F889">
        <f>VLOOKUP(A889&amp;"|"&amp;"Fall"&amp;"|"&amp;"Math",kipp_maps!H:I,2,FALSE)</f>
        <v>187</v>
      </c>
      <c r="G889">
        <f>VLOOKUP(A889&amp;"|"&amp;"Fall"&amp;"|"&amp;"Math",kipp_maps!H:J,3,FALSE)</f>
        <v>12</v>
      </c>
      <c r="H889">
        <f>VLOOKUP(A889&amp;"|"&amp;"Fall"&amp;"|"&amp;"Math",kipp_maps!H:K,4,FALSE)</f>
        <v>1</v>
      </c>
      <c r="I889">
        <f>VLOOKUP(A889&amp;"|"&amp;"Spring"&amp;"|"&amp;"Math",kipp_maps!H:I,2,FALSE)</f>
        <v>193</v>
      </c>
      <c r="J889">
        <f>VLOOKUP(A889&amp;"|"&amp;"Spring"&amp;"|"&amp;"Math",kipp_maps!H:J,3,FALSE)</f>
        <v>9</v>
      </c>
      <c r="K889">
        <f>VLOOKUP(A889&amp;"|"&amp;"Spring"&amp;"|"&amp;"Math",kipp_maps!H:K,4,FALSE)</f>
        <v>1</v>
      </c>
      <c r="L889">
        <f>VLOOKUP(A889&amp;"|"&amp;"Fall"&amp;"|"&amp;"Math",kipp_maps!H:L,5,FALSE)</f>
        <v>11</v>
      </c>
      <c r="M889">
        <f t="shared" si="52"/>
        <v>6</v>
      </c>
      <c r="N889">
        <f t="shared" si="53"/>
        <v>-5</v>
      </c>
      <c r="O889">
        <f>VLOOKUP(A889&amp;"|"&amp;"Fall"&amp;"|"&amp;"Reading",kipp_maps!H:I,2,FALSE)</f>
        <v>185</v>
      </c>
      <c r="P889">
        <f>VLOOKUP(A889&amp;"|"&amp;"Fall"&amp;"|"&amp;"Reading",kipp_maps!H:J,3,FALSE)</f>
        <v>18</v>
      </c>
      <c r="Q889">
        <f>VLOOKUP(A889&amp;"|"&amp;"Fall"&amp;"|"&amp;"Reading",kipp_maps!H:K,4,FALSE)</f>
        <v>1</v>
      </c>
      <c r="R889">
        <f>VLOOKUP(A889&amp;"|"&amp;"Spring"&amp;"|"&amp;"Reading",kipp_maps!H:I,2,FALSE)</f>
        <v>194</v>
      </c>
      <c r="S889">
        <f>VLOOKUP(A889&amp;"|"&amp;"Spring"&amp;"|"&amp;"Reading",kipp_maps!H:J,3,FALSE)</f>
        <v>21</v>
      </c>
      <c r="T889">
        <f>VLOOKUP(A889&amp;"|"&amp;"Spring"&amp;"|"&amp;"Reading",kipp_maps!H:K,4,FALSE)</f>
        <v>1</v>
      </c>
      <c r="U889">
        <f>VLOOKUP(A889&amp;"|"&amp;"Fall"&amp;"|"&amp;"Reading",kipp_maps!H:L,5,FALSE)</f>
        <v>10</v>
      </c>
      <c r="V889">
        <f t="shared" si="54"/>
        <v>9</v>
      </c>
      <c r="W889">
        <f t="shared" si="55"/>
        <v>-1</v>
      </c>
    </row>
    <row r="890" spans="1:23" x14ac:dyDescent="0.25">
      <c r="A890">
        <v>22162</v>
      </c>
      <c r="B890" t="str">
        <f>VLOOKUP(A890,kipp_maps!A:B,2,FALSE)</f>
        <v>School E</v>
      </c>
      <c r="C890">
        <f>VLOOKUP(A890,kipp_maps!A:C,3,FALSE)</f>
        <v>4</v>
      </c>
      <c r="D890">
        <f>VLOOKUP(A890,kipp_maps!A:D,4,FALSE)</f>
        <v>2019</v>
      </c>
      <c r="E890" t="str">
        <f>VLOOKUP(A890,kipp_maps!A:E,5,FALSE)</f>
        <v>GenEd</v>
      </c>
      <c r="F890">
        <f>VLOOKUP(A890&amp;"|"&amp;"Fall"&amp;"|"&amp;"Math",kipp_maps!H:I,2,FALSE)</f>
        <v>208</v>
      </c>
      <c r="G890">
        <f>VLOOKUP(A890&amp;"|"&amp;"Fall"&amp;"|"&amp;"Math",kipp_maps!H:J,3,FALSE)</f>
        <v>63</v>
      </c>
      <c r="H890">
        <f>VLOOKUP(A890&amp;"|"&amp;"Fall"&amp;"|"&amp;"Math",kipp_maps!H:K,4,FALSE)</f>
        <v>3</v>
      </c>
      <c r="I890">
        <f>VLOOKUP(A890&amp;"|"&amp;"Spring"&amp;"|"&amp;"Math",kipp_maps!H:I,2,FALSE)</f>
        <v>216</v>
      </c>
      <c r="J890">
        <f>VLOOKUP(A890&amp;"|"&amp;"Spring"&amp;"|"&amp;"Math",kipp_maps!H:J,3,FALSE)</f>
        <v>57</v>
      </c>
      <c r="K890">
        <f>VLOOKUP(A890&amp;"|"&amp;"Spring"&amp;"|"&amp;"Math",kipp_maps!H:K,4,FALSE)</f>
        <v>3</v>
      </c>
      <c r="L890">
        <f>VLOOKUP(A890&amp;"|"&amp;"Fall"&amp;"|"&amp;"Math",kipp_maps!H:L,5,FALSE)</f>
        <v>10</v>
      </c>
      <c r="M890">
        <f t="shared" si="52"/>
        <v>8</v>
      </c>
      <c r="N890">
        <f t="shared" si="53"/>
        <v>-2</v>
      </c>
      <c r="O890">
        <f>VLOOKUP(A890&amp;"|"&amp;"Fall"&amp;"|"&amp;"Reading",kipp_maps!H:I,2,FALSE)</f>
        <v>194</v>
      </c>
      <c r="P890">
        <f>VLOOKUP(A890&amp;"|"&amp;"Fall"&amp;"|"&amp;"Reading",kipp_maps!H:J,3,FALSE)</f>
        <v>38</v>
      </c>
      <c r="Q890">
        <f>VLOOKUP(A890&amp;"|"&amp;"Fall"&amp;"|"&amp;"Reading",kipp_maps!H:K,4,FALSE)</f>
        <v>2</v>
      </c>
      <c r="R890">
        <f>VLOOKUP(A890&amp;"|"&amp;"Spring"&amp;"|"&amp;"Reading",kipp_maps!H:I,2,FALSE)</f>
        <v>196</v>
      </c>
      <c r="S890">
        <f>VLOOKUP(A890&amp;"|"&amp;"Spring"&amp;"|"&amp;"Reading",kipp_maps!H:J,3,FALSE)</f>
        <v>25</v>
      </c>
      <c r="T890">
        <f>VLOOKUP(A890&amp;"|"&amp;"Spring"&amp;"|"&amp;"Reading",kipp_maps!H:K,4,FALSE)</f>
        <v>2</v>
      </c>
      <c r="U890">
        <f>VLOOKUP(A890&amp;"|"&amp;"Fall"&amp;"|"&amp;"Reading",kipp_maps!H:L,5,FALSE)</f>
        <v>8</v>
      </c>
      <c r="V890">
        <f t="shared" si="54"/>
        <v>2</v>
      </c>
      <c r="W890">
        <f t="shared" si="55"/>
        <v>-6</v>
      </c>
    </row>
    <row r="891" spans="1:23" x14ac:dyDescent="0.25">
      <c r="A891">
        <v>22337</v>
      </c>
      <c r="B891" t="str">
        <f>VLOOKUP(A891,kipp_maps!A:B,2,FALSE)</f>
        <v>School E</v>
      </c>
      <c r="C891">
        <f>VLOOKUP(A891,kipp_maps!A:C,3,FALSE)</f>
        <v>4</v>
      </c>
      <c r="D891">
        <f>VLOOKUP(A891,kipp_maps!A:D,4,FALSE)</f>
        <v>2019</v>
      </c>
      <c r="E891" t="str">
        <f>VLOOKUP(A891,kipp_maps!A:E,5,FALSE)</f>
        <v>GenEd</v>
      </c>
      <c r="F891">
        <f>VLOOKUP(A891&amp;"|"&amp;"Fall"&amp;"|"&amp;"Math",kipp_maps!H:I,2,FALSE)</f>
        <v>213</v>
      </c>
      <c r="G891">
        <f>VLOOKUP(A891&amp;"|"&amp;"Fall"&amp;"|"&amp;"Math",kipp_maps!H:J,3,FALSE)</f>
        <v>76</v>
      </c>
      <c r="H891">
        <f>VLOOKUP(A891&amp;"|"&amp;"Fall"&amp;"|"&amp;"Math",kipp_maps!H:K,4,FALSE)</f>
        <v>4</v>
      </c>
      <c r="I891">
        <f>VLOOKUP(A891&amp;"|"&amp;"Spring"&amp;"|"&amp;"Math",kipp_maps!H:I,2,FALSE)</f>
        <v>214</v>
      </c>
      <c r="J891">
        <f>VLOOKUP(A891&amp;"|"&amp;"Spring"&amp;"|"&amp;"Math",kipp_maps!H:J,3,FALSE)</f>
        <v>51</v>
      </c>
      <c r="K891">
        <f>VLOOKUP(A891&amp;"|"&amp;"Spring"&amp;"|"&amp;"Math",kipp_maps!H:K,4,FALSE)</f>
        <v>3</v>
      </c>
      <c r="L891">
        <f>VLOOKUP(A891&amp;"|"&amp;"Fall"&amp;"|"&amp;"Math",kipp_maps!H:L,5,FALSE)</f>
        <v>10</v>
      </c>
      <c r="M891">
        <f t="shared" si="52"/>
        <v>1</v>
      </c>
      <c r="N891">
        <f t="shared" si="53"/>
        <v>-9</v>
      </c>
      <c r="O891">
        <f>VLOOKUP(A891&amp;"|"&amp;"Fall"&amp;"|"&amp;"Reading",kipp_maps!H:I,2,FALSE)</f>
        <v>217</v>
      </c>
      <c r="P891">
        <f>VLOOKUP(A891&amp;"|"&amp;"Fall"&amp;"|"&amp;"Reading",kipp_maps!H:J,3,FALSE)</f>
        <v>89</v>
      </c>
      <c r="Q891">
        <f>VLOOKUP(A891&amp;"|"&amp;"Fall"&amp;"|"&amp;"Reading",kipp_maps!H:K,4,FALSE)</f>
        <v>4</v>
      </c>
      <c r="R891">
        <f>VLOOKUP(A891&amp;"|"&amp;"Spring"&amp;"|"&amp;"Reading",kipp_maps!H:I,2,FALSE)</f>
        <v>220</v>
      </c>
      <c r="S891">
        <f>VLOOKUP(A891&amp;"|"&amp;"Spring"&amp;"|"&amp;"Reading",kipp_maps!H:J,3,FALSE)</f>
        <v>83</v>
      </c>
      <c r="T891">
        <f>VLOOKUP(A891&amp;"|"&amp;"Spring"&amp;"|"&amp;"Reading",kipp_maps!H:K,4,FALSE)</f>
        <v>4</v>
      </c>
      <c r="U891">
        <f>VLOOKUP(A891&amp;"|"&amp;"Fall"&amp;"|"&amp;"Reading",kipp_maps!H:L,5,FALSE)</f>
        <v>5</v>
      </c>
      <c r="V891">
        <f t="shared" si="54"/>
        <v>3</v>
      </c>
      <c r="W891">
        <f t="shared" si="55"/>
        <v>-2</v>
      </c>
    </row>
    <row r="892" spans="1:23" x14ac:dyDescent="0.25">
      <c r="A892">
        <v>16837</v>
      </c>
      <c r="B892" t="str">
        <f>VLOOKUP(A892,kipp_maps!A:B,2,FALSE)</f>
        <v>School E</v>
      </c>
      <c r="C892">
        <f>VLOOKUP(A892,kipp_maps!A:C,3,FALSE)</f>
        <v>4</v>
      </c>
      <c r="D892">
        <f>VLOOKUP(A892,kipp_maps!A:D,4,FALSE)</f>
        <v>2019</v>
      </c>
      <c r="E892" t="str">
        <f>VLOOKUP(A892,kipp_maps!A:E,5,FALSE)</f>
        <v>GenEd</v>
      </c>
      <c r="F892">
        <f>VLOOKUP(A892&amp;"|"&amp;"Fall"&amp;"|"&amp;"Math",kipp_maps!H:I,2,FALSE)</f>
        <v>207</v>
      </c>
      <c r="G892">
        <f>VLOOKUP(A892&amp;"|"&amp;"Fall"&amp;"|"&amp;"Math",kipp_maps!H:J,3,FALSE)</f>
        <v>60</v>
      </c>
      <c r="H892">
        <f>VLOOKUP(A892&amp;"|"&amp;"Fall"&amp;"|"&amp;"Math",kipp_maps!H:K,4,FALSE)</f>
        <v>3</v>
      </c>
      <c r="I892">
        <f>VLOOKUP(A892&amp;"|"&amp;"Spring"&amp;"|"&amp;"Math",kipp_maps!H:I,2,FALSE)</f>
        <v>219</v>
      </c>
      <c r="J892">
        <f>VLOOKUP(A892&amp;"|"&amp;"Spring"&amp;"|"&amp;"Math",kipp_maps!H:J,3,FALSE)</f>
        <v>64</v>
      </c>
      <c r="K892">
        <f>VLOOKUP(A892&amp;"|"&amp;"Spring"&amp;"|"&amp;"Math",kipp_maps!H:K,4,FALSE)</f>
        <v>3</v>
      </c>
      <c r="L892">
        <f>VLOOKUP(A892&amp;"|"&amp;"Fall"&amp;"|"&amp;"Math",kipp_maps!H:L,5,FALSE)</f>
        <v>10</v>
      </c>
      <c r="M892">
        <f t="shared" si="52"/>
        <v>12</v>
      </c>
      <c r="N892">
        <f t="shared" si="53"/>
        <v>2</v>
      </c>
      <c r="O892">
        <f>VLOOKUP(A892&amp;"|"&amp;"Fall"&amp;"|"&amp;"Reading",kipp_maps!H:I,2,FALSE)</f>
        <v>217</v>
      </c>
      <c r="P892">
        <f>VLOOKUP(A892&amp;"|"&amp;"Fall"&amp;"|"&amp;"Reading",kipp_maps!H:J,3,FALSE)</f>
        <v>89</v>
      </c>
      <c r="Q892">
        <f>VLOOKUP(A892&amp;"|"&amp;"Fall"&amp;"|"&amp;"Reading",kipp_maps!H:K,4,FALSE)</f>
        <v>4</v>
      </c>
      <c r="R892">
        <f>VLOOKUP(A892&amp;"|"&amp;"Spring"&amp;"|"&amp;"Reading",kipp_maps!H:I,2,FALSE)</f>
        <v>208</v>
      </c>
      <c r="S892">
        <f>VLOOKUP(A892&amp;"|"&amp;"Spring"&amp;"|"&amp;"Reading",kipp_maps!H:J,3,FALSE)</f>
        <v>56</v>
      </c>
      <c r="T892">
        <f>VLOOKUP(A892&amp;"|"&amp;"Spring"&amp;"|"&amp;"Reading",kipp_maps!H:K,4,FALSE)</f>
        <v>3</v>
      </c>
      <c r="U892">
        <f>VLOOKUP(A892&amp;"|"&amp;"Fall"&amp;"|"&amp;"Reading",kipp_maps!H:L,5,FALSE)</f>
        <v>5</v>
      </c>
      <c r="V892">
        <f t="shared" si="54"/>
        <v>-9</v>
      </c>
      <c r="W892">
        <f t="shared" si="55"/>
        <v>-14</v>
      </c>
    </row>
    <row r="893" spans="1:23" x14ac:dyDescent="0.25">
      <c r="A893">
        <v>25357</v>
      </c>
      <c r="B893" t="str">
        <f>VLOOKUP(A893,kipp_maps!A:B,2,FALSE)</f>
        <v>School E</v>
      </c>
      <c r="C893">
        <f>VLOOKUP(A893,kipp_maps!A:C,3,FALSE)</f>
        <v>4</v>
      </c>
      <c r="D893">
        <f>VLOOKUP(A893,kipp_maps!A:D,4,FALSE)</f>
        <v>2019</v>
      </c>
      <c r="E893" t="str">
        <f>VLOOKUP(A893,kipp_maps!A:E,5,FALSE)</f>
        <v>GenEd</v>
      </c>
      <c r="F893">
        <f>VLOOKUP(A893&amp;"|"&amp;"Fall"&amp;"|"&amp;"Math",kipp_maps!H:I,2,FALSE)</f>
        <v>197</v>
      </c>
      <c r="G893">
        <f>VLOOKUP(A893&amp;"|"&amp;"Fall"&amp;"|"&amp;"Math",kipp_maps!H:J,3,FALSE)</f>
        <v>32</v>
      </c>
      <c r="H893">
        <f>VLOOKUP(A893&amp;"|"&amp;"Fall"&amp;"|"&amp;"Math",kipp_maps!H:K,4,FALSE)</f>
        <v>2</v>
      </c>
      <c r="I893">
        <f>VLOOKUP(A893&amp;"|"&amp;"Spring"&amp;"|"&amp;"Math",kipp_maps!H:I,2,FALSE)</f>
        <v>208</v>
      </c>
      <c r="J893">
        <f>VLOOKUP(A893&amp;"|"&amp;"Spring"&amp;"|"&amp;"Math",kipp_maps!H:J,3,FALSE)</f>
        <v>36</v>
      </c>
      <c r="K893">
        <f>VLOOKUP(A893&amp;"|"&amp;"Spring"&amp;"|"&amp;"Math",kipp_maps!H:K,4,FALSE)</f>
        <v>2</v>
      </c>
      <c r="L893">
        <f>VLOOKUP(A893&amp;"|"&amp;"Fall"&amp;"|"&amp;"Math",kipp_maps!H:L,5,FALSE)</f>
        <v>10</v>
      </c>
      <c r="M893">
        <f t="shared" si="52"/>
        <v>11</v>
      </c>
      <c r="N893">
        <f t="shared" si="53"/>
        <v>1</v>
      </c>
      <c r="O893">
        <f>VLOOKUP(A893&amp;"|"&amp;"Fall"&amp;"|"&amp;"Reading",kipp_maps!H:I,2,FALSE)</f>
        <v>202</v>
      </c>
      <c r="P893">
        <f>VLOOKUP(A893&amp;"|"&amp;"Fall"&amp;"|"&amp;"Reading",kipp_maps!H:J,3,FALSE)</f>
        <v>59</v>
      </c>
      <c r="Q893">
        <f>VLOOKUP(A893&amp;"|"&amp;"Fall"&amp;"|"&amp;"Reading",kipp_maps!H:K,4,FALSE)</f>
        <v>3</v>
      </c>
      <c r="R893">
        <f>VLOOKUP(A893&amp;"|"&amp;"Spring"&amp;"|"&amp;"Reading",kipp_maps!H:I,2,FALSE)</f>
        <v>191</v>
      </c>
      <c r="S893">
        <f>VLOOKUP(A893&amp;"|"&amp;"Spring"&amp;"|"&amp;"Reading",kipp_maps!H:J,3,FALSE)</f>
        <v>16</v>
      </c>
      <c r="T893">
        <f>VLOOKUP(A893&amp;"|"&amp;"Spring"&amp;"|"&amp;"Reading",kipp_maps!H:K,4,FALSE)</f>
        <v>1</v>
      </c>
      <c r="U893">
        <f>VLOOKUP(A893&amp;"|"&amp;"Fall"&amp;"|"&amp;"Reading",kipp_maps!H:L,5,FALSE)</f>
        <v>7</v>
      </c>
      <c r="V893">
        <f t="shared" si="54"/>
        <v>-11</v>
      </c>
      <c r="W893">
        <f t="shared" si="55"/>
        <v>-18</v>
      </c>
    </row>
    <row r="894" spans="1:23" x14ac:dyDescent="0.25">
      <c r="A894">
        <v>10213</v>
      </c>
      <c r="B894" t="str">
        <f>VLOOKUP(A894,kipp_maps!A:B,2,FALSE)</f>
        <v>School E</v>
      </c>
      <c r="C894">
        <f>VLOOKUP(A894,kipp_maps!A:C,3,FALSE)</f>
        <v>4</v>
      </c>
      <c r="D894">
        <f>VLOOKUP(A894,kipp_maps!A:D,4,FALSE)</f>
        <v>2019</v>
      </c>
      <c r="E894" t="str">
        <f>VLOOKUP(A894,kipp_maps!A:E,5,FALSE)</f>
        <v>GenEd</v>
      </c>
      <c r="F894">
        <f>VLOOKUP(A894&amp;"|"&amp;"Fall"&amp;"|"&amp;"Math",kipp_maps!H:I,2,FALSE)</f>
        <v>195</v>
      </c>
      <c r="G894">
        <f>VLOOKUP(A894&amp;"|"&amp;"Fall"&amp;"|"&amp;"Math",kipp_maps!H:J,3,FALSE)</f>
        <v>27</v>
      </c>
      <c r="H894">
        <f>VLOOKUP(A894&amp;"|"&amp;"Fall"&amp;"|"&amp;"Math",kipp_maps!H:K,4,FALSE)</f>
        <v>2</v>
      </c>
      <c r="I894">
        <f>VLOOKUP(A894&amp;"|"&amp;"Spring"&amp;"|"&amp;"Math",kipp_maps!H:I,2,FALSE)</f>
        <v>210</v>
      </c>
      <c r="J894">
        <f>VLOOKUP(A894&amp;"|"&amp;"Spring"&amp;"|"&amp;"Math",kipp_maps!H:J,3,FALSE)</f>
        <v>41</v>
      </c>
      <c r="K894">
        <f>VLOOKUP(A894&amp;"|"&amp;"Spring"&amp;"|"&amp;"Math",kipp_maps!H:K,4,FALSE)</f>
        <v>2</v>
      </c>
      <c r="L894">
        <f>VLOOKUP(A894&amp;"|"&amp;"Fall"&amp;"|"&amp;"Math",kipp_maps!H:L,5,FALSE)</f>
        <v>10</v>
      </c>
      <c r="M894">
        <f t="shared" si="52"/>
        <v>15</v>
      </c>
      <c r="N894">
        <f t="shared" si="53"/>
        <v>5</v>
      </c>
      <c r="O894">
        <f>VLOOKUP(A894&amp;"|"&amp;"Fall"&amp;"|"&amp;"Reading",kipp_maps!H:I,2,FALSE)</f>
        <v>206</v>
      </c>
      <c r="P894">
        <f>VLOOKUP(A894&amp;"|"&amp;"Fall"&amp;"|"&amp;"Reading",kipp_maps!H:J,3,FALSE)</f>
        <v>69</v>
      </c>
      <c r="Q894">
        <f>VLOOKUP(A894&amp;"|"&amp;"Fall"&amp;"|"&amp;"Reading",kipp_maps!H:K,4,FALSE)</f>
        <v>3</v>
      </c>
      <c r="R894">
        <f>VLOOKUP(A894&amp;"|"&amp;"Spring"&amp;"|"&amp;"Reading",kipp_maps!H:I,2,FALSE)</f>
        <v>208</v>
      </c>
      <c r="S894">
        <f>VLOOKUP(A894&amp;"|"&amp;"Spring"&amp;"|"&amp;"Reading",kipp_maps!H:J,3,FALSE)</f>
        <v>56</v>
      </c>
      <c r="T894">
        <f>VLOOKUP(A894&amp;"|"&amp;"Spring"&amp;"|"&amp;"Reading",kipp_maps!H:K,4,FALSE)</f>
        <v>3</v>
      </c>
      <c r="U894">
        <f>VLOOKUP(A894&amp;"|"&amp;"Fall"&amp;"|"&amp;"Reading",kipp_maps!H:L,5,FALSE)</f>
        <v>6</v>
      </c>
      <c r="V894">
        <f t="shared" si="54"/>
        <v>2</v>
      </c>
      <c r="W894">
        <f t="shared" si="55"/>
        <v>-4</v>
      </c>
    </row>
    <row r="895" spans="1:23" x14ac:dyDescent="0.25">
      <c r="A895">
        <v>29346</v>
      </c>
      <c r="B895" t="str">
        <f>VLOOKUP(A895,kipp_maps!A:B,2,FALSE)</f>
        <v>School E</v>
      </c>
      <c r="C895">
        <f>VLOOKUP(A895,kipp_maps!A:C,3,FALSE)</f>
        <v>4</v>
      </c>
      <c r="D895">
        <f>VLOOKUP(A895,kipp_maps!A:D,4,FALSE)</f>
        <v>2019</v>
      </c>
      <c r="E895" t="str">
        <f>VLOOKUP(A895,kipp_maps!A:E,5,FALSE)</f>
        <v>GenEd</v>
      </c>
      <c r="F895">
        <f>VLOOKUP(A895&amp;"|"&amp;"Fall"&amp;"|"&amp;"Math",kipp_maps!H:I,2,FALSE)</f>
        <v>197</v>
      </c>
      <c r="G895">
        <f>VLOOKUP(A895&amp;"|"&amp;"Fall"&amp;"|"&amp;"Math",kipp_maps!H:J,3,FALSE)</f>
        <v>32</v>
      </c>
      <c r="H895">
        <f>VLOOKUP(A895&amp;"|"&amp;"Fall"&amp;"|"&amp;"Math",kipp_maps!H:K,4,FALSE)</f>
        <v>2</v>
      </c>
      <c r="I895">
        <f>VLOOKUP(A895&amp;"|"&amp;"Spring"&amp;"|"&amp;"Math",kipp_maps!H:I,2,FALSE)</f>
        <v>196</v>
      </c>
      <c r="J895">
        <f>VLOOKUP(A895&amp;"|"&amp;"Spring"&amp;"|"&amp;"Math",kipp_maps!H:J,3,FALSE)</f>
        <v>12</v>
      </c>
      <c r="K895">
        <f>VLOOKUP(A895&amp;"|"&amp;"Spring"&amp;"|"&amp;"Math",kipp_maps!H:K,4,FALSE)</f>
        <v>1</v>
      </c>
      <c r="L895">
        <f>VLOOKUP(A895&amp;"|"&amp;"Fall"&amp;"|"&amp;"Math",kipp_maps!H:L,5,FALSE)</f>
        <v>10</v>
      </c>
      <c r="M895">
        <f t="shared" si="52"/>
        <v>-1</v>
      </c>
      <c r="N895">
        <f t="shared" si="53"/>
        <v>-11</v>
      </c>
      <c r="O895">
        <f>VLOOKUP(A895&amp;"|"&amp;"Fall"&amp;"|"&amp;"Reading",kipp_maps!H:I,2,FALSE)</f>
        <v>203</v>
      </c>
      <c r="P895">
        <f>VLOOKUP(A895&amp;"|"&amp;"Fall"&amp;"|"&amp;"Reading",kipp_maps!H:J,3,FALSE)</f>
        <v>61</v>
      </c>
      <c r="Q895">
        <f>VLOOKUP(A895&amp;"|"&amp;"Fall"&amp;"|"&amp;"Reading",kipp_maps!H:K,4,FALSE)</f>
        <v>3</v>
      </c>
      <c r="R895">
        <f>VLOOKUP(A895&amp;"|"&amp;"Spring"&amp;"|"&amp;"Reading",kipp_maps!H:I,2,FALSE)</f>
        <v>197</v>
      </c>
      <c r="S895">
        <f>VLOOKUP(A895&amp;"|"&amp;"Spring"&amp;"|"&amp;"Reading",kipp_maps!H:J,3,FALSE)</f>
        <v>27</v>
      </c>
      <c r="T895">
        <f>VLOOKUP(A895&amp;"|"&amp;"Spring"&amp;"|"&amp;"Reading",kipp_maps!H:K,4,FALSE)</f>
        <v>2</v>
      </c>
      <c r="U895">
        <f>VLOOKUP(A895&amp;"|"&amp;"Fall"&amp;"|"&amp;"Reading",kipp_maps!H:L,5,FALSE)</f>
        <v>7</v>
      </c>
      <c r="V895">
        <f t="shared" si="54"/>
        <v>-6</v>
      </c>
      <c r="W895">
        <f t="shared" si="55"/>
        <v>-13</v>
      </c>
    </row>
    <row r="896" spans="1:23" x14ac:dyDescent="0.25">
      <c r="A896">
        <v>17966</v>
      </c>
      <c r="B896" t="str">
        <f>VLOOKUP(A896,kipp_maps!A:B,2,FALSE)</f>
        <v>School E</v>
      </c>
      <c r="C896">
        <f>VLOOKUP(A896,kipp_maps!A:C,3,FALSE)</f>
        <v>4</v>
      </c>
      <c r="D896">
        <f>VLOOKUP(A896,kipp_maps!A:D,4,FALSE)</f>
        <v>2019</v>
      </c>
      <c r="E896" t="str">
        <f>VLOOKUP(A896,kipp_maps!A:E,5,FALSE)</f>
        <v>GenEd</v>
      </c>
      <c r="F896">
        <f>VLOOKUP(A896&amp;"|"&amp;"Fall"&amp;"|"&amp;"Math",kipp_maps!H:I,2,FALSE)</f>
        <v>203</v>
      </c>
      <c r="G896">
        <f>VLOOKUP(A896&amp;"|"&amp;"Fall"&amp;"|"&amp;"Math",kipp_maps!H:J,3,FALSE)</f>
        <v>49</v>
      </c>
      <c r="H896">
        <f>VLOOKUP(A896&amp;"|"&amp;"Fall"&amp;"|"&amp;"Math",kipp_maps!H:K,4,FALSE)</f>
        <v>2</v>
      </c>
      <c r="I896">
        <f>VLOOKUP(A896&amp;"|"&amp;"Spring"&amp;"|"&amp;"Math",kipp_maps!H:I,2,FALSE)</f>
        <v>215</v>
      </c>
      <c r="J896">
        <f>VLOOKUP(A896&amp;"|"&amp;"Spring"&amp;"|"&amp;"Math",kipp_maps!H:J,3,FALSE)</f>
        <v>54</v>
      </c>
      <c r="K896">
        <f>VLOOKUP(A896&amp;"|"&amp;"Spring"&amp;"|"&amp;"Math",kipp_maps!H:K,4,FALSE)</f>
        <v>3</v>
      </c>
      <c r="L896">
        <f>VLOOKUP(A896&amp;"|"&amp;"Fall"&amp;"|"&amp;"Math",kipp_maps!H:L,5,FALSE)</f>
        <v>10</v>
      </c>
      <c r="M896">
        <f t="shared" si="52"/>
        <v>12</v>
      </c>
      <c r="N896">
        <f t="shared" si="53"/>
        <v>2</v>
      </c>
      <c r="O896">
        <f>VLOOKUP(A896&amp;"|"&amp;"Fall"&amp;"|"&amp;"Reading",kipp_maps!H:I,2,FALSE)</f>
        <v>202</v>
      </c>
      <c r="P896">
        <f>VLOOKUP(A896&amp;"|"&amp;"Fall"&amp;"|"&amp;"Reading",kipp_maps!H:J,3,FALSE)</f>
        <v>59</v>
      </c>
      <c r="Q896">
        <f>VLOOKUP(A896&amp;"|"&amp;"Fall"&amp;"|"&amp;"Reading",kipp_maps!H:K,4,FALSE)</f>
        <v>3</v>
      </c>
      <c r="R896">
        <f>VLOOKUP(A896&amp;"|"&amp;"Spring"&amp;"|"&amp;"Reading",kipp_maps!H:I,2,FALSE)</f>
        <v>207</v>
      </c>
      <c r="S896">
        <f>VLOOKUP(A896&amp;"|"&amp;"Spring"&amp;"|"&amp;"Reading",kipp_maps!H:J,3,FALSE)</f>
        <v>53</v>
      </c>
      <c r="T896">
        <f>VLOOKUP(A896&amp;"|"&amp;"Spring"&amp;"|"&amp;"Reading",kipp_maps!H:K,4,FALSE)</f>
        <v>3</v>
      </c>
      <c r="U896">
        <f>VLOOKUP(A896&amp;"|"&amp;"Fall"&amp;"|"&amp;"Reading",kipp_maps!H:L,5,FALSE)</f>
        <v>7</v>
      </c>
      <c r="V896">
        <f t="shared" si="54"/>
        <v>5</v>
      </c>
      <c r="W896">
        <f t="shared" si="55"/>
        <v>-2</v>
      </c>
    </row>
    <row r="897" spans="1:23" x14ac:dyDescent="0.25">
      <c r="A897">
        <v>29620</v>
      </c>
      <c r="B897" t="str">
        <f>VLOOKUP(A897,kipp_maps!A:B,2,FALSE)</f>
        <v>School E</v>
      </c>
      <c r="C897">
        <f>VLOOKUP(A897,kipp_maps!A:C,3,FALSE)</f>
        <v>4</v>
      </c>
      <c r="D897">
        <f>VLOOKUP(A897,kipp_maps!A:D,4,FALSE)</f>
        <v>2019</v>
      </c>
      <c r="E897" t="str">
        <f>VLOOKUP(A897,kipp_maps!A:E,5,FALSE)</f>
        <v>GenEd</v>
      </c>
      <c r="F897">
        <f>VLOOKUP(A897&amp;"|"&amp;"Fall"&amp;"|"&amp;"Math",kipp_maps!H:I,2,FALSE)</f>
        <v>203</v>
      </c>
      <c r="G897">
        <f>VLOOKUP(A897&amp;"|"&amp;"Fall"&amp;"|"&amp;"Math",kipp_maps!H:J,3,FALSE)</f>
        <v>49</v>
      </c>
      <c r="H897">
        <f>VLOOKUP(A897&amp;"|"&amp;"Fall"&amp;"|"&amp;"Math",kipp_maps!H:K,4,FALSE)</f>
        <v>2</v>
      </c>
      <c r="I897">
        <f>VLOOKUP(A897&amp;"|"&amp;"Spring"&amp;"|"&amp;"Math",kipp_maps!H:I,2,FALSE)</f>
        <v>214</v>
      </c>
      <c r="J897">
        <f>VLOOKUP(A897&amp;"|"&amp;"Spring"&amp;"|"&amp;"Math",kipp_maps!H:J,3,FALSE)</f>
        <v>51</v>
      </c>
      <c r="K897">
        <f>VLOOKUP(A897&amp;"|"&amp;"Spring"&amp;"|"&amp;"Math",kipp_maps!H:K,4,FALSE)</f>
        <v>3</v>
      </c>
      <c r="L897">
        <f>VLOOKUP(A897&amp;"|"&amp;"Fall"&amp;"|"&amp;"Math",kipp_maps!H:L,5,FALSE)</f>
        <v>10</v>
      </c>
      <c r="M897">
        <f t="shared" si="52"/>
        <v>11</v>
      </c>
      <c r="N897">
        <f t="shared" si="53"/>
        <v>1</v>
      </c>
      <c r="O897">
        <f>VLOOKUP(A897&amp;"|"&amp;"Fall"&amp;"|"&amp;"Reading",kipp_maps!H:I,2,FALSE)</f>
        <v>202</v>
      </c>
      <c r="P897">
        <f>VLOOKUP(A897&amp;"|"&amp;"Fall"&amp;"|"&amp;"Reading",kipp_maps!H:J,3,FALSE)</f>
        <v>59</v>
      </c>
      <c r="Q897">
        <f>VLOOKUP(A897&amp;"|"&amp;"Fall"&amp;"|"&amp;"Reading",kipp_maps!H:K,4,FALSE)</f>
        <v>3</v>
      </c>
      <c r="R897">
        <f>VLOOKUP(A897&amp;"|"&amp;"Spring"&amp;"|"&amp;"Reading",kipp_maps!H:I,2,FALSE)</f>
        <v>208</v>
      </c>
      <c r="S897">
        <f>VLOOKUP(A897&amp;"|"&amp;"Spring"&amp;"|"&amp;"Reading",kipp_maps!H:J,3,FALSE)</f>
        <v>56</v>
      </c>
      <c r="T897">
        <f>VLOOKUP(A897&amp;"|"&amp;"Spring"&amp;"|"&amp;"Reading",kipp_maps!H:K,4,FALSE)</f>
        <v>3</v>
      </c>
      <c r="U897">
        <f>VLOOKUP(A897&amp;"|"&amp;"Fall"&amp;"|"&amp;"Reading",kipp_maps!H:L,5,FALSE)</f>
        <v>7</v>
      </c>
      <c r="V897">
        <f t="shared" si="54"/>
        <v>6</v>
      </c>
      <c r="W897">
        <f t="shared" si="55"/>
        <v>-1</v>
      </c>
    </row>
    <row r="898" spans="1:23" x14ac:dyDescent="0.25">
      <c r="A898">
        <v>18275</v>
      </c>
      <c r="B898" t="str">
        <f>VLOOKUP(A898,kipp_maps!A:B,2,FALSE)</f>
        <v>School E</v>
      </c>
      <c r="C898">
        <f>VLOOKUP(A898,kipp_maps!A:C,3,FALSE)</f>
        <v>4</v>
      </c>
      <c r="D898">
        <f>VLOOKUP(A898,kipp_maps!A:D,4,FALSE)</f>
        <v>2019</v>
      </c>
      <c r="E898" t="str">
        <f>VLOOKUP(A898,kipp_maps!A:E,5,FALSE)</f>
        <v>SPED</v>
      </c>
      <c r="F898">
        <f>VLOOKUP(A898&amp;"|"&amp;"Fall"&amp;"|"&amp;"Math",kipp_maps!H:I,2,FALSE)</f>
        <v>193</v>
      </c>
      <c r="G898">
        <f>VLOOKUP(A898&amp;"|"&amp;"Fall"&amp;"|"&amp;"Math",kipp_maps!H:J,3,FALSE)</f>
        <v>23</v>
      </c>
      <c r="H898">
        <f>VLOOKUP(A898&amp;"|"&amp;"Fall"&amp;"|"&amp;"Math",kipp_maps!H:K,4,FALSE)</f>
        <v>1</v>
      </c>
      <c r="I898">
        <f>VLOOKUP(A898&amp;"|"&amp;"Spring"&amp;"|"&amp;"Math",kipp_maps!H:I,2,FALSE)</f>
        <v>201</v>
      </c>
      <c r="J898">
        <f>VLOOKUP(A898&amp;"|"&amp;"Spring"&amp;"|"&amp;"Math",kipp_maps!H:J,3,FALSE)</f>
        <v>20</v>
      </c>
      <c r="K898">
        <f>VLOOKUP(A898&amp;"|"&amp;"Spring"&amp;"|"&amp;"Math",kipp_maps!H:K,4,FALSE)</f>
        <v>1</v>
      </c>
      <c r="L898">
        <f>VLOOKUP(A898&amp;"|"&amp;"Fall"&amp;"|"&amp;"Math",kipp_maps!H:L,5,FALSE)</f>
        <v>10</v>
      </c>
      <c r="M898">
        <f t="shared" si="52"/>
        <v>8</v>
      </c>
      <c r="N898">
        <f t="shared" si="53"/>
        <v>-2</v>
      </c>
      <c r="O898">
        <f>VLOOKUP(A898&amp;"|"&amp;"Fall"&amp;"|"&amp;"Reading",kipp_maps!H:I,2,FALSE)</f>
        <v>169</v>
      </c>
      <c r="P898">
        <f>VLOOKUP(A898&amp;"|"&amp;"Fall"&amp;"|"&amp;"Reading",kipp_maps!H:J,3,FALSE)</f>
        <v>3</v>
      </c>
      <c r="Q898">
        <f>VLOOKUP(A898&amp;"|"&amp;"Fall"&amp;"|"&amp;"Reading",kipp_maps!H:K,4,FALSE)</f>
        <v>1</v>
      </c>
      <c r="R898">
        <f>VLOOKUP(A898&amp;"|"&amp;"Spring"&amp;"|"&amp;"Reading",kipp_maps!H:I,2,FALSE)</f>
        <v>185</v>
      </c>
      <c r="S898">
        <f>VLOOKUP(A898&amp;"|"&amp;"Spring"&amp;"|"&amp;"Reading",kipp_maps!H:J,3,FALSE)</f>
        <v>8</v>
      </c>
      <c r="T898">
        <f>VLOOKUP(A898&amp;"|"&amp;"Spring"&amp;"|"&amp;"Reading",kipp_maps!H:K,4,FALSE)</f>
        <v>1</v>
      </c>
      <c r="U898">
        <f>VLOOKUP(A898&amp;"|"&amp;"Fall"&amp;"|"&amp;"Reading",kipp_maps!H:L,5,FALSE)</f>
        <v>12</v>
      </c>
      <c r="V898">
        <f t="shared" si="54"/>
        <v>16</v>
      </c>
      <c r="W898">
        <f t="shared" si="55"/>
        <v>4</v>
      </c>
    </row>
    <row r="899" spans="1:23" x14ac:dyDescent="0.25">
      <c r="A899">
        <v>14737</v>
      </c>
      <c r="B899" t="str">
        <f>VLOOKUP(A899,kipp_maps!A:B,2,FALSE)</f>
        <v>School E</v>
      </c>
      <c r="C899">
        <f>VLOOKUP(A899,kipp_maps!A:C,3,FALSE)</f>
        <v>4</v>
      </c>
      <c r="D899">
        <f>VLOOKUP(A899,kipp_maps!A:D,4,FALSE)</f>
        <v>2019</v>
      </c>
      <c r="E899" t="str">
        <f>VLOOKUP(A899,kipp_maps!A:E,5,FALSE)</f>
        <v>SPED</v>
      </c>
      <c r="F899">
        <f>VLOOKUP(A899&amp;"|"&amp;"Fall"&amp;"|"&amp;"Math",kipp_maps!H:I,2,FALSE)</f>
        <v>184</v>
      </c>
      <c r="G899">
        <f>VLOOKUP(A899&amp;"|"&amp;"Fall"&amp;"|"&amp;"Math",kipp_maps!H:J,3,FALSE)</f>
        <v>8</v>
      </c>
      <c r="H899">
        <f>VLOOKUP(A899&amp;"|"&amp;"Fall"&amp;"|"&amp;"Math",kipp_maps!H:K,4,FALSE)</f>
        <v>1</v>
      </c>
      <c r="I899">
        <f>VLOOKUP(A899&amp;"|"&amp;"Spring"&amp;"|"&amp;"Math",kipp_maps!H:I,2,FALSE)</f>
        <v>188</v>
      </c>
      <c r="J899">
        <f>VLOOKUP(A899&amp;"|"&amp;"Spring"&amp;"|"&amp;"Math",kipp_maps!H:J,3,FALSE)</f>
        <v>4</v>
      </c>
      <c r="K899">
        <f>VLOOKUP(A899&amp;"|"&amp;"Spring"&amp;"|"&amp;"Math",kipp_maps!H:K,4,FALSE)</f>
        <v>1</v>
      </c>
      <c r="L899">
        <f>VLOOKUP(A899&amp;"|"&amp;"Fall"&amp;"|"&amp;"Math",kipp_maps!H:L,5,FALSE)</f>
        <v>11</v>
      </c>
      <c r="M899">
        <f t="shared" ref="M899:M962" si="56">I899-F899</f>
        <v>4</v>
      </c>
      <c r="N899">
        <f t="shared" ref="N899:N962" si="57">M899-L899</f>
        <v>-7</v>
      </c>
      <c r="O899">
        <f>VLOOKUP(A899&amp;"|"&amp;"Fall"&amp;"|"&amp;"Reading",kipp_maps!H:I,2,FALSE)</f>
        <v>192</v>
      </c>
      <c r="P899">
        <f>VLOOKUP(A899&amp;"|"&amp;"Fall"&amp;"|"&amp;"Reading",kipp_maps!H:J,3,FALSE)</f>
        <v>33</v>
      </c>
      <c r="Q899">
        <f>VLOOKUP(A899&amp;"|"&amp;"Fall"&amp;"|"&amp;"Reading",kipp_maps!H:K,4,FALSE)</f>
        <v>2</v>
      </c>
      <c r="R899">
        <f>VLOOKUP(A899&amp;"|"&amp;"Spring"&amp;"|"&amp;"Reading",kipp_maps!H:I,2,FALSE)</f>
        <v>182</v>
      </c>
      <c r="S899">
        <f>VLOOKUP(A899&amp;"|"&amp;"Spring"&amp;"|"&amp;"Reading",kipp_maps!H:J,3,FALSE)</f>
        <v>5</v>
      </c>
      <c r="T899">
        <f>VLOOKUP(A899&amp;"|"&amp;"Spring"&amp;"|"&amp;"Reading",kipp_maps!H:K,4,FALSE)</f>
        <v>1</v>
      </c>
      <c r="U899">
        <f>VLOOKUP(A899&amp;"|"&amp;"Fall"&amp;"|"&amp;"Reading",kipp_maps!H:L,5,FALSE)</f>
        <v>9</v>
      </c>
      <c r="V899">
        <f t="shared" ref="V899:V962" si="58">R899-O899</f>
        <v>-10</v>
      </c>
      <c r="W899">
        <f t="shared" ref="W899:W962" si="59">V899-U899</f>
        <v>-19</v>
      </c>
    </row>
    <row r="900" spans="1:23" x14ac:dyDescent="0.25">
      <c r="A900">
        <v>18574</v>
      </c>
      <c r="B900" t="str">
        <f>VLOOKUP(A900,kipp_maps!A:B,2,FALSE)</f>
        <v>School E</v>
      </c>
      <c r="C900">
        <f>VLOOKUP(A900,kipp_maps!A:C,3,FALSE)</f>
        <v>4</v>
      </c>
      <c r="D900">
        <f>VLOOKUP(A900,kipp_maps!A:D,4,FALSE)</f>
        <v>2019</v>
      </c>
      <c r="E900" t="str">
        <f>VLOOKUP(A900,kipp_maps!A:E,5,FALSE)</f>
        <v>GenEd</v>
      </c>
      <c r="F900">
        <f>VLOOKUP(A900&amp;"|"&amp;"Fall"&amp;"|"&amp;"Math",kipp_maps!H:I,2,FALSE)</f>
        <v>199</v>
      </c>
      <c r="G900">
        <f>VLOOKUP(A900&amp;"|"&amp;"Fall"&amp;"|"&amp;"Math",kipp_maps!H:J,3,FALSE)</f>
        <v>37</v>
      </c>
      <c r="H900">
        <f>VLOOKUP(A900&amp;"|"&amp;"Fall"&amp;"|"&amp;"Math",kipp_maps!H:K,4,FALSE)</f>
        <v>2</v>
      </c>
      <c r="I900">
        <f>VLOOKUP(A900&amp;"|"&amp;"Spring"&amp;"|"&amp;"Math",kipp_maps!H:I,2,FALSE)</f>
        <v>210</v>
      </c>
      <c r="J900">
        <f>VLOOKUP(A900&amp;"|"&amp;"Spring"&amp;"|"&amp;"Math",kipp_maps!H:J,3,FALSE)</f>
        <v>41</v>
      </c>
      <c r="K900">
        <f>VLOOKUP(A900&amp;"|"&amp;"Spring"&amp;"|"&amp;"Math",kipp_maps!H:K,4,FALSE)</f>
        <v>2</v>
      </c>
      <c r="L900">
        <f>VLOOKUP(A900&amp;"|"&amp;"Fall"&amp;"|"&amp;"Math",kipp_maps!H:L,5,FALSE)</f>
        <v>10</v>
      </c>
      <c r="M900">
        <f t="shared" si="56"/>
        <v>11</v>
      </c>
      <c r="N900">
        <f t="shared" si="57"/>
        <v>1</v>
      </c>
      <c r="O900">
        <f>VLOOKUP(A900&amp;"|"&amp;"Fall"&amp;"|"&amp;"Reading",kipp_maps!H:I,2,FALSE)</f>
        <v>193</v>
      </c>
      <c r="P900">
        <f>VLOOKUP(A900&amp;"|"&amp;"Fall"&amp;"|"&amp;"Reading",kipp_maps!H:J,3,FALSE)</f>
        <v>35</v>
      </c>
      <c r="Q900">
        <f>VLOOKUP(A900&amp;"|"&amp;"Fall"&amp;"|"&amp;"Reading",kipp_maps!H:K,4,FALSE)</f>
        <v>2</v>
      </c>
      <c r="R900">
        <f>VLOOKUP(A900&amp;"|"&amp;"Spring"&amp;"|"&amp;"Reading",kipp_maps!H:I,2,FALSE)</f>
        <v>203</v>
      </c>
      <c r="S900">
        <f>VLOOKUP(A900&amp;"|"&amp;"Spring"&amp;"|"&amp;"Reading",kipp_maps!H:J,3,FALSE)</f>
        <v>42</v>
      </c>
      <c r="T900">
        <f>VLOOKUP(A900&amp;"|"&amp;"Spring"&amp;"|"&amp;"Reading",kipp_maps!H:K,4,FALSE)</f>
        <v>2</v>
      </c>
      <c r="U900">
        <f>VLOOKUP(A900&amp;"|"&amp;"Fall"&amp;"|"&amp;"Reading",kipp_maps!H:L,5,FALSE)</f>
        <v>8</v>
      </c>
      <c r="V900">
        <f t="shared" si="58"/>
        <v>10</v>
      </c>
      <c r="W900">
        <f t="shared" si="59"/>
        <v>2</v>
      </c>
    </row>
    <row r="901" spans="1:23" x14ac:dyDescent="0.25">
      <c r="A901">
        <v>18312</v>
      </c>
      <c r="B901" t="str">
        <f>VLOOKUP(A901,kipp_maps!A:B,2,FALSE)</f>
        <v>School E</v>
      </c>
      <c r="C901">
        <f>VLOOKUP(A901,kipp_maps!A:C,3,FALSE)</f>
        <v>4</v>
      </c>
      <c r="D901">
        <f>VLOOKUP(A901,kipp_maps!A:D,4,FALSE)</f>
        <v>2019</v>
      </c>
      <c r="E901" t="str">
        <f>VLOOKUP(A901,kipp_maps!A:E,5,FALSE)</f>
        <v>SPED</v>
      </c>
      <c r="F901">
        <f>VLOOKUP(A901&amp;"|"&amp;"Fall"&amp;"|"&amp;"Math",kipp_maps!H:I,2,FALSE)</f>
        <v>171</v>
      </c>
      <c r="G901">
        <f>VLOOKUP(A901&amp;"|"&amp;"Fall"&amp;"|"&amp;"Math",kipp_maps!H:J,3,FALSE)</f>
        <v>1</v>
      </c>
      <c r="H901">
        <f>VLOOKUP(A901&amp;"|"&amp;"Fall"&amp;"|"&amp;"Math",kipp_maps!H:K,4,FALSE)</f>
        <v>1</v>
      </c>
      <c r="I901">
        <f>VLOOKUP(A901&amp;"|"&amp;"Spring"&amp;"|"&amp;"Math",kipp_maps!H:I,2,FALSE)</f>
        <v>209</v>
      </c>
      <c r="J901">
        <f>VLOOKUP(A901&amp;"|"&amp;"Spring"&amp;"|"&amp;"Math",kipp_maps!H:J,3,FALSE)</f>
        <v>38</v>
      </c>
      <c r="K901">
        <f>VLOOKUP(A901&amp;"|"&amp;"Spring"&amp;"|"&amp;"Math",kipp_maps!H:K,4,FALSE)</f>
        <v>2</v>
      </c>
      <c r="L901">
        <f>VLOOKUP(A901&amp;"|"&amp;"Fall"&amp;"|"&amp;"Math",kipp_maps!H:L,5,FALSE)</f>
        <v>11</v>
      </c>
      <c r="M901">
        <f t="shared" si="56"/>
        <v>38</v>
      </c>
      <c r="N901">
        <f t="shared" si="57"/>
        <v>27</v>
      </c>
      <c r="O901">
        <f>VLOOKUP(A901&amp;"|"&amp;"Fall"&amp;"|"&amp;"Reading",kipp_maps!H:I,2,FALSE)</f>
        <v>182</v>
      </c>
      <c r="P901">
        <f>VLOOKUP(A901&amp;"|"&amp;"Fall"&amp;"|"&amp;"Reading",kipp_maps!H:J,3,FALSE)</f>
        <v>14</v>
      </c>
      <c r="Q901">
        <f>VLOOKUP(A901&amp;"|"&amp;"Fall"&amp;"|"&amp;"Reading",kipp_maps!H:K,4,FALSE)</f>
        <v>1</v>
      </c>
      <c r="R901">
        <f>VLOOKUP(A901&amp;"|"&amp;"Spring"&amp;"|"&amp;"Reading",kipp_maps!H:I,2,FALSE)</f>
        <v>163</v>
      </c>
      <c r="S901">
        <f>VLOOKUP(A901&amp;"|"&amp;"Spring"&amp;"|"&amp;"Reading",kipp_maps!H:J,3,FALSE)</f>
        <v>1</v>
      </c>
      <c r="T901">
        <f>VLOOKUP(A901&amp;"|"&amp;"Spring"&amp;"|"&amp;"Reading",kipp_maps!H:K,4,FALSE)</f>
        <v>1</v>
      </c>
      <c r="U901">
        <f>VLOOKUP(A901&amp;"|"&amp;"Fall"&amp;"|"&amp;"Reading",kipp_maps!H:L,5,FALSE)</f>
        <v>10</v>
      </c>
      <c r="V901">
        <f t="shared" si="58"/>
        <v>-19</v>
      </c>
      <c r="W901">
        <f t="shared" si="59"/>
        <v>-29</v>
      </c>
    </row>
    <row r="902" spans="1:23" x14ac:dyDescent="0.25">
      <c r="A902">
        <v>17164</v>
      </c>
      <c r="B902" t="str">
        <f>VLOOKUP(A902,kipp_maps!A:B,2,FALSE)</f>
        <v>School E</v>
      </c>
      <c r="C902">
        <f>VLOOKUP(A902,kipp_maps!A:C,3,FALSE)</f>
        <v>4</v>
      </c>
      <c r="D902">
        <f>VLOOKUP(A902,kipp_maps!A:D,4,FALSE)</f>
        <v>2019</v>
      </c>
      <c r="E902" t="str">
        <f>VLOOKUP(A902,kipp_maps!A:E,5,FALSE)</f>
        <v>GenEd</v>
      </c>
      <c r="F902">
        <f>VLOOKUP(A902&amp;"|"&amp;"Fall"&amp;"|"&amp;"Math",kipp_maps!H:I,2,FALSE)</f>
        <v>194</v>
      </c>
      <c r="G902">
        <f>VLOOKUP(A902&amp;"|"&amp;"Fall"&amp;"|"&amp;"Math",kipp_maps!H:J,3,FALSE)</f>
        <v>25</v>
      </c>
      <c r="H902">
        <f>VLOOKUP(A902&amp;"|"&amp;"Fall"&amp;"|"&amp;"Math",kipp_maps!H:K,4,FALSE)</f>
        <v>2</v>
      </c>
      <c r="I902">
        <f>VLOOKUP(A902&amp;"|"&amp;"Spring"&amp;"|"&amp;"Math",kipp_maps!H:I,2,FALSE)</f>
        <v>198</v>
      </c>
      <c r="J902">
        <f>VLOOKUP(A902&amp;"|"&amp;"Spring"&amp;"|"&amp;"Math",kipp_maps!H:J,3,FALSE)</f>
        <v>15</v>
      </c>
      <c r="K902">
        <f>VLOOKUP(A902&amp;"|"&amp;"Spring"&amp;"|"&amp;"Math",kipp_maps!H:K,4,FALSE)</f>
        <v>1</v>
      </c>
      <c r="L902">
        <f>VLOOKUP(A902&amp;"|"&amp;"Fall"&amp;"|"&amp;"Math",kipp_maps!H:L,5,FALSE)</f>
        <v>10</v>
      </c>
      <c r="M902">
        <f t="shared" si="56"/>
        <v>4</v>
      </c>
      <c r="N902">
        <f t="shared" si="57"/>
        <v>-6</v>
      </c>
      <c r="O902">
        <f>VLOOKUP(A902&amp;"|"&amp;"Fall"&amp;"|"&amp;"Reading",kipp_maps!H:I,2,FALSE)</f>
        <v>194</v>
      </c>
      <c r="P902">
        <f>VLOOKUP(A902&amp;"|"&amp;"Fall"&amp;"|"&amp;"Reading",kipp_maps!H:J,3,FALSE)</f>
        <v>38</v>
      </c>
      <c r="Q902">
        <f>VLOOKUP(A902&amp;"|"&amp;"Fall"&amp;"|"&amp;"Reading",kipp_maps!H:K,4,FALSE)</f>
        <v>2</v>
      </c>
      <c r="R902">
        <f>VLOOKUP(A902&amp;"|"&amp;"Spring"&amp;"|"&amp;"Reading",kipp_maps!H:I,2,FALSE)</f>
        <v>199</v>
      </c>
      <c r="S902">
        <f>VLOOKUP(A902&amp;"|"&amp;"Spring"&amp;"|"&amp;"Reading",kipp_maps!H:J,3,FALSE)</f>
        <v>32</v>
      </c>
      <c r="T902">
        <f>VLOOKUP(A902&amp;"|"&amp;"Spring"&amp;"|"&amp;"Reading",kipp_maps!H:K,4,FALSE)</f>
        <v>2</v>
      </c>
      <c r="U902">
        <f>VLOOKUP(A902&amp;"|"&amp;"Fall"&amp;"|"&amp;"Reading",kipp_maps!H:L,5,FALSE)</f>
        <v>8</v>
      </c>
      <c r="V902">
        <f t="shared" si="58"/>
        <v>5</v>
      </c>
      <c r="W902">
        <f t="shared" si="59"/>
        <v>-3</v>
      </c>
    </row>
    <row r="903" spans="1:23" x14ac:dyDescent="0.25">
      <c r="A903">
        <v>14214</v>
      </c>
      <c r="B903" t="str">
        <f>VLOOKUP(A903,kipp_maps!A:B,2,FALSE)</f>
        <v>School E</v>
      </c>
      <c r="C903">
        <f>VLOOKUP(A903,kipp_maps!A:C,3,FALSE)</f>
        <v>4</v>
      </c>
      <c r="D903">
        <f>VLOOKUP(A903,kipp_maps!A:D,4,FALSE)</f>
        <v>2019</v>
      </c>
      <c r="E903" t="str">
        <f>VLOOKUP(A903,kipp_maps!A:E,5,FALSE)</f>
        <v>GenEd</v>
      </c>
      <c r="F903">
        <f>VLOOKUP(A903&amp;"|"&amp;"Fall"&amp;"|"&amp;"Math",kipp_maps!H:I,2,FALSE)</f>
        <v>209</v>
      </c>
      <c r="G903">
        <f>VLOOKUP(A903&amp;"|"&amp;"Fall"&amp;"|"&amp;"Math",kipp_maps!H:J,3,FALSE)</f>
        <v>66</v>
      </c>
      <c r="H903">
        <f>VLOOKUP(A903&amp;"|"&amp;"Fall"&amp;"|"&amp;"Math",kipp_maps!H:K,4,FALSE)</f>
        <v>3</v>
      </c>
      <c r="I903">
        <f>VLOOKUP(A903&amp;"|"&amp;"Spring"&amp;"|"&amp;"Math",kipp_maps!H:I,2,FALSE)</f>
        <v>213</v>
      </c>
      <c r="J903">
        <f>VLOOKUP(A903&amp;"|"&amp;"Spring"&amp;"|"&amp;"Math",kipp_maps!H:J,3,FALSE)</f>
        <v>49</v>
      </c>
      <c r="K903">
        <f>VLOOKUP(A903&amp;"|"&amp;"Spring"&amp;"|"&amp;"Math",kipp_maps!H:K,4,FALSE)</f>
        <v>2</v>
      </c>
      <c r="L903">
        <f>VLOOKUP(A903&amp;"|"&amp;"Fall"&amp;"|"&amp;"Math",kipp_maps!H:L,5,FALSE)</f>
        <v>10</v>
      </c>
      <c r="M903">
        <f t="shared" si="56"/>
        <v>4</v>
      </c>
      <c r="N903">
        <f t="shared" si="57"/>
        <v>-6</v>
      </c>
      <c r="O903">
        <f>VLOOKUP(A903&amp;"|"&amp;"Fall"&amp;"|"&amp;"Reading",kipp_maps!H:I,2,FALSE)</f>
        <v>203</v>
      </c>
      <c r="P903">
        <f>VLOOKUP(A903&amp;"|"&amp;"Fall"&amp;"|"&amp;"Reading",kipp_maps!H:J,3,FALSE)</f>
        <v>61</v>
      </c>
      <c r="Q903">
        <f>VLOOKUP(A903&amp;"|"&amp;"Fall"&amp;"|"&amp;"Reading",kipp_maps!H:K,4,FALSE)</f>
        <v>3</v>
      </c>
      <c r="R903">
        <f>VLOOKUP(A903&amp;"|"&amp;"Spring"&amp;"|"&amp;"Reading",kipp_maps!H:I,2,FALSE)</f>
        <v>209</v>
      </c>
      <c r="S903">
        <f>VLOOKUP(A903&amp;"|"&amp;"Spring"&amp;"|"&amp;"Reading",kipp_maps!H:J,3,FALSE)</f>
        <v>58</v>
      </c>
      <c r="T903">
        <f>VLOOKUP(A903&amp;"|"&amp;"Spring"&amp;"|"&amp;"Reading",kipp_maps!H:K,4,FALSE)</f>
        <v>3</v>
      </c>
      <c r="U903">
        <f>VLOOKUP(A903&amp;"|"&amp;"Fall"&amp;"|"&amp;"Reading",kipp_maps!H:L,5,FALSE)</f>
        <v>7</v>
      </c>
      <c r="V903">
        <f t="shared" si="58"/>
        <v>6</v>
      </c>
      <c r="W903">
        <f t="shared" si="59"/>
        <v>-1</v>
      </c>
    </row>
    <row r="904" spans="1:23" x14ac:dyDescent="0.25">
      <c r="A904">
        <v>27337</v>
      </c>
      <c r="B904" t="str">
        <f>VLOOKUP(A904,kipp_maps!A:B,2,FALSE)</f>
        <v>School E</v>
      </c>
      <c r="C904">
        <f>VLOOKUP(A904,kipp_maps!A:C,3,FALSE)</f>
        <v>4</v>
      </c>
      <c r="D904">
        <f>VLOOKUP(A904,kipp_maps!A:D,4,FALSE)</f>
        <v>2019</v>
      </c>
      <c r="E904" t="str">
        <f>VLOOKUP(A904,kipp_maps!A:E,5,FALSE)</f>
        <v>GenEd</v>
      </c>
      <c r="F904">
        <f>VLOOKUP(A904&amp;"|"&amp;"Fall"&amp;"|"&amp;"Math",kipp_maps!H:I,2,FALSE)</f>
        <v>201</v>
      </c>
      <c r="G904">
        <f>VLOOKUP(A904&amp;"|"&amp;"Fall"&amp;"|"&amp;"Math",kipp_maps!H:J,3,FALSE)</f>
        <v>43</v>
      </c>
      <c r="H904">
        <f>VLOOKUP(A904&amp;"|"&amp;"Fall"&amp;"|"&amp;"Math",kipp_maps!H:K,4,FALSE)</f>
        <v>2</v>
      </c>
      <c r="I904">
        <f>VLOOKUP(A904&amp;"|"&amp;"Spring"&amp;"|"&amp;"Math",kipp_maps!H:I,2,FALSE)</f>
        <v>214</v>
      </c>
      <c r="J904">
        <f>VLOOKUP(A904&amp;"|"&amp;"Spring"&amp;"|"&amp;"Math",kipp_maps!H:J,3,FALSE)</f>
        <v>51</v>
      </c>
      <c r="K904">
        <f>VLOOKUP(A904&amp;"|"&amp;"Spring"&amp;"|"&amp;"Math",kipp_maps!H:K,4,FALSE)</f>
        <v>3</v>
      </c>
      <c r="L904">
        <f>VLOOKUP(A904&amp;"|"&amp;"Fall"&amp;"|"&amp;"Math",kipp_maps!H:L,5,FALSE)</f>
        <v>10</v>
      </c>
      <c r="M904">
        <f t="shared" si="56"/>
        <v>13</v>
      </c>
      <c r="N904">
        <f t="shared" si="57"/>
        <v>3</v>
      </c>
      <c r="O904">
        <f>VLOOKUP(A904&amp;"|"&amp;"Fall"&amp;"|"&amp;"Reading",kipp_maps!H:I,2,FALSE)</f>
        <v>204</v>
      </c>
      <c r="P904">
        <f>VLOOKUP(A904&amp;"|"&amp;"Fall"&amp;"|"&amp;"Reading",kipp_maps!H:J,3,FALSE)</f>
        <v>64</v>
      </c>
      <c r="Q904">
        <f>VLOOKUP(A904&amp;"|"&amp;"Fall"&amp;"|"&amp;"Reading",kipp_maps!H:K,4,FALSE)</f>
        <v>3</v>
      </c>
      <c r="R904">
        <f>VLOOKUP(A904&amp;"|"&amp;"Spring"&amp;"|"&amp;"Reading",kipp_maps!H:I,2,FALSE)</f>
        <v>209</v>
      </c>
      <c r="S904">
        <f>VLOOKUP(A904&amp;"|"&amp;"Spring"&amp;"|"&amp;"Reading",kipp_maps!H:J,3,FALSE)</f>
        <v>58</v>
      </c>
      <c r="T904">
        <f>VLOOKUP(A904&amp;"|"&amp;"Spring"&amp;"|"&amp;"Reading",kipp_maps!H:K,4,FALSE)</f>
        <v>3</v>
      </c>
      <c r="U904">
        <f>VLOOKUP(A904&amp;"|"&amp;"Fall"&amp;"|"&amp;"Reading",kipp_maps!H:L,5,FALSE)</f>
        <v>7</v>
      </c>
      <c r="V904">
        <f t="shared" si="58"/>
        <v>5</v>
      </c>
      <c r="W904">
        <f t="shared" si="59"/>
        <v>-2</v>
      </c>
    </row>
    <row r="905" spans="1:23" x14ac:dyDescent="0.25">
      <c r="A905">
        <v>12841</v>
      </c>
      <c r="B905" t="str">
        <f>VLOOKUP(A905,kipp_maps!A:B,2,FALSE)</f>
        <v>School E</v>
      </c>
      <c r="C905">
        <f>VLOOKUP(A905,kipp_maps!A:C,3,FALSE)</f>
        <v>4</v>
      </c>
      <c r="D905">
        <f>VLOOKUP(A905,kipp_maps!A:D,4,FALSE)</f>
        <v>2019</v>
      </c>
      <c r="E905" t="str">
        <f>VLOOKUP(A905,kipp_maps!A:E,5,FALSE)</f>
        <v>GenEd</v>
      </c>
      <c r="F905">
        <f>VLOOKUP(A905&amp;"|"&amp;"Fall"&amp;"|"&amp;"Math",kipp_maps!H:I,2,FALSE)</f>
        <v>219</v>
      </c>
      <c r="G905">
        <f>VLOOKUP(A905&amp;"|"&amp;"Fall"&amp;"|"&amp;"Math",kipp_maps!H:J,3,FALSE)</f>
        <v>87</v>
      </c>
      <c r="H905">
        <f>VLOOKUP(A905&amp;"|"&amp;"Fall"&amp;"|"&amp;"Math",kipp_maps!H:K,4,FALSE)</f>
        <v>4</v>
      </c>
      <c r="I905">
        <f>VLOOKUP(A905&amp;"|"&amp;"Spring"&amp;"|"&amp;"Math",kipp_maps!H:I,2,FALSE)</f>
        <v>226</v>
      </c>
      <c r="J905">
        <f>VLOOKUP(A905&amp;"|"&amp;"Spring"&amp;"|"&amp;"Math",kipp_maps!H:J,3,FALSE)</f>
        <v>80</v>
      </c>
      <c r="K905">
        <f>VLOOKUP(A905&amp;"|"&amp;"Spring"&amp;"|"&amp;"Math",kipp_maps!H:K,4,FALSE)</f>
        <v>4</v>
      </c>
      <c r="L905">
        <f>VLOOKUP(A905&amp;"|"&amp;"Fall"&amp;"|"&amp;"Math",kipp_maps!H:L,5,FALSE)</f>
        <v>9</v>
      </c>
      <c r="M905">
        <f t="shared" si="56"/>
        <v>7</v>
      </c>
      <c r="N905">
        <f t="shared" si="57"/>
        <v>-2</v>
      </c>
      <c r="O905">
        <f>VLOOKUP(A905&amp;"|"&amp;"Fall"&amp;"|"&amp;"Reading",kipp_maps!H:I,2,FALSE)</f>
        <v>215</v>
      </c>
      <c r="P905">
        <f>VLOOKUP(A905&amp;"|"&amp;"Fall"&amp;"|"&amp;"Reading",kipp_maps!H:J,3,FALSE)</f>
        <v>86</v>
      </c>
      <c r="Q905">
        <f>VLOOKUP(A905&amp;"|"&amp;"Fall"&amp;"|"&amp;"Reading",kipp_maps!H:K,4,FALSE)</f>
        <v>4</v>
      </c>
      <c r="R905">
        <f>VLOOKUP(A905&amp;"|"&amp;"Spring"&amp;"|"&amp;"Reading",kipp_maps!H:I,2,FALSE)</f>
        <v>214</v>
      </c>
      <c r="S905">
        <f>VLOOKUP(A905&amp;"|"&amp;"Spring"&amp;"|"&amp;"Reading",kipp_maps!H:J,3,FALSE)</f>
        <v>71</v>
      </c>
      <c r="T905">
        <f>VLOOKUP(A905&amp;"|"&amp;"Spring"&amp;"|"&amp;"Reading",kipp_maps!H:K,4,FALSE)</f>
        <v>3</v>
      </c>
      <c r="U905">
        <f>VLOOKUP(A905&amp;"|"&amp;"Fall"&amp;"|"&amp;"Reading",kipp_maps!H:L,5,FALSE)</f>
        <v>5</v>
      </c>
      <c r="V905">
        <f t="shared" si="58"/>
        <v>-1</v>
      </c>
      <c r="W905">
        <f t="shared" si="59"/>
        <v>-6</v>
      </c>
    </row>
    <row r="906" spans="1:23" x14ac:dyDescent="0.25">
      <c r="A906">
        <v>23020</v>
      </c>
      <c r="B906" t="str">
        <f>VLOOKUP(A906,kipp_maps!A:B,2,FALSE)</f>
        <v>School E</v>
      </c>
      <c r="C906">
        <f>VLOOKUP(A906,kipp_maps!A:C,3,FALSE)</f>
        <v>4</v>
      </c>
      <c r="D906">
        <f>VLOOKUP(A906,kipp_maps!A:D,4,FALSE)</f>
        <v>2019</v>
      </c>
      <c r="E906" t="str">
        <f>VLOOKUP(A906,kipp_maps!A:E,5,FALSE)</f>
        <v>GenEd</v>
      </c>
      <c r="F906">
        <f>VLOOKUP(A906&amp;"|"&amp;"Fall"&amp;"|"&amp;"Math",kipp_maps!H:I,2,FALSE)</f>
        <v>202</v>
      </c>
      <c r="G906">
        <f>VLOOKUP(A906&amp;"|"&amp;"Fall"&amp;"|"&amp;"Math",kipp_maps!H:J,3,FALSE)</f>
        <v>46</v>
      </c>
      <c r="H906">
        <f>VLOOKUP(A906&amp;"|"&amp;"Fall"&amp;"|"&amp;"Math",kipp_maps!H:K,4,FALSE)</f>
        <v>2</v>
      </c>
      <c r="I906">
        <f>VLOOKUP(A906&amp;"|"&amp;"Spring"&amp;"|"&amp;"Math",kipp_maps!H:I,2,FALSE)</f>
        <v>208</v>
      </c>
      <c r="J906">
        <f>VLOOKUP(A906&amp;"|"&amp;"Spring"&amp;"|"&amp;"Math",kipp_maps!H:J,3,FALSE)</f>
        <v>36</v>
      </c>
      <c r="K906">
        <f>VLOOKUP(A906&amp;"|"&amp;"Spring"&amp;"|"&amp;"Math",kipp_maps!H:K,4,FALSE)</f>
        <v>2</v>
      </c>
      <c r="L906">
        <f>VLOOKUP(A906&amp;"|"&amp;"Fall"&amp;"|"&amp;"Math",kipp_maps!H:L,5,FALSE)</f>
        <v>10</v>
      </c>
      <c r="M906">
        <f t="shared" si="56"/>
        <v>6</v>
      </c>
      <c r="N906">
        <f t="shared" si="57"/>
        <v>-4</v>
      </c>
      <c r="O906">
        <f>VLOOKUP(A906&amp;"|"&amp;"Fall"&amp;"|"&amp;"Reading",kipp_maps!H:I,2,FALSE)</f>
        <v>187</v>
      </c>
      <c r="P906">
        <f>VLOOKUP(A906&amp;"|"&amp;"Fall"&amp;"|"&amp;"Reading",kipp_maps!H:J,3,FALSE)</f>
        <v>22</v>
      </c>
      <c r="Q906">
        <f>VLOOKUP(A906&amp;"|"&amp;"Fall"&amp;"|"&amp;"Reading",kipp_maps!H:K,4,FALSE)</f>
        <v>1</v>
      </c>
      <c r="R906">
        <f>VLOOKUP(A906&amp;"|"&amp;"Spring"&amp;"|"&amp;"Reading",kipp_maps!H:I,2,FALSE)</f>
        <v>199</v>
      </c>
      <c r="S906">
        <f>VLOOKUP(A906&amp;"|"&amp;"Spring"&amp;"|"&amp;"Reading",kipp_maps!H:J,3,FALSE)</f>
        <v>32</v>
      </c>
      <c r="T906">
        <f>VLOOKUP(A906&amp;"|"&amp;"Spring"&amp;"|"&amp;"Reading",kipp_maps!H:K,4,FALSE)</f>
        <v>2</v>
      </c>
      <c r="U906">
        <f>VLOOKUP(A906&amp;"|"&amp;"Fall"&amp;"|"&amp;"Reading",kipp_maps!H:L,5,FALSE)</f>
        <v>9</v>
      </c>
      <c r="V906">
        <f t="shared" si="58"/>
        <v>12</v>
      </c>
      <c r="W906">
        <f t="shared" si="59"/>
        <v>3</v>
      </c>
    </row>
    <row r="907" spans="1:23" x14ac:dyDescent="0.25">
      <c r="A907">
        <v>10156</v>
      </c>
      <c r="B907" t="str">
        <f>VLOOKUP(A907,kipp_maps!A:B,2,FALSE)</f>
        <v>School E</v>
      </c>
      <c r="C907">
        <f>VLOOKUP(A907,kipp_maps!A:C,3,FALSE)</f>
        <v>4</v>
      </c>
      <c r="D907">
        <f>VLOOKUP(A907,kipp_maps!A:D,4,FALSE)</f>
        <v>2019</v>
      </c>
      <c r="E907" t="str">
        <f>VLOOKUP(A907,kipp_maps!A:E,5,FALSE)</f>
        <v>GenEd</v>
      </c>
      <c r="F907">
        <f>VLOOKUP(A907&amp;"|"&amp;"Fall"&amp;"|"&amp;"Math",kipp_maps!H:I,2,FALSE)</f>
        <v>221</v>
      </c>
      <c r="G907">
        <f>VLOOKUP(A907&amp;"|"&amp;"Fall"&amp;"|"&amp;"Math",kipp_maps!H:J,3,FALSE)</f>
        <v>90</v>
      </c>
      <c r="H907">
        <f>VLOOKUP(A907&amp;"|"&amp;"Fall"&amp;"|"&amp;"Math",kipp_maps!H:K,4,FALSE)</f>
        <v>4</v>
      </c>
      <c r="I907">
        <f>VLOOKUP(A907&amp;"|"&amp;"Spring"&amp;"|"&amp;"Math",kipp_maps!H:I,2,FALSE)</f>
        <v>235</v>
      </c>
      <c r="J907">
        <f>VLOOKUP(A907&amp;"|"&amp;"Spring"&amp;"|"&amp;"Math",kipp_maps!H:J,3,FALSE)</f>
        <v>92</v>
      </c>
      <c r="K907">
        <f>VLOOKUP(A907&amp;"|"&amp;"Spring"&amp;"|"&amp;"Math",kipp_maps!H:K,4,FALSE)</f>
        <v>4</v>
      </c>
      <c r="L907">
        <f>VLOOKUP(A907&amp;"|"&amp;"Fall"&amp;"|"&amp;"Math",kipp_maps!H:L,5,FALSE)</f>
        <v>9</v>
      </c>
      <c r="M907">
        <f t="shared" si="56"/>
        <v>14</v>
      </c>
      <c r="N907">
        <f t="shared" si="57"/>
        <v>5</v>
      </c>
      <c r="O907">
        <f>VLOOKUP(A907&amp;"|"&amp;"Fall"&amp;"|"&amp;"Reading",kipp_maps!H:I,2,FALSE)</f>
        <v>221</v>
      </c>
      <c r="P907">
        <f>VLOOKUP(A907&amp;"|"&amp;"Fall"&amp;"|"&amp;"Reading",kipp_maps!H:J,3,FALSE)</f>
        <v>93</v>
      </c>
      <c r="Q907">
        <f>VLOOKUP(A907&amp;"|"&amp;"Fall"&amp;"|"&amp;"Reading",kipp_maps!H:K,4,FALSE)</f>
        <v>4</v>
      </c>
      <c r="R907">
        <f>VLOOKUP(A907&amp;"|"&amp;"Spring"&amp;"|"&amp;"Reading",kipp_maps!H:I,2,FALSE)</f>
        <v>228</v>
      </c>
      <c r="S907">
        <f>VLOOKUP(A907&amp;"|"&amp;"Spring"&amp;"|"&amp;"Reading",kipp_maps!H:J,3,FALSE)</f>
        <v>93</v>
      </c>
      <c r="T907">
        <f>VLOOKUP(A907&amp;"|"&amp;"Spring"&amp;"|"&amp;"Reading",kipp_maps!H:K,4,FALSE)</f>
        <v>4</v>
      </c>
      <c r="U907">
        <f>VLOOKUP(A907&amp;"|"&amp;"Fall"&amp;"|"&amp;"Reading",kipp_maps!H:L,5,FALSE)</f>
        <v>4</v>
      </c>
      <c r="V907">
        <f t="shared" si="58"/>
        <v>7</v>
      </c>
      <c r="W907">
        <f t="shared" si="59"/>
        <v>3</v>
      </c>
    </row>
    <row r="908" spans="1:23" x14ac:dyDescent="0.25">
      <c r="A908">
        <v>10804</v>
      </c>
      <c r="B908" t="str">
        <f>VLOOKUP(A908,kipp_maps!A:B,2,FALSE)</f>
        <v>School E</v>
      </c>
      <c r="C908">
        <f>VLOOKUP(A908,kipp_maps!A:C,3,FALSE)</f>
        <v>4</v>
      </c>
      <c r="D908">
        <f>VLOOKUP(A908,kipp_maps!A:D,4,FALSE)</f>
        <v>2019</v>
      </c>
      <c r="E908" t="str">
        <f>VLOOKUP(A908,kipp_maps!A:E,5,FALSE)</f>
        <v>GenEd</v>
      </c>
      <c r="F908">
        <f>VLOOKUP(A908&amp;"|"&amp;"Fall"&amp;"|"&amp;"Math",kipp_maps!H:I,2,FALSE)</f>
        <v>194</v>
      </c>
      <c r="G908">
        <f>VLOOKUP(A908&amp;"|"&amp;"Fall"&amp;"|"&amp;"Math",kipp_maps!H:J,3,FALSE)</f>
        <v>25</v>
      </c>
      <c r="H908">
        <f>VLOOKUP(A908&amp;"|"&amp;"Fall"&amp;"|"&amp;"Math",kipp_maps!H:K,4,FALSE)</f>
        <v>2</v>
      </c>
      <c r="I908">
        <f>VLOOKUP(A908&amp;"|"&amp;"Spring"&amp;"|"&amp;"Math",kipp_maps!H:I,2,FALSE)</f>
        <v>189</v>
      </c>
      <c r="J908">
        <f>VLOOKUP(A908&amp;"|"&amp;"Spring"&amp;"|"&amp;"Math",kipp_maps!H:J,3,FALSE)</f>
        <v>5</v>
      </c>
      <c r="K908">
        <f>VLOOKUP(A908&amp;"|"&amp;"Spring"&amp;"|"&amp;"Math",kipp_maps!H:K,4,FALSE)</f>
        <v>1</v>
      </c>
      <c r="L908">
        <f>VLOOKUP(A908&amp;"|"&amp;"Fall"&amp;"|"&amp;"Math",kipp_maps!H:L,5,FALSE)</f>
        <v>10</v>
      </c>
      <c r="M908">
        <f t="shared" si="56"/>
        <v>-5</v>
      </c>
      <c r="N908">
        <f t="shared" si="57"/>
        <v>-15</v>
      </c>
      <c r="O908">
        <f>VLOOKUP(A908&amp;"|"&amp;"Fall"&amp;"|"&amp;"Reading",kipp_maps!H:I,2,FALSE)</f>
        <v>170</v>
      </c>
      <c r="P908">
        <f>VLOOKUP(A908&amp;"|"&amp;"Fall"&amp;"|"&amp;"Reading",kipp_maps!H:J,3,FALSE)</f>
        <v>3</v>
      </c>
      <c r="Q908">
        <f>VLOOKUP(A908&amp;"|"&amp;"Fall"&amp;"|"&amp;"Reading",kipp_maps!H:K,4,FALSE)</f>
        <v>1</v>
      </c>
      <c r="R908">
        <f>VLOOKUP(A908&amp;"|"&amp;"Spring"&amp;"|"&amp;"Reading",kipp_maps!H:I,2,FALSE)</f>
        <v>182</v>
      </c>
      <c r="S908">
        <f>VLOOKUP(A908&amp;"|"&amp;"Spring"&amp;"|"&amp;"Reading",kipp_maps!H:J,3,FALSE)</f>
        <v>5</v>
      </c>
      <c r="T908">
        <f>VLOOKUP(A908&amp;"|"&amp;"Spring"&amp;"|"&amp;"Reading",kipp_maps!H:K,4,FALSE)</f>
        <v>1</v>
      </c>
      <c r="U908">
        <f>VLOOKUP(A908&amp;"|"&amp;"Fall"&amp;"|"&amp;"Reading",kipp_maps!H:L,5,FALSE)</f>
        <v>12</v>
      </c>
      <c r="V908">
        <f t="shared" si="58"/>
        <v>12</v>
      </c>
      <c r="W908">
        <f t="shared" si="59"/>
        <v>0</v>
      </c>
    </row>
    <row r="909" spans="1:23" x14ac:dyDescent="0.25">
      <c r="A909">
        <v>22829</v>
      </c>
      <c r="B909" t="str">
        <f>VLOOKUP(A909,kipp_maps!A:B,2,FALSE)</f>
        <v>School E</v>
      </c>
      <c r="C909">
        <f>VLOOKUP(A909,kipp_maps!A:C,3,FALSE)</f>
        <v>4</v>
      </c>
      <c r="D909">
        <f>VLOOKUP(A909,kipp_maps!A:D,4,FALSE)</f>
        <v>2019</v>
      </c>
      <c r="E909" t="str">
        <f>VLOOKUP(A909,kipp_maps!A:E,5,FALSE)</f>
        <v>GenEd</v>
      </c>
      <c r="F909">
        <f>VLOOKUP(A909&amp;"|"&amp;"Fall"&amp;"|"&amp;"Math",kipp_maps!H:I,2,FALSE)</f>
        <v>195</v>
      </c>
      <c r="G909">
        <f>VLOOKUP(A909&amp;"|"&amp;"Fall"&amp;"|"&amp;"Math",kipp_maps!H:J,3,FALSE)</f>
        <v>27</v>
      </c>
      <c r="H909">
        <f>VLOOKUP(A909&amp;"|"&amp;"Fall"&amp;"|"&amp;"Math",kipp_maps!H:K,4,FALSE)</f>
        <v>2</v>
      </c>
      <c r="I909">
        <f>VLOOKUP(A909&amp;"|"&amp;"Spring"&amp;"|"&amp;"Math",kipp_maps!H:I,2,FALSE)</f>
        <v>199</v>
      </c>
      <c r="J909">
        <f>VLOOKUP(A909&amp;"|"&amp;"Spring"&amp;"|"&amp;"Math",kipp_maps!H:J,3,FALSE)</f>
        <v>17</v>
      </c>
      <c r="K909">
        <f>VLOOKUP(A909&amp;"|"&amp;"Spring"&amp;"|"&amp;"Math",kipp_maps!H:K,4,FALSE)</f>
        <v>1</v>
      </c>
      <c r="L909">
        <f>VLOOKUP(A909&amp;"|"&amp;"Fall"&amp;"|"&amp;"Math",kipp_maps!H:L,5,FALSE)</f>
        <v>10</v>
      </c>
      <c r="M909">
        <f t="shared" si="56"/>
        <v>4</v>
      </c>
      <c r="N909">
        <f t="shared" si="57"/>
        <v>-6</v>
      </c>
      <c r="O909">
        <f>VLOOKUP(A909&amp;"|"&amp;"Fall"&amp;"|"&amp;"Reading",kipp_maps!H:I,2,FALSE)</f>
        <v>199</v>
      </c>
      <c r="P909">
        <f>VLOOKUP(A909&amp;"|"&amp;"Fall"&amp;"|"&amp;"Reading",kipp_maps!H:J,3,FALSE)</f>
        <v>51</v>
      </c>
      <c r="Q909">
        <f>VLOOKUP(A909&amp;"|"&amp;"Fall"&amp;"|"&amp;"Reading",kipp_maps!H:K,4,FALSE)</f>
        <v>3</v>
      </c>
      <c r="R909">
        <f>VLOOKUP(A909&amp;"|"&amp;"Spring"&amp;"|"&amp;"Reading",kipp_maps!H:I,2,FALSE)</f>
        <v>185</v>
      </c>
      <c r="S909">
        <f>VLOOKUP(A909&amp;"|"&amp;"Spring"&amp;"|"&amp;"Reading",kipp_maps!H:J,3,FALSE)</f>
        <v>8</v>
      </c>
      <c r="T909">
        <f>VLOOKUP(A909&amp;"|"&amp;"Spring"&amp;"|"&amp;"Reading",kipp_maps!H:K,4,FALSE)</f>
        <v>1</v>
      </c>
      <c r="U909">
        <f>VLOOKUP(A909&amp;"|"&amp;"Fall"&amp;"|"&amp;"Reading",kipp_maps!H:L,5,FALSE)</f>
        <v>7</v>
      </c>
      <c r="V909">
        <f t="shared" si="58"/>
        <v>-14</v>
      </c>
      <c r="W909">
        <f t="shared" si="59"/>
        <v>-21</v>
      </c>
    </row>
    <row r="910" spans="1:23" x14ac:dyDescent="0.25">
      <c r="A910">
        <v>28992</v>
      </c>
      <c r="B910" t="str">
        <f>VLOOKUP(A910,kipp_maps!A:B,2,FALSE)</f>
        <v>School E</v>
      </c>
      <c r="C910">
        <f>VLOOKUP(A910,kipp_maps!A:C,3,FALSE)</f>
        <v>4</v>
      </c>
      <c r="D910">
        <f>VLOOKUP(A910,kipp_maps!A:D,4,FALSE)</f>
        <v>2019</v>
      </c>
      <c r="E910" t="str">
        <f>VLOOKUP(A910,kipp_maps!A:E,5,FALSE)</f>
        <v>GenEd</v>
      </c>
      <c r="F910">
        <f>VLOOKUP(A910&amp;"|"&amp;"Fall"&amp;"|"&amp;"Math",kipp_maps!H:I,2,FALSE)</f>
        <v>197</v>
      </c>
      <c r="G910">
        <f>VLOOKUP(A910&amp;"|"&amp;"Fall"&amp;"|"&amp;"Math",kipp_maps!H:J,3,FALSE)</f>
        <v>32</v>
      </c>
      <c r="H910">
        <f>VLOOKUP(A910&amp;"|"&amp;"Fall"&amp;"|"&amp;"Math",kipp_maps!H:K,4,FALSE)</f>
        <v>2</v>
      </c>
      <c r="I910">
        <f>VLOOKUP(A910&amp;"|"&amp;"Spring"&amp;"|"&amp;"Math",kipp_maps!H:I,2,FALSE)</f>
        <v>208</v>
      </c>
      <c r="J910">
        <f>VLOOKUP(A910&amp;"|"&amp;"Spring"&amp;"|"&amp;"Math",kipp_maps!H:J,3,FALSE)</f>
        <v>36</v>
      </c>
      <c r="K910">
        <f>VLOOKUP(A910&amp;"|"&amp;"Spring"&amp;"|"&amp;"Math",kipp_maps!H:K,4,FALSE)</f>
        <v>2</v>
      </c>
      <c r="L910">
        <f>VLOOKUP(A910&amp;"|"&amp;"Fall"&amp;"|"&amp;"Math",kipp_maps!H:L,5,FALSE)</f>
        <v>10</v>
      </c>
      <c r="M910">
        <f t="shared" si="56"/>
        <v>11</v>
      </c>
      <c r="N910">
        <f t="shared" si="57"/>
        <v>1</v>
      </c>
      <c r="O910">
        <f>VLOOKUP(A910&amp;"|"&amp;"Fall"&amp;"|"&amp;"Reading",kipp_maps!H:I,2,FALSE)</f>
        <v>198</v>
      </c>
      <c r="P910">
        <f>VLOOKUP(A910&amp;"|"&amp;"Fall"&amp;"|"&amp;"Reading",kipp_maps!H:J,3,FALSE)</f>
        <v>48</v>
      </c>
      <c r="Q910">
        <f>VLOOKUP(A910&amp;"|"&amp;"Fall"&amp;"|"&amp;"Reading",kipp_maps!H:K,4,FALSE)</f>
        <v>2</v>
      </c>
      <c r="R910">
        <f>VLOOKUP(A910&amp;"|"&amp;"Spring"&amp;"|"&amp;"Reading",kipp_maps!H:I,2,FALSE)</f>
        <v>199</v>
      </c>
      <c r="S910">
        <f>VLOOKUP(A910&amp;"|"&amp;"Spring"&amp;"|"&amp;"Reading",kipp_maps!H:J,3,FALSE)</f>
        <v>32</v>
      </c>
      <c r="T910">
        <f>VLOOKUP(A910&amp;"|"&amp;"Spring"&amp;"|"&amp;"Reading",kipp_maps!H:K,4,FALSE)</f>
        <v>2</v>
      </c>
      <c r="U910">
        <f>VLOOKUP(A910&amp;"|"&amp;"Fall"&amp;"|"&amp;"Reading",kipp_maps!H:L,5,FALSE)</f>
        <v>8</v>
      </c>
      <c r="V910">
        <f t="shared" si="58"/>
        <v>1</v>
      </c>
      <c r="W910">
        <f t="shared" si="59"/>
        <v>-7</v>
      </c>
    </row>
    <row r="911" spans="1:23" x14ac:dyDescent="0.25">
      <c r="A911">
        <v>19694</v>
      </c>
      <c r="B911" t="str">
        <f>VLOOKUP(A911,kipp_maps!A:B,2,FALSE)</f>
        <v>School E</v>
      </c>
      <c r="C911">
        <f>VLOOKUP(A911,kipp_maps!A:C,3,FALSE)</f>
        <v>4</v>
      </c>
      <c r="D911">
        <f>VLOOKUP(A911,kipp_maps!A:D,4,FALSE)</f>
        <v>2019</v>
      </c>
      <c r="E911" t="str">
        <f>VLOOKUP(A911,kipp_maps!A:E,5,FALSE)</f>
        <v>GenEd</v>
      </c>
      <c r="F911">
        <f>VLOOKUP(A911&amp;"|"&amp;"Fall"&amp;"|"&amp;"Math",kipp_maps!H:I,2,FALSE)</f>
        <v>193</v>
      </c>
      <c r="G911">
        <f>VLOOKUP(A911&amp;"|"&amp;"Fall"&amp;"|"&amp;"Math",kipp_maps!H:J,3,FALSE)</f>
        <v>23</v>
      </c>
      <c r="H911">
        <f>VLOOKUP(A911&amp;"|"&amp;"Fall"&amp;"|"&amp;"Math",kipp_maps!H:K,4,FALSE)</f>
        <v>1</v>
      </c>
      <c r="I911">
        <f>VLOOKUP(A911&amp;"|"&amp;"Spring"&amp;"|"&amp;"Math",kipp_maps!H:I,2,FALSE)</f>
        <v>199</v>
      </c>
      <c r="J911">
        <f>VLOOKUP(A911&amp;"|"&amp;"Spring"&amp;"|"&amp;"Math",kipp_maps!H:J,3,FALSE)</f>
        <v>17</v>
      </c>
      <c r="K911">
        <f>VLOOKUP(A911&amp;"|"&amp;"Spring"&amp;"|"&amp;"Math",kipp_maps!H:K,4,FALSE)</f>
        <v>1</v>
      </c>
      <c r="L911">
        <f>VLOOKUP(A911&amp;"|"&amp;"Fall"&amp;"|"&amp;"Math",kipp_maps!H:L,5,FALSE)</f>
        <v>10</v>
      </c>
      <c r="M911">
        <f t="shared" si="56"/>
        <v>6</v>
      </c>
      <c r="N911">
        <f t="shared" si="57"/>
        <v>-4</v>
      </c>
      <c r="O911">
        <f>VLOOKUP(A911&amp;"|"&amp;"Fall"&amp;"|"&amp;"Reading",kipp_maps!H:I,2,FALSE)</f>
        <v>193</v>
      </c>
      <c r="P911">
        <f>VLOOKUP(A911&amp;"|"&amp;"Fall"&amp;"|"&amp;"Reading",kipp_maps!H:J,3,FALSE)</f>
        <v>35</v>
      </c>
      <c r="Q911">
        <f>VLOOKUP(A911&amp;"|"&amp;"Fall"&amp;"|"&amp;"Reading",kipp_maps!H:K,4,FALSE)</f>
        <v>2</v>
      </c>
      <c r="R911">
        <f>VLOOKUP(A911&amp;"|"&amp;"Spring"&amp;"|"&amp;"Reading",kipp_maps!H:I,2,FALSE)</f>
        <v>209</v>
      </c>
      <c r="S911">
        <f>VLOOKUP(A911&amp;"|"&amp;"Spring"&amp;"|"&amp;"Reading",kipp_maps!H:J,3,FALSE)</f>
        <v>58</v>
      </c>
      <c r="T911">
        <f>VLOOKUP(A911&amp;"|"&amp;"Spring"&amp;"|"&amp;"Reading",kipp_maps!H:K,4,FALSE)</f>
        <v>3</v>
      </c>
      <c r="U911">
        <f>VLOOKUP(A911&amp;"|"&amp;"Fall"&amp;"|"&amp;"Reading",kipp_maps!H:L,5,FALSE)</f>
        <v>8</v>
      </c>
      <c r="V911">
        <f t="shared" si="58"/>
        <v>16</v>
      </c>
      <c r="W911">
        <f t="shared" si="59"/>
        <v>8</v>
      </c>
    </row>
    <row r="912" spans="1:23" x14ac:dyDescent="0.25">
      <c r="A912">
        <v>23975</v>
      </c>
      <c r="B912" t="str">
        <f>VLOOKUP(A912,kipp_maps!A:B,2,FALSE)</f>
        <v>School E</v>
      </c>
      <c r="C912">
        <f>VLOOKUP(A912,kipp_maps!A:C,3,FALSE)</f>
        <v>4</v>
      </c>
      <c r="D912">
        <f>VLOOKUP(A912,kipp_maps!A:D,4,FALSE)</f>
        <v>2019</v>
      </c>
      <c r="E912" t="str">
        <f>VLOOKUP(A912,kipp_maps!A:E,5,FALSE)</f>
        <v>SPED</v>
      </c>
      <c r="F912">
        <f>VLOOKUP(A912&amp;"|"&amp;"Fall"&amp;"|"&amp;"Math",kipp_maps!H:I,2,FALSE)</f>
        <v>185</v>
      </c>
      <c r="G912">
        <f>VLOOKUP(A912&amp;"|"&amp;"Fall"&amp;"|"&amp;"Math",kipp_maps!H:J,3,FALSE)</f>
        <v>9</v>
      </c>
      <c r="H912">
        <f>VLOOKUP(A912&amp;"|"&amp;"Fall"&amp;"|"&amp;"Math",kipp_maps!H:K,4,FALSE)</f>
        <v>1</v>
      </c>
      <c r="I912">
        <f>VLOOKUP(A912&amp;"|"&amp;"Spring"&amp;"|"&amp;"Math",kipp_maps!H:I,2,FALSE)</f>
        <v>185</v>
      </c>
      <c r="J912">
        <f>VLOOKUP(A912&amp;"|"&amp;"Spring"&amp;"|"&amp;"Math",kipp_maps!H:J,3,FALSE)</f>
        <v>3</v>
      </c>
      <c r="K912">
        <f>VLOOKUP(A912&amp;"|"&amp;"Spring"&amp;"|"&amp;"Math",kipp_maps!H:K,4,FALSE)</f>
        <v>1</v>
      </c>
      <c r="L912">
        <f>VLOOKUP(A912&amp;"|"&amp;"Fall"&amp;"|"&amp;"Math",kipp_maps!H:L,5,FALSE)</f>
        <v>11</v>
      </c>
      <c r="M912">
        <f t="shared" si="56"/>
        <v>0</v>
      </c>
      <c r="N912">
        <f t="shared" si="57"/>
        <v>-11</v>
      </c>
      <c r="O912">
        <f>VLOOKUP(A912&amp;"|"&amp;"Fall"&amp;"|"&amp;"Reading",kipp_maps!H:I,2,FALSE)</f>
        <v>200</v>
      </c>
      <c r="P912">
        <f>VLOOKUP(A912&amp;"|"&amp;"Fall"&amp;"|"&amp;"Reading",kipp_maps!H:J,3,FALSE)</f>
        <v>54</v>
      </c>
      <c r="Q912">
        <f>VLOOKUP(A912&amp;"|"&amp;"Fall"&amp;"|"&amp;"Reading",kipp_maps!H:K,4,FALSE)</f>
        <v>3</v>
      </c>
      <c r="R912">
        <f>VLOOKUP(A912&amp;"|"&amp;"Spring"&amp;"|"&amp;"Reading",kipp_maps!H:I,2,FALSE)</f>
        <v>191</v>
      </c>
      <c r="S912">
        <f>VLOOKUP(A912&amp;"|"&amp;"Spring"&amp;"|"&amp;"Reading",kipp_maps!H:J,3,FALSE)</f>
        <v>16</v>
      </c>
      <c r="T912">
        <f>VLOOKUP(A912&amp;"|"&amp;"Spring"&amp;"|"&amp;"Reading",kipp_maps!H:K,4,FALSE)</f>
        <v>1</v>
      </c>
      <c r="U912">
        <f>VLOOKUP(A912&amp;"|"&amp;"Fall"&amp;"|"&amp;"Reading",kipp_maps!H:L,5,FALSE)</f>
        <v>7</v>
      </c>
      <c r="V912">
        <f t="shared" si="58"/>
        <v>-9</v>
      </c>
      <c r="W912">
        <f t="shared" si="59"/>
        <v>-16</v>
      </c>
    </row>
    <row r="913" spans="1:23" x14ac:dyDescent="0.25">
      <c r="A913">
        <v>17937</v>
      </c>
      <c r="B913" t="str">
        <f>VLOOKUP(A913,kipp_maps!A:B,2,FALSE)</f>
        <v>School E</v>
      </c>
      <c r="C913">
        <f>VLOOKUP(A913,kipp_maps!A:C,3,FALSE)</f>
        <v>4</v>
      </c>
      <c r="D913">
        <f>VLOOKUP(A913,kipp_maps!A:D,4,FALSE)</f>
        <v>2019</v>
      </c>
      <c r="E913" t="str">
        <f>VLOOKUP(A913,kipp_maps!A:E,5,FALSE)</f>
        <v>Tier 2</v>
      </c>
      <c r="F913">
        <f>VLOOKUP(A913&amp;"|"&amp;"Fall"&amp;"|"&amp;"Math",kipp_maps!H:I,2,FALSE)</f>
        <v>196</v>
      </c>
      <c r="G913">
        <f>VLOOKUP(A913&amp;"|"&amp;"Fall"&amp;"|"&amp;"Math",kipp_maps!H:J,3,FALSE)</f>
        <v>30</v>
      </c>
      <c r="H913">
        <f>VLOOKUP(A913&amp;"|"&amp;"Fall"&amp;"|"&amp;"Math",kipp_maps!H:K,4,FALSE)</f>
        <v>2</v>
      </c>
      <c r="I913">
        <f>VLOOKUP(A913&amp;"|"&amp;"Spring"&amp;"|"&amp;"Math",kipp_maps!H:I,2,FALSE)</f>
        <v>195</v>
      </c>
      <c r="J913">
        <f>VLOOKUP(A913&amp;"|"&amp;"Spring"&amp;"|"&amp;"Math",kipp_maps!H:J,3,FALSE)</f>
        <v>11</v>
      </c>
      <c r="K913">
        <f>VLOOKUP(A913&amp;"|"&amp;"Spring"&amp;"|"&amp;"Math",kipp_maps!H:K,4,FALSE)</f>
        <v>1</v>
      </c>
      <c r="L913">
        <f>VLOOKUP(A913&amp;"|"&amp;"Fall"&amp;"|"&amp;"Math",kipp_maps!H:L,5,FALSE)</f>
        <v>10</v>
      </c>
      <c r="M913">
        <f t="shared" si="56"/>
        <v>-1</v>
      </c>
      <c r="N913">
        <f t="shared" si="57"/>
        <v>-11</v>
      </c>
      <c r="O913">
        <f>VLOOKUP(A913&amp;"|"&amp;"Fall"&amp;"|"&amp;"Reading",kipp_maps!H:I,2,FALSE)</f>
        <v>187</v>
      </c>
      <c r="P913">
        <f>VLOOKUP(A913&amp;"|"&amp;"Fall"&amp;"|"&amp;"Reading",kipp_maps!H:J,3,FALSE)</f>
        <v>22</v>
      </c>
      <c r="Q913">
        <f>VLOOKUP(A913&amp;"|"&amp;"Fall"&amp;"|"&amp;"Reading",kipp_maps!H:K,4,FALSE)</f>
        <v>1</v>
      </c>
      <c r="R913">
        <f>VLOOKUP(A913&amp;"|"&amp;"Spring"&amp;"|"&amp;"Reading",kipp_maps!H:I,2,FALSE)</f>
        <v>200</v>
      </c>
      <c r="S913">
        <f>VLOOKUP(A913&amp;"|"&amp;"Spring"&amp;"|"&amp;"Reading",kipp_maps!H:J,3,FALSE)</f>
        <v>35</v>
      </c>
      <c r="T913">
        <f>VLOOKUP(A913&amp;"|"&amp;"Spring"&amp;"|"&amp;"Reading",kipp_maps!H:K,4,FALSE)</f>
        <v>2</v>
      </c>
      <c r="U913">
        <f>VLOOKUP(A913&amp;"|"&amp;"Fall"&amp;"|"&amp;"Reading",kipp_maps!H:L,5,FALSE)</f>
        <v>9</v>
      </c>
      <c r="V913">
        <f t="shared" si="58"/>
        <v>13</v>
      </c>
      <c r="W913">
        <f t="shared" si="59"/>
        <v>4</v>
      </c>
    </row>
    <row r="914" spans="1:23" x14ac:dyDescent="0.25">
      <c r="A914">
        <v>24797</v>
      </c>
      <c r="B914" t="str">
        <f>VLOOKUP(A914,kipp_maps!A:B,2,FALSE)</f>
        <v>School E</v>
      </c>
      <c r="C914">
        <f>VLOOKUP(A914,kipp_maps!A:C,3,FALSE)</f>
        <v>4</v>
      </c>
      <c r="D914">
        <f>VLOOKUP(A914,kipp_maps!A:D,4,FALSE)</f>
        <v>2019</v>
      </c>
      <c r="E914" t="str">
        <f>VLOOKUP(A914,kipp_maps!A:E,5,FALSE)</f>
        <v>GenEd</v>
      </c>
      <c r="F914">
        <f>VLOOKUP(A914&amp;"|"&amp;"Fall"&amp;"|"&amp;"Math",kipp_maps!H:I,2,FALSE)</f>
        <v>206</v>
      </c>
      <c r="G914">
        <f>VLOOKUP(A914&amp;"|"&amp;"Fall"&amp;"|"&amp;"Math",kipp_maps!H:J,3,FALSE)</f>
        <v>57</v>
      </c>
      <c r="H914">
        <f>VLOOKUP(A914&amp;"|"&amp;"Fall"&amp;"|"&amp;"Math",kipp_maps!H:K,4,FALSE)</f>
        <v>3</v>
      </c>
      <c r="I914">
        <f>VLOOKUP(A914&amp;"|"&amp;"Spring"&amp;"|"&amp;"Math",kipp_maps!H:I,2,FALSE)</f>
        <v>217</v>
      </c>
      <c r="J914">
        <f>VLOOKUP(A914&amp;"|"&amp;"Spring"&amp;"|"&amp;"Math",kipp_maps!H:J,3,FALSE)</f>
        <v>59</v>
      </c>
      <c r="K914">
        <f>VLOOKUP(A914&amp;"|"&amp;"Spring"&amp;"|"&amp;"Math",kipp_maps!H:K,4,FALSE)</f>
        <v>3</v>
      </c>
      <c r="L914">
        <f>VLOOKUP(A914&amp;"|"&amp;"Fall"&amp;"|"&amp;"Math",kipp_maps!H:L,5,FALSE)</f>
        <v>10</v>
      </c>
      <c r="M914">
        <f t="shared" si="56"/>
        <v>11</v>
      </c>
      <c r="N914">
        <f t="shared" si="57"/>
        <v>1</v>
      </c>
      <c r="O914">
        <f>VLOOKUP(A914&amp;"|"&amp;"Fall"&amp;"|"&amp;"Reading",kipp_maps!H:I,2,FALSE)</f>
        <v>216</v>
      </c>
      <c r="P914">
        <f>VLOOKUP(A914&amp;"|"&amp;"Fall"&amp;"|"&amp;"Reading",kipp_maps!H:J,3,FALSE)</f>
        <v>88</v>
      </c>
      <c r="Q914">
        <f>VLOOKUP(A914&amp;"|"&amp;"Fall"&amp;"|"&amp;"Reading",kipp_maps!H:K,4,FALSE)</f>
        <v>4</v>
      </c>
      <c r="R914">
        <f>VLOOKUP(A914&amp;"|"&amp;"Spring"&amp;"|"&amp;"Reading",kipp_maps!H:I,2,FALSE)</f>
        <v>216</v>
      </c>
      <c r="S914">
        <f>VLOOKUP(A914&amp;"|"&amp;"Spring"&amp;"|"&amp;"Reading",kipp_maps!H:J,3,FALSE)</f>
        <v>75</v>
      </c>
      <c r="T914">
        <f>VLOOKUP(A914&amp;"|"&amp;"Spring"&amp;"|"&amp;"Reading",kipp_maps!H:K,4,FALSE)</f>
        <v>4</v>
      </c>
      <c r="U914">
        <f>VLOOKUP(A914&amp;"|"&amp;"Fall"&amp;"|"&amp;"Reading",kipp_maps!H:L,5,FALSE)</f>
        <v>5</v>
      </c>
      <c r="V914">
        <f t="shared" si="58"/>
        <v>0</v>
      </c>
      <c r="W914">
        <f t="shared" si="59"/>
        <v>-5</v>
      </c>
    </row>
    <row r="915" spans="1:23" x14ac:dyDescent="0.25">
      <c r="A915">
        <v>29671</v>
      </c>
      <c r="B915" t="str">
        <f>VLOOKUP(A915,kipp_maps!A:B,2,FALSE)</f>
        <v>School E</v>
      </c>
      <c r="C915">
        <f>VLOOKUP(A915,kipp_maps!A:C,3,FALSE)</f>
        <v>4</v>
      </c>
      <c r="D915">
        <f>VLOOKUP(A915,kipp_maps!A:D,4,FALSE)</f>
        <v>2019</v>
      </c>
      <c r="E915" t="str">
        <f>VLOOKUP(A915,kipp_maps!A:E,5,FALSE)</f>
        <v>GenEd</v>
      </c>
      <c r="F915">
        <f>VLOOKUP(A915&amp;"|"&amp;"Fall"&amp;"|"&amp;"Math",kipp_maps!H:I,2,FALSE)</f>
        <v>201</v>
      </c>
      <c r="G915">
        <f>VLOOKUP(A915&amp;"|"&amp;"Fall"&amp;"|"&amp;"Math",kipp_maps!H:J,3,FALSE)</f>
        <v>43</v>
      </c>
      <c r="H915">
        <f>VLOOKUP(A915&amp;"|"&amp;"Fall"&amp;"|"&amp;"Math",kipp_maps!H:K,4,FALSE)</f>
        <v>2</v>
      </c>
      <c r="I915">
        <f>VLOOKUP(A915&amp;"|"&amp;"Spring"&amp;"|"&amp;"Math",kipp_maps!H:I,2,FALSE)</f>
        <v>210</v>
      </c>
      <c r="J915">
        <f>VLOOKUP(A915&amp;"|"&amp;"Spring"&amp;"|"&amp;"Math",kipp_maps!H:J,3,FALSE)</f>
        <v>41</v>
      </c>
      <c r="K915">
        <f>VLOOKUP(A915&amp;"|"&amp;"Spring"&amp;"|"&amp;"Math",kipp_maps!H:K,4,FALSE)</f>
        <v>2</v>
      </c>
      <c r="L915">
        <f>VLOOKUP(A915&amp;"|"&amp;"Fall"&amp;"|"&amp;"Math",kipp_maps!H:L,5,FALSE)</f>
        <v>10</v>
      </c>
      <c r="M915">
        <f t="shared" si="56"/>
        <v>9</v>
      </c>
      <c r="N915">
        <f t="shared" si="57"/>
        <v>-1</v>
      </c>
      <c r="O915">
        <f>VLOOKUP(A915&amp;"|"&amp;"Fall"&amp;"|"&amp;"Reading",kipp_maps!H:I,2,FALSE)</f>
        <v>213</v>
      </c>
      <c r="P915">
        <f>VLOOKUP(A915&amp;"|"&amp;"Fall"&amp;"|"&amp;"Reading",kipp_maps!H:J,3,FALSE)</f>
        <v>83</v>
      </c>
      <c r="Q915">
        <f>VLOOKUP(A915&amp;"|"&amp;"Fall"&amp;"|"&amp;"Reading",kipp_maps!H:K,4,FALSE)</f>
        <v>4</v>
      </c>
      <c r="R915">
        <f>VLOOKUP(A915&amp;"|"&amp;"Spring"&amp;"|"&amp;"Reading",kipp_maps!H:I,2,FALSE)</f>
        <v>212</v>
      </c>
      <c r="S915">
        <f>VLOOKUP(A915&amp;"|"&amp;"Spring"&amp;"|"&amp;"Reading",kipp_maps!H:J,3,FALSE)</f>
        <v>66</v>
      </c>
      <c r="T915">
        <f>VLOOKUP(A915&amp;"|"&amp;"Spring"&amp;"|"&amp;"Reading",kipp_maps!H:K,4,FALSE)</f>
        <v>3</v>
      </c>
      <c r="U915">
        <f>VLOOKUP(A915&amp;"|"&amp;"Fall"&amp;"|"&amp;"Reading",kipp_maps!H:L,5,FALSE)</f>
        <v>5</v>
      </c>
      <c r="V915">
        <f t="shared" si="58"/>
        <v>-1</v>
      </c>
      <c r="W915">
        <f t="shared" si="59"/>
        <v>-6</v>
      </c>
    </row>
    <row r="916" spans="1:23" x14ac:dyDescent="0.25">
      <c r="A916">
        <v>16933</v>
      </c>
      <c r="B916" t="str">
        <f>VLOOKUP(A916,kipp_maps!A:B,2,FALSE)</f>
        <v>School E</v>
      </c>
      <c r="C916">
        <f>VLOOKUP(A916,kipp_maps!A:C,3,FALSE)</f>
        <v>4</v>
      </c>
      <c r="D916">
        <f>VLOOKUP(A916,kipp_maps!A:D,4,FALSE)</f>
        <v>2019</v>
      </c>
      <c r="E916">
        <f>VLOOKUP(A916,kipp_maps!A:E,5,FALSE)</f>
        <v>504</v>
      </c>
      <c r="F916">
        <f>VLOOKUP(A916&amp;"|"&amp;"Fall"&amp;"|"&amp;"Math",kipp_maps!H:I,2,FALSE)</f>
        <v>197</v>
      </c>
      <c r="G916">
        <f>VLOOKUP(A916&amp;"|"&amp;"Fall"&amp;"|"&amp;"Math",kipp_maps!H:J,3,FALSE)</f>
        <v>32</v>
      </c>
      <c r="H916">
        <f>VLOOKUP(A916&amp;"|"&amp;"Fall"&amp;"|"&amp;"Math",kipp_maps!H:K,4,FALSE)</f>
        <v>2</v>
      </c>
      <c r="I916">
        <f>VLOOKUP(A916&amp;"|"&amp;"Spring"&amp;"|"&amp;"Math",kipp_maps!H:I,2,FALSE)</f>
        <v>204</v>
      </c>
      <c r="J916">
        <f>VLOOKUP(A916&amp;"|"&amp;"Spring"&amp;"|"&amp;"Math",kipp_maps!H:J,3,FALSE)</f>
        <v>26</v>
      </c>
      <c r="K916">
        <f>VLOOKUP(A916&amp;"|"&amp;"Spring"&amp;"|"&amp;"Math",kipp_maps!H:K,4,FALSE)</f>
        <v>2</v>
      </c>
      <c r="L916">
        <f>VLOOKUP(A916&amp;"|"&amp;"Fall"&amp;"|"&amp;"Math",kipp_maps!H:L,5,FALSE)</f>
        <v>10</v>
      </c>
      <c r="M916">
        <f t="shared" si="56"/>
        <v>7</v>
      </c>
      <c r="N916">
        <f t="shared" si="57"/>
        <v>-3</v>
      </c>
      <c r="O916">
        <f>VLOOKUP(A916&amp;"|"&amp;"Fall"&amp;"|"&amp;"Reading",kipp_maps!H:I,2,FALSE)</f>
        <v>184</v>
      </c>
      <c r="P916">
        <f>VLOOKUP(A916&amp;"|"&amp;"Fall"&amp;"|"&amp;"Reading",kipp_maps!H:J,3,FALSE)</f>
        <v>17</v>
      </c>
      <c r="Q916">
        <f>VLOOKUP(A916&amp;"|"&amp;"Fall"&amp;"|"&amp;"Reading",kipp_maps!H:K,4,FALSE)</f>
        <v>1</v>
      </c>
      <c r="R916">
        <f>VLOOKUP(A916&amp;"|"&amp;"Spring"&amp;"|"&amp;"Reading",kipp_maps!H:I,2,FALSE)</f>
        <v>193</v>
      </c>
      <c r="S916">
        <f>VLOOKUP(A916&amp;"|"&amp;"Spring"&amp;"|"&amp;"Reading",kipp_maps!H:J,3,FALSE)</f>
        <v>19</v>
      </c>
      <c r="T916">
        <f>VLOOKUP(A916&amp;"|"&amp;"Spring"&amp;"|"&amp;"Reading",kipp_maps!H:K,4,FALSE)</f>
        <v>1</v>
      </c>
      <c r="U916">
        <f>VLOOKUP(A916&amp;"|"&amp;"Fall"&amp;"|"&amp;"Reading",kipp_maps!H:L,5,FALSE)</f>
        <v>10</v>
      </c>
      <c r="V916">
        <f t="shared" si="58"/>
        <v>9</v>
      </c>
      <c r="W916">
        <f t="shared" si="59"/>
        <v>-1</v>
      </c>
    </row>
    <row r="917" spans="1:23" x14ac:dyDescent="0.25">
      <c r="A917">
        <v>17482</v>
      </c>
      <c r="B917" t="str">
        <f>VLOOKUP(A917,kipp_maps!A:B,2,FALSE)</f>
        <v>School E</v>
      </c>
      <c r="C917">
        <f>VLOOKUP(A917,kipp_maps!A:C,3,FALSE)</f>
        <v>4</v>
      </c>
      <c r="D917">
        <f>VLOOKUP(A917,kipp_maps!A:D,4,FALSE)</f>
        <v>2019</v>
      </c>
      <c r="E917" t="str">
        <f>VLOOKUP(A917,kipp_maps!A:E,5,FALSE)</f>
        <v>GenEd</v>
      </c>
      <c r="F917">
        <f>VLOOKUP(A917&amp;"|"&amp;"Fall"&amp;"|"&amp;"Math",kipp_maps!H:I,2,FALSE)</f>
        <v>203</v>
      </c>
      <c r="G917">
        <f>VLOOKUP(A917&amp;"|"&amp;"Fall"&amp;"|"&amp;"Math",kipp_maps!H:J,3,FALSE)</f>
        <v>49</v>
      </c>
      <c r="H917">
        <f>VLOOKUP(A917&amp;"|"&amp;"Fall"&amp;"|"&amp;"Math",kipp_maps!H:K,4,FALSE)</f>
        <v>2</v>
      </c>
      <c r="I917">
        <f>VLOOKUP(A917&amp;"|"&amp;"Spring"&amp;"|"&amp;"Math",kipp_maps!H:I,2,FALSE)</f>
        <v>209</v>
      </c>
      <c r="J917">
        <f>VLOOKUP(A917&amp;"|"&amp;"Spring"&amp;"|"&amp;"Math",kipp_maps!H:J,3,FALSE)</f>
        <v>38</v>
      </c>
      <c r="K917">
        <f>VLOOKUP(A917&amp;"|"&amp;"Spring"&amp;"|"&amp;"Math",kipp_maps!H:K,4,FALSE)</f>
        <v>2</v>
      </c>
      <c r="L917">
        <f>VLOOKUP(A917&amp;"|"&amp;"Fall"&amp;"|"&amp;"Math",kipp_maps!H:L,5,FALSE)</f>
        <v>10</v>
      </c>
      <c r="M917">
        <f t="shared" si="56"/>
        <v>6</v>
      </c>
      <c r="N917">
        <f t="shared" si="57"/>
        <v>-4</v>
      </c>
      <c r="O917">
        <f>VLOOKUP(A917&amp;"|"&amp;"Fall"&amp;"|"&amp;"Reading",kipp_maps!H:I,2,FALSE)</f>
        <v>203</v>
      </c>
      <c r="P917">
        <f>VLOOKUP(A917&amp;"|"&amp;"Fall"&amp;"|"&amp;"Reading",kipp_maps!H:J,3,FALSE)</f>
        <v>61</v>
      </c>
      <c r="Q917">
        <f>VLOOKUP(A917&amp;"|"&amp;"Fall"&amp;"|"&amp;"Reading",kipp_maps!H:K,4,FALSE)</f>
        <v>3</v>
      </c>
      <c r="R917">
        <f>VLOOKUP(A917&amp;"|"&amp;"Spring"&amp;"|"&amp;"Reading",kipp_maps!H:I,2,FALSE)</f>
        <v>210</v>
      </c>
      <c r="S917">
        <f>VLOOKUP(A917&amp;"|"&amp;"Spring"&amp;"|"&amp;"Reading",kipp_maps!H:J,3,FALSE)</f>
        <v>61</v>
      </c>
      <c r="T917">
        <f>VLOOKUP(A917&amp;"|"&amp;"Spring"&amp;"|"&amp;"Reading",kipp_maps!H:K,4,FALSE)</f>
        <v>3</v>
      </c>
      <c r="U917">
        <f>VLOOKUP(A917&amp;"|"&amp;"Fall"&amp;"|"&amp;"Reading",kipp_maps!H:L,5,FALSE)</f>
        <v>7</v>
      </c>
      <c r="V917">
        <f t="shared" si="58"/>
        <v>7</v>
      </c>
      <c r="W917">
        <f t="shared" si="59"/>
        <v>0</v>
      </c>
    </row>
    <row r="918" spans="1:23" x14ac:dyDescent="0.25">
      <c r="A918">
        <v>12795</v>
      </c>
      <c r="B918" t="str">
        <f>VLOOKUP(A918,kipp_maps!A:B,2,FALSE)</f>
        <v>School E</v>
      </c>
      <c r="C918">
        <f>VLOOKUP(A918,kipp_maps!A:C,3,FALSE)</f>
        <v>4</v>
      </c>
      <c r="D918">
        <f>VLOOKUP(A918,kipp_maps!A:D,4,FALSE)</f>
        <v>2019</v>
      </c>
      <c r="E918" t="str">
        <f>VLOOKUP(A918,kipp_maps!A:E,5,FALSE)</f>
        <v>GenEd</v>
      </c>
      <c r="F918">
        <f>VLOOKUP(A918&amp;"|"&amp;"Fall"&amp;"|"&amp;"Math",kipp_maps!H:I,2,FALSE)</f>
        <v>203</v>
      </c>
      <c r="G918">
        <f>VLOOKUP(A918&amp;"|"&amp;"Fall"&amp;"|"&amp;"Math",kipp_maps!H:J,3,FALSE)</f>
        <v>49</v>
      </c>
      <c r="H918">
        <f>VLOOKUP(A918&amp;"|"&amp;"Fall"&amp;"|"&amp;"Math",kipp_maps!H:K,4,FALSE)</f>
        <v>2</v>
      </c>
      <c r="I918">
        <f>VLOOKUP(A918&amp;"|"&amp;"Spring"&amp;"|"&amp;"Math",kipp_maps!H:I,2,FALSE)</f>
        <v>206</v>
      </c>
      <c r="J918">
        <f>VLOOKUP(A918&amp;"|"&amp;"Spring"&amp;"|"&amp;"Math",kipp_maps!H:J,3,FALSE)</f>
        <v>31</v>
      </c>
      <c r="K918">
        <f>VLOOKUP(A918&amp;"|"&amp;"Spring"&amp;"|"&amp;"Math",kipp_maps!H:K,4,FALSE)</f>
        <v>2</v>
      </c>
      <c r="L918">
        <f>VLOOKUP(A918&amp;"|"&amp;"Fall"&amp;"|"&amp;"Math",kipp_maps!H:L,5,FALSE)</f>
        <v>10</v>
      </c>
      <c r="M918">
        <f t="shared" si="56"/>
        <v>3</v>
      </c>
      <c r="N918">
        <f t="shared" si="57"/>
        <v>-7</v>
      </c>
      <c r="O918">
        <f>VLOOKUP(A918&amp;"|"&amp;"Fall"&amp;"|"&amp;"Reading",kipp_maps!H:I,2,FALSE)</f>
        <v>206</v>
      </c>
      <c r="P918">
        <f>VLOOKUP(A918&amp;"|"&amp;"Fall"&amp;"|"&amp;"Reading",kipp_maps!H:J,3,FALSE)</f>
        <v>69</v>
      </c>
      <c r="Q918">
        <f>VLOOKUP(A918&amp;"|"&amp;"Fall"&amp;"|"&amp;"Reading",kipp_maps!H:K,4,FALSE)</f>
        <v>3</v>
      </c>
      <c r="R918">
        <f>VLOOKUP(A918&amp;"|"&amp;"Spring"&amp;"|"&amp;"Reading",kipp_maps!H:I,2,FALSE)</f>
        <v>212</v>
      </c>
      <c r="S918">
        <f>VLOOKUP(A918&amp;"|"&amp;"Spring"&amp;"|"&amp;"Reading",kipp_maps!H:J,3,FALSE)</f>
        <v>66</v>
      </c>
      <c r="T918">
        <f>VLOOKUP(A918&amp;"|"&amp;"Spring"&amp;"|"&amp;"Reading",kipp_maps!H:K,4,FALSE)</f>
        <v>3</v>
      </c>
      <c r="U918">
        <f>VLOOKUP(A918&amp;"|"&amp;"Fall"&amp;"|"&amp;"Reading",kipp_maps!H:L,5,FALSE)</f>
        <v>6</v>
      </c>
      <c r="V918">
        <f t="shared" si="58"/>
        <v>6</v>
      </c>
      <c r="W918">
        <f t="shared" si="59"/>
        <v>0</v>
      </c>
    </row>
    <row r="919" spans="1:23" x14ac:dyDescent="0.25">
      <c r="A919">
        <v>15544</v>
      </c>
      <c r="B919" t="str">
        <f>VLOOKUP(A919,kipp_maps!A:B,2,FALSE)</f>
        <v>School E</v>
      </c>
      <c r="C919">
        <f>VLOOKUP(A919,kipp_maps!A:C,3,FALSE)</f>
        <v>4</v>
      </c>
      <c r="D919">
        <f>VLOOKUP(A919,kipp_maps!A:D,4,FALSE)</f>
        <v>2019</v>
      </c>
      <c r="E919" t="str">
        <f>VLOOKUP(A919,kipp_maps!A:E,5,FALSE)</f>
        <v>GenEd</v>
      </c>
      <c r="F919">
        <f>VLOOKUP(A919&amp;"|"&amp;"Fall"&amp;"|"&amp;"Math",kipp_maps!H:I,2,FALSE)</f>
        <v>197</v>
      </c>
      <c r="G919">
        <f>VLOOKUP(A919&amp;"|"&amp;"Fall"&amp;"|"&amp;"Math",kipp_maps!H:J,3,FALSE)</f>
        <v>32</v>
      </c>
      <c r="H919">
        <f>VLOOKUP(A919&amp;"|"&amp;"Fall"&amp;"|"&amp;"Math",kipp_maps!H:K,4,FALSE)</f>
        <v>2</v>
      </c>
      <c r="I919">
        <f>VLOOKUP(A919&amp;"|"&amp;"Spring"&amp;"|"&amp;"Math",kipp_maps!H:I,2,FALSE)</f>
        <v>195</v>
      </c>
      <c r="J919">
        <f>VLOOKUP(A919&amp;"|"&amp;"Spring"&amp;"|"&amp;"Math",kipp_maps!H:J,3,FALSE)</f>
        <v>11</v>
      </c>
      <c r="K919">
        <f>VLOOKUP(A919&amp;"|"&amp;"Spring"&amp;"|"&amp;"Math",kipp_maps!H:K,4,FALSE)</f>
        <v>1</v>
      </c>
      <c r="L919">
        <f>VLOOKUP(A919&amp;"|"&amp;"Fall"&amp;"|"&amp;"Math",kipp_maps!H:L,5,FALSE)</f>
        <v>10</v>
      </c>
      <c r="M919">
        <f t="shared" si="56"/>
        <v>-2</v>
      </c>
      <c r="N919">
        <f t="shared" si="57"/>
        <v>-12</v>
      </c>
      <c r="O919">
        <f>VLOOKUP(A919&amp;"|"&amp;"Fall"&amp;"|"&amp;"Reading",kipp_maps!H:I,2,FALSE)</f>
        <v>185</v>
      </c>
      <c r="P919">
        <f>VLOOKUP(A919&amp;"|"&amp;"Fall"&amp;"|"&amp;"Reading",kipp_maps!H:J,3,FALSE)</f>
        <v>18</v>
      </c>
      <c r="Q919">
        <f>VLOOKUP(A919&amp;"|"&amp;"Fall"&amp;"|"&amp;"Reading",kipp_maps!H:K,4,FALSE)</f>
        <v>1</v>
      </c>
      <c r="R919">
        <f>VLOOKUP(A919&amp;"|"&amp;"Spring"&amp;"|"&amp;"Reading",kipp_maps!H:I,2,FALSE)</f>
        <v>203</v>
      </c>
      <c r="S919">
        <f>VLOOKUP(A919&amp;"|"&amp;"Spring"&amp;"|"&amp;"Reading",kipp_maps!H:J,3,FALSE)</f>
        <v>42</v>
      </c>
      <c r="T919">
        <f>VLOOKUP(A919&amp;"|"&amp;"Spring"&amp;"|"&amp;"Reading",kipp_maps!H:K,4,FALSE)</f>
        <v>2</v>
      </c>
      <c r="U919">
        <f>VLOOKUP(A919&amp;"|"&amp;"Fall"&amp;"|"&amp;"Reading",kipp_maps!H:L,5,FALSE)</f>
        <v>10</v>
      </c>
      <c r="V919">
        <f t="shared" si="58"/>
        <v>18</v>
      </c>
      <c r="W919">
        <f t="shared" si="59"/>
        <v>8</v>
      </c>
    </row>
    <row r="920" spans="1:23" x14ac:dyDescent="0.25">
      <c r="A920">
        <v>22801</v>
      </c>
      <c r="B920" t="str">
        <f>VLOOKUP(A920,kipp_maps!A:B,2,FALSE)</f>
        <v>School E</v>
      </c>
      <c r="C920">
        <f>VLOOKUP(A920,kipp_maps!A:C,3,FALSE)</f>
        <v>4</v>
      </c>
      <c r="D920">
        <f>VLOOKUP(A920,kipp_maps!A:D,4,FALSE)</f>
        <v>2019</v>
      </c>
      <c r="E920" t="str">
        <f>VLOOKUP(A920,kipp_maps!A:E,5,FALSE)</f>
        <v>GenEd</v>
      </c>
      <c r="F920">
        <f>VLOOKUP(A920&amp;"|"&amp;"Fall"&amp;"|"&amp;"Math",kipp_maps!H:I,2,FALSE)</f>
        <v>190</v>
      </c>
      <c r="G920">
        <f>VLOOKUP(A920&amp;"|"&amp;"Fall"&amp;"|"&amp;"Math",kipp_maps!H:J,3,FALSE)</f>
        <v>17</v>
      </c>
      <c r="H920">
        <f>VLOOKUP(A920&amp;"|"&amp;"Fall"&amp;"|"&amp;"Math",kipp_maps!H:K,4,FALSE)</f>
        <v>1</v>
      </c>
      <c r="I920">
        <f>VLOOKUP(A920&amp;"|"&amp;"Spring"&amp;"|"&amp;"Math",kipp_maps!H:I,2,FALSE)</f>
        <v>198</v>
      </c>
      <c r="J920">
        <f>VLOOKUP(A920&amp;"|"&amp;"Spring"&amp;"|"&amp;"Math",kipp_maps!H:J,3,FALSE)</f>
        <v>15</v>
      </c>
      <c r="K920">
        <f>VLOOKUP(A920&amp;"|"&amp;"Spring"&amp;"|"&amp;"Math",kipp_maps!H:K,4,FALSE)</f>
        <v>1</v>
      </c>
      <c r="L920">
        <f>VLOOKUP(A920&amp;"|"&amp;"Fall"&amp;"|"&amp;"Math",kipp_maps!H:L,5,FALSE)</f>
        <v>11</v>
      </c>
      <c r="M920">
        <f t="shared" si="56"/>
        <v>8</v>
      </c>
      <c r="N920">
        <f t="shared" si="57"/>
        <v>-3</v>
      </c>
      <c r="O920">
        <f>VLOOKUP(A920&amp;"|"&amp;"Fall"&amp;"|"&amp;"Reading",kipp_maps!H:I,2,FALSE)</f>
        <v>199</v>
      </c>
      <c r="P920">
        <f>VLOOKUP(A920&amp;"|"&amp;"Fall"&amp;"|"&amp;"Reading",kipp_maps!H:J,3,FALSE)</f>
        <v>51</v>
      </c>
      <c r="Q920">
        <f>VLOOKUP(A920&amp;"|"&amp;"Fall"&amp;"|"&amp;"Reading",kipp_maps!H:K,4,FALSE)</f>
        <v>3</v>
      </c>
      <c r="R920">
        <f>VLOOKUP(A920&amp;"|"&amp;"Spring"&amp;"|"&amp;"Reading",kipp_maps!H:I,2,FALSE)</f>
        <v>194</v>
      </c>
      <c r="S920">
        <f>VLOOKUP(A920&amp;"|"&amp;"Spring"&amp;"|"&amp;"Reading",kipp_maps!H:J,3,FALSE)</f>
        <v>21</v>
      </c>
      <c r="T920">
        <f>VLOOKUP(A920&amp;"|"&amp;"Spring"&amp;"|"&amp;"Reading",kipp_maps!H:K,4,FALSE)</f>
        <v>1</v>
      </c>
      <c r="U920">
        <f>VLOOKUP(A920&amp;"|"&amp;"Fall"&amp;"|"&amp;"Reading",kipp_maps!H:L,5,FALSE)</f>
        <v>7</v>
      </c>
      <c r="V920">
        <f t="shared" si="58"/>
        <v>-5</v>
      </c>
      <c r="W920">
        <f t="shared" si="59"/>
        <v>-12</v>
      </c>
    </row>
    <row r="921" spans="1:23" x14ac:dyDescent="0.25">
      <c r="A921">
        <v>29938</v>
      </c>
      <c r="B921" t="str">
        <f>VLOOKUP(A921,kipp_maps!A:B,2,FALSE)</f>
        <v>School E</v>
      </c>
      <c r="C921">
        <f>VLOOKUP(A921,kipp_maps!A:C,3,FALSE)</f>
        <v>4</v>
      </c>
      <c r="D921">
        <f>VLOOKUP(A921,kipp_maps!A:D,4,FALSE)</f>
        <v>2019</v>
      </c>
      <c r="E921" t="str">
        <f>VLOOKUP(A921,kipp_maps!A:E,5,FALSE)</f>
        <v>GenEd</v>
      </c>
      <c r="F921">
        <f>VLOOKUP(A921&amp;"|"&amp;"Fall"&amp;"|"&amp;"Math",kipp_maps!H:I,2,FALSE)</f>
        <v>209</v>
      </c>
      <c r="G921">
        <f>VLOOKUP(A921&amp;"|"&amp;"Fall"&amp;"|"&amp;"Math",kipp_maps!H:J,3,FALSE)</f>
        <v>66</v>
      </c>
      <c r="H921">
        <f>VLOOKUP(A921&amp;"|"&amp;"Fall"&amp;"|"&amp;"Math",kipp_maps!H:K,4,FALSE)</f>
        <v>3</v>
      </c>
      <c r="I921">
        <f>VLOOKUP(A921&amp;"|"&amp;"Spring"&amp;"|"&amp;"Math",kipp_maps!H:I,2,FALSE)</f>
        <v>226</v>
      </c>
      <c r="J921">
        <f>VLOOKUP(A921&amp;"|"&amp;"Spring"&amp;"|"&amp;"Math",kipp_maps!H:J,3,FALSE)</f>
        <v>80</v>
      </c>
      <c r="K921">
        <f>VLOOKUP(A921&amp;"|"&amp;"Spring"&amp;"|"&amp;"Math",kipp_maps!H:K,4,FALSE)</f>
        <v>4</v>
      </c>
      <c r="L921">
        <f>VLOOKUP(A921&amp;"|"&amp;"Fall"&amp;"|"&amp;"Math",kipp_maps!H:L,5,FALSE)</f>
        <v>10</v>
      </c>
      <c r="M921">
        <f t="shared" si="56"/>
        <v>17</v>
      </c>
      <c r="N921">
        <f t="shared" si="57"/>
        <v>7</v>
      </c>
      <c r="O921">
        <f>VLOOKUP(A921&amp;"|"&amp;"Fall"&amp;"|"&amp;"Reading",kipp_maps!H:I,2,FALSE)</f>
        <v>212</v>
      </c>
      <c r="P921">
        <f>VLOOKUP(A921&amp;"|"&amp;"Fall"&amp;"|"&amp;"Reading",kipp_maps!H:J,3,FALSE)</f>
        <v>81</v>
      </c>
      <c r="Q921">
        <f>VLOOKUP(A921&amp;"|"&amp;"Fall"&amp;"|"&amp;"Reading",kipp_maps!H:K,4,FALSE)</f>
        <v>4</v>
      </c>
      <c r="R921">
        <f>VLOOKUP(A921&amp;"|"&amp;"Spring"&amp;"|"&amp;"Reading",kipp_maps!H:I,2,FALSE)</f>
        <v>211</v>
      </c>
      <c r="S921">
        <f>VLOOKUP(A921&amp;"|"&amp;"Spring"&amp;"|"&amp;"Reading",kipp_maps!H:J,3,FALSE)</f>
        <v>63</v>
      </c>
      <c r="T921">
        <f>VLOOKUP(A921&amp;"|"&amp;"Spring"&amp;"|"&amp;"Reading",kipp_maps!H:K,4,FALSE)</f>
        <v>3</v>
      </c>
      <c r="U921">
        <f>VLOOKUP(A921&amp;"|"&amp;"Fall"&amp;"|"&amp;"Reading",kipp_maps!H:L,5,FALSE)</f>
        <v>5</v>
      </c>
      <c r="V921">
        <f t="shared" si="58"/>
        <v>-1</v>
      </c>
      <c r="W921">
        <f t="shared" si="59"/>
        <v>-6</v>
      </c>
    </row>
    <row r="922" spans="1:23" x14ac:dyDescent="0.25">
      <c r="A922">
        <v>11320</v>
      </c>
      <c r="B922" t="str">
        <f>VLOOKUP(A922,kipp_maps!A:B,2,FALSE)</f>
        <v>School E</v>
      </c>
      <c r="C922">
        <f>VLOOKUP(A922,kipp_maps!A:C,3,FALSE)</f>
        <v>4</v>
      </c>
      <c r="D922">
        <f>VLOOKUP(A922,kipp_maps!A:D,4,FALSE)</f>
        <v>2019</v>
      </c>
      <c r="E922" t="str">
        <f>VLOOKUP(A922,kipp_maps!A:E,5,FALSE)</f>
        <v>GenEd</v>
      </c>
      <c r="F922">
        <f>VLOOKUP(A922&amp;"|"&amp;"Fall"&amp;"|"&amp;"Math",kipp_maps!H:I,2,FALSE)</f>
        <v>205</v>
      </c>
      <c r="G922">
        <f>VLOOKUP(A922&amp;"|"&amp;"Fall"&amp;"|"&amp;"Math",kipp_maps!H:J,3,FALSE)</f>
        <v>55</v>
      </c>
      <c r="H922">
        <f>VLOOKUP(A922&amp;"|"&amp;"Fall"&amp;"|"&amp;"Math",kipp_maps!H:K,4,FALSE)</f>
        <v>3</v>
      </c>
      <c r="I922">
        <f>VLOOKUP(A922&amp;"|"&amp;"Spring"&amp;"|"&amp;"Math",kipp_maps!H:I,2,FALSE)</f>
        <v>209</v>
      </c>
      <c r="J922">
        <f>VLOOKUP(A922&amp;"|"&amp;"Spring"&amp;"|"&amp;"Math",kipp_maps!H:J,3,FALSE)</f>
        <v>38</v>
      </c>
      <c r="K922">
        <f>VLOOKUP(A922&amp;"|"&amp;"Spring"&amp;"|"&amp;"Math",kipp_maps!H:K,4,FALSE)</f>
        <v>2</v>
      </c>
      <c r="L922">
        <f>VLOOKUP(A922&amp;"|"&amp;"Fall"&amp;"|"&amp;"Math",kipp_maps!H:L,5,FALSE)</f>
        <v>10</v>
      </c>
      <c r="M922">
        <f t="shared" si="56"/>
        <v>4</v>
      </c>
      <c r="N922">
        <f t="shared" si="57"/>
        <v>-6</v>
      </c>
      <c r="O922">
        <f>VLOOKUP(A922&amp;"|"&amp;"Fall"&amp;"|"&amp;"Reading",kipp_maps!H:I,2,FALSE)</f>
        <v>199</v>
      </c>
      <c r="P922">
        <f>VLOOKUP(A922&amp;"|"&amp;"Fall"&amp;"|"&amp;"Reading",kipp_maps!H:J,3,FALSE)</f>
        <v>51</v>
      </c>
      <c r="Q922">
        <f>VLOOKUP(A922&amp;"|"&amp;"Fall"&amp;"|"&amp;"Reading",kipp_maps!H:K,4,FALSE)</f>
        <v>3</v>
      </c>
      <c r="R922">
        <f>VLOOKUP(A922&amp;"|"&amp;"Spring"&amp;"|"&amp;"Reading",kipp_maps!H:I,2,FALSE)</f>
        <v>206</v>
      </c>
      <c r="S922">
        <f>VLOOKUP(A922&amp;"|"&amp;"Spring"&amp;"|"&amp;"Reading",kipp_maps!H:J,3,FALSE)</f>
        <v>50</v>
      </c>
      <c r="T922">
        <f>VLOOKUP(A922&amp;"|"&amp;"Spring"&amp;"|"&amp;"Reading",kipp_maps!H:K,4,FALSE)</f>
        <v>3</v>
      </c>
      <c r="U922">
        <f>VLOOKUP(A922&amp;"|"&amp;"Fall"&amp;"|"&amp;"Reading",kipp_maps!H:L,5,FALSE)</f>
        <v>7</v>
      </c>
      <c r="V922">
        <f t="shared" si="58"/>
        <v>7</v>
      </c>
      <c r="W922">
        <f t="shared" si="59"/>
        <v>0</v>
      </c>
    </row>
    <row r="923" spans="1:23" x14ac:dyDescent="0.25">
      <c r="A923">
        <v>22430</v>
      </c>
      <c r="B923" t="str">
        <f>VLOOKUP(A923,kipp_maps!A:B,2,FALSE)</f>
        <v>School E</v>
      </c>
      <c r="C923">
        <f>VLOOKUP(A923,kipp_maps!A:C,3,FALSE)</f>
        <v>4</v>
      </c>
      <c r="D923">
        <f>VLOOKUP(A923,kipp_maps!A:D,4,FALSE)</f>
        <v>2019</v>
      </c>
      <c r="E923" t="str">
        <f>VLOOKUP(A923,kipp_maps!A:E,5,FALSE)</f>
        <v>GenEd</v>
      </c>
      <c r="F923">
        <f>VLOOKUP(A923&amp;"|"&amp;"Fall"&amp;"|"&amp;"Math",kipp_maps!H:I,2,FALSE)</f>
        <v>221</v>
      </c>
      <c r="G923">
        <f>VLOOKUP(A923&amp;"|"&amp;"Fall"&amp;"|"&amp;"Math",kipp_maps!H:J,3,FALSE)</f>
        <v>90</v>
      </c>
      <c r="H923">
        <f>VLOOKUP(A923&amp;"|"&amp;"Fall"&amp;"|"&amp;"Math",kipp_maps!H:K,4,FALSE)</f>
        <v>4</v>
      </c>
      <c r="I923">
        <f>VLOOKUP(A923&amp;"|"&amp;"Spring"&amp;"|"&amp;"Math",kipp_maps!H:I,2,FALSE)</f>
        <v>234</v>
      </c>
      <c r="J923">
        <f>VLOOKUP(A923&amp;"|"&amp;"Spring"&amp;"|"&amp;"Math",kipp_maps!H:J,3,FALSE)</f>
        <v>91</v>
      </c>
      <c r="K923">
        <f>VLOOKUP(A923&amp;"|"&amp;"Spring"&amp;"|"&amp;"Math",kipp_maps!H:K,4,FALSE)</f>
        <v>4</v>
      </c>
      <c r="L923">
        <f>VLOOKUP(A923&amp;"|"&amp;"Fall"&amp;"|"&amp;"Math",kipp_maps!H:L,5,FALSE)</f>
        <v>9</v>
      </c>
      <c r="M923">
        <f t="shared" si="56"/>
        <v>13</v>
      </c>
      <c r="N923">
        <f t="shared" si="57"/>
        <v>4</v>
      </c>
      <c r="O923">
        <f>VLOOKUP(A923&amp;"|"&amp;"Fall"&amp;"|"&amp;"Reading",kipp_maps!H:I,2,FALSE)</f>
        <v>220</v>
      </c>
      <c r="P923">
        <f>VLOOKUP(A923&amp;"|"&amp;"Fall"&amp;"|"&amp;"Reading",kipp_maps!H:J,3,FALSE)</f>
        <v>92</v>
      </c>
      <c r="Q923">
        <f>VLOOKUP(A923&amp;"|"&amp;"Fall"&amp;"|"&amp;"Reading",kipp_maps!H:K,4,FALSE)</f>
        <v>4</v>
      </c>
      <c r="R923">
        <f>VLOOKUP(A923&amp;"|"&amp;"Spring"&amp;"|"&amp;"Reading",kipp_maps!H:I,2,FALSE)</f>
        <v>235</v>
      </c>
      <c r="S923">
        <f>VLOOKUP(A923&amp;"|"&amp;"Spring"&amp;"|"&amp;"Reading",kipp_maps!H:J,3,FALSE)</f>
        <v>97</v>
      </c>
      <c r="T923">
        <f>VLOOKUP(A923&amp;"|"&amp;"Spring"&amp;"|"&amp;"Reading",kipp_maps!H:K,4,FALSE)</f>
        <v>4</v>
      </c>
      <c r="U923">
        <f>VLOOKUP(A923&amp;"|"&amp;"Fall"&amp;"|"&amp;"Reading",kipp_maps!H:L,5,FALSE)</f>
        <v>4</v>
      </c>
      <c r="V923">
        <f t="shared" si="58"/>
        <v>15</v>
      </c>
      <c r="W923">
        <f t="shared" si="59"/>
        <v>11</v>
      </c>
    </row>
    <row r="924" spans="1:23" x14ac:dyDescent="0.25">
      <c r="A924">
        <v>27126</v>
      </c>
      <c r="B924" t="str">
        <f>VLOOKUP(A924,kipp_maps!A:B,2,FALSE)</f>
        <v>School E</v>
      </c>
      <c r="C924">
        <f>VLOOKUP(A924,kipp_maps!A:C,3,FALSE)</f>
        <v>4</v>
      </c>
      <c r="D924">
        <f>VLOOKUP(A924,kipp_maps!A:D,4,FALSE)</f>
        <v>2019</v>
      </c>
      <c r="E924" t="str">
        <f>VLOOKUP(A924,kipp_maps!A:E,5,FALSE)</f>
        <v>GenEd</v>
      </c>
      <c r="F924">
        <f>VLOOKUP(A924&amp;"|"&amp;"Fall"&amp;"|"&amp;"Math",kipp_maps!H:I,2,FALSE)</f>
        <v>203</v>
      </c>
      <c r="G924">
        <f>VLOOKUP(A924&amp;"|"&amp;"Fall"&amp;"|"&amp;"Math",kipp_maps!H:J,3,FALSE)</f>
        <v>49</v>
      </c>
      <c r="H924">
        <f>VLOOKUP(A924&amp;"|"&amp;"Fall"&amp;"|"&amp;"Math",kipp_maps!H:K,4,FALSE)</f>
        <v>2</v>
      </c>
      <c r="I924">
        <f>VLOOKUP(A924&amp;"|"&amp;"Spring"&amp;"|"&amp;"Math",kipp_maps!H:I,2,FALSE)</f>
        <v>212</v>
      </c>
      <c r="J924">
        <f>VLOOKUP(A924&amp;"|"&amp;"Spring"&amp;"|"&amp;"Math",kipp_maps!H:J,3,FALSE)</f>
        <v>46</v>
      </c>
      <c r="K924">
        <f>VLOOKUP(A924&amp;"|"&amp;"Spring"&amp;"|"&amp;"Math",kipp_maps!H:K,4,FALSE)</f>
        <v>2</v>
      </c>
      <c r="L924">
        <f>VLOOKUP(A924&amp;"|"&amp;"Fall"&amp;"|"&amp;"Math",kipp_maps!H:L,5,FALSE)</f>
        <v>10</v>
      </c>
      <c r="M924">
        <f t="shared" si="56"/>
        <v>9</v>
      </c>
      <c r="N924">
        <f t="shared" si="57"/>
        <v>-1</v>
      </c>
      <c r="O924">
        <f>VLOOKUP(A924&amp;"|"&amp;"Fall"&amp;"|"&amp;"Reading",kipp_maps!H:I,2,FALSE)</f>
        <v>202</v>
      </c>
      <c r="P924">
        <f>VLOOKUP(A924&amp;"|"&amp;"Fall"&amp;"|"&amp;"Reading",kipp_maps!H:J,3,FALSE)</f>
        <v>59</v>
      </c>
      <c r="Q924">
        <f>VLOOKUP(A924&amp;"|"&amp;"Fall"&amp;"|"&amp;"Reading",kipp_maps!H:K,4,FALSE)</f>
        <v>3</v>
      </c>
      <c r="R924">
        <f>VLOOKUP(A924&amp;"|"&amp;"Spring"&amp;"|"&amp;"Reading",kipp_maps!H:I,2,FALSE)</f>
        <v>202</v>
      </c>
      <c r="S924">
        <f>VLOOKUP(A924&amp;"|"&amp;"Spring"&amp;"|"&amp;"Reading",kipp_maps!H:J,3,FALSE)</f>
        <v>40</v>
      </c>
      <c r="T924">
        <f>VLOOKUP(A924&amp;"|"&amp;"Spring"&amp;"|"&amp;"Reading",kipp_maps!H:K,4,FALSE)</f>
        <v>2</v>
      </c>
      <c r="U924">
        <f>VLOOKUP(A924&amp;"|"&amp;"Fall"&amp;"|"&amp;"Reading",kipp_maps!H:L,5,FALSE)</f>
        <v>7</v>
      </c>
      <c r="V924">
        <f t="shared" si="58"/>
        <v>0</v>
      </c>
      <c r="W924">
        <f t="shared" si="59"/>
        <v>-7</v>
      </c>
    </row>
    <row r="925" spans="1:23" x14ac:dyDescent="0.25">
      <c r="A925">
        <v>14173</v>
      </c>
      <c r="B925" t="str">
        <f>VLOOKUP(A925,kipp_maps!A:B,2,FALSE)</f>
        <v>School E</v>
      </c>
      <c r="C925">
        <f>VLOOKUP(A925,kipp_maps!A:C,3,FALSE)</f>
        <v>4</v>
      </c>
      <c r="D925">
        <f>VLOOKUP(A925,kipp_maps!A:D,4,FALSE)</f>
        <v>2019</v>
      </c>
      <c r="E925" t="str">
        <f>VLOOKUP(A925,kipp_maps!A:E,5,FALSE)</f>
        <v>GenEd</v>
      </c>
      <c r="F925">
        <f>VLOOKUP(A925&amp;"|"&amp;"Fall"&amp;"|"&amp;"Math",kipp_maps!H:I,2,FALSE)</f>
        <v>207</v>
      </c>
      <c r="G925">
        <f>VLOOKUP(A925&amp;"|"&amp;"Fall"&amp;"|"&amp;"Math",kipp_maps!H:J,3,FALSE)</f>
        <v>60</v>
      </c>
      <c r="H925">
        <f>VLOOKUP(A925&amp;"|"&amp;"Fall"&amp;"|"&amp;"Math",kipp_maps!H:K,4,FALSE)</f>
        <v>3</v>
      </c>
      <c r="I925">
        <f>VLOOKUP(A925&amp;"|"&amp;"Spring"&amp;"|"&amp;"Math",kipp_maps!H:I,2,FALSE)</f>
        <v>201</v>
      </c>
      <c r="J925">
        <f>VLOOKUP(A925&amp;"|"&amp;"Spring"&amp;"|"&amp;"Math",kipp_maps!H:J,3,FALSE)</f>
        <v>20</v>
      </c>
      <c r="K925">
        <f>VLOOKUP(A925&amp;"|"&amp;"Spring"&amp;"|"&amp;"Math",kipp_maps!H:K,4,FALSE)</f>
        <v>1</v>
      </c>
      <c r="L925">
        <f>VLOOKUP(A925&amp;"|"&amp;"Fall"&amp;"|"&amp;"Math",kipp_maps!H:L,5,FALSE)</f>
        <v>10</v>
      </c>
      <c r="M925">
        <f t="shared" si="56"/>
        <v>-6</v>
      </c>
      <c r="N925">
        <f t="shared" si="57"/>
        <v>-16</v>
      </c>
      <c r="O925">
        <f>VLOOKUP(A925&amp;"|"&amp;"Fall"&amp;"|"&amp;"Reading",kipp_maps!H:I,2,FALSE)</f>
        <v>199</v>
      </c>
      <c r="P925">
        <f>VLOOKUP(A925&amp;"|"&amp;"Fall"&amp;"|"&amp;"Reading",kipp_maps!H:J,3,FALSE)</f>
        <v>51</v>
      </c>
      <c r="Q925">
        <f>VLOOKUP(A925&amp;"|"&amp;"Fall"&amp;"|"&amp;"Reading",kipp_maps!H:K,4,FALSE)</f>
        <v>3</v>
      </c>
      <c r="R925">
        <f>VLOOKUP(A925&amp;"|"&amp;"Spring"&amp;"|"&amp;"Reading",kipp_maps!H:I,2,FALSE)</f>
        <v>198</v>
      </c>
      <c r="S925">
        <f>VLOOKUP(A925&amp;"|"&amp;"Spring"&amp;"|"&amp;"Reading",kipp_maps!H:J,3,FALSE)</f>
        <v>30</v>
      </c>
      <c r="T925">
        <f>VLOOKUP(A925&amp;"|"&amp;"Spring"&amp;"|"&amp;"Reading",kipp_maps!H:K,4,FALSE)</f>
        <v>2</v>
      </c>
      <c r="U925">
        <f>VLOOKUP(A925&amp;"|"&amp;"Fall"&amp;"|"&amp;"Reading",kipp_maps!H:L,5,FALSE)</f>
        <v>7</v>
      </c>
      <c r="V925">
        <f t="shared" si="58"/>
        <v>-1</v>
      </c>
      <c r="W925">
        <f t="shared" si="59"/>
        <v>-8</v>
      </c>
    </row>
    <row r="926" spans="1:23" x14ac:dyDescent="0.25">
      <c r="A926">
        <v>11578</v>
      </c>
      <c r="B926" t="str">
        <f>VLOOKUP(A926,kipp_maps!A:B,2,FALSE)</f>
        <v>School E</v>
      </c>
      <c r="C926">
        <f>VLOOKUP(A926,kipp_maps!A:C,3,FALSE)</f>
        <v>4</v>
      </c>
      <c r="D926">
        <f>VLOOKUP(A926,kipp_maps!A:D,4,FALSE)</f>
        <v>2019</v>
      </c>
      <c r="E926" t="str">
        <f>VLOOKUP(A926,kipp_maps!A:E,5,FALSE)</f>
        <v>GenEd</v>
      </c>
      <c r="F926">
        <f>VLOOKUP(A926&amp;"|"&amp;"Fall"&amp;"|"&amp;"Math",kipp_maps!H:I,2,FALSE)</f>
        <v>207</v>
      </c>
      <c r="G926">
        <f>VLOOKUP(A926&amp;"|"&amp;"Fall"&amp;"|"&amp;"Math",kipp_maps!H:J,3,FALSE)</f>
        <v>60</v>
      </c>
      <c r="H926">
        <f>VLOOKUP(A926&amp;"|"&amp;"Fall"&amp;"|"&amp;"Math",kipp_maps!H:K,4,FALSE)</f>
        <v>3</v>
      </c>
      <c r="I926">
        <f>VLOOKUP(A926&amp;"|"&amp;"Spring"&amp;"|"&amp;"Math",kipp_maps!H:I,2,FALSE)</f>
        <v>227</v>
      </c>
      <c r="J926">
        <f>VLOOKUP(A926&amp;"|"&amp;"Spring"&amp;"|"&amp;"Math",kipp_maps!H:J,3,FALSE)</f>
        <v>82</v>
      </c>
      <c r="K926">
        <f>VLOOKUP(A926&amp;"|"&amp;"Spring"&amp;"|"&amp;"Math",kipp_maps!H:K,4,FALSE)</f>
        <v>4</v>
      </c>
      <c r="L926">
        <f>VLOOKUP(A926&amp;"|"&amp;"Fall"&amp;"|"&amp;"Math",kipp_maps!H:L,5,FALSE)</f>
        <v>10</v>
      </c>
      <c r="M926">
        <f t="shared" si="56"/>
        <v>20</v>
      </c>
      <c r="N926">
        <f t="shared" si="57"/>
        <v>10</v>
      </c>
      <c r="O926">
        <f>VLOOKUP(A926&amp;"|"&amp;"Fall"&amp;"|"&amp;"Reading",kipp_maps!H:I,2,FALSE)</f>
        <v>220</v>
      </c>
      <c r="P926">
        <f>VLOOKUP(A926&amp;"|"&amp;"Fall"&amp;"|"&amp;"Reading",kipp_maps!H:J,3,FALSE)</f>
        <v>92</v>
      </c>
      <c r="Q926">
        <f>VLOOKUP(A926&amp;"|"&amp;"Fall"&amp;"|"&amp;"Reading",kipp_maps!H:K,4,FALSE)</f>
        <v>4</v>
      </c>
      <c r="R926">
        <f>VLOOKUP(A926&amp;"|"&amp;"Spring"&amp;"|"&amp;"Reading",kipp_maps!H:I,2,FALSE)</f>
        <v>218</v>
      </c>
      <c r="S926">
        <f>VLOOKUP(A926&amp;"|"&amp;"Spring"&amp;"|"&amp;"Reading",kipp_maps!H:J,3,FALSE)</f>
        <v>79</v>
      </c>
      <c r="T926">
        <f>VLOOKUP(A926&amp;"|"&amp;"Spring"&amp;"|"&amp;"Reading",kipp_maps!H:K,4,FALSE)</f>
        <v>4</v>
      </c>
      <c r="U926">
        <f>VLOOKUP(A926&amp;"|"&amp;"Fall"&amp;"|"&amp;"Reading",kipp_maps!H:L,5,FALSE)</f>
        <v>4</v>
      </c>
      <c r="V926">
        <f t="shared" si="58"/>
        <v>-2</v>
      </c>
      <c r="W926">
        <f t="shared" si="59"/>
        <v>-6</v>
      </c>
    </row>
    <row r="927" spans="1:23" x14ac:dyDescent="0.25">
      <c r="A927">
        <v>11151</v>
      </c>
      <c r="B927" t="str">
        <f>VLOOKUP(A927,kipp_maps!A:B,2,FALSE)</f>
        <v>School E</v>
      </c>
      <c r="C927">
        <f>VLOOKUP(A927,kipp_maps!A:C,3,FALSE)</f>
        <v>4</v>
      </c>
      <c r="D927">
        <f>VLOOKUP(A927,kipp_maps!A:D,4,FALSE)</f>
        <v>2019</v>
      </c>
      <c r="E927" t="str">
        <f>VLOOKUP(A927,kipp_maps!A:E,5,FALSE)</f>
        <v>GenEd</v>
      </c>
      <c r="F927">
        <f>VLOOKUP(A927&amp;"|"&amp;"Fall"&amp;"|"&amp;"Math",kipp_maps!H:I,2,FALSE)</f>
        <v>203</v>
      </c>
      <c r="G927">
        <f>VLOOKUP(A927&amp;"|"&amp;"Fall"&amp;"|"&amp;"Math",kipp_maps!H:J,3,FALSE)</f>
        <v>49</v>
      </c>
      <c r="H927">
        <f>VLOOKUP(A927&amp;"|"&amp;"Fall"&amp;"|"&amp;"Math",kipp_maps!H:K,4,FALSE)</f>
        <v>2</v>
      </c>
      <c r="I927">
        <f>VLOOKUP(A927&amp;"|"&amp;"Spring"&amp;"|"&amp;"Math",kipp_maps!H:I,2,FALSE)</f>
        <v>208</v>
      </c>
      <c r="J927">
        <f>VLOOKUP(A927&amp;"|"&amp;"Spring"&amp;"|"&amp;"Math",kipp_maps!H:J,3,FALSE)</f>
        <v>36</v>
      </c>
      <c r="K927">
        <f>VLOOKUP(A927&amp;"|"&amp;"Spring"&amp;"|"&amp;"Math",kipp_maps!H:K,4,FALSE)</f>
        <v>2</v>
      </c>
      <c r="L927">
        <f>VLOOKUP(A927&amp;"|"&amp;"Fall"&amp;"|"&amp;"Math",kipp_maps!H:L,5,FALSE)</f>
        <v>10</v>
      </c>
      <c r="M927">
        <f t="shared" si="56"/>
        <v>5</v>
      </c>
      <c r="N927">
        <f t="shared" si="57"/>
        <v>-5</v>
      </c>
      <c r="O927">
        <f>VLOOKUP(A927&amp;"|"&amp;"Fall"&amp;"|"&amp;"Reading",kipp_maps!H:I,2,FALSE)</f>
        <v>212</v>
      </c>
      <c r="P927">
        <f>VLOOKUP(A927&amp;"|"&amp;"Fall"&amp;"|"&amp;"Reading",kipp_maps!H:J,3,FALSE)</f>
        <v>81</v>
      </c>
      <c r="Q927">
        <f>VLOOKUP(A927&amp;"|"&amp;"Fall"&amp;"|"&amp;"Reading",kipp_maps!H:K,4,FALSE)</f>
        <v>4</v>
      </c>
      <c r="R927">
        <f>VLOOKUP(A927&amp;"|"&amp;"Spring"&amp;"|"&amp;"Reading",kipp_maps!H:I,2,FALSE)</f>
        <v>217</v>
      </c>
      <c r="S927">
        <f>VLOOKUP(A927&amp;"|"&amp;"Spring"&amp;"|"&amp;"Reading",kipp_maps!H:J,3,FALSE)</f>
        <v>77</v>
      </c>
      <c r="T927">
        <f>VLOOKUP(A927&amp;"|"&amp;"Spring"&amp;"|"&amp;"Reading",kipp_maps!H:K,4,FALSE)</f>
        <v>4</v>
      </c>
      <c r="U927">
        <f>VLOOKUP(A927&amp;"|"&amp;"Fall"&amp;"|"&amp;"Reading",kipp_maps!H:L,5,FALSE)</f>
        <v>5</v>
      </c>
      <c r="V927">
        <f t="shared" si="58"/>
        <v>5</v>
      </c>
      <c r="W927">
        <f t="shared" si="59"/>
        <v>0</v>
      </c>
    </row>
    <row r="928" spans="1:23" x14ac:dyDescent="0.25">
      <c r="A928">
        <v>26483</v>
      </c>
      <c r="B928" t="str">
        <f>VLOOKUP(A928,kipp_maps!A:B,2,FALSE)</f>
        <v>School E</v>
      </c>
      <c r="C928">
        <f>VLOOKUP(A928,kipp_maps!A:C,3,FALSE)</f>
        <v>4</v>
      </c>
      <c r="D928">
        <f>VLOOKUP(A928,kipp_maps!A:D,4,FALSE)</f>
        <v>2019</v>
      </c>
      <c r="E928" t="str">
        <f>VLOOKUP(A928,kipp_maps!A:E,5,FALSE)</f>
        <v>GenEd</v>
      </c>
      <c r="F928">
        <f>VLOOKUP(A928&amp;"|"&amp;"Fall"&amp;"|"&amp;"Math",kipp_maps!H:I,2,FALSE)</f>
        <v>202</v>
      </c>
      <c r="G928">
        <f>VLOOKUP(A928&amp;"|"&amp;"Fall"&amp;"|"&amp;"Math",kipp_maps!H:J,3,FALSE)</f>
        <v>46</v>
      </c>
      <c r="H928">
        <f>VLOOKUP(A928&amp;"|"&amp;"Fall"&amp;"|"&amp;"Math",kipp_maps!H:K,4,FALSE)</f>
        <v>2</v>
      </c>
      <c r="I928">
        <f>VLOOKUP(A928&amp;"|"&amp;"Spring"&amp;"|"&amp;"Math",kipp_maps!H:I,2,FALSE)</f>
        <v>201</v>
      </c>
      <c r="J928">
        <f>VLOOKUP(A928&amp;"|"&amp;"Spring"&amp;"|"&amp;"Math",kipp_maps!H:J,3,FALSE)</f>
        <v>20</v>
      </c>
      <c r="K928">
        <f>VLOOKUP(A928&amp;"|"&amp;"Spring"&amp;"|"&amp;"Math",kipp_maps!H:K,4,FALSE)</f>
        <v>1</v>
      </c>
      <c r="L928">
        <f>VLOOKUP(A928&amp;"|"&amp;"Fall"&amp;"|"&amp;"Math",kipp_maps!H:L,5,FALSE)</f>
        <v>10</v>
      </c>
      <c r="M928">
        <f t="shared" si="56"/>
        <v>-1</v>
      </c>
      <c r="N928">
        <f t="shared" si="57"/>
        <v>-11</v>
      </c>
      <c r="O928">
        <f>VLOOKUP(A928&amp;"|"&amp;"Fall"&amp;"|"&amp;"Reading",kipp_maps!H:I,2,FALSE)</f>
        <v>192</v>
      </c>
      <c r="P928">
        <f>VLOOKUP(A928&amp;"|"&amp;"Fall"&amp;"|"&amp;"Reading",kipp_maps!H:J,3,FALSE)</f>
        <v>33</v>
      </c>
      <c r="Q928">
        <f>VLOOKUP(A928&amp;"|"&amp;"Fall"&amp;"|"&amp;"Reading",kipp_maps!H:K,4,FALSE)</f>
        <v>2</v>
      </c>
      <c r="R928">
        <f>VLOOKUP(A928&amp;"|"&amp;"Spring"&amp;"|"&amp;"Reading",kipp_maps!H:I,2,FALSE)</f>
        <v>187</v>
      </c>
      <c r="S928">
        <f>VLOOKUP(A928&amp;"|"&amp;"Spring"&amp;"|"&amp;"Reading",kipp_maps!H:J,3,FALSE)</f>
        <v>10</v>
      </c>
      <c r="T928">
        <f>VLOOKUP(A928&amp;"|"&amp;"Spring"&amp;"|"&amp;"Reading",kipp_maps!H:K,4,FALSE)</f>
        <v>1</v>
      </c>
      <c r="U928">
        <f>VLOOKUP(A928&amp;"|"&amp;"Fall"&amp;"|"&amp;"Reading",kipp_maps!H:L,5,FALSE)</f>
        <v>9</v>
      </c>
      <c r="V928">
        <f t="shared" si="58"/>
        <v>-5</v>
      </c>
      <c r="W928">
        <f t="shared" si="59"/>
        <v>-14</v>
      </c>
    </row>
    <row r="929" spans="1:23" x14ac:dyDescent="0.25">
      <c r="A929">
        <v>19071</v>
      </c>
      <c r="B929" t="str">
        <f>VLOOKUP(A929,kipp_maps!A:B,2,FALSE)</f>
        <v>School E</v>
      </c>
      <c r="C929">
        <f>VLOOKUP(A929,kipp_maps!A:C,3,FALSE)</f>
        <v>4</v>
      </c>
      <c r="D929">
        <f>VLOOKUP(A929,kipp_maps!A:D,4,FALSE)</f>
        <v>2019</v>
      </c>
      <c r="E929" t="str">
        <f>VLOOKUP(A929,kipp_maps!A:E,5,FALSE)</f>
        <v>GenEd</v>
      </c>
      <c r="F929">
        <f>VLOOKUP(A929&amp;"|"&amp;"Fall"&amp;"|"&amp;"Math",kipp_maps!H:I,2,FALSE)</f>
        <v>218</v>
      </c>
      <c r="G929">
        <f>VLOOKUP(A929&amp;"|"&amp;"Fall"&amp;"|"&amp;"Math",kipp_maps!H:J,3,FALSE)</f>
        <v>85</v>
      </c>
      <c r="H929">
        <f>VLOOKUP(A929&amp;"|"&amp;"Fall"&amp;"|"&amp;"Math",kipp_maps!H:K,4,FALSE)</f>
        <v>4</v>
      </c>
      <c r="I929">
        <f>VLOOKUP(A929&amp;"|"&amp;"Spring"&amp;"|"&amp;"Math",kipp_maps!H:I,2,FALSE)</f>
        <v>230</v>
      </c>
      <c r="J929">
        <f>VLOOKUP(A929&amp;"|"&amp;"Spring"&amp;"|"&amp;"Math",kipp_maps!H:J,3,FALSE)</f>
        <v>87</v>
      </c>
      <c r="K929">
        <f>VLOOKUP(A929&amp;"|"&amp;"Spring"&amp;"|"&amp;"Math",kipp_maps!H:K,4,FALSE)</f>
        <v>4</v>
      </c>
      <c r="L929">
        <f>VLOOKUP(A929&amp;"|"&amp;"Fall"&amp;"|"&amp;"Math",kipp_maps!H:L,5,FALSE)</f>
        <v>9</v>
      </c>
      <c r="M929">
        <f t="shared" si="56"/>
        <v>12</v>
      </c>
      <c r="N929">
        <f t="shared" si="57"/>
        <v>3</v>
      </c>
      <c r="O929">
        <f>VLOOKUP(A929&amp;"|"&amp;"Fall"&amp;"|"&amp;"Reading",kipp_maps!H:I,2,FALSE)</f>
        <v>209</v>
      </c>
      <c r="P929">
        <f>VLOOKUP(A929&amp;"|"&amp;"Fall"&amp;"|"&amp;"Reading",kipp_maps!H:J,3,FALSE)</f>
        <v>75</v>
      </c>
      <c r="Q929">
        <f>VLOOKUP(A929&amp;"|"&amp;"Fall"&amp;"|"&amp;"Reading",kipp_maps!H:K,4,FALSE)</f>
        <v>4</v>
      </c>
      <c r="R929">
        <f>VLOOKUP(A929&amp;"|"&amp;"Spring"&amp;"|"&amp;"Reading",kipp_maps!H:I,2,FALSE)</f>
        <v>222</v>
      </c>
      <c r="S929">
        <f>VLOOKUP(A929&amp;"|"&amp;"Spring"&amp;"|"&amp;"Reading",kipp_maps!H:J,3,FALSE)</f>
        <v>86</v>
      </c>
      <c r="T929">
        <f>VLOOKUP(A929&amp;"|"&amp;"Spring"&amp;"|"&amp;"Reading",kipp_maps!H:K,4,FALSE)</f>
        <v>4</v>
      </c>
      <c r="U929">
        <f>VLOOKUP(A929&amp;"|"&amp;"Fall"&amp;"|"&amp;"Reading",kipp_maps!H:L,5,FALSE)</f>
        <v>6</v>
      </c>
      <c r="V929">
        <f t="shared" si="58"/>
        <v>13</v>
      </c>
      <c r="W929">
        <f t="shared" si="59"/>
        <v>7</v>
      </c>
    </row>
    <row r="930" spans="1:23" x14ac:dyDescent="0.25">
      <c r="A930">
        <v>20950</v>
      </c>
      <c r="B930" t="str">
        <f>VLOOKUP(A930,kipp_maps!A:B,2,FALSE)</f>
        <v>School E</v>
      </c>
      <c r="C930">
        <f>VLOOKUP(A930,kipp_maps!A:C,3,FALSE)</f>
        <v>4</v>
      </c>
      <c r="D930">
        <f>VLOOKUP(A930,kipp_maps!A:D,4,FALSE)</f>
        <v>2019</v>
      </c>
      <c r="E930" t="str">
        <f>VLOOKUP(A930,kipp_maps!A:E,5,FALSE)</f>
        <v>GenEd</v>
      </c>
      <c r="F930">
        <f>VLOOKUP(A930&amp;"|"&amp;"Fall"&amp;"|"&amp;"Math",kipp_maps!H:I,2,FALSE)</f>
        <v>206</v>
      </c>
      <c r="G930">
        <f>VLOOKUP(A930&amp;"|"&amp;"Fall"&amp;"|"&amp;"Math",kipp_maps!H:J,3,FALSE)</f>
        <v>57</v>
      </c>
      <c r="H930">
        <f>VLOOKUP(A930&amp;"|"&amp;"Fall"&amp;"|"&amp;"Math",kipp_maps!H:K,4,FALSE)</f>
        <v>3</v>
      </c>
      <c r="I930">
        <f>VLOOKUP(A930&amp;"|"&amp;"Spring"&amp;"|"&amp;"Math",kipp_maps!H:I,2,FALSE)</f>
        <v>218</v>
      </c>
      <c r="J930">
        <f>VLOOKUP(A930&amp;"|"&amp;"Spring"&amp;"|"&amp;"Math",kipp_maps!H:J,3,FALSE)</f>
        <v>62</v>
      </c>
      <c r="K930">
        <f>VLOOKUP(A930&amp;"|"&amp;"Spring"&amp;"|"&amp;"Math",kipp_maps!H:K,4,FALSE)</f>
        <v>3</v>
      </c>
      <c r="L930">
        <f>VLOOKUP(A930&amp;"|"&amp;"Fall"&amp;"|"&amp;"Math",kipp_maps!H:L,5,FALSE)</f>
        <v>10</v>
      </c>
      <c r="M930">
        <f t="shared" si="56"/>
        <v>12</v>
      </c>
      <c r="N930">
        <f t="shared" si="57"/>
        <v>2</v>
      </c>
      <c r="O930">
        <f>VLOOKUP(A930&amp;"|"&amp;"Fall"&amp;"|"&amp;"Reading",kipp_maps!H:I,2,FALSE)</f>
        <v>206</v>
      </c>
      <c r="P930">
        <f>VLOOKUP(A930&amp;"|"&amp;"Fall"&amp;"|"&amp;"Reading",kipp_maps!H:J,3,FALSE)</f>
        <v>69</v>
      </c>
      <c r="Q930">
        <f>VLOOKUP(A930&amp;"|"&amp;"Fall"&amp;"|"&amp;"Reading",kipp_maps!H:K,4,FALSE)</f>
        <v>3</v>
      </c>
      <c r="R930">
        <f>VLOOKUP(A930&amp;"|"&amp;"Spring"&amp;"|"&amp;"Reading",kipp_maps!H:I,2,FALSE)</f>
        <v>205</v>
      </c>
      <c r="S930">
        <f>VLOOKUP(A930&amp;"|"&amp;"Spring"&amp;"|"&amp;"Reading",kipp_maps!H:J,3,FALSE)</f>
        <v>48</v>
      </c>
      <c r="T930">
        <f>VLOOKUP(A930&amp;"|"&amp;"Spring"&amp;"|"&amp;"Reading",kipp_maps!H:K,4,FALSE)</f>
        <v>2</v>
      </c>
      <c r="U930">
        <f>VLOOKUP(A930&amp;"|"&amp;"Fall"&amp;"|"&amp;"Reading",kipp_maps!H:L,5,FALSE)</f>
        <v>6</v>
      </c>
      <c r="V930">
        <f t="shared" si="58"/>
        <v>-1</v>
      </c>
      <c r="W930">
        <f t="shared" si="59"/>
        <v>-7</v>
      </c>
    </row>
    <row r="931" spans="1:23" x14ac:dyDescent="0.25">
      <c r="A931">
        <v>17539</v>
      </c>
      <c r="B931" t="str">
        <f>VLOOKUP(A931,kipp_maps!A:B,2,FALSE)</f>
        <v>School E</v>
      </c>
      <c r="C931">
        <f>VLOOKUP(A931,kipp_maps!A:C,3,FALSE)</f>
        <v>4</v>
      </c>
      <c r="D931">
        <f>VLOOKUP(A931,kipp_maps!A:D,4,FALSE)</f>
        <v>2019</v>
      </c>
      <c r="E931" t="str">
        <f>VLOOKUP(A931,kipp_maps!A:E,5,FALSE)</f>
        <v>GenEd</v>
      </c>
      <c r="F931">
        <f>VLOOKUP(A931&amp;"|"&amp;"Fall"&amp;"|"&amp;"Math",kipp_maps!H:I,2,FALSE)</f>
        <v>201</v>
      </c>
      <c r="G931">
        <f>VLOOKUP(A931&amp;"|"&amp;"Fall"&amp;"|"&amp;"Math",kipp_maps!H:J,3,FALSE)</f>
        <v>43</v>
      </c>
      <c r="H931">
        <f>VLOOKUP(A931&amp;"|"&amp;"Fall"&amp;"|"&amp;"Math",kipp_maps!H:K,4,FALSE)</f>
        <v>2</v>
      </c>
      <c r="I931">
        <f>VLOOKUP(A931&amp;"|"&amp;"Spring"&amp;"|"&amp;"Math",kipp_maps!H:I,2,FALSE)</f>
        <v>218</v>
      </c>
      <c r="J931">
        <f>VLOOKUP(A931&amp;"|"&amp;"Spring"&amp;"|"&amp;"Math",kipp_maps!H:J,3,FALSE)</f>
        <v>62</v>
      </c>
      <c r="K931">
        <f>VLOOKUP(A931&amp;"|"&amp;"Spring"&amp;"|"&amp;"Math",kipp_maps!H:K,4,FALSE)</f>
        <v>3</v>
      </c>
      <c r="L931">
        <f>VLOOKUP(A931&amp;"|"&amp;"Fall"&amp;"|"&amp;"Math",kipp_maps!H:L,5,FALSE)</f>
        <v>10</v>
      </c>
      <c r="M931">
        <f t="shared" si="56"/>
        <v>17</v>
      </c>
      <c r="N931">
        <f t="shared" si="57"/>
        <v>7</v>
      </c>
      <c r="O931">
        <f>VLOOKUP(A931&amp;"|"&amp;"Fall"&amp;"|"&amp;"Reading",kipp_maps!H:I,2,FALSE)</f>
        <v>196</v>
      </c>
      <c r="P931">
        <f>VLOOKUP(A931&amp;"|"&amp;"Fall"&amp;"|"&amp;"Reading",kipp_maps!H:J,3,FALSE)</f>
        <v>43</v>
      </c>
      <c r="Q931">
        <f>VLOOKUP(A931&amp;"|"&amp;"Fall"&amp;"|"&amp;"Reading",kipp_maps!H:K,4,FALSE)</f>
        <v>2</v>
      </c>
      <c r="R931">
        <f>VLOOKUP(A931&amp;"|"&amp;"Spring"&amp;"|"&amp;"Reading",kipp_maps!H:I,2,FALSE)</f>
        <v>206</v>
      </c>
      <c r="S931">
        <f>VLOOKUP(A931&amp;"|"&amp;"Spring"&amp;"|"&amp;"Reading",kipp_maps!H:J,3,FALSE)</f>
        <v>50</v>
      </c>
      <c r="T931">
        <f>VLOOKUP(A931&amp;"|"&amp;"Spring"&amp;"|"&amp;"Reading",kipp_maps!H:K,4,FALSE)</f>
        <v>3</v>
      </c>
      <c r="U931">
        <f>VLOOKUP(A931&amp;"|"&amp;"Fall"&amp;"|"&amp;"Reading",kipp_maps!H:L,5,FALSE)</f>
        <v>8</v>
      </c>
      <c r="V931">
        <f t="shared" si="58"/>
        <v>10</v>
      </c>
      <c r="W931">
        <f t="shared" si="59"/>
        <v>2</v>
      </c>
    </row>
    <row r="932" spans="1:23" x14ac:dyDescent="0.25">
      <c r="A932">
        <v>19869</v>
      </c>
      <c r="B932" t="str">
        <f>VLOOKUP(A932,kipp_maps!A:B,2,FALSE)</f>
        <v>School E</v>
      </c>
      <c r="C932">
        <f>VLOOKUP(A932,kipp_maps!A:C,3,FALSE)</f>
        <v>4</v>
      </c>
      <c r="D932">
        <f>VLOOKUP(A932,kipp_maps!A:D,4,FALSE)</f>
        <v>2019</v>
      </c>
      <c r="E932" t="str">
        <f>VLOOKUP(A932,kipp_maps!A:E,5,FALSE)</f>
        <v>GenEd</v>
      </c>
      <c r="F932">
        <f>VLOOKUP(A932&amp;"|"&amp;"Fall"&amp;"|"&amp;"Math",kipp_maps!H:I,2,FALSE)</f>
        <v>195</v>
      </c>
      <c r="G932">
        <f>VLOOKUP(A932&amp;"|"&amp;"Fall"&amp;"|"&amp;"Math",kipp_maps!H:J,3,FALSE)</f>
        <v>27</v>
      </c>
      <c r="H932">
        <f>VLOOKUP(A932&amp;"|"&amp;"Fall"&amp;"|"&amp;"Math",kipp_maps!H:K,4,FALSE)</f>
        <v>2</v>
      </c>
      <c r="I932">
        <f>VLOOKUP(A932&amp;"|"&amp;"Spring"&amp;"|"&amp;"Math",kipp_maps!H:I,2,FALSE)</f>
        <v>206</v>
      </c>
      <c r="J932">
        <f>VLOOKUP(A932&amp;"|"&amp;"Spring"&amp;"|"&amp;"Math",kipp_maps!H:J,3,FALSE)</f>
        <v>31</v>
      </c>
      <c r="K932">
        <f>VLOOKUP(A932&amp;"|"&amp;"Spring"&amp;"|"&amp;"Math",kipp_maps!H:K,4,FALSE)</f>
        <v>2</v>
      </c>
      <c r="L932">
        <f>VLOOKUP(A932&amp;"|"&amp;"Fall"&amp;"|"&amp;"Math",kipp_maps!H:L,5,FALSE)</f>
        <v>10</v>
      </c>
      <c r="M932">
        <f t="shared" si="56"/>
        <v>11</v>
      </c>
      <c r="N932">
        <f t="shared" si="57"/>
        <v>1</v>
      </c>
      <c r="O932">
        <f>VLOOKUP(A932&amp;"|"&amp;"Fall"&amp;"|"&amp;"Reading",kipp_maps!H:I,2,FALSE)</f>
        <v>191</v>
      </c>
      <c r="P932">
        <f>VLOOKUP(A932&amp;"|"&amp;"Fall"&amp;"|"&amp;"Reading",kipp_maps!H:J,3,FALSE)</f>
        <v>31</v>
      </c>
      <c r="Q932">
        <f>VLOOKUP(A932&amp;"|"&amp;"Fall"&amp;"|"&amp;"Reading",kipp_maps!H:K,4,FALSE)</f>
        <v>2</v>
      </c>
      <c r="R932">
        <f>VLOOKUP(A932&amp;"|"&amp;"Spring"&amp;"|"&amp;"Reading",kipp_maps!H:I,2,FALSE)</f>
        <v>196</v>
      </c>
      <c r="S932">
        <f>VLOOKUP(A932&amp;"|"&amp;"Spring"&amp;"|"&amp;"Reading",kipp_maps!H:J,3,FALSE)</f>
        <v>25</v>
      </c>
      <c r="T932">
        <f>VLOOKUP(A932&amp;"|"&amp;"Spring"&amp;"|"&amp;"Reading",kipp_maps!H:K,4,FALSE)</f>
        <v>2</v>
      </c>
      <c r="U932">
        <f>VLOOKUP(A932&amp;"|"&amp;"Fall"&amp;"|"&amp;"Reading",kipp_maps!H:L,5,FALSE)</f>
        <v>9</v>
      </c>
      <c r="V932">
        <f t="shared" si="58"/>
        <v>5</v>
      </c>
      <c r="W932">
        <f t="shared" si="59"/>
        <v>-4</v>
      </c>
    </row>
    <row r="933" spans="1:23" x14ac:dyDescent="0.25">
      <c r="A933">
        <v>12023</v>
      </c>
      <c r="B933" t="str">
        <f>VLOOKUP(A933,kipp_maps!A:B,2,FALSE)</f>
        <v>School E</v>
      </c>
      <c r="C933">
        <f>VLOOKUP(A933,kipp_maps!A:C,3,FALSE)</f>
        <v>4</v>
      </c>
      <c r="D933">
        <f>VLOOKUP(A933,kipp_maps!A:D,4,FALSE)</f>
        <v>2019</v>
      </c>
      <c r="E933" t="str">
        <f>VLOOKUP(A933,kipp_maps!A:E,5,FALSE)</f>
        <v>GenEd</v>
      </c>
      <c r="F933">
        <f>VLOOKUP(A933&amp;"|"&amp;"Fall"&amp;"|"&amp;"Math",kipp_maps!H:I,2,FALSE)</f>
        <v>212</v>
      </c>
      <c r="G933">
        <f>VLOOKUP(A933&amp;"|"&amp;"Fall"&amp;"|"&amp;"Math",kipp_maps!H:J,3,FALSE)</f>
        <v>73</v>
      </c>
      <c r="H933">
        <f>VLOOKUP(A933&amp;"|"&amp;"Fall"&amp;"|"&amp;"Math",kipp_maps!H:K,4,FALSE)</f>
        <v>3</v>
      </c>
      <c r="I933">
        <f>VLOOKUP(A933&amp;"|"&amp;"Spring"&amp;"|"&amp;"Math",kipp_maps!H:I,2,FALSE)</f>
        <v>228</v>
      </c>
      <c r="J933">
        <f>VLOOKUP(A933&amp;"|"&amp;"Spring"&amp;"|"&amp;"Math",kipp_maps!H:J,3,FALSE)</f>
        <v>83</v>
      </c>
      <c r="K933">
        <f>VLOOKUP(A933&amp;"|"&amp;"Spring"&amp;"|"&amp;"Math",kipp_maps!H:K,4,FALSE)</f>
        <v>4</v>
      </c>
      <c r="L933">
        <f>VLOOKUP(A933&amp;"|"&amp;"Fall"&amp;"|"&amp;"Math",kipp_maps!H:L,5,FALSE)</f>
        <v>10</v>
      </c>
      <c r="M933">
        <f t="shared" si="56"/>
        <v>16</v>
      </c>
      <c r="N933">
        <f t="shared" si="57"/>
        <v>6</v>
      </c>
      <c r="O933">
        <f>VLOOKUP(A933&amp;"|"&amp;"Fall"&amp;"|"&amp;"Reading",kipp_maps!H:I,2,FALSE)</f>
        <v>236</v>
      </c>
      <c r="P933">
        <f>VLOOKUP(A933&amp;"|"&amp;"Fall"&amp;"|"&amp;"Reading",kipp_maps!H:J,3,FALSE)</f>
        <v>99</v>
      </c>
      <c r="Q933">
        <f>VLOOKUP(A933&amp;"|"&amp;"Fall"&amp;"|"&amp;"Reading",kipp_maps!H:K,4,FALSE)</f>
        <v>4</v>
      </c>
      <c r="R933">
        <f>VLOOKUP(A933&amp;"|"&amp;"Spring"&amp;"|"&amp;"Reading",kipp_maps!H:I,2,FALSE)</f>
        <v>232</v>
      </c>
      <c r="S933">
        <f>VLOOKUP(A933&amp;"|"&amp;"Spring"&amp;"|"&amp;"Reading",kipp_maps!H:J,3,FALSE)</f>
        <v>96</v>
      </c>
      <c r="T933">
        <f>VLOOKUP(A933&amp;"|"&amp;"Spring"&amp;"|"&amp;"Reading",kipp_maps!H:K,4,FALSE)</f>
        <v>4</v>
      </c>
      <c r="U933">
        <f>VLOOKUP(A933&amp;"|"&amp;"Fall"&amp;"|"&amp;"Reading",kipp_maps!H:L,5,FALSE)</f>
        <v>2</v>
      </c>
      <c r="V933">
        <f t="shared" si="58"/>
        <v>-4</v>
      </c>
      <c r="W933">
        <f t="shared" si="59"/>
        <v>-6</v>
      </c>
    </row>
    <row r="934" spans="1:23" x14ac:dyDescent="0.25">
      <c r="A934">
        <v>23404</v>
      </c>
      <c r="B934" t="str">
        <f>VLOOKUP(A934,kipp_maps!A:B,2,FALSE)</f>
        <v>School E</v>
      </c>
      <c r="C934">
        <f>VLOOKUP(A934,kipp_maps!A:C,3,FALSE)</f>
        <v>4</v>
      </c>
      <c r="D934">
        <f>VLOOKUP(A934,kipp_maps!A:D,4,FALSE)</f>
        <v>2019</v>
      </c>
      <c r="E934" t="str">
        <f>VLOOKUP(A934,kipp_maps!A:E,5,FALSE)</f>
        <v>GenEd</v>
      </c>
      <c r="F934">
        <f>VLOOKUP(A934&amp;"|"&amp;"Fall"&amp;"|"&amp;"Math",kipp_maps!H:I,2,FALSE)</f>
        <v>200</v>
      </c>
      <c r="G934">
        <f>VLOOKUP(A934&amp;"|"&amp;"Fall"&amp;"|"&amp;"Math",kipp_maps!H:J,3,FALSE)</f>
        <v>40</v>
      </c>
      <c r="H934">
        <f>VLOOKUP(A934&amp;"|"&amp;"Fall"&amp;"|"&amp;"Math",kipp_maps!H:K,4,FALSE)</f>
        <v>2</v>
      </c>
      <c r="I934">
        <f>VLOOKUP(A934&amp;"|"&amp;"Spring"&amp;"|"&amp;"Math",kipp_maps!H:I,2,FALSE)</f>
        <v>211</v>
      </c>
      <c r="J934">
        <f>VLOOKUP(A934&amp;"|"&amp;"Spring"&amp;"|"&amp;"Math",kipp_maps!H:J,3,FALSE)</f>
        <v>43</v>
      </c>
      <c r="K934">
        <f>VLOOKUP(A934&amp;"|"&amp;"Spring"&amp;"|"&amp;"Math",kipp_maps!H:K,4,FALSE)</f>
        <v>2</v>
      </c>
      <c r="L934">
        <f>VLOOKUP(A934&amp;"|"&amp;"Fall"&amp;"|"&amp;"Math",kipp_maps!H:L,5,FALSE)</f>
        <v>10</v>
      </c>
      <c r="M934">
        <f t="shared" si="56"/>
        <v>11</v>
      </c>
      <c r="N934">
        <f t="shared" si="57"/>
        <v>1</v>
      </c>
      <c r="O934">
        <f>VLOOKUP(A934&amp;"|"&amp;"Fall"&amp;"|"&amp;"Reading",kipp_maps!H:I,2,FALSE)</f>
        <v>204</v>
      </c>
      <c r="P934">
        <f>VLOOKUP(A934&amp;"|"&amp;"Fall"&amp;"|"&amp;"Reading",kipp_maps!H:J,3,FALSE)</f>
        <v>64</v>
      </c>
      <c r="Q934">
        <f>VLOOKUP(A934&amp;"|"&amp;"Fall"&amp;"|"&amp;"Reading",kipp_maps!H:K,4,FALSE)</f>
        <v>3</v>
      </c>
      <c r="R934">
        <f>VLOOKUP(A934&amp;"|"&amp;"Spring"&amp;"|"&amp;"Reading",kipp_maps!H:I,2,FALSE)</f>
        <v>219</v>
      </c>
      <c r="S934">
        <f>VLOOKUP(A934&amp;"|"&amp;"Spring"&amp;"|"&amp;"Reading",kipp_maps!H:J,3,FALSE)</f>
        <v>81</v>
      </c>
      <c r="T934">
        <f>VLOOKUP(A934&amp;"|"&amp;"Spring"&amp;"|"&amp;"Reading",kipp_maps!H:K,4,FALSE)</f>
        <v>4</v>
      </c>
      <c r="U934">
        <f>VLOOKUP(A934&amp;"|"&amp;"Fall"&amp;"|"&amp;"Reading",kipp_maps!H:L,5,FALSE)</f>
        <v>7</v>
      </c>
      <c r="V934">
        <f t="shared" si="58"/>
        <v>15</v>
      </c>
      <c r="W934">
        <f t="shared" si="59"/>
        <v>8</v>
      </c>
    </row>
    <row r="935" spans="1:23" x14ac:dyDescent="0.25">
      <c r="A935">
        <v>24192</v>
      </c>
      <c r="B935" t="str">
        <f>VLOOKUP(A935,kipp_maps!A:B,2,FALSE)</f>
        <v>School E</v>
      </c>
      <c r="C935">
        <f>VLOOKUP(A935,kipp_maps!A:C,3,FALSE)</f>
        <v>4</v>
      </c>
      <c r="D935">
        <f>VLOOKUP(A935,kipp_maps!A:D,4,FALSE)</f>
        <v>2019</v>
      </c>
      <c r="E935" t="str">
        <f>VLOOKUP(A935,kipp_maps!A:E,5,FALSE)</f>
        <v>GenEd</v>
      </c>
      <c r="F935">
        <f>VLOOKUP(A935&amp;"|"&amp;"Fall"&amp;"|"&amp;"Math",kipp_maps!H:I,2,FALSE)</f>
        <v>222</v>
      </c>
      <c r="G935">
        <f>VLOOKUP(A935&amp;"|"&amp;"Fall"&amp;"|"&amp;"Math",kipp_maps!H:J,3,FALSE)</f>
        <v>91</v>
      </c>
      <c r="H935">
        <f>VLOOKUP(A935&amp;"|"&amp;"Fall"&amp;"|"&amp;"Math",kipp_maps!H:K,4,FALSE)</f>
        <v>4</v>
      </c>
      <c r="I935">
        <f>VLOOKUP(A935&amp;"|"&amp;"Spring"&amp;"|"&amp;"Math",kipp_maps!H:I,2,FALSE)</f>
        <v>219</v>
      </c>
      <c r="J935">
        <f>VLOOKUP(A935&amp;"|"&amp;"Spring"&amp;"|"&amp;"Math",kipp_maps!H:J,3,FALSE)</f>
        <v>64</v>
      </c>
      <c r="K935">
        <f>VLOOKUP(A935&amp;"|"&amp;"Spring"&amp;"|"&amp;"Math",kipp_maps!H:K,4,FALSE)</f>
        <v>3</v>
      </c>
      <c r="L935">
        <f>VLOOKUP(A935&amp;"|"&amp;"Fall"&amp;"|"&amp;"Math",kipp_maps!H:L,5,FALSE)</f>
        <v>9</v>
      </c>
      <c r="M935">
        <f t="shared" si="56"/>
        <v>-3</v>
      </c>
      <c r="N935">
        <f t="shared" si="57"/>
        <v>-12</v>
      </c>
      <c r="O935">
        <f>VLOOKUP(A935&amp;"|"&amp;"Fall"&amp;"|"&amp;"Reading",kipp_maps!H:I,2,FALSE)</f>
        <v>216</v>
      </c>
      <c r="P935">
        <f>VLOOKUP(A935&amp;"|"&amp;"Fall"&amp;"|"&amp;"Reading",kipp_maps!H:J,3,FALSE)</f>
        <v>88</v>
      </c>
      <c r="Q935">
        <f>VLOOKUP(A935&amp;"|"&amp;"Fall"&amp;"|"&amp;"Reading",kipp_maps!H:K,4,FALSE)</f>
        <v>4</v>
      </c>
      <c r="R935">
        <f>VLOOKUP(A935&amp;"|"&amp;"Spring"&amp;"|"&amp;"Reading",kipp_maps!H:I,2,FALSE)</f>
        <v>218</v>
      </c>
      <c r="S935">
        <f>VLOOKUP(A935&amp;"|"&amp;"Spring"&amp;"|"&amp;"Reading",kipp_maps!H:J,3,FALSE)</f>
        <v>79</v>
      </c>
      <c r="T935">
        <f>VLOOKUP(A935&amp;"|"&amp;"Spring"&amp;"|"&amp;"Reading",kipp_maps!H:K,4,FALSE)</f>
        <v>4</v>
      </c>
      <c r="U935">
        <f>VLOOKUP(A935&amp;"|"&amp;"Fall"&amp;"|"&amp;"Reading",kipp_maps!H:L,5,FALSE)</f>
        <v>5</v>
      </c>
      <c r="V935">
        <f t="shared" si="58"/>
        <v>2</v>
      </c>
      <c r="W935">
        <f t="shared" si="59"/>
        <v>-3</v>
      </c>
    </row>
    <row r="936" spans="1:23" x14ac:dyDescent="0.25">
      <c r="A936">
        <v>29194</v>
      </c>
      <c r="B936" t="str">
        <f>VLOOKUP(A936,kipp_maps!A:B,2,FALSE)</f>
        <v>School E</v>
      </c>
      <c r="C936">
        <f>VLOOKUP(A936,kipp_maps!A:C,3,FALSE)</f>
        <v>4</v>
      </c>
      <c r="D936">
        <f>VLOOKUP(A936,kipp_maps!A:D,4,FALSE)</f>
        <v>2019</v>
      </c>
      <c r="E936" t="str">
        <f>VLOOKUP(A936,kipp_maps!A:E,5,FALSE)</f>
        <v>GenEd</v>
      </c>
      <c r="F936">
        <f>VLOOKUP(A936&amp;"|"&amp;"Fall"&amp;"|"&amp;"Math",kipp_maps!H:I,2,FALSE)</f>
        <v>198</v>
      </c>
      <c r="G936">
        <f>VLOOKUP(A936&amp;"|"&amp;"Fall"&amp;"|"&amp;"Math",kipp_maps!H:J,3,FALSE)</f>
        <v>35</v>
      </c>
      <c r="H936">
        <f>VLOOKUP(A936&amp;"|"&amp;"Fall"&amp;"|"&amp;"Math",kipp_maps!H:K,4,FALSE)</f>
        <v>2</v>
      </c>
      <c r="I936">
        <f>VLOOKUP(A936&amp;"|"&amp;"Spring"&amp;"|"&amp;"Math",kipp_maps!H:I,2,FALSE)</f>
        <v>197</v>
      </c>
      <c r="J936">
        <f>VLOOKUP(A936&amp;"|"&amp;"Spring"&amp;"|"&amp;"Math",kipp_maps!H:J,3,FALSE)</f>
        <v>14</v>
      </c>
      <c r="K936">
        <f>VLOOKUP(A936&amp;"|"&amp;"Spring"&amp;"|"&amp;"Math",kipp_maps!H:K,4,FALSE)</f>
        <v>1</v>
      </c>
      <c r="L936">
        <f>VLOOKUP(A936&amp;"|"&amp;"Fall"&amp;"|"&amp;"Math",kipp_maps!H:L,5,FALSE)</f>
        <v>10</v>
      </c>
      <c r="M936">
        <f t="shared" si="56"/>
        <v>-1</v>
      </c>
      <c r="N936">
        <f t="shared" si="57"/>
        <v>-11</v>
      </c>
      <c r="O936">
        <f>VLOOKUP(A936&amp;"|"&amp;"Fall"&amp;"|"&amp;"Reading",kipp_maps!H:I,2,FALSE)</f>
        <v>192</v>
      </c>
      <c r="P936">
        <f>VLOOKUP(A936&amp;"|"&amp;"Fall"&amp;"|"&amp;"Reading",kipp_maps!H:J,3,FALSE)</f>
        <v>33</v>
      </c>
      <c r="Q936">
        <f>VLOOKUP(A936&amp;"|"&amp;"Fall"&amp;"|"&amp;"Reading",kipp_maps!H:K,4,FALSE)</f>
        <v>2</v>
      </c>
      <c r="R936">
        <f>VLOOKUP(A936&amp;"|"&amp;"Spring"&amp;"|"&amp;"Reading",kipp_maps!H:I,2,FALSE)</f>
        <v>189</v>
      </c>
      <c r="S936">
        <f>VLOOKUP(A936&amp;"|"&amp;"Spring"&amp;"|"&amp;"Reading",kipp_maps!H:J,3,FALSE)</f>
        <v>13</v>
      </c>
      <c r="T936">
        <f>VLOOKUP(A936&amp;"|"&amp;"Spring"&amp;"|"&amp;"Reading",kipp_maps!H:K,4,FALSE)</f>
        <v>1</v>
      </c>
      <c r="U936">
        <f>VLOOKUP(A936&amp;"|"&amp;"Fall"&amp;"|"&amp;"Reading",kipp_maps!H:L,5,FALSE)</f>
        <v>9</v>
      </c>
      <c r="V936">
        <f t="shared" si="58"/>
        <v>-3</v>
      </c>
      <c r="W936">
        <f t="shared" si="59"/>
        <v>-12</v>
      </c>
    </row>
    <row r="937" spans="1:23" x14ac:dyDescent="0.25">
      <c r="A937">
        <v>21621</v>
      </c>
      <c r="B937" t="str">
        <f>VLOOKUP(A937,kipp_maps!A:B,2,FALSE)</f>
        <v>School E</v>
      </c>
      <c r="C937">
        <f>VLOOKUP(A937,kipp_maps!A:C,3,FALSE)</f>
        <v>4</v>
      </c>
      <c r="D937">
        <f>VLOOKUP(A937,kipp_maps!A:D,4,FALSE)</f>
        <v>2019</v>
      </c>
      <c r="E937" t="str">
        <f>VLOOKUP(A937,kipp_maps!A:E,5,FALSE)</f>
        <v>GenEd</v>
      </c>
      <c r="F937">
        <f>VLOOKUP(A937&amp;"|"&amp;"Fall"&amp;"|"&amp;"Math",kipp_maps!H:I,2,FALSE)</f>
        <v>205</v>
      </c>
      <c r="G937">
        <f>VLOOKUP(A937&amp;"|"&amp;"Fall"&amp;"|"&amp;"Math",kipp_maps!H:J,3,FALSE)</f>
        <v>55</v>
      </c>
      <c r="H937">
        <f>VLOOKUP(A937&amp;"|"&amp;"Fall"&amp;"|"&amp;"Math",kipp_maps!H:K,4,FALSE)</f>
        <v>3</v>
      </c>
      <c r="I937">
        <f>VLOOKUP(A937&amp;"|"&amp;"Spring"&amp;"|"&amp;"Math",kipp_maps!H:I,2,FALSE)</f>
        <v>215</v>
      </c>
      <c r="J937">
        <f>VLOOKUP(A937&amp;"|"&amp;"Spring"&amp;"|"&amp;"Math",kipp_maps!H:J,3,FALSE)</f>
        <v>54</v>
      </c>
      <c r="K937">
        <f>VLOOKUP(A937&amp;"|"&amp;"Spring"&amp;"|"&amp;"Math",kipp_maps!H:K,4,FALSE)</f>
        <v>3</v>
      </c>
      <c r="L937">
        <f>VLOOKUP(A937&amp;"|"&amp;"Fall"&amp;"|"&amp;"Math",kipp_maps!H:L,5,FALSE)</f>
        <v>10</v>
      </c>
      <c r="M937">
        <f t="shared" si="56"/>
        <v>10</v>
      </c>
      <c r="N937">
        <f t="shared" si="57"/>
        <v>0</v>
      </c>
      <c r="O937">
        <f>VLOOKUP(A937&amp;"|"&amp;"Fall"&amp;"|"&amp;"Reading",kipp_maps!H:I,2,FALSE)</f>
        <v>204</v>
      </c>
      <c r="P937">
        <f>VLOOKUP(A937&amp;"|"&amp;"Fall"&amp;"|"&amp;"Reading",kipp_maps!H:J,3,FALSE)</f>
        <v>64</v>
      </c>
      <c r="Q937">
        <f>VLOOKUP(A937&amp;"|"&amp;"Fall"&amp;"|"&amp;"Reading",kipp_maps!H:K,4,FALSE)</f>
        <v>3</v>
      </c>
      <c r="R937">
        <f>VLOOKUP(A937&amp;"|"&amp;"Spring"&amp;"|"&amp;"Reading",kipp_maps!H:I,2,FALSE)</f>
        <v>218</v>
      </c>
      <c r="S937">
        <f>VLOOKUP(A937&amp;"|"&amp;"Spring"&amp;"|"&amp;"Reading",kipp_maps!H:J,3,FALSE)</f>
        <v>79</v>
      </c>
      <c r="T937">
        <f>VLOOKUP(A937&amp;"|"&amp;"Spring"&amp;"|"&amp;"Reading",kipp_maps!H:K,4,FALSE)</f>
        <v>4</v>
      </c>
      <c r="U937">
        <f>VLOOKUP(A937&amp;"|"&amp;"Fall"&amp;"|"&amp;"Reading",kipp_maps!H:L,5,FALSE)</f>
        <v>7</v>
      </c>
      <c r="V937">
        <f t="shared" si="58"/>
        <v>14</v>
      </c>
      <c r="W937">
        <f t="shared" si="59"/>
        <v>7</v>
      </c>
    </row>
    <row r="938" spans="1:23" x14ac:dyDescent="0.25">
      <c r="A938">
        <v>18212</v>
      </c>
      <c r="B938" t="str">
        <f>VLOOKUP(A938,kipp_maps!A:B,2,FALSE)</f>
        <v>School E</v>
      </c>
      <c r="C938">
        <f>VLOOKUP(A938,kipp_maps!A:C,3,FALSE)</f>
        <v>4</v>
      </c>
      <c r="D938">
        <f>VLOOKUP(A938,kipp_maps!A:D,4,FALSE)</f>
        <v>2019</v>
      </c>
      <c r="E938" t="str">
        <f>VLOOKUP(A938,kipp_maps!A:E,5,FALSE)</f>
        <v>GenEd</v>
      </c>
      <c r="F938">
        <f>VLOOKUP(A938&amp;"|"&amp;"Fall"&amp;"|"&amp;"Math",kipp_maps!H:I,2,FALSE)</f>
        <v>207</v>
      </c>
      <c r="G938">
        <f>VLOOKUP(A938&amp;"|"&amp;"Fall"&amp;"|"&amp;"Math",kipp_maps!H:J,3,FALSE)</f>
        <v>60</v>
      </c>
      <c r="H938">
        <f>VLOOKUP(A938&amp;"|"&amp;"Fall"&amp;"|"&amp;"Math",kipp_maps!H:K,4,FALSE)</f>
        <v>3</v>
      </c>
      <c r="I938">
        <f>VLOOKUP(A938&amp;"|"&amp;"Spring"&amp;"|"&amp;"Math",kipp_maps!H:I,2,FALSE)</f>
        <v>215</v>
      </c>
      <c r="J938">
        <f>VLOOKUP(A938&amp;"|"&amp;"Spring"&amp;"|"&amp;"Math",kipp_maps!H:J,3,FALSE)</f>
        <v>54</v>
      </c>
      <c r="K938">
        <f>VLOOKUP(A938&amp;"|"&amp;"Spring"&amp;"|"&amp;"Math",kipp_maps!H:K,4,FALSE)</f>
        <v>3</v>
      </c>
      <c r="L938">
        <f>VLOOKUP(A938&amp;"|"&amp;"Fall"&amp;"|"&amp;"Math",kipp_maps!H:L,5,FALSE)</f>
        <v>10</v>
      </c>
      <c r="M938">
        <f t="shared" si="56"/>
        <v>8</v>
      </c>
      <c r="N938">
        <f t="shared" si="57"/>
        <v>-2</v>
      </c>
      <c r="O938">
        <f>VLOOKUP(A938&amp;"|"&amp;"Fall"&amp;"|"&amp;"Reading",kipp_maps!H:I,2,FALSE)</f>
        <v>204</v>
      </c>
      <c r="P938">
        <f>VLOOKUP(A938&amp;"|"&amp;"Fall"&amp;"|"&amp;"Reading",kipp_maps!H:J,3,FALSE)</f>
        <v>64</v>
      </c>
      <c r="Q938">
        <f>VLOOKUP(A938&amp;"|"&amp;"Fall"&amp;"|"&amp;"Reading",kipp_maps!H:K,4,FALSE)</f>
        <v>3</v>
      </c>
      <c r="R938">
        <f>VLOOKUP(A938&amp;"|"&amp;"Spring"&amp;"|"&amp;"Reading",kipp_maps!H:I,2,FALSE)</f>
        <v>219</v>
      </c>
      <c r="S938">
        <f>VLOOKUP(A938&amp;"|"&amp;"Spring"&amp;"|"&amp;"Reading",kipp_maps!H:J,3,FALSE)</f>
        <v>81</v>
      </c>
      <c r="T938">
        <f>VLOOKUP(A938&amp;"|"&amp;"Spring"&amp;"|"&amp;"Reading",kipp_maps!H:K,4,FALSE)</f>
        <v>4</v>
      </c>
      <c r="U938">
        <f>VLOOKUP(A938&amp;"|"&amp;"Fall"&amp;"|"&amp;"Reading",kipp_maps!H:L,5,FALSE)</f>
        <v>7</v>
      </c>
      <c r="V938">
        <f t="shared" si="58"/>
        <v>15</v>
      </c>
      <c r="W938">
        <f t="shared" si="59"/>
        <v>8</v>
      </c>
    </row>
    <row r="939" spans="1:23" x14ac:dyDescent="0.25">
      <c r="A939">
        <v>20265</v>
      </c>
      <c r="B939" t="str">
        <f>VLOOKUP(A939,kipp_maps!A:B,2,FALSE)</f>
        <v>School E</v>
      </c>
      <c r="C939">
        <f>VLOOKUP(A939,kipp_maps!A:C,3,FALSE)</f>
        <v>4</v>
      </c>
      <c r="D939">
        <f>VLOOKUP(A939,kipp_maps!A:D,4,FALSE)</f>
        <v>2019</v>
      </c>
      <c r="E939" t="str">
        <f>VLOOKUP(A939,kipp_maps!A:E,5,FALSE)</f>
        <v>GenEd</v>
      </c>
      <c r="F939">
        <f>VLOOKUP(A939&amp;"|"&amp;"Fall"&amp;"|"&amp;"Math",kipp_maps!H:I,2,FALSE)</f>
        <v>202</v>
      </c>
      <c r="G939">
        <f>VLOOKUP(A939&amp;"|"&amp;"Fall"&amp;"|"&amp;"Math",kipp_maps!H:J,3,FALSE)</f>
        <v>46</v>
      </c>
      <c r="H939">
        <f>VLOOKUP(A939&amp;"|"&amp;"Fall"&amp;"|"&amp;"Math",kipp_maps!H:K,4,FALSE)</f>
        <v>2</v>
      </c>
      <c r="I939">
        <f>VLOOKUP(A939&amp;"|"&amp;"Spring"&amp;"|"&amp;"Math",kipp_maps!H:I,2,FALSE)</f>
        <v>204</v>
      </c>
      <c r="J939">
        <f>VLOOKUP(A939&amp;"|"&amp;"Spring"&amp;"|"&amp;"Math",kipp_maps!H:J,3,FALSE)</f>
        <v>26</v>
      </c>
      <c r="K939">
        <f>VLOOKUP(A939&amp;"|"&amp;"Spring"&amp;"|"&amp;"Math",kipp_maps!H:K,4,FALSE)</f>
        <v>2</v>
      </c>
      <c r="L939">
        <f>VLOOKUP(A939&amp;"|"&amp;"Fall"&amp;"|"&amp;"Math",kipp_maps!H:L,5,FALSE)</f>
        <v>10</v>
      </c>
      <c r="M939">
        <f t="shared" si="56"/>
        <v>2</v>
      </c>
      <c r="N939">
        <f t="shared" si="57"/>
        <v>-8</v>
      </c>
      <c r="O939">
        <f>VLOOKUP(A939&amp;"|"&amp;"Fall"&amp;"|"&amp;"Reading",kipp_maps!H:I,2,FALSE)</f>
        <v>198</v>
      </c>
      <c r="P939">
        <f>VLOOKUP(A939&amp;"|"&amp;"Fall"&amp;"|"&amp;"Reading",kipp_maps!H:J,3,FALSE)</f>
        <v>48</v>
      </c>
      <c r="Q939">
        <f>VLOOKUP(A939&amp;"|"&amp;"Fall"&amp;"|"&amp;"Reading",kipp_maps!H:K,4,FALSE)</f>
        <v>2</v>
      </c>
      <c r="R939">
        <f>VLOOKUP(A939&amp;"|"&amp;"Spring"&amp;"|"&amp;"Reading",kipp_maps!H:I,2,FALSE)</f>
        <v>202</v>
      </c>
      <c r="S939">
        <f>VLOOKUP(A939&amp;"|"&amp;"Spring"&amp;"|"&amp;"Reading",kipp_maps!H:J,3,FALSE)</f>
        <v>40</v>
      </c>
      <c r="T939">
        <f>VLOOKUP(A939&amp;"|"&amp;"Spring"&amp;"|"&amp;"Reading",kipp_maps!H:K,4,FALSE)</f>
        <v>2</v>
      </c>
      <c r="U939">
        <f>VLOOKUP(A939&amp;"|"&amp;"Fall"&amp;"|"&amp;"Reading",kipp_maps!H:L,5,FALSE)</f>
        <v>8</v>
      </c>
      <c r="V939">
        <f t="shared" si="58"/>
        <v>4</v>
      </c>
      <c r="W939">
        <f t="shared" si="59"/>
        <v>-4</v>
      </c>
    </row>
    <row r="940" spans="1:23" x14ac:dyDescent="0.25">
      <c r="A940">
        <v>16666</v>
      </c>
      <c r="B940" t="str">
        <f>VLOOKUP(A940,kipp_maps!A:B,2,FALSE)</f>
        <v>School E</v>
      </c>
      <c r="C940">
        <f>VLOOKUP(A940,kipp_maps!A:C,3,FALSE)</f>
        <v>4</v>
      </c>
      <c r="D940">
        <f>VLOOKUP(A940,kipp_maps!A:D,4,FALSE)</f>
        <v>2019</v>
      </c>
      <c r="E940" t="str">
        <f>VLOOKUP(A940,kipp_maps!A:E,5,FALSE)</f>
        <v>GenEd</v>
      </c>
      <c r="F940">
        <f>VLOOKUP(A940&amp;"|"&amp;"Fall"&amp;"|"&amp;"Math",kipp_maps!H:I,2,FALSE)</f>
        <v>212</v>
      </c>
      <c r="G940">
        <f>VLOOKUP(A940&amp;"|"&amp;"Fall"&amp;"|"&amp;"Math",kipp_maps!H:J,3,FALSE)</f>
        <v>73</v>
      </c>
      <c r="H940">
        <f>VLOOKUP(A940&amp;"|"&amp;"Fall"&amp;"|"&amp;"Math",kipp_maps!H:K,4,FALSE)</f>
        <v>3</v>
      </c>
      <c r="I940">
        <f>VLOOKUP(A940&amp;"|"&amp;"Spring"&amp;"|"&amp;"Math",kipp_maps!H:I,2,FALSE)</f>
        <v>207</v>
      </c>
      <c r="J940">
        <f>VLOOKUP(A940&amp;"|"&amp;"Spring"&amp;"|"&amp;"Math",kipp_maps!H:J,3,FALSE)</f>
        <v>33</v>
      </c>
      <c r="K940">
        <f>VLOOKUP(A940&amp;"|"&amp;"Spring"&amp;"|"&amp;"Math",kipp_maps!H:K,4,FALSE)</f>
        <v>2</v>
      </c>
      <c r="L940">
        <f>VLOOKUP(A940&amp;"|"&amp;"Fall"&amp;"|"&amp;"Math",kipp_maps!H:L,5,FALSE)</f>
        <v>10</v>
      </c>
      <c r="M940">
        <f t="shared" si="56"/>
        <v>-5</v>
      </c>
      <c r="N940">
        <f t="shared" si="57"/>
        <v>-15</v>
      </c>
      <c r="O940">
        <f>VLOOKUP(A940&amp;"|"&amp;"Fall"&amp;"|"&amp;"Reading",kipp_maps!H:I,2,FALSE)</f>
        <v>198</v>
      </c>
      <c r="P940">
        <f>VLOOKUP(A940&amp;"|"&amp;"Fall"&amp;"|"&amp;"Reading",kipp_maps!H:J,3,FALSE)</f>
        <v>48</v>
      </c>
      <c r="Q940">
        <f>VLOOKUP(A940&amp;"|"&amp;"Fall"&amp;"|"&amp;"Reading",kipp_maps!H:K,4,FALSE)</f>
        <v>2</v>
      </c>
      <c r="R940">
        <f>VLOOKUP(A940&amp;"|"&amp;"Spring"&amp;"|"&amp;"Reading",kipp_maps!H:I,2,FALSE)</f>
        <v>203</v>
      </c>
      <c r="S940">
        <f>VLOOKUP(A940&amp;"|"&amp;"Spring"&amp;"|"&amp;"Reading",kipp_maps!H:J,3,FALSE)</f>
        <v>42</v>
      </c>
      <c r="T940">
        <f>VLOOKUP(A940&amp;"|"&amp;"Spring"&amp;"|"&amp;"Reading",kipp_maps!H:K,4,FALSE)</f>
        <v>2</v>
      </c>
      <c r="U940">
        <f>VLOOKUP(A940&amp;"|"&amp;"Fall"&amp;"|"&amp;"Reading",kipp_maps!H:L,5,FALSE)</f>
        <v>8</v>
      </c>
      <c r="V940">
        <f t="shared" si="58"/>
        <v>5</v>
      </c>
      <c r="W940">
        <f t="shared" si="59"/>
        <v>-3</v>
      </c>
    </row>
    <row r="941" spans="1:23" x14ac:dyDescent="0.25">
      <c r="A941">
        <v>21109</v>
      </c>
      <c r="B941" t="str">
        <f>VLOOKUP(A941,kipp_maps!A:B,2,FALSE)</f>
        <v>School E</v>
      </c>
      <c r="C941">
        <f>VLOOKUP(A941,kipp_maps!A:C,3,FALSE)</f>
        <v>4</v>
      </c>
      <c r="D941">
        <f>VLOOKUP(A941,kipp_maps!A:D,4,FALSE)</f>
        <v>2019</v>
      </c>
      <c r="E941" t="str">
        <f>VLOOKUP(A941,kipp_maps!A:E,5,FALSE)</f>
        <v>GenEd</v>
      </c>
      <c r="F941">
        <f>VLOOKUP(A941&amp;"|"&amp;"Fall"&amp;"|"&amp;"Math",kipp_maps!H:I,2,FALSE)</f>
        <v>197</v>
      </c>
      <c r="G941">
        <f>VLOOKUP(A941&amp;"|"&amp;"Fall"&amp;"|"&amp;"Math",kipp_maps!H:J,3,FALSE)</f>
        <v>32</v>
      </c>
      <c r="H941">
        <f>VLOOKUP(A941&amp;"|"&amp;"Fall"&amp;"|"&amp;"Math",kipp_maps!H:K,4,FALSE)</f>
        <v>2</v>
      </c>
      <c r="I941">
        <f>VLOOKUP(A941&amp;"|"&amp;"Spring"&amp;"|"&amp;"Math",kipp_maps!H:I,2,FALSE)</f>
        <v>198</v>
      </c>
      <c r="J941">
        <f>VLOOKUP(A941&amp;"|"&amp;"Spring"&amp;"|"&amp;"Math",kipp_maps!H:J,3,FALSE)</f>
        <v>15</v>
      </c>
      <c r="K941">
        <f>VLOOKUP(A941&amp;"|"&amp;"Spring"&amp;"|"&amp;"Math",kipp_maps!H:K,4,FALSE)</f>
        <v>1</v>
      </c>
      <c r="L941">
        <f>VLOOKUP(A941&amp;"|"&amp;"Fall"&amp;"|"&amp;"Math",kipp_maps!H:L,5,FALSE)</f>
        <v>10</v>
      </c>
      <c r="M941">
        <f t="shared" si="56"/>
        <v>1</v>
      </c>
      <c r="N941">
        <f t="shared" si="57"/>
        <v>-9</v>
      </c>
      <c r="O941">
        <f>VLOOKUP(A941&amp;"|"&amp;"Fall"&amp;"|"&amp;"Reading",kipp_maps!H:I,2,FALSE)</f>
        <v>187</v>
      </c>
      <c r="P941">
        <f>VLOOKUP(A941&amp;"|"&amp;"Fall"&amp;"|"&amp;"Reading",kipp_maps!H:J,3,FALSE)</f>
        <v>22</v>
      </c>
      <c r="Q941">
        <f>VLOOKUP(A941&amp;"|"&amp;"Fall"&amp;"|"&amp;"Reading",kipp_maps!H:K,4,FALSE)</f>
        <v>1</v>
      </c>
      <c r="R941">
        <f>VLOOKUP(A941&amp;"|"&amp;"Spring"&amp;"|"&amp;"Reading",kipp_maps!H:I,2,FALSE)</f>
        <v>198</v>
      </c>
      <c r="S941">
        <f>VLOOKUP(A941&amp;"|"&amp;"Spring"&amp;"|"&amp;"Reading",kipp_maps!H:J,3,FALSE)</f>
        <v>30</v>
      </c>
      <c r="T941">
        <f>VLOOKUP(A941&amp;"|"&amp;"Spring"&amp;"|"&amp;"Reading",kipp_maps!H:K,4,FALSE)</f>
        <v>2</v>
      </c>
      <c r="U941">
        <f>VLOOKUP(A941&amp;"|"&amp;"Fall"&amp;"|"&amp;"Reading",kipp_maps!H:L,5,FALSE)</f>
        <v>9</v>
      </c>
      <c r="V941">
        <f t="shared" si="58"/>
        <v>11</v>
      </c>
      <c r="W941">
        <f t="shared" si="59"/>
        <v>2</v>
      </c>
    </row>
    <row r="942" spans="1:23" x14ac:dyDescent="0.25">
      <c r="A942">
        <v>16002</v>
      </c>
      <c r="B942" t="str">
        <f>VLOOKUP(A942,kipp_maps!A:B,2,FALSE)</f>
        <v>School E</v>
      </c>
      <c r="C942">
        <f>VLOOKUP(A942,kipp_maps!A:C,3,FALSE)</f>
        <v>4</v>
      </c>
      <c r="D942">
        <f>VLOOKUP(A942,kipp_maps!A:D,4,FALSE)</f>
        <v>2019</v>
      </c>
      <c r="E942" t="str">
        <f>VLOOKUP(A942,kipp_maps!A:E,5,FALSE)</f>
        <v>GenEd</v>
      </c>
      <c r="F942">
        <f>VLOOKUP(A942&amp;"|"&amp;"Fall"&amp;"|"&amp;"Math",kipp_maps!H:I,2,FALSE)</f>
        <v>202</v>
      </c>
      <c r="G942">
        <f>VLOOKUP(A942&amp;"|"&amp;"Fall"&amp;"|"&amp;"Math",kipp_maps!H:J,3,FALSE)</f>
        <v>46</v>
      </c>
      <c r="H942">
        <f>VLOOKUP(A942&amp;"|"&amp;"Fall"&amp;"|"&amp;"Math",kipp_maps!H:K,4,FALSE)</f>
        <v>2</v>
      </c>
      <c r="I942">
        <f>VLOOKUP(A942&amp;"|"&amp;"Spring"&amp;"|"&amp;"Math",kipp_maps!H:I,2,FALSE)</f>
        <v>205</v>
      </c>
      <c r="J942">
        <f>VLOOKUP(A942&amp;"|"&amp;"Spring"&amp;"|"&amp;"Math",kipp_maps!H:J,3,FALSE)</f>
        <v>29</v>
      </c>
      <c r="K942">
        <f>VLOOKUP(A942&amp;"|"&amp;"Spring"&amp;"|"&amp;"Math",kipp_maps!H:K,4,FALSE)</f>
        <v>2</v>
      </c>
      <c r="L942">
        <f>VLOOKUP(A942&amp;"|"&amp;"Fall"&amp;"|"&amp;"Math",kipp_maps!H:L,5,FALSE)</f>
        <v>10</v>
      </c>
      <c r="M942">
        <f t="shared" si="56"/>
        <v>3</v>
      </c>
      <c r="N942">
        <f t="shared" si="57"/>
        <v>-7</v>
      </c>
      <c r="O942">
        <f>VLOOKUP(A942&amp;"|"&amp;"Fall"&amp;"|"&amp;"Reading",kipp_maps!H:I,2,FALSE)</f>
        <v>199</v>
      </c>
      <c r="P942">
        <f>VLOOKUP(A942&amp;"|"&amp;"Fall"&amp;"|"&amp;"Reading",kipp_maps!H:J,3,FALSE)</f>
        <v>51</v>
      </c>
      <c r="Q942">
        <f>VLOOKUP(A942&amp;"|"&amp;"Fall"&amp;"|"&amp;"Reading",kipp_maps!H:K,4,FALSE)</f>
        <v>3</v>
      </c>
      <c r="R942">
        <f>VLOOKUP(A942&amp;"|"&amp;"Spring"&amp;"|"&amp;"Reading",kipp_maps!H:I,2,FALSE)</f>
        <v>193</v>
      </c>
      <c r="S942">
        <f>VLOOKUP(A942&amp;"|"&amp;"Spring"&amp;"|"&amp;"Reading",kipp_maps!H:J,3,FALSE)</f>
        <v>19</v>
      </c>
      <c r="T942">
        <f>VLOOKUP(A942&amp;"|"&amp;"Spring"&amp;"|"&amp;"Reading",kipp_maps!H:K,4,FALSE)</f>
        <v>1</v>
      </c>
      <c r="U942">
        <f>VLOOKUP(A942&amp;"|"&amp;"Fall"&amp;"|"&amp;"Reading",kipp_maps!H:L,5,FALSE)</f>
        <v>7</v>
      </c>
      <c r="V942">
        <f t="shared" si="58"/>
        <v>-6</v>
      </c>
      <c r="W942">
        <f t="shared" si="59"/>
        <v>-13</v>
      </c>
    </row>
    <row r="943" spans="1:23" x14ac:dyDescent="0.25">
      <c r="A943">
        <v>22251</v>
      </c>
      <c r="B943" t="str">
        <f>VLOOKUP(A943,kipp_maps!A:B,2,FALSE)</f>
        <v>School E</v>
      </c>
      <c r="C943">
        <f>VLOOKUP(A943,kipp_maps!A:C,3,FALSE)</f>
        <v>4</v>
      </c>
      <c r="D943">
        <f>VLOOKUP(A943,kipp_maps!A:D,4,FALSE)</f>
        <v>2019</v>
      </c>
      <c r="E943" t="str">
        <f>VLOOKUP(A943,kipp_maps!A:E,5,FALSE)</f>
        <v>GenEd</v>
      </c>
      <c r="F943">
        <f>VLOOKUP(A943&amp;"|"&amp;"Fall"&amp;"|"&amp;"Math",kipp_maps!H:I,2,FALSE)</f>
        <v>209</v>
      </c>
      <c r="G943">
        <f>VLOOKUP(A943&amp;"|"&amp;"Fall"&amp;"|"&amp;"Math",kipp_maps!H:J,3,FALSE)</f>
        <v>66</v>
      </c>
      <c r="H943">
        <f>VLOOKUP(A943&amp;"|"&amp;"Fall"&amp;"|"&amp;"Math",kipp_maps!H:K,4,FALSE)</f>
        <v>3</v>
      </c>
      <c r="I943">
        <f>VLOOKUP(A943&amp;"|"&amp;"Spring"&amp;"|"&amp;"Math",kipp_maps!H:I,2,FALSE)</f>
        <v>220</v>
      </c>
      <c r="J943">
        <f>VLOOKUP(A943&amp;"|"&amp;"Spring"&amp;"|"&amp;"Math",kipp_maps!H:J,3,FALSE)</f>
        <v>67</v>
      </c>
      <c r="K943">
        <f>VLOOKUP(A943&amp;"|"&amp;"Spring"&amp;"|"&amp;"Math",kipp_maps!H:K,4,FALSE)</f>
        <v>3</v>
      </c>
      <c r="L943">
        <f>VLOOKUP(A943&amp;"|"&amp;"Fall"&amp;"|"&amp;"Math",kipp_maps!H:L,5,FALSE)</f>
        <v>10</v>
      </c>
      <c r="M943">
        <f t="shared" si="56"/>
        <v>11</v>
      </c>
      <c r="N943">
        <f t="shared" si="57"/>
        <v>1</v>
      </c>
      <c r="O943">
        <f>VLOOKUP(A943&amp;"|"&amp;"Fall"&amp;"|"&amp;"Reading",kipp_maps!H:I,2,FALSE)</f>
        <v>216</v>
      </c>
      <c r="P943">
        <f>VLOOKUP(A943&amp;"|"&amp;"Fall"&amp;"|"&amp;"Reading",kipp_maps!H:J,3,FALSE)</f>
        <v>87</v>
      </c>
      <c r="Q943">
        <f>VLOOKUP(A943&amp;"|"&amp;"Fall"&amp;"|"&amp;"Reading",kipp_maps!H:K,4,FALSE)</f>
        <v>4</v>
      </c>
      <c r="R943">
        <f>VLOOKUP(A943&amp;"|"&amp;"Spring"&amp;"|"&amp;"Reading",kipp_maps!H:I,2,FALSE)</f>
        <v>217</v>
      </c>
      <c r="S943">
        <f>VLOOKUP(A943&amp;"|"&amp;"Spring"&amp;"|"&amp;"Reading",kipp_maps!H:J,3,FALSE)</f>
        <v>77</v>
      </c>
      <c r="T943">
        <f>VLOOKUP(A943&amp;"|"&amp;"Spring"&amp;"|"&amp;"Reading",kipp_maps!H:K,4,FALSE)</f>
        <v>4</v>
      </c>
      <c r="U943">
        <f>VLOOKUP(A943&amp;"|"&amp;"Fall"&amp;"|"&amp;"Reading",kipp_maps!H:L,5,FALSE)</f>
        <v>5</v>
      </c>
      <c r="V943">
        <f t="shared" si="58"/>
        <v>1</v>
      </c>
      <c r="W943">
        <f t="shared" si="59"/>
        <v>-4</v>
      </c>
    </row>
    <row r="944" spans="1:23" x14ac:dyDescent="0.25">
      <c r="A944">
        <v>25900</v>
      </c>
      <c r="B944" t="str">
        <f>VLOOKUP(A944,kipp_maps!A:B,2,FALSE)</f>
        <v>School E</v>
      </c>
      <c r="C944">
        <f>VLOOKUP(A944,kipp_maps!A:C,3,FALSE)</f>
        <v>4</v>
      </c>
      <c r="D944">
        <f>VLOOKUP(A944,kipp_maps!A:D,4,FALSE)</f>
        <v>2019</v>
      </c>
      <c r="E944" t="str">
        <f>VLOOKUP(A944,kipp_maps!A:E,5,FALSE)</f>
        <v>GenEd</v>
      </c>
      <c r="F944">
        <f>VLOOKUP(A944&amp;"|"&amp;"Fall"&amp;"|"&amp;"Math",kipp_maps!H:I,2,FALSE)</f>
        <v>200</v>
      </c>
      <c r="G944">
        <f>VLOOKUP(A944&amp;"|"&amp;"Fall"&amp;"|"&amp;"Math",kipp_maps!H:J,3,FALSE)</f>
        <v>40</v>
      </c>
      <c r="H944">
        <f>VLOOKUP(A944&amp;"|"&amp;"Fall"&amp;"|"&amp;"Math",kipp_maps!H:K,4,FALSE)</f>
        <v>2</v>
      </c>
      <c r="I944">
        <f>VLOOKUP(A944&amp;"|"&amp;"Spring"&amp;"|"&amp;"Math",kipp_maps!H:I,2,FALSE)</f>
        <v>213</v>
      </c>
      <c r="J944">
        <f>VLOOKUP(A944&amp;"|"&amp;"Spring"&amp;"|"&amp;"Math",kipp_maps!H:J,3,FALSE)</f>
        <v>49</v>
      </c>
      <c r="K944">
        <f>VLOOKUP(A944&amp;"|"&amp;"Spring"&amp;"|"&amp;"Math",kipp_maps!H:K,4,FALSE)</f>
        <v>2</v>
      </c>
      <c r="L944">
        <f>VLOOKUP(A944&amp;"|"&amp;"Fall"&amp;"|"&amp;"Math",kipp_maps!H:L,5,FALSE)</f>
        <v>10</v>
      </c>
      <c r="M944">
        <f t="shared" si="56"/>
        <v>13</v>
      </c>
      <c r="N944">
        <f t="shared" si="57"/>
        <v>3</v>
      </c>
      <c r="O944">
        <f>VLOOKUP(A944&amp;"|"&amp;"Fall"&amp;"|"&amp;"Reading",kipp_maps!H:I,2,FALSE)</f>
        <v>196</v>
      </c>
      <c r="P944">
        <f>VLOOKUP(A944&amp;"|"&amp;"Fall"&amp;"|"&amp;"Reading",kipp_maps!H:J,3,FALSE)</f>
        <v>43</v>
      </c>
      <c r="Q944">
        <f>VLOOKUP(A944&amp;"|"&amp;"Fall"&amp;"|"&amp;"Reading",kipp_maps!H:K,4,FALSE)</f>
        <v>2</v>
      </c>
      <c r="R944">
        <f>VLOOKUP(A944&amp;"|"&amp;"Spring"&amp;"|"&amp;"Reading",kipp_maps!H:I,2,FALSE)</f>
        <v>197</v>
      </c>
      <c r="S944">
        <f>VLOOKUP(A944&amp;"|"&amp;"Spring"&amp;"|"&amp;"Reading",kipp_maps!H:J,3,FALSE)</f>
        <v>27</v>
      </c>
      <c r="T944">
        <f>VLOOKUP(A944&amp;"|"&amp;"Spring"&amp;"|"&amp;"Reading",kipp_maps!H:K,4,FALSE)</f>
        <v>2</v>
      </c>
      <c r="U944">
        <f>VLOOKUP(A944&amp;"|"&amp;"Fall"&amp;"|"&amp;"Reading",kipp_maps!H:L,5,FALSE)</f>
        <v>8</v>
      </c>
      <c r="V944">
        <f t="shared" si="58"/>
        <v>1</v>
      </c>
      <c r="W944">
        <f t="shared" si="59"/>
        <v>-7</v>
      </c>
    </row>
    <row r="945" spans="1:23" x14ac:dyDescent="0.25">
      <c r="A945">
        <v>15243</v>
      </c>
      <c r="B945" t="str">
        <f>VLOOKUP(A945,kipp_maps!A:B,2,FALSE)</f>
        <v>School E</v>
      </c>
      <c r="C945">
        <f>VLOOKUP(A945,kipp_maps!A:C,3,FALSE)</f>
        <v>4</v>
      </c>
      <c r="D945">
        <f>VLOOKUP(A945,kipp_maps!A:D,4,FALSE)</f>
        <v>2019</v>
      </c>
      <c r="E945" t="str">
        <f>VLOOKUP(A945,kipp_maps!A:E,5,FALSE)</f>
        <v>GenEd</v>
      </c>
      <c r="F945">
        <f>VLOOKUP(A945&amp;"|"&amp;"Fall"&amp;"|"&amp;"Math",kipp_maps!H:I,2,FALSE)</f>
        <v>202</v>
      </c>
      <c r="G945">
        <f>VLOOKUP(A945&amp;"|"&amp;"Fall"&amp;"|"&amp;"Math",kipp_maps!H:J,3,FALSE)</f>
        <v>46</v>
      </c>
      <c r="H945">
        <f>VLOOKUP(A945&amp;"|"&amp;"Fall"&amp;"|"&amp;"Math",kipp_maps!H:K,4,FALSE)</f>
        <v>2</v>
      </c>
      <c r="I945">
        <f>VLOOKUP(A945&amp;"|"&amp;"Spring"&amp;"|"&amp;"Math",kipp_maps!H:I,2,FALSE)</f>
        <v>219</v>
      </c>
      <c r="J945">
        <f>VLOOKUP(A945&amp;"|"&amp;"Spring"&amp;"|"&amp;"Math",kipp_maps!H:J,3,FALSE)</f>
        <v>64</v>
      </c>
      <c r="K945">
        <f>VLOOKUP(A945&amp;"|"&amp;"Spring"&amp;"|"&amp;"Math",kipp_maps!H:K,4,FALSE)</f>
        <v>3</v>
      </c>
      <c r="L945">
        <f>VLOOKUP(A945&amp;"|"&amp;"Fall"&amp;"|"&amp;"Math",kipp_maps!H:L,5,FALSE)</f>
        <v>10</v>
      </c>
      <c r="M945">
        <f t="shared" si="56"/>
        <v>17</v>
      </c>
      <c r="N945">
        <f t="shared" si="57"/>
        <v>7</v>
      </c>
      <c r="O945">
        <f>VLOOKUP(A945&amp;"|"&amp;"Fall"&amp;"|"&amp;"Reading",kipp_maps!H:I,2,FALSE)</f>
        <v>216</v>
      </c>
      <c r="P945">
        <f>VLOOKUP(A945&amp;"|"&amp;"Fall"&amp;"|"&amp;"Reading",kipp_maps!H:J,3,FALSE)</f>
        <v>88</v>
      </c>
      <c r="Q945">
        <f>VLOOKUP(A945&amp;"|"&amp;"Fall"&amp;"|"&amp;"Reading",kipp_maps!H:K,4,FALSE)</f>
        <v>4</v>
      </c>
      <c r="R945">
        <f>VLOOKUP(A945&amp;"|"&amp;"Spring"&amp;"|"&amp;"Reading",kipp_maps!H:I,2,FALSE)</f>
        <v>225</v>
      </c>
      <c r="S945">
        <f>VLOOKUP(A945&amp;"|"&amp;"Spring"&amp;"|"&amp;"Reading",kipp_maps!H:J,3,FALSE)</f>
        <v>90</v>
      </c>
      <c r="T945">
        <f>VLOOKUP(A945&amp;"|"&amp;"Spring"&amp;"|"&amp;"Reading",kipp_maps!H:K,4,FALSE)</f>
        <v>4</v>
      </c>
      <c r="U945">
        <f>VLOOKUP(A945&amp;"|"&amp;"Fall"&amp;"|"&amp;"Reading",kipp_maps!H:L,5,FALSE)</f>
        <v>5</v>
      </c>
      <c r="V945">
        <f t="shared" si="58"/>
        <v>9</v>
      </c>
      <c r="W945">
        <f t="shared" si="59"/>
        <v>4</v>
      </c>
    </row>
    <row r="946" spans="1:23" x14ac:dyDescent="0.25">
      <c r="A946">
        <v>16990</v>
      </c>
      <c r="B946" t="str">
        <f>VLOOKUP(A946,kipp_maps!A:B,2,FALSE)</f>
        <v>School E</v>
      </c>
      <c r="C946">
        <f>VLOOKUP(A946,kipp_maps!A:C,3,FALSE)</f>
        <v>4</v>
      </c>
      <c r="D946">
        <f>VLOOKUP(A946,kipp_maps!A:D,4,FALSE)</f>
        <v>2019</v>
      </c>
      <c r="E946" t="str">
        <f>VLOOKUP(A946,kipp_maps!A:E,5,FALSE)</f>
        <v>GenEd</v>
      </c>
      <c r="F946">
        <f>VLOOKUP(A946&amp;"|"&amp;"Fall"&amp;"|"&amp;"Math",kipp_maps!H:I,2,FALSE)</f>
        <v>213</v>
      </c>
      <c r="G946">
        <f>VLOOKUP(A946&amp;"|"&amp;"Fall"&amp;"|"&amp;"Math",kipp_maps!H:J,3,FALSE)</f>
        <v>76</v>
      </c>
      <c r="H946">
        <f>VLOOKUP(A946&amp;"|"&amp;"Fall"&amp;"|"&amp;"Math",kipp_maps!H:K,4,FALSE)</f>
        <v>4</v>
      </c>
      <c r="I946">
        <f>VLOOKUP(A946&amp;"|"&amp;"Spring"&amp;"|"&amp;"Math",kipp_maps!H:I,2,FALSE)</f>
        <v>218</v>
      </c>
      <c r="J946">
        <f>VLOOKUP(A946&amp;"|"&amp;"Spring"&amp;"|"&amp;"Math",kipp_maps!H:J,3,FALSE)</f>
        <v>62</v>
      </c>
      <c r="K946">
        <f>VLOOKUP(A946&amp;"|"&amp;"Spring"&amp;"|"&amp;"Math",kipp_maps!H:K,4,FALSE)</f>
        <v>3</v>
      </c>
      <c r="L946">
        <f>VLOOKUP(A946&amp;"|"&amp;"Fall"&amp;"|"&amp;"Math",kipp_maps!H:L,5,FALSE)</f>
        <v>10</v>
      </c>
      <c r="M946">
        <f t="shared" si="56"/>
        <v>5</v>
      </c>
      <c r="N946">
        <f t="shared" si="57"/>
        <v>-5</v>
      </c>
      <c r="O946">
        <f>VLOOKUP(A946&amp;"|"&amp;"Fall"&amp;"|"&amp;"Reading",kipp_maps!H:I,2,FALSE)</f>
        <v>214</v>
      </c>
      <c r="P946">
        <f>VLOOKUP(A946&amp;"|"&amp;"Fall"&amp;"|"&amp;"Reading",kipp_maps!H:J,3,FALSE)</f>
        <v>85</v>
      </c>
      <c r="Q946">
        <f>VLOOKUP(A946&amp;"|"&amp;"Fall"&amp;"|"&amp;"Reading",kipp_maps!H:K,4,FALSE)</f>
        <v>4</v>
      </c>
      <c r="R946">
        <f>VLOOKUP(A946&amp;"|"&amp;"Spring"&amp;"|"&amp;"Reading",kipp_maps!H:I,2,FALSE)</f>
        <v>211</v>
      </c>
      <c r="S946">
        <f>VLOOKUP(A946&amp;"|"&amp;"Spring"&amp;"|"&amp;"Reading",kipp_maps!H:J,3,FALSE)</f>
        <v>63</v>
      </c>
      <c r="T946">
        <f>VLOOKUP(A946&amp;"|"&amp;"Spring"&amp;"|"&amp;"Reading",kipp_maps!H:K,4,FALSE)</f>
        <v>3</v>
      </c>
      <c r="U946">
        <f>VLOOKUP(A946&amp;"|"&amp;"Fall"&amp;"|"&amp;"Reading",kipp_maps!H:L,5,FALSE)</f>
        <v>5</v>
      </c>
      <c r="V946">
        <f t="shared" si="58"/>
        <v>-3</v>
      </c>
      <c r="W946">
        <f t="shared" si="59"/>
        <v>-8</v>
      </c>
    </row>
    <row r="947" spans="1:23" x14ac:dyDescent="0.25">
      <c r="A947">
        <v>18431</v>
      </c>
      <c r="B947" t="str">
        <f>VLOOKUP(A947,kipp_maps!A:B,2,FALSE)</f>
        <v>School E</v>
      </c>
      <c r="C947">
        <f>VLOOKUP(A947,kipp_maps!A:C,3,FALSE)</f>
        <v>4</v>
      </c>
      <c r="D947">
        <f>VLOOKUP(A947,kipp_maps!A:D,4,FALSE)</f>
        <v>2019</v>
      </c>
      <c r="E947" t="str">
        <f>VLOOKUP(A947,kipp_maps!A:E,5,FALSE)</f>
        <v>GenEd</v>
      </c>
      <c r="F947">
        <f>VLOOKUP(A947&amp;"|"&amp;"Fall"&amp;"|"&amp;"Math",kipp_maps!H:I,2,FALSE)</f>
        <v>193</v>
      </c>
      <c r="G947">
        <f>VLOOKUP(A947&amp;"|"&amp;"Fall"&amp;"|"&amp;"Math",kipp_maps!H:J,3,FALSE)</f>
        <v>23</v>
      </c>
      <c r="H947">
        <f>VLOOKUP(A947&amp;"|"&amp;"Fall"&amp;"|"&amp;"Math",kipp_maps!H:K,4,FALSE)</f>
        <v>1</v>
      </c>
      <c r="I947">
        <f>VLOOKUP(A947&amp;"|"&amp;"Spring"&amp;"|"&amp;"Math",kipp_maps!H:I,2,FALSE)</f>
        <v>184</v>
      </c>
      <c r="J947">
        <f>VLOOKUP(A947&amp;"|"&amp;"Spring"&amp;"|"&amp;"Math",kipp_maps!H:J,3,FALSE)</f>
        <v>2</v>
      </c>
      <c r="K947">
        <f>VLOOKUP(A947&amp;"|"&amp;"Spring"&amp;"|"&amp;"Math",kipp_maps!H:K,4,FALSE)</f>
        <v>1</v>
      </c>
      <c r="L947">
        <f>VLOOKUP(A947&amp;"|"&amp;"Fall"&amp;"|"&amp;"Math",kipp_maps!H:L,5,FALSE)</f>
        <v>10</v>
      </c>
      <c r="M947">
        <f t="shared" si="56"/>
        <v>-9</v>
      </c>
      <c r="N947">
        <f t="shared" si="57"/>
        <v>-19</v>
      </c>
      <c r="O947">
        <f>VLOOKUP(A947&amp;"|"&amp;"Fall"&amp;"|"&amp;"Reading",kipp_maps!H:I,2,FALSE)</f>
        <v>189</v>
      </c>
      <c r="P947">
        <f>VLOOKUP(A947&amp;"|"&amp;"Fall"&amp;"|"&amp;"Reading",kipp_maps!H:J,3,FALSE)</f>
        <v>26</v>
      </c>
      <c r="Q947">
        <f>VLOOKUP(A947&amp;"|"&amp;"Fall"&amp;"|"&amp;"Reading",kipp_maps!H:K,4,FALSE)</f>
        <v>2</v>
      </c>
      <c r="R947">
        <f>VLOOKUP(A947&amp;"|"&amp;"Spring"&amp;"|"&amp;"Reading",kipp_maps!H:I,2,FALSE)</f>
        <v>197</v>
      </c>
      <c r="S947">
        <f>VLOOKUP(A947&amp;"|"&amp;"Spring"&amp;"|"&amp;"Reading",kipp_maps!H:J,3,FALSE)</f>
        <v>28</v>
      </c>
      <c r="T947">
        <f>VLOOKUP(A947&amp;"|"&amp;"Spring"&amp;"|"&amp;"Reading",kipp_maps!H:K,4,FALSE)</f>
        <v>2</v>
      </c>
      <c r="U947">
        <f>VLOOKUP(A947&amp;"|"&amp;"Fall"&amp;"|"&amp;"Reading",kipp_maps!H:L,5,FALSE)</f>
        <v>9</v>
      </c>
      <c r="V947">
        <f t="shared" si="58"/>
        <v>8</v>
      </c>
      <c r="W947">
        <f t="shared" si="59"/>
        <v>-1</v>
      </c>
    </row>
    <row r="948" spans="1:23" x14ac:dyDescent="0.25">
      <c r="A948">
        <v>10406</v>
      </c>
      <c r="B948" t="str">
        <f>VLOOKUP(A948,kipp_maps!A:B,2,FALSE)</f>
        <v>School E</v>
      </c>
      <c r="C948">
        <f>VLOOKUP(A948,kipp_maps!A:C,3,FALSE)</f>
        <v>4</v>
      </c>
      <c r="D948">
        <f>VLOOKUP(A948,kipp_maps!A:D,4,FALSE)</f>
        <v>2019</v>
      </c>
      <c r="E948" t="str">
        <f>VLOOKUP(A948,kipp_maps!A:E,5,FALSE)</f>
        <v>GenEd</v>
      </c>
      <c r="F948">
        <f>VLOOKUP(A948&amp;"|"&amp;"Fall"&amp;"|"&amp;"Math",kipp_maps!H:I,2,FALSE)</f>
        <v>210</v>
      </c>
      <c r="G948">
        <f>VLOOKUP(A948&amp;"|"&amp;"Fall"&amp;"|"&amp;"Math",kipp_maps!H:J,3,FALSE)</f>
        <v>68</v>
      </c>
      <c r="H948">
        <f>VLOOKUP(A948&amp;"|"&amp;"Fall"&amp;"|"&amp;"Math",kipp_maps!H:K,4,FALSE)</f>
        <v>3</v>
      </c>
      <c r="I948">
        <f>VLOOKUP(A948&amp;"|"&amp;"Spring"&amp;"|"&amp;"Math",kipp_maps!H:I,2,FALSE)</f>
        <v>219</v>
      </c>
      <c r="J948">
        <f>VLOOKUP(A948&amp;"|"&amp;"Spring"&amp;"|"&amp;"Math",kipp_maps!H:J,3,FALSE)</f>
        <v>64</v>
      </c>
      <c r="K948">
        <f>VLOOKUP(A948&amp;"|"&amp;"Spring"&amp;"|"&amp;"Math",kipp_maps!H:K,4,FALSE)</f>
        <v>3</v>
      </c>
      <c r="L948">
        <f>VLOOKUP(A948&amp;"|"&amp;"Fall"&amp;"|"&amp;"Math",kipp_maps!H:L,5,FALSE)</f>
        <v>10</v>
      </c>
      <c r="M948">
        <f t="shared" si="56"/>
        <v>9</v>
      </c>
      <c r="N948">
        <f t="shared" si="57"/>
        <v>-1</v>
      </c>
      <c r="O948">
        <f>VLOOKUP(A948&amp;"|"&amp;"Fall"&amp;"|"&amp;"Reading",kipp_maps!H:I,2,FALSE)</f>
        <v>201</v>
      </c>
      <c r="P948">
        <f>VLOOKUP(A948&amp;"|"&amp;"Fall"&amp;"|"&amp;"Reading",kipp_maps!H:J,3,FALSE)</f>
        <v>56</v>
      </c>
      <c r="Q948">
        <f>VLOOKUP(A948&amp;"|"&amp;"Fall"&amp;"|"&amp;"Reading",kipp_maps!H:K,4,FALSE)</f>
        <v>3</v>
      </c>
      <c r="R948">
        <f>VLOOKUP(A948&amp;"|"&amp;"Spring"&amp;"|"&amp;"Reading",kipp_maps!H:I,2,FALSE)</f>
        <v>210</v>
      </c>
      <c r="S948">
        <f>VLOOKUP(A948&amp;"|"&amp;"Spring"&amp;"|"&amp;"Reading",kipp_maps!H:J,3,FALSE)</f>
        <v>61</v>
      </c>
      <c r="T948">
        <f>VLOOKUP(A948&amp;"|"&amp;"Spring"&amp;"|"&amp;"Reading",kipp_maps!H:K,4,FALSE)</f>
        <v>3</v>
      </c>
      <c r="U948">
        <f>VLOOKUP(A948&amp;"|"&amp;"Fall"&amp;"|"&amp;"Reading",kipp_maps!H:L,5,FALSE)</f>
        <v>7</v>
      </c>
      <c r="V948">
        <f t="shared" si="58"/>
        <v>9</v>
      </c>
      <c r="W948">
        <f t="shared" si="59"/>
        <v>2</v>
      </c>
    </row>
    <row r="949" spans="1:23" x14ac:dyDescent="0.25">
      <c r="A949">
        <v>17171</v>
      </c>
      <c r="B949" t="str">
        <f>VLOOKUP(A949,kipp_maps!A:B,2,FALSE)</f>
        <v>School E</v>
      </c>
      <c r="C949">
        <f>VLOOKUP(A949,kipp_maps!A:C,3,FALSE)</f>
        <v>4</v>
      </c>
      <c r="D949">
        <f>VLOOKUP(A949,kipp_maps!A:D,4,FALSE)</f>
        <v>2019</v>
      </c>
      <c r="E949" t="str">
        <f>VLOOKUP(A949,kipp_maps!A:E,5,FALSE)</f>
        <v>GenEd</v>
      </c>
      <c r="F949">
        <f>VLOOKUP(A949&amp;"|"&amp;"Fall"&amp;"|"&amp;"Math",kipp_maps!H:I,2,FALSE)</f>
        <v>204</v>
      </c>
      <c r="G949">
        <f>VLOOKUP(A949&amp;"|"&amp;"Fall"&amp;"|"&amp;"Math",kipp_maps!H:J,3,FALSE)</f>
        <v>52</v>
      </c>
      <c r="H949">
        <f>VLOOKUP(A949&amp;"|"&amp;"Fall"&amp;"|"&amp;"Math",kipp_maps!H:K,4,FALSE)</f>
        <v>3</v>
      </c>
      <c r="I949">
        <f>VLOOKUP(A949&amp;"|"&amp;"Spring"&amp;"|"&amp;"Math",kipp_maps!H:I,2,FALSE)</f>
        <v>210</v>
      </c>
      <c r="J949">
        <f>VLOOKUP(A949&amp;"|"&amp;"Spring"&amp;"|"&amp;"Math",kipp_maps!H:J,3,FALSE)</f>
        <v>41</v>
      </c>
      <c r="K949">
        <f>VLOOKUP(A949&amp;"|"&amp;"Spring"&amp;"|"&amp;"Math",kipp_maps!H:K,4,FALSE)</f>
        <v>2</v>
      </c>
      <c r="L949">
        <f>VLOOKUP(A949&amp;"|"&amp;"Fall"&amp;"|"&amp;"Math",kipp_maps!H:L,5,FALSE)</f>
        <v>10</v>
      </c>
      <c r="M949">
        <f t="shared" si="56"/>
        <v>6</v>
      </c>
      <c r="N949">
        <f t="shared" si="57"/>
        <v>-4</v>
      </c>
      <c r="O949">
        <f>VLOOKUP(A949&amp;"|"&amp;"Fall"&amp;"|"&amp;"Reading",kipp_maps!H:I,2,FALSE)</f>
        <v>216</v>
      </c>
      <c r="P949">
        <f>VLOOKUP(A949&amp;"|"&amp;"Fall"&amp;"|"&amp;"Reading",kipp_maps!H:J,3,FALSE)</f>
        <v>87</v>
      </c>
      <c r="Q949">
        <f>VLOOKUP(A949&amp;"|"&amp;"Fall"&amp;"|"&amp;"Reading",kipp_maps!H:K,4,FALSE)</f>
        <v>4</v>
      </c>
      <c r="R949">
        <f>VLOOKUP(A949&amp;"|"&amp;"Spring"&amp;"|"&amp;"Reading",kipp_maps!H:I,2,FALSE)</f>
        <v>214</v>
      </c>
      <c r="S949">
        <f>VLOOKUP(A949&amp;"|"&amp;"Spring"&amp;"|"&amp;"Reading",kipp_maps!H:J,3,FALSE)</f>
        <v>71</v>
      </c>
      <c r="T949">
        <f>VLOOKUP(A949&amp;"|"&amp;"Spring"&amp;"|"&amp;"Reading",kipp_maps!H:K,4,FALSE)</f>
        <v>3</v>
      </c>
      <c r="U949">
        <f>VLOOKUP(A949&amp;"|"&amp;"Fall"&amp;"|"&amp;"Reading",kipp_maps!H:L,5,FALSE)</f>
        <v>5</v>
      </c>
      <c r="V949">
        <f t="shared" si="58"/>
        <v>-2</v>
      </c>
      <c r="W949">
        <f t="shared" si="59"/>
        <v>-7</v>
      </c>
    </row>
    <row r="950" spans="1:23" x14ac:dyDescent="0.25">
      <c r="A950">
        <v>17092</v>
      </c>
      <c r="B950" t="str">
        <f>VLOOKUP(A950,kipp_maps!A:B,2,FALSE)</f>
        <v>School E</v>
      </c>
      <c r="C950">
        <f>VLOOKUP(A950,kipp_maps!A:C,3,FALSE)</f>
        <v>4</v>
      </c>
      <c r="D950">
        <f>VLOOKUP(A950,kipp_maps!A:D,4,FALSE)</f>
        <v>2019</v>
      </c>
      <c r="E950" t="str">
        <f>VLOOKUP(A950,kipp_maps!A:E,5,FALSE)</f>
        <v>GenEd</v>
      </c>
      <c r="F950">
        <f>VLOOKUP(A950&amp;"|"&amp;"Fall"&amp;"|"&amp;"Math",kipp_maps!H:I,2,FALSE)</f>
        <v>183</v>
      </c>
      <c r="G950">
        <f>VLOOKUP(A950&amp;"|"&amp;"Fall"&amp;"|"&amp;"Math",kipp_maps!H:J,3,FALSE)</f>
        <v>7</v>
      </c>
      <c r="H950">
        <f>VLOOKUP(A950&amp;"|"&amp;"Fall"&amp;"|"&amp;"Math",kipp_maps!H:K,4,FALSE)</f>
        <v>1</v>
      </c>
      <c r="I950">
        <f>VLOOKUP(A950&amp;"|"&amp;"Spring"&amp;"|"&amp;"Math",kipp_maps!H:I,2,FALSE)</f>
        <v>194</v>
      </c>
      <c r="J950">
        <f>VLOOKUP(A950&amp;"|"&amp;"Spring"&amp;"|"&amp;"Math",kipp_maps!H:J,3,FALSE)</f>
        <v>10</v>
      </c>
      <c r="K950">
        <f>VLOOKUP(A950&amp;"|"&amp;"Spring"&amp;"|"&amp;"Math",kipp_maps!H:K,4,FALSE)</f>
        <v>1</v>
      </c>
      <c r="L950">
        <f>VLOOKUP(A950&amp;"|"&amp;"Fall"&amp;"|"&amp;"Math",kipp_maps!H:L,5,FALSE)</f>
        <v>11</v>
      </c>
      <c r="M950">
        <f t="shared" si="56"/>
        <v>11</v>
      </c>
      <c r="N950">
        <f t="shared" si="57"/>
        <v>0</v>
      </c>
      <c r="O950">
        <f>VLOOKUP(A950&amp;"|"&amp;"Fall"&amp;"|"&amp;"Reading",kipp_maps!H:I,2,FALSE)</f>
        <v>178</v>
      </c>
      <c r="P950">
        <f>VLOOKUP(A950&amp;"|"&amp;"Fall"&amp;"|"&amp;"Reading",kipp_maps!H:J,3,FALSE)</f>
        <v>9</v>
      </c>
      <c r="Q950">
        <f>VLOOKUP(A950&amp;"|"&amp;"Fall"&amp;"|"&amp;"Reading",kipp_maps!H:K,4,FALSE)</f>
        <v>1</v>
      </c>
      <c r="R950">
        <f>VLOOKUP(A950&amp;"|"&amp;"Spring"&amp;"|"&amp;"Reading",kipp_maps!H:I,2,FALSE)</f>
        <v>198</v>
      </c>
      <c r="S950">
        <f>VLOOKUP(A950&amp;"|"&amp;"Spring"&amp;"|"&amp;"Reading",kipp_maps!H:J,3,FALSE)</f>
        <v>30</v>
      </c>
      <c r="T950">
        <f>VLOOKUP(A950&amp;"|"&amp;"Spring"&amp;"|"&amp;"Reading",kipp_maps!H:K,4,FALSE)</f>
        <v>2</v>
      </c>
      <c r="U950">
        <f>VLOOKUP(A950&amp;"|"&amp;"Fall"&amp;"|"&amp;"Reading",kipp_maps!H:L,5,FALSE)</f>
        <v>11</v>
      </c>
      <c r="V950">
        <f t="shared" si="58"/>
        <v>20</v>
      </c>
      <c r="W950">
        <f t="shared" si="59"/>
        <v>9</v>
      </c>
    </row>
    <row r="951" spans="1:23" x14ac:dyDescent="0.25">
      <c r="A951">
        <v>16161</v>
      </c>
      <c r="B951" t="str">
        <f>VLOOKUP(A951,kipp_maps!A:B,2,FALSE)</f>
        <v>School E</v>
      </c>
      <c r="C951">
        <f>VLOOKUP(A951,kipp_maps!A:C,3,FALSE)</f>
        <v>4</v>
      </c>
      <c r="D951">
        <f>VLOOKUP(A951,kipp_maps!A:D,4,FALSE)</f>
        <v>2019</v>
      </c>
      <c r="E951" t="str">
        <f>VLOOKUP(A951,kipp_maps!A:E,5,FALSE)</f>
        <v>GenEd</v>
      </c>
      <c r="F951">
        <f>VLOOKUP(A951&amp;"|"&amp;"Fall"&amp;"|"&amp;"Math",kipp_maps!H:I,2,FALSE)</f>
        <v>188</v>
      </c>
      <c r="G951">
        <f>VLOOKUP(A951&amp;"|"&amp;"Fall"&amp;"|"&amp;"Math",kipp_maps!H:J,3,FALSE)</f>
        <v>13</v>
      </c>
      <c r="H951">
        <f>VLOOKUP(A951&amp;"|"&amp;"Fall"&amp;"|"&amp;"Math",kipp_maps!H:K,4,FALSE)</f>
        <v>1</v>
      </c>
      <c r="I951">
        <f>VLOOKUP(A951&amp;"|"&amp;"Spring"&amp;"|"&amp;"Math",kipp_maps!H:I,2,FALSE)</f>
        <v>199</v>
      </c>
      <c r="J951">
        <f>VLOOKUP(A951&amp;"|"&amp;"Spring"&amp;"|"&amp;"Math",kipp_maps!H:J,3,FALSE)</f>
        <v>17</v>
      </c>
      <c r="K951">
        <f>VLOOKUP(A951&amp;"|"&amp;"Spring"&amp;"|"&amp;"Math",kipp_maps!H:K,4,FALSE)</f>
        <v>1</v>
      </c>
      <c r="L951">
        <f>VLOOKUP(A951&amp;"|"&amp;"Fall"&amp;"|"&amp;"Math",kipp_maps!H:L,5,FALSE)</f>
        <v>11</v>
      </c>
      <c r="M951">
        <f t="shared" si="56"/>
        <v>11</v>
      </c>
      <c r="N951">
        <f t="shared" si="57"/>
        <v>0</v>
      </c>
      <c r="O951">
        <f>VLOOKUP(A951&amp;"|"&amp;"Fall"&amp;"|"&amp;"Reading",kipp_maps!H:I,2,FALSE)</f>
        <v>191</v>
      </c>
      <c r="P951">
        <f>VLOOKUP(A951&amp;"|"&amp;"Fall"&amp;"|"&amp;"Reading",kipp_maps!H:J,3,FALSE)</f>
        <v>31</v>
      </c>
      <c r="Q951">
        <f>VLOOKUP(A951&amp;"|"&amp;"Fall"&amp;"|"&amp;"Reading",kipp_maps!H:K,4,FALSE)</f>
        <v>2</v>
      </c>
      <c r="R951">
        <f>VLOOKUP(A951&amp;"|"&amp;"Spring"&amp;"|"&amp;"Reading",kipp_maps!H:I,2,FALSE)</f>
        <v>194</v>
      </c>
      <c r="S951">
        <f>VLOOKUP(A951&amp;"|"&amp;"Spring"&amp;"|"&amp;"Reading",kipp_maps!H:J,3,FALSE)</f>
        <v>21</v>
      </c>
      <c r="T951">
        <f>VLOOKUP(A951&amp;"|"&amp;"Spring"&amp;"|"&amp;"Reading",kipp_maps!H:K,4,FALSE)</f>
        <v>1</v>
      </c>
      <c r="U951">
        <f>VLOOKUP(A951&amp;"|"&amp;"Fall"&amp;"|"&amp;"Reading",kipp_maps!H:L,5,FALSE)</f>
        <v>9</v>
      </c>
      <c r="V951">
        <f t="shared" si="58"/>
        <v>3</v>
      </c>
      <c r="W951">
        <f t="shared" si="59"/>
        <v>-6</v>
      </c>
    </row>
    <row r="952" spans="1:23" x14ac:dyDescent="0.25">
      <c r="A952">
        <v>23617</v>
      </c>
      <c r="B952" t="str">
        <f>VLOOKUP(A952,kipp_maps!A:B,2,FALSE)</f>
        <v>School E</v>
      </c>
      <c r="C952">
        <f>VLOOKUP(A952,kipp_maps!A:C,3,FALSE)</f>
        <v>4</v>
      </c>
      <c r="D952">
        <f>VLOOKUP(A952,kipp_maps!A:D,4,FALSE)</f>
        <v>2019</v>
      </c>
      <c r="E952" t="str">
        <f>VLOOKUP(A952,kipp_maps!A:E,5,FALSE)</f>
        <v>GenEd</v>
      </c>
      <c r="F952">
        <f>VLOOKUP(A952&amp;"|"&amp;"Fall"&amp;"|"&amp;"Math",kipp_maps!H:I,2,FALSE)</f>
        <v>195</v>
      </c>
      <c r="G952">
        <f>VLOOKUP(A952&amp;"|"&amp;"Fall"&amp;"|"&amp;"Math",kipp_maps!H:J,3,FALSE)</f>
        <v>27</v>
      </c>
      <c r="H952">
        <f>VLOOKUP(A952&amp;"|"&amp;"Fall"&amp;"|"&amp;"Math",kipp_maps!H:K,4,FALSE)</f>
        <v>2</v>
      </c>
      <c r="I952">
        <f>VLOOKUP(A952&amp;"|"&amp;"Spring"&amp;"|"&amp;"Math",kipp_maps!H:I,2,FALSE)</f>
        <v>209</v>
      </c>
      <c r="J952">
        <f>VLOOKUP(A952&amp;"|"&amp;"Spring"&amp;"|"&amp;"Math",kipp_maps!H:J,3,FALSE)</f>
        <v>38</v>
      </c>
      <c r="K952">
        <f>VLOOKUP(A952&amp;"|"&amp;"Spring"&amp;"|"&amp;"Math",kipp_maps!H:K,4,FALSE)</f>
        <v>2</v>
      </c>
      <c r="L952">
        <f>VLOOKUP(A952&amp;"|"&amp;"Fall"&amp;"|"&amp;"Math",kipp_maps!H:L,5,FALSE)</f>
        <v>10</v>
      </c>
      <c r="M952">
        <f t="shared" si="56"/>
        <v>14</v>
      </c>
      <c r="N952">
        <f t="shared" si="57"/>
        <v>4</v>
      </c>
      <c r="O952">
        <f>VLOOKUP(A952&amp;"|"&amp;"Fall"&amp;"|"&amp;"Reading",kipp_maps!H:I,2,FALSE)</f>
        <v>213</v>
      </c>
      <c r="P952">
        <f>VLOOKUP(A952&amp;"|"&amp;"Fall"&amp;"|"&amp;"Reading",kipp_maps!H:J,3,FALSE)</f>
        <v>83</v>
      </c>
      <c r="Q952">
        <f>VLOOKUP(A952&amp;"|"&amp;"Fall"&amp;"|"&amp;"Reading",kipp_maps!H:K,4,FALSE)</f>
        <v>4</v>
      </c>
      <c r="R952">
        <f>VLOOKUP(A952&amp;"|"&amp;"Spring"&amp;"|"&amp;"Reading",kipp_maps!H:I,2,FALSE)</f>
        <v>210</v>
      </c>
      <c r="S952">
        <f>VLOOKUP(A952&amp;"|"&amp;"Spring"&amp;"|"&amp;"Reading",kipp_maps!H:J,3,FALSE)</f>
        <v>61</v>
      </c>
      <c r="T952">
        <f>VLOOKUP(A952&amp;"|"&amp;"Spring"&amp;"|"&amp;"Reading",kipp_maps!H:K,4,FALSE)</f>
        <v>3</v>
      </c>
      <c r="U952">
        <f>VLOOKUP(A952&amp;"|"&amp;"Fall"&amp;"|"&amp;"Reading",kipp_maps!H:L,5,FALSE)</f>
        <v>5</v>
      </c>
      <c r="V952">
        <f t="shared" si="58"/>
        <v>-3</v>
      </c>
      <c r="W952">
        <f t="shared" si="59"/>
        <v>-8</v>
      </c>
    </row>
    <row r="953" spans="1:23" x14ac:dyDescent="0.25">
      <c r="A953">
        <v>19420</v>
      </c>
      <c r="B953" t="str">
        <f>VLOOKUP(A953,kipp_maps!A:B,2,FALSE)</f>
        <v>School E</v>
      </c>
      <c r="C953">
        <f>VLOOKUP(A953,kipp_maps!A:C,3,FALSE)</f>
        <v>4</v>
      </c>
      <c r="D953">
        <f>VLOOKUP(A953,kipp_maps!A:D,4,FALSE)</f>
        <v>2019</v>
      </c>
      <c r="E953" t="str">
        <f>VLOOKUP(A953,kipp_maps!A:E,5,FALSE)</f>
        <v>GenEd</v>
      </c>
      <c r="F953">
        <f>VLOOKUP(A953&amp;"|"&amp;"Fall"&amp;"|"&amp;"Math",kipp_maps!H:I,2,FALSE)</f>
        <v>220</v>
      </c>
      <c r="G953">
        <f>VLOOKUP(A953&amp;"|"&amp;"Fall"&amp;"|"&amp;"Math",kipp_maps!H:J,3,FALSE)</f>
        <v>89</v>
      </c>
      <c r="H953">
        <f>VLOOKUP(A953&amp;"|"&amp;"Fall"&amp;"|"&amp;"Math",kipp_maps!H:K,4,FALSE)</f>
        <v>4</v>
      </c>
      <c r="I953">
        <f>VLOOKUP(A953&amp;"|"&amp;"Spring"&amp;"|"&amp;"Math",kipp_maps!H:I,2,FALSE)</f>
        <v>227</v>
      </c>
      <c r="J953">
        <f>VLOOKUP(A953&amp;"|"&amp;"Spring"&amp;"|"&amp;"Math",kipp_maps!H:J,3,FALSE)</f>
        <v>82</v>
      </c>
      <c r="K953">
        <f>VLOOKUP(A953&amp;"|"&amp;"Spring"&amp;"|"&amp;"Math",kipp_maps!H:K,4,FALSE)</f>
        <v>4</v>
      </c>
      <c r="L953">
        <f>VLOOKUP(A953&amp;"|"&amp;"Fall"&amp;"|"&amp;"Math",kipp_maps!H:L,5,FALSE)</f>
        <v>9</v>
      </c>
      <c r="M953">
        <f t="shared" si="56"/>
        <v>7</v>
      </c>
      <c r="N953">
        <f t="shared" si="57"/>
        <v>-2</v>
      </c>
      <c r="O953">
        <f>VLOOKUP(A953&amp;"|"&amp;"Fall"&amp;"|"&amp;"Reading",kipp_maps!H:I,2,FALSE)</f>
        <v>215</v>
      </c>
      <c r="P953">
        <f>VLOOKUP(A953&amp;"|"&amp;"Fall"&amp;"|"&amp;"Reading",kipp_maps!H:J,3,FALSE)</f>
        <v>86</v>
      </c>
      <c r="Q953">
        <f>VLOOKUP(A953&amp;"|"&amp;"Fall"&amp;"|"&amp;"Reading",kipp_maps!H:K,4,FALSE)</f>
        <v>4</v>
      </c>
      <c r="R953">
        <f>VLOOKUP(A953&amp;"|"&amp;"Spring"&amp;"|"&amp;"Reading",kipp_maps!H:I,2,FALSE)</f>
        <v>217</v>
      </c>
      <c r="S953">
        <f>VLOOKUP(A953&amp;"|"&amp;"Spring"&amp;"|"&amp;"Reading",kipp_maps!H:J,3,FALSE)</f>
        <v>77</v>
      </c>
      <c r="T953">
        <f>VLOOKUP(A953&amp;"|"&amp;"Spring"&amp;"|"&amp;"Reading",kipp_maps!H:K,4,FALSE)</f>
        <v>4</v>
      </c>
      <c r="U953">
        <f>VLOOKUP(A953&amp;"|"&amp;"Fall"&amp;"|"&amp;"Reading",kipp_maps!H:L,5,FALSE)</f>
        <v>5</v>
      </c>
      <c r="V953">
        <f t="shared" si="58"/>
        <v>2</v>
      </c>
      <c r="W953">
        <f t="shared" si="59"/>
        <v>-3</v>
      </c>
    </row>
    <row r="954" spans="1:23" x14ac:dyDescent="0.25">
      <c r="A954">
        <v>11472</v>
      </c>
      <c r="B954" t="str">
        <f>VLOOKUP(A954,kipp_maps!A:B,2,FALSE)</f>
        <v>School E</v>
      </c>
      <c r="C954">
        <f>VLOOKUP(A954,kipp_maps!A:C,3,FALSE)</f>
        <v>4</v>
      </c>
      <c r="D954">
        <f>VLOOKUP(A954,kipp_maps!A:D,4,FALSE)</f>
        <v>2019</v>
      </c>
      <c r="E954" t="str">
        <f>VLOOKUP(A954,kipp_maps!A:E,5,FALSE)</f>
        <v>SPED</v>
      </c>
      <c r="F954">
        <f>VLOOKUP(A954&amp;"|"&amp;"Fall"&amp;"|"&amp;"Math",kipp_maps!H:I,2,FALSE)</f>
        <v>174</v>
      </c>
      <c r="G954">
        <f>VLOOKUP(A954&amp;"|"&amp;"Fall"&amp;"|"&amp;"Math",kipp_maps!H:J,3,FALSE)</f>
        <v>2</v>
      </c>
      <c r="H954">
        <f>VLOOKUP(A954&amp;"|"&amp;"Fall"&amp;"|"&amp;"Math",kipp_maps!H:K,4,FALSE)</f>
        <v>1</v>
      </c>
      <c r="I954">
        <f>VLOOKUP(A954&amp;"|"&amp;"Spring"&amp;"|"&amp;"Math",kipp_maps!H:I,2,FALSE)</f>
        <v>188</v>
      </c>
      <c r="J954">
        <f>VLOOKUP(A954&amp;"|"&amp;"Spring"&amp;"|"&amp;"Math",kipp_maps!H:J,3,FALSE)</f>
        <v>4</v>
      </c>
      <c r="K954">
        <f>VLOOKUP(A954&amp;"|"&amp;"Spring"&amp;"|"&amp;"Math",kipp_maps!H:K,4,FALSE)</f>
        <v>1</v>
      </c>
      <c r="L954">
        <f>VLOOKUP(A954&amp;"|"&amp;"Fall"&amp;"|"&amp;"Math",kipp_maps!H:L,5,FALSE)</f>
        <v>11</v>
      </c>
      <c r="M954">
        <f t="shared" si="56"/>
        <v>14</v>
      </c>
      <c r="N954">
        <f t="shared" si="57"/>
        <v>3</v>
      </c>
      <c r="O954">
        <f>VLOOKUP(A954&amp;"|"&amp;"Fall"&amp;"|"&amp;"Reading",kipp_maps!H:I,2,FALSE)</f>
        <v>169</v>
      </c>
      <c r="P954">
        <f>VLOOKUP(A954&amp;"|"&amp;"Fall"&amp;"|"&amp;"Reading",kipp_maps!H:J,3,FALSE)</f>
        <v>3</v>
      </c>
      <c r="Q954">
        <f>VLOOKUP(A954&amp;"|"&amp;"Fall"&amp;"|"&amp;"Reading",kipp_maps!H:K,4,FALSE)</f>
        <v>1</v>
      </c>
      <c r="R954">
        <f>VLOOKUP(A954&amp;"|"&amp;"Spring"&amp;"|"&amp;"Reading",kipp_maps!H:I,2,FALSE)</f>
        <v>178</v>
      </c>
      <c r="S954">
        <f>VLOOKUP(A954&amp;"|"&amp;"Spring"&amp;"|"&amp;"Reading",kipp_maps!H:J,3,FALSE)</f>
        <v>3</v>
      </c>
      <c r="T954">
        <f>VLOOKUP(A954&amp;"|"&amp;"Spring"&amp;"|"&amp;"Reading",kipp_maps!H:K,4,FALSE)</f>
        <v>1</v>
      </c>
      <c r="U954">
        <f>VLOOKUP(A954&amp;"|"&amp;"Fall"&amp;"|"&amp;"Reading",kipp_maps!H:L,5,FALSE)</f>
        <v>13</v>
      </c>
      <c r="V954">
        <f t="shared" si="58"/>
        <v>9</v>
      </c>
      <c r="W954">
        <f t="shared" si="59"/>
        <v>-4</v>
      </c>
    </row>
    <row r="955" spans="1:23" x14ac:dyDescent="0.25">
      <c r="A955">
        <v>24430</v>
      </c>
      <c r="B955" t="str">
        <f>VLOOKUP(A955,kipp_maps!A:B,2,FALSE)</f>
        <v>School E</v>
      </c>
      <c r="C955">
        <f>VLOOKUP(A955,kipp_maps!A:C,3,FALSE)</f>
        <v>4</v>
      </c>
      <c r="D955">
        <f>VLOOKUP(A955,kipp_maps!A:D,4,FALSE)</f>
        <v>2019</v>
      </c>
      <c r="E955" t="str">
        <f>VLOOKUP(A955,kipp_maps!A:E,5,FALSE)</f>
        <v>GenEd</v>
      </c>
      <c r="F955">
        <f>VLOOKUP(A955&amp;"|"&amp;"Fall"&amp;"|"&amp;"Math",kipp_maps!H:I,2,FALSE)</f>
        <v>212</v>
      </c>
      <c r="G955">
        <f>VLOOKUP(A955&amp;"|"&amp;"Fall"&amp;"|"&amp;"Math",kipp_maps!H:J,3,FALSE)</f>
        <v>73</v>
      </c>
      <c r="H955">
        <f>VLOOKUP(A955&amp;"|"&amp;"Fall"&amp;"|"&amp;"Math",kipp_maps!H:K,4,FALSE)</f>
        <v>3</v>
      </c>
      <c r="I955">
        <f>VLOOKUP(A955&amp;"|"&amp;"Spring"&amp;"|"&amp;"Math",kipp_maps!H:I,2,FALSE)</f>
        <v>218</v>
      </c>
      <c r="J955">
        <f>VLOOKUP(A955&amp;"|"&amp;"Spring"&amp;"|"&amp;"Math",kipp_maps!H:J,3,FALSE)</f>
        <v>62</v>
      </c>
      <c r="K955">
        <f>VLOOKUP(A955&amp;"|"&amp;"Spring"&amp;"|"&amp;"Math",kipp_maps!H:K,4,FALSE)</f>
        <v>3</v>
      </c>
      <c r="L955">
        <f>VLOOKUP(A955&amp;"|"&amp;"Fall"&amp;"|"&amp;"Math",kipp_maps!H:L,5,FALSE)</f>
        <v>10</v>
      </c>
      <c r="M955">
        <f t="shared" si="56"/>
        <v>6</v>
      </c>
      <c r="N955">
        <f t="shared" si="57"/>
        <v>-4</v>
      </c>
      <c r="O955">
        <f>VLOOKUP(A955&amp;"|"&amp;"Fall"&amp;"|"&amp;"Reading",kipp_maps!H:I,2,FALSE)</f>
        <v>211</v>
      </c>
      <c r="P955">
        <f>VLOOKUP(A955&amp;"|"&amp;"Fall"&amp;"|"&amp;"Reading",kipp_maps!H:J,3,FALSE)</f>
        <v>79</v>
      </c>
      <c r="Q955">
        <f>VLOOKUP(A955&amp;"|"&amp;"Fall"&amp;"|"&amp;"Reading",kipp_maps!H:K,4,FALSE)</f>
        <v>4</v>
      </c>
      <c r="R955">
        <f>VLOOKUP(A955&amp;"|"&amp;"Spring"&amp;"|"&amp;"Reading",kipp_maps!H:I,2,FALSE)</f>
        <v>215</v>
      </c>
      <c r="S955">
        <f>VLOOKUP(A955&amp;"|"&amp;"Spring"&amp;"|"&amp;"Reading",kipp_maps!H:J,3,FALSE)</f>
        <v>73</v>
      </c>
      <c r="T955">
        <f>VLOOKUP(A955&amp;"|"&amp;"Spring"&amp;"|"&amp;"Reading",kipp_maps!H:K,4,FALSE)</f>
        <v>3</v>
      </c>
      <c r="U955">
        <f>VLOOKUP(A955&amp;"|"&amp;"Fall"&amp;"|"&amp;"Reading",kipp_maps!H:L,5,FALSE)</f>
        <v>6</v>
      </c>
      <c r="V955">
        <f t="shared" si="58"/>
        <v>4</v>
      </c>
      <c r="W955">
        <f t="shared" si="59"/>
        <v>-2</v>
      </c>
    </row>
    <row r="956" spans="1:23" x14ac:dyDescent="0.25">
      <c r="A956">
        <v>29930</v>
      </c>
      <c r="B956" t="str">
        <f>VLOOKUP(A956,kipp_maps!A:B,2,FALSE)</f>
        <v>School E</v>
      </c>
      <c r="C956">
        <f>VLOOKUP(A956,kipp_maps!A:C,3,FALSE)</f>
        <v>4</v>
      </c>
      <c r="D956">
        <f>VLOOKUP(A956,kipp_maps!A:D,4,FALSE)</f>
        <v>2019</v>
      </c>
      <c r="E956" t="str">
        <f>VLOOKUP(A956,kipp_maps!A:E,5,FALSE)</f>
        <v>GenEd</v>
      </c>
      <c r="F956">
        <f>VLOOKUP(A956&amp;"|"&amp;"Fall"&amp;"|"&amp;"Math",kipp_maps!H:I,2,FALSE)</f>
        <v>204</v>
      </c>
      <c r="G956">
        <f>VLOOKUP(A956&amp;"|"&amp;"Fall"&amp;"|"&amp;"Math",kipp_maps!H:J,3,FALSE)</f>
        <v>52</v>
      </c>
      <c r="H956">
        <f>VLOOKUP(A956&amp;"|"&amp;"Fall"&amp;"|"&amp;"Math",kipp_maps!H:K,4,FALSE)</f>
        <v>3</v>
      </c>
      <c r="I956">
        <f>VLOOKUP(A956&amp;"|"&amp;"Spring"&amp;"|"&amp;"Math",kipp_maps!H:I,2,FALSE)</f>
        <v>217</v>
      </c>
      <c r="J956">
        <f>VLOOKUP(A956&amp;"|"&amp;"Spring"&amp;"|"&amp;"Math",kipp_maps!H:J,3,FALSE)</f>
        <v>59</v>
      </c>
      <c r="K956">
        <f>VLOOKUP(A956&amp;"|"&amp;"Spring"&amp;"|"&amp;"Math",kipp_maps!H:K,4,FALSE)</f>
        <v>3</v>
      </c>
      <c r="L956">
        <f>VLOOKUP(A956&amp;"|"&amp;"Fall"&amp;"|"&amp;"Math",kipp_maps!H:L,5,FALSE)</f>
        <v>10</v>
      </c>
      <c r="M956">
        <f t="shared" si="56"/>
        <v>13</v>
      </c>
      <c r="N956">
        <f t="shared" si="57"/>
        <v>3</v>
      </c>
      <c r="O956">
        <f>VLOOKUP(A956&amp;"|"&amp;"Fall"&amp;"|"&amp;"Reading",kipp_maps!H:I,2,FALSE)</f>
        <v>208</v>
      </c>
      <c r="P956">
        <f>VLOOKUP(A956&amp;"|"&amp;"Fall"&amp;"|"&amp;"Reading",kipp_maps!H:J,3,FALSE)</f>
        <v>73</v>
      </c>
      <c r="Q956">
        <f>VLOOKUP(A956&amp;"|"&amp;"Fall"&amp;"|"&amp;"Reading",kipp_maps!H:K,4,FALSE)</f>
        <v>3</v>
      </c>
      <c r="R956">
        <f>VLOOKUP(A956&amp;"|"&amp;"Spring"&amp;"|"&amp;"Reading",kipp_maps!H:I,2,FALSE)</f>
        <v>206</v>
      </c>
      <c r="S956">
        <f>VLOOKUP(A956&amp;"|"&amp;"Spring"&amp;"|"&amp;"Reading",kipp_maps!H:J,3,FALSE)</f>
        <v>50</v>
      </c>
      <c r="T956">
        <f>VLOOKUP(A956&amp;"|"&amp;"Spring"&amp;"|"&amp;"Reading",kipp_maps!H:K,4,FALSE)</f>
        <v>3</v>
      </c>
      <c r="U956">
        <f>VLOOKUP(A956&amp;"|"&amp;"Fall"&amp;"|"&amp;"Reading",kipp_maps!H:L,5,FALSE)</f>
        <v>6</v>
      </c>
      <c r="V956">
        <f t="shared" si="58"/>
        <v>-2</v>
      </c>
      <c r="W956">
        <f t="shared" si="59"/>
        <v>-8</v>
      </c>
    </row>
    <row r="957" spans="1:23" x14ac:dyDescent="0.25">
      <c r="A957">
        <v>17066</v>
      </c>
      <c r="B957" t="str">
        <f>VLOOKUP(A957,kipp_maps!A:B,2,FALSE)</f>
        <v>School E</v>
      </c>
      <c r="C957">
        <f>VLOOKUP(A957,kipp_maps!A:C,3,FALSE)</f>
        <v>4</v>
      </c>
      <c r="D957">
        <f>VLOOKUP(A957,kipp_maps!A:D,4,FALSE)</f>
        <v>2019</v>
      </c>
      <c r="E957" t="str">
        <f>VLOOKUP(A957,kipp_maps!A:E,5,FALSE)</f>
        <v>GenEd</v>
      </c>
      <c r="F957">
        <f>VLOOKUP(A957&amp;"|"&amp;"Fall"&amp;"|"&amp;"Math",kipp_maps!H:I,2,FALSE)</f>
        <v>211</v>
      </c>
      <c r="G957">
        <f>VLOOKUP(A957&amp;"|"&amp;"Fall"&amp;"|"&amp;"Math",kipp_maps!H:J,3,FALSE)</f>
        <v>71</v>
      </c>
      <c r="H957">
        <f>VLOOKUP(A957&amp;"|"&amp;"Fall"&amp;"|"&amp;"Math",kipp_maps!H:K,4,FALSE)</f>
        <v>3</v>
      </c>
      <c r="I957">
        <f>VLOOKUP(A957&amp;"|"&amp;"Spring"&amp;"|"&amp;"Math",kipp_maps!H:I,2,FALSE)</f>
        <v>212</v>
      </c>
      <c r="J957">
        <f>VLOOKUP(A957&amp;"|"&amp;"Spring"&amp;"|"&amp;"Math",kipp_maps!H:J,3,FALSE)</f>
        <v>46</v>
      </c>
      <c r="K957">
        <f>VLOOKUP(A957&amp;"|"&amp;"Spring"&amp;"|"&amp;"Math",kipp_maps!H:K,4,FALSE)</f>
        <v>2</v>
      </c>
      <c r="L957">
        <f>VLOOKUP(A957&amp;"|"&amp;"Fall"&amp;"|"&amp;"Math",kipp_maps!H:L,5,FALSE)</f>
        <v>10</v>
      </c>
      <c r="M957">
        <f t="shared" si="56"/>
        <v>1</v>
      </c>
      <c r="N957">
        <f t="shared" si="57"/>
        <v>-9</v>
      </c>
      <c r="O957">
        <f>VLOOKUP(A957&amp;"|"&amp;"Fall"&amp;"|"&amp;"Reading",kipp_maps!H:I,2,FALSE)</f>
        <v>206</v>
      </c>
      <c r="P957">
        <f>VLOOKUP(A957&amp;"|"&amp;"Fall"&amp;"|"&amp;"Reading",kipp_maps!H:J,3,FALSE)</f>
        <v>69</v>
      </c>
      <c r="Q957">
        <f>VLOOKUP(A957&amp;"|"&amp;"Fall"&amp;"|"&amp;"Reading",kipp_maps!H:K,4,FALSE)</f>
        <v>3</v>
      </c>
      <c r="R957">
        <f>VLOOKUP(A957&amp;"|"&amp;"Spring"&amp;"|"&amp;"Reading",kipp_maps!H:I,2,FALSE)</f>
        <v>221</v>
      </c>
      <c r="S957">
        <f>VLOOKUP(A957&amp;"|"&amp;"Spring"&amp;"|"&amp;"Reading",kipp_maps!H:J,3,FALSE)</f>
        <v>84</v>
      </c>
      <c r="T957">
        <f>VLOOKUP(A957&amp;"|"&amp;"Spring"&amp;"|"&amp;"Reading",kipp_maps!H:K,4,FALSE)</f>
        <v>4</v>
      </c>
      <c r="U957">
        <f>VLOOKUP(A957&amp;"|"&amp;"Fall"&amp;"|"&amp;"Reading",kipp_maps!H:L,5,FALSE)</f>
        <v>6</v>
      </c>
      <c r="V957">
        <f t="shared" si="58"/>
        <v>15</v>
      </c>
      <c r="W957">
        <f t="shared" si="59"/>
        <v>9</v>
      </c>
    </row>
    <row r="958" spans="1:23" x14ac:dyDescent="0.25">
      <c r="A958">
        <v>11318</v>
      </c>
      <c r="B958" t="str">
        <f>VLOOKUP(A958,kipp_maps!A:B,2,FALSE)</f>
        <v>School E</v>
      </c>
      <c r="C958">
        <f>VLOOKUP(A958,kipp_maps!A:C,3,FALSE)</f>
        <v>4</v>
      </c>
      <c r="D958">
        <f>VLOOKUP(A958,kipp_maps!A:D,4,FALSE)</f>
        <v>2019</v>
      </c>
      <c r="E958" t="str">
        <f>VLOOKUP(A958,kipp_maps!A:E,5,FALSE)</f>
        <v>GenEd</v>
      </c>
      <c r="F958">
        <f>VLOOKUP(A958&amp;"|"&amp;"Fall"&amp;"|"&amp;"Math",kipp_maps!H:I,2,FALSE)</f>
        <v>214</v>
      </c>
      <c r="G958">
        <f>VLOOKUP(A958&amp;"|"&amp;"Fall"&amp;"|"&amp;"Math",kipp_maps!H:J,3,FALSE)</f>
        <v>78</v>
      </c>
      <c r="H958">
        <f>VLOOKUP(A958&amp;"|"&amp;"Fall"&amp;"|"&amp;"Math",kipp_maps!H:K,4,FALSE)</f>
        <v>4</v>
      </c>
      <c r="I958">
        <f>VLOOKUP(A958&amp;"|"&amp;"Spring"&amp;"|"&amp;"Math",kipp_maps!H:I,2,FALSE)</f>
        <v>225</v>
      </c>
      <c r="J958">
        <f>VLOOKUP(A958&amp;"|"&amp;"Spring"&amp;"|"&amp;"Math",kipp_maps!H:J,3,FALSE)</f>
        <v>78</v>
      </c>
      <c r="K958">
        <f>VLOOKUP(A958&amp;"|"&amp;"Spring"&amp;"|"&amp;"Math",kipp_maps!H:K,4,FALSE)</f>
        <v>4</v>
      </c>
      <c r="L958">
        <f>VLOOKUP(A958&amp;"|"&amp;"Fall"&amp;"|"&amp;"Math",kipp_maps!H:L,5,FALSE)</f>
        <v>9</v>
      </c>
      <c r="M958">
        <f t="shared" si="56"/>
        <v>11</v>
      </c>
      <c r="N958">
        <f t="shared" si="57"/>
        <v>2</v>
      </c>
      <c r="O958">
        <f>VLOOKUP(A958&amp;"|"&amp;"Fall"&amp;"|"&amp;"Reading",kipp_maps!H:I,2,FALSE)</f>
        <v>228</v>
      </c>
      <c r="P958">
        <f>VLOOKUP(A958&amp;"|"&amp;"Fall"&amp;"|"&amp;"Reading",kipp_maps!H:J,3,FALSE)</f>
        <v>97</v>
      </c>
      <c r="Q958">
        <f>VLOOKUP(A958&amp;"|"&amp;"Fall"&amp;"|"&amp;"Reading",kipp_maps!H:K,4,FALSE)</f>
        <v>4</v>
      </c>
      <c r="R958">
        <f>VLOOKUP(A958&amp;"|"&amp;"Spring"&amp;"|"&amp;"Reading",kipp_maps!H:I,2,FALSE)</f>
        <v>237</v>
      </c>
      <c r="S958">
        <f>VLOOKUP(A958&amp;"|"&amp;"Spring"&amp;"|"&amp;"Reading",kipp_maps!H:J,3,FALSE)</f>
        <v>98</v>
      </c>
      <c r="T958">
        <f>VLOOKUP(A958&amp;"|"&amp;"Spring"&amp;"|"&amp;"Reading",kipp_maps!H:K,4,FALSE)</f>
        <v>4</v>
      </c>
      <c r="U958">
        <f>VLOOKUP(A958&amp;"|"&amp;"Fall"&amp;"|"&amp;"Reading",kipp_maps!H:L,5,FALSE)</f>
        <v>3</v>
      </c>
      <c r="V958">
        <f t="shared" si="58"/>
        <v>9</v>
      </c>
      <c r="W958">
        <f t="shared" si="59"/>
        <v>6</v>
      </c>
    </row>
    <row r="959" spans="1:23" x14ac:dyDescent="0.25">
      <c r="A959">
        <v>21030</v>
      </c>
      <c r="B959" t="str">
        <f>VLOOKUP(A959,kipp_maps!A:B,2,FALSE)</f>
        <v>School E</v>
      </c>
      <c r="C959">
        <f>VLOOKUP(A959,kipp_maps!A:C,3,FALSE)</f>
        <v>4</v>
      </c>
      <c r="D959">
        <f>VLOOKUP(A959,kipp_maps!A:D,4,FALSE)</f>
        <v>2019</v>
      </c>
      <c r="E959" t="str">
        <f>VLOOKUP(A959,kipp_maps!A:E,5,FALSE)</f>
        <v>GenEd</v>
      </c>
      <c r="F959">
        <f>VLOOKUP(A959&amp;"|"&amp;"Fall"&amp;"|"&amp;"Math",kipp_maps!H:I,2,FALSE)</f>
        <v>188</v>
      </c>
      <c r="G959">
        <f>VLOOKUP(A959&amp;"|"&amp;"Fall"&amp;"|"&amp;"Math",kipp_maps!H:J,3,FALSE)</f>
        <v>13</v>
      </c>
      <c r="H959">
        <f>VLOOKUP(A959&amp;"|"&amp;"Fall"&amp;"|"&amp;"Math",kipp_maps!H:K,4,FALSE)</f>
        <v>1</v>
      </c>
      <c r="I959">
        <f>VLOOKUP(A959&amp;"|"&amp;"Spring"&amp;"|"&amp;"Math",kipp_maps!H:I,2,FALSE)</f>
        <v>198</v>
      </c>
      <c r="J959">
        <f>VLOOKUP(A959&amp;"|"&amp;"Spring"&amp;"|"&amp;"Math",kipp_maps!H:J,3,FALSE)</f>
        <v>15</v>
      </c>
      <c r="K959">
        <f>VLOOKUP(A959&amp;"|"&amp;"Spring"&amp;"|"&amp;"Math",kipp_maps!H:K,4,FALSE)</f>
        <v>1</v>
      </c>
      <c r="L959">
        <f>VLOOKUP(A959&amp;"|"&amp;"Fall"&amp;"|"&amp;"Math",kipp_maps!H:L,5,FALSE)</f>
        <v>11</v>
      </c>
      <c r="M959">
        <f t="shared" si="56"/>
        <v>10</v>
      </c>
      <c r="N959">
        <f t="shared" si="57"/>
        <v>-1</v>
      </c>
      <c r="O959">
        <f>VLOOKUP(A959&amp;"|"&amp;"Fall"&amp;"|"&amp;"Reading",kipp_maps!H:I,2,FALSE)</f>
        <v>200</v>
      </c>
      <c r="P959">
        <f>VLOOKUP(A959&amp;"|"&amp;"Fall"&amp;"|"&amp;"Reading",kipp_maps!H:J,3,FALSE)</f>
        <v>54</v>
      </c>
      <c r="Q959">
        <f>VLOOKUP(A959&amp;"|"&amp;"Fall"&amp;"|"&amp;"Reading",kipp_maps!H:K,4,FALSE)</f>
        <v>3</v>
      </c>
      <c r="R959">
        <f>VLOOKUP(A959&amp;"|"&amp;"Spring"&amp;"|"&amp;"Reading",kipp_maps!H:I,2,FALSE)</f>
        <v>196</v>
      </c>
      <c r="S959">
        <f>VLOOKUP(A959&amp;"|"&amp;"Spring"&amp;"|"&amp;"Reading",kipp_maps!H:J,3,FALSE)</f>
        <v>25</v>
      </c>
      <c r="T959">
        <f>VLOOKUP(A959&amp;"|"&amp;"Spring"&amp;"|"&amp;"Reading",kipp_maps!H:K,4,FALSE)</f>
        <v>2</v>
      </c>
      <c r="U959">
        <f>VLOOKUP(A959&amp;"|"&amp;"Fall"&amp;"|"&amp;"Reading",kipp_maps!H:L,5,FALSE)</f>
        <v>7</v>
      </c>
      <c r="V959">
        <f t="shared" si="58"/>
        <v>-4</v>
      </c>
      <c r="W959">
        <f t="shared" si="59"/>
        <v>-11</v>
      </c>
    </row>
    <row r="960" spans="1:23" x14ac:dyDescent="0.25">
      <c r="A960">
        <v>13712</v>
      </c>
      <c r="B960" t="str">
        <f>VLOOKUP(A960,kipp_maps!A:B,2,FALSE)</f>
        <v>School E</v>
      </c>
      <c r="C960">
        <f>VLOOKUP(A960,kipp_maps!A:C,3,FALSE)</f>
        <v>4</v>
      </c>
      <c r="D960">
        <f>VLOOKUP(A960,kipp_maps!A:D,4,FALSE)</f>
        <v>2019</v>
      </c>
      <c r="E960" t="str">
        <f>VLOOKUP(A960,kipp_maps!A:E,5,FALSE)</f>
        <v>GenEd</v>
      </c>
      <c r="F960">
        <f>VLOOKUP(A960&amp;"|"&amp;"Fall"&amp;"|"&amp;"Math",kipp_maps!H:I,2,FALSE)</f>
        <v>202</v>
      </c>
      <c r="G960">
        <f>VLOOKUP(A960&amp;"|"&amp;"Fall"&amp;"|"&amp;"Math",kipp_maps!H:J,3,FALSE)</f>
        <v>46</v>
      </c>
      <c r="H960">
        <f>VLOOKUP(A960&amp;"|"&amp;"Fall"&amp;"|"&amp;"Math",kipp_maps!H:K,4,FALSE)</f>
        <v>2</v>
      </c>
      <c r="I960">
        <f>VLOOKUP(A960&amp;"|"&amp;"Spring"&amp;"|"&amp;"Math",kipp_maps!H:I,2,FALSE)</f>
        <v>213</v>
      </c>
      <c r="J960">
        <f>VLOOKUP(A960&amp;"|"&amp;"Spring"&amp;"|"&amp;"Math",kipp_maps!H:J,3,FALSE)</f>
        <v>49</v>
      </c>
      <c r="K960">
        <f>VLOOKUP(A960&amp;"|"&amp;"Spring"&amp;"|"&amp;"Math",kipp_maps!H:K,4,FALSE)</f>
        <v>2</v>
      </c>
      <c r="L960">
        <f>VLOOKUP(A960&amp;"|"&amp;"Fall"&amp;"|"&amp;"Math",kipp_maps!H:L,5,FALSE)</f>
        <v>10</v>
      </c>
      <c r="M960">
        <f t="shared" si="56"/>
        <v>11</v>
      </c>
      <c r="N960">
        <f t="shared" si="57"/>
        <v>1</v>
      </c>
      <c r="O960">
        <f>VLOOKUP(A960&amp;"|"&amp;"Fall"&amp;"|"&amp;"Reading",kipp_maps!H:I,2,FALSE)</f>
        <v>206</v>
      </c>
      <c r="P960">
        <f>VLOOKUP(A960&amp;"|"&amp;"Fall"&amp;"|"&amp;"Reading",kipp_maps!H:J,3,FALSE)</f>
        <v>69</v>
      </c>
      <c r="Q960">
        <f>VLOOKUP(A960&amp;"|"&amp;"Fall"&amp;"|"&amp;"Reading",kipp_maps!H:K,4,FALSE)</f>
        <v>3</v>
      </c>
      <c r="R960">
        <f>VLOOKUP(A960&amp;"|"&amp;"Spring"&amp;"|"&amp;"Reading",kipp_maps!H:I,2,FALSE)</f>
        <v>204</v>
      </c>
      <c r="S960">
        <f>VLOOKUP(A960&amp;"|"&amp;"Spring"&amp;"|"&amp;"Reading",kipp_maps!H:J,3,FALSE)</f>
        <v>45</v>
      </c>
      <c r="T960">
        <f>VLOOKUP(A960&amp;"|"&amp;"Spring"&amp;"|"&amp;"Reading",kipp_maps!H:K,4,FALSE)</f>
        <v>2</v>
      </c>
      <c r="U960">
        <f>VLOOKUP(A960&amp;"|"&amp;"Fall"&amp;"|"&amp;"Reading",kipp_maps!H:L,5,FALSE)</f>
        <v>6</v>
      </c>
      <c r="V960">
        <f t="shared" si="58"/>
        <v>-2</v>
      </c>
      <c r="W960">
        <f t="shared" si="59"/>
        <v>-8</v>
      </c>
    </row>
    <row r="961" spans="1:23" x14ac:dyDescent="0.25">
      <c r="A961">
        <v>26850</v>
      </c>
      <c r="B961" t="str">
        <f>VLOOKUP(A961,kipp_maps!A:B,2,FALSE)</f>
        <v>School E</v>
      </c>
      <c r="C961">
        <f>VLOOKUP(A961,kipp_maps!A:C,3,FALSE)</f>
        <v>4</v>
      </c>
      <c r="D961">
        <f>VLOOKUP(A961,kipp_maps!A:D,4,FALSE)</f>
        <v>2019</v>
      </c>
      <c r="E961" t="str">
        <f>VLOOKUP(A961,kipp_maps!A:E,5,FALSE)</f>
        <v>GenEd</v>
      </c>
      <c r="F961">
        <f>VLOOKUP(A961&amp;"|"&amp;"Fall"&amp;"|"&amp;"Math",kipp_maps!H:I,2,FALSE)</f>
        <v>204</v>
      </c>
      <c r="G961">
        <f>VLOOKUP(A961&amp;"|"&amp;"Fall"&amp;"|"&amp;"Math",kipp_maps!H:J,3,FALSE)</f>
        <v>52</v>
      </c>
      <c r="H961">
        <f>VLOOKUP(A961&amp;"|"&amp;"Fall"&amp;"|"&amp;"Math",kipp_maps!H:K,4,FALSE)</f>
        <v>3</v>
      </c>
      <c r="I961">
        <f>VLOOKUP(A961&amp;"|"&amp;"Spring"&amp;"|"&amp;"Math",kipp_maps!H:I,2,FALSE)</f>
        <v>214</v>
      </c>
      <c r="J961">
        <f>VLOOKUP(A961&amp;"|"&amp;"Spring"&amp;"|"&amp;"Math",kipp_maps!H:J,3,FALSE)</f>
        <v>51</v>
      </c>
      <c r="K961">
        <f>VLOOKUP(A961&amp;"|"&amp;"Spring"&amp;"|"&amp;"Math",kipp_maps!H:K,4,FALSE)</f>
        <v>3</v>
      </c>
      <c r="L961">
        <f>VLOOKUP(A961&amp;"|"&amp;"Fall"&amp;"|"&amp;"Math",kipp_maps!H:L,5,FALSE)</f>
        <v>10</v>
      </c>
      <c r="M961">
        <f t="shared" si="56"/>
        <v>10</v>
      </c>
      <c r="N961">
        <f t="shared" si="57"/>
        <v>0</v>
      </c>
      <c r="O961">
        <f>VLOOKUP(A961&amp;"|"&amp;"Fall"&amp;"|"&amp;"Reading",kipp_maps!H:I,2,FALSE)</f>
        <v>206</v>
      </c>
      <c r="P961">
        <f>VLOOKUP(A961&amp;"|"&amp;"Fall"&amp;"|"&amp;"Reading",kipp_maps!H:J,3,FALSE)</f>
        <v>69</v>
      </c>
      <c r="Q961">
        <f>VLOOKUP(A961&amp;"|"&amp;"Fall"&amp;"|"&amp;"Reading",kipp_maps!H:K,4,FALSE)</f>
        <v>3</v>
      </c>
      <c r="R961">
        <f>VLOOKUP(A961&amp;"|"&amp;"Spring"&amp;"|"&amp;"Reading",kipp_maps!H:I,2,FALSE)</f>
        <v>209</v>
      </c>
      <c r="S961">
        <f>VLOOKUP(A961&amp;"|"&amp;"Spring"&amp;"|"&amp;"Reading",kipp_maps!H:J,3,FALSE)</f>
        <v>58</v>
      </c>
      <c r="T961">
        <f>VLOOKUP(A961&amp;"|"&amp;"Spring"&amp;"|"&amp;"Reading",kipp_maps!H:K,4,FALSE)</f>
        <v>3</v>
      </c>
      <c r="U961">
        <f>VLOOKUP(A961&amp;"|"&amp;"Fall"&amp;"|"&amp;"Reading",kipp_maps!H:L,5,FALSE)</f>
        <v>6</v>
      </c>
      <c r="V961">
        <f t="shared" si="58"/>
        <v>3</v>
      </c>
      <c r="W961">
        <f t="shared" si="59"/>
        <v>-3</v>
      </c>
    </row>
    <row r="962" spans="1:23" x14ac:dyDescent="0.25">
      <c r="A962">
        <v>28342</v>
      </c>
      <c r="B962" t="str">
        <f>VLOOKUP(A962,kipp_maps!A:B,2,FALSE)</f>
        <v>School E</v>
      </c>
      <c r="C962">
        <f>VLOOKUP(A962,kipp_maps!A:C,3,FALSE)</f>
        <v>4</v>
      </c>
      <c r="D962">
        <f>VLOOKUP(A962,kipp_maps!A:D,4,FALSE)</f>
        <v>2019</v>
      </c>
      <c r="E962" t="str">
        <f>VLOOKUP(A962,kipp_maps!A:E,5,FALSE)</f>
        <v>GenEd</v>
      </c>
      <c r="F962">
        <f>VLOOKUP(A962&amp;"|"&amp;"Fall"&amp;"|"&amp;"Math",kipp_maps!H:I,2,FALSE)</f>
        <v>209</v>
      </c>
      <c r="G962">
        <f>VLOOKUP(A962&amp;"|"&amp;"Fall"&amp;"|"&amp;"Math",kipp_maps!H:J,3,FALSE)</f>
        <v>66</v>
      </c>
      <c r="H962">
        <f>VLOOKUP(A962&amp;"|"&amp;"Fall"&amp;"|"&amp;"Math",kipp_maps!H:K,4,FALSE)</f>
        <v>3</v>
      </c>
      <c r="I962">
        <f>VLOOKUP(A962&amp;"|"&amp;"Spring"&amp;"|"&amp;"Math",kipp_maps!H:I,2,FALSE)</f>
        <v>207</v>
      </c>
      <c r="J962">
        <f>VLOOKUP(A962&amp;"|"&amp;"Spring"&amp;"|"&amp;"Math",kipp_maps!H:J,3,FALSE)</f>
        <v>33</v>
      </c>
      <c r="K962">
        <f>VLOOKUP(A962&amp;"|"&amp;"Spring"&amp;"|"&amp;"Math",kipp_maps!H:K,4,FALSE)</f>
        <v>2</v>
      </c>
      <c r="L962">
        <f>VLOOKUP(A962&amp;"|"&amp;"Fall"&amp;"|"&amp;"Math",kipp_maps!H:L,5,FALSE)</f>
        <v>10</v>
      </c>
      <c r="M962">
        <f t="shared" si="56"/>
        <v>-2</v>
      </c>
      <c r="N962">
        <f t="shared" si="57"/>
        <v>-12</v>
      </c>
      <c r="O962">
        <f>VLOOKUP(A962&amp;"|"&amp;"Fall"&amp;"|"&amp;"Reading",kipp_maps!H:I,2,FALSE)</f>
        <v>196</v>
      </c>
      <c r="P962">
        <f>VLOOKUP(A962&amp;"|"&amp;"Fall"&amp;"|"&amp;"Reading",kipp_maps!H:J,3,FALSE)</f>
        <v>43</v>
      </c>
      <c r="Q962">
        <f>VLOOKUP(A962&amp;"|"&amp;"Fall"&amp;"|"&amp;"Reading",kipp_maps!H:K,4,FALSE)</f>
        <v>2</v>
      </c>
      <c r="R962">
        <f>VLOOKUP(A962&amp;"|"&amp;"Spring"&amp;"|"&amp;"Reading",kipp_maps!H:I,2,FALSE)</f>
        <v>190</v>
      </c>
      <c r="S962">
        <f>VLOOKUP(A962&amp;"|"&amp;"Spring"&amp;"|"&amp;"Reading",kipp_maps!H:J,3,FALSE)</f>
        <v>14</v>
      </c>
      <c r="T962">
        <f>VLOOKUP(A962&amp;"|"&amp;"Spring"&amp;"|"&amp;"Reading",kipp_maps!H:K,4,FALSE)</f>
        <v>1</v>
      </c>
      <c r="U962">
        <f>VLOOKUP(A962&amp;"|"&amp;"Fall"&amp;"|"&amp;"Reading",kipp_maps!H:L,5,FALSE)</f>
        <v>8</v>
      </c>
      <c r="V962">
        <f t="shared" si="58"/>
        <v>-6</v>
      </c>
      <c r="W962">
        <f t="shared" si="59"/>
        <v>-14</v>
      </c>
    </row>
    <row r="963" spans="1:23" x14ac:dyDescent="0.25">
      <c r="A963">
        <v>16528</v>
      </c>
      <c r="B963" t="str">
        <f>VLOOKUP(A963,kipp_maps!A:B,2,FALSE)</f>
        <v>School E</v>
      </c>
      <c r="C963">
        <f>VLOOKUP(A963,kipp_maps!A:C,3,FALSE)</f>
        <v>4</v>
      </c>
      <c r="D963">
        <f>VLOOKUP(A963,kipp_maps!A:D,4,FALSE)</f>
        <v>2019</v>
      </c>
      <c r="E963" t="str">
        <f>VLOOKUP(A963,kipp_maps!A:E,5,FALSE)</f>
        <v>GenEd</v>
      </c>
      <c r="F963">
        <f>VLOOKUP(A963&amp;"|"&amp;"Fall"&amp;"|"&amp;"Math",kipp_maps!H:I,2,FALSE)</f>
        <v>204</v>
      </c>
      <c r="G963">
        <f>VLOOKUP(A963&amp;"|"&amp;"Fall"&amp;"|"&amp;"Math",kipp_maps!H:J,3,FALSE)</f>
        <v>52</v>
      </c>
      <c r="H963">
        <f>VLOOKUP(A963&amp;"|"&amp;"Fall"&amp;"|"&amp;"Math",kipp_maps!H:K,4,FALSE)</f>
        <v>3</v>
      </c>
      <c r="I963">
        <f>VLOOKUP(A963&amp;"|"&amp;"Spring"&amp;"|"&amp;"Math",kipp_maps!H:I,2,FALSE)</f>
        <v>210</v>
      </c>
      <c r="J963">
        <f>VLOOKUP(A963&amp;"|"&amp;"Spring"&amp;"|"&amp;"Math",kipp_maps!H:J,3,FALSE)</f>
        <v>41</v>
      </c>
      <c r="K963">
        <f>VLOOKUP(A963&amp;"|"&amp;"Spring"&amp;"|"&amp;"Math",kipp_maps!H:K,4,FALSE)</f>
        <v>2</v>
      </c>
      <c r="L963">
        <f>VLOOKUP(A963&amp;"|"&amp;"Fall"&amp;"|"&amp;"Math",kipp_maps!H:L,5,FALSE)</f>
        <v>10</v>
      </c>
      <c r="M963">
        <f t="shared" ref="M963:M1026" si="60">I963-F963</f>
        <v>6</v>
      </c>
      <c r="N963">
        <f t="shared" ref="N963:N1026" si="61">M963-L963</f>
        <v>-4</v>
      </c>
      <c r="O963">
        <f>VLOOKUP(A963&amp;"|"&amp;"Fall"&amp;"|"&amp;"Reading",kipp_maps!H:I,2,FALSE)</f>
        <v>203</v>
      </c>
      <c r="P963">
        <f>VLOOKUP(A963&amp;"|"&amp;"Fall"&amp;"|"&amp;"Reading",kipp_maps!H:J,3,FALSE)</f>
        <v>61</v>
      </c>
      <c r="Q963">
        <f>VLOOKUP(A963&amp;"|"&amp;"Fall"&amp;"|"&amp;"Reading",kipp_maps!H:K,4,FALSE)</f>
        <v>3</v>
      </c>
      <c r="R963">
        <f>VLOOKUP(A963&amp;"|"&amp;"Spring"&amp;"|"&amp;"Reading",kipp_maps!H:I,2,FALSE)</f>
        <v>207</v>
      </c>
      <c r="S963">
        <f>VLOOKUP(A963&amp;"|"&amp;"Spring"&amp;"|"&amp;"Reading",kipp_maps!H:J,3,FALSE)</f>
        <v>53</v>
      </c>
      <c r="T963">
        <f>VLOOKUP(A963&amp;"|"&amp;"Spring"&amp;"|"&amp;"Reading",kipp_maps!H:K,4,FALSE)</f>
        <v>3</v>
      </c>
      <c r="U963">
        <f>VLOOKUP(A963&amp;"|"&amp;"Fall"&amp;"|"&amp;"Reading",kipp_maps!H:L,5,FALSE)</f>
        <v>7</v>
      </c>
      <c r="V963">
        <f t="shared" ref="V963:V1026" si="62">R963-O963</f>
        <v>4</v>
      </c>
      <c r="W963">
        <f t="shared" ref="W963:W1026" si="63">V963-U963</f>
        <v>-3</v>
      </c>
    </row>
    <row r="964" spans="1:23" x14ac:dyDescent="0.25">
      <c r="A964">
        <v>22547</v>
      </c>
      <c r="B964" t="str">
        <f>VLOOKUP(A964,kipp_maps!A:B,2,FALSE)</f>
        <v>School E</v>
      </c>
      <c r="C964">
        <f>VLOOKUP(A964,kipp_maps!A:C,3,FALSE)</f>
        <v>4</v>
      </c>
      <c r="D964">
        <f>VLOOKUP(A964,kipp_maps!A:D,4,FALSE)</f>
        <v>2019</v>
      </c>
      <c r="E964" t="str">
        <f>VLOOKUP(A964,kipp_maps!A:E,5,FALSE)</f>
        <v>GenEd</v>
      </c>
      <c r="F964">
        <f>VLOOKUP(A964&amp;"|"&amp;"Fall"&amp;"|"&amp;"Math",kipp_maps!H:I,2,FALSE)</f>
        <v>195</v>
      </c>
      <c r="G964">
        <f>VLOOKUP(A964&amp;"|"&amp;"Fall"&amp;"|"&amp;"Math",kipp_maps!H:J,3,FALSE)</f>
        <v>27</v>
      </c>
      <c r="H964">
        <f>VLOOKUP(A964&amp;"|"&amp;"Fall"&amp;"|"&amp;"Math",kipp_maps!H:K,4,FALSE)</f>
        <v>2</v>
      </c>
      <c r="I964">
        <f>VLOOKUP(A964&amp;"|"&amp;"Spring"&amp;"|"&amp;"Math",kipp_maps!H:I,2,FALSE)</f>
        <v>194</v>
      </c>
      <c r="J964">
        <f>VLOOKUP(A964&amp;"|"&amp;"Spring"&amp;"|"&amp;"Math",kipp_maps!H:J,3,FALSE)</f>
        <v>10</v>
      </c>
      <c r="K964">
        <f>VLOOKUP(A964&amp;"|"&amp;"Spring"&amp;"|"&amp;"Math",kipp_maps!H:K,4,FALSE)</f>
        <v>1</v>
      </c>
      <c r="L964">
        <f>VLOOKUP(A964&amp;"|"&amp;"Fall"&amp;"|"&amp;"Math",kipp_maps!H:L,5,FALSE)</f>
        <v>10</v>
      </c>
      <c r="M964">
        <f t="shared" si="60"/>
        <v>-1</v>
      </c>
      <c r="N964">
        <f t="shared" si="61"/>
        <v>-11</v>
      </c>
      <c r="O964">
        <f>VLOOKUP(A964&amp;"|"&amp;"Fall"&amp;"|"&amp;"Reading",kipp_maps!H:I,2,FALSE)</f>
        <v>193</v>
      </c>
      <c r="P964">
        <f>VLOOKUP(A964&amp;"|"&amp;"Fall"&amp;"|"&amp;"Reading",kipp_maps!H:J,3,FALSE)</f>
        <v>35</v>
      </c>
      <c r="Q964">
        <f>VLOOKUP(A964&amp;"|"&amp;"Fall"&amp;"|"&amp;"Reading",kipp_maps!H:K,4,FALSE)</f>
        <v>2</v>
      </c>
      <c r="R964">
        <f>VLOOKUP(A964&amp;"|"&amp;"Spring"&amp;"|"&amp;"Reading",kipp_maps!H:I,2,FALSE)</f>
        <v>207</v>
      </c>
      <c r="S964">
        <f>VLOOKUP(A964&amp;"|"&amp;"Spring"&amp;"|"&amp;"Reading",kipp_maps!H:J,3,FALSE)</f>
        <v>53</v>
      </c>
      <c r="T964">
        <f>VLOOKUP(A964&amp;"|"&amp;"Spring"&amp;"|"&amp;"Reading",kipp_maps!H:K,4,FALSE)</f>
        <v>3</v>
      </c>
      <c r="U964">
        <f>VLOOKUP(A964&amp;"|"&amp;"Fall"&amp;"|"&amp;"Reading",kipp_maps!H:L,5,FALSE)</f>
        <v>8</v>
      </c>
      <c r="V964">
        <f t="shared" si="62"/>
        <v>14</v>
      </c>
      <c r="W964">
        <f t="shared" si="63"/>
        <v>6</v>
      </c>
    </row>
    <row r="965" spans="1:23" x14ac:dyDescent="0.25">
      <c r="A965">
        <v>14046</v>
      </c>
      <c r="B965" t="str">
        <f>VLOOKUP(A965,kipp_maps!A:B,2,FALSE)</f>
        <v>School E</v>
      </c>
      <c r="C965">
        <f>VLOOKUP(A965,kipp_maps!A:C,3,FALSE)</f>
        <v>4</v>
      </c>
      <c r="D965">
        <f>VLOOKUP(A965,kipp_maps!A:D,4,FALSE)</f>
        <v>2019</v>
      </c>
      <c r="E965" t="str">
        <f>VLOOKUP(A965,kipp_maps!A:E,5,FALSE)</f>
        <v>GenEd</v>
      </c>
      <c r="F965">
        <f>VLOOKUP(A965&amp;"|"&amp;"Fall"&amp;"|"&amp;"Math",kipp_maps!H:I,2,FALSE)</f>
        <v>211</v>
      </c>
      <c r="G965">
        <f>VLOOKUP(A965&amp;"|"&amp;"Fall"&amp;"|"&amp;"Math",kipp_maps!H:J,3,FALSE)</f>
        <v>71</v>
      </c>
      <c r="H965">
        <f>VLOOKUP(A965&amp;"|"&amp;"Fall"&amp;"|"&amp;"Math",kipp_maps!H:K,4,FALSE)</f>
        <v>3</v>
      </c>
      <c r="I965">
        <f>VLOOKUP(A965&amp;"|"&amp;"Spring"&amp;"|"&amp;"Math",kipp_maps!H:I,2,FALSE)</f>
        <v>217</v>
      </c>
      <c r="J965">
        <f>VLOOKUP(A965&amp;"|"&amp;"Spring"&amp;"|"&amp;"Math",kipp_maps!H:J,3,FALSE)</f>
        <v>59</v>
      </c>
      <c r="K965">
        <f>VLOOKUP(A965&amp;"|"&amp;"Spring"&amp;"|"&amp;"Math",kipp_maps!H:K,4,FALSE)</f>
        <v>3</v>
      </c>
      <c r="L965">
        <f>VLOOKUP(A965&amp;"|"&amp;"Fall"&amp;"|"&amp;"Math",kipp_maps!H:L,5,FALSE)</f>
        <v>10</v>
      </c>
      <c r="M965">
        <f t="shared" si="60"/>
        <v>6</v>
      </c>
      <c r="N965">
        <f t="shared" si="61"/>
        <v>-4</v>
      </c>
      <c r="O965">
        <f>VLOOKUP(A965&amp;"|"&amp;"Fall"&amp;"|"&amp;"Reading",kipp_maps!H:I,2,FALSE)</f>
        <v>205</v>
      </c>
      <c r="P965">
        <f>VLOOKUP(A965&amp;"|"&amp;"Fall"&amp;"|"&amp;"Reading",kipp_maps!H:J,3,FALSE)</f>
        <v>66</v>
      </c>
      <c r="Q965">
        <f>VLOOKUP(A965&amp;"|"&amp;"Fall"&amp;"|"&amp;"Reading",kipp_maps!H:K,4,FALSE)</f>
        <v>3</v>
      </c>
      <c r="R965">
        <f>VLOOKUP(A965&amp;"|"&amp;"Spring"&amp;"|"&amp;"Reading",kipp_maps!H:I,2,FALSE)</f>
        <v>215</v>
      </c>
      <c r="S965">
        <f>VLOOKUP(A965&amp;"|"&amp;"Spring"&amp;"|"&amp;"Reading",kipp_maps!H:J,3,FALSE)</f>
        <v>73</v>
      </c>
      <c r="T965">
        <f>VLOOKUP(A965&amp;"|"&amp;"Spring"&amp;"|"&amp;"Reading",kipp_maps!H:K,4,FALSE)</f>
        <v>3</v>
      </c>
      <c r="U965">
        <f>VLOOKUP(A965&amp;"|"&amp;"Fall"&amp;"|"&amp;"Reading",kipp_maps!H:L,5,FALSE)</f>
        <v>7</v>
      </c>
      <c r="V965">
        <f t="shared" si="62"/>
        <v>10</v>
      </c>
      <c r="W965">
        <f t="shared" si="63"/>
        <v>3</v>
      </c>
    </row>
    <row r="966" spans="1:23" x14ac:dyDescent="0.25">
      <c r="A966">
        <v>22744</v>
      </c>
      <c r="B966" t="str">
        <f>VLOOKUP(A966,kipp_maps!A:B,2,FALSE)</f>
        <v>School E</v>
      </c>
      <c r="C966">
        <f>VLOOKUP(A966,kipp_maps!A:C,3,FALSE)</f>
        <v>4</v>
      </c>
      <c r="D966">
        <f>VLOOKUP(A966,kipp_maps!A:D,4,FALSE)</f>
        <v>2019</v>
      </c>
      <c r="E966" t="str">
        <f>VLOOKUP(A966,kipp_maps!A:E,5,FALSE)</f>
        <v>GenEd</v>
      </c>
      <c r="F966">
        <f>VLOOKUP(A966&amp;"|"&amp;"Fall"&amp;"|"&amp;"Math",kipp_maps!H:I,2,FALSE)</f>
        <v>191</v>
      </c>
      <c r="G966">
        <f>VLOOKUP(A966&amp;"|"&amp;"Fall"&amp;"|"&amp;"Math",kipp_maps!H:J,3,FALSE)</f>
        <v>18</v>
      </c>
      <c r="H966">
        <f>VLOOKUP(A966&amp;"|"&amp;"Fall"&amp;"|"&amp;"Math",kipp_maps!H:K,4,FALSE)</f>
        <v>1</v>
      </c>
      <c r="I966">
        <f>VLOOKUP(A966&amp;"|"&amp;"Spring"&amp;"|"&amp;"Math",kipp_maps!H:I,2,FALSE)</f>
        <v>197</v>
      </c>
      <c r="J966">
        <f>VLOOKUP(A966&amp;"|"&amp;"Spring"&amp;"|"&amp;"Math",kipp_maps!H:J,3,FALSE)</f>
        <v>14</v>
      </c>
      <c r="K966">
        <f>VLOOKUP(A966&amp;"|"&amp;"Spring"&amp;"|"&amp;"Math",kipp_maps!H:K,4,FALSE)</f>
        <v>1</v>
      </c>
      <c r="L966">
        <f>VLOOKUP(A966&amp;"|"&amp;"Fall"&amp;"|"&amp;"Math",kipp_maps!H:L,5,FALSE)</f>
        <v>11</v>
      </c>
      <c r="M966">
        <f t="shared" si="60"/>
        <v>6</v>
      </c>
      <c r="N966">
        <f t="shared" si="61"/>
        <v>-5</v>
      </c>
      <c r="O966">
        <f>VLOOKUP(A966&amp;"|"&amp;"Fall"&amp;"|"&amp;"Reading",kipp_maps!H:I,2,FALSE)</f>
        <v>198</v>
      </c>
      <c r="P966">
        <f>VLOOKUP(A966&amp;"|"&amp;"Fall"&amp;"|"&amp;"Reading",kipp_maps!H:J,3,FALSE)</f>
        <v>48</v>
      </c>
      <c r="Q966">
        <f>VLOOKUP(A966&amp;"|"&amp;"Fall"&amp;"|"&amp;"Reading",kipp_maps!H:K,4,FALSE)</f>
        <v>2</v>
      </c>
      <c r="R966">
        <f>VLOOKUP(A966&amp;"|"&amp;"Spring"&amp;"|"&amp;"Reading",kipp_maps!H:I,2,FALSE)</f>
        <v>204</v>
      </c>
      <c r="S966">
        <f>VLOOKUP(A966&amp;"|"&amp;"Spring"&amp;"|"&amp;"Reading",kipp_maps!H:J,3,FALSE)</f>
        <v>45</v>
      </c>
      <c r="T966">
        <f>VLOOKUP(A966&amp;"|"&amp;"Spring"&amp;"|"&amp;"Reading",kipp_maps!H:K,4,FALSE)</f>
        <v>2</v>
      </c>
      <c r="U966">
        <f>VLOOKUP(A966&amp;"|"&amp;"Fall"&amp;"|"&amp;"Reading",kipp_maps!H:L,5,FALSE)</f>
        <v>8</v>
      </c>
      <c r="V966">
        <f t="shared" si="62"/>
        <v>6</v>
      </c>
      <c r="W966">
        <f t="shared" si="63"/>
        <v>-2</v>
      </c>
    </row>
    <row r="967" spans="1:23" x14ac:dyDescent="0.25">
      <c r="A967">
        <v>22794</v>
      </c>
      <c r="B967" t="str">
        <f>VLOOKUP(A967,kipp_maps!A:B,2,FALSE)</f>
        <v>School E</v>
      </c>
      <c r="C967">
        <f>VLOOKUP(A967,kipp_maps!A:C,3,FALSE)</f>
        <v>4</v>
      </c>
      <c r="D967">
        <f>VLOOKUP(A967,kipp_maps!A:D,4,FALSE)</f>
        <v>2019</v>
      </c>
      <c r="E967" t="str">
        <f>VLOOKUP(A967,kipp_maps!A:E,5,FALSE)</f>
        <v>GenEd</v>
      </c>
      <c r="F967">
        <f>VLOOKUP(A967&amp;"|"&amp;"Fall"&amp;"|"&amp;"Math",kipp_maps!H:I,2,FALSE)</f>
        <v>196</v>
      </c>
      <c r="G967">
        <f>VLOOKUP(A967&amp;"|"&amp;"Fall"&amp;"|"&amp;"Math",kipp_maps!H:J,3,FALSE)</f>
        <v>30</v>
      </c>
      <c r="H967">
        <f>VLOOKUP(A967&amp;"|"&amp;"Fall"&amp;"|"&amp;"Math",kipp_maps!H:K,4,FALSE)</f>
        <v>2</v>
      </c>
      <c r="I967">
        <f>VLOOKUP(A967&amp;"|"&amp;"Spring"&amp;"|"&amp;"Math",kipp_maps!H:I,2,FALSE)</f>
        <v>212</v>
      </c>
      <c r="J967">
        <f>VLOOKUP(A967&amp;"|"&amp;"Spring"&amp;"|"&amp;"Math",kipp_maps!H:J,3,FALSE)</f>
        <v>46</v>
      </c>
      <c r="K967">
        <f>VLOOKUP(A967&amp;"|"&amp;"Spring"&amp;"|"&amp;"Math",kipp_maps!H:K,4,FALSE)</f>
        <v>2</v>
      </c>
      <c r="L967">
        <f>VLOOKUP(A967&amp;"|"&amp;"Fall"&amp;"|"&amp;"Math",kipp_maps!H:L,5,FALSE)</f>
        <v>10</v>
      </c>
      <c r="M967">
        <f t="shared" si="60"/>
        <v>16</v>
      </c>
      <c r="N967">
        <f t="shared" si="61"/>
        <v>6</v>
      </c>
      <c r="O967">
        <f>VLOOKUP(A967&amp;"|"&amp;"Fall"&amp;"|"&amp;"Reading",kipp_maps!H:I,2,FALSE)</f>
        <v>197</v>
      </c>
      <c r="P967">
        <f>VLOOKUP(A967&amp;"|"&amp;"Fall"&amp;"|"&amp;"Reading",kipp_maps!H:J,3,FALSE)</f>
        <v>46</v>
      </c>
      <c r="Q967">
        <f>VLOOKUP(A967&amp;"|"&amp;"Fall"&amp;"|"&amp;"Reading",kipp_maps!H:K,4,FALSE)</f>
        <v>2</v>
      </c>
      <c r="R967">
        <f>VLOOKUP(A967&amp;"|"&amp;"Spring"&amp;"|"&amp;"Reading",kipp_maps!H:I,2,FALSE)</f>
        <v>191</v>
      </c>
      <c r="S967">
        <f>VLOOKUP(A967&amp;"|"&amp;"Spring"&amp;"|"&amp;"Reading",kipp_maps!H:J,3,FALSE)</f>
        <v>16</v>
      </c>
      <c r="T967">
        <f>VLOOKUP(A967&amp;"|"&amp;"Spring"&amp;"|"&amp;"Reading",kipp_maps!H:K,4,FALSE)</f>
        <v>1</v>
      </c>
      <c r="U967">
        <f>VLOOKUP(A967&amp;"|"&amp;"Fall"&amp;"|"&amp;"Reading",kipp_maps!H:L,5,FALSE)</f>
        <v>8</v>
      </c>
      <c r="V967">
        <f t="shared" si="62"/>
        <v>-6</v>
      </c>
      <c r="W967">
        <f t="shared" si="63"/>
        <v>-14</v>
      </c>
    </row>
    <row r="968" spans="1:23" x14ac:dyDescent="0.25">
      <c r="A968">
        <v>11702</v>
      </c>
      <c r="B968" t="str">
        <f>VLOOKUP(A968,kipp_maps!A:B,2,FALSE)</f>
        <v>School E</v>
      </c>
      <c r="C968">
        <f>VLOOKUP(A968,kipp_maps!A:C,3,FALSE)</f>
        <v>4</v>
      </c>
      <c r="D968">
        <f>VLOOKUP(A968,kipp_maps!A:D,4,FALSE)</f>
        <v>2019</v>
      </c>
      <c r="E968" t="str">
        <f>VLOOKUP(A968,kipp_maps!A:E,5,FALSE)</f>
        <v>GenEd</v>
      </c>
      <c r="F968">
        <f>VLOOKUP(A968&amp;"|"&amp;"Fall"&amp;"|"&amp;"Math",kipp_maps!H:I,2,FALSE)</f>
        <v>196</v>
      </c>
      <c r="G968">
        <f>VLOOKUP(A968&amp;"|"&amp;"Fall"&amp;"|"&amp;"Math",kipp_maps!H:J,3,FALSE)</f>
        <v>30</v>
      </c>
      <c r="H968">
        <f>VLOOKUP(A968&amp;"|"&amp;"Fall"&amp;"|"&amp;"Math",kipp_maps!H:K,4,FALSE)</f>
        <v>2</v>
      </c>
      <c r="I968">
        <f>VLOOKUP(A968&amp;"|"&amp;"Spring"&amp;"|"&amp;"Math",kipp_maps!H:I,2,FALSE)</f>
        <v>193</v>
      </c>
      <c r="J968">
        <f>VLOOKUP(A968&amp;"|"&amp;"Spring"&amp;"|"&amp;"Math",kipp_maps!H:J,3,FALSE)</f>
        <v>9</v>
      </c>
      <c r="K968">
        <f>VLOOKUP(A968&amp;"|"&amp;"Spring"&amp;"|"&amp;"Math",kipp_maps!H:K,4,FALSE)</f>
        <v>1</v>
      </c>
      <c r="L968">
        <f>VLOOKUP(A968&amp;"|"&amp;"Fall"&amp;"|"&amp;"Math",kipp_maps!H:L,5,FALSE)</f>
        <v>10</v>
      </c>
      <c r="M968">
        <f t="shared" si="60"/>
        <v>-3</v>
      </c>
      <c r="N968">
        <f t="shared" si="61"/>
        <v>-13</v>
      </c>
      <c r="O968">
        <f>VLOOKUP(A968&amp;"|"&amp;"Fall"&amp;"|"&amp;"Reading",kipp_maps!H:I,2,FALSE)</f>
        <v>189</v>
      </c>
      <c r="P968">
        <f>VLOOKUP(A968&amp;"|"&amp;"Fall"&amp;"|"&amp;"Reading",kipp_maps!H:J,3,FALSE)</f>
        <v>26</v>
      </c>
      <c r="Q968">
        <f>VLOOKUP(A968&amp;"|"&amp;"Fall"&amp;"|"&amp;"Reading",kipp_maps!H:K,4,FALSE)</f>
        <v>2</v>
      </c>
      <c r="R968">
        <f>VLOOKUP(A968&amp;"|"&amp;"Spring"&amp;"|"&amp;"Reading",kipp_maps!H:I,2,FALSE)</f>
        <v>189</v>
      </c>
      <c r="S968">
        <f>VLOOKUP(A968&amp;"|"&amp;"Spring"&amp;"|"&amp;"Reading",kipp_maps!H:J,3,FALSE)</f>
        <v>13</v>
      </c>
      <c r="T968">
        <f>VLOOKUP(A968&amp;"|"&amp;"Spring"&amp;"|"&amp;"Reading",kipp_maps!H:K,4,FALSE)</f>
        <v>1</v>
      </c>
      <c r="U968">
        <f>VLOOKUP(A968&amp;"|"&amp;"Fall"&amp;"|"&amp;"Reading",kipp_maps!H:L,5,FALSE)</f>
        <v>9</v>
      </c>
      <c r="V968">
        <f t="shared" si="62"/>
        <v>0</v>
      </c>
      <c r="W968">
        <f t="shared" si="63"/>
        <v>-9</v>
      </c>
    </row>
    <row r="969" spans="1:23" x14ac:dyDescent="0.25">
      <c r="A969">
        <v>10074</v>
      </c>
      <c r="B969" t="str">
        <f>VLOOKUP(A969,kipp_maps!A:B,2,FALSE)</f>
        <v>School E</v>
      </c>
      <c r="C969">
        <f>VLOOKUP(A969,kipp_maps!A:C,3,FALSE)</f>
        <v>4</v>
      </c>
      <c r="D969">
        <f>VLOOKUP(A969,kipp_maps!A:D,4,FALSE)</f>
        <v>2019</v>
      </c>
      <c r="E969" t="str">
        <f>VLOOKUP(A969,kipp_maps!A:E,5,FALSE)</f>
        <v>SPED</v>
      </c>
      <c r="F969">
        <f>VLOOKUP(A969&amp;"|"&amp;"Fall"&amp;"|"&amp;"Math",kipp_maps!H:I,2,FALSE)</f>
        <v>195</v>
      </c>
      <c r="G969">
        <f>VLOOKUP(A969&amp;"|"&amp;"Fall"&amp;"|"&amp;"Math",kipp_maps!H:J,3,FALSE)</f>
        <v>27</v>
      </c>
      <c r="H969">
        <f>VLOOKUP(A969&amp;"|"&amp;"Fall"&amp;"|"&amp;"Math",kipp_maps!H:K,4,FALSE)</f>
        <v>2</v>
      </c>
      <c r="I969" t="str">
        <f>VLOOKUP(A969&amp;"|"&amp;"Spring"&amp;"|"&amp;"Math",kipp_maps!H:I,2,FALSE)</f>
        <v>.</v>
      </c>
      <c r="J969" t="str">
        <f>VLOOKUP(A969&amp;"|"&amp;"Spring"&amp;"|"&amp;"Math",kipp_maps!H:J,3,FALSE)</f>
        <v>.</v>
      </c>
      <c r="K969" t="str">
        <f>VLOOKUP(A969&amp;"|"&amp;"Spring"&amp;"|"&amp;"Math",kipp_maps!H:K,4,FALSE)</f>
        <v>.</v>
      </c>
      <c r="L969">
        <f>VLOOKUP(A969&amp;"|"&amp;"Fall"&amp;"|"&amp;"Math",kipp_maps!H:L,5,FALSE)</f>
        <v>10</v>
      </c>
      <c r="M969" t="e">
        <f t="shared" si="60"/>
        <v>#VALUE!</v>
      </c>
      <c r="N969" t="e">
        <f t="shared" si="61"/>
        <v>#VALUE!</v>
      </c>
      <c r="O969">
        <f>VLOOKUP(A969&amp;"|"&amp;"Fall"&amp;"|"&amp;"Reading",kipp_maps!H:I,2,FALSE)</f>
        <v>185</v>
      </c>
      <c r="P969">
        <f>VLOOKUP(A969&amp;"|"&amp;"Fall"&amp;"|"&amp;"Reading",kipp_maps!H:J,3,FALSE)</f>
        <v>18</v>
      </c>
      <c r="Q969">
        <f>VLOOKUP(A969&amp;"|"&amp;"Fall"&amp;"|"&amp;"Reading",kipp_maps!H:K,4,FALSE)</f>
        <v>1</v>
      </c>
      <c r="R969">
        <f>VLOOKUP(A969&amp;"|"&amp;"Spring"&amp;"|"&amp;"Reading",kipp_maps!H:I,2,FALSE)</f>
        <v>170</v>
      </c>
      <c r="S969">
        <f>VLOOKUP(A969&amp;"|"&amp;"Spring"&amp;"|"&amp;"Reading",kipp_maps!H:J,3,FALSE)</f>
        <v>1</v>
      </c>
      <c r="T969">
        <f>VLOOKUP(A969&amp;"|"&amp;"Spring"&amp;"|"&amp;"Reading",kipp_maps!H:K,4,FALSE)</f>
        <v>1</v>
      </c>
      <c r="U969">
        <f>VLOOKUP(A969&amp;"|"&amp;"Fall"&amp;"|"&amp;"Reading",kipp_maps!H:L,5,FALSE)</f>
        <v>10</v>
      </c>
      <c r="V969">
        <f t="shared" si="62"/>
        <v>-15</v>
      </c>
      <c r="W969">
        <f t="shared" si="63"/>
        <v>-25</v>
      </c>
    </row>
    <row r="970" spans="1:23" x14ac:dyDescent="0.25">
      <c r="A970">
        <v>18156</v>
      </c>
      <c r="B970" t="str">
        <f>VLOOKUP(A970,kipp_maps!A:B,2,FALSE)</f>
        <v>School E</v>
      </c>
      <c r="C970">
        <f>VLOOKUP(A970,kipp_maps!A:C,3,FALSE)</f>
        <v>4</v>
      </c>
      <c r="D970">
        <f>VLOOKUP(A970,kipp_maps!A:D,4,FALSE)</f>
        <v>2019</v>
      </c>
      <c r="E970" t="str">
        <f>VLOOKUP(A970,kipp_maps!A:E,5,FALSE)</f>
        <v>GenEd</v>
      </c>
      <c r="F970">
        <f>VLOOKUP(A970&amp;"|"&amp;"Fall"&amp;"|"&amp;"Math",kipp_maps!H:I,2,FALSE)</f>
        <v>200</v>
      </c>
      <c r="G970">
        <f>VLOOKUP(A970&amp;"|"&amp;"Fall"&amp;"|"&amp;"Math",kipp_maps!H:J,3,FALSE)</f>
        <v>40</v>
      </c>
      <c r="H970">
        <f>VLOOKUP(A970&amp;"|"&amp;"Fall"&amp;"|"&amp;"Math",kipp_maps!H:K,4,FALSE)</f>
        <v>2</v>
      </c>
      <c r="I970">
        <f>VLOOKUP(A970&amp;"|"&amp;"Spring"&amp;"|"&amp;"Math",kipp_maps!H:I,2,FALSE)</f>
        <v>207</v>
      </c>
      <c r="J970">
        <f>VLOOKUP(A970&amp;"|"&amp;"Spring"&amp;"|"&amp;"Math",kipp_maps!H:J,3,FALSE)</f>
        <v>33</v>
      </c>
      <c r="K970">
        <f>VLOOKUP(A970&amp;"|"&amp;"Spring"&amp;"|"&amp;"Math",kipp_maps!H:K,4,FALSE)</f>
        <v>2</v>
      </c>
      <c r="L970">
        <f>VLOOKUP(A970&amp;"|"&amp;"Fall"&amp;"|"&amp;"Math",kipp_maps!H:L,5,FALSE)</f>
        <v>10</v>
      </c>
      <c r="M970">
        <f t="shared" si="60"/>
        <v>7</v>
      </c>
      <c r="N970">
        <f t="shared" si="61"/>
        <v>-3</v>
      </c>
      <c r="O970">
        <f>VLOOKUP(A970&amp;"|"&amp;"Fall"&amp;"|"&amp;"Reading",kipp_maps!H:I,2,FALSE)</f>
        <v>207</v>
      </c>
      <c r="P970">
        <f>VLOOKUP(A970&amp;"|"&amp;"Fall"&amp;"|"&amp;"Reading",kipp_maps!H:J,3,FALSE)</f>
        <v>71</v>
      </c>
      <c r="Q970">
        <f>VLOOKUP(A970&amp;"|"&amp;"Fall"&amp;"|"&amp;"Reading",kipp_maps!H:K,4,FALSE)</f>
        <v>3</v>
      </c>
      <c r="R970">
        <f>VLOOKUP(A970&amp;"|"&amp;"Spring"&amp;"|"&amp;"Reading",kipp_maps!H:I,2,FALSE)</f>
        <v>212</v>
      </c>
      <c r="S970">
        <f>VLOOKUP(A970&amp;"|"&amp;"Spring"&amp;"|"&amp;"Reading",kipp_maps!H:J,3,FALSE)</f>
        <v>66</v>
      </c>
      <c r="T970">
        <f>VLOOKUP(A970&amp;"|"&amp;"Spring"&amp;"|"&amp;"Reading",kipp_maps!H:K,4,FALSE)</f>
        <v>3</v>
      </c>
      <c r="U970">
        <f>VLOOKUP(A970&amp;"|"&amp;"Fall"&amp;"|"&amp;"Reading",kipp_maps!H:L,5,FALSE)</f>
        <v>6</v>
      </c>
      <c r="V970">
        <f t="shared" si="62"/>
        <v>5</v>
      </c>
      <c r="W970">
        <f t="shared" si="63"/>
        <v>-1</v>
      </c>
    </row>
    <row r="971" spans="1:23" x14ac:dyDescent="0.25">
      <c r="A971">
        <v>11661</v>
      </c>
      <c r="B971" t="str">
        <f>VLOOKUP(A971,kipp_maps!A:B,2,FALSE)</f>
        <v>School E</v>
      </c>
      <c r="C971">
        <f>VLOOKUP(A971,kipp_maps!A:C,3,FALSE)</f>
        <v>4</v>
      </c>
      <c r="D971">
        <f>VLOOKUP(A971,kipp_maps!A:D,4,FALSE)</f>
        <v>2019</v>
      </c>
      <c r="E971" t="str">
        <f>VLOOKUP(A971,kipp_maps!A:E,5,FALSE)</f>
        <v>GenEd</v>
      </c>
      <c r="F971">
        <f>VLOOKUP(A971&amp;"|"&amp;"Fall"&amp;"|"&amp;"Math",kipp_maps!H:I,2,FALSE)</f>
        <v>194</v>
      </c>
      <c r="G971">
        <f>VLOOKUP(A971&amp;"|"&amp;"Fall"&amp;"|"&amp;"Math",kipp_maps!H:J,3,FALSE)</f>
        <v>25</v>
      </c>
      <c r="H971">
        <f>VLOOKUP(A971&amp;"|"&amp;"Fall"&amp;"|"&amp;"Math",kipp_maps!H:K,4,FALSE)</f>
        <v>2</v>
      </c>
      <c r="I971">
        <f>VLOOKUP(A971&amp;"|"&amp;"Spring"&amp;"|"&amp;"Math",kipp_maps!H:I,2,FALSE)</f>
        <v>206</v>
      </c>
      <c r="J971">
        <f>VLOOKUP(A971&amp;"|"&amp;"Spring"&amp;"|"&amp;"Math",kipp_maps!H:J,3,FALSE)</f>
        <v>31</v>
      </c>
      <c r="K971">
        <f>VLOOKUP(A971&amp;"|"&amp;"Spring"&amp;"|"&amp;"Math",kipp_maps!H:K,4,FALSE)</f>
        <v>2</v>
      </c>
      <c r="L971">
        <f>VLOOKUP(A971&amp;"|"&amp;"Fall"&amp;"|"&amp;"Math",kipp_maps!H:L,5,FALSE)</f>
        <v>10</v>
      </c>
      <c r="M971">
        <f t="shared" si="60"/>
        <v>12</v>
      </c>
      <c r="N971">
        <f t="shared" si="61"/>
        <v>2</v>
      </c>
      <c r="O971">
        <f>VLOOKUP(A971&amp;"|"&amp;"Fall"&amp;"|"&amp;"Reading",kipp_maps!H:I,2,FALSE)</f>
        <v>198</v>
      </c>
      <c r="P971">
        <f>VLOOKUP(A971&amp;"|"&amp;"Fall"&amp;"|"&amp;"Reading",kipp_maps!H:J,3,FALSE)</f>
        <v>48</v>
      </c>
      <c r="Q971">
        <f>VLOOKUP(A971&amp;"|"&amp;"Fall"&amp;"|"&amp;"Reading",kipp_maps!H:K,4,FALSE)</f>
        <v>2</v>
      </c>
      <c r="R971">
        <f>VLOOKUP(A971&amp;"|"&amp;"Spring"&amp;"|"&amp;"Reading",kipp_maps!H:I,2,FALSE)</f>
        <v>190</v>
      </c>
      <c r="S971">
        <f>VLOOKUP(A971&amp;"|"&amp;"Spring"&amp;"|"&amp;"Reading",kipp_maps!H:J,3,FALSE)</f>
        <v>14</v>
      </c>
      <c r="T971">
        <f>VLOOKUP(A971&amp;"|"&amp;"Spring"&amp;"|"&amp;"Reading",kipp_maps!H:K,4,FALSE)</f>
        <v>1</v>
      </c>
      <c r="U971">
        <f>VLOOKUP(A971&amp;"|"&amp;"Fall"&amp;"|"&amp;"Reading",kipp_maps!H:L,5,FALSE)</f>
        <v>8</v>
      </c>
      <c r="V971">
        <f t="shared" si="62"/>
        <v>-8</v>
      </c>
      <c r="W971">
        <f t="shared" si="63"/>
        <v>-16</v>
      </c>
    </row>
    <row r="972" spans="1:23" x14ac:dyDescent="0.25">
      <c r="A972">
        <v>28519</v>
      </c>
      <c r="B972" t="str">
        <f>VLOOKUP(A972,kipp_maps!A:B,2,FALSE)</f>
        <v>School E</v>
      </c>
      <c r="C972">
        <f>VLOOKUP(A972,kipp_maps!A:C,3,FALSE)</f>
        <v>4</v>
      </c>
      <c r="D972">
        <f>VLOOKUP(A972,kipp_maps!A:D,4,FALSE)</f>
        <v>2019</v>
      </c>
      <c r="E972" t="str">
        <f>VLOOKUP(A972,kipp_maps!A:E,5,FALSE)</f>
        <v>GenEd</v>
      </c>
      <c r="F972">
        <f>VLOOKUP(A972&amp;"|"&amp;"Fall"&amp;"|"&amp;"Math",kipp_maps!H:I,2,FALSE)</f>
        <v>202</v>
      </c>
      <c r="G972">
        <f>VLOOKUP(A972&amp;"|"&amp;"Fall"&amp;"|"&amp;"Math",kipp_maps!H:J,3,FALSE)</f>
        <v>46</v>
      </c>
      <c r="H972">
        <f>VLOOKUP(A972&amp;"|"&amp;"Fall"&amp;"|"&amp;"Math",kipp_maps!H:K,4,FALSE)</f>
        <v>2</v>
      </c>
      <c r="I972">
        <f>VLOOKUP(A972&amp;"|"&amp;"Spring"&amp;"|"&amp;"Math",kipp_maps!H:I,2,FALSE)</f>
        <v>212</v>
      </c>
      <c r="J972">
        <f>VLOOKUP(A972&amp;"|"&amp;"Spring"&amp;"|"&amp;"Math",kipp_maps!H:J,3,FALSE)</f>
        <v>46</v>
      </c>
      <c r="K972">
        <f>VLOOKUP(A972&amp;"|"&amp;"Spring"&amp;"|"&amp;"Math",kipp_maps!H:K,4,FALSE)</f>
        <v>2</v>
      </c>
      <c r="L972">
        <f>VLOOKUP(A972&amp;"|"&amp;"Fall"&amp;"|"&amp;"Math",kipp_maps!H:L,5,FALSE)</f>
        <v>10</v>
      </c>
      <c r="M972">
        <f t="shared" si="60"/>
        <v>10</v>
      </c>
      <c r="N972">
        <f t="shared" si="61"/>
        <v>0</v>
      </c>
      <c r="O972">
        <f>VLOOKUP(A972&amp;"|"&amp;"Fall"&amp;"|"&amp;"Reading",kipp_maps!H:I,2,FALSE)</f>
        <v>196</v>
      </c>
      <c r="P972">
        <f>VLOOKUP(A972&amp;"|"&amp;"Fall"&amp;"|"&amp;"Reading",kipp_maps!H:J,3,FALSE)</f>
        <v>43</v>
      </c>
      <c r="Q972">
        <f>VLOOKUP(A972&amp;"|"&amp;"Fall"&amp;"|"&amp;"Reading",kipp_maps!H:K,4,FALSE)</f>
        <v>2</v>
      </c>
      <c r="R972">
        <f>VLOOKUP(A972&amp;"|"&amp;"Spring"&amp;"|"&amp;"Reading",kipp_maps!H:I,2,FALSE)</f>
        <v>212</v>
      </c>
      <c r="S972">
        <f>VLOOKUP(A972&amp;"|"&amp;"Spring"&amp;"|"&amp;"Reading",kipp_maps!H:J,3,FALSE)</f>
        <v>66</v>
      </c>
      <c r="T972">
        <f>VLOOKUP(A972&amp;"|"&amp;"Spring"&amp;"|"&amp;"Reading",kipp_maps!H:K,4,FALSE)</f>
        <v>3</v>
      </c>
      <c r="U972">
        <f>VLOOKUP(A972&amp;"|"&amp;"Fall"&amp;"|"&amp;"Reading",kipp_maps!H:L,5,FALSE)</f>
        <v>8</v>
      </c>
      <c r="V972">
        <f t="shared" si="62"/>
        <v>16</v>
      </c>
      <c r="W972">
        <f t="shared" si="63"/>
        <v>8</v>
      </c>
    </row>
    <row r="973" spans="1:23" x14ac:dyDescent="0.25">
      <c r="A973">
        <v>23574</v>
      </c>
      <c r="B973" t="str">
        <f>VLOOKUP(A973,kipp_maps!A:B,2,FALSE)</f>
        <v>School E</v>
      </c>
      <c r="C973">
        <f>VLOOKUP(A973,kipp_maps!A:C,3,FALSE)</f>
        <v>4</v>
      </c>
      <c r="D973">
        <f>VLOOKUP(A973,kipp_maps!A:D,4,FALSE)</f>
        <v>2019</v>
      </c>
      <c r="E973" t="str">
        <f>VLOOKUP(A973,kipp_maps!A:E,5,FALSE)</f>
        <v>GenEd</v>
      </c>
      <c r="F973">
        <f>VLOOKUP(A973&amp;"|"&amp;"Fall"&amp;"|"&amp;"Math",kipp_maps!H:I,2,FALSE)</f>
        <v>209</v>
      </c>
      <c r="G973">
        <f>VLOOKUP(A973&amp;"|"&amp;"Fall"&amp;"|"&amp;"Math",kipp_maps!H:J,3,FALSE)</f>
        <v>66</v>
      </c>
      <c r="H973">
        <f>VLOOKUP(A973&amp;"|"&amp;"Fall"&amp;"|"&amp;"Math",kipp_maps!H:K,4,FALSE)</f>
        <v>3</v>
      </c>
      <c r="I973">
        <f>VLOOKUP(A973&amp;"|"&amp;"Spring"&amp;"|"&amp;"Math",kipp_maps!H:I,2,FALSE)</f>
        <v>219</v>
      </c>
      <c r="J973">
        <f>VLOOKUP(A973&amp;"|"&amp;"Spring"&amp;"|"&amp;"Math",kipp_maps!H:J,3,FALSE)</f>
        <v>64</v>
      </c>
      <c r="K973">
        <f>VLOOKUP(A973&amp;"|"&amp;"Spring"&amp;"|"&amp;"Math",kipp_maps!H:K,4,FALSE)</f>
        <v>3</v>
      </c>
      <c r="L973">
        <f>VLOOKUP(A973&amp;"|"&amp;"Fall"&amp;"|"&amp;"Math",kipp_maps!H:L,5,FALSE)</f>
        <v>10</v>
      </c>
      <c r="M973">
        <f t="shared" si="60"/>
        <v>10</v>
      </c>
      <c r="N973">
        <f t="shared" si="61"/>
        <v>0</v>
      </c>
      <c r="O973">
        <f>VLOOKUP(A973&amp;"|"&amp;"Fall"&amp;"|"&amp;"Reading",kipp_maps!H:I,2,FALSE)</f>
        <v>214</v>
      </c>
      <c r="P973">
        <f>VLOOKUP(A973&amp;"|"&amp;"Fall"&amp;"|"&amp;"Reading",kipp_maps!H:J,3,FALSE)</f>
        <v>85</v>
      </c>
      <c r="Q973">
        <f>VLOOKUP(A973&amp;"|"&amp;"Fall"&amp;"|"&amp;"Reading",kipp_maps!H:K,4,FALSE)</f>
        <v>4</v>
      </c>
      <c r="R973">
        <f>VLOOKUP(A973&amp;"|"&amp;"Spring"&amp;"|"&amp;"Reading",kipp_maps!H:I,2,FALSE)</f>
        <v>220</v>
      </c>
      <c r="S973">
        <f>VLOOKUP(A973&amp;"|"&amp;"Spring"&amp;"|"&amp;"Reading",kipp_maps!H:J,3,FALSE)</f>
        <v>83</v>
      </c>
      <c r="T973">
        <f>VLOOKUP(A973&amp;"|"&amp;"Spring"&amp;"|"&amp;"Reading",kipp_maps!H:K,4,FALSE)</f>
        <v>4</v>
      </c>
      <c r="U973">
        <f>VLOOKUP(A973&amp;"|"&amp;"Fall"&amp;"|"&amp;"Reading",kipp_maps!H:L,5,FALSE)</f>
        <v>5</v>
      </c>
      <c r="V973">
        <f t="shared" si="62"/>
        <v>6</v>
      </c>
      <c r="W973">
        <f t="shared" si="63"/>
        <v>1</v>
      </c>
    </row>
    <row r="974" spans="1:23" x14ac:dyDescent="0.25">
      <c r="A974">
        <v>16292</v>
      </c>
      <c r="B974" t="str">
        <f>VLOOKUP(A974,kipp_maps!A:B,2,FALSE)</f>
        <v>School E</v>
      </c>
      <c r="C974">
        <f>VLOOKUP(A974,kipp_maps!A:C,3,FALSE)</f>
        <v>4</v>
      </c>
      <c r="D974">
        <f>VLOOKUP(A974,kipp_maps!A:D,4,FALSE)</f>
        <v>2019</v>
      </c>
      <c r="E974" t="str">
        <f>VLOOKUP(A974,kipp_maps!A:E,5,FALSE)</f>
        <v>GenEd</v>
      </c>
      <c r="F974">
        <f>VLOOKUP(A974&amp;"|"&amp;"Fall"&amp;"|"&amp;"Math",kipp_maps!H:I,2,FALSE)</f>
        <v>211</v>
      </c>
      <c r="G974">
        <f>VLOOKUP(A974&amp;"|"&amp;"Fall"&amp;"|"&amp;"Math",kipp_maps!H:J,3,FALSE)</f>
        <v>71</v>
      </c>
      <c r="H974">
        <f>VLOOKUP(A974&amp;"|"&amp;"Fall"&amp;"|"&amp;"Math",kipp_maps!H:K,4,FALSE)</f>
        <v>3</v>
      </c>
      <c r="I974">
        <f>VLOOKUP(A974&amp;"|"&amp;"Spring"&amp;"|"&amp;"Math",kipp_maps!H:I,2,FALSE)</f>
        <v>212</v>
      </c>
      <c r="J974">
        <f>VLOOKUP(A974&amp;"|"&amp;"Spring"&amp;"|"&amp;"Math",kipp_maps!H:J,3,FALSE)</f>
        <v>46</v>
      </c>
      <c r="K974">
        <f>VLOOKUP(A974&amp;"|"&amp;"Spring"&amp;"|"&amp;"Math",kipp_maps!H:K,4,FALSE)</f>
        <v>2</v>
      </c>
      <c r="L974">
        <f>VLOOKUP(A974&amp;"|"&amp;"Fall"&amp;"|"&amp;"Math",kipp_maps!H:L,5,FALSE)</f>
        <v>10</v>
      </c>
      <c r="M974">
        <f t="shared" si="60"/>
        <v>1</v>
      </c>
      <c r="N974">
        <f t="shared" si="61"/>
        <v>-9</v>
      </c>
      <c r="O974">
        <f>VLOOKUP(A974&amp;"|"&amp;"Fall"&amp;"|"&amp;"Reading",kipp_maps!H:I,2,FALSE)</f>
        <v>205</v>
      </c>
      <c r="P974">
        <f>VLOOKUP(A974&amp;"|"&amp;"Fall"&amp;"|"&amp;"Reading",kipp_maps!H:J,3,FALSE)</f>
        <v>66</v>
      </c>
      <c r="Q974">
        <f>VLOOKUP(A974&amp;"|"&amp;"Fall"&amp;"|"&amp;"Reading",kipp_maps!H:K,4,FALSE)</f>
        <v>3</v>
      </c>
      <c r="R974">
        <f>VLOOKUP(A974&amp;"|"&amp;"Spring"&amp;"|"&amp;"Reading",kipp_maps!H:I,2,FALSE)</f>
        <v>216</v>
      </c>
      <c r="S974">
        <f>VLOOKUP(A974&amp;"|"&amp;"Spring"&amp;"|"&amp;"Reading",kipp_maps!H:J,3,FALSE)</f>
        <v>75</v>
      </c>
      <c r="T974">
        <f>VLOOKUP(A974&amp;"|"&amp;"Spring"&amp;"|"&amp;"Reading",kipp_maps!H:K,4,FALSE)</f>
        <v>4</v>
      </c>
      <c r="U974">
        <f>VLOOKUP(A974&amp;"|"&amp;"Fall"&amp;"|"&amp;"Reading",kipp_maps!H:L,5,FALSE)</f>
        <v>7</v>
      </c>
      <c r="V974">
        <f t="shared" si="62"/>
        <v>11</v>
      </c>
      <c r="W974">
        <f t="shared" si="63"/>
        <v>4</v>
      </c>
    </row>
    <row r="975" spans="1:23" x14ac:dyDescent="0.25">
      <c r="A975">
        <v>27473</v>
      </c>
      <c r="B975" t="str">
        <f>VLOOKUP(A975,kipp_maps!A:B,2,FALSE)</f>
        <v>School E</v>
      </c>
      <c r="C975">
        <f>VLOOKUP(A975,kipp_maps!A:C,3,FALSE)</f>
        <v>4</v>
      </c>
      <c r="D975">
        <f>VLOOKUP(A975,kipp_maps!A:D,4,FALSE)</f>
        <v>2019</v>
      </c>
      <c r="E975" t="str">
        <f>VLOOKUP(A975,kipp_maps!A:E,5,FALSE)</f>
        <v>GenEd</v>
      </c>
      <c r="F975">
        <f>VLOOKUP(A975&amp;"|"&amp;"Fall"&amp;"|"&amp;"Math",kipp_maps!H:I,2,FALSE)</f>
        <v>206</v>
      </c>
      <c r="G975">
        <f>VLOOKUP(A975&amp;"|"&amp;"Fall"&amp;"|"&amp;"Math",kipp_maps!H:J,3,FALSE)</f>
        <v>57</v>
      </c>
      <c r="H975">
        <f>VLOOKUP(A975&amp;"|"&amp;"Fall"&amp;"|"&amp;"Math",kipp_maps!H:K,4,FALSE)</f>
        <v>3</v>
      </c>
      <c r="I975">
        <f>VLOOKUP(A975&amp;"|"&amp;"Spring"&amp;"|"&amp;"Math",kipp_maps!H:I,2,FALSE)</f>
        <v>219</v>
      </c>
      <c r="J975">
        <f>VLOOKUP(A975&amp;"|"&amp;"Spring"&amp;"|"&amp;"Math",kipp_maps!H:J,3,FALSE)</f>
        <v>64</v>
      </c>
      <c r="K975">
        <f>VLOOKUP(A975&amp;"|"&amp;"Spring"&amp;"|"&amp;"Math",kipp_maps!H:K,4,FALSE)</f>
        <v>3</v>
      </c>
      <c r="L975">
        <f>VLOOKUP(A975&amp;"|"&amp;"Fall"&amp;"|"&amp;"Math",kipp_maps!H:L,5,FALSE)</f>
        <v>10</v>
      </c>
      <c r="M975">
        <f t="shared" si="60"/>
        <v>13</v>
      </c>
      <c r="N975">
        <f t="shared" si="61"/>
        <v>3</v>
      </c>
      <c r="O975">
        <f>VLOOKUP(A975&amp;"|"&amp;"Fall"&amp;"|"&amp;"Reading",kipp_maps!H:I,2,FALSE)</f>
        <v>189</v>
      </c>
      <c r="P975">
        <f>VLOOKUP(A975&amp;"|"&amp;"Fall"&amp;"|"&amp;"Reading",kipp_maps!H:J,3,FALSE)</f>
        <v>26</v>
      </c>
      <c r="Q975">
        <f>VLOOKUP(A975&amp;"|"&amp;"Fall"&amp;"|"&amp;"Reading",kipp_maps!H:K,4,FALSE)</f>
        <v>2</v>
      </c>
      <c r="R975">
        <f>VLOOKUP(A975&amp;"|"&amp;"Spring"&amp;"|"&amp;"Reading",kipp_maps!H:I,2,FALSE)</f>
        <v>204</v>
      </c>
      <c r="S975">
        <f>VLOOKUP(A975&amp;"|"&amp;"Spring"&amp;"|"&amp;"Reading",kipp_maps!H:J,3,FALSE)</f>
        <v>45</v>
      </c>
      <c r="T975">
        <f>VLOOKUP(A975&amp;"|"&amp;"Spring"&amp;"|"&amp;"Reading",kipp_maps!H:K,4,FALSE)</f>
        <v>2</v>
      </c>
      <c r="U975">
        <f>VLOOKUP(A975&amp;"|"&amp;"Fall"&amp;"|"&amp;"Reading",kipp_maps!H:L,5,FALSE)</f>
        <v>9</v>
      </c>
      <c r="V975">
        <f t="shared" si="62"/>
        <v>15</v>
      </c>
      <c r="W975">
        <f t="shared" si="63"/>
        <v>6</v>
      </c>
    </row>
    <row r="976" spans="1:23" x14ac:dyDescent="0.25">
      <c r="A976">
        <v>25639</v>
      </c>
      <c r="B976" t="str">
        <f>VLOOKUP(A976,kipp_maps!A:B,2,FALSE)</f>
        <v>School E</v>
      </c>
      <c r="C976">
        <f>VLOOKUP(A976,kipp_maps!A:C,3,FALSE)</f>
        <v>4</v>
      </c>
      <c r="D976">
        <f>VLOOKUP(A976,kipp_maps!A:D,4,FALSE)</f>
        <v>2019</v>
      </c>
      <c r="E976" t="str">
        <f>VLOOKUP(A976,kipp_maps!A:E,5,FALSE)</f>
        <v>GenEd</v>
      </c>
      <c r="F976">
        <f>VLOOKUP(A976&amp;"|"&amp;"Fall"&amp;"|"&amp;"Math",kipp_maps!H:I,2,FALSE)</f>
        <v>189</v>
      </c>
      <c r="G976">
        <f>VLOOKUP(A976&amp;"|"&amp;"Fall"&amp;"|"&amp;"Math",kipp_maps!H:J,3,FALSE)</f>
        <v>15</v>
      </c>
      <c r="H976">
        <f>VLOOKUP(A976&amp;"|"&amp;"Fall"&amp;"|"&amp;"Math",kipp_maps!H:K,4,FALSE)</f>
        <v>1</v>
      </c>
      <c r="I976">
        <f>VLOOKUP(A976&amp;"|"&amp;"Spring"&amp;"|"&amp;"Math",kipp_maps!H:I,2,FALSE)</f>
        <v>199</v>
      </c>
      <c r="J976">
        <f>VLOOKUP(A976&amp;"|"&amp;"Spring"&amp;"|"&amp;"Math",kipp_maps!H:J,3,FALSE)</f>
        <v>17</v>
      </c>
      <c r="K976">
        <f>VLOOKUP(A976&amp;"|"&amp;"Spring"&amp;"|"&amp;"Math",kipp_maps!H:K,4,FALSE)</f>
        <v>1</v>
      </c>
      <c r="L976">
        <f>VLOOKUP(A976&amp;"|"&amp;"Fall"&amp;"|"&amp;"Math",kipp_maps!H:L,5,FALSE)</f>
        <v>11</v>
      </c>
      <c r="M976">
        <f t="shared" si="60"/>
        <v>10</v>
      </c>
      <c r="N976">
        <f t="shared" si="61"/>
        <v>-1</v>
      </c>
      <c r="O976">
        <f>VLOOKUP(A976&amp;"|"&amp;"Fall"&amp;"|"&amp;"Reading",kipp_maps!H:I,2,FALSE)</f>
        <v>195</v>
      </c>
      <c r="P976">
        <f>VLOOKUP(A976&amp;"|"&amp;"Fall"&amp;"|"&amp;"Reading",kipp_maps!H:J,3,FALSE)</f>
        <v>41</v>
      </c>
      <c r="Q976">
        <f>VLOOKUP(A976&amp;"|"&amp;"Fall"&amp;"|"&amp;"Reading",kipp_maps!H:K,4,FALSE)</f>
        <v>2</v>
      </c>
      <c r="R976">
        <f>VLOOKUP(A976&amp;"|"&amp;"Spring"&amp;"|"&amp;"Reading",kipp_maps!H:I,2,FALSE)</f>
        <v>202</v>
      </c>
      <c r="S976">
        <f>VLOOKUP(A976&amp;"|"&amp;"Spring"&amp;"|"&amp;"Reading",kipp_maps!H:J,3,FALSE)</f>
        <v>40</v>
      </c>
      <c r="T976">
        <f>VLOOKUP(A976&amp;"|"&amp;"Spring"&amp;"|"&amp;"Reading",kipp_maps!H:K,4,FALSE)</f>
        <v>2</v>
      </c>
      <c r="U976">
        <f>VLOOKUP(A976&amp;"|"&amp;"Fall"&amp;"|"&amp;"Reading",kipp_maps!H:L,5,FALSE)</f>
        <v>8</v>
      </c>
      <c r="V976">
        <f t="shared" si="62"/>
        <v>7</v>
      </c>
      <c r="W976">
        <f t="shared" si="63"/>
        <v>-1</v>
      </c>
    </row>
    <row r="977" spans="1:23" x14ac:dyDescent="0.25">
      <c r="A977">
        <v>24619</v>
      </c>
      <c r="B977" t="str">
        <f>VLOOKUP(A977,kipp_maps!A:B,2,FALSE)</f>
        <v>School E</v>
      </c>
      <c r="C977">
        <f>VLOOKUP(A977,kipp_maps!A:C,3,FALSE)</f>
        <v>4</v>
      </c>
      <c r="D977">
        <f>VLOOKUP(A977,kipp_maps!A:D,4,FALSE)</f>
        <v>2019</v>
      </c>
      <c r="E977" t="str">
        <f>VLOOKUP(A977,kipp_maps!A:E,5,FALSE)</f>
        <v>GenEd</v>
      </c>
      <c r="F977">
        <f>VLOOKUP(A977&amp;"|"&amp;"Fall"&amp;"|"&amp;"Math",kipp_maps!H:I,2,FALSE)</f>
        <v>210</v>
      </c>
      <c r="G977">
        <f>VLOOKUP(A977&amp;"|"&amp;"Fall"&amp;"|"&amp;"Math",kipp_maps!H:J,3,FALSE)</f>
        <v>68</v>
      </c>
      <c r="H977">
        <f>VLOOKUP(A977&amp;"|"&amp;"Fall"&amp;"|"&amp;"Math",kipp_maps!H:K,4,FALSE)</f>
        <v>3</v>
      </c>
      <c r="I977">
        <f>VLOOKUP(A977&amp;"|"&amp;"Spring"&amp;"|"&amp;"Math",kipp_maps!H:I,2,FALSE)</f>
        <v>215</v>
      </c>
      <c r="J977">
        <f>VLOOKUP(A977&amp;"|"&amp;"Spring"&amp;"|"&amp;"Math",kipp_maps!H:J,3,FALSE)</f>
        <v>54</v>
      </c>
      <c r="K977">
        <f>VLOOKUP(A977&amp;"|"&amp;"Spring"&amp;"|"&amp;"Math",kipp_maps!H:K,4,FALSE)</f>
        <v>3</v>
      </c>
      <c r="L977">
        <f>VLOOKUP(A977&amp;"|"&amp;"Fall"&amp;"|"&amp;"Math",kipp_maps!H:L,5,FALSE)</f>
        <v>10</v>
      </c>
      <c r="M977">
        <f t="shared" si="60"/>
        <v>5</v>
      </c>
      <c r="N977">
        <f t="shared" si="61"/>
        <v>-5</v>
      </c>
      <c r="O977">
        <f>VLOOKUP(A977&amp;"|"&amp;"Fall"&amp;"|"&amp;"Reading",kipp_maps!H:I,2,FALSE)</f>
        <v>216</v>
      </c>
      <c r="P977">
        <f>VLOOKUP(A977&amp;"|"&amp;"Fall"&amp;"|"&amp;"Reading",kipp_maps!H:J,3,FALSE)</f>
        <v>88</v>
      </c>
      <c r="Q977">
        <f>VLOOKUP(A977&amp;"|"&amp;"Fall"&amp;"|"&amp;"Reading",kipp_maps!H:K,4,FALSE)</f>
        <v>4</v>
      </c>
      <c r="R977">
        <f>VLOOKUP(A977&amp;"|"&amp;"Spring"&amp;"|"&amp;"Reading",kipp_maps!H:I,2,FALSE)</f>
        <v>219</v>
      </c>
      <c r="S977">
        <f>VLOOKUP(A977&amp;"|"&amp;"Spring"&amp;"|"&amp;"Reading",kipp_maps!H:J,3,FALSE)</f>
        <v>81</v>
      </c>
      <c r="T977">
        <f>VLOOKUP(A977&amp;"|"&amp;"Spring"&amp;"|"&amp;"Reading",kipp_maps!H:K,4,FALSE)</f>
        <v>4</v>
      </c>
      <c r="U977">
        <f>VLOOKUP(A977&amp;"|"&amp;"Fall"&amp;"|"&amp;"Reading",kipp_maps!H:L,5,FALSE)</f>
        <v>5</v>
      </c>
      <c r="V977">
        <f t="shared" si="62"/>
        <v>3</v>
      </c>
      <c r="W977">
        <f t="shared" si="63"/>
        <v>-2</v>
      </c>
    </row>
    <row r="978" spans="1:23" x14ac:dyDescent="0.25">
      <c r="A978">
        <v>12575</v>
      </c>
      <c r="B978" t="str">
        <f>VLOOKUP(A978,kipp_maps!A:B,2,FALSE)</f>
        <v>School E</v>
      </c>
      <c r="C978">
        <f>VLOOKUP(A978,kipp_maps!A:C,3,FALSE)</f>
        <v>4</v>
      </c>
      <c r="D978">
        <f>VLOOKUP(A978,kipp_maps!A:D,4,FALSE)</f>
        <v>2019</v>
      </c>
      <c r="E978" t="str">
        <f>VLOOKUP(A978,kipp_maps!A:E,5,FALSE)</f>
        <v>GenEd</v>
      </c>
      <c r="F978">
        <f>VLOOKUP(A978&amp;"|"&amp;"Fall"&amp;"|"&amp;"Math",kipp_maps!H:I,2,FALSE)</f>
        <v>194</v>
      </c>
      <c r="G978">
        <f>VLOOKUP(A978&amp;"|"&amp;"Fall"&amp;"|"&amp;"Math",kipp_maps!H:J,3,FALSE)</f>
        <v>25</v>
      </c>
      <c r="H978">
        <f>VLOOKUP(A978&amp;"|"&amp;"Fall"&amp;"|"&amp;"Math",kipp_maps!H:K,4,FALSE)</f>
        <v>2</v>
      </c>
      <c r="I978">
        <f>VLOOKUP(A978&amp;"|"&amp;"Spring"&amp;"|"&amp;"Math",kipp_maps!H:I,2,FALSE)</f>
        <v>203</v>
      </c>
      <c r="J978">
        <f>VLOOKUP(A978&amp;"|"&amp;"Spring"&amp;"|"&amp;"Math",kipp_maps!H:J,3,FALSE)</f>
        <v>24</v>
      </c>
      <c r="K978">
        <f>VLOOKUP(A978&amp;"|"&amp;"Spring"&amp;"|"&amp;"Math",kipp_maps!H:K,4,FALSE)</f>
        <v>1</v>
      </c>
      <c r="L978">
        <f>VLOOKUP(A978&amp;"|"&amp;"Fall"&amp;"|"&amp;"Math",kipp_maps!H:L,5,FALSE)</f>
        <v>10</v>
      </c>
      <c r="M978">
        <f t="shared" si="60"/>
        <v>9</v>
      </c>
      <c r="N978">
        <f t="shared" si="61"/>
        <v>-1</v>
      </c>
      <c r="O978">
        <f>VLOOKUP(A978&amp;"|"&amp;"Fall"&amp;"|"&amp;"Reading",kipp_maps!H:I,2,FALSE)</f>
        <v>193</v>
      </c>
      <c r="P978">
        <f>VLOOKUP(A978&amp;"|"&amp;"Fall"&amp;"|"&amp;"Reading",kipp_maps!H:J,3,FALSE)</f>
        <v>36</v>
      </c>
      <c r="Q978">
        <f>VLOOKUP(A978&amp;"|"&amp;"Fall"&amp;"|"&amp;"Reading",kipp_maps!H:K,4,FALSE)</f>
        <v>2</v>
      </c>
      <c r="R978">
        <f>VLOOKUP(A978&amp;"|"&amp;"Spring"&amp;"|"&amp;"Reading",kipp_maps!H:I,2,FALSE)</f>
        <v>201</v>
      </c>
      <c r="S978">
        <f>VLOOKUP(A978&amp;"|"&amp;"Spring"&amp;"|"&amp;"Reading",kipp_maps!H:J,3,FALSE)</f>
        <v>37</v>
      </c>
      <c r="T978">
        <f>VLOOKUP(A978&amp;"|"&amp;"Spring"&amp;"|"&amp;"Reading",kipp_maps!H:K,4,FALSE)</f>
        <v>2</v>
      </c>
      <c r="U978">
        <f>VLOOKUP(A978&amp;"|"&amp;"Fall"&amp;"|"&amp;"Reading",kipp_maps!H:L,5,FALSE)</f>
        <v>8</v>
      </c>
      <c r="V978">
        <f t="shared" si="62"/>
        <v>8</v>
      </c>
      <c r="W978">
        <f t="shared" si="63"/>
        <v>0</v>
      </c>
    </row>
    <row r="979" spans="1:23" x14ac:dyDescent="0.25">
      <c r="A979">
        <v>29761</v>
      </c>
      <c r="B979" t="str">
        <f>VLOOKUP(A979,kipp_maps!A:B,2,FALSE)</f>
        <v>School E</v>
      </c>
      <c r="C979">
        <f>VLOOKUP(A979,kipp_maps!A:C,3,FALSE)</f>
        <v>4</v>
      </c>
      <c r="D979">
        <f>VLOOKUP(A979,kipp_maps!A:D,4,FALSE)</f>
        <v>2019</v>
      </c>
      <c r="E979" t="str">
        <f>VLOOKUP(A979,kipp_maps!A:E,5,FALSE)</f>
        <v>GenEd</v>
      </c>
      <c r="F979">
        <f>VLOOKUP(A979&amp;"|"&amp;"Fall"&amp;"|"&amp;"Math",kipp_maps!H:I,2,FALSE)</f>
        <v>205</v>
      </c>
      <c r="G979">
        <f>VLOOKUP(A979&amp;"|"&amp;"Fall"&amp;"|"&amp;"Math",kipp_maps!H:J,3,FALSE)</f>
        <v>55</v>
      </c>
      <c r="H979">
        <f>VLOOKUP(A979&amp;"|"&amp;"Fall"&amp;"|"&amp;"Math",kipp_maps!H:K,4,FALSE)</f>
        <v>3</v>
      </c>
      <c r="I979" t="str">
        <f>VLOOKUP(A979&amp;"|"&amp;"Spring"&amp;"|"&amp;"Math",kipp_maps!H:I,2,FALSE)</f>
        <v>.</v>
      </c>
      <c r="J979" t="str">
        <f>VLOOKUP(A979&amp;"|"&amp;"Spring"&amp;"|"&amp;"Math",kipp_maps!H:J,3,FALSE)</f>
        <v>.</v>
      </c>
      <c r="K979" t="str">
        <f>VLOOKUP(A979&amp;"|"&amp;"Spring"&amp;"|"&amp;"Math",kipp_maps!H:K,4,FALSE)</f>
        <v>.</v>
      </c>
      <c r="L979">
        <f>VLOOKUP(A979&amp;"|"&amp;"Fall"&amp;"|"&amp;"Math",kipp_maps!H:L,5,FALSE)</f>
        <v>10</v>
      </c>
      <c r="M979" t="e">
        <f t="shared" si="60"/>
        <v>#VALUE!</v>
      </c>
      <c r="N979" t="e">
        <f t="shared" si="61"/>
        <v>#VALUE!</v>
      </c>
      <c r="O979">
        <f>VLOOKUP(A979&amp;"|"&amp;"Fall"&amp;"|"&amp;"Reading",kipp_maps!H:I,2,FALSE)</f>
        <v>206</v>
      </c>
      <c r="P979">
        <f>VLOOKUP(A979&amp;"|"&amp;"Fall"&amp;"|"&amp;"Reading",kipp_maps!H:J,3,FALSE)</f>
        <v>69</v>
      </c>
      <c r="Q979">
        <f>VLOOKUP(A979&amp;"|"&amp;"Fall"&amp;"|"&amp;"Reading",kipp_maps!H:K,4,FALSE)</f>
        <v>3</v>
      </c>
      <c r="R979" t="str">
        <f>VLOOKUP(A979&amp;"|"&amp;"Spring"&amp;"|"&amp;"Reading",kipp_maps!H:I,2,FALSE)</f>
        <v>.</v>
      </c>
      <c r="S979" t="str">
        <f>VLOOKUP(A979&amp;"|"&amp;"Spring"&amp;"|"&amp;"Reading",kipp_maps!H:J,3,FALSE)</f>
        <v>.</v>
      </c>
      <c r="T979" t="str">
        <f>VLOOKUP(A979&amp;"|"&amp;"Spring"&amp;"|"&amp;"Reading",kipp_maps!H:K,4,FALSE)</f>
        <v>.</v>
      </c>
      <c r="U979">
        <f>VLOOKUP(A979&amp;"|"&amp;"Fall"&amp;"|"&amp;"Reading",kipp_maps!H:L,5,FALSE)</f>
        <v>6</v>
      </c>
      <c r="V979" t="e">
        <f t="shared" si="62"/>
        <v>#VALUE!</v>
      </c>
      <c r="W979" t="e">
        <f t="shared" si="63"/>
        <v>#VALUE!</v>
      </c>
    </row>
    <row r="980" spans="1:23" x14ac:dyDescent="0.25">
      <c r="A980">
        <v>20111</v>
      </c>
      <c r="B980" t="str">
        <f>VLOOKUP(A980,kipp_maps!A:B,2,FALSE)</f>
        <v>School E</v>
      </c>
      <c r="C980">
        <f>VLOOKUP(A980,kipp_maps!A:C,3,FALSE)</f>
        <v>4</v>
      </c>
      <c r="D980">
        <f>VLOOKUP(A980,kipp_maps!A:D,4,FALSE)</f>
        <v>2019</v>
      </c>
      <c r="E980" t="str">
        <f>VLOOKUP(A980,kipp_maps!A:E,5,FALSE)</f>
        <v>GenEd</v>
      </c>
      <c r="F980">
        <f>VLOOKUP(A980&amp;"|"&amp;"Fall"&amp;"|"&amp;"Math",kipp_maps!H:I,2,FALSE)</f>
        <v>196</v>
      </c>
      <c r="G980">
        <f>VLOOKUP(A980&amp;"|"&amp;"Fall"&amp;"|"&amp;"Math",kipp_maps!H:J,3,FALSE)</f>
        <v>30</v>
      </c>
      <c r="H980">
        <f>VLOOKUP(A980&amp;"|"&amp;"Fall"&amp;"|"&amp;"Math",kipp_maps!H:K,4,FALSE)</f>
        <v>2</v>
      </c>
      <c r="I980" t="str">
        <f>VLOOKUP(A980&amp;"|"&amp;"Spring"&amp;"|"&amp;"Math",kipp_maps!H:I,2,FALSE)</f>
        <v>.</v>
      </c>
      <c r="J980" t="str">
        <f>VLOOKUP(A980&amp;"|"&amp;"Spring"&amp;"|"&amp;"Math",kipp_maps!H:J,3,FALSE)</f>
        <v>.</v>
      </c>
      <c r="K980" t="str">
        <f>VLOOKUP(A980&amp;"|"&amp;"Spring"&amp;"|"&amp;"Math",kipp_maps!H:K,4,FALSE)</f>
        <v>.</v>
      </c>
      <c r="L980">
        <f>VLOOKUP(A980&amp;"|"&amp;"Fall"&amp;"|"&amp;"Math",kipp_maps!H:L,5,FALSE)</f>
        <v>10</v>
      </c>
      <c r="M980" t="e">
        <f t="shared" si="60"/>
        <v>#VALUE!</v>
      </c>
      <c r="N980" t="e">
        <f t="shared" si="61"/>
        <v>#VALUE!</v>
      </c>
      <c r="O980">
        <f>VLOOKUP(A980&amp;"|"&amp;"Fall"&amp;"|"&amp;"Reading",kipp_maps!H:I,2,FALSE)</f>
        <v>203</v>
      </c>
      <c r="P980">
        <f>VLOOKUP(A980&amp;"|"&amp;"Fall"&amp;"|"&amp;"Reading",kipp_maps!H:J,3,FALSE)</f>
        <v>61</v>
      </c>
      <c r="Q980">
        <f>VLOOKUP(A980&amp;"|"&amp;"Fall"&amp;"|"&amp;"Reading",kipp_maps!H:K,4,FALSE)</f>
        <v>3</v>
      </c>
      <c r="R980" t="str">
        <f>VLOOKUP(A980&amp;"|"&amp;"Spring"&amp;"|"&amp;"Reading",kipp_maps!H:I,2,FALSE)</f>
        <v>.</v>
      </c>
      <c r="S980" t="str">
        <f>VLOOKUP(A980&amp;"|"&amp;"Spring"&amp;"|"&amp;"Reading",kipp_maps!H:J,3,FALSE)</f>
        <v>.</v>
      </c>
      <c r="T980" t="str">
        <f>VLOOKUP(A980&amp;"|"&amp;"Spring"&amp;"|"&amp;"Reading",kipp_maps!H:K,4,FALSE)</f>
        <v>.</v>
      </c>
      <c r="U980">
        <f>VLOOKUP(A980&amp;"|"&amp;"Fall"&amp;"|"&amp;"Reading",kipp_maps!H:L,5,FALSE)</f>
        <v>7</v>
      </c>
      <c r="V980" t="e">
        <f t="shared" si="62"/>
        <v>#VALUE!</v>
      </c>
      <c r="W980" t="e">
        <f t="shared" si="63"/>
        <v>#VALUE!</v>
      </c>
    </row>
    <row r="981" spans="1:23" x14ac:dyDescent="0.25">
      <c r="A981">
        <v>18857</v>
      </c>
      <c r="B981" t="str">
        <f>VLOOKUP(A981,kipp_maps!A:B,2,FALSE)</f>
        <v>School E</v>
      </c>
      <c r="C981">
        <f>VLOOKUP(A981,kipp_maps!A:C,3,FALSE)</f>
        <v>4</v>
      </c>
      <c r="D981">
        <f>VLOOKUP(A981,kipp_maps!A:D,4,FALSE)</f>
        <v>2019</v>
      </c>
      <c r="E981" t="str">
        <f>VLOOKUP(A981,kipp_maps!A:E,5,FALSE)</f>
        <v>GenEd</v>
      </c>
      <c r="F981">
        <f>VLOOKUP(A981&amp;"|"&amp;"Fall"&amp;"|"&amp;"Math",kipp_maps!H:I,2,FALSE)</f>
        <v>203</v>
      </c>
      <c r="G981">
        <f>VLOOKUP(A981&amp;"|"&amp;"Fall"&amp;"|"&amp;"Math",kipp_maps!H:J,3,FALSE)</f>
        <v>49</v>
      </c>
      <c r="H981">
        <f>VLOOKUP(A981&amp;"|"&amp;"Fall"&amp;"|"&amp;"Math",kipp_maps!H:K,4,FALSE)</f>
        <v>2</v>
      </c>
      <c r="I981" t="str">
        <f>VLOOKUP(A981&amp;"|"&amp;"Spring"&amp;"|"&amp;"Math",kipp_maps!H:I,2,FALSE)</f>
        <v>.</v>
      </c>
      <c r="J981" t="str">
        <f>VLOOKUP(A981&amp;"|"&amp;"Spring"&amp;"|"&amp;"Math",kipp_maps!H:J,3,FALSE)</f>
        <v>.</v>
      </c>
      <c r="K981" t="str">
        <f>VLOOKUP(A981&amp;"|"&amp;"Spring"&amp;"|"&amp;"Math",kipp_maps!H:K,4,FALSE)</f>
        <v>.</v>
      </c>
      <c r="L981">
        <f>VLOOKUP(A981&amp;"|"&amp;"Fall"&amp;"|"&amp;"Math",kipp_maps!H:L,5,FALSE)</f>
        <v>10</v>
      </c>
      <c r="M981" t="e">
        <f t="shared" si="60"/>
        <v>#VALUE!</v>
      </c>
      <c r="N981" t="e">
        <f t="shared" si="61"/>
        <v>#VALUE!</v>
      </c>
      <c r="O981">
        <f>VLOOKUP(A981&amp;"|"&amp;"Fall"&amp;"|"&amp;"Reading",kipp_maps!H:I,2,FALSE)</f>
        <v>190</v>
      </c>
      <c r="P981">
        <f>VLOOKUP(A981&amp;"|"&amp;"Fall"&amp;"|"&amp;"Reading",kipp_maps!H:J,3,FALSE)</f>
        <v>28</v>
      </c>
      <c r="Q981">
        <f>VLOOKUP(A981&amp;"|"&amp;"Fall"&amp;"|"&amp;"Reading",kipp_maps!H:K,4,FALSE)</f>
        <v>2</v>
      </c>
      <c r="R981" t="str">
        <f>VLOOKUP(A981&amp;"|"&amp;"Spring"&amp;"|"&amp;"Reading",kipp_maps!H:I,2,FALSE)</f>
        <v>.</v>
      </c>
      <c r="S981" t="str">
        <f>VLOOKUP(A981&amp;"|"&amp;"Spring"&amp;"|"&amp;"Reading",kipp_maps!H:J,3,FALSE)</f>
        <v>.</v>
      </c>
      <c r="T981" t="str">
        <f>VLOOKUP(A981&amp;"|"&amp;"Spring"&amp;"|"&amp;"Reading",kipp_maps!H:K,4,FALSE)</f>
        <v>.</v>
      </c>
      <c r="U981">
        <f>VLOOKUP(A981&amp;"|"&amp;"Fall"&amp;"|"&amp;"Reading",kipp_maps!H:L,5,FALSE)</f>
        <v>9</v>
      </c>
      <c r="V981" t="e">
        <f t="shared" si="62"/>
        <v>#VALUE!</v>
      </c>
      <c r="W981" t="e">
        <f t="shared" si="63"/>
        <v>#VALUE!</v>
      </c>
    </row>
    <row r="982" spans="1:23" x14ac:dyDescent="0.25">
      <c r="A982">
        <v>12645</v>
      </c>
      <c r="B982" t="str">
        <f>VLOOKUP(A982,kipp_maps!A:B,2,FALSE)</f>
        <v>School B</v>
      </c>
      <c r="C982">
        <f>VLOOKUP(A982,kipp_maps!A:C,3,FALSE)</f>
        <v>5</v>
      </c>
      <c r="D982">
        <f>VLOOKUP(A982,kipp_maps!A:D,4,FALSE)</f>
        <v>2019</v>
      </c>
      <c r="E982" t="str">
        <f>VLOOKUP(A982,kipp_maps!A:E,5,FALSE)</f>
        <v>SPED</v>
      </c>
      <c r="F982">
        <f>VLOOKUP(A982&amp;"|"&amp;"Fall"&amp;"|"&amp;"Math",kipp_maps!H:I,2,FALSE)</f>
        <v>185</v>
      </c>
      <c r="G982">
        <f>VLOOKUP(A982&amp;"|"&amp;"Fall"&amp;"|"&amp;"Math",kipp_maps!H:J,3,FALSE)</f>
        <v>4</v>
      </c>
      <c r="H982">
        <f>VLOOKUP(A982&amp;"|"&amp;"Fall"&amp;"|"&amp;"Math",kipp_maps!H:K,4,FALSE)</f>
        <v>1</v>
      </c>
      <c r="I982">
        <f>VLOOKUP(A982&amp;"|"&amp;"Spring"&amp;"|"&amp;"Math",kipp_maps!H:I,2,FALSE)</f>
        <v>197</v>
      </c>
      <c r="J982">
        <f>VLOOKUP(A982&amp;"|"&amp;"Spring"&amp;"|"&amp;"Math",kipp_maps!H:J,3,FALSE)</f>
        <v>7</v>
      </c>
      <c r="K982">
        <f>VLOOKUP(A982&amp;"|"&amp;"Spring"&amp;"|"&amp;"Math",kipp_maps!H:K,4,FALSE)</f>
        <v>1</v>
      </c>
      <c r="L982">
        <f>VLOOKUP(A982&amp;"|"&amp;"Fall"&amp;"|"&amp;"Math",kipp_maps!H:L,5,FALSE)</f>
        <v>10</v>
      </c>
      <c r="M982">
        <f t="shared" si="60"/>
        <v>12</v>
      </c>
      <c r="N982">
        <f t="shared" si="61"/>
        <v>2</v>
      </c>
      <c r="O982">
        <f>VLOOKUP(A982&amp;"|"&amp;"Fall"&amp;"|"&amp;"Reading",kipp_maps!H:I,2,FALSE)</f>
        <v>184</v>
      </c>
      <c r="P982">
        <f>VLOOKUP(A982&amp;"|"&amp;"Fall"&amp;"|"&amp;"Reading",kipp_maps!H:J,3,FALSE)</f>
        <v>8</v>
      </c>
      <c r="Q982">
        <f>VLOOKUP(A982&amp;"|"&amp;"Fall"&amp;"|"&amp;"Reading",kipp_maps!H:K,4,FALSE)</f>
        <v>1</v>
      </c>
      <c r="R982">
        <f>VLOOKUP(A982&amp;"|"&amp;"Spring"&amp;"|"&amp;"Reading",kipp_maps!H:I,2,FALSE)</f>
        <v>189</v>
      </c>
      <c r="S982">
        <f>VLOOKUP(A982&amp;"|"&amp;"Spring"&amp;"|"&amp;"Reading",kipp_maps!H:J,3,FALSE)</f>
        <v>6</v>
      </c>
      <c r="T982">
        <f>VLOOKUP(A982&amp;"|"&amp;"Spring"&amp;"|"&amp;"Reading",kipp_maps!H:K,4,FALSE)</f>
        <v>1</v>
      </c>
      <c r="U982">
        <f>VLOOKUP(A982&amp;"|"&amp;"Fall"&amp;"|"&amp;"Reading",kipp_maps!H:L,5,FALSE)</f>
        <v>9</v>
      </c>
      <c r="V982">
        <f t="shared" si="62"/>
        <v>5</v>
      </c>
      <c r="W982">
        <f t="shared" si="63"/>
        <v>-4</v>
      </c>
    </row>
    <row r="983" spans="1:23" x14ac:dyDescent="0.25">
      <c r="A983">
        <v>21882</v>
      </c>
      <c r="B983" t="str">
        <f>VLOOKUP(A983,kipp_maps!A:B,2,FALSE)</f>
        <v>School B</v>
      </c>
      <c r="C983">
        <f>VLOOKUP(A983,kipp_maps!A:C,3,FALSE)</f>
        <v>5</v>
      </c>
      <c r="D983">
        <f>VLOOKUP(A983,kipp_maps!A:D,4,FALSE)</f>
        <v>2019</v>
      </c>
      <c r="E983" t="str">
        <f>VLOOKUP(A983,kipp_maps!A:E,5,FALSE)</f>
        <v>GenEd</v>
      </c>
      <c r="F983">
        <f>VLOOKUP(A983&amp;"|"&amp;"Fall"&amp;"|"&amp;"Math",kipp_maps!H:I,2,FALSE)</f>
        <v>208</v>
      </c>
      <c r="G983">
        <f>VLOOKUP(A983&amp;"|"&amp;"Fall"&amp;"|"&amp;"Math",kipp_maps!H:J,3,FALSE)</f>
        <v>41</v>
      </c>
      <c r="H983">
        <f>VLOOKUP(A983&amp;"|"&amp;"Fall"&amp;"|"&amp;"Math",kipp_maps!H:K,4,FALSE)</f>
        <v>2</v>
      </c>
      <c r="I983">
        <f>VLOOKUP(A983&amp;"|"&amp;"Spring"&amp;"|"&amp;"Math",kipp_maps!H:I,2,FALSE)</f>
        <v>242</v>
      </c>
      <c r="J983">
        <f>VLOOKUP(A983&amp;"|"&amp;"Spring"&amp;"|"&amp;"Math",kipp_maps!H:J,3,FALSE)</f>
        <v>90</v>
      </c>
      <c r="K983">
        <f>VLOOKUP(A983&amp;"|"&amp;"Spring"&amp;"|"&amp;"Math",kipp_maps!H:K,4,FALSE)</f>
        <v>4</v>
      </c>
      <c r="L983">
        <f>VLOOKUP(A983&amp;"|"&amp;"Fall"&amp;"|"&amp;"Math",kipp_maps!H:L,5,FALSE)</f>
        <v>10</v>
      </c>
      <c r="M983">
        <f t="shared" si="60"/>
        <v>34</v>
      </c>
      <c r="N983">
        <f t="shared" si="61"/>
        <v>24</v>
      </c>
      <c r="O983">
        <f>VLOOKUP(A983&amp;"|"&amp;"Fall"&amp;"|"&amp;"Reading",kipp_maps!H:I,2,FALSE)</f>
        <v>212</v>
      </c>
      <c r="P983">
        <f>VLOOKUP(A983&amp;"|"&amp;"Fall"&amp;"|"&amp;"Reading",kipp_maps!H:J,3,FALSE)</f>
        <v>66</v>
      </c>
      <c r="Q983">
        <f>VLOOKUP(A983&amp;"|"&amp;"Fall"&amp;"|"&amp;"Reading",kipp_maps!H:K,4,FALSE)</f>
        <v>3</v>
      </c>
      <c r="R983">
        <f>VLOOKUP(A983&amp;"|"&amp;"Spring"&amp;"|"&amp;"Reading",kipp_maps!H:I,2,FALSE)</f>
        <v>219</v>
      </c>
      <c r="S983">
        <f>VLOOKUP(A983&amp;"|"&amp;"Spring"&amp;"|"&amp;"Reading",kipp_maps!H:J,3,FALSE)</f>
        <v>69</v>
      </c>
      <c r="T983">
        <f>VLOOKUP(A983&amp;"|"&amp;"Spring"&amp;"|"&amp;"Reading",kipp_maps!H:K,4,FALSE)</f>
        <v>3</v>
      </c>
      <c r="U983">
        <f>VLOOKUP(A983&amp;"|"&amp;"Fall"&amp;"|"&amp;"Reading",kipp_maps!H:L,5,FALSE)</f>
        <v>5</v>
      </c>
      <c r="V983">
        <f t="shared" si="62"/>
        <v>7</v>
      </c>
      <c r="W983">
        <f t="shared" si="63"/>
        <v>2</v>
      </c>
    </row>
    <row r="984" spans="1:23" x14ac:dyDescent="0.25">
      <c r="A984">
        <v>10428</v>
      </c>
      <c r="B984" t="str">
        <f>VLOOKUP(A984,kipp_maps!A:B,2,FALSE)</f>
        <v>School B</v>
      </c>
      <c r="C984">
        <f>VLOOKUP(A984,kipp_maps!A:C,3,FALSE)</f>
        <v>5</v>
      </c>
      <c r="D984">
        <f>VLOOKUP(A984,kipp_maps!A:D,4,FALSE)</f>
        <v>2019</v>
      </c>
      <c r="E984" t="str">
        <f>VLOOKUP(A984,kipp_maps!A:E,5,FALSE)</f>
        <v>GenEd</v>
      </c>
      <c r="F984">
        <f>VLOOKUP(A984&amp;"|"&amp;"Fall"&amp;"|"&amp;"Math",kipp_maps!H:I,2,FALSE)</f>
        <v>219</v>
      </c>
      <c r="G984">
        <f>VLOOKUP(A984&amp;"|"&amp;"Fall"&amp;"|"&amp;"Math",kipp_maps!H:J,3,FALSE)</f>
        <v>70</v>
      </c>
      <c r="H984">
        <f>VLOOKUP(A984&amp;"|"&amp;"Fall"&amp;"|"&amp;"Math",kipp_maps!H:K,4,FALSE)</f>
        <v>3</v>
      </c>
      <c r="I984">
        <f>VLOOKUP(A984&amp;"|"&amp;"Spring"&amp;"|"&amp;"Math",kipp_maps!H:I,2,FALSE)</f>
        <v>236</v>
      </c>
      <c r="J984">
        <f>VLOOKUP(A984&amp;"|"&amp;"Spring"&amp;"|"&amp;"Math",kipp_maps!H:J,3,FALSE)</f>
        <v>82</v>
      </c>
      <c r="K984">
        <f>VLOOKUP(A984&amp;"|"&amp;"Spring"&amp;"|"&amp;"Math",kipp_maps!H:K,4,FALSE)</f>
        <v>4</v>
      </c>
      <c r="L984">
        <f>VLOOKUP(A984&amp;"|"&amp;"Fall"&amp;"|"&amp;"Math",kipp_maps!H:L,5,FALSE)</f>
        <v>10</v>
      </c>
      <c r="M984">
        <f t="shared" si="60"/>
        <v>17</v>
      </c>
      <c r="N984">
        <f t="shared" si="61"/>
        <v>7</v>
      </c>
      <c r="O984">
        <f>VLOOKUP(A984&amp;"|"&amp;"Fall"&amp;"|"&amp;"Reading",kipp_maps!H:I,2,FALSE)</f>
        <v>217</v>
      </c>
      <c r="P984">
        <f>VLOOKUP(A984&amp;"|"&amp;"Fall"&amp;"|"&amp;"Reading",kipp_maps!H:J,3,FALSE)</f>
        <v>77</v>
      </c>
      <c r="Q984">
        <f>VLOOKUP(A984&amp;"|"&amp;"Fall"&amp;"|"&amp;"Reading",kipp_maps!H:K,4,FALSE)</f>
        <v>4</v>
      </c>
      <c r="R984">
        <f>VLOOKUP(A984&amp;"|"&amp;"Spring"&amp;"|"&amp;"Reading",kipp_maps!H:I,2,FALSE)</f>
        <v>218</v>
      </c>
      <c r="S984">
        <f>VLOOKUP(A984&amp;"|"&amp;"Spring"&amp;"|"&amp;"Reading",kipp_maps!H:J,3,FALSE)</f>
        <v>66</v>
      </c>
      <c r="T984">
        <f>VLOOKUP(A984&amp;"|"&amp;"Spring"&amp;"|"&amp;"Reading",kipp_maps!H:K,4,FALSE)</f>
        <v>3</v>
      </c>
      <c r="U984">
        <f>VLOOKUP(A984&amp;"|"&amp;"Fall"&amp;"|"&amp;"Reading",kipp_maps!H:L,5,FALSE)</f>
        <v>5</v>
      </c>
      <c r="V984">
        <f t="shared" si="62"/>
        <v>1</v>
      </c>
      <c r="W984">
        <f t="shared" si="63"/>
        <v>-4</v>
      </c>
    </row>
    <row r="985" spans="1:23" x14ac:dyDescent="0.25">
      <c r="A985">
        <v>13563</v>
      </c>
      <c r="B985" t="str">
        <f>VLOOKUP(A985,kipp_maps!A:B,2,FALSE)</f>
        <v>School B</v>
      </c>
      <c r="C985">
        <f>VLOOKUP(A985,kipp_maps!A:C,3,FALSE)</f>
        <v>5</v>
      </c>
      <c r="D985">
        <f>VLOOKUP(A985,kipp_maps!A:D,4,FALSE)</f>
        <v>2019</v>
      </c>
      <c r="E985" t="str">
        <f>VLOOKUP(A985,kipp_maps!A:E,5,FALSE)</f>
        <v>Gifted</v>
      </c>
      <c r="F985">
        <f>VLOOKUP(A985&amp;"|"&amp;"Fall"&amp;"|"&amp;"Math",kipp_maps!H:I,2,FALSE)</f>
        <v>209</v>
      </c>
      <c r="G985">
        <f>VLOOKUP(A985&amp;"|"&amp;"Fall"&amp;"|"&amp;"Math",kipp_maps!H:J,3,FALSE)</f>
        <v>43</v>
      </c>
      <c r="H985">
        <f>VLOOKUP(A985&amp;"|"&amp;"Fall"&amp;"|"&amp;"Math",kipp_maps!H:K,4,FALSE)</f>
        <v>2</v>
      </c>
      <c r="I985">
        <f>VLOOKUP(A985&amp;"|"&amp;"Spring"&amp;"|"&amp;"Math",kipp_maps!H:I,2,FALSE)</f>
        <v>236</v>
      </c>
      <c r="J985">
        <f>VLOOKUP(A985&amp;"|"&amp;"Spring"&amp;"|"&amp;"Math",kipp_maps!H:J,3,FALSE)</f>
        <v>82</v>
      </c>
      <c r="K985">
        <f>VLOOKUP(A985&amp;"|"&amp;"Spring"&amp;"|"&amp;"Math",kipp_maps!H:K,4,FALSE)</f>
        <v>4</v>
      </c>
      <c r="L985">
        <f>VLOOKUP(A985&amp;"|"&amp;"Fall"&amp;"|"&amp;"Math",kipp_maps!H:L,5,FALSE)</f>
        <v>10</v>
      </c>
      <c r="M985">
        <f t="shared" si="60"/>
        <v>27</v>
      </c>
      <c r="N985">
        <f t="shared" si="61"/>
        <v>17</v>
      </c>
      <c r="O985">
        <f>VLOOKUP(A985&amp;"|"&amp;"Fall"&amp;"|"&amp;"Reading",kipp_maps!H:I,2,FALSE)</f>
        <v>191</v>
      </c>
      <c r="P985">
        <f>VLOOKUP(A985&amp;"|"&amp;"Fall"&amp;"|"&amp;"Reading",kipp_maps!H:J,3,FALSE)</f>
        <v>17</v>
      </c>
      <c r="Q985">
        <f>VLOOKUP(A985&amp;"|"&amp;"Fall"&amp;"|"&amp;"Reading",kipp_maps!H:K,4,FALSE)</f>
        <v>1</v>
      </c>
      <c r="R985">
        <f>VLOOKUP(A985&amp;"|"&amp;"Spring"&amp;"|"&amp;"Reading",kipp_maps!H:I,2,FALSE)</f>
        <v>204</v>
      </c>
      <c r="S985">
        <f>VLOOKUP(A985&amp;"|"&amp;"Spring"&amp;"|"&amp;"Reading",kipp_maps!H:J,3,FALSE)</f>
        <v>30</v>
      </c>
      <c r="T985">
        <f>VLOOKUP(A985&amp;"|"&amp;"Spring"&amp;"|"&amp;"Reading",kipp_maps!H:K,4,FALSE)</f>
        <v>2</v>
      </c>
      <c r="U985">
        <f>VLOOKUP(A985&amp;"|"&amp;"Fall"&amp;"|"&amp;"Reading",kipp_maps!H:L,5,FALSE)</f>
        <v>8</v>
      </c>
      <c r="V985">
        <f t="shared" si="62"/>
        <v>13</v>
      </c>
      <c r="W985">
        <f t="shared" si="63"/>
        <v>5</v>
      </c>
    </row>
    <row r="986" spans="1:23" x14ac:dyDescent="0.25">
      <c r="A986">
        <v>26266</v>
      </c>
      <c r="B986" t="str">
        <f>VLOOKUP(A986,kipp_maps!A:B,2,FALSE)</f>
        <v>School B</v>
      </c>
      <c r="C986">
        <f>VLOOKUP(A986,kipp_maps!A:C,3,FALSE)</f>
        <v>5</v>
      </c>
      <c r="D986">
        <f>VLOOKUP(A986,kipp_maps!A:D,4,FALSE)</f>
        <v>2019</v>
      </c>
      <c r="E986" t="str">
        <f>VLOOKUP(A986,kipp_maps!A:E,5,FALSE)</f>
        <v>GenEd</v>
      </c>
      <c r="F986">
        <f>VLOOKUP(A986&amp;"|"&amp;"Fall"&amp;"|"&amp;"Math",kipp_maps!H:I,2,FALSE)</f>
        <v>213</v>
      </c>
      <c r="G986">
        <f>VLOOKUP(A986&amp;"|"&amp;"Fall"&amp;"|"&amp;"Math",kipp_maps!H:J,3,FALSE)</f>
        <v>54</v>
      </c>
      <c r="H986">
        <f>VLOOKUP(A986&amp;"|"&amp;"Fall"&amp;"|"&amp;"Math",kipp_maps!H:K,4,FALSE)</f>
        <v>3</v>
      </c>
      <c r="I986">
        <f>VLOOKUP(A986&amp;"|"&amp;"Spring"&amp;"|"&amp;"Math",kipp_maps!H:I,2,FALSE)</f>
        <v>221</v>
      </c>
      <c r="J986">
        <f>VLOOKUP(A986&amp;"|"&amp;"Spring"&amp;"|"&amp;"Math",kipp_maps!H:J,3,FALSE)</f>
        <v>49</v>
      </c>
      <c r="K986">
        <f>VLOOKUP(A986&amp;"|"&amp;"Spring"&amp;"|"&amp;"Math",kipp_maps!H:K,4,FALSE)</f>
        <v>2</v>
      </c>
      <c r="L986">
        <f>VLOOKUP(A986&amp;"|"&amp;"Fall"&amp;"|"&amp;"Math",kipp_maps!H:L,5,FALSE)</f>
        <v>10</v>
      </c>
      <c r="M986">
        <f t="shared" si="60"/>
        <v>8</v>
      </c>
      <c r="N986">
        <f t="shared" si="61"/>
        <v>-2</v>
      </c>
      <c r="O986">
        <f>VLOOKUP(A986&amp;"|"&amp;"Fall"&amp;"|"&amp;"Reading",kipp_maps!H:I,2,FALSE)</f>
        <v>207</v>
      </c>
      <c r="P986">
        <f>VLOOKUP(A986&amp;"|"&amp;"Fall"&amp;"|"&amp;"Reading",kipp_maps!H:J,3,FALSE)</f>
        <v>53</v>
      </c>
      <c r="Q986">
        <f>VLOOKUP(A986&amp;"|"&amp;"Fall"&amp;"|"&amp;"Reading",kipp_maps!H:K,4,FALSE)</f>
        <v>3</v>
      </c>
      <c r="R986">
        <f>VLOOKUP(A986&amp;"|"&amp;"Spring"&amp;"|"&amp;"Reading",kipp_maps!H:I,2,FALSE)</f>
        <v>219</v>
      </c>
      <c r="S986">
        <f>VLOOKUP(A986&amp;"|"&amp;"Spring"&amp;"|"&amp;"Reading",kipp_maps!H:J,3,FALSE)</f>
        <v>69</v>
      </c>
      <c r="T986">
        <f>VLOOKUP(A986&amp;"|"&amp;"Spring"&amp;"|"&amp;"Reading",kipp_maps!H:K,4,FALSE)</f>
        <v>3</v>
      </c>
      <c r="U986">
        <f>VLOOKUP(A986&amp;"|"&amp;"Fall"&amp;"|"&amp;"Reading",kipp_maps!H:L,5,FALSE)</f>
        <v>6</v>
      </c>
      <c r="V986">
        <f t="shared" si="62"/>
        <v>12</v>
      </c>
      <c r="W986">
        <f t="shared" si="63"/>
        <v>6</v>
      </c>
    </row>
    <row r="987" spans="1:23" x14ac:dyDescent="0.25">
      <c r="A987">
        <v>28436</v>
      </c>
      <c r="B987" t="str">
        <f>VLOOKUP(A987,kipp_maps!A:B,2,FALSE)</f>
        <v>School B</v>
      </c>
      <c r="C987">
        <f>VLOOKUP(A987,kipp_maps!A:C,3,FALSE)</f>
        <v>5</v>
      </c>
      <c r="D987">
        <f>VLOOKUP(A987,kipp_maps!A:D,4,FALSE)</f>
        <v>2019</v>
      </c>
      <c r="E987" t="str">
        <f>VLOOKUP(A987,kipp_maps!A:E,5,FALSE)</f>
        <v>GenEd</v>
      </c>
      <c r="F987">
        <f>VLOOKUP(A987&amp;"|"&amp;"Fall"&amp;"|"&amp;"Math",kipp_maps!H:I,2,FALSE)</f>
        <v>207</v>
      </c>
      <c r="G987">
        <f>VLOOKUP(A987&amp;"|"&amp;"Fall"&amp;"|"&amp;"Math",kipp_maps!H:J,3,FALSE)</f>
        <v>38</v>
      </c>
      <c r="H987">
        <f>VLOOKUP(A987&amp;"|"&amp;"Fall"&amp;"|"&amp;"Math",kipp_maps!H:K,4,FALSE)</f>
        <v>2</v>
      </c>
      <c r="I987">
        <f>VLOOKUP(A987&amp;"|"&amp;"Spring"&amp;"|"&amp;"Math",kipp_maps!H:I,2,FALSE)</f>
        <v>212</v>
      </c>
      <c r="J987">
        <f>VLOOKUP(A987&amp;"|"&amp;"Spring"&amp;"|"&amp;"Math",kipp_maps!H:J,3,FALSE)</f>
        <v>28</v>
      </c>
      <c r="K987">
        <f>VLOOKUP(A987&amp;"|"&amp;"Spring"&amp;"|"&amp;"Math",kipp_maps!H:K,4,FALSE)</f>
        <v>2</v>
      </c>
      <c r="L987">
        <f>VLOOKUP(A987&amp;"|"&amp;"Fall"&amp;"|"&amp;"Math",kipp_maps!H:L,5,FALSE)</f>
        <v>10</v>
      </c>
      <c r="M987">
        <f t="shared" si="60"/>
        <v>5</v>
      </c>
      <c r="N987">
        <f t="shared" si="61"/>
        <v>-5</v>
      </c>
      <c r="O987">
        <f>VLOOKUP(A987&amp;"|"&amp;"Fall"&amp;"|"&amp;"Reading",kipp_maps!H:I,2,FALSE)</f>
        <v>209</v>
      </c>
      <c r="P987">
        <f>VLOOKUP(A987&amp;"|"&amp;"Fall"&amp;"|"&amp;"Reading",kipp_maps!H:J,3,FALSE)</f>
        <v>59</v>
      </c>
      <c r="Q987">
        <f>VLOOKUP(A987&amp;"|"&amp;"Fall"&amp;"|"&amp;"Reading",kipp_maps!H:K,4,FALSE)</f>
        <v>3</v>
      </c>
      <c r="R987">
        <f>VLOOKUP(A987&amp;"|"&amp;"Spring"&amp;"|"&amp;"Reading",kipp_maps!H:I,2,FALSE)</f>
        <v>212</v>
      </c>
      <c r="S987">
        <f>VLOOKUP(A987&amp;"|"&amp;"Spring"&amp;"|"&amp;"Reading",kipp_maps!H:J,3,FALSE)</f>
        <v>51</v>
      </c>
      <c r="T987">
        <f>VLOOKUP(A987&amp;"|"&amp;"Spring"&amp;"|"&amp;"Reading",kipp_maps!H:K,4,FALSE)</f>
        <v>3</v>
      </c>
      <c r="U987">
        <f>VLOOKUP(A987&amp;"|"&amp;"Fall"&amp;"|"&amp;"Reading",kipp_maps!H:L,5,FALSE)</f>
        <v>6</v>
      </c>
      <c r="V987">
        <f t="shared" si="62"/>
        <v>3</v>
      </c>
      <c r="W987">
        <f t="shared" si="63"/>
        <v>-3</v>
      </c>
    </row>
    <row r="988" spans="1:23" x14ac:dyDescent="0.25">
      <c r="A988">
        <v>19509</v>
      </c>
      <c r="B988" t="str">
        <f>VLOOKUP(A988,kipp_maps!A:B,2,FALSE)</f>
        <v>School B</v>
      </c>
      <c r="C988">
        <f>VLOOKUP(A988,kipp_maps!A:C,3,FALSE)</f>
        <v>5</v>
      </c>
      <c r="D988">
        <f>VLOOKUP(A988,kipp_maps!A:D,4,FALSE)</f>
        <v>2019</v>
      </c>
      <c r="E988" t="str">
        <f>VLOOKUP(A988,kipp_maps!A:E,5,FALSE)</f>
        <v>Tier 2</v>
      </c>
      <c r="F988">
        <f>VLOOKUP(A988&amp;"|"&amp;"Fall"&amp;"|"&amp;"Math",kipp_maps!H:I,2,FALSE)</f>
        <v>186</v>
      </c>
      <c r="G988">
        <f>VLOOKUP(A988&amp;"|"&amp;"Fall"&amp;"|"&amp;"Math",kipp_maps!H:J,3,FALSE)</f>
        <v>4</v>
      </c>
      <c r="H988">
        <f>VLOOKUP(A988&amp;"|"&amp;"Fall"&amp;"|"&amp;"Math",kipp_maps!H:K,4,FALSE)</f>
        <v>1</v>
      </c>
      <c r="I988">
        <f>VLOOKUP(A988&amp;"|"&amp;"Spring"&amp;"|"&amp;"Math",kipp_maps!H:I,2,FALSE)</f>
        <v>198</v>
      </c>
      <c r="J988">
        <f>VLOOKUP(A988&amp;"|"&amp;"Spring"&amp;"|"&amp;"Math",kipp_maps!H:J,3,FALSE)</f>
        <v>7</v>
      </c>
      <c r="K988">
        <f>VLOOKUP(A988&amp;"|"&amp;"Spring"&amp;"|"&amp;"Math",kipp_maps!H:K,4,FALSE)</f>
        <v>1</v>
      </c>
      <c r="L988">
        <f>VLOOKUP(A988&amp;"|"&amp;"Fall"&amp;"|"&amp;"Math",kipp_maps!H:L,5,FALSE)</f>
        <v>10</v>
      </c>
      <c r="M988">
        <f t="shared" si="60"/>
        <v>12</v>
      </c>
      <c r="N988">
        <f t="shared" si="61"/>
        <v>2</v>
      </c>
      <c r="O988">
        <f>VLOOKUP(A988&amp;"|"&amp;"Fall"&amp;"|"&amp;"Reading",kipp_maps!H:I,2,FALSE)</f>
        <v>197</v>
      </c>
      <c r="P988">
        <f>VLOOKUP(A988&amp;"|"&amp;"Fall"&amp;"|"&amp;"Reading",kipp_maps!H:J,3,FALSE)</f>
        <v>28</v>
      </c>
      <c r="Q988">
        <f>VLOOKUP(A988&amp;"|"&amp;"Fall"&amp;"|"&amp;"Reading",kipp_maps!H:K,4,FALSE)</f>
        <v>2</v>
      </c>
      <c r="R988">
        <f>VLOOKUP(A988&amp;"|"&amp;"Spring"&amp;"|"&amp;"Reading",kipp_maps!H:I,2,FALSE)</f>
        <v>192</v>
      </c>
      <c r="S988">
        <f>VLOOKUP(A988&amp;"|"&amp;"Spring"&amp;"|"&amp;"Reading",kipp_maps!H:J,3,FALSE)</f>
        <v>9</v>
      </c>
      <c r="T988">
        <f>VLOOKUP(A988&amp;"|"&amp;"Spring"&amp;"|"&amp;"Reading",kipp_maps!H:K,4,FALSE)</f>
        <v>1</v>
      </c>
      <c r="U988">
        <f>VLOOKUP(A988&amp;"|"&amp;"Fall"&amp;"|"&amp;"Reading",kipp_maps!H:L,5,FALSE)</f>
        <v>7</v>
      </c>
      <c r="V988">
        <f t="shared" si="62"/>
        <v>-5</v>
      </c>
      <c r="W988">
        <f t="shared" si="63"/>
        <v>-12</v>
      </c>
    </row>
    <row r="989" spans="1:23" x14ac:dyDescent="0.25">
      <c r="A989">
        <v>24987</v>
      </c>
      <c r="B989" t="str">
        <f>VLOOKUP(A989,kipp_maps!A:B,2,FALSE)</f>
        <v>School B</v>
      </c>
      <c r="C989">
        <f>VLOOKUP(A989,kipp_maps!A:C,3,FALSE)</f>
        <v>5</v>
      </c>
      <c r="D989">
        <f>VLOOKUP(A989,kipp_maps!A:D,4,FALSE)</f>
        <v>2019</v>
      </c>
      <c r="E989" t="str">
        <f>VLOOKUP(A989,kipp_maps!A:E,5,FALSE)</f>
        <v>Gifted</v>
      </c>
      <c r="F989">
        <f>VLOOKUP(A989&amp;"|"&amp;"Fall"&amp;"|"&amp;"Math",kipp_maps!H:I,2,FALSE)</f>
        <v>223</v>
      </c>
      <c r="G989">
        <f>VLOOKUP(A989&amp;"|"&amp;"Fall"&amp;"|"&amp;"Math",kipp_maps!H:J,3,FALSE)</f>
        <v>78</v>
      </c>
      <c r="H989">
        <f>VLOOKUP(A989&amp;"|"&amp;"Fall"&amp;"|"&amp;"Math",kipp_maps!H:K,4,FALSE)</f>
        <v>4</v>
      </c>
      <c r="I989">
        <f>VLOOKUP(A989&amp;"|"&amp;"Spring"&amp;"|"&amp;"Math",kipp_maps!H:I,2,FALSE)</f>
        <v>243</v>
      </c>
      <c r="J989">
        <f>VLOOKUP(A989&amp;"|"&amp;"Spring"&amp;"|"&amp;"Math",kipp_maps!H:J,3,FALSE)</f>
        <v>91</v>
      </c>
      <c r="K989">
        <f>VLOOKUP(A989&amp;"|"&amp;"Spring"&amp;"|"&amp;"Math",kipp_maps!H:K,4,FALSE)</f>
        <v>4</v>
      </c>
      <c r="L989">
        <f>VLOOKUP(A989&amp;"|"&amp;"Fall"&amp;"|"&amp;"Math",kipp_maps!H:L,5,FALSE)</f>
        <v>10</v>
      </c>
      <c r="M989">
        <f t="shared" si="60"/>
        <v>20</v>
      </c>
      <c r="N989">
        <f t="shared" si="61"/>
        <v>10</v>
      </c>
      <c r="O989">
        <f>VLOOKUP(A989&amp;"|"&amp;"Fall"&amp;"|"&amp;"Reading",kipp_maps!H:I,2,FALSE)</f>
        <v>220</v>
      </c>
      <c r="P989">
        <f>VLOOKUP(A989&amp;"|"&amp;"Fall"&amp;"|"&amp;"Reading",kipp_maps!H:J,3,FALSE)</f>
        <v>83</v>
      </c>
      <c r="Q989">
        <f>VLOOKUP(A989&amp;"|"&amp;"Fall"&amp;"|"&amp;"Reading",kipp_maps!H:K,4,FALSE)</f>
        <v>4</v>
      </c>
      <c r="R989">
        <f>VLOOKUP(A989&amp;"|"&amp;"Spring"&amp;"|"&amp;"Reading",kipp_maps!H:I,2,FALSE)</f>
        <v>227</v>
      </c>
      <c r="S989">
        <f>VLOOKUP(A989&amp;"|"&amp;"Spring"&amp;"|"&amp;"Reading",kipp_maps!H:J,3,FALSE)</f>
        <v>85</v>
      </c>
      <c r="T989">
        <f>VLOOKUP(A989&amp;"|"&amp;"Spring"&amp;"|"&amp;"Reading",kipp_maps!H:K,4,FALSE)</f>
        <v>4</v>
      </c>
      <c r="U989">
        <f>VLOOKUP(A989&amp;"|"&amp;"Fall"&amp;"|"&amp;"Reading",kipp_maps!H:L,5,FALSE)</f>
        <v>4</v>
      </c>
      <c r="V989">
        <f t="shared" si="62"/>
        <v>7</v>
      </c>
      <c r="W989">
        <f t="shared" si="63"/>
        <v>3</v>
      </c>
    </row>
    <row r="990" spans="1:23" x14ac:dyDescent="0.25">
      <c r="A990">
        <v>10708</v>
      </c>
      <c r="B990" t="str">
        <f>VLOOKUP(A990,kipp_maps!A:B,2,FALSE)</f>
        <v>School B</v>
      </c>
      <c r="C990">
        <f>VLOOKUP(A990,kipp_maps!A:C,3,FALSE)</f>
        <v>5</v>
      </c>
      <c r="D990">
        <f>VLOOKUP(A990,kipp_maps!A:D,4,FALSE)</f>
        <v>2019</v>
      </c>
      <c r="E990" t="str">
        <f>VLOOKUP(A990,kipp_maps!A:E,5,FALSE)</f>
        <v>LEP</v>
      </c>
      <c r="F990">
        <f>VLOOKUP(A990&amp;"|"&amp;"Fall"&amp;"|"&amp;"Math",kipp_maps!H:I,2,FALSE)</f>
        <v>206</v>
      </c>
      <c r="G990">
        <f>VLOOKUP(A990&amp;"|"&amp;"Fall"&amp;"|"&amp;"Math",kipp_maps!H:J,3,FALSE)</f>
        <v>36</v>
      </c>
      <c r="H990">
        <f>VLOOKUP(A990&amp;"|"&amp;"Fall"&amp;"|"&amp;"Math",kipp_maps!H:K,4,FALSE)</f>
        <v>2</v>
      </c>
      <c r="I990">
        <f>VLOOKUP(A990&amp;"|"&amp;"Spring"&amp;"|"&amp;"Math",kipp_maps!H:I,2,FALSE)</f>
        <v>203</v>
      </c>
      <c r="J990">
        <f>VLOOKUP(A990&amp;"|"&amp;"Spring"&amp;"|"&amp;"Math",kipp_maps!H:J,3,FALSE)</f>
        <v>13</v>
      </c>
      <c r="K990">
        <f>VLOOKUP(A990&amp;"|"&amp;"Spring"&amp;"|"&amp;"Math",kipp_maps!H:K,4,FALSE)</f>
        <v>1</v>
      </c>
      <c r="L990">
        <f>VLOOKUP(A990&amp;"|"&amp;"Fall"&amp;"|"&amp;"Math",kipp_maps!H:L,5,FALSE)</f>
        <v>10</v>
      </c>
      <c r="M990">
        <f t="shared" si="60"/>
        <v>-3</v>
      </c>
      <c r="N990">
        <f t="shared" si="61"/>
        <v>-13</v>
      </c>
      <c r="O990">
        <f>VLOOKUP(A990&amp;"|"&amp;"Fall"&amp;"|"&amp;"Reading",kipp_maps!H:I,2,FALSE)</f>
        <v>187</v>
      </c>
      <c r="P990">
        <f>VLOOKUP(A990&amp;"|"&amp;"Fall"&amp;"|"&amp;"Reading",kipp_maps!H:J,3,FALSE)</f>
        <v>11</v>
      </c>
      <c r="Q990">
        <f>VLOOKUP(A990&amp;"|"&amp;"Fall"&amp;"|"&amp;"Reading",kipp_maps!H:K,4,FALSE)</f>
        <v>1</v>
      </c>
      <c r="R990">
        <f>VLOOKUP(A990&amp;"|"&amp;"Spring"&amp;"|"&amp;"Reading",kipp_maps!H:I,2,FALSE)</f>
        <v>201</v>
      </c>
      <c r="S990">
        <f>VLOOKUP(A990&amp;"|"&amp;"Spring"&amp;"|"&amp;"Reading",kipp_maps!H:J,3,FALSE)</f>
        <v>23</v>
      </c>
      <c r="T990">
        <f>VLOOKUP(A990&amp;"|"&amp;"Spring"&amp;"|"&amp;"Reading",kipp_maps!H:K,4,FALSE)</f>
        <v>1</v>
      </c>
      <c r="U990">
        <f>VLOOKUP(A990&amp;"|"&amp;"Fall"&amp;"|"&amp;"Reading",kipp_maps!H:L,5,FALSE)</f>
        <v>9</v>
      </c>
      <c r="V990">
        <f t="shared" si="62"/>
        <v>14</v>
      </c>
      <c r="W990">
        <f t="shared" si="63"/>
        <v>5</v>
      </c>
    </row>
    <row r="991" spans="1:23" x14ac:dyDescent="0.25">
      <c r="A991">
        <v>23819</v>
      </c>
      <c r="B991" t="str">
        <f>VLOOKUP(A991,kipp_maps!A:B,2,FALSE)</f>
        <v>School B</v>
      </c>
      <c r="C991">
        <f>VLOOKUP(A991,kipp_maps!A:C,3,FALSE)</f>
        <v>5</v>
      </c>
      <c r="D991">
        <f>VLOOKUP(A991,kipp_maps!A:D,4,FALSE)</f>
        <v>2019</v>
      </c>
      <c r="E991" t="str">
        <f>VLOOKUP(A991,kipp_maps!A:E,5,FALSE)</f>
        <v>GenEd</v>
      </c>
      <c r="F991">
        <f>VLOOKUP(A991&amp;"|"&amp;"Fall"&amp;"|"&amp;"Math",kipp_maps!H:I,2,FALSE)</f>
        <v>204</v>
      </c>
      <c r="G991">
        <f>VLOOKUP(A991&amp;"|"&amp;"Fall"&amp;"|"&amp;"Math",kipp_maps!H:J,3,FALSE)</f>
        <v>31</v>
      </c>
      <c r="H991">
        <f>VLOOKUP(A991&amp;"|"&amp;"Fall"&amp;"|"&amp;"Math",kipp_maps!H:K,4,FALSE)</f>
        <v>2</v>
      </c>
      <c r="I991">
        <f>VLOOKUP(A991&amp;"|"&amp;"Spring"&amp;"|"&amp;"Math",kipp_maps!H:I,2,FALSE)</f>
        <v>214</v>
      </c>
      <c r="J991">
        <f>VLOOKUP(A991&amp;"|"&amp;"Spring"&amp;"|"&amp;"Math",kipp_maps!H:J,3,FALSE)</f>
        <v>32</v>
      </c>
      <c r="K991">
        <f>VLOOKUP(A991&amp;"|"&amp;"Spring"&amp;"|"&amp;"Math",kipp_maps!H:K,4,FALSE)</f>
        <v>2</v>
      </c>
      <c r="L991">
        <f>VLOOKUP(A991&amp;"|"&amp;"Fall"&amp;"|"&amp;"Math",kipp_maps!H:L,5,FALSE)</f>
        <v>10</v>
      </c>
      <c r="M991">
        <f t="shared" si="60"/>
        <v>10</v>
      </c>
      <c r="N991">
        <f t="shared" si="61"/>
        <v>0</v>
      </c>
      <c r="O991">
        <f>VLOOKUP(A991&amp;"|"&amp;"Fall"&amp;"|"&amp;"Reading",kipp_maps!H:I,2,FALSE)</f>
        <v>208</v>
      </c>
      <c r="P991">
        <f>VLOOKUP(A991&amp;"|"&amp;"Fall"&amp;"|"&amp;"Reading",kipp_maps!H:J,3,FALSE)</f>
        <v>56</v>
      </c>
      <c r="Q991">
        <f>VLOOKUP(A991&amp;"|"&amp;"Fall"&amp;"|"&amp;"Reading",kipp_maps!H:K,4,FALSE)</f>
        <v>3</v>
      </c>
      <c r="R991">
        <f>VLOOKUP(A991&amp;"|"&amp;"Spring"&amp;"|"&amp;"Reading",kipp_maps!H:I,2,FALSE)</f>
        <v>209</v>
      </c>
      <c r="S991">
        <f>VLOOKUP(A991&amp;"|"&amp;"Spring"&amp;"|"&amp;"Reading",kipp_maps!H:J,3,FALSE)</f>
        <v>42</v>
      </c>
      <c r="T991">
        <f>VLOOKUP(A991&amp;"|"&amp;"Spring"&amp;"|"&amp;"Reading",kipp_maps!H:K,4,FALSE)</f>
        <v>2</v>
      </c>
      <c r="U991">
        <f>VLOOKUP(A991&amp;"|"&amp;"Fall"&amp;"|"&amp;"Reading",kipp_maps!H:L,5,FALSE)</f>
        <v>6</v>
      </c>
      <c r="V991">
        <f t="shared" si="62"/>
        <v>1</v>
      </c>
      <c r="W991">
        <f t="shared" si="63"/>
        <v>-5</v>
      </c>
    </row>
    <row r="992" spans="1:23" x14ac:dyDescent="0.25">
      <c r="A992">
        <v>24353</v>
      </c>
      <c r="B992" t="str">
        <f>VLOOKUP(A992,kipp_maps!A:B,2,FALSE)</f>
        <v>School B</v>
      </c>
      <c r="C992">
        <f>VLOOKUP(A992,kipp_maps!A:C,3,FALSE)</f>
        <v>5</v>
      </c>
      <c r="D992">
        <f>VLOOKUP(A992,kipp_maps!A:D,4,FALSE)</f>
        <v>2019</v>
      </c>
      <c r="E992" t="str">
        <f>VLOOKUP(A992,kipp_maps!A:E,5,FALSE)</f>
        <v>GenEd</v>
      </c>
      <c r="F992">
        <f>VLOOKUP(A992&amp;"|"&amp;"Fall"&amp;"|"&amp;"Math",kipp_maps!H:I,2,FALSE)</f>
        <v>197</v>
      </c>
      <c r="G992">
        <f>VLOOKUP(A992&amp;"|"&amp;"Fall"&amp;"|"&amp;"Math",kipp_maps!H:J,3,FALSE)</f>
        <v>16</v>
      </c>
      <c r="H992">
        <f>VLOOKUP(A992&amp;"|"&amp;"Fall"&amp;"|"&amp;"Math",kipp_maps!H:K,4,FALSE)</f>
        <v>1</v>
      </c>
      <c r="I992">
        <f>VLOOKUP(A992&amp;"|"&amp;"Spring"&amp;"|"&amp;"Math",kipp_maps!H:I,2,FALSE)</f>
        <v>213</v>
      </c>
      <c r="J992">
        <f>VLOOKUP(A992&amp;"|"&amp;"Spring"&amp;"|"&amp;"Math",kipp_maps!H:J,3,FALSE)</f>
        <v>30</v>
      </c>
      <c r="K992">
        <f>VLOOKUP(A992&amp;"|"&amp;"Spring"&amp;"|"&amp;"Math",kipp_maps!H:K,4,FALSE)</f>
        <v>2</v>
      </c>
      <c r="L992">
        <f>VLOOKUP(A992&amp;"|"&amp;"Fall"&amp;"|"&amp;"Math",kipp_maps!H:L,5,FALSE)</f>
        <v>10</v>
      </c>
      <c r="M992">
        <f t="shared" si="60"/>
        <v>16</v>
      </c>
      <c r="N992">
        <f t="shared" si="61"/>
        <v>6</v>
      </c>
      <c r="O992">
        <f>VLOOKUP(A992&amp;"|"&amp;"Fall"&amp;"|"&amp;"Reading",kipp_maps!H:I,2,FALSE)</f>
        <v>214</v>
      </c>
      <c r="P992">
        <f>VLOOKUP(A992&amp;"|"&amp;"Fall"&amp;"|"&amp;"Reading",kipp_maps!H:J,3,FALSE)</f>
        <v>71</v>
      </c>
      <c r="Q992">
        <f>VLOOKUP(A992&amp;"|"&amp;"Fall"&amp;"|"&amp;"Reading",kipp_maps!H:K,4,FALSE)</f>
        <v>3</v>
      </c>
      <c r="R992">
        <f>VLOOKUP(A992&amp;"|"&amp;"Spring"&amp;"|"&amp;"Reading",kipp_maps!H:I,2,FALSE)</f>
        <v>203</v>
      </c>
      <c r="S992">
        <f>VLOOKUP(A992&amp;"|"&amp;"Spring"&amp;"|"&amp;"Reading",kipp_maps!H:J,3,FALSE)</f>
        <v>28</v>
      </c>
      <c r="T992">
        <f>VLOOKUP(A992&amp;"|"&amp;"Spring"&amp;"|"&amp;"Reading",kipp_maps!H:K,4,FALSE)</f>
        <v>2</v>
      </c>
      <c r="U992">
        <f>VLOOKUP(A992&amp;"|"&amp;"Fall"&amp;"|"&amp;"Reading",kipp_maps!H:L,5,FALSE)</f>
        <v>5</v>
      </c>
      <c r="V992">
        <f t="shared" si="62"/>
        <v>-11</v>
      </c>
      <c r="W992">
        <f t="shared" si="63"/>
        <v>-16</v>
      </c>
    </row>
    <row r="993" spans="1:23" x14ac:dyDescent="0.25">
      <c r="A993">
        <v>15030</v>
      </c>
      <c r="B993" t="str">
        <f>VLOOKUP(A993,kipp_maps!A:B,2,FALSE)</f>
        <v>School B</v>
      </c>
      <c r="C993">
        <f>VLOOKUP(A993,kipp_maps!A:C,3,FALSE)</f>
        <v>5</v>
      </c>
      <c r="D993">
        <f>VLOOKUP(A993,kipp_maps!A:D,4,FALSE)</f>
        <v>2019</v>
      </c>
      <c r="E993" t="str">
        <f>VLOOKUP(A993,kipp_maps!A:E,5,FALSE)</f>
        <v>GenEd</v>
      </c>
      <c r="F993">
        <f>VLOOKUP(A993&amp;"|"&amp;"Fall"&amp;"|"&amp;"Math",kipp_maps!H:I,2,FALSE)</f>
        <v>211</v>
      </c>
      <c r="G993">
        <f>VLOOKUP(A993&amp;"|"&amp;"Fall"&amp;"|"&amp;"Math",kipp_maps!H:J,3,FALSE)</f>
        <v>49</v>
      </c>
      <c r="H993">
        <f>VLOOKUP(A993&amp;"|"&amp;"Fall"&amp;"|"&amp;"Math",kipp_maps!H:K,4,FALSE)</f>
        <v>2</v>
      </c>
      <c r="I993">
        <f>VLOOKUP(A993&amp;"|"&amp;"Spring"&amp;"|"&amp;"Math",kipp_maps!H:I,2,FALSE)</f>
        <v>225</v>
      </c>
      <c r="J993">
        <f>VLOOKUP(A993&amp;"|"&amp;"Spring"&amp;"|"&amp;"Math",kipp_maps!H:J,3,FALSE)</f>
        <v>59</v>
      </c>
      <c r="K993">
        <f>VLOOKUP(A993&amp;"|"&amp;"Spring"&amp;"|"&amp;"Math",kipp_maps!H:K,4,FALSE)</f>
        <v>3</v>
      </c>
      <c r="L993">
        <f>VLOOKUP(A993&amp;"|"&amp;"Fall"&amp;"|"&amp;"Math",kipp_maps!H:L,5,FALSE)</f>
        <v>10</v>
      </c>
      <c r="M993">
        <f t="shared" si="60"/>
        <v>14</v>
      </c>
      <c r="N993">
        <f t="shared" si="61"/>
        <v>4</v>
      </c>
      <c r="O993">
        <f>VLOOKUP(A993&amp;"|"&amp;"Fall"&amp;"|"&amp;"Reading",kipp_maps!H:I,2,FALSE)</f>
        <v>207</v>
      </c>
      <c r="P993">
        <f>VLOOKUP(A993&amp;"|"&amp;"Fall"&amp;"|"&amp;"Reading",kipp_maps!H:J,3,FALSE)</f>
        <v>53</v>
      </c>
      <c r="Q993">
        <f>VLOOKUP(A993&amp;"|"&amp;"Fall"&amp;"|"&amp;"Reading",kipp_maps!H:K,4,FALSE)</f>
        <v>3</v>
      </c>
      <c r="R993">
        <f>VLOOKUP(A993&amp;"|"&amp;"Spring"&amp;"|"&amp;"Reading",kipp_maps!H:I,2,FALSE)</f>
        <v>222</v>
      </c>
      <c r="S993">
        <f>VLOOKUP(A993&amp;"|"&amp;"Spring"&amp;"|"&amp;"Reading",kipp_maps!H:J,3,FALSE)</f>
        <v>76</v>
      </c>
      <c r="T993">
        <f>VLOOKUP(A993&amp;"|"&amp;"Spring"&amp;"|"&amp;"Reading",kipp_maps!H:K,4,FALSE)</f>
        <v>4</v>
      </c>
      <c r="U993">
        <f>VLOOKUP(A993&amp;"|"&amp;"Fall"&amp;"|"&amp;"Reading",kipp_maps!H:L,5,FALSE)</f>
        <v>6</v>
      </c>
      <c r="V993">
        <f t="shared" si="62"/>
        <v>15</v>
      </c>
      <c r="W993">
        <f t="shared" si="63"/>
        <v>9</v>
      </c>
    </row>
    <row r="994" spans="1:23" x14ac:dyDescent="0.25">
      <c r="A994">
        <v>26128</v>
      </c>
      <c r="B994" t="str">
        <f>VLOOKUP(A994,kipp_maps!A:B,2,FALSE)</f>
        <v>School B</v>
      </c>
      <c r="C994">
        <f>VLOOKUP(A994,kipp_maps!A:C,3,FALSE)</f>
        <v>5</v>
      </c>
      <c r="D994">
        <f>VLOOKUP(A994,kipp_maps!A:D,4,FALSE)</f>
        <v>2019</v>
      </c>
      <c r="E994" t="str">
        <f>VLOOKUP(A994,kipp_maps!A:E,5,FALSE)</f>
        <v>LEP</v>
      </c>
      <c r="F994">
        <f>VLOOKUP(A994&amp;"|"&amp;"Fall"&amp;"|"&amp;"Math",kipp_maps!H:I,2,FALSE)</f>
        <v>200</v>
      </c>
      <c r="G994">
        <f>VLOOKUP(A994&amp;"|"&amp;"Fall"&amp;"|"&amp;"Math",kipp_maps!H:J,3,FALSE)</f>
        <v>22</v>
      </c>
      <c r="H994">
        <f>VLOOKUP(A994&amp;"|"&amp;"Fall"&amp;"|"&amp;"Math",kipp_maps!H:K,4,FALSE)</f>
        <v>1</v>
      </c>
      <c r="I994">
        <f>VLOOKUP(A994&amp;"|"&amp;"Spring"&amp;"|"&amp;"Math",kipp_maps!H:I,2,FALSE)</f>
        <v>225</v>
      </c>
      <c r="J994">
        <f>VLOOKUP(A994&amp;"|"&amp;"Spring"&amp;"|"&amp;"Math",kipp_maps!H:J,3,FALSE)</f>
        <v>59</v>
      </c>
      <c r="K994">
        <f>VLOOKUP(A994&amp;"|"&amp;"Spring"&amp;"|"&amp;"Math",kipp_maps!H:K,4,FALSE)</f>
        <v>3</v>
      </c>
      <c r="L994">
        <f>VLOOKUP(A994&amp;"|"&amp;"Fall"&amp;"|"&amp;"Math",kipp_maps!H:L,5,FALSE)</f>
        <v>10</v>
      </c>
      <c r="M994">
        <f t="shared" si="60"/>
        <v>25</v>
      </c>
      <c r="N994">
        <f t="shared" si="61"/>
        <v>15</v>
      </c>
      <c r="O994">
        <f>VLOOKUP(A994&amp;"|"&amp;"Fall"&amp;"|"&amp;"Reading",kipp_maps!H:I,2,FALSE)</f>
        <v>194</v>
      </c>
      <c r="P994">
        <f>VLOOKUP(A994&amp;"|"&amp;"Fall"&amp;"|"&amp;"Reading",kipp_maps!H:J,3,FALSE)</f>
        <v>22</v>
      </c>
      <c r="Q994">
        <f>VLOOKUP(A994&amp;"|"&amp;"Fall"&amp;"|"&amp;"Reading",kipp_maps!H:K,4,FALSE)</f>
        <v>1</v>
      </c>
      <c r="R994">
        <f>VLOOKUP(A994&amp;"|"&amp;"Spring"&amp;"|"&amp;"Reading",kipp_maps!H:I,2,FALSE)</f>
        <v>220</v>
      </c>
      <c r="S994">
        <f>VLOOKUP(A994&amp;"|"&amp;"Spring"&amp;"|"&amp;"Reading",kipp_maps!H:J,3,FALSE)</f>
        <v>71</v>
      </c>
      <c r="T994">
        <f>VLOOKUP(A994&amp;"|"&amp;"Spring"&amp;"|"&amp;"Reading",kipp_maps!H:K,4,FALSE)</f>
        <v>3</v>
      </c>
      <c r="U994">
        <f>VLOOKUP(A994&amp;"|"&amp;"Fall"&amp;"|"&amp;"Reading",kipp_maps!H:L,5,FALSE)</f>
        <v>8</v>
      </c>
      <c r="V994">
        <f t="shared" si="62"/>
        <v>26</v>
      </c>
      <c r="W994">
        <f t="shared" si="63"/>
        <v>18</v>
      </c>
    </row>
    <row r="995" spans="1:23" x14ac:dyDescent="0.25">
      <c r="A995">
        <v>10337</v>
      </c>
      <c r="B995" t="str">
        <f>VLOOKUP(A995,kipp_maps!A:B,2,FALSE)</f>
        <v>School B</v>
      </c>
      <c r="C995">
        <f>VLOOKUP(A995,kipp_maps!A:C,3,FALSE)</f>
        <v>5</v>
      </c>
      <c r="D995">
        <f>VLOOKUP(A995,kipp_maps!A:D,4,FALSE)</f>
        <v>2019</v>
      </c>
      <c r="E995" t="str">
        <f>VLOOKUP(A995,kipp_maps!A:E,5,FALSE)</f>
        <v>Gifted</v>
      </c>
      <c r="F995">
        <f>VLOOKUP(A995&amp;"|"&amp;"Fall"&amp;"|"&amp;"Math",kipp_maps!H:I,2,FALSE)</f>
        <v>223</v>
      </c>
      <c r="G995">
        <f>VLOOKUP(A995&amp;"|"&amp;"Fall"&amp;"|"&amp;"Math",kipp_maps!H:J,3,FALSE)</f>
        <v>78</v>
      </c>
      <c r="H995">
        <f>VLOOKUP(A995&amp;"|"&amp;"Fall"&amp;"|"&amp;"Math",kipp_maps!H:K,4,FALSE)</f>
        <v>4</v>
      </c>
      <c r="I995">
        <f>VLOOKUP(A995&amp;"|"&amp;"Spring"&amp;"|"&amp;"Math",kipp_maps!H:I,2,FALSE)</f>
        <v>235</v>
      </c>
      <c r="J995">
        <f>VLOOKUP(A995&amp;"|"&amp;"Spring"&amp;"|"&amp;"Math",kipp_maps!H:J,3,FALSE)</f>
        <v>80</v>
      </c>
      <c r="K995">
        <f>VLOOKUP(A995&amp;"|"&amp;"Spring"&amp;"|"&amp;"Math",kipp_maps!H:K,4,FALSE)</f>
        <v>4</v>
      </c>
      <c r="L995">
        <f>VLOOKUP(A995&amp;"|"&amp;"Fall"&amp;"|"&amp;"Math",kipp_maps!H:L,5,FALSE)</f>
        <v>10</v>
      </c>
      <c r="M995">
        <f t="shared" si="60"/>
        <v>12</v>
      </c>
      <c r="N995">
        <f t="shared" si="61"/>
        <v>2</v>
      </c>
      <c r="O995">
        <f>VLOOKUP(A995&amp;"|"&amp;"Fall"&amp;"|"&amp;"Reading",kipp_maps!H:I,2,FALSE)</f>
        <v>221</v>
      </c>
      <c r="P995">
        <f>VLOOKUP(A995&amp;"|"&amp;"Fall"&amp;"|"&amp;"Reading",kipp_maps!H:J,3,FALSE)</f>
        <v>84</v>
      </c>
      <c r="Q995">
        <f>VLOOKUP(A995&amp;"|"&amp;"Fall"&amp;"|"&amp;"Reading",kipp_maps!H:K,4,FALSE)</f>
        <v>4</v>
      </c>
      <c r="R995">
        <f>VLOOKUP(A995&amp;"|"&amp;"Spring"&amp;"|"&amp;"Reading",kipp_maps!H:I,2,FALSE)</f>
        <v>228</v>
      </c>
      <c r="S995">
        <f>VLOOKUP(A995&amp;"|"&amp;"Spring"&amp;"|"&amp;"Reading",kipp_maps!H:J,3,FALSE)</f>
        <v>86</v>
      </c>
      <c r="T995">
        <f>VLOOKUP(A995&amp;"|"&amp;"Spring"&amp;"|"&amp;"Reading",kipp_maps!H:K,4,FALSE)</f>
        <v>4</v>
      </c>
      <c r="U995">
        <f>VLOOKUP(A995&amp;"|"&amp;"Fall"&amp;"|"&amp;"Reading",kipp_maps!H:L,5,FALSE)</f>
        <v>4</v>
      </c>
      <c r="V995">
        <f t="shared" si="62"/>
        <v>7</v>
      </c>
      <c r="W995">
        <f t="shared" si="63"/>
        <v>3</v>
      </c>
    </row>
    <row r="996" spans="1:23" x14ac:dyDescent="0.25">
      <c r="A996">
        <v>23897</v>
      </c>
      <c r="B996" t="str">
        <f>VLOOKUP(A996,kipp_maps!A:B,2,FALSE)</f>
        <v>School B</v>
      </c>
      <c r="C996">
        <f>VLOOKUP(A996,kipp_maps!A:C,3,FALSE)</f>
        <v>5</v>
      </c>
      <c r="D996">
        <f>VLOOKUP(A996,kipp_maps!A:D,4,FALSE)</f>
        <v>2019</v>
      </c>
      <c r="E996" t="str">
        <f>VLOOKUP(A996,kipp_maps!A:E,5,FALSE)</f>
        <v>GenEd</v>
      </c>
      <c r="F996">
        <f>VLOOKUP(A996&amp;"|"&amp;"Fall"&amp;"|"&amp;"Math",kipp_maps!H:I,2,FALSE)</f>
        <v>213</v>
      </c>
      <c r="G996">
        <f>VLOOKUP(A996&amp;"|"&amp;"Fall"&amp;"|"&amp;"Math",kipp_maps!H:J,3,FALSE)</f>
        <v>54</v>
      </c>
      <c r="H996">
        <f>VLOOKUP(A996&amp;"|"&amp;"Fall"&amp;"|"&amp;"Math",kipp_maps!H:K,4,FALSE)</f>
        <v>3</v>
      </c>
      <c r="I996">
        <f>VLOOKUP(A996&amp;"|"&amp;"Spring"&amp;"|"&amp;"Math",kipp_maps!H:I,2,FALSE)</f>
        <v>226</v>
      </c>
      <c r="J996">
        <f>VLOOKUP(A996&amp;"|"&amp;"Spring"&amp;"|"&amp;"Math",kipp_maps!H:J,3,FALSE)</f>
        <v>61</v>
      </c>
      <c r="K996">
        <f>VLOOKUP(A996&amp;"|"&amp;"Spring"&amp;"|"&amp;"Math",kipp_maps!H:K,4,FALSE)</f>
        <v>3</v>
      </c>
      <c r="L996">
        <f>VLOOKUP(A996&amp;"|"&amp;"Fall"&amp;"|"&amp;"Math",kipp_maps!H:L,5,FALSE)</f>
        <v>10</v>
      </c>
      <c r="M996">
        <f t="shared" si="60"/>
        <v>13</v>
      </c>
      <c r="N996">
        <f t="shared" si="61"/>
        <v>3</v>
      </c>
      <c r="O996">
        <f>VLOOKUP(A996&amp;"|"&amp;"Fall"&amp;"|"&amp;"Reading",kipp_maps!H:I,2,FALSE)</f>
        <v>210</v>
      </c>
      <c r="P996">
        <f>VLOOKUP(A996&amp;"|"&amp;"Fall"&amp;"|"&amp;"Reading",kipp_maps!H:J,3,FALSE)</f>
        <v>61</v>
      </c>
      <c r="Q996">
        <f>VLOOKUP(A996&amp;"|"&amp;"Fall"&amp;"|"&amp;"Reading",kipp_maps!H:K,4,FALSE)</f>
        <v>3</v>
      </c>
      <c r="R996">
        <f>VLOOKUP(A996&amp;"|"&amp;"Spring"&amp;"|"&amp;"Reading",kipp_maps!H:I,2,FALSE)</f>
        <v>218</v>
      </c>
      <c r="S996">
        <f>VLOOKUP(A996&amp;"|"&amp;"Spring"&amp;"|"&amp;"Reading",kipp_maps!H:J,3,FALSE)</f>
        <v>66</v>
      </c>
      <c r="T996">
        <f>VLOOKUP(A996&amp;"|"&amp;"Spring"&amp;"|"&amp;"Reading",kipp_maps!H:K,4,FALSE)</f>
        <v>3</v>
      </c>
      <c r="U996">
        <f>VLOOKUP(A996&amp;"|"&amp;"Fall"&amp;"|"&amp;"Reading",kipp_maps!H:L,5,FALSE)</f>
        <v>6</v>
      </c>
      <c r="V996">
        <f t="shared" si="62"/>
        <v>8</v>
      </c>
      <c r="W996">
        <f t="shared" si="63"/>
        <v>2</v>
      </c>
    </row>
    <row r="997" spans="1:23" x14ac:dyDescent="0.25">
      <c r="A997">
        <v>23745</v>
      </c>
      <c r="B997" t="str">
        <f>VLOOKUP(A997,kipp_maps!A:B,2,FALSE)</f>
        <v>School B</v>
      </c>
      <c r="C997">
        <f>VLOOKUP(A997,kipp_maps!A:C,3,FALSE)</f>
        <v>5</v>
      </c>
      <c r="D997">
        <f>VLOOKUP(A997,kipp_maps!A:D,4,FALSE)</f>
        <v>2019</v>
      </c>
      <c r="E997" t="str">
        <f>VLOOKUP(A997,kipp_maps!A:E,5,FALSE)</f>
        <v>Gifted</v>
      </c>
      <c r="F997">
        <f>VLOOKUP(A997&amp;"|"&amp;"Fall"&amp;"|"&amp;"Math",kipp_maps!H:I,2,FALSE)</f>
        <v>229</v>
      </c>
      <c r="G997">
        <f>VLOOKUP(A997&amp;"|"&amp;"Fall"&amp;"|"&amp;"Math",kipp_maps!H:J,3,FALSE)</f>
        <v>88</v>
      </c>
      <c r="H997">
        <f>VLOOKUP(A997&amp;"|"&amp;"Fall"&amp;"|"&amp;"Math",kipp_maps!H:K,4,FALSE)</f>
        <v>4</v>
      </c>
      <c r="I997">
        <f>VLOOKUP(A997&amp;"|"&amp;"Spring"&amp;"|"&amp;"Math",kipp_maps!H:I,2,FALSE)</f>
        <v>230</v>
      </c>
      <c r="J997">
        <f>VLOOKUP(A997&amp;"|"&amp;"Spring"&amp;"|"&amp;"Math",kipp_maps!H:J,3,FALSE)</f>
        <v>70</v>
      </c>
      <c r="K997">
        <f>VLOOKUP(A997&amp;"|"&amp;"Spring"&amp;"|"&amp;"Math",kipp_maps!H:K,4,FALSE)</f>
        <v>3</v>
      </c>
      <c r="L997">
        <f>VLOOKUP(A997&amp;"|"&amp;"Fall"&amp;"|"&amp;"Math",kipp_maps!H:L,5,FALSE)</f>
        <v>10</v>
      </c>
      <c r="M997">
        <f t="shared" si="60"/>
        <v>1</v>
      </c>
      <c r="N997">
        <f t="shared" si="61"/>
        <v>-9</v>
      </c>
      <c r="O997">
        <f>VLOOKUP(A997&amp;"|"&amp;"Fall"&amp;"|"&amp;"Reading",kipp_maps!H:I,2,FALSE)</f>
        <v>224</v>
      </c>
      <c r="P997">
        <f>VLOOKUP(A997&amp;"|"&amp;"Fall"&amp;"|"&amp;"Reading",kipp_maps!H:J,3,FALSE)</f>
        <v>89</v>
      </c>
      <c r="Q997">
        <f>VLOOKUP(A997&amp;"|"&amp;"Fall"&amp;"|"&amp;"Reading",kipp_maps!H:K,4,FALSE)</f>
        <v>4</v>
      </c>
      <c r="R997">
        <f>VLOOKUP(A997&amp;"|"&amp;"Spring"&amp;"|"&amp;"Reading",kipp_maps!H:I,2,FALSE)</f>
        <v>237</v>
      </c>
      <c r="S997">
        <f>VLOOKUP(A997&amp;"|"&amp;"Spring"&amp;"|"&amp;"Reading",kipp_maps!H:J,3,FALSE)</f>
        <v>96</v>
      </c>
      <c r="T997">
        <f>VLOOKUP(A997&amp;"|"&amp;"Spring"&amp;"|"&amp;"Reading",kipp_maps!H:K,4,FALSE)</f>
        <v>4</v>
      </c>
      <c r="U997">
        <f>VLOOKUP(A997&amp;"|"&amp;"Fall"&amp;"|"&amp;"Reading",kipp_maps!H:L,5,FALSE)</f>
        <v>4</v>
      </c>
      <c r="V997">
        <f t="shared" si="62"/>
        <v>13</v>
      </c>
      <c r="W997">
        <f t="shared" si="63"/>
        <v>9</v>
      </c>
    </row>
    <row r="998" spans="1:23" x14ac:dyDescent="0.25">
      <c r="A998">
        <v>22752</v>
      </c>
      <c r="B998" t="str">
        <f>VLOOKUP(A998,kipp_maps!A:B,2,FALSE)</f>
        <v>School B</v>
      </c>
      <c r="C998">
        <f>VLOOKUP(A998,kipp_maps!A:C,3,FALSE)</f>
        <v>5</v>
      </c>
      <c r="D998">
        <f>VLOOKUP(A998,kipp_maps!A:D,4,FALSE)</f>
        <v>2019</v>
      </c>
      <c r="E998" t="str">
        <f>VLOOKUP(A998,kipp_maps!A:E,5,FALSE)</f>
        <v>LEP</v>
      </c>
      <c r="F998">
        <f>VLOOKUP(A998&amp;"|"&amp;"Fall"&amp;"|"&amp;"Math",kipp_maps!H:I,2,FALSE)</f>
        <v>179</v>
      </c>
      <c r="G998">
        <f>VLOOKUP(A998&amp;"|"&amp;"Fall"&amp;"|"&amp;"Math",kipp_maps!H:J,3,FALSE)</f>
        <v>1</v>
      </c>
      <c r="H998">
        <f>VLOOKUP(A998&amp;"|"&amp;"Fall"&amp;"|"&amp;"Math",kipp_maps!H:K,4,FALSE)</f>
        <v>1</v>
      </c>
      <c r="I998">
        <f>VLOOKUP(A998&amp;"|"&amp;"Spring"&amp;"|"&amp;"Math",kipp_maps!H:I,2,FALSE)</f>
        <v>183</v>
      </c>
      <c r="J998">
        <f>VLOOKUP(A998&amp;"|"&amp;"Spring"&amp;"|"&amp;"Math",kipp_maps!H:J,3,FALSE)</f>
        <v>1</v>
      </c>
      <c r="K998">
        <f>VLOOKUP(A998&amp;"|"&amp;"Spring"&amp;"|"&amp;"Math",kipp_maps!H:K,4,FALSE)</f>
        <v>1</v>
      </c>
      <c r="L998">
        <f>VLOOKUP(A998&amp;"|"&amp;"Fall"&amp;"|"&amp;"Math",kipp_maps!H:L,5,FALSE)</f>
        <v>10</v>
      </c>
      <c r="M998">
        <f t="shared" si="60"/>
        <v>4</v>
      </c>
      <c r="N998">
        <f t="shared" si="61"/>
        <v>-6</v>
      </c>
      <c r="O998">
        <f>VLOOKUP(A998&amp;"|"&amp;"Fall"&amp;"|"&amp;"Reading",kipp_maps!H:I,2,FALSE)</f>
        <v>155</v>
      </c>
      <c r="P998">
        <f>VLOOKUP(A998&amp;"|"&amp;"Fall"&amp;"|"&amp;"Reading",kipp_maps!H:J,3,FALSE)</f>
        <v>1</v>
      </c>
      <c r="Q998">
        <f>VLOOKUP(A998&amp;"|"&amp;"Fall"&amp;"|"&amp;"Reading",kipp_maps!H:K,4,FALSE)</f>
        <v>1</v>
      </c>
      <c r="R998">
        <f>VLOOKUP(A998&amp;"|"&amp;"Spring"&amp;"|"&amp;"Reading",kipp_maps!H:I,2,FALSE)</f>
        <v>174</v>
      </c>
      <c r="S998">
        <f>VLOOKUP(A998&amp;"|"&amp;"Spring"&amp;"|"&amp;"Reading",kipp_maps!H:J,3,FALSE)</f>
        <v>1</v>
      </c>
      <c r="T998">
        <f>VLOOKUP(A998&amp;"|"&amp;"Spring"&amp;"|"&amp;"Reading",kipp_maps!H:K,4,FALSE)</f>
        <v>1</v>
      </c>
      <c r="U998">
        <f>VLOOKUP(A998&amp;"|"&amp;"Fall"&amp;"|"&amp;"Reading",kipp_maps!H:L,5,FALSE)</f>
        <v>13</v>
      </c>
      <c r="V998">
        <f t="shared" si="62"/>
        <v>19</v>
      </c>
      <c r="W998">
        <f t="shared" si="63"/>
        <v>6</v>
      </c>
    </row>
    <row r="999" spans="1:23" x14ac:dyDescent="0.25">
      <c r="A999">
        <v>16801</v>
      </c>
      <c r="B999" t="str">
        <f>VLOOKUP(A999,kipp_maps!A:B,2,FALSE)</f>
        <v>School B</v>
      </c>
      <c r="C999">
        <f>VLOOKUP(A999,kipp_maps!A:C,3,FALSE)</f>
        <v>5</v>
      </c>
      <c r="D999">
        <f>VLOOKUP(A999,kipp_maps!A:D,4,FALSE)</f>
        <v>2019</v>
      </c>
      <c r="E999" t="str">
        <f>VLOOKUP(A999,kipp_maps!A:E,5,FALSE)</f>
        <v>GenEd</v>
      </c>
      <c r="F999">
        <f>VLOOKUP(A999&amp;"|"&amp;"Fall"&amp;"|"&amp;"Math",kipp_maps!H:I,2,FALSE)</f>
        <v>213</v>
      </c>
      <c r="G999">
        <f>VLOOKUP(A999&amp;"|"&amp;"Fall"&amp;"|"&amp;"Math",kipp_maps!H:J,3,FALSE)</f>
        <v>54</v>
      </c>
      <c r="H999">
        <f>VLOOKUP(A999&amp;"|"&amp;"Fall"&amp;"|"&amp;"Math",kipp_maps!H:K,4,FALSE)</f>
        <v>3</v>
      </c>
      <c r="I999">
        <f>VLOOKUP(A999&amp;"|"&amp;"Spring"&amp;"|"&amp;"Math",kipp_maps!H:I,2,FALSE)</f>
        <v>225</v>
      </c>
      <c r="J999">
        <f>VLOOKUP(A999&amp;"|"&amp;"Spring"&amp;"|"&amp;"Math",kipp_maps!H:J,3,FALSE)</f>
        <v>59</v>
      </c>
      <c r="K999">
        <f>VLOOKUP(A999&amp;"|"&amp;"Spring"&amp;"|"&amp;"Math",kipp_maps!H:K,4,FALSE)</f>
        <v>3</v>
      </c>
      <c r="L999">
        <f>VLOOKUP(A999&amp;"|"&amp;"Fall"&amp;"|"&amp;"Math",kipp_maps!H:L,5,FALSE)</f>
        <v>10</v>
      </c>
      <c r="M999">
        <f t="shared" si="60"/>
        <v>12</v>
      </c>
      <c r="N999">
        <f t="shared" si="61"/>
        <v>2</v>
      </c>
      <c r="O999">
        <f>VLOOKUP(A999&amp;"|"&amp;"Fall"&amp;"|"&amp;"Reading",kipp_maps!H:I,2,FALSE)</f>
        <v>215</v>
      </c>
      <c r="P999">
        <f>VLOOKUP(A999&amp;"|"&amp;"Fall"&amp;"|"&amp;"Reading",kipp_maps!H:J,3,FALSE)</f>
        <v>73</v>
      </c>
      <c r="Q999">
        <f>VLOOKUP(A999&amp;"|"&amp;"Fall"&amp;"|"&amp;"Reading",kipp_maps!H:K,4,FALSE)</f>
        <v>3</v>
      </c>
      <c r="R999">
        <f>VLOOKUP(A999&amp;"|"&amp;"Spring"&amp;"|"&amp;"Reading",kipp_maps!H:I,2,FALSE)</f>
        <v>221</v>
      </c>
      <c r="S999">
        <f>VLOOKUP(A999&amp;"|"&amp;"Spring"&amp;"|"&amp;"Reading",kipp_maps!H:J,3,FALSE)</f>
        <v>73</v>
      </c>
      <c r="T999">
        <f>VLOOKUP(A999&amp;"|"&amp;"Spring"&amp;"|"&amp;"Reading",kipp_maps!H:K,4,FALSE)</f>
        <v>3</v>
      </c>
      <c r="U999">
        <f>VLOOKUP(A999&amp;"|"&amp;"Fall"&amp;"|"&amp;"Reading",kipp_maps!H:L,5,FALSE)</f>
        <v>5</v>
      </c>
      <c r="V999">
        <f t="shared" si="62"/>
        <v>6</v>
      </c>
      <c r="W999">
        <f t="shared" si="63"/>
        <v>1</v>
      </c>
    </row>
    <row r="1000" spans="1:23" x14ac:dyDescent="0.25">
      <c r="A1000">
        <v>27041</v>
      </c>
      <c r="B1000" t="str">
        <f>VLOOKUP(A1000,kipp_maps!A:B,2,FALSE)</f>
        <v>School B</v>
      </c>
      <c r="C1000">
        <f>VLOOKUP(A1000,kipp_maps!A:C,3,FALSE)</f>
        <v>5</v>
      </c>
      <c r="D1000">
        <f>VLOOKUP(A1000,kipp_maps!A:D,4,FALSE)</f>
        <v>2019</v>
      </c>
      <c r="E1000" t="str">
        <f>VLOOKUP(A1000,kipp_maps!A:E,5,FALSE)</f>
        <v>SPED</v>
      </c>
      <c r="F1000">
        <f>VLOOKUP(A1000&amp;"|"&amp;"Fall"&amp;"|"&amp;"Math",kipp_maps!H:I,2,FALSE)</f>
        <v>184</v>
      </c>
      <c r="G1000">
        <f>VLOOKUP(A1000&amp;"|"&amp;"Fall"&amp;"|"&amp;"Math",kipp_maps!H:J,3,FALSE)</f>
        <v>3</v>
      </c>
      <c r="H1000">
        <f>VLOOKUP(A1000&amp;"|"&amp;"Fall"&amp;"|"&amp;"Math",kipp_maps!H:K,4,FALSE)</f>
        <v>1</v>
      </c>
      <c r="I1000">
        <f>VLOOKUP(A1000&amp;"|"&amp;"Spring"&amp;"|"&amp;"Math",kipp_maps!H:I,2,FALSE)</f>
        <v>186</v>
      </c>
      <c r="J1000">
        <f>VLOOKUP(A1000&amp;"|"&amp;"Spring"&amp;"|"&amp;"Math",kipp_maps!H:J,3,FALSE)</f>
        <v>1</v>
      </c>
      <c r="K1000">
        <f>VLOOKUP(A1000&amp;"|"&amp;"Spring"&amp;"|"&amp;"Math",kipp_maps!H:K,4,FALSE)</f>
        <v>1</v>
      </c>
      <c r="L1000">
        <f>VLOOKUP(A1000&amp;"|"&amp;"Fall"&amp;"|"&amp;"Math",kipp_maps!H:L,5,FALSE)</f>
        <v>10</v>
      </c>
      <c r="M1000">
        <f t="shared" si="60"/>
        <v>2</v>
      </c>
      <c r="N1000">
        <f t="shared" si="61"/>
        <v>-8</v>
      </c>
      <c r="O1000">
        <f>VLOOKUP(A1000&amp;"|"&amp;"Fall"&amp;"|"&amp;"Reading",kipp_maps!H:I,2,FALSE)</f>
        <v>208</v>
      </c>
      <c r="P1000">
        <f>VLOOKUP(A1000&amp;"|"&amp;"Fall"&amp;"|"&amp;"Reading",kipp_maps!H:J,3,FALSE)</f>
        <v>56</v>
      </c>
      <c r="Q1000">
        <f>VLOOKUP(A1000&amp;"|"&amp;"Fall"&amp;"|"&amp;"Reading",kipp_maps!H:K,4,FALSE)</f>
        <v>3</v>
      </c>
      <c r="R1000">
        <f>VLOOKUP(A1000&amp;"|"&amp;"Spring"&amp;"|"&amp;"Reading",kipp_maps!H:I,2,FALSE)</f>
        <v>188</v>
      </c>
      <c r="S1000">
        <f>VLOOKUP(A1000&amp;"|"&amp;"Spring"&amp;"|"&amp;"Reading",kipp_maps!H:J,3,FALSE)</f>
        <v>5</v>
      </c>
      <c r="T1000">
        <f>VLOOKUP(A1000&amp;"|"&amp;"Spring"&amp;"|"&amp;"Reading",kipp_maps!H:K,4,FALSE)</f>
        <v>1</v>
      </c>
      <c r="U1000">
        <f>VLOOKUP(A1000&amp;"|"&amp;"Fall"&amp;"|"&amp;"Reading",kipp_maps!H:L,5,FALSE)</f>
        <v>6</v>
      </c>
      <c r="V1000">
        <f t="shared" si="62"/>
        <v>-20</v>
      </c>
      <c r="W1000">
        <f t="shared" si="63"/>
        <v>-26</v>
      </c>
    </row>
    <row r="1001" spans="1:23" x14ac:dyDescent="0.25">
      <c r="A1001">
        <v>27415</v>
      </c>
      <c r="B1001" t="str">
        <f>VLOOKUP(A1001,kipp_maps!A:B,2,FALSE)</f>
        <v>School B</v>
      </c>
      <c r="C1001">
        <f>VLOOKUP(A1001,kipp_maps!A:C,3,FALSE)</f>
        <v>5</v>
      </c>
      <c r="D1001">
        <f>VLOOKUP(A1001,kipp_maps!A:D,4,FALSE)</f>
        <v>2019</v>
      </c>
      <c r="E1001" t="str">
        <f>VLOOKUP(A1001,kipp_maps!A:E,5,FALSE)</f>
        <v>GenEd</v>
      </c>
      <c r="F1001">
        <f>VLOOKUP(A1001&amp;"|"&amp;"Fall"&amp;"|"&amp;"Math",kipp_maps!H:I,2,FALSE)</f>
        <v>217</v>
      </c>
      <c r="G1001">
        <f>VLOOKUP(A1001&amp;"|"&amp;"Fall"&amp;"|"&amp;"Math",kipp_maps!H:J,3,FALSE)</f>
        <v>65</v>
      </c>
      <c r="H1001">
        <f>VLOOKUP(A1001&amp;"|"&amp;"Fall"&amp;"|"&amp;"Math",kipp_maps!H:K,4,FALSE)</f>
        <v>3</v>
      </c>
      <c r="I1001">
        <f>VLOOKUP(A1001&amp;"|"&amp;"Spring"&amp;"|"&amp;"Math",kipp_maps!H:I,2,FALSE)</f>
        <v>231</v>
      </c>
      <c r="J1001">
        <f>VLOOKUP(A1001&amp;"|"&amp;"Spring"&amp;"|"&amp;"Math",kipp_maps!H:J,3,FALSE)</f>
        <v>72</v>
      </c>
      <c r="K1001">
        <f>VLOOKUP(A1001&amp;"|"&amp;"Spring"&amp;"|"&amp;"Math",kipp_maps!H:K,4,FALSE)</f>
        <v>3</v>
      </c>
      <c r="L1001">
        <f>VLOOKUP(A1001&amp;"|"&amp;"Fall"&amp;"|"&amp;"Math",kipp_maps!H:L,5,FALSE)</f>
        <v>10</v>
      </c>
      <c r="M1001">
        <f t="shared" si="60"/>
        <v>14</v>
      </c>
      <c r="N1001">
        <f t="shared" si="61"/>
        <v>4</v>
      </c>
      <c r="O1001">
        <f>VLOOKUP(A1001&amp;"|"&amp;"Fall"&amp;"|"&amp;"Reading",kipp_maps!H:I,2,FALSE)</f>
        <v>218</v>
      </c>
      <c r="P1001">
        <f>VLOOKUP(A1001&amp;"|"&amp;"Fall"&amp;"|"&amp;"Reading",kipp_maps!H:J,3,FALSE)</f>
        <v>79</v>
      </c>
      <c r="Q1001">
        <f>VLOOKUP(A1001&amp;"|"&amp;"Fall"&amp;"|"&amp;"Reading",kipp_maps!H:K,4,FALSE)</f>
        <v>4</v>
      </c>
      <c r="R1001">
        <f>VLOOKUP(A1001&amp;"|"&amp;"Spring"&amp;"|"&amp;"Reading",kipp_maps!H:I,2,FALSE)</f>
        <v>219</v>
      </c>
      <c r="S1001">
        <f>VLOOKUP(A1001&amp;"|"&amp;"Spring"&amp;"|"&amp;"Reading",kipp_maps!H:J,3,FALSE)</f>
        <v>69</v>
      </c>
      <c r="T1001">
        <f>VLOOKUP(A1001&amp;"|"&amp;"Spring"&amp;"|"&amp;"Reading",kipp_maps!H:K,4,FALSE)</f>
        <v>3</v>
      </c>
      <c r="U1001">
        <f>VLOOKUP(A1001&amp;"|"&amp;"Fall"&amp;"|"&amp;"Reading",kipp_maps!H:L,5,FALSE)</f>
        <v>4</v>
      </c>
      <c r="V1001">
        <f t="shared" si="62"/>
        <v>1</v>
      </c>
      <c r="W1001">
        <f t="shared" si="63"/>
        <v>-3</v>
      </c>
    </row>
    <row r="1002" spans="1:23" x14ac:dyDescent="0.25">
      <c r="A1002">
        <v>21505</v>
      </c>
      <c r="B1002" t="str">
        <f>VLOOKUP(A1002,kipp_maps!A:B,2,FALSE)</f>
        <v>School B</v>
      </c>
      <c r="C1002">
        <f>VLOOKUP(A1002,kipp_maps!A:C,3,FALSE)</f>
        <v>5</v>
      </c>
      <c r="D1002">
        <f>VLOOKUP(A1002,kipp_maps!A:D,4,FALSE)</f>
        <v>2019</v>
      </c>
      <c r="E1002" t="str">
        <f>VLOOKUP(A1002,kipp_maps!A:E,5,FALSE)</f>
        <v>Gifted</v>
      </c>
      <c r="F1002">
        <f>VLOOKUP(A1002&amp;"|"&amp;"Fall"&amp;"|"&amp;"Math",kipp_maps!H:I,2,FALSE)</f>
        <v>206</v>
      </c>
      <c r="G1002">
        <f>VLOOKUP(A1002&amp;"|"&amp;"Fall"&amp;"|"&amp;"Math",kipp_maps!H:J,3,FALSE)</f>
        <v>36</v>
      </c>
      <c r="H1002">
        <f>VLOOKUP(A1002&amp;"|"&amp;"Fall"&amp;"|"&amp;"Math",kipp_maps!H:K,4,FALSE)</f>
        <v>2</v>
      </c>
      <c r="I1002">
        <f>VLOOKUP(A1002&amp;"|"&amp;"Spring"&amp;"|"&amp;"Math",kipp_maps!H:I,2,FALSE)</f>
        <v>214</v>
      </c>
      <c r="J1002">
        <f>VLOOKUP(A1002&amp;"|"&amp;"Spring"&amp;"|"&amp;"Math",kipp_maps!H:J,3,FALSE)</f>
        <v>32</v>
      </c>
      <c r="K1002">
        <f>VLOOKUP(A1002&amp;"|"&amp;"Spring"&amp;"|"&amp;"Math",kipp_maps!H:K,4,FALSE)</f>
        <v>2</v>
      </c>
      <c r="L1002">
        <f>VLOOKUP(A1002&amp;"|"&amp;"Fall"&amp;"|"&amp;"Math",kipp_maps!H:L,5,FALSE)</f>
        <v>10</v>
      </c>
      <c r="M1002">
        <f t="shared" si="60"/>
        <v>8</v>
      </c>
      <c r="N1002">
        <f t="shared" si="61"/>
        <v>-2</v>
      </c>
      <c r="O1002">
        <f>VLOOKUP(A1002&amp;"|"&amp;"Fall"&amp;"|"&amp;"Reading",kipp_maps!H:I,2,FALSE)</f>
        <v>185</v>
      </c>
      <c r="P1002">
        <f>VLOOKUP(A1002&amp;"|"&amp;"Fall"&amp;"|"&amp;"Reading",kipp_maps!H:J,3,FALSE)</f>
        <v>9</v>
      </c>
      <c r="Q1002">
        <f>VLOOKUP(A1002&amp;"|"&amp;"Fall"&amp;"|"&amp;"Reading",kipp_maps!H:K,4,FALSE)</f>
        <v>1</v>
      </c>
      <c r="R1002">
        <f>VLOOKUP(A1002&amp;"|"&amp;"Spring"&amp;"|"&amp;"Reading",kipp_maps!H:I,2,FALSE)</f>
        <v>211</v>
      </c>
      <c r="S1002">
        <f>VLOOKUP(A1002&amp;"|"&amp;"Spring"&amp;"|"&amp;"Reading",kipp_maps!H:J,3,FALSE)</f>
        <v>48</v>
      </c>
      <c r="T1002">
        <f>VLOOKUP(A1002&amp;"|"&amp;"Spring"&amp;"|"&amp;"Reading",kipp_maps!H:K,4,FALSE)</f>
        <v>2</v>
      </c>
      <c r="U1002">
        <f>VLOOKUP(A1002&amp;"|"&amp;"Fall"&amp;"|"&amp;"Reading",kipp_maps!H:L,5,FALSE)</f>
        <v>9</v>
      </c>
      <c r="V1002">
        <f t="shared" si="62"/>
        <v>26</v>
      </c>
      <c r="W1002">
        <f t="shared" si="63"/>
        <v>17</v>
      </c>
    </row>
    <row r="1003" spans="1:23" x14ac:dyDescent="0.25">
      <c r="A1003">
        <v>14453</v>
      </c>
      <c r="B1003" t="str">
        <f>VLOOKUP(A1003,kipp_maps!A:B,2,FALSE)</f>
        <v>School B</v>
      </c>
      <c r="C1003">
        <f>VLOOKUP(A1003,kipp_maps!A:C,3,FALSE)</f>
        <v>5</v>
      </c>
      <c r="D1003">
        <f>VLOOKUP(A1003,kipp_maps!A:D,4,FALSE)</f>
        <v>2019</v>
      </c>
      <c r="E1003" t="str">
        <f>VLOOKUP(A1003,kipp_maps!A:E,5,FALSE)</f>
        <v>GenEd</v>
      </c>
      <c r="F1003">
        <f>VLOOKUP(A1003&amp;"|"&amp;"Fall"&amp;"|"&amp;"Math",kipp_maps!H:I,2,FALSE)</f>
        <v>204</v>
      </c>
      <c r="G1003">
        <f>VLOOKUP(A1003&amp;"|"&amp;"Fall"&amp;"|"&amp;"Math",kipp_maps!H:J,3,FALSE)</f>
        <v>31</v>
      </c>
      <c r="H1003">
        <f>VLOOKUP(A1003&amp;"|"&amp;"Fall"&amp;"|"&amp;"Math",kipp_maps!H:K,4,FALSE)</f>
        <v>2</v>
      </c>
      <c r="I1003">
        <f>VLOOKUP(A1003&amp;"|"&amp;"Spring"&amp;"|"&amp;"Math",kipp_maps!H:I,2,FALSE)</f>
        <v>220</v>
      </c>
      <c r="J1003">
        <f>VLOOKUP(A1003&amp;"|"&amp;"Spring"&amp;"|"&amp;"Math",kipp_maps!H:J,3,FALSE)</f>
        <v>47</v>
      </c>
      <c r="K1003">
        <f>VLOOKUP(A1003&amp;"|"&amp;"Spring"&amp;"|"&amp;"Math",kipp_maps!H:K,4,FALSE)</f>
        <v>2</v>
      </c>
      <c r="L1003">
        <f>VLOOKUP(A1003&amp;"|"&amp;"Fall"&amp;"|"&amp;"Math",kipp_maps!H:L,5,FALSE)</f>
        <v>10</v>
      </c>
      <c r="M1003">
        <f t="shared" si="60"/>
        <v>16</v>
      </c>
      <c r="N1003">
        <f t="shared" si="61"/>
        <v>6</v>
      </c>
      <c r="O1003">
        <f>VLOOKUP(A1003&amp;"|"&amp;"Fall"&amp;"|"&amp;"Reading",kipp_maps!H:I,2,FALSE)</f>
        <v>207</v>
      </c>
      <c r="P1003">
        <f>VLOOKUP(A1003&amp;"|"&amp;"Fall"&amp;"|"&amp;"Reading",kipp_maps!H:J,3,FALSE)</f>
        <v>53</v>
      </c>
      <c r="Q1003">
        <f>VLOOKUP(A1003&amp;"|"&amp;"Fall"&amp;"|"&amp;"Reading",kipp_maps!H:K,4,FALSE)</f>
        <v>3</v>
      </c>
      <c r="R1003">
        <f>VLOOKUP(A1003&amp;"|"&amp;"Spring"&amp;"|"&amp;"Reading",kipp_maps!H:I,2,FALSE)</f>
        <v>217</v>
      </c>
      <c r="S1003">
        <f>VLOOKUP(A1003&amp;"|"&amp;"Spring"&amp;"|"&amp;"Reading",kipp_maps!H:J,3,FALSE)</f>
        <v>64</v>
      </c>
      <c r="T1003">
        <f>VLOOKUP(A1003&amp;"|"&amp;"Spring"&amp;"|"&amp;"Reading",kipp_maps!H:K,4,FALSE)</f>
        <v>3</v>
      </c>
      <c r="U1003">
        <f>VLOOKUP(A1003&amp;"|"&amp;"Fall"&amp;"|"&amp;"Reading",kipp_maps!H:L,5,FALSE)</f>
        <v>6</v>
      </c>
      <c r="V1003">
        <f t="shared" si="62"/>
        <v>10</v>
      </c>
      <c r="W1003">
        <f t="shared" si="63"/>
        <v>4</v>
      </c>
    </row>
    <row r="1004" spans="1:23" x14ac:dyDescent="0.25">
      <c r="A1004">
        <v>15523</v>
      </c>
      <c r="B1004" t="str">
        <f>VLOOKUP(A1004,kipp_maps!A:B,2,FALSE)</f>
        <v>School B</v>
      </c>
      <c r="C1004">
        <f>VLOOKUP(A1004,kipp_maps!A:C,3,FALSE)</f>
        <v>5</v>
      </c>
      <c r="D1004">
        <f>VLOOKUP(A1004,kipp_maps!A:D,4,FALSE)</f>
        <v>2019</v>
      </c>
      <c r="E1004" t="str">
        <f>VLOOKUP(A1004,kipp_maps!A:E,5,FALSE)</f>
        <v>Tier 2</v>
      </c>
      <c r="F1004">
        <f>VLOOKUP(A1004&amp;"|"&amp;"Fall"&amp;"|"&amp;"Math",kipp_maps!H:I,2,FALSE)</f>
        <v>190</v>
      </c>
      <c r="G1004">
        <f>VLOOKUP(A1004&amp;"|"&amp;"Fall"&amp;"|"&amp;"Math",kipp_maps!H:J,3,FALSE)</f>
        <v>7</v>
      </c>
      <c r="H1004">
        <f>VLOOKUP(A1004&amp;"|"&amp;"Fall"&amp;"|"&amp;"Math",kipp_maps!H:K,4,FALSE)</f>
        <v>1</v>
      </c>
      <c r="I1004">
        <f>VLOOKUP(A1004&amp;"|"&amp;"Spring"&amp;"|"&amp;"Math",kipp_maps!H:I,2,FALSE)</f>
        <v>203</v>
      </c>
      <c r="J1004">
        <f>VLOOKUP(A1004&amp;"|"&amp;"Spring"&amp;"|"&amp;"Math",kipp_maps!H:J,3,FALSE)</f>
        <v>13</v>
      </c>
      <c r="K1004">
        <f>VLOOKUP(A1004&amp;"|"&amp;"Spring"&amp;"|"&amp;"Math",kipp_maps!H:K,4,FALSE)</f>
        <v>1</v>
      </c>
      <c r="L1004">
        <f>VLOOKUP(A1004&amp;"|"&amp;"Fall"&amp;"|"&amp;"Math",kipp_maps!H:L,5,FALSE)</f>
        <v>10</v>
      </c>
      <c r="M1004">
        <f t="shared" si="60"/>
        <v>13</v>
      </c>
      <c r="N1004">
        <f t="shared" si="61"/>
        <v>3</v>
      </c>
      <c r="O1004">
        <f>VLOOKUP(A1004&amp;"|"&amp;"Fall"&amp;"|"&amp;"Reading",kipp_maps!H:I,2,FALSE)</f>
        <v>194</v>
      </c>
      <c r="P1004">
        <f>VLOOKUP(A1004&amp;"|"&amp;"Fall"&amp;"|"&amp;"Reading",kipp_maps!H:J,3,FALSE)</f>
        <v>22</v>
      </c>
      <c r="Q1004">
        <f>VLOOKUP(A1004&amp;"|"&amp;"Fall"&amp;"|"&amp;"Reading",kipp_maps!H:K,4,FALSE)</f>
        <v>1</v>
      </c>
      <c r="R1004">
        <f>VLOOKUP(A1004&amp;"|"&amp;"Spring"&amp;"|"&amp;"Reading",kipp_maps!H:I,2,FALSE)</f>
        <v>207</v>
      </c>
      <c r="S1004">
        <f>VLOOKUP(A1004&amp;"|"&amp;"Spring"&amp;"|"&amp;"Reading",kipp_maps!H:J,3,FALSE)</f>
        <v>37</v>
      </c>
      <c r="T1004">
        <f>VLOOKUP(A1004&amp;"|"&amp;"Spring"&amp;"|"&amp;"Reading",kipp_maps!H:K,4,FALSE)</f>
        <v>2</v>
      </c>
      <c r="U1004">
        <f>VLOOKUP(A1004&amp;"|"&amp;"Fall"&amp;"|"&amp;"Reading",kipp_maps!H:L,5,FALSE)</f>
        <v>8</v>
      </c>
      <c r="V1004">
        <f t="shared" si="62"/>
        <v>13</v>
      </c>
      <c r="W1004">
        <f t="shared" si="63"/>
        <v>5</v>
      </c>
    </row>
    <row r="1005" spans="1:23" x14ac:dyDescent="0.25">
      <c r="A1005">
        <v>19045</v>
      </c>
      <c r="B1005" t="str">
        <f>VLOOKUP(A1005,kipp_maps!A:B,2,FALSE)</f>
        <v>School B</v>
      </c>
      <c r="C1005">
        <f>VLOOKUP(A1005,kipp_maps!A:C,3,FALSE)</f>
        <v>5</v>
      </c>
      <c r="D1005">
        <f>VLOOKUP(A1005,kipp_maps!A:D,4,FALSE)</f>
        <v>2019</v>
      </c>
      <c r="E1005" t="str">
        <f>VLOOKUP(A1005,kipp_maps!A:E,5,FALSE)</f>
        <v>GenEd</v>
      </c>
      <c r="F1005">
        <f>VLOOKUP(A1005&amp;"|"&amp;"Fall"&amp;"|"&amp;"Math",kipp_maps!H:I,2,FALSE)</f>
        <v>201</v>
      </c>
      <c r="G1005">
        <f>VLOOKUP(A1005&amp;"|"&amp;"Fall"&amp;"|"&amp;"Math",kipp_maps!H:J,3,FALSE)</f>
        <v>24</v>
      </c>
      <c r="H1005">
        <f>VLOOKUP(A1005&amp;"|"&amp;"Fall"&amp;"|"&amp;"Math",kipp_maps!H:K,4,FALSE)</f>
        <v>1</v>
      </c>
      <c r="I1005">
        <f>VLOOKUP(A1005&amp;"|"&amp;"Spring"&amp;"|"&amp;"Math",kipp_maps!H:I,2,FALSE)</f>
        <v>213</v>
      </c>
      <c r="J1005">
        <f>VLOOKUP(A1005&amp;"|"&amp;"Spring"&amp;"|"&amp;"Math",kipp_maps!H:J,3,FALSE)</f>
        <v>30</v>
      </c>
      <c r="K1005">
        <f>VLOOKUP(A1005&amp;"|"&amp;"Spring"&amp;"|"&amp;"Math",kipp_maps!H:K,4,FALSE)</f>
        <v>2</v>
      </c>
      <c r="L1005">
        <f>VLOOKUP(A1005&amp;"|"&amp;"Fall"&amp;"|"&amp;"Math",kipp_maps!H:L,5,FALSE)</f>
        <v>10</v>
      </c>
      <c r="M1005">
        <f t="shared" si="60"/>
        <v>12</v>
      </c>
      <c r="N1005">
        <f t="shared" si="61"/>
        <v>2</v>
      </c>
      <c r="O1005">
        <f>VLOOKUP(A1005&amp;"|"&amp;"Fall"&amp;"|"&amp;"Reading",kipp_maps!H:I,2,FALSE)</f>
        <v>214</v>
      </c>
      <c r="P1005">
        <f>VLOOKUP(A1005&amp;"|"&amp;"Fall"&amp;"|"&amp;"Reading",kipp_maps!H:J,3,FALSE)</f>
        <v>71</v>
      </c>
      <c r="Q1005">
        <f>VLOOKUP(A1005&amp;"|"&amp;"Fall"&amp;"|"&amp;"Reading",kipp_maps!H:K,4,FALSE)</f>
        <v>3</v>
      </c>
      <c r="R1005">
        <f>VLOOKUP(A1005&amp;"|"&amp;"Spring"&amp;"|"&amp;"Reading",kipp_maps!H:I,2,FALSE)</f>
        <v>213</v>
      </c>
      <c r="S1005">
        <f>VLOOKUP(A1005&amp;"|"&amp;"Spring"&amp;"|"&amp;"Reading",kipp_maps!H:J,3,FALSE)</f>
        <v>53</v>
      </c>
      <c r="T1005">
        <f>VLOOKUP(A1005&amp;"|"&amp;"Spring"&amp;"|"&amp;"Reading",kipp_maps!H:K,4,FALSE)</f>
        <v>3</v>
      </c>
      <c r="U1005">
        <f>VLOOKUP(A1005&amp;"|"&amp;"Fall"&amp;"|"&amp;"Reading",kipp_maps!H:L,5,FALSE)</f>
        <v>5</v>
      </c>
      <c r="V1005">
        <f t="shared" si="62"/>
        <v>-1</v>
      </c>
      <c r="W1005">
        <f t="shared" si="63"/>
        <v>-6</v>
      </c>
    </row>
    <row r="1006" spans="1:23" x14ac:dyDescent="0.25">
      <c r="A1006">
        <v>17740</v>
      </c>
      <c r="B1006" t="str">
        <f>VLOOKUP(A1006,kipp_maps!A:B,2,FALSE)</f>
        <v>School B</v>
      </c>
      <c r="C1006">
        <f>VLOOKUP(A1006,kipp_maps!A:C,3,FALSE)</f>
        <v>5</v>
      </c>
      <c r="D1006">
        <f>VLOOKUP(A1006,kipp_maps!A:D,4,FALSE)</f>
        <v>2019</v>
      </c>
      <c r="E1006" t="str">
        <f>VLOOKUP(A1006,kipp_maps!A:E,5,FALSE)</f>
        <v>GenEd</v>
      </c>
      <c r="F1006">
        <f>VLOOKUP(A1006&amp;"|"&amp;"Fall"&amp;"|"&amp;"Math",kipp_maps!H:I,2,FALSE)</f>
        <v>212</v>
      </c>
      <c r="G1006">
        <f>VLOOKUP(A1006&amp;"|"&amp;"Fall"&amp;"|"&amp;"Math",kipp_maps!H:J,3,FALSE)</f>
        <v>52</v>
      </c>
      <c r="H1006">
        <f>VLOOKUP(A1006&amp;"|"&amp;"Fall"&amp;"|"&amp;"Math",kipp_maps!H:K,4,FALSE)</f>
        <v>3</v>
      </c>
      <c r="I1006">
        <f>VLOOKUP(A1006&amp;"|"&amp;"Spring"&amp;"|"&amp;"Math",kipp_maps!H:I,2,FALSE)</f>
        <v>224</v>
      </c>
      <c r="J1006">
        <f>VLOOKUP(A1006&amp;"|"&amp;"Spring"&amp;"|"&amp;"Math",kipp_maps!H:J,3,FALSE)</f>
        <v>56</v>
      </c>
      <c r="K1006">
        <f>VLOOKUP(A1006&amp;"|"&amp;"Spring"&amp;"|"&amp;"Math",kipp_maps!H:K,4,FALSE)</f>
        <v>3</v>
      </c>
      <c r="L1006">
        <f>VLOOKUP(A1006&amp;"|"&amp;"Fall"&amp;"|"&amp;"Math",kipp_maps!H:L,5,FALSE)</f>
        <v>10</v>
      </c>
      <c r="M1006">
        <f t="shared" si="60"/>
        <v>12</v>
      </c>
      <c r="N1006">
        <f t="shared" si="61"/>
        <v>2</v>
      </c>
      <c r="O1006">
        <f>VLOOKUP(A1006&amp;"|"&amp;"Fall"&amp;"|"&amp;"Reading",kipp_maps!H:I,2,FALSE)</f>
        <v>208</v>
      </c>
      <c r="P1006">
        <f>VLOOKUP(A1006&amp;"|"&amp;"Fall"&amp;"|"&amp;"Reading",kipp_maps!H:J,3,FALSE)</f>
        <v>56</v>
      </c>
      <c r="Q1006">
        <f>VLOOKUP(A1006&amp;"|"&amp;"Fall"&amp;"|"&amp;"Reading",kipp_maps!H:K,4,FALSE)</f>
        <v>3</v>
      </c>
      <c r="R1006">
        <f>VLOOKUP(A1006&amp;"|"&amp;"Spring"&amp;"|"&amp;"Reading",kipp_maps!H:I,2,FALSE)</f>
        <v>211</v>
      </c>
      <c r="S1006">
        <f>VLOOKUP(A1006&amp;"|"&amp;"Spring"&amp;"|"&amp;"Reading",kipp_maps!H:J,3,FALSE)</f>
        <v>48</v>
      </c>
      <c r="T1006">
        <f>VLOOKUP(A1006&amp;"|"&amp;"Spring"&amp;"|"&amp;"Reading",kipp_maps!H:K,4,FALSE)</f>
        <v>2</v>
      </c>
      <c r="U1006">
        <f>VLOOKUP(A1006&amp;"|"&amp;"Fall"&amp;"|"&amp;"Reading",kipp_maps!H:L,5,FALSE)</f>
        <v>6</v>
      </c>
      <c r="V1006">
        <f t="shared" si="62"/>
        <v>3</v>
      </c>
      <c r="W1006">
        <f t="shared" si="63"/>
        <v>-3</v>
      </c>
    </row>
    <row r="1007" spans="1:23" x14ac:dyDescent="0.25">
      <c r="A1007">
        <v>16911</v>
      </c>
      <c r="B1007" t="str">
        <f>VLOOKUP(A1007,kipp_maps!A:B,2,FALSE)</f>
        <v>School B</v>
      </c>
      <c r="C1007">
        <f>VLOOKUP(A1007,kipp_maps!A:C,3,FALSE)</f>
        <v>5</v>
      </c>
      <c r="D1007">
        <f>VLOOKUP(A1007,kipp_maps!A:D,4,FALSE)</f>
        <v>2019</v>
      </c>
      <c r="E1007" t="str">
        <f>VLOOKUP(A1007,kipp_maps!A:E,5,FALSE)</f>
        <v>SPED</v>
      </c>
      <c r="F1007">
        <f>VLOOKUP(A1007&amp;"|"&amp;"Fall"&amp;"|"&amp;"Math",kipp_maps!H:I,2,FALSE)</f>
        <v>210</v>
      </c>
      <c r="G1007">
        <f>VLOOKUP(A1007&amp;"|"&amp;"Fall"&amp;"|"&amp;"Math",kipp_maps!H:J,3,FALSE)</f>
        <v>46</v>
      </c>
      <c r="H1007">
        <f>VLOOKUP(A1007&amp;"|"&amp;"Fall"&amp;"|"&amp;"Math",kipp_maps!H:K,4,FALSE)</f>
        <v>2</v>
      </c>
      <c r="I1007">
        <f>VLOOKUP(A1007&amp;"|"&amp;"Spring"&amp;"|"&amp;"Math",kipp_maps!H:I,2,FALSE)</f>
        <v>207</v>
      </c>
      <c r="J1007">
        <f>VLOOKUP(A1007&amp;"|"&amp;"Spring"&amp;"|"&amp;"Math",kipp_maps!H:J,3,FALSE)</f>
        <v>19</v>
      </c>
      <c r="K1007">
        <f>VLOOKUP(A1007&amp;"|"&amp;"Spring"&amp;"|"&amp;"Math",kipp_maps!H:K,4,FALSE)</f>
        <v>1</v>
      </c>
      <c r="L1007">
        <f>VLOOKUP(A1007&amp;"|"&amp;"Fall"&amp;"|"&amp;"Math",kipp_maps!H:L,5,FALSE)</f>
        <v>10</v>
      </c>
      <c r="M1007">
        <f t="shared" si="60"/>
        <v>-3</v>
      </c>
      <c r="N1007">
        <f t="shared" si="61"/>
        <v>-13</v>
      </c>
      <c r="O1007">
        <f>VLOOKUP(A1007&amp;"|"&amp;"Fall"&amp;"|"&amp;"Reading",kipp_maps!H:I,2,FALSE)</f>
        <v>196</v>
      </c>
      <c r="P1007">
        <f>VLOOKUP(A1007&amp;"|"&amp;"Fall"&amp;"|"&amp;"Reading",kipp_maps!H:J,3,FALSE)</f>
        <v>26</v>
      </c>
      <c r="Q1007">
        <f>VLOOKUP(A1007&amp;"|"&amp;"Fall"&amp;"|"&amp;"Reading",kipp_maps!H:K,4,FALSE)</f>
        <v>2</v>
      </c>
      <c r="R1007">
        <f>VLOOKUP(A1007&amp;"|"&amp;"Spring"&amp;"|"&amp;"Reading",kipp_maps!H:I,2,FALSE)</f>
        <v>199</v>
      </c>
      <c r="S1007">
        <f>VLOOKUP(A1007&amp;"|"&amp;"Spring"&amp;"|"&amp;"Reading",kipp_maps!H:J,3,FALSE)</f>
        <v>19</v>
      </c>
      <c r="T1007">
        <f>VLOOKUP(A1007&amp;"|"&amp;"Spring"&amp;"|"&amp;"Reading",kipp_maps!H:K,4,FALSE)</f>
        <v>1</v>
      </c>
      <c r="U1007">
        <f>VLOOKUP(A1007&amp;"|"&amp;"Fall"&amp;"|"&amp;"Reading",kipp_maps!H:L,5,FALSE)</f>
        <v>7</v>
      </c>
      <c r="V1007">
        <f t="shared" si="62"/>
        <v>3</v>
      </c>
      <c r="W1007">
        <f t="shared" si="63"/>
        <v>-4</v>
      </c>
    </row>
    <row r="1008" spans="1:23" x14ac:dyDescent="0.25">
      <c r="A1008">
        <v>27147</v>
      </c>
      <c r="B1008" t="str">
        <f>VLOOKUP(A1008,kipp_maps!A:B,2,FALSE)</f>
        <v>School B</v>
      </c>
      <c r="C1008">
        <f>VLOOKUP(A1008,kipp_maps!A:C,3,FALSE)</f>
        <v>5</v>
      </c>
      <c r="D1008">
        <f>VLOOKUP(A1008,kipp_maps!A:D,4,FALSE)</f>
        <v>2019</v>
      </c>
      <c r="E1008" t="str">
        <f>VLOOKUP(A1008,kipp_maps!A:E,5,FALSE)</f>
        <v>Tier 2</v>
      </c>
      <c r="F1008">
        <f>VLOOKUP(A1008&amp;"|"&amp;"Fall"&amp;"|"&amp;"Math",kipp_maps!H:I,2,FALSE)</f>
        <v>206</v>
      </c>
      <c r="G1008">
        <f>VLOOKUP(A1008&amp;"|"&amp;"Fall"&amp;"|"&amp;"Math",kipp_maps!H:J,3,FALSE)</f>
        <v>36</v>
      </c>
      <c r="H1008">
        <f>VLOOKUP(A1008&amp;"|"&amp;"Fall"&amp;"|"&amp;"Math",kipp_maps!H:K,4,FALSE)</f>
        <v>2</v>
      </c>
      <c r="I1008">
        <f>VLOOKUP(A1008&amp;"|"&amp;"Spring"&amp;"|"&amp;"Math",kipp_maps!H:I,2,FALSE)</f>
        <v>212</v>
      </c>
      <c r="J1008">
        <f>VLOOKUP(A1008&amp;"|"&amp;"Spring"&amp;"|"&amp;"Math",kipp_maps!H:J,3,FALSE)</f>
        <v>28</v>
      </c>
      <c r="K1008">
        <f>VLOOKUP(A1008&amp;"|"&amp;"Spring"&amp;"|"&amp;"Math",kipp_maps!H:K,4,FALSE)</f>
        <v>2</v>
      </c>
      <c r="L1008">
        <f>VLOOKUP(A1008&amp;"|"&amp;"Fall"&amp;"|"&amp;"Math",kipp_maps!H:L,5,FALSE)</f>
        <v>10</v>
      </c>
      <c r="M1008">
        <f t="shared" si="60"/>
        <v>6</v>
      </c>
      <c r="N1008">
        <f t="shared" si="61"/>
        <v>-4</v>
      </c>
      <c r="O1008">
        <f>VLOOKUP(A1008&amp;"|"&amp;"Fall"&amp;"|"&amp;"Reading",kipp_maps!H:I,2,FALSE)</f>
        <v>193</v>
      </c>
      <c r="P1008">
        <f>VLOOKUP(A1008&amp;"|"&amp;"Fall"&amp;"|"&amp;"Reading",kipp_maps!H:J,3,FALSE)</f>
        <v>20</v>
      </c>
      <c r="Q1008">
        <f>VLOOKUP(A1008&amp;"|"&amp;"Fall"&amp;"|"&amp;"Reading",kipp_maps!H:K,4,FALSE)</f>
        <v>1</v>
      </c>
      <c r="R1008">
        <f>VLOOKUP(A1008&amp;"|"&amp;"Spring"&amp;"|"&amp;"Reading",kipp_maps!H:I,2,FALSE)</f>
        <v>205</v>
      </c>
      <c r="S1008">
        <f>VLOOKUP(A1008&amp;"|"&amp;"Spring"&amp;"|"&amp;"Reading",kipp_maps!H:J,3,FALSE)</f>
        <v>32</v>
      </c>
      <c r="T1008">
        <f>VLOOKUP(A1008&amp;"|"&amp;"Spring"&amp;"|"&amp;"Reading",kipp_maps!H:K,4,FALSE)</f>
        <v>2</v>
      </c>
      <c r="U1008">
        <f>VLOOKUP(A1008&amp;"|"&amp;"Fall"&amp;"|"&amp;"Reading",kipp_maps!H:L,5,FALSE)</f>
        <v>8</v>
      </c>
      <c r="V1008">
        <f t="shared" si="62"/>
        <v>12</v>
      </c>
      <c r="W1008">
        <f t="shared" si="63"/>
        <v>4</v>
      </c>
    </row>
    <row r="1009" spans="1:23" x14ac:dyDescent="0.25">
      <c r="A1009">
        <v>27668</v>
      </c>
      <c r="B1009" t="str">
        <f>VLOOKUP(A1009,kipp_maps!A:B,2,FALSE)</f>
        <v>School B</v>
      </c>
      <c r="C1009">
        <f>VLOOKUP(A1009,kipp_maps!A:C,3,FALSE)</f>
        <v>5</v>
      </c>
      <c r="D1009">
        <f>VLOOKUP(A1009,kipp_maps!A:D,4,FALSE)</f>
        <v>2019</v>
      </c>
      <c r="E1009" t="str">
        <f>VLOOKUP(A1009,kipp_maps!A:E,5,FALSE)</f>
        <v>GenEd</v>
      </c>
      <c r="F1009">
        <f>VLOOKUP(A1009&amp;"|"&amp;"Fall"&amp;"|"&amp;"Math",kipp_maps!H:I,2,FALSE)</f>
        <v>200</v>
      </c>
      <c r="G1009">
        <f>VLOOKUP(A1009&amp;"|"&amp;"Fall"&amp;"|"&amp;"Math",kipp_maps!H:J,3,FALSE)</f>
        <v>22</v>
      </c>
      <c r="H1009">
        <f>VLOOKUP(A1009&amp;"|"&amp;"Fall"&amp;"|"&amp;"Math",kipp_maps!H:K,4,FALSE)</f>
        <v>1</v>
      </c>
      <c r="I1009">
        <f>VLOOKUP(A1009&amp;"|"&amp;"Spring"&amp;"|"&amp;"Math",kipp_maps!H:I,2,FALSE)</f>
        <v>210</v>
      </c>
      <c r="J1009">
        <f>VLOOKUP(A1009&amp;"|"&amp;"Spring"&amp;"|"&amp;"Math",kipp_maps!H:J,3,FALSE)</f>
        <v>24</v>
      </c>
      <c r="K1009">
        <f>VLOOKUP(A1009&amp;"|"&amp;"Spring"&amp;"|"&amp;"Math",kipp_maps!H:K,4,FALSE)</f>
        <v>1</v>
      </c>
      <c r="L1009">
        <f>VLOOKUP(A1009&amp;"|"&amp;"Fall"&amp;"|"&amp;"Math",kipp_maps!H:L,5,FALSE)</f>
        <v>10</v>
      </c>
      <c r="M1009">
        <f t="shared" si="60"/>
        <v>10</v>
      </c>
      <c r="N1009">
        <f t="shared" si="61"/>
        <v>0</v>
      </c>
      <c r="O1009">
        <f>VLOOKUP(A1009&amp;"|"&amp;"Fall"&amp;"|"&amp;"Reading",kipp_maps!H:I,2,FALSE)</f>
        <v>187</v>
      </c>
      <c r="P1009">
        <f>VLOOKUP(A1009&amp;"|"&amp;"Fall"&amp;"|"&amp;"Reading",kipp_maps!H:J,3,FALSE)</f>
        <v>11</v>
      </c>
      <c r="Q1009">
        <f>VLOOKUP(A1009&amp;"|"&amp;"Fall"&amp;"|"&amp;"Reading",kipp_maps!H:K,4,FALSE)</f>
        <v>1</v>
      </c>
      <c r="R1009">
        <f>VLOOKUP(A1009&amp;"|"&amp;"Spring"&amp;"|"&amp;"Reading",kipp_maps!H:I,2,FALSE)</f>
        <v>196</v>
      </c>
      <c r="S1009">
        <f>VLOOKUP(A1009&amp;"|"&amp;"Spring"&amp;"|"&amp;"Reading",kipp_maps!H:J,3,FALSE)</f>
        <v>14</v>
      </c>
      <c r="T1009">
        <f>VLOOKUP(A1009&amp;"|"&amp;"Spring"&amp;"|"&amp;"Reading",kipp_maps!H:K,4,FALSE)</f>
        <v>1</v>
      </c>
      <c r="U1009">
        <f>VLOOKUP(A1009&amp;"|"&amp;"Fall"&amp;"|"&amp;"Reading",kipp_maps!H:L,5,FALSE)</f>
        <v>9</v>
      </c>
      <c r="V1009">
        <f t="shared" si="62"/>
        <v>9</v>
      </c>
      <c r="W1009">
        <f t="shared" si="63"/>
        <v>0</v>
      </c>
    </row>
    <row r="1010" spans="1:23" x14ac:dyDescent="0.25">
      <c r="A1010">
        <v>25438</v>
      </c>
      <c r="B1010" t="str">
        <f>VLOOKUP(A1010,kipp_maps!A:B,2,FALSE)</f>
        <v>School B</v>
      </c>
      <c r="C1010">
        <f>VLOOKUP(A1010,kipp_maps!A:C,3,FALSE)</f>
        <v>5</v>
      </c>
      <c r="D1010">
        <f>VLOOKUP(A1010,kipp_maps!A:D,4,FALSE)</f>
        <v>2019</v>
      </c>
      <c r="E1010" t="str">
        <f>VLOOKUP(A1010,kipp_maps!A:E,5,FALSE)</f>
        <v>Gifted</v>
      </c>
      <c r="F1010">
        <f>VLOOKUP(A1010&amp;"|"&amp;"Fall"&amp;"|"&amp;"Math",kipp_maps!H:I,2,FALSE)</f>
        <v>223</v>
      </c>
      <c r="G1010">
        <f>VLOOKUP(A1010&amp;"|"&amp;"Fall"&amp;"|"&amp;"Math",kipp_maps!H:J,3,FALSE)</f>
        <v>78</v>
      </c>
      <c r="H1010">
        <f>VLOOKUP(A1010&amp;"|"&amp;"Fall"&amp;"|"&amp;"Math",kipp_maps!H:K,4,FALSE)</f>
        <v>4</v>
      </c>
      <c r="I1010">
        <f>VLOOKUP(A1010&amp;"|"&amp;"Spring"&amp;"|"&amp;"Math",kipp_maps!H:I,2,FALSE)</f>
        <v>244</v>
      </c>
      <c r="J1010">
        <f>VLOOKUP(A1010&amp;"|"&amp;"Spring"&amp;"|"&amp;"Math",kipp_maps!H:J,3,FALSE)</f>
        <v>92</v>
      </c>
      <c r="K1010">
        <f>VLOOKUP(A1010&amp;"|"&amp;"Spring"&amp;"|"&amp;"Math",kipp_maps!H:K,4,FALSE)</f>
        <v>4</v>
      </c>
      <c r="L1010">
        <f>VLOOKUP(A1010&amp;"|"&amp;"Fall"&amp;"|"&amp;"Math",kipp_maps!H:L,5,FALSE)</f>
        <v>10</v>
      </c>
      <c r="M1010">
        <f t="shared" si="60"/>
        <v>21</v>
      </c>
      <c r="N1010">
        <f t="shared" si="61"/>
        <v>11</v>
      </c>
      <c r="O1010">
        <f>VLOOKUP(A1010&amp;"|"&amp;"Fall"&amp;"|"&amp;"Reading",kipp_maps!H:I,2,FALSE)</f>
        <v>227</v>
      </c>
      <c r="P1010">
        <f>VLOOKUP(A1010&amp;"|"&amp;"Fall"&amp;"|"&amp;"Reading",kipp_maps!H:J,3,FALSE)</f>
        <v>92</v>
      </c>
      <c r="Q1010">
        <f>VLOOKUP(A1010&amp;"|"&amp;"Fall"&amp;"|"&amp;"Reading",kipp_maps!H:K,4,FALSE)</f>
        <v>4</v>
      </c>
      <c r="R1010">
        <f>VLOOKUP(A1010&amp;"|"&amp;"Spring"&amp;"|"&amp;"Reading",kipp_maps!H:I,2,FALSE)</f>
        <v>231</v>
      </c>
      <c r="S1010">
        <f>VLOOKUP(A1010&amp;"|"&amp;"Spring"&amp;"|"&amp;"Reading",kipp_maps!H:J,3,FALSE)</f>
        <v>90</v>
      </c>
      <c r="T1010">
        <f>VLOOKUP(A1010&amp;"|"&amp;"Spring"&amp;"|"&amp;"Reading",kipp_maps!H:K,4,FALSE)</f>
        <v>4</v>
      </c>
      <c r="U1010">
        <f>VLOOKUP(A1010&amp;"|"&amp;"Fall"&amp;"|"&amp;"Reading",kipp_maps!H:L,5,FALSE)</f>
        <v>3</v>
      </c>
      <c r="V1010">
        <f t="shared" si="62"/>
        <v>4</v>
      </c>
      <c r="W1010">
        <f t="shared" si="63"/>
        <v>1</v>
      </c>
    </row>
    <row r="1011" spans="1:23" x14ac:dyDescent="0.25">
      <c r="A1011">
        <v>26284</v>
      </c>
      <c r="B1011" t="str">
        <f>VLOOKUP(A1011,kipp_maps!A:B,2,FALSE)</f>
        <v>School B</v>
      </c>
      <c r="C1011">
        <f>VLOOKUP(A1011,kipp_maps!A:C,3,FALSE)</f>
        <v>5</v>
      </c>
      <c r="D1011">
        <f>VLOOKUP(A1011,kipp_maps!A:D,4,FALSE)</f>
        <v>2019</v>
      </c>
      <c r="E1011" t="str">
        <f>VLOOKUP(A1011,kipp_maps!A:E,5,FALSE)</f>
        <v>GenEd</v>
      </c>
      <c r="F1011" t="str">
        <f>VLOOKUP(A1011&amp;"|"&amp;"Fall"&amp;"|"&amp;"Math",kipp_maps!H:I,2,FALSE)</f>
        <v>.</v>
      </c>
      <c r="G1011" t="str">
        <f>VLOOKUP(A1011&amp;"|"&amp;"Fall"&amp;"|"&amp;"Math",kipp_maps!H:J,3,FALSE)</f>
        <v>.</v>
      </c>
      <c r="H1011" t="str">
        <f>VLOOKUP(A1011&amp;"|"&amp;"Fall"&amp;"|"&amp;"Math",kipp_maps!H:K,4,FALSE)</f>
        <v>.</v>
      </c>
      <c r="I1011">
        <f>VLOOKUP(A1011&amp;"|"&amp;"Spring"&amp;"|"&amp;"Math",kipp_maps!H:I,2,FALSE)</f>
        <v>240</v>
      </c>
      <c r="J1011">
        <f>VLOOKUP(A1011&amp;"|"&amp;"Spring"&amp;"|"&amp;"Math",kipp_maps!H:J,3,FALSE)</f>
        <v>88</v>
      </c>
      <c r="K1011">
        <f>VLOOKUP(A1011&amp;"|"&amp;"Spring"&amp;"|"&amp;"Math",kipp_maps!H:K,4,FALSE)</f>
        <v>4</v>
      </c>
      <c r="L1011" t="str">
        <f>VLOOKUP(A1011&amp;"|"&amp;"Fall"&amp;"|"&amp;"Math",kipp_maps!H:L,5,FALSE)</f>
        <v>.</v>
      </c>
      <c r="M1011" t="e">
        <f t="shared" si="60"/>
        <v>#VALUE!</v>
      </c>
      <c r="N1011" t="e">
        <f t="shared" si="61"/>
        <v>#VALUE!</v>
      </c>
      <c r="O1011">
        <f>VLOOKUP(A1011&amp;"|"&amp;"Fall"&amp;"|"&amp;"Reading",kipp_maps!H:I,2,FALSE)</f>
        <v>219</v>
      </c>
      <c r="P1011">
        <f>VLOOKUP(A1011&amp;"|"&amp;"Fall"&amp;"|"&amp;"Reading",kipp_maps!H:J,3,FALSE)</f>
        <v>81</v>
      </c>
      <c r="Q1011">
        <f>VLOOKUP(A1011&amp;"|"&amp;"Fall"&amp;"|"&amp;"Reading",kipp_maps!H:K,4,FALSE)</f>
        <v>4</v>
      </c>
      <c r="R1011">
        <f>VLOOKUP(A1011&amp;"|"&amp;"Spring"&amp;"|"&amp;"Reading",kipp_maps!H:I,2,FALSE)</f>
        <v>213</v>
      </c>
      <c r="S1011">
        <f>VLOOKUP(A1011&amp;"|"&amp;"Spring"&amp;"|"&amp;"Reading",kipp_maps!H:J,3,FALSE)</f>
        <v>53</v>
      </c>
      <c r="T1011">
        <f>VLOOKUP(A1011&amp;"|"&amp;"Spring"&amp;"|"&amp;"Reading",kipp_maps!H:K,4,FALSE)</f>
        <v>3</v>
      </c>
      <c r="U1011">
        <f>VLOOKUP(A1011&amp;"|"&amp;"Fall"&amp;"|"&amp;"Reading",kipp_maps!H:L,5,FALSE)</f>
        <v>4</v>
      </c>
      <c r="V1011">
        <f t="shared" si="62"/>
        <v>-6</v>
      </c>
      <c r="W1011">
        <f t="shared" si="63"/>
        <v>-10</v>
      </c>
    </row>
    <row r="1012" spans="1:23" x14ac:dyDescent="0.25">
      <c r="A1012">
        <v>18584</v>
      </c>
      <c r="B1012" t="str">
        <f>VLOOKUP(A1012,kipp_maps!A:B,2,FALSE)</f>
        <v>School B</v>
      </c>
      <c r="C1012">
        <f>VLOOKUP(A1012,kipp_maps!A:C,3,FALSE)</f>
        <v>5</v>
      </c>
      <c r="D1012">
        <f>VLOOKUP(A1012,kipp_maps!A:D,4,FALSE)</f>
        <v>2019</v>
      </c>
      <c r="E1012" t="str">
        <f>VLOOKUP(A1012,kipp_maps!A:E,5,FALSE)</f>
        <v>Gifted</v>
      </c>
      <c r="F1012">
        <f>VLOOKUP(A1012&amp;"|"&amp;"Fall"&amp;"|"&amp;"Math",kipp_maps!H:I,2,FALSE)</f>
        <v>226</v>
      </c>
      <c r="G1012">
        <f>VLOOKUP(A1012&amp;"|"&amp;"Fall"&amp;"|"&amp;"Math",kipp_maps!H:J,3,FALSE)</f>
        <v>84</v>
      </c>
      <c r="H1012">
        <f>VLOOKUP(A1012&amp;"|"&amp;"Fall"&amp;"|"&amp;"Math",kipp_maps!H:K,4,FALSE)</f>
        <v>4</v>
      </c>
      <c r="I1012">
        <f>VLOOKUP(A1012&amp;"|"&amp;"Spring"&amp;"|"&amp;"Math",kipp_maps!H:I,2,FALSE)</f>
        <v>242</v>
      </c>
      <c r="J1012">
        <f>VLOOKUP(A1012&amp;"|"&amp;"Spring"&amp;"|"&amp;"Math",kipp_maps!H:J,3,FALSE)</f>
        <v>90</v>
      </c>
      <c r="K1012">
        <f>VLOOKUP(A1012&amp;"|"&amp;"Spring"&amp;"|"&amp;"Math",kipp_maps!H:K,4,FALSE)</f>
        <v>4</v>
      </c>
      <c r="L1012">
        <f>VLOOKUP(A1012&amp;"|"&amp;"Fall"&amp;"|"&amp;"Math",kipp_maps!H:L,5,FALSE)</f>
        <v>10</v>
      </c>
      <c r="M1012">
        <f t="shared" si="60"/>
        <v>16</v>
      </c>
      <c r="N1012">
        <f t="shared" si="61"/>
        <v>6</v>
      </c>
      <c r="O1012">
        <f>VLOOKUP(A1012&amp;"|"&amp;"Fall"&amp;"|"&amp;"Reading",kipp_maps!H:I,2,FALSE)</f>
        <v>221</v>
      </c>
      <c r="P1012">
        <f>VLOOKUP(A1012&amp;"|"&amp;"Fall"&amp;"|"&amp;"Reading",kipp_maps!H:J,3,FALSE)</f>
        <v>84</v>
      </c>
      <c r="Q1012">
        <f>VLOOKUP(A1012&amp;"|"&amp;"Fall"&amp;"|"&amp;"Reading",kipp_maps!H:K,4,FALSE)</f>
        <v>4</v>
      </c>
      <c r="R1012">
        <f>VLOOKUP(A1012&amp;"|"&amp;"Spring"&amp;"|"&amp;"Reading",kipp_maps!H:I,2,FALSE)</f>
        <v>238</v>
      </c>
      <c r="S1012">
        <f>VLOOKUP(A1012&amp;"|"&amp;"Spring"&amp;"|"&amp;"Reading",kipp_maps!H:J,3,FALSE)</f>
        <v>96</v>
      </c>
      <c r="T1012">
        <f>VLOOKUP(A1012&amp;"|"&amp;"Spring"&amp;"|"&amp;"Reading",kipp_maps!H:K,4,FALSE)</f>
        <v>4</v>
      </c>
      <c r="U1012">
        <f>VLOOKUP(A1012&amp;"|"&amp;"Fall"&amp;"|"&amp;"Reading",kipp_maps!H:L,5,FALSE)</f>
        <v>4</v>
      </c>
      <c r="V1012">
        <f t="shared" si="62"/>
        <v>17</v>
      </c>
      <c r="W1012">
        <f t="shared" si="63"/>
        <v>13</v>
      </c>
    </row>
    <row r="1013" spans="1:23" x14ac:dyDescent="0.25">
      <c r="A1013">
        <v>29481</v>
      </c>
      <c r="B1013" t="str">
        <f>VLOOKUP(A1013,kipp_maps!A:B,2,FALSE)</f>
        <v>School B</v>
      </c>
      <c r="C1013">
        <f>VLOOKUP(A1013,kipp_maps!A:C,3,FALSE)</f>
        <v>5</v>
      </c>
      <c r="D1013">
        <f>VLOOKUP(A1013,kipp_maps!A:D,4,FALSE)</f>
        <v>2019</v>
      </c>
      <c r="E1013" t="str">
        <f>VLOOKUP(A1013,kipp_maps!A:E,5,FALSE)</f>
        <v>GenEd</v>
      </c>
      <c r="F1013">
        <f>VLOOKUP(A1013&amp;"|"&amp;"Fall"&amp;"|"&amp;"Math",kipp_maps!H:I,2,FALSE)</f>
        <v>201</v>
      </c>
      <c r="G1013">
        <f>VLOOKUP(A1013&amp;"|"&amp;"Fall"&amp;"|"&amp;"Math",kipp_maps!H:J,3,FALSE)</f>
        <v>24</v>
      </c>
      <c r="H1013">
        <f>VLOOKUP(A1013&amp;"|"&amp;"Fall"&amp;"|"&amp;"Math",kipp_maps!H:K,4,FALSE)</f>
        <v>1</v>
      </c>
      <c r="I1013">
        <f>VLOOKUP(A1013&amp;"|"&amp;"Spring"&amp;"|"&amp;"Math",kipp_maps!H:I,2,FALSE)</f>
        <v>209</v>
      </c>
      <c r="J1013">
        <f>VLOOKUP(A1013&amp;"|"&amp;"Spring"&amp;"|"&amp;"Math",kipp_maps!H:J,3,FALSE)</f>
        <v>22</v>
      </c>
      <c r="K1013">
        <f>VLOOKUP(A1013&amp;"|"&amp;"Spring"&amp;"|"&amp;"Math",kipp_maps!H:K,4,FALSE)</f>
        <v>1</v>
      </c>
      <c r="L1013">
        <f>VLOOKUP(A1013&amp;"|"&amp;"Fall"&amp;"|"&amp;"Math",kipp_maps!H:L,5,FALSE)</f>
        <v>10</v>
      </c>
      <c r="M1013">
        <f t="shared" si="60"/>
        <v>8</v>
      </c>
      <c r="N1013">
        <f t="shared" si="61"/>
        <v>-2</v>
      </c>
      <c r="O1013">
        <f>VLOOKUP(A1013&amp;"|"&amp;"Fall"&amp;"|"&amp;"Reading",kipp_maps!H:I,2,FALSE)</f>
        <v>202</v>
      </c>
      <c r="P1013">
        <f>VLOOKUP(A1013&amp;"|"&amp;"Fall"&amp;"|"&amp;"Reading",kipp_maps!H:J,3,FALSE)</f>
        <v>40</v>
      </c>
      <c r="Q1013">
        <f>VLOOKUP(A1013&amp;"|"&amp;"Fall"&amp;"|"&amp;"Reading",kipp_maps!H:K,4,FALSE)</f>
        <v>2</v>
      </c>
      <c r="R1013">
        <f>VLOOKUP(A1013&amp;"|"&amp;"Spring"&amp;"|"&amp;"Reading",kipp_maps!H:I,2,FALSE)</f>
        <v>212</v>
      </c>
      <c r="S1013">
        <f>VLOOKUP(A1013&amp;"|"&amp;"Spring"&amp;"|"&amp;"Reading",kipp_maps!H:J,3,FALSE)</f>
        <v>51</v>
      </c>
      <c r="T1013">
        <f>VLOOKUP(A1013&amp;"|"&amp;"Spring"&amp;"|"&amp;"Reading",kipp_maps!H:K,4,FALSE)</f>
        <v>3</v>
      </c>
      <c r="U1013">
        <f>VLOOKUP(A1013&amp;"|"&amp;"Fall"&amp;"|"&amp;"Reading",kipp_maps!H:L,5,FALSE)</f>
        <v>7</v>
      </c>
      <c r="V1013">
        <f t="shared" si="62"/>
        <v>10</v>
      </c>
      <c r="W1013">
        <f t="shared" si="63"/>
        <v>3</v>
      </c>
    </row>
    <row r="1014" spans="1:23" x14ac:dyDescent="0.25">
      <c r="A1014">
        <v>13835</v>
      </c>
      <c r="B1014" t="str">
        <f>VLOOKUP(A1014,kipp_maps!A:B,2,FALSE)</f>
        <v>School B</v>
      </c>
      <c r="C1014">
        <f>VLOOKUP(A1014,kipp_maps!A:C,3,FALSE)</f>
        <v>5</v>
      </c>
      <c r="D1014">
        <f>VLOOKUP(A1014,kipp_maps!A:D,4,FALSE)</f>
        <v>2019</v>
      </c>
      <c r="E1014" t="str">
        <f>VLOOKUP(A1014,kipp_maps!A:E,5,FALSE)</f>
        <v>GenEd</v>
      </c>
      <c r="F1014">
        <f>VLOOKUP(A1014&amp;"|"&amp;"Fall"&amp;"|"&amp;"Math",kipp_maps!H:I,2,FALSE)</f>
        <v>205</v>
      </c>
      <c r="G1014">
        <f>VLOOKUP(A1014&amp;"|"&amp;"Fall"&amp;"|"&amp;"Math",kipp_maps!H:J,3,FALSE)</f>
        <v>33</v>
      </c>
      <c r="H1014">
        <f>VLOOKUP(A1014&amp;"|"&amp;"Fall"&amp;"|"&amp;"Math",kipp_maps!H:K,4,FALSE)</f>
        <v>2</v>
      </c>
      <c r="I1014">
        <f>VLOOKUP(A1014&amp;"|"&amp;"Spring"&amp;"|"&amp;"Math",kipp_maps!H:I,2,FALSE)</f>
        <v>212</v>
      </c>
      <c r="J1014">
        <f>VLOOKUP(A1014&amp;"|"&amp;"Spring"&amp;"|"&amp;"Math",kipp_maps!H:J,3,FALSE)</f>
        <v>28</v>
      </c>
      <c r="K1014">
        <f>VLOOKUP(A1014&amp;"|"&amp;"Spring"&amp;"|"&amp;"Math",kipp_maps!H:K,4,FALSE)</f>
        <v>2</v>
      </c>
      <c r="L1014">
        <f>VLOOKUP(A1014&amp;"|"&amp;"Fall"&amp;"|"&amp;"Math",kipp_maps!H:L,5,FALSE)</f>
        <v>10</v>
      </c>
      <c r="M1014">
        <f t="shared" si="60"/>
        <v>7</v>
      </c>
      <c r="N1014">
        <f t="shared" si="61"/>
        <v>-3</v>
      </c>
      <c r="O1014">
        <f>VLOOKUP(A1014&amp;"|"&amp;"Fall"&amp;"|"&amp;"Reading",kipp_maps!H:I,2,FALSE)</f>
        <v>217</v>
      </c>
      <c r="P1014">
        <f>VLOOKUP(A1014&amp;"|"&amp;"Fall"&amp;"|"&amp;"Reading",kipp_maps!H:J,3,FALSE)</f>
        <v>77</v>
      </c>
      <c r="Q1014">
        <f>VLOOKUP(A1014&amp;"|"&amp;"Fall"&amp;"|"&amp;"Reading",kipp_maps!H:K,4,FALSE)</f>
        <v>4</v>
      </c>
      <c r="R1014">
        <f>VLOOKUP(A1014&amp;"|"&amp;"Spring"&amp;"|"&amp;"Reading",kipp_maps!H:I,2,FALSE)</f>
        <v>220</v>
      </c>
      <c r="S1014">
        <f>VLOOKUP(A1014&amp;"|"&amp;"Spring"&amp;"|"&amp;"Reading",kipp_maps!H:J,3,FALSE)</f>
        <v>71</v>
      </c>
      <c r="T1014">
        <f>VLOOKUP(A1014&amp;"|"&amp;"Spring"&amp;"|"&amp;"Reading",kipp_maps!H:K,4,FALSE)</f>
        <v>3</v>
      </c>
      <c r="U1014">
        <f>VLOOKUP(A1014&amp;"|"&amp;"Fall"&amp;"|"&amp;"Reading",kipp_maps!H:L,5,FALSE)</f>
        <v>4</v>
      </c>
      <c r="V1014">
        <f t="shared" si="62"/>
        <v>3</v>
      </c>
      <c r="W1014">
        <f t="shared" si="63"/>
        <v>-1</v>
      </c>
    </row>
    <row r="1015" spans="1:23" x14ac:dyDescent="0.25">
      <c r="A1015">
        <v>19308</v>
      </c>
      <c r="B1015" t="str">
        <f>VLOOKUP(A1015,kipp_maps!A:B,2,FALSE)</f>
        <v>School B</v>
      </c>
      <c r="C1015">
        <f>VLOOKUP(A1015,kipp_maps!A:C,3,FALSE)</f>
        <v>5</v>
      </c>
      <c r="D1015">
        <f>VLOOKUP(A1015,kipp_maps!A:D,4,FALSE)</f>
        <v>2019</v>
      </c>
      <c r="E1015" t="str">
        <f>VLOOKUP(A1015,kipp_maps!A:E,5,FALSE)</f>
        <v>GenEd</v>
      </c>
      <c r="F1015">
        <f>VLOOKUP(A1015&amp;"|"&amp;"Fall"&amp;"|"&amp;"Math",kipp_maps!H:I,2,FALSE)</f>
        <v>192</v>
      </c>
      <c r="G1015">
        <f>VLOOKUP(A1015&amp;"|"&amp;"Fall"&amp;"|"&amp;"Math",kipp_maps!H:J,3,FALSE)</f>
        <v>9</v>
      </c>
      <c r="H1015">
        <f>VLOOKUP(A1015&amp;"|"&amp;"Fall"&amp;"|"&amp;"Math",kipp_maps!H:K,4,FALSE)</f>
        <v>1</v>
      </c>
      <c r="I1015">
        <f>VLOOKUP(A1015&amp;"|"&amp;"Spring"&amp;"|"&amp;"Math",kipp_maps!H:I,2,FALSE)</f>
        <v>209</v>
      </c>
      <c r="J1015">
        <f>VLOOKUP(A1015&amp;"|"&amp;"Spring"&amp;"|"&amp;"Math",kipp_maps!H:J,3,FALSE)</f>
        <v>22</v>
      </c>
      <c r="K1015">
        <f>VLOOKUP(A1015&amp;"|"&amp;"Spring"&amp;"|"&amp;"Math",kipp_maps!H:K,4,FALSE)</f>
        <v>1</v>
      </c>
      <c r="L1015">
        <f>VLOOKUP(A1015&amp;"|"&amp;"Fall"&amp;"|"&amp;"Math",kipp_maps!H:L,5,FALSE)</f>
        <v>10</v>
      </c>
      <c r="M1015">
        <f t="shared" si="60"/>
        <v>17</v>
      </c>
      <c r="N1015">
        <f t="shared" si="61"/>
        <v>7</v>
      </c>
      <c r="O1015">
        <f>VLOOKUP(A1015&amp;"|"&amp;"Fall"&amp;"|"&amp;"Reading",kipp_maps!H:I,2,FALSE)</f>
        <v>197</v>
      </c>
      <c r="P1015">
        <f>VLOOKUP(A1015&amp;"|"&amp;"Fall"&amp;"|"&amp;"Reading",kipp_maps!H:J,3,FALSE)</f>
        <v>28</v>
      </c>
      <c r="Q1015">
        <f>VLOOKUP(A1015&amp;"|"&amp;"Fall"&amp;"|"&amp;"Reading",kipp_maps!H:K,4,FALSE)</f>
        <v>2</v>
      </c>
      <c r="R1015">
        <f>VLOOKUP(A1015&amp;"|"&amp;"Spring"&amp;"|"&amp;"Reading",kipp_maps!H:I,2,FALSE)</f>
        <v>213</v>
      </c>
      <c r="S1015">
        <f>VLOOKUP(A1015&amp;"|"&amp;"Spring"&amp;"|"&amp;"Reading",kipp_maps!H:J,3,FALSE)</f>
        <v>53</v>
      </c>
      <c r="T1015">
        <f>VLOOKUP(A1015&amp;"|"&amp;"Spring"&amp;"|"&amp;"Reading",kipp_maps!H:K,4,FALSE)</f>
        <v>3</v>
      </c>
      <c r="U1015">
        <f>VLOOKUP(A1015&amp;"|"&amp;"Fall"&amp;"|"&amp;"Reading",kipp_maps!H:L,5,FALSE)</f>
        <v>7</v>
      </c>
      <c r="V1015">
        <f t="shared" si="62"/>
        <v>16</v>
      </c>
      <c r="W1015">
        <f t="shared" si="63"/>
        <v>9</v>
      </c>
    </row>
    <row r="1016" spans="1:23" x14ac:dyDescent="0.25">
      <c r="A1016">
        <v>16903</v>
      </c>
      <c r="B1016" t="str">
        <f>VLOOKUP(A1016,kipp_maps!A:B,2,FALSE)</f>
        <v>School B</v>
      </c>
      <c r="C1016">
        <f>VLOOKUP(A1016,kipp_maps!A:C,3,FALSE)</f>
        <v>5</v>
      </c>
      <c r="D1016">
        <f>VLOOKUP(A1016,kipp_maps!A:D,4,FALSE)</f>
        <v>2019</v>
      </c>
      <c r="E1016" t="str">
        <f>VLOOKUP(A1016,kipp_maps!A:E,5,FALSE)</f>
        <v>GenEd</v>
      </c>
      <c r="F1016">
        <f>VLOOKUP(A1016&amp;"|"&amp;"Fall"&amp;"|"&amp;"Math",kipp_maps!H:I,2,FALSE)</f>
        <v>216</v>
      </c>
      <c r="G1016">
        <f>VLOOKUP(A1016&amp;"|"&amp;"Fall"&amp;"|"&amp;"Math",kipp_maps!H:J,3,FALSE)</f>
        <v>62</v>
      </c>
      <c r="H1016">
        <f>VLOOKUP(A1016&amp;"|"&amp;"Fall"&amp;"|"&amp;"Math",kipp_maps!H:K,4,FALSE)</f>
        <v>3</v>
      </c>
      <c r="I1016">
        <f>VLOOKUP(A1016&amp;"|"&amp;"Spring"&amp;"|"&amp;"Math",kipp_maps!H:I,2,FALSE)</f>
        <v>229</v>
      </c>
      <c r="J1016">
        <f>VLOOKUP(A1016&amp;"|"&amp;"Spring"&amp;"|"&amp;"Math",kipp_maps!H:J,3,FALSE)</f>
        <v>68</v>
      </c>
      <c r="K1016">
        <f>VLOOKUP(A1016&amp;"|"&amp;"Spring"&amp;"|"&amp;"Math",kipp_maps!H:K,4,FALSE)</f>
        <v>3</v>
      </c>
      <c r="L1016">
        <f>VLOOKUP(A1016&amp;"|"&amp;"Fall"&amp;"|"&amp;"Math",kipp_maps!H:L,5,FALSE)</f>
        <v>10</v>
      </c>
      <c r="M1016">
        <f t="shared" si="60"/>
        <v>13</v>
      </c>
      <c r="N1016">
        <f t="shared" si="61"/>
        <v>3</v>
      </c>
      <c r="O1016">
        <f>VLOOKUP(A1016&amp;"|"&amp;"Fall"&amp;"|"&amp;"Reading",kipp_maps!H:I,2,FALSE)</f>
        <v>216</v>
      </c>
      <c r="P1016">
        <f>VLOOKUP(A1016&amp;"|"&amp;"Fall"&amp;"|"&amp;"Reading",kipp_maps!H:J,3,FALSE)</f>
        <v>75</v>
      </c>
      <c r="Q1016">
        <f>VLOOKUP(A1016&amp;"|"&amp;"Fall"&amp;"|"&amp;"Reading",kipp_maps!H:K,4,FALSE)</f>
        <v>4</v>
      </c>
      <c r="R1016">
        <f>VLOOKUP(A1016&amp;"|"&amp;"Spring"&amp;"|"&amp;"Reading",kipp_maps!H:I,2,FALSE)</f>
        <v>222</v>
      </c>
      <c r="S1016">
        <f>VLOOKUP(A1016&amp;"|"&amp;"Spring"&amp;"|"&amp;"Reading",kipp_maps!H:J,3,FALSE)</f>
        <v>76</v>
      </c>
      <c r="T1016">
        <f>VLOOKUP(A1016&amp;"|"&amp;"Spring"&amp;"|"&amp;"Reading",kipp_maps!H:K,4,FALSE)</f>
        <v>4</v>
      </c>
      <c r="U1016">
        <f>VLOOKUP(A1016&amp;"|"&amp;"Fall"&amp;"|"&amp;"Reading",kipp_maps!H:L,5,FALSE)</f>
        <v>5</v>
      </c>
      <c r="V1016">
        <f t="shared" si="62"/>
        <v>6</v>
      </c>
      <c r="W1016">
        <f t="shared" si="63"/>
        <v>1</v>
      </c>
    </row>
    <row r="1017" spans="1:23" x14ac:dyDescent="0.25">
      <c r="A1017">
        <v>12301</v>
      </c>
      <c r="B1017" t="str">
        <f>VLOOKUP(A1017,kipp_maps!A:B,2,FALSE)</f>
        <v>School B</v>
      </c>
      <c r="C1017">
        <f>VLOOKUP(A1017,kipp_maps!A:C,3,FALSE)</f>
        <v>5</v>
      </c>
      <c r="D1017">
        <f>VLOOKUP(A1017,kipp_maps!A:D,4,FALSE)</f>
        <v>2019</v>
      </c>
      <c r="E1017" t="str">
        <f>VLOOKUP(A1017,kipp_maps!A:E,5,FALSE)</f>
        <v>GenEd</v>
      </c>
      <c r="F1017">
        <f>VLOOKUP(A1017&amp;"|"&amp;"Fall"&amp;"|"&amp;"Math",kipp_maps!H:I,2,FALSE)</f>
        <v>205</v>
      </c>
      <c r="G1017">
        <f>VLOOKUP(A1017&amp;"|"&amp;"Fall"&amp;"|"&amp;"Math",kipp_maps!H:J,3,FALSE)</f>
        <v>33</v>
      </c>
      <c r="H1017">
        <f>VLOOKUP(A1017&amp;"|"&amp;"Fall"&amp;"|"&amp;"Math",kipp_maps!H:K,4,FALSE)</f>
        <v>2</v>
      </c>
      <c r="I1017">
        <f>VLOOKUP(A1017&amp;"|"&amp;"Spring"&amp;"|"&amp;"Math",kipp_maps!H:I,2,FALSE)</f>
        <v>213</v>
      </c>
      <c r="J1017">
        <f>VLOOKUP(A1017&amp;"|"&amp;"Spring"&amp;"|"&amp;"Math",kipp_maps!H:J,3,FALSE)</f>
        <v>30</v>
      </c>
      <c r="K1017">
        <f>VLOOKUP(A1017&amp;"|"&amp;"Spring"&amp;"|"&amp;"Math",kipp_maps!H:K,4,FALSE)</f>
        <v>2</v>
      </c>
      <c r="L1017">
        <f>VLOOKUP(A1017&amp;"|"&amp;"Fall"&amp;"|"&amp;"Math",kipp_maps!H:L,5,FALSE)</f>
        <v>10</v>
      </c>
      <c r="M1017">
        <f t="shared" si="60"/>
        <v>8</v>
      </c>
      <c r="N1017">
        <f t="shared" si="61"/>
        <v>-2</v>
      </c>
      <c r="O1017">
        <f>VLOOKUP(A1017&amp;"|"&amp;"Fall"&amp;"|"&amp;"Reading",kipp_maps!H:I,2,FALSE)</f>
        <v>203</v>
      </c>
      <c r="P1017">
        <f>VLOOKUP(A1017&amp;"|"&amp;"Fall"&amp;"|"&amp;"Reading",kipp_maps!H:J,3,FALSE)</f>
        <v>43</v>
      </c>
      <c r="Q1017">
        <f>VLOOKUP(A1017&amp;"|"&amp;"Fall"&amp;"|"&amp;"Reading",kipp_maps!H:K,4,FALSE)</f>
        <v>2</v>
      </c>
      <c r="R1017">
        <f>VLOOKUP(A1017&amp;"|"&amp;"Spring"&amp;"|"&amp;"Reading",kipp_maps!H:I,2,FALSE)</f>
        <v>214</v>
      </c>
      <c r="S1017">
        <f>VLOOKUP(A1017&amp;"|"&amp;"Spring"&amp;"|"&amp;"Reading",kipp_maps!H:J,3,FALSE)</f>
        <v>56</v>
      </c>
      <c r="T1017">
        <f>VLOOKUP(A1017&amp;"|"&amp;"Spring"&amp;"|"&amp;"Reading",kipp_maps!H:K,4,FALSE)</f>
        <v>3</v>
      </c>
      <c r="U1017">
        <f>VLOOKUP(A1017&amp;"|"&amp;"Fall"&amp;"|"&amp;"Reading",kipp_maps!H:L,5,FALSE)</f>
        <v>6</v>
      </c>
      <c r="V1017">
        <f t="shared" si="62"/>
        <v>11</v>
      </c>
      <c r="W1017">
        <f t="shared" si="63"/>
        <v>5</v>
      </c>
    </row>
    <row r="1018" spans="1:23" x14ac:dyDescent="0.25">
      <c r="A1018">
        <v>24418</v>
      </c>
      <c r="B1018" t="str">
        <f>VLOOKUP(A1018,kipp_maps!A:B,2,FALSE)</f>
        <v>School B</v>
      </c>
      <c r="C1018">
        <f>VLOOKUP(A1018,kipp_maps!A:C,3,FALSE)</f>
        <v>5</v>
      </c>
      <c r="D1018">
        <f>VLOOKUP(A1018,kipp_maps!A:D,4,FALSE)</f>
        <v>2019</v>
      </c>
      <c r="E1018" t="str">
        <f>VLOOKUP(A1018,kipp_maps!A:E,5,FALSE)</f>
        <v>Tier 2</v>
      </c>
      <c r="F1018">
        <f>VLOOKUP(A1018&amp;"|"&amp;"Fall"&amp;"|"&amp;"Math",kipp_maps!H:I,2,FALSE)</f>
        <v>205</v>
      </c>
      <c r="G1018">
        <f>VLOOKUP(A1018&amp;"|"&amp;"Fall"&amp;"|"&amp;"Math",kipp_maps!H:J,3,FALSE)</f>
        <v>33</v>
      </c>
      <c r="H1018">
        <f>VLOOKUP(A1018&amp;"|"&amp;"Fall"&amp;"|"&amp;"Math",kipp_maps!H:K,4,FALSE)</f>
        <v>2</v>
      </c>
      <c r="I1018">
        <f>VLOOKUP(A1018&amp;"|"&amp;"Spring"&amp;"|"&amp;"Math",kipp_maps!H:I,2,FALSE)</f>
        <v>221</v>
      </c>
      <c r="J1018">
        <f>VLOOKUP(A1018&amp;"|"&amp;"Spring"&amp;"|"&amp;"Math",kipp_maps!H:J,3,FALSE)</f>
        <v>49</v>
      </c>
      <c r="K1018">
        <f>VLOOKUP(A1018&amp;"|"&amp;"Spring"&amp;"|"&amp;"Math",kipp_maps!H:K,4,FALSE)</f>
        <v>2</v>
      </c>
      <c r="L1018">
        <f>VLOOKUP(A1018&amp;"|"&amp;"Fall"&amp;"|"&amp;"Math",kipp_maps!H:L,5,FALSE)</f>
        <v>10</v>
      </c>
      <c r="M1018">
        <f t="shared" si="60"/>
        <v>16</v>
      </c>
      <c r="N1018">
        <f t="shared" si="61"/>
        <v>6</v>
      </c>
      <c r="O1018">
        <f>VLOOKUP(A1018&amp;"|"&amp;"Fall"&amp;"|"&amp;"Reading",kipp_maps!H:I,2,FALSE)</f>
        <v>202</v>
      </c>
      <c r="P1018">
        <f>VLOOKUP(A1018&amp;"|"&amp;"Fall"&amp;"|"&amp;"Reading",kipp_maps!H:J,3,FALSE)</f>
        <v>40</v>
      </c>
      <c r="Q1018">
        <f>VLOOKUP(A1018&amp;"|"&amp;"Fall"&amp;"|"&amp;"Reading",kipp_maps!H:K,4,FALSE)</f>
        <v>2</v>
      </c>
      <c r="R1018">
        <f>VLOOKUP(A1018&amp;"|"&amp;"Spring"&amp;"|"&amp;"Reading",kipp_maps!H:I,2,FALSE)</f>
        <v>215</v>
      </c>
      <c r="S1018">
        <f>VLOOKUP(A1018&amp;"|"&amp;"Spring"&amp;"|"&amp;"Reading",kipp_maps!H:J,3,FALSE)</f>
        <v>59</v>
      </c>
      <c r="T1018">
        <f>VLOOKUP(A1018&amp;"|"&amp;"Spring"&amp;"|"&amp;"Reading",kipp_maps!H:K,4,FALSE)</f>
        <v>3</v>
      </c>
      <c r="U1018">
        <f>VLOOKUP(A1018&amp;"|"&amp;"Fall"&amp;"|"&amp;"Reading",kipp_maps!H:L,5,FALSE)</f>
        <v>7</v>
      </c>
      <c r="V1018">
        <f t="shared" si="62"/>
        <v>13</v>
      </c>
      <c r="W1018">
        <f t="shared" si="63"/>
        <v>6</v>
      </c>
    </row>
    <row r="1019" spans="1:23" x14ac:dyDescent="0.25">
      <c r="A1019">
        <v>16206</v>
      </c>
      <c r="B1019" t="str">
        <f>VLOOKUP(A1019,kipp_maps!A:B,2,FALSE)</f>
        <v>School B</v>
      </c>
      <c r="C1019">
        <f>VLOOKUP(A1019,kipp_maps!A:C,3,FALSE)</f>
        <v>5</v>
      </c>
      <c r="D1019">
        <f>VLOOKUP(A1019,kipp_maps!A:D,4,FALSE)</f>
        <v>2019</v>
      </c>
      <c r="E1019" t="str">
        <f>VLOOKUP(A1019,kipp_maps!A:E,5,FALSE)</f>
        <v>GenEd</v>
      </c>
      <c r="F1019">
        <f>VLOOKUP(A1019&amp;"|"&amp;"Fall"&amp;"|"&amp;"Math",kipp_maps!H:I,2,FALSE)</f>
        <v>200</v>
      </c>
      <c r="G1019">
        <f>VLOOKUP(A1019&amp;"|"&amp;"Fall"&amp;"|"&amp;"Math",kipp_maps!H:J,3,FALSE)</f>
        <v>22</v>
      </c>
      <c r="H1019">
        <f>VLOOKUP(A1019&amp;"|"&amp;"Fall"&amp;"|"&amp;"Math",kipp_maps!H:K,4,FALSE)</f>
        <v>1</v>
      </c>
      <c r="I1019">
        <f>VLOOKUP(A1019&amp;"|"&amp;"Spring"&amp;"|"&amp;"Math",kipp_maps!H:I,2,FALSE)</f>
        <v>206</v>
      </c>
      <c r="J1019">
        <f>VLOOKUP(A1019&amp;"|"&amp;"Spring"&amp;"|"&amp;"Math",kipp_maps!H:J,3,FALSE)</f>
        <v>17</v>
      </c>
      <c r="K1019">
        <f>VLOOKUP(A1019&amp;"|"&amp;"Spring"&amp;"|"&amp;"Math",kipp_maps!H:K,4,FALSE)</f>
        <v>1</v>
      </c>
      <c r="L1019">
        <f>VLOOKUP(A1019&amp;"|"&amp;"Fall"&amp;"|"&amp;"Math",kipp_maps!H:L,5,FALSE)</f>
        <v>10</v>
      </c>
      <c r="M1019">
        <f t="shared" si="60"/>
        <v>6</v>
      </c>
      <c r="N1019">
        <f t="shared" si="61"/>
        <v>-4</v>
      </c>
      <c r="O1019">
        <f>VLOOKUP(A1019&amp;"|"&amp;"Fall"&amp;"|"&amp;"Reading",kipp_maps!H:I,2,FALSE)</f>
        <v>199</v>
      </c>
      <c r="P1019">
        <f>VLOOKUP(A1019&amp;"|"&amp;"Fall"&amp;"|"&amp;"Reading",kipp_maps!H:J,3,FALSE)</f>
        <v>33</v>
      </c>
      <c r="Q1019">
        <f>VLOOKUP(A1019&amp;"|"&amp;"Fall"&amp;"|"&amp;"Reading",kipp_maps!H:K,4,FALSE)</f>
        <v>2</v>
      </c>
      <c r="R1019">
        <f>VLOOKUP(A1019&amp;"|"&amp;"Spring"&amp;"|"&amp;"Reading",kipp_maps!H:I,2,FALSE)</f>
        <v>197</v>
      </c>
      <c r="S1019">
        <f>VLOOKUP(A1019&amp;"|"&amp;"Spring"&amp;"|"&amp;"Reading",kipp_maps!H:J,3,FALSE)</f>
        <v>16</v>
      </c>
      <c r="T1019">
        <f>VLOOKUP(A1019&amp;"|"&amp;"Spring"&amp;"|"&amp;"Reading",kipp_maps!H:K,4,FALSE)</f>
        <v>1</v>
      </c>
      <c r="U1019">
        <f>VLOOKUP(A1019&amp;"|"&amp;"Fall"&amp;"|"&amp;"Reading",kipp_maps!H:L,5,FALSE)</f>
        <v>7</v>
      </c>
      <c r="V1019">
        <f t="shared" si="62"/>
        <v>-2</v>
      </c>
      <c r="W1019">
        <f t="shared" si="63"/>
        <v>-9</v>
      </c>
    </row>
    <row r="1020" spans="1:23" x14ac:dyDescent="0.25">
      <c r="A1020">
        <v>14687</v>
      </c>
      <c r="B1020" t="str">
        <f>VLOOKUP(A1020,kipp_maps!A:B,2,FALSE)</f>
        <v>School B</v>
      </c>
      <c r="C1020">
        <f>VLOOKUP(A1020,kipp_maps!A:C,3,FALSE)</f>
        <v>5</v>
      </c>
      <c r="D1020">
        <f>VLOOKUP(A1020,kipp_maps!A:D,4,FALSE)</f>
        <v>2019</v>
      </c>
      <c r="E1020" t="str">
        <f>VLOOKUP(A1020,kipp_maps!A:E,5,FALSE)</f>
        <v>GenEd</v>
      </c>
      <c r="F1020">
        <f>VLOOKUP(A1020&amp;"|"&amp;"Fall"&amp;"|"&amp;"Math",kipp_maps!H:I,2,FALSE)</f>
        <v>200</v>
      </c>
      <c r="G1020">
        <f>VLOOKUP(A1020&amp;"|"&amp;"Fall"&amp;"|"&amp;"Math",kipp_maps!H:J,3,FALSE)</f>
        <v>22</v>
      </c>
      <c r="H1020">
        <f>VLOOKUP(A1020&amp;"|"&amp;"Fall"&amp;"|"&amp;"Math",kipp_maps!H:K,4,FALSE)</f>
        <v>1</v>
      </c>
      <c r="I1020">
        <f>VLOOKUP(A1020&amp;"|"&amp;"Spring"&amp;"|"&amp;"Math",kipp_maps!H:I,2,FALSE)</f>
        <v>200</v>
      </c>
      <c r="J1020">
        <f>VLOOKUP(A1020&amp;"|"&amp;"Spring"&amp;"|"&amp;"Math",kipp_maps!H:J,3,FALSE)</f>
        <v>9</v>
      </c>
      <c r="K1020">
        <f>VLOOKUP(A1020&amp;"|"&amp;"Spring"&amp;"|"&amp;"Math",kipp_maps!H:K,4,FALSE)</f>
        <v>1</v>
      </c>
      <c r="L1020">
        <f>VLOOKUP(A1020&amp;"|"&amp;"Fall"&amp;"|"&amp;"Math",kipp_maps!H:L,5,FALSE)</f>
        <v>10</v>
      </c>
      <c r="M1020">
        <f t="shared" si="60"/>
        <v>0</v>
      </c>
      <c r="N1020">
        <f t="shared" si="61"/>
        <v>-10</v>
      </c>
      <c r="O1020">
        <f>VLOOKUP(A1020&amp;"|"&amp;"Fall"&amp;"|"&amp;"Reading",kipp_maps!H:I,2,FALSE)</f>
        <v>196</v>
      </c>
      <c r="P1020">
        <f>VLOOKUP(A1020&amp;"|"&amp;"Fall"&amp;"|"&amp;"Reading",kipp_maps!H:J,3,FALSE)</f>
        <v>26</v>
      </c>
      <c r="Q1020">
        <f>VLOOKUP(A1020&amp;"|"&amp;"Fall"&amp;"|"&amp;"Reading",kipp_maps!H:K,4,FALSE)</f>
        <v>2</v>
      </c>
      <c r="R1020">
        <f>VLOOKUP(A1020&amp;"|"&amp;"Spring"&amp;"|"&amp;"Reading",kipp_maps!H:I,2,FALSE)</f>
        <v>177</v>
      </c>
      <c r="S1020">
        <f>VLOOKUP(A1020&amp;"|"&amp;"Spring"&amp;"|"&amp;"Reading",kipp_maps!H:J,3,FALSE)</f>
        <v>1</v>
      </c>
      <c r="T1020">
        <f>VLOOKUP(A1020&amp;"|"&amp;"Spring"&amp;"|"&amp;"Reading",kipp_maps!H:K,4,FALSE)</f>
        <v>1</v>
      </c>
      <c r="U1020">
        <f>VLOOKUP(A1020&amp;"|"&amp;"Fall"&amp;"|"&amp;"Reading",kipp_maps!H:L,5,FALSE)</f>
        <v>7</v>
      </c>
      <c r="V1020">
        <f t="shared" si="62"/>
        <v>-19</v>
      </c>
      <c r="W1020">
        <f t="shared" si="63"/>
        <v>-26</v>
      </c>
    </row>
    <row r="1021" spans="1:23" x14ac:dyDescent="0.25">
      <c r="A1021">
        <v>13507</v>
      </c>
      <c r="B1021" t="str">
        <f>VLOOKUP(A1021,kipp_maps!A:B,2,FALSE)</f>
        <v>School B</v>
      </c>
      <c r="C1021">
        <f>VLOOKUP(A1021,kipp_maps!A:C,3,FALSE)</f>
        <v>5</v>
      </c>
      <c r="D1021">
        <f>VLOOKUP(A1021,kipp_maps!A:D,4,FALSE)</f>
        <v>2019</v>
      </c>
      <c r="E1021" t="str">
        <f>VLOOKUP(A1021,kipp_maps!A:E,5,FALSE)</f>
        <v>GenEd</v>
      </c>
      <c r="F1021">
        <f>VLOOKUP(A1021&amp;"|"&amp;"Fall"&amp;"|"&amp;"Math",kipp_maps!H:I,2,FALSE)</f>
        <v>205</v>
      </c>
      <c r="G1021">
        <f>VLOOKUP(A1021&amp;"|"&amp;"Fall"&amp;"|"&amp;"Math",kipp_maps!H:J,3,FALSE)</f>
        <v>33</v>
      </c>
      <c r="H1021">
        <f>VLOOKUP(A1021&amp;"|"&amp;"Fall"&amp;"|"&amp;"Math",kipp_maps!H:K,4,FALSE)</f>
        <v>2</v>
      </c>
      <c r="I1021">
        <f>VLOOKUP(A1021&amp;"|"&amp;"Spring"&amp;"|"&amp;"Math",kipp_maps!H:I,2,FALSE)</f>
        <v>209</v>
      </c>
      <c r="J1021">
        <f>VLOOKUP(A1021&amp;"|"&amp;"Spring"&amp;"|"&amp;"Math",kipp_maps!H:J,3,FALSE)</f>
        <v>22</v>
      </c>
      <c r="K1021">
        <f>VLOOKUP(A1021&amp;"|"&amp;"Spring"&amp;"|"&amp;"Math",kipp_maps!H:K,4,FALSE)</f>
        <v>1</v>
      </c>
      <c r="L1021">
        <f>VLOOKUP(A1021&amp;"|"&amp;"Fall"&amp;"|"&amp;"Math",kipp_maps!H:L,5,FALSE)</f>
        <v>10</v>
      </c>
      <c r="M1021">
        <f t="shared" si="60"/>
        <v>4</v>
      </c>
      <c r="N1021">
        <f t="shared" si="61"/>
        <v>-6</v>
      </c>
      <c r="O1021">
        <f>VLOOKUP(A1021&amp;"|"&amp;"Fall"&amp;"|"&amp;"Reading",kipp_maps!H:I,2,FALSE)</f>
        <v>198</v>
      </c>
      <c r="P1021">
        <f>VLOOKUP(A1021&amp;"|"&amp;"Fall"&amp;"|"&amp;"Reading",kipp_maps!H:J,3,FALSE)</f>
        <v>31</v>
      </c>
      <c r="Q1021">
        <f>VLOOKUP(A1021&amp;"|"&amp;"Fall"&amp;"|"&amp;"Reading",kipp_maps!H:K,4,FALSE)</f>
        <v>2</v>
      </c>
      <c r="R1021">
        <f>VLOOKUP(A1021&amp;"|"&amp;"Spring"&amp;"|"&amp;"Reading",kipp_maps!H:I,2,FALSE)</f>
        <v>199</v>
      </c>
      <c r="S1021">
        <f>VLOOKUP(A1021&amp;"|"&amp;"Spring"&amp;"|"&amp;"Reading",kipp_maps!H:J,3,FALSE)</f>
        <v>19</v>
      </c>
      <c r="T1021">
        <f>VLOOKUP(A1021&amp;"|"&amp;"Spring"&amp;"|"&amp;"Reading",kipp_maps!H:K,4,FALSE)</f>
        <v>1</v>
      </c>
      <c r="U1021">
        <f>VLOOKUP(A1021&amp;"|"&amp;"Fall"&amp;"|"&amp;"Reading",kipp_maps!H:L,5,FALSE)</f>
        <v>7</v>
      </c>
      <c r="V1021">
        <f t="shared" si="62"/>
        <v>1</v>
      </c>
      <c r="W1021">
        <f t="shared" si="63"/>
        <v>-6</v>
      </c>
    </row>
    <row r="1022" spans="1:23" x14ac:dyDescent="0.25">
      <c r="A1022">
        <v>12189</v>
      </c>
      <c r="B1022" t="str">
        <f>VLOOKUP(A1022,kipp_maps!A:B,2,FALSE)</f>
        <v>School B</v>
      </c>
      <c r="C1022">
        <f>VLOOKUP(A1022,kipp_maps!A:C,3,FALSE)</f>
        <v>5</v>
      </c>
      <c r="D1022">
        <f>VLOOKUP(A1022,kipp_maps!A:D,4,FALSE)</f>
        <v>2019</v>
      </c>
      <c r="E1022" t="str">
        <f>VLOOKUP(A1022,kipp_maps!A:E,5,FALSE)</f>
        <v>GenEd</v>
      </c>
      <c r="F1022">
        <f>VLOOKUP(A1022&amp;"|"&amp;"Fall"&amp;"|"&amp;"Math",kipp_maps!H:I,2,FALSE)</f>
        <v>203</v>
      </c>
      <c r="G1022">
        <f>VLOOKUP(A1022&amp;"|"&amp;"Fall"&amp;"|"&amp;"Math",kipp_maps!H:J,3,FALSE)</f>
        <v>28</v>
      </c>
      <c r="H1022">
        <f>VLOOKUP(A1022&amp;"|"&amp;"Fall"&amp;"|"&amp;"Math",kipp_maps!H:K,4,FALSE)</f>
        <v>2</v>
      </c>
      <c r="I1022">
        <f>VLOOKUP(A1022&amp;"|"&amp;"Spring"&amp;"|"&amp;"Math",kipp_maps!H:I,2,FALSE)</f>
        <v>230</v>
      </c>
      <c r="J1022">
        <f>VLOOKUP(A1022&amp;"|"&amp;"Spring"&amp;"|"&amp;"Math",kipp_maps!H:J,3,FALSE)</f>
        <v>70</v>
      </c>
      <c r="K1022">
        <f>VLOOKUP(A1022&amp;"|"&amp;"Spring"&amp;"|"&amp;"Math",kipp_maps!H:K,4,FALSE)</f>
        <v>3</v>
      </c>
      <c r="L1022">
        <f>VLOOKUP(A1022&amp;"|"&amp;"Fall"&amp;"|"&amp;"Math",kipp_maps!H:L,5,FALSE)</f>
        <v>10</v>
      </c>
      <c r="M1022">
        <f t="shared" si="60"/>
        <v>27</v>
      </c>
      <c r="N1022">
        <f t="shared" si="61"/>
        <v>17</v>
      </c>
      <c r="O1022">
        <f>VLOOKUP(A1022&amp;"|"&amp;"Fall"&amp;"|"&amp;"Reading",kipp_maps!H:I,2,FALSE)</f>
        <v>204</v>
      </c>
      <c r="P1022">
        <f>VLOOKUP(A1022&amp;"|"&amp;"Fall"&amp;"|"&amp;"Reading",kipp_maps!H:J,3,FALSE)</f>
        <v>46</v>
      </c>
      <c r="Q1022">
        <f>VLOOKUP(A1022&amp;"|"&amp;"Fall"&amp;"|"&amp;"Reading",kipp_maps!H:K,4,FALSE)</f>
        <v>2</v>
      </c>
      <c r="R1022">
        <f>VLOOKUP(A1022&amp;"|"&amp;"Spring"&amp;"|"&amp;"Reading",kipp_maps!H:I,2,FALSE)</f>
        <v>208</v>
      </c>
      <c r="S1022">
        <f>VLOOKUP(A1022&amp;"|"&amp;"Spring"&amp;"|"&amp;"Reading",kipp_maps!H:J,3,FALSE)</f>
        <v>40</v>
      </c>
      <c r="T1022">
        <f>VLOOKUP(A1022&amp;"|"&amp;"Spring"&amp;"|"&amp;"Reading",kipp_maps!H:K,4,FALSE)</f>
        <v>2</v>
      </c>
      <c r="U1022">
        <f>VLOOKUP(A1022&amp;"|"&amp;"Fall"&amp;"|"&amp;"Reading",kipp_maps!H:L,5,FALSE)</f>
        <v>6</v>
      </c>
      <c r="V1022">
        <f t="shared" si="62"/>
        <v>4</v>
      </c>
      <c r="W1022">
        <f t="shared" si="63"/>
        <v>-2</v>
      </c>
    </row>
    <row r="1023" spans="1:23" x14ac:dyDescent="0.25">
      <c r="A1023">
        <v>18149</v>
      </c>
      <c r="B1023" t="str">
        <f>VLOOKUP(A1023,kipp_maps!A:B,2,FALSE)</f>
        <v>School B</v>
      </c>
      <c r="C1023">
        <f>VLOOKUP(A1023,kipp_maps!A:C,3,FALSE)</f>
        <v>5</v>
      </c>
      <c r="D1023">
        <f>VLOOKUP(A1023,kipp_maps!A:D,4,FALSE)</f>
        <v>2019</v>
      </c>
      <c r="E1023" t="str">
        <f>VLOOKUP(A1023,kipp_maps!A:E,5,FALSE)</f>
        <v>GenEd</v>
      </c>
      <c r="F1023">
        <f>VLOOKUP(A1023&amp;"|"&amp;"Fall"&amp;"|"&amp;"Math",kipp_maps!H:I,2,FALSE)</f>
        <v>200</v>
      </c>
      <c r="G1023">
        <f>VLOOKUP(A1023&amp;"|"&amp;"Fall"&amp;"|"&amp;"Math",kipp_maps!H:J,3,FALSE)</f>
        <v>22</v>
      </c>
      <c r="H1023">
        <f>VLOOKUP(A1023&amp;"|"&amp;"Fall"&amp;"|"&amp;"Math",kipp_maps!H:K,4,FALSE)</f>
        <v>1</v>
      </c>
      <c r="I1023">
        <f>VLOOKUP(A1023&amp;"|"&amp;"Spring"&amp;"|"&amp;"Math",kipp_maps!H:I,2,FALSE)</f>
        <v>208</v>
      </c>
      <c r="J1023">
        <f>VLOOKUP(A1023&amp;"|"&amp;"Spring"&amp;"|"&amp;"Math",kipp_maps!H:J,3,FALSE)</f>
        <v>20</v>
      </c>
      <c r="K1023">
        <f>VLOOKUP(A1023&amp;"|"&amp;"Spring"&amp;"|"&amp;"Math",kipp_maps!H:K,4,FALSE)</f>
        <v>1</v>
      </c>
      <c r="L1023">
        <f>VLOOKUP(A1023&amp;"|"&amp;"Fall"&amp;"|"&amp;"Math",kipp_maps!H:L,5,FALSE)</f>
        <v>10</v>
      </c>
      <c r="M1023">
        <f t="shared" si="60"/>
        <v>8</v>
      </c>
      <c r="N1023">
        <f t="shared" si="61"/>
        <v>-2</v>
      </c>
      <c r="O1023">
        <f>VLOOKUP(A1023&amp;"|"&amp;"Fall"&amp;"|"&amp;"Reading",kipp_maps!H:I,2,FALSE)</f>
        <v>189</v>
      </c>
      <c r="P1023">
        <f>VLOOKUP(A1023&amp;"|"&amp;"Fall"&amp;"|"&amp;"Reading",kipp_maps!H:J,3,FALSE)</f>
        <v>14</v>
      </c>
      <c r="Q1023">
        <f>VLOOKUP(A1023&amp;"|"&amp;"Fall"&amp;"|"&amp;"Reading",kipp_maps!H:K,4,FALSE)</f>
        <v>1</v>
      </c>
      <c r="R1023">
        <f>VLOOKUP(A1023&amp;"|"&amp;"Spring"&amp;"|"&amp;"Reading",kipp_maps!H:I,2,FALSE)</f>
        <v>170</v>
      </c>
      <c r="S1023">
        <f>VLOOKUP(A1023&amp;"|"&amp;"Spring"&amp;"|"&amp;"Reading",kipp_maps!H:J,3,FALSE)</f>
        <v>1</v>
      </c>
      <c r="T1023">
        <f>VLOOKUP(A1023&amp;"|"&amp;"Spring"&amp;"|"&amp;"Reading",kipp_maps!H:K,4,FALSE)</f>
        <v>1</v>
      </c>
      <c r="U1023">
        <f>VLOOKUP(A1023&amp;"|"&amp;"Fall"&amp;"|"&amp;"Reading",kipp_maps!H:L,5,FALSE)</f>
        <v>8</v>
      </c>
      <c r="V1023">
        <f t="shared" si="62"/>
        <v>-19</v>
      </c>
      <c r="W1023">
        <f t="shared" si="63"/>
        <v>-27</v>
      </c>
    </row>
    <row r="1024" spans="1:23" x14ac:dyDescent="0.25">
      <c r="A1024">
        <v>14357</v>
      </c>
      <c r="B1024" t="str">
        <f>VLOOKUP(A1024,kipp_maps!A:B,2,FALSE)</f>
        <v>School B</v>
      </c>
      <c r="C1024">
        <f>VLOOKUP(A1024,kipp_maps!A:C,3,FALSE)</f>
        <v>5</v>
      </c>
      <c r="D1024">
        <f>VLOOKUP(A1024,kipp_maps!A:D,4,FALSE)</f>
        <v>2019</v>
      </c>
      <c r="E1024" t="str">
        <f>VLOOKUP(A1024,kipp_maps!A:E,5,FALSE)</f>
        <v>Tier 2</v>
      </c>
      <c r="F1024">
        <f>VLOOKUP(A1024&amp;"|"&amp;"Fall"&amp;"|"&amp;"Math",kipp_maps!H:I,2,FALSE)</f>
        <v>184</v>
      </c>
      <c r="G1024">
        <f>VLOOKUP(A1024&amp;"|"&amp;"Fall"&amp;"|"&amp;"Math",kipp_maps!H:J,3,FALSE)</f>
        <v>3</v>
      </c>
      <c r="H1024">
        <f>VLOOKUP(A1024&amp;"|"&amp;"Fall"&amp;"|"&amp;"Math",kipp_maps!H:K,4,FALSE)</f>
        <v>1</v>
      </c>
      <c r="I1024">
        <f>VLOOKUP(A1024&amp;"|"&amp;"Spring"&amp;"|"&amp;"Math",kipp_maps!H:I,2,FALSE)</f>
        <v>183</v>
      </c>
      <c r="J1024">
        <f>VLOOKUP(A1024&amp;"|"&amp;"Spring"&amp;"|"&amp;"Math",kipp_maps!H:J,3,FALSE)</f>
        <v>1</v>
      </c>
      <c r="K1024">
        <f>VLOOKUP(A1024&amp;"|"&amp;"Spring"&amp;"|"&amp;"Math",kipp_maps!H:K,4,FALSE)</f>
        <v>1</v>
      </c>
      <c r="L1024">
        <f>VLOOKUP(A1024&amp;"|"&amp;"Fall"&amp;"|"&amp;"Math",kipp_maps!H:L,5,FALSE)</f>
        <v>10</v>
      </c>
      <c r="M1024">
        <f t="shared" si="60"/>
        <v>-1</v>
      </c>
      <c r="N1024">
        <f t="shared" si="61"/>
        <v>-11</v>
      </c>
      <c r="O1024">
        <f>VLOOKUP(A1024&amp;"|"&amp;"Fall"&amp;"|"&amp;"Reading",kipp_maps!H:I,2,FALSE)</f>
        <v>177</v>
      </c>
      <c r="P1024">
        <f>VLOOKUP(A1024&amp;"|"&amp;"Fall"&amp;"|"&amp;"Reading",kipp_maps!H:J,3,FALSE)</f>
        <v>3</v>
      </c>
      <c r="Q1024">
        <f>VLOOKUP(A1024&amp;"|"&amp;"Fall"&amp;"|"&amp;"Reading",kipp_maps!H:K,4,FALSE)</f>
        <v>1</v>
      </c>
      <c r="R1024">
        <f>VLOOKUP(A1024&amp;"|"&amp;"Spring"&amp;"|"&amp;"Reading",kipp_maps!H:I,2,FALSE)</f>
        <v>177</v>
      </c>
      <c r="S1024">
        <f>VLOOKUP(A1024&amp;"|"&amp;"Spring"&amp;"|"&amp;"Reading",kipp_maps!H:J,3,FALSE)</f>
        <v>1</v>
      </c>
      <c r="T1024">
        <f>VLOOKUP(A1024&amp;"|"&amp;"Spring"&amp;"|"&amp;"Reading",kipp_maps!H:K,4,FALSE)</f>
        <v>1</v>
      </c>
      <c r="U1024">
        <f>VLOOKUP(A1024&amp;"|"&amp;"Fall"&amp;"|"&amp;"Reading",kipp_maps!H:L,5,FALSE)</f>
        <v>10</v>
      </c>
      <c r="V1024">
        <f t="shared" si="62"/>
        <v>0</v>
      </c>
      <c r="W1024">
        <f t="shared" si="63"/>
        <v>-10</v>
      </c>
    </row>
    <row r="1025" spans="1:23" x14ac:dyDescent="0.25">
      <c r="A1025">
        <v>21636</v>
      </c>
      <c r="B1025" t="str">
        <f>VLOOKUP(A1025,kipp_maps!A:B,2,FALSE)</f>
        <v>School B</v>
      </c>
      <c r="C1025">
        <f>VLOOKUP(A1025,kipp_maps!A:C,3,FALSE)</f>
        <v>5</v>
      </c>
      <c r="D1025">
        <f>VLOOKUP(A1025,kipp_maps!A:D,4,FALSE)</f>
        <v>2019</v>
      </c>
      <c r="E1025" t="str">
        <f>VLOOKUP(A1025,kipp_maps!A:E,5,FALSE)</f>
        <v>GenEd</v>
      </c>
      <c r="F1025">
        <f>VLOOKUP(A1025&amp;"|"&amp;"Fall"&amp;"|"&amp;"Math",kipp_maps!H:I,2,FALSE)</f>
        <v>218</v>
      </c>
      <c r="G1025">
        <f>VLOOKUP(A1025&amp;"|"&amp;"Fall"&amp;"|"&amp;"Math",kipp_maps!H:J,3,FALSE)</f>
        <v>67</v>
      </c>
      <c r="H1025">
        <f>VLOOKUP(A1025&amp;"|"&amp;"Fall"&amp;"|"&amp;"Math",kipp_maps!H:K,4,FALSE)</f>
        <v>3</v>
      </c>
      <c r="I1025">
        <f>VLOOKUP(A1025&amp;"|"&amp;"Spring"&amp;"|"&amp;"Math",kipp_maps!H:I,2,FALSE)</f>
        <v>221</v>
      </c>
      <c r="J1025">
        <f>VLOOKUP(A1025&amp;"|"&amp;"Spring"&amp;"|"&amp;"Math",kipp_maps!H:J,3,FALSE)</f>
        <v>49</v>
      </c>
      <c r="K1025">
        <f>VLOOKUP(A1025&amp;"|"&amp;"Spring"&amp;"|"&amp;"Math",kipp_maps!H:K,4,FALSE)</f>
        <v>2</v>
      </c>
      <c r="L1025">
        <f>VLOOKUP(A1025&amp;"|"&amp;"Fall"&amp;"|"&amp;"Math",kipp_maps!H:L,5,FALSE)</f>
        <v>10</v>
      </c>
      <c r="M1025">
        <f t="shared" si="60"/>
        <v>3</v>
      </c>
      <c r="N1025">
        <f t="shared" si="61"/>
        <v>-7</v>
      </c>
      <c r="O1025">
        <f>VLOOKUP(A1025&amp;"|"&amp;"Fall"&amp;"|"&amp;"Reading",kipp_maps!H:I,2,FALSE)</f>
        <v>215</v>
      </c>
      <c r="P1025">
        <f>VLOOKUP(A1025&amp;"|"&amp;"Fall"&amp;"|"&amp;"Reading",kipp_maps!H:J,3,FALSE)</f>
        <v>73</v>
      </c>
      <c r="Q1025">
        <f>VLOOKUP(A1025&amp;"|"&amp;"Fall"&amp;"|"&amp;"Reading",kipp_maps!H:K,4,FALSE)</f>
        <v>3</v>
      </c>
      <c r="R1025">
        <f>VLOOKUP(A1025&amp;"|"&amp;"Spring"&amp;"|"&amp;"Reading",kipp_maps!H:I,2,FALSE)</f>
        <v>211</v>
      </c>
      <c r="S1025">
        <f>VLOOKUP(A1025&amp;"|"&amp;"Spring"&amp;"|"&amp;"Reading",kipp_maps!H:J,3,FALSE)</f>
        <v>48</v>
      </c>
      <c r="T1025">
        <f>VLOOKUP(A1025&amp;"|"&amp;"Spring"&amp;"|"&amp;"Reading",kipp_maps!H:K,4,FALSE)</f>
        <v>2</v>
      </c>
      <c r="U1025">
        <f>VLOOKUP(A1025&amp;"|"&amp;"Fall"&amp;"|"&amp;"Reading",kipp_maps!H:L,5,FALSE)</f>
        <v>5</v>
      </c>
      <c r="V1025">
        <f t="shared" si="62"/>
        <v>-4</v>
      </c>
      <c r="W1025">
        <f t="shared" si="63"/>
        <v>-9</v>
      </c>
    </row>
    <row r="1026" spans="1:23" x14ac:dyDescent="0.25">
      <c r="A1026">
        <v>22436</v>
      </c>
      <c r="B1026" t="str">
        <f>VLOOKUP(A1026,kipp_maps!A:B,2,FALSE)</f>
        <v>School B</v>
      </c>
      <c r="C1026">
        <f>VLOOKUP(A1026,kipp_maps!A:C,3,FALSE)</f>
        <v>5</v>
      </c>
      <c r="D1026">
        <f>VLOOKUP(A1026,kipp_maps!A:D,4,FALSE)</f>
        <v>2019</v>
      </c>
      <c r="E1026" t="str">
        <f>VLOOKUP(A1026,kipp_maps!A:E,5,FALSE)</f>
        <v>GenEd</v>
      </c>
      <c r="F1026">
        <f>VLOOKUP(A1026&amp;"|"&amp;"Fall"&amp;"|"&amp;"Math",kipp_maps!H:I,2,FALSE)</f>
        <v>201</v>
      </c>
      <c r="G1026">
        <f>VLOOKUP(A1026&amp;"|"&amp;"Fall"&amp;"|"&amp;"Math",kipp_maps!H:J,3,FALSE)</f>
        <v>24</v>
      </c>
      <c r="H1026">
        <f>VLOOKUP(A1026&amp;"|"&amp;"Fall"&amp;"|"&amp;"Math",kipp_maps!H:K,4,FALSE)</f>
        <v>1</v>
      </c>
      <c r="I1026">
        <f>VLOOKUP(A1026&amp;"|"&amp;"Spring"&amp;"|"&amp;"Math",kipp_maps!H:I,2,FALSE)</f>
        <v>204</v>
      </c>
      <c r="J1026">
        <f>VLOOKUP(A1026&amp;"|"&amp;"Spring"&amp;"|"&amp;"Math",kipp_maps!H:J,3,FALSE)</f>
        <v>14</v>
      </c>
      <c r="K1026">
        <f>VLOOKUP(A1026&amp;"|"&amp;"Spring"&amp;"|"&amp;"Math",kipp_maps!H:K,4,FALSE)</f>
        <v>1</v>
      </c>
      <c r="L1026">
        <f>VLOOKUP(A1026&amp;"|"&amp;"Fall"&amp;"|"&amp;"Math",kipp_maps!H:L,5,FALSE)</f>
        <v>10</v>
      </c>
      <c r="M1026">
        <f t="shared" si="60"/>
        <v>3</v>
      </c>
      <c r="N1026">
        <f t="shared" si="61"/>
        <v>-7</v>
      </c>
      <c r="O1026">
        <f>VLOOKUP(A1026&amp;"|"&amp;"Fall"&amp;"|"&amp;"Reading",kipp_maps!H:I,2,FALSE)</f>
        <v>194</v>
      </c>
      <c r="P1026">
        <f>VLOOKUP(A1026&amp;"|"&amp;"Fall"&amp;"|"&amp;"Reading",kipp_maps!H:J,3,FALSE)</f>
        <v>22</v>
      </c>
      <c r="Q1026">
        <f>VLOOKUP(A1026&amp;"|"&amp;"Fall"&amp;"|"&amp;"Reading",kipp_maps!H:K,4,FALSE)</f>
        <v>1</v>
      </c>
      <c r="R1026">
        <f>VLOOKUP(A1026&amp;"|"&amp;"Spring"&amp;"|"&amp;"Reading",kipp_maps!H:I,2,FALSE)</f>
        <v>208</v>
      </c>
      <c r="S1026">
        <f>VLOOKUP(A1026&amp;"|"&amp;"Spring"&amp;"|"&amp;"Reading",kipp_maps!H:J,3,FALSE)</f>
        <v>40</v>
      </c>
      <c r="T1026">
        <f>VLOOKUP(A1026&amp;"|"&amp;"Spring"&amp;"|"&amp;"Reading",kipp_maps!H:K,4,FALSE)</f>
        <v>2</v>
      </c>
      <c r="U1026">
        <f>VLOOKUP(A1026&amp;"|"&amp;"Fall"&amp;"|"&amp;"Reading",kipp_maps!H:L,5,FALSE)</f>
        <v>8</v>
      </c>
      <c r="V1026">
        <f t="shared" si="62"/>
        <v>14</v>
      </c>
      <c r="W1026">
        <f t="shared" si="63"/>
        <v>6</v>
      </c>
    </row>
    <row r="1027" spans="1:23" x14ac:dyDescent="0.25">
      <c r="A1027">
        <v>13181</v>
      </c>
      <c r="B1027" t="str">
        <f>VLOOKUP(A1027,kipp_maps!A:B,2,FALSE)</f>
        <v>School B</v>
      </c>
      <c r="C1027">
        <f>VLOOKUP(A1027,kipp_maps!A:C,3,FALSE)</f>
        <v>5</v>
      </c>
      <c r="D1027">
        <f>VLOOKUP(A1027,kipp_maps!A:D,4,FALSE)</f>
        <v>2019</v>
      </c>
      <c r="E1027" t="str">
        <f>VLOOKUP(A1027,kipp_maps!A:E,5,FALSE)</f>
        <v>GenEd</v>
      </c>
      <c r="F1027">
        <f>VLOOKUP(A1027&amp;"|"&amp;"Fall"&amp;"|"&amp;"Math",kipp_maps!H:I,2,FALSE)</f>
        <v>196</v>
      </c>
      <c r="G1027">
        <f>VLOOKUP(A1027&amp;"|"&amp;"Fall"&amp;"|"&amp;"Math",kipp_maps!H:J,3,FALSE)</f>
        <v>15</v>
      </c>
      <c r="H1027">
        <f>VLOOKUP(A1027&amp;"|"&amp;"Fall"&amp;"|"&amp;"Math",kipp_maps!H:K,4,FALSE)</f>
        <v>1</v>
      </c>
      <c r="I1027">
        <f>VLOOKUP(A1027&amp;"|"&amp;"Spring"&amp;"|"&amp;"Math",kipp_maps!H:I,2,FALSE)</f>
        <v>208</v>
      </c>
      <c r="J1027">
        <f>VLOOKUP(A1027&amp;"|"&amp;"Spring"&amp;"|"&amp;"Math",kipp_maps!H:J,3,FALSE)</f>
        <v>20</v>
      </c>
      <c r="K1027">
        <f>VLOOKUP(A1027&amp;"|"&amp;"Spring"&amp;"|"&amp;"Math",kipp_maps!H:K,4,FALSE)</f>
        <v>1</v>
      </c>
      <c r="L1027">
        <f>VLOOKUP(A1027&amp;"|"&amp;"Fall"&amp;"|"&amp;"Math",kipp_maps!H:L,5,FALSE)</f>
        <v>10</v>
      </c>
      <c r="M1027">
        <f t="shared" ref="M1027:M1090" si="64">I1027-F1027</f>
        <v>12</v>
      </c>
      <c r="N1027">
        <f t="shared" ref="N1027:N1090" si="65">M1027-L1027</f>
        <v>2</v>
      </c>
      <c r="O1027">
        <f>VLOOKUP(A1027&amp;"|"&amp;"Fall"&amp;"|"&amp;"Reading",kipp_maps!H:I,2,FALSE)</f>
        <v>197</v>
      </c>
      <c r="P1027">
        <f>VLOOKUP(A1027&amp;"|"&amp;"Fall"&amp;"|"&amp;"Reading",kipp_maps!H:J,3,FALSE)</f>
        <v>28</v>
      </c>
      <c r="Q1027">
        <f>VLOOKUP(A1027&amp;"|"&amp;"Fall"&amp;"|"&amp;"Reading",kipp_maps!H:K,4,FALSE)</f>
        <v>2</v>
      </c>
      <c r="R1027">
        <f>VLOOKUP(A1027&amp;"|"&amp;"Spring"&amp;"|"&amp;"Reading",kipp_maps!H:I,2,FALSE)</f>
        <v>206</v>
      </c>
      <c r="S1027">
        <f>VLOOKUP(A1027&amp;"|"&amp;"Spring"&amp;"|"&amp;"Reading",kipp_maps!H:J,3,FALSE)</f>
        <v>35</v>
      </c>
      <c r="T1027">
        <f>VLOOKUP(A1027&amp;"|"&amp;"Spring"&amp;"|"&amp;"Reading",kipp_maps!H:K,4,FALSE)</f>
        <v>2</v>
      </c>
      <c r="U1027">
        <f>VLOOKUP(A1027&amp;"|"&amp;"Fall"&amp;"|"&amp;"Reading",kipp_maps!H:L,5,FALSE)</f>
        <v>7</v>
      </c>
      <c r="V1027">
        <f t="shared" ref="V1027:V1090" si="66">R1027-O1027</f>
        <v>9</v>
      </c>
      <c r="W1027">
        <f t="shared" ref="W1027:W1090" si="67">V1027-U1027</f>
        <v>2</v>
      </c>
    </row>
    <row r="1028" spans="1:23" x14ac:dyDescent="0.25">
      <c r="A1028">
        <v>13250</v>
      </c>
      <c r="B1028" t="str">
        <f>VLOOKUP(A1028,kipp_maps!A:B,2,FALSE)</f>
        <v>School B</v>
      </c>
      <c r="C1028">
        <f>VLOOKUP(A1028,kipp_maps!A:C,3,FALSE)</f>
        <v>5</v>
      </c>
      <c r="D1028">
        <f>VLOOKUP(A1028,kipp_maps!A:D,4,FALSE)</f>
        <v>2019</v>
      </c>
      <c r="E1028" t="str">
        <f>VLOOKUP(A1028,kipp_maps!A:E,5,FALSE)</f>
        <v>GenEd</v>
      </c>
      <c r="F1028">
        <f>VLOOKUP(A1028&amp;"|"&amp;"Fall"&amp;"|"&amp;"Math",kipp_maps!H:I,2,FALSE)</f>
        <v>208</v>
      </c>
      <c r="G1028">
        <f>VLOOKUP(A1028&amp;"|"&amp;"Fall"&amp;"|"&amp;"Math",kipp_maps!H:J,3,FALSE)</f>
        <v>41</v>
      </c>
      <c r="H1028">
        <f>VLOOKUP(A1028&amp;"|"&amp;"Fall"&amp;"|"&amp;"Math",kipp_maps!H:K,4,FALSE)</f>
        <v>2</v>
      </c>
      <c r="I1028">
        <f>VLOOKUP(A1028&amp;"|"&amp;"Spring"&amp;"|"&amp;"Math",kipp_maps!H:I,2,FALSE)</f>
        <v>231</v>
      </c>
      <c r="J1028">
        <f>VLOOKUP(A1028&amp;"|"&amp;"Spring"&amp;"|"&amp;"Math",kipp_maps!H:J,3,FALSE)</f>
        <v>72</v>
      </c>
      <c r="K1028">
        <f>VLOOKUP(A1028&amp;"|"&amp;"Spring"&amp;"|"&amp;"Math",kipp_maps!H:K,4,FALSE)</f>
        <v>3</v>
      </c>
      <c r="L1028">
        <f>VLOOKUP(A1028&amp;"|"&amp;"Fall"&amp;"|"&amp;"Math",kipp_maps!H:L,5,FALSE)</f>
        <v>10</v>
      </c>
      <c r="M1028">
        <f t="shared" si="64"/>
        <v>23</v>
      </c>
      <c r="N1028">
        <f t="shared" si="65"/>
        <v>13</v>
      </c>
      <c r="O1028">
        <f>VLOOKUP(A1028&amp;"|"&amp;"Fall"&amp;"|"&amp;"Reading",kipp_maps!H:I,2,FALSE)</f>
        <v>214</v>
      </c>
      <c r="P1028">
        <f>VLOOKUP(A1028&amp;"|"&amp;"Fall"&amp;"|"&amp;"Reading",kipp_maps!H:J,3,FALSE)</f>
        <v>71</v>
      </c>
      <c r="Q1028">
        <f>VLOOKUP(A1028&amp;"|"&amp;"Fall"&amp;"|"&amp;"Reading",kipp_maps!H:K,4,FALSE)</f>
        <v>3</v>
      </c>
      <c r="R1028">
        <f>VLOOKUP(A1028&amp;"|"&amp;"Spring"&amp;"|"&amp;"Reading",kipp_maps!H:I,2,FALSE)</f>
        <v>220</v>
      </c>
      <c r="S1028">
        <f>VLOOKUP(A1028&amp;"|"&amp;"Spring"&amp;"|"&amp;"Reading",kipp_maps!H:J,3,FALSE)</f>
        <v>71</v>
      </c>
      <c r="T1028">
        <f>VLOOKUP(A1028&amp;"|"&amp;"Spring"&amp;"|"&amp;"Reading",kipp_maps!H:K,4,FALSE)</f>
        <v>3</v>
      </c>
      <c r="U1028">
        <f>VLOOKUP(A1028&amp;"|"&amp;"Fall"&amp;"|"&amp;"Reading",kipp_maps!H:L,5,FALSE)</f>
        <v>5</v>
      </c>
      <c r="V1028">
        <f t="shared" si="66"/>
        <v>6</v>
      </c>
      <c r="W1028">
        <f t="shared" si="67"/>
        <v>1</v>
      </c>
    </row>
    <row r="1029" spans="1:23" x14ac:dyDescent="0.25">
      <c r="A1029">
        <v>14111</v>
      </c>
      <c r="B1029" t="str">
        <f>VLOOKUP(A1029,kipp_maps!A:B,2,FALSE)</f>
        <v>School B</v>
      </c>
      <c r="C1029">
        <f>VLOOKUP(A1029,kipp_maps!A:C,3,FALSE)</f>
        <v>5</v>
      </c>
      <c r="D1029">
        <f>VLOOKUP(A1029,kipp_maps!A:D,4,FALSE)</f>
        <v>2019</v>
      </c>
      <c r="E1029" t="str">
        <f>VLOOKUP(A1029,kipp_maps!A:E,5,FALSE)</f>
        <v>GenEd</v>
      </c>
      <c r="F1029">
        <f>VLOOKUP(A1029&amp;"|"&amp;"Fall"&amp;"|"&amp;"Math",kipp_maps!H:I,2,FALSE)</f>
        <v>217</v>
      </c>
      <c r="G1029">
        <f>VLOOKUP(A1029&amp;"|"&amp;"Fall"&amp;"|"&amp;"Math",kipp_maps!H:J,3,FALSE)</f>
        <v>65</v>
      </c>
      <c r="H1029">
        <f>VLOOKUP(A1029&amp;"|"&amp;"Fall"&amp;"|"&amp;"Math",kipp_maps!H:K,4,FALSE)</f>
        <v>3</v>
      </c>
      <c r="I1029">
        <f>VLOOKUP(A1029&amp;"|"&amp;"Spring"&amp;"|"&amp;"Math",kipp_maps!H:I,2,FALSE)</f>
        <v>213</v>
      </c>
      <c r="J1029">
        <f>VLOOKUP(A1029&amp;"|"&amp;"Spring"&amp;"|"&amp;"Math",kipp_maps!H:J,3,FALSE)</f>
        <v>30</v>
      </c>
      <c r="K1029">
        <f>VLOOKUP(A1029&amp;"|"&amp;"Spring"&amp;"|"&amp;"Math",kipp_maps!H:K,4,FALSE)</f>
        <v>2</v>
      </c>
      <c r="L1029">
        <f>VLOOKUP(A1029&amp;"|"&amp;"Fall"&amp;"|"&amp;"Math",kipp_maps!H:L,5,FALSE)</f>
        <v>10</v>
      </c>
      <c r="M1029">
        <f t="shared" si="64"/>
        <v>-4</v>
      </c>
      <c r="N1029">
        <f t="shared" si="65"/>
        <v>-14</v>
      </c>
      <c r="O1029">
        <f>VLOOKUP(A1029&amp;"|"&amp;"Fall"&amp;"|"&amp;"Reading",kipp_maps!H:I,2,FALSE)</f>
        <v>185</v>
      </c>
      <c r="P1029">
        <f>VLOOKUP(A1029&amp;"|"&amp;"Fall"&amp;"|"&amp;"Reading",kipp_maps!H:J,3,FALSE)</f>
        <v>9</v>
      </c>
      <c r="Q1029">
        <f>VLOOKUP(A1029&amp;"|"&amp;"Fall"&amp;"|"&amp;"Reading",kipp_maps!H:K,4,FALSE)</f>
        <v>1</v>
      </c>
      <c r="R1029">
        <f>VLOOKUP(A1029&amp;"|"&amp;"Spring"&amp;"|"&amp;"Reading",kipp_maps!H:I,2,FALSE)</f>
        <v>210</v>
      </c>
      <c r="S1029">
        <f>VLOOKUP(A1029&amp;"|"&amp;"Spring"&amp;"|"&amp;"Reading",kipp_maps!H:J,3,FALSE)</f>
        <v>45</v>
      </c>
      <c r="T1029">
        <f>VLOOKUP(A1029&amp;"|"&amp;"Spring"&amp;"|"&amp;"Reading",kipp_maps!H:K,4,FALSE)</f>
        <v>2</v>
      </c>
      <c r="U1029">
        <f>VLOOKUP(A1029&amp;"|"&amp;"Fall"&amp;"|"&amp;"Reading",kipp_maps!H:L,5,FALSE)</f>
        <v>9</v>
      </c>
      <c r="V1029">
        <f t="shared" si="66"/>
        <v>25</v>
      </c>
      <c r="W1029">
        <f t="shared" si="67"/>
        <v>16</v>
      </c>
    </row>
    <row r="1030" spans="1:23" x14ac:dyDescent="0.25">
      <c r="A1030">
        <v>27937</v>
      </c>
      <c r="B1030" t="str">
        <f>VLOOKUP(A1030,kipp_maps!A:B,2,FALSE)</f>
        <v>School B</v>
      </c>
      <c r="C1030">
        <f>VLOOKUP(A1030,kipp_maps!A:C,3,FALSE)</f>
        <v>5</v>
      </c>
      <c r="D1030">
        <f>VLOOKUP(A1030,kipp_maps!A:D,4,FALSE)</f>
        <v>2019</v>
      </c>
      <c r="E1030" t="str">
        <f>VLOOKUP(A1030,kipp_maps!A:E,5,FALSE)</f>
        <v>GenEd</v>
      </c>
      <c r="F1030">
        <f>VLOOKUP(A1030&amp;"|"&amp;"Fall"&amp;"|"&amp;"Math",kipp_maps!H:I,2,FALSE)</f>
        <v>213</v>
      </c>
      <c r="G1030">
        <f>VLOOKUP(A1030&amp;"|"&amp;"Fall"&amp;"|"&amp;"Math",kipp_maps!H:J,3,FALSE)</f>
        <v>54</v>
      </c>
      <c r="H1030">
        <f>VLOOKUP(A1030&amp;"|"&amp;"Fall"&amp;"|"&amp;"Math",kipp_maps!H:K,4,FALSE)</f>
        <v>3</v>
      </c>
      <c r="I1030">
        <f>VLOOKUP(A1030&amp;"|"&amp;"Spring"&amp;"|"&amp;"Math",kipp_maps!H:I,2,FALSE)</f>
        <v>225</v>
      </c>
      <c r="J1030">
        <f>VLOOKUP(A1030&amp;"|"&amp;"Spring"&amp;"|"&amp;"Math",kipp_maps!H:J,3,FALSE)</f>
        <v>59</v>
      </c>
      <c r="K1030">
        <f>VLOOKUP(A1030&amp;"|"&amp;"Spring"&amp;"|"&amp;"Math",kipp_maps!H:K,4,FALSE)</f>
        <v>3</v>
      </c>
      <c r="L1030">
        <f>VLOOKUP(A1030&amp;"|"&amp;"Fall"&amp;"|"&amp;"Math",kipp_maps!H:L,5,FALSE)</f>
        <v>10</v>
      </c>
      <c r="M1030">
        <f t="shared" si="64"/>
        <v>12</v>
      </c>
      <c r="N1030">
        <f t="shared" si="65"/>
        <v>2</v>
      </c>
      <c r="O1030">
        <f>VLOOKUP(A1030&amp;"|"&amp;"Fall"&amp;"|"&amp;"Reading",kipp_maps!H:I,2,FALSE)</f>
        <v>204</v>
      </c>
      <c r="P1030">
        <f>VLOOKUP(A1030&amp;"|"&amp;"Fall"&amp;"|"&amp;"Reading",kipp_maps!H:J,3,FALSE)</f>
        <v>46</v>
      </c>
      <c r="Q1030">
        <f>VLOOKUP(A1030&amp;"|"&amp;"Fall"&amp;"|"&amp;"Reading",kipp_maps!H:K,4,FALSE)</f>
        <v>2</v>
      </c>
      <c r="R1030">
        <f>VLOOKUP(A1030&amp;"|"&amp;"Spring"&amp;"|"&amp;"Reading",kipp_maps!H:I,2,FALSE)</f>
        <v>232</v>
      </c>
      <c r="S1030">
        <f>VLOOKUP(A1030&amp;"|"&amp;"Spring"&amp;"|"&amp;"Reading",kipp_maps!H:J,3,FALSE)</f>
        <v>92</v>
      </c>
      <c r="T1030">
        <f>VLOOKUP(A1030&amp;"|"&amp;"Spring"&amp;"|"&amp;"Reading",kipp_maps!H:K,4,FALSE)</f>
        <v>4</v>
      </c>
      <c r="U1030">
        <f>VLOOKUP(A1030&amp;"|"&amp;"Fall"&amp;"|"&amp;"Reading",kipp_maps!H:L,5,FALSE)</f>
        <v>6</v>
      </c>
      <c r="V1030">
        <f t="shared" si="66"/>
        <v>28</v>
      </c>
      <c r="W1030">
        <f t="shared" si="67"/>
        <v>22</v>
      </c>
    </row>
    <row r="1031" spans="1:23" x14ac:dyDescent="0.25">
      <c r="A1031">
        <v>22638</v>
      </c>
      <c r="B1031" t="str">
        <f>VLOOKUP(A1031,kipp_maps!A:B,2,FALSE)</f>
        <v>School B</v>
      </c>
      <c r="C1031">
        <f>VLOOKUP(A1031,kipp_maps!A:C,3,FALSE)</f>
        <v>5</v>
      </c>
      <c r="D1031">
        <f>VLOOKUP(A1031,kipp_maps!A:D,4,FALSE)</f>
        <v>2019</v>
      </c>
      <c r="E1031" t="str">
        <f>VLOOKUP(A1031,kipp_maps!A:E,5,FALSE)</f>
        <v>GenEd</v>
      </c>
      <c r="F1031">
        <f>VLOOKUP(A1031&amp;"|"&amp;"Fall"&amp;"|"&amp;"Math",kipp_maps!H:I,2,FALSE)</f>
        <v>206</v>
      </c>
      <c r="G1031">
        <f>VLOOKUP(A1031&amp;"|"&amp;"Fall"&amp;"|"&amp;"Math",kipp_maps!H:J,3,FALSE)</f>
        <v>36</v>
      </c>
      <c r="H1031">
        <f>VLOOKUP(A1031&amp;"|"&amp;"Fall"&amp;"|"&amp;"Math",kipp_maps!H:K,4,FALSE)</f>
        <v>2</v>
      </c>
      <c r="I1031">
        <f>VLOOKUP(A1031&amp;"|"&amp;"Spring"&amp;"|"&amp;"Math",kipp_maps!H:I,2,FALSE)</f>
        <v>226</v>
      </c>
      <c r="J1031">
        <f>VLOOKUP(A1031&amp;"|"&amp;"Spring"&amp;"|"&amp;"Math",kipp_maps!H:J,3,FALSE)</f>
        <v>61</v>
      </c>
      <c r="K1031">
        <f>VLOOKUP(A1031&amp;"|"&amp;"Spring"&amp;"|"&amp;"Math",kipp_maps!H:K,4,FALSE)</f>
        <v>3</v>
      </c>
      <c r="L1031">
        <f>VLOOKUP(A1031&amp;"|"&amp;"Fall"&amp;"|"&amp;"Math",kipp_maps!H:L,5,FALSE)</f>
        <v>10</v>
      </c>
      <c r="M1031">
        <f t="shared" si="64"/>
        <v>20</v>
      </c>
      <c r="N1031">
        <f t="shared" si="65"/>
        <v>10</v>
      </c>
      <c r="O1031">
        <f>VLOOKUP(A1031&amp;"|"&amp;"Fall"&amp;"|"&amp;"Reading",kipp_maps!H:I,2,FALSE)</f>
        <v>206</v>
      </c>
      <c r="P1031">
        <f>VLOOKUP(A1031&amp;"|"&amp;"Fall"&amp;"|"&amp;"Reading",kipp_maps!H:J,3,FALSE)</f>
        <v>51</v>
      </c>
      <c r="Q1031">
        <f>VLOOKUP(A1031&amp;"|"&amp;"Fall"&amp;"|"&amp;"Reading",kipp_maps!H:K,4,FALSE)</f>
        <v>3</v>
      </c>
      <c r="R1031">
        <f>VLOOKUP(A1031&amp;"|"&amp;"Spring"&amp;"|"&amp;"Reading",kipp_maps!H:I,2,FALSE)</f>
        <v>213</v>
      </c>
      <c r="S1031">
        <f>VLOOKUP(A1031&amp;"|"&amp;"Spring"&amp;"|"&amp;"Reading",kipp_maps!H:J,3,FALSE)</f>
        <v>53</v>
      </c>
      <c r="T1031">
        <f>VLOOKUP(A1031&amp;"|"&amp;"Spring"&amp;"|"&amp;"Reading",kipp_maps!H:K,4,FALSE)</f>
        <v>3</v>
      </c>
      <c r="U1031">
        <f>VLOOKUP(A1031&amp;"|"&amp;"Fall"&amp;"|"&amp;"Reading",kipp_maps!H:L,5,FALSE)</f>
        <v>6</v>
      </c>
      <c r="V1031">
        <f t="shared" si="66"/>
        <v>7</v>
      </c>
      <c r="W1031">
        <f t="shared" si="67"/>
        <v>1</v>
      </c>
    </row>
    <row r="1032" spans="1:23" x14ac:dyDescent="0.25">
      <c r="A1032">
        <v>10407</v>
      </c>
      <c r="B1032" t="str">
        <f>VLOOKUP(A1032,kipp_maps!A:B,2,FALSE)</f>
        <v>School B</v>
      </c>
      <c r="C1032">
        <f>VLOOKUP(A1032,kipp_maps!A:C,3,FALSE)</f>
        <v>5</v>
      </c>
      <c r="D1032">
        <f>VLOOKUP(A1032,kipp_maps!A:D,4,FALSE)</f>
        <v>2019</v>
      </c>
      <c r="E1032" t="str">
        <f>VLOOKUP(A1032,kipp_maps!A:E,5,FALSE)</f>
        <v>GenEd</v>
      </c>
      <c r="F1032">
        <f>VLOOKUP(A1032&amp;"|"&amp;"Fall"&amp;"|"&amp;"Math",kipp_maps!H:I,2,FALSE)</f>
        <v>216</v>
      </c>
      <c r="G1032">
        <f>VLOOKUP(A1032&amp;"|"&amp;"Fall"&amp;"|"&amp;"Math",kipp_maps!H:J,3,FALSE)</f>
        <v>62</v>
      </c>
      <c r="H1032">
        <f>VLOOKUP(A1032&amp;"|"&amp;"Fall"&amp;"|"&amp;"Math",kipp_maps!H:K,4,FALSE)</f>
        <v>3</v>
      </c>
      <c r="I1032">
        <f>VLOOKUP(A1032&amp;"|"&amp;"Spring"&amp;"|"&amp;"Math",kipp_maps!H:I,2,FALSE)</f>
        <v>228</v>
      </c>
      <c r="J1032">
        <f>VLOOKUP(A1032&amp;"|"&amp;"Spring"&amp;"|"&amp;"Math",kipp_maps!H:J,3,FALSE)</f>
        <v>66</v>
      </c>
      <c r="K1032">
        <f>VLOOKUP(A1032&amp;"|"&amp;"Spring"&amp;"|"&amp;"Math",kipp_maps!H:K,4,FALSE)</f>
        <v>3</v>
      </c>
      <c r="L1032">
        <f>VLOOKUP(A1032&amp;"|"&amp;"Fall"&amp;"|"&amp;"Math",kipp_maps!H:L,5,FALSE)</f>
        <v>10</v>
      </c>
      <c r="M1032">
        <f t="shared" si="64"/>
        <v>12</v>
      </c>
      <c r="N1032">
        <f t="shared" si="65"/>
        <v>2</v>
      </c>
      <c r="O1032">
        <f>VLOOKUP(A1032&amp;"|"&amp;"Fall"&amp;"|"&amp;"Reading",kipp_maps!H:I,2,FALSE)</f>
        <v>216</v>
      </c>
      <c r="P1032">
        <f>VLOOKUP(A1032&amp;"|"&amp;"Fall"&amp;"|"&amp;"Reading",kipp_maps!H:J,3,FALSE)</f>
        <v>75</v>
      </c>
      <c r="Q1032">
        <f>VLOOKUP(A1032&amp;"|"&amp;"Fall"&amp;"|"&amp;"Reading",kipp_maps!H:K,4,FALSE)</f>
        <v>4</v>
      </c>
      <c r="R1032">
        <f>VLOOKUP(A1032&amp;"|"&amp;"Spring"&amp;"|"&amp;"Reading",kipp_maps!H:I,2,FALSE)</f>
        <v>213</v>
      </c>
      <c r="S1032">
        <f>VLOOKUP(A1032&amp;"|"&amp;"Spring"&amp;"|"&amp;"Reading",kipp_maps!H:J,3,FALSE)</f>
        <v>53</v>
      </c>
      <c r="T1032">
        <f>VLOOKUP(A1032&amp;"|"&amp;"Spring"&amp;"|"&amp;"Reading",kipp_maps!H:K,4,FALSE)</f>
        <v>3</v>
      </c>
      <c r="U1032">
        <f>VLOOKUP(A1032&amp;"|"&amp;"Fall"&amp;"|"&amp;"Reading",kipp_maps!H:L,5,FALSE)</f>
        <v>5</v>
      </c>
      <c r="V1032">
        <f t="shared" si="66"/>
        <v>-3</v>
      </c>
      <c r="W1032">
        <f t="shared" si="67"/>
        <v>-8</v>
      </c>
    </row>
    <row r="1033" spans="1:23" x14ac:dyDescent="0.25">
      <c r="A1033">
        <v>20127</v>
      </c>
      <c r="B1033" t="str">
        <f>VLOOKUP(A1033,kipp_maps!A:B,2,FALSE)</f>
        <v>School B</v>
      </c>
      <c r="C1033">
        <f>VLOOKUP(A1033,kipp_maps!A:C,3,FALSE)</f>
        <v>5</v>
      </c>
      <c r="D1033">
        <f>VLOOKUP(A1033,kipp_maps!A:D,4,FALSE)</f>
        <v>2019</v>
      </c>
      <c r="E1033" t="str">
        <f>VLOOKUP(A1033,kipp_maps!A:E,5,FALSE)</f>
        <v>GenEd</v>
      </c>
      <c r="F1033">
        <f>VLOOKUP(A1033&amp;"|"&amp;"Fall"&amp;"|"&amp;"Math",kipp_maps!H:I,2,FALSE)</f>
        <v>206</v>
      </c>
      <c r="G1033">
        <f>VLOOKUP(A1033&amp;"|"&amp;"Fall"&amp;"|"&amp;"Math",kipp_maps!H:J,3,FALSE)</f>
        <v>36</v>
      </c>
      <c r="H1033">
        <f>VLOOKUP(A1033&amp;"|"&amp;"Fall"&amp;"|"&amp;"Math",kipp_maps!H:K,4,FALSE)</f>
        <v>2</v>
      </c>
      <c r="I1033">
        <f>VLOOKUP(A1033&amp;"|"&amp;"Spring"&amp;"|"&amp;"Math",kipp_maps!H:I,2,FALSE)</f>
        <v>213</v>
      </c>
      <c r="J1033">
        <f>VLOOKUP(A1033&amp;"|"&amp;"Spring"&amp;"|"&amp;"Math",kipp_maps!H:J,3,FALSE)</f>
        <v>30</v>
      </c>
      <c r="K1033">
        <f>VLOOKUP(A1033&amp;"|"&amp;"Spring"&amp;"|"&amp;"Math",kipp_maps!H:K,4,FALSE)</f>
        <v>2</v>
      </c>
      <c r="L1033">
        <f>VLOOKUP(A1033&amp;"|"&amp;"Fall"&amp;"|"&amp;"Math",kipp_maps!H:L,5,FALSE)</f>
        <v>10</v>
      </c>
      <c r="M1033">
        <f t="shared" si="64"/>
        <v>7</v>
      </c>
      <c r="N1033">
        <f t="shared" si="65"/>
        <v>-3</v>
      </c>
      <c r="O1033">
        <f>VLOOKUP(A1033&amp;"|"&amp;"Fall"&amp;"|"&amp;"Reading",kipp_maps!H:I,2,FALSE)</f>
        <v>210</v>
      </c>
      <c r="P1033">
        <f>VLOOKUP(A1033&amp;"|"&amp;"Fall"&amp;"|"&amp;"Reading",kipp_maps!H:J,3,FALSE)</f>
        <v>61</v>
      </c>
      <c r="Q1033">
        <f>VLOOKUP(A1033&amp;"|"&amp;"Fall"&amp;"|"&amp;"Reading",kipp_maps!H:K,4,FALSE)</f>
        <v>3</v>
      </c>
      <c r="R1033">
        <f>VLOOKUP(A1033&amp;"|"&amp;"Spring"&amp;"|"&amp;"Reading",kipp_maps!H:I,2,FALSE)</f>
        <v>215</v>
      </c>
      <c r="S1033">
        <f>VLOOKUP(A1033&amp;"|"&amp;"Spring"&amp;"|"&amp;"Reading",kipp_maps!H:J,3,FALSE)</f>
        <v>59</v>
      </c>
      <c r="T1033">
        <f>VLOOKUP(A1033&amp;"|"&amp;"Spring"&amp;"|"&amp;"Reading",kipp_maps!H:K,4,FALSE)</f>
        <v>3</v>
      </c>
      <c r="U1033">
        <f>VLOOKUP(A1033&amp;"|"&amp;"Fall"&amp;"|"&amp;"Reading",kipp_maps!H:L,5,FALSE)</f>
        <v>6</v>
      </c>
      <c r="V1033">
        <f t="shared" si="66"/>
        <v>5</v>
      </c>
      <c r="W1033">
        <f t="shared" si="67"/>
        <v>-1</v>
      </c>
    </row>
    <row r="1034" spans="1:23" x14ac:dyDescent="0.25">
      <c r="A1034">
        <v>18013</v>
      </c>
      <c r="B1034" t="str">
        <f>VLOOKUP(A1034,kipp_maps!A:B,2,FALSE)</f>
        <v>School B</v>
      </c>
      <c r="C1034">
        <f>VLOOKUP(A1034,kipp_maps!A:C,3,FALSE)</f>
        <v>5</v>
      </c>
      <c r="D1034">
        <f>VLOOKUP(A1034,kipp_maps!A:D,4,FALSE)</f>
        <v>2019</v>
      </c>
      <c r="E1034" t="str">
        <f>VLOOKUP(A1034,kipp_maps!A:E,5,FALSE)</f>
        <v>GenEd</v>
      </c>
      <c r="F1034">
        <f>VLOOKUP(A1034&amp;"|"&amp;"Fall"&amp;"|"&amp;"Math",kipp_maps!H:I,2,FALSE)</f>
        <v>221</v>
      </c>
      <c r="G1034">
        <f>VLOOKUP(A1034&amp;"|"&amp;"Fall"&amp;"|"&amp;"Math",kipp_maps!H:J,3,FALSE)</f>
        <v>74</v>
      </c>
      <c r="H1034">
        <f>VLOOKUP(A1034&amp;"|"&amp;"Fall"&amp;"|"&amp;"Math",kipp_maps!H:K,4,FALSE)</f>
        <v>3</v>
      </c>
      <c r="I1034">
        <f>VLOOKUP(A1034&amp;"|"&amp;"Spring"&amp;"|"&amp;"Math",kipp_maps!H:I,2,FALSE)</f>
        <v>228</v>
      </c>
      <c r="J1034">
        <f>VLOOKUP(A1034&amp;"|"&amp;"Spring"&amp;"|"&amp;"Math",kipp_maps!H:J,3,FALSE)</f>
        <v>66</v>
      </c>
      <c r="K1034">
        <f>VLOOKUP(A1034&amp;"|"&amp;"Spring"&amp;"|"&amp;"Math",kipp_maps!H:K,4,FALSE)</f>
        <v>3</v>
      </c>
      <c r="L1034">
        <f>VLOOKUP(A1034&amp;"|"&amp;"Fall"&amp;"|"&amp;"Math",kipp_maps!H:L,5,FALSE)</f>
        <v>10</v>
      </c>
      <c r="M1034">
        <f t="shared" si="64"/>
        <v>7</v>
      </c>
      <c r="N1034">
        <f t="shared" si="65"/>
        <v>-3</v>
      </c>
      <c r="O1034">
        <f>VLOOKUP(A1034&amp;"|"&amp;"Fall"&amp;"|"&amp;"Reading",kipp_maps!H:I,2,FALSE)</f>
        <v>222</v>
      </c>
      <c r="P1034">
        <f>VLOOKUP(A1034&amp;"|"&amp;"Fall"&amp;"|"&amp;"Reading",kipp_maps!H:J,3,FALSE)</f>
        <v>86</v>
      </c>
      <c r="Q1034">
        <f>VLOOKUP(A1034&amp;"|"&amp;"Fall"&amp;"|"&amp;"Reading",kipp_maps!H:K,4,FALSE)</f>
        <v>4</v>
      </c>
      <c r="R1034">
        <f>VLOOKUP(A1034&amp;"|"&amp;"Spring"&amp;"|"&amp;"Reading",kipp_maps!H:I,2,FALSE)</f>
        <v>222</v>
      </c>
      <c r="S1034">
        <f>VLOOKUP(A1034&amp;"|"&amp;"Spring"&amp;"|"&amp;"Reading",kipp_maps!H:J,3,FALSE)</f>
        <v>76</v>
      </c>
      <c r="T1034">
        <f>VLOOKUP(A1034&amp;"|"&amp;"Spring"&amp;"|"&amp;"Reading",kipp_maps!H:K,4,FALSE)</f>
        <v>4</v>
      </c>
      <c r="U1034">
        <f>VLOOKUP(A1034&amp;"|"&amp;"Fall"&amp;"|"&amp;"Reading",kipp_maps!H:L,5,FALSE)</f>
        <v>4</v>
      </c>
      <c r="V1034">
        <f t="shared" si="66"/>
        <v>0</v>
      </c>
      <c r="W1034">
        <f t="shared" si="67"/>
        <v>-4</v>
      </c>
    </row>
    <row r="1035" spans="1:23" x14ac:dyDescent="0.25">
      <c r="A1035">
        <v>15252</v>
      </c>
      <c r="B1035" t="str">
        <f>VLOOKUP(A1035,kipp_maps!A:B,2,FALSE)</f>
        <v>School B</v>
      </c>
      <c r="C1035">
        <f>VLOOKUP(A1035,kipp_maps!A:C,3,FALSE)</f>
        <v>5</v>
      </c>
      <c r="D1035">
        <f>VLOOKUP(A1035,kipp_maps!A:D,4,FALSE)</f>
        <v>2019</v>
      </c>
      <c r="E1035" t="str">
        <f>VLOOKUP(A1035,kipp_maps!A:E,5,FALSE)</f>
        <v>Tier 2</v>
      </c>
      <c r="F1035">
        <f>VLOOKUP(A1035&amp;"|"&amp;"Fall"&amp;"|"&amp;"Math",kipp_maps!H:I,2,FALSE)</f>
        <v>179</v>
      </c>
      <c r="G1035">
        <f>VLOOKUP(A1035&amp;"|"&amp;"Fall"&amp;"|"&amp;"Math",kipp_maps!H:J,3,FALSE)</f>
        <v>1</v>
      </c>
      <c r="H1035">
        <f>VLOOKUP(A1035&amp;"|"&amp;"Fall"&amp;"|"&amp;"Math",kipp_maps!H:K,4,FALSE)</f>
        <v>1</v>
      </c>
      <c r="I1035">
        <f>VLOOKUP(A1035&amp;"|"&amp;"Spring"&amp;"|"&amp;"Math",kipp_maps!H:I,2,FALSE)</f>
        <v>198</v>
      </c>
      <c r="J1035">
        <f>VLOOKUP(A1035&amp;"|"&amp;"Spring"&amp;"|"&amp;"Math",kipp_maps!H:J,3,FALSE)</f>
        <v>7</v>
      </c>
      <c r="K1035">
        <f>VLOOKUP(A1035&amp;"|"&amp;"Spring"&amp;"|"&amp;"Math",kipp_maps!H:K,4,FALSE)</f>
        <v>1</v>
      </c>
      <c r="L1035">
        <f>VLOOKUP(A1035&amp;"|"&amp;"Fall"&amp;"|"&amp;"Math",kipp_maps!H:L,5,FALSE)</f>
        <v>10</v>
      </c>
      <c r="M1035">
        <f t="shared" si="64"/>
        <v>19</v>
      </c>
      <c r="N1035">
        <f t="shared" si="65"/>
        <v>9</v>
      </c>
      <c r="O1035">
        <f>VLOOKUP(A1035&amp;"|"&amp;"Fall"&amp;"|"&amp;"Reading",kipp_maps!H:I,2,FALSE)</f>
        <v>166</v>
      </c>
      <c r="P1035">
        <f>VLOOKUP(A1035&amp;"|"&amp;"Fall"&amp;"|"&amp;"Reading",kipp_maps!H:J,3,FALSE)</f>
        <v>1</v>
      </c>
      <c r="Q1035">
        <f>VLOOKUP(A1035&amp;"|"&amp;"Fall"&amp;"|"&amp;"Reading",kipp_maps!H:K,4,FALSE)</f>
        <v>1</v>
      </c>
      <c r="R1035">
        <f>VLOOKUP(A1035&amp;"|"&amp;"Spring"&amp;"|"&amp;"Reading",kipp_maps!H:I,2,FALSE)</f>
        <v>210</v>
      </c>
      <c r="S1035">
        <f>VLOOKUP(A1035&amp;"|"&amp;"Spring"&amp;"|"&amp;"Reading",kipp_maps!H:J,3,FALSE)</f>
        <v>45</v>
      </c>
      <c r="T1035">
        <f>VLOOKUP(A1035&amp;"|"&amp;"Spring"&amp;"|"&amp;"Reading",kipp_maps!H:K,4,FALSE)</f>
        <v>2</v>
      </c>
      <c r="U1035">
        <f>VLOOKUP(A1035&amp;"|"&amp;"Fall"&amp;"|"&amp;"Reading",kipp_maps!H:L,5,FALSE)</f>
        <v>12</v>
      </c>
      <c r="V1035">
        <f t="shared" si="66"/>
        <v>44</v>
      </c>
      <c r="W1035">
        <f t="shared" si="67"/>
        <v>32</v>
      </c>
    </row>
    <row r="1036" spans="1:23" x14ac:dyDescent="0.25">
      <c r="A1036">
        <v>24910</v>
      </c>
      <c r="B1036" t="str">
        <f>VLOOKUP(A1036,kipp_maps!A:B,2,FALSE)</f>
        <v>School B</v>
      </c>
      <c r="C1036">
        <f>VLOOKUP(A1036,kipp_maps!A:C,3,FALSE)</f>
        <v>5</v>
      </c>
      <c r="D1036">
        <f>VLOOKUP(A1036,kipp_maps!A:D,4,FALSE)</f>
        <v>2019</v>
      </c>
      <c r="E1036" t="str">
        <f>VLOOKUP(A1036,kipp_maps!A:E,5,FALSE)</f>
        <v>GenEd</v>
      </c>
      <c r="F1036">
        <f>VLOOKUP(A1036&amp;"|"&amp;"Fall"&amp;"|"&amp;"Math",kipp_maps!H:I,2,FALSE)</f>
        <v>206</v>
      </c>
      <c r="G1036">
        <f>VLOOKUP(A1036&amp;"|"&amp;"Fall"&amp;"|"&amp;"Math",kipp_maps!H:J,3,FALSE)</f>
        <v>36</v>
      </c>
      <c r="H1036">
        <f>VLOOKUP(A1036&amp;"|"&amp;"Fall"&amp;"|"&amp;"Math",kipp_maps!H:K,4,FALSE)</f>
        <v>2</v>
      </c>
      <c r="I1036">
        <f>VLOOKUP(A1036&amp;"|"&amp;"Spring"&amp;"|"&amp;"Math",kipp_maps!H:I,2,FALSE)</f>
        <v>211</v>
      </c>
      <c r="J1036">
        <f>VLOOKUP(A1036&amp;"|"&amp;"Spring"&amp;"|"&amp;"Math",kipp_maps!H:J,3,FALSE)</f>
        <v>26</v>
      </c>
      <c r="K1036">
        <f>VLOOKUP(A1036&amp;"|"&amp;"Spring"&amp;"|"&amp;"Math",kipp_maps!H:K,4,FALSE)</f>
        <v>2</v>
      </c>
      <c r="L1036">
        <f>VLOOKUP(A1036&amp;"|"&amp;"Fall"&amp;"|"&amp;"Math",kipp_maps!H:L,5,FALSE)</f>
        <v>10</v>
      </c>
      <c r="M1036">
        <f t="shared" si="64"/>
        <v>5</v>
      </c>
      <c r="N1036">
        <f t="shared" si="65"/>
        <v>-5</v>
      </c>
      <c r="O1036">
        <f>VLOOKUP(A1036&amp;"|"&amp;"Fall"&amp;"|"&amp;"Reading",kipp_maps!H:I,2,FALSE)</f>
        <v>209</v>
      </c>
      <c r="P1036">
        <f>VLOOKUP(A1036&amp;"|"&amp;"Fall"&amp;"|"&amp;"Reading",kipp_maps!H:J,3,FALSE)</f>
        <v>59</v>
      </c>
      <c r="Q1036">
        <f>VLOOKUP(A1036&amp;"|"&amp;"Fall"&amp;"|"&amp;"Reading",kipp_maps!H:K,4,FALSE)</f>
        <v>3</v>
      </c>
      <c r="R1036">
        <f>VLOOKUP(A1036&amp;"|"&amp;"Spring"&amp;"|"&amp;"Reading",kipp_maps!H:I,2,FALSE)</f>
        <v>221</v>
      </c>
      <c r="S1036">
        <f>VLOOKUP(A1036&amp;"|"&amp;"Spring"&amp;"|"&amp;"Reading",kipp_maps!H:J,3,FALSE)</f>
        <v>73</v>
      </c>
      <c r="T1036">
        <f>VLOOKUP(A1036&amp;"|"&amp;"Spring"&amp;"|"&amp;"Reading",kipp_maps!H:K,4,FALSE)</f>
        <v>3</v>
      </c>
      <c r="U1036">
        <f>VLOOKUP(A1036&amp;"|"&amp;"Fall"&amp;"|"&amp;"Reading",kipp_maps!H:L,5,FALSE)</f>
        <v>6</v>
      </c>
      <c r="V1036">
        <f t="shared" si="66"/>
        <v>12</v>
      </c>
      <c r="W1036">
        <f t="shared" si="67"/>
        <v>6</v>
      </c>
    </row>
    <row r="1037" spans="1:23" x14ac:dyDescent="0.25">
      <c r="A1037">
        <v>13313</v>
      </c>
      <c r="B1037" t="str">
        <f>VLOOKUP(A1037,kipp_maps!A:B,2,FALSE)</f>
        <v>School B</v>
      </c>
      <c r="C1037">
        <f>VLOOKUP(A1037,kipp_maps!A:C,3,FALSE)</f>
        <v>5</v>
      </c>
      <c r="D1037">
        <f>VLOOKUP(A1037,kipp_maps!A:D,4,FALSE)</f>
        <v>2019</v>
      </c>
      <c r="E1037" t="str">
        <f>VLOOKUP(A1037,kipp_maps!A:E,5,FALSE)</f>
        <v>GenEd</v>
      </c>
      <c r="F1037">
        <f>VLOOKUP(A1037&amp;"|"&amp;"Fall"&amp;"|"&amp;"Math",kipp_maps!H:I,2,FALSE)</f>
        <v>188</v>
      </c>
      <c r="G1037">
        <f>VLOOKUP(A1037&amp;"|"&amp;"Fall"&amp;"|"&amp;"Math",kipp_maps!H:J,3,FALSE)</f>
        <v>6</v>
      </c>
      <c r="H1037">
        <f>VLOOKUP(A1037&amp;"|"&amp;"Fall"&amp;"|"&amp;"Math",kipp_maps!H:K,4,FALSE)</f>
        <v>1</v>
      </c>
      <c r="I1037">
        <f>VLOOKUP(A1037&amp;"|"&amp;"Spring"&amp;"|"&amp;"Math",kipp_maps!H:I,2,FALSE)</f>
        <v>215</v>
      </c>
      <c r="J1037">
        <f>VLOOKUP(A1037&amp;"|"&amp;"Spring"&amp;"|"&amp;"Math",kipp_maps!H:J,3,FALSE)</f>
        <v>35</v>
      </c>
      <c r="K1037">
        <f>VLOOKUP(A1037&amp;"|"&amp;"Spring"&amp;"|"&amp;"Math",kipp_maps!H:K,4,FALSE)</f>
        <v>2</v>
      </c>
      <c r="L1037">
        <f>VLOOKUP(A1037&amp;"|"&amp;"Fall"&amp;"|"&amp;"Math",kipp_maps!H:L,5,FALSE)</f>
        <v>10</v>
      </c>
      <c r="M1037">
        <f t="shared" si="64"/>
        <v>27</v>
      </c>
      <c r="N1037">
        <f t="shared" si="65"/>
        <v>17</v>
      </c>
      <c r="O1037">
        <f>VLOOKUP(A1037&amp;"|"&amp;"Fall"&amp;"|"&amp;"Reading",kipp_maps!H:I,2,FALSE)</f>
        <v>188</v>
      </c>
      <c r="P1037">
        <f>VLOOKUP(A1037&amp;"|"&amp;"Fall"&amp;"|"&amp;"Reading",kipp_maps!H:J,3,FALSE)</f>
        <v>12</v>
      </c>
      <c r="Q1037">
        <f>VLOOKUP(A1037&amp;"|"&amp;"Fall"&amp;"|"&amp;"Reading",kipp_maps!H:K,4,FALSE)</f>
        <v>1</v>
      </c>
      <c r="R1037">
        <f>VLOOKUP(A1037&amp;"|"&amp;"Spring"&amp;"|"&amp;"Reading",kipp_maps!H:I,2,FALSE)</f>
        <v>213</v>
      </c>
      <c r="S1037">
        <f>VLOOKUP(A1037&amp;"|"&amp;"Spring"&amp;"|"&amp;"Reading",kipp_maps!H:J,3,FALSE)</f>
        <v>53</v>
      </c>
      <c r="T1037">
        <f>VLOOKUP(A1037&amp;"|"&amp;"Spring"&amp;"|"&amp;"Reading",kipp_maps!H:K,4,FALSE)</f>
        <v>3</v>
      </c>
      <c r="U1037">
        <f>VLOOKUP(A1037&amp;"|"&amp;"Fall"&amp;"|"&amp;"Reading",kipp_maps!H:L,5,FALSE)</f>
        <v>9</v>
      </c>
      <c r="V1037">
        <f t="shared" si="66"/>
        <v>25</v>
      </c>
      <c r="W1037">
        <f t="shared" si="67"/>
        <v>16</v>
      </c>
    </row>
    <row r="1038" spans="1:23" x14ac:dyDescent="0.25">
      <c r="A1038">
        <v>25824</v>
      </c>
      <c r="B1038" t="str">
        <f>VLOOKUP(A1038,kipp_maps!A:B,2,FALSE)</f>
        <v>School B</v>
      </c>
      <c r="C1038">
        <f>VLOOKUP(A1038,kipp_maps!A:C,3,FALSE)</f>
        <v>5</v>
      </c>
      <c r="D1038">
        <f>VLOOKUP(A1038,kipp_maps!A:D,4,FALSE)</f>
        <v>2019</v>
      </c>
      <c r="E1038" t="str">
        <f>VLOOKUP(A1038,kipp_maps!A:E,5,FALSE)</f>
        <v>GenEd</v>
      </c>
      <c r="F1038">
        <f>VLOOKUP(A1038&amp;"|"&amp;"Fall"&amp;"|"&amp;"Math",kipp_maps!H:I,2,FALSE)</f>
        <v>202</v>
      </c>
      <c r="G1038">
        <f>VLOOKUP(A1038&amp;"|"&amp;"Fall"&amp;"|"&amp;"Math",kipp_maps!H:J,3,FALSE)</f>
        <v>26</v>
      </c>
      <c r="H1038">
        <f>VLOOKUP(A1038&amp;"|"&amp;"Fall"&amp;"|"&amp;"Math",kipp_maps!H:K,4,FALSE)</f>
        <v>2</v>
      </c>
      <c r="I1038">
        <f>VLOOKUP(A1038&amp;"|"&amp;"Spring"&amp;"|"&amp;"Math",kipp_maps!H:I,2,FALSE)</f>
        <v>222</v>
      </c>
      <c r="J1038">
        <f>VLOOKUP(A1038&amp;"|"&amp;"Spring"&amp;"|"&amp;"Math",kipp_maps!H:J,3,FALSE)</f>
        <v>52</v>
      </c>
      <c r="K1038">
        <f>VLOOKUP(A1038&amp;"|"&amp;"Spring"&amp;"|"&amp;"Math",kipp_maps!H:K,4,FALSE)</f>
        <v>3</v>
      </c>
      <c r="L1038">
        <f>VLOOKUP(A1038&amp;"|"&amp;"Fall"&amp;"|"&amp;"Math",kipp_maps!H:L,5,FALSE)</f>
        <v>10</v>
      </c>
      <c r="M1038">
        <f t="shared" si="64"/>
        <v>20</v>
      </c>
      <c r="N1038">
        <f t="shared" si="65"/>
        <v>10</v>
      </c>
      <c r="O1038">
        <f>VLOOKUP(A1038&amp;"|"&amp;"Fall"&amp;"|"&amp;"Reading",kipp_maps!H:I,2,FALSE)</f>
        <v>205</v>
      </c>
      <c r="P1038">
        <f>VLOOKUP(A1038&amp;"|"&amp;"Fall"&amp;"|"&amp;"Reading",kipp_maps!H:J,3,FALSE)</f>
        <v>48</v>
      </c>
      <c r="Q1038">
        <f>VLOOKUP(A1038&amp;"|"&amp;"Fall"&amp;"|"&amp;"Reading",kipp_maps!H:K,4,FALSE)</f>
        <v>2</v>
      </c>
      <c r="R1038">
        <f>VLOOKUP(A1038&amp;"|"&amp;"Spring"&amp;"|"&amp;"Reading",kipp_maps!H:I,2,FALSE)</f>
        <v>214</v>
      </c>
      <c r="S1038">
        <f>VLOOKUP(A1038&amp;"|"&amp;"Spring"&amp;"|"&amp;"Reading",kipp_maps!H:J,3,FALSE)</f>
        <v>56</v>
      </c>
      <c r="T1038">
        <f>VLOOKUP(A1038&amp;"|"&amp;"Spring"&amp;"|"&amp;"Reading",kipp_maps!H:K,4,FALSE)</f>
        <v>3</v>
      </c>
      <c r="U1038">
        <f>VLOOKUP(A1038&amp;"|"&amp;"Fall"&amp;"|"&amp;"Reading",kipp_maps!H:L,5,FALSE)</f>
        <v>6</v>
      </c>
      <c r="V1038">
        <f t="shared" si="66"/>
        <v>9</v>
      </c>
      <c r="W1038">
        <f t="shared" si="67"/>
        <v>3</v>
      </c>
    </row>
    <row r="1039" spans="1:23" x14ac:dyDescent="0.25">
      <c r="A1039">
        <v>18852</v>
      </c>
      <c r="B1039" t="str">
        <f>VLOOKUP(A1039,kipp_maps!A:B,2,FALSE)</f>
        <v>School B</v>
      </c>
      <c r="C1039">
        <f>VLOOKUP(A1039,kipp_maps!A:C,3,FALSE)</f>
        <v>5</v>
      </c>
      <c r="D1039">
        <f>VLOOKUP(A1039,kipp_maps!A:D,4,FALSE)</f>
        <v>2019</v>
      </c>
      <c r="E1039" t="str">
        <f>VLOOKUP(A1039,kipp_maps!A:E,5,FALSE)</f>
        <v>GenEd</v>
      </c>
      <c r="F1039">
        <f>VLOOKUP(A1039&amp;"|"&amp;"Fall"&amp;"|"&amp;"Math",kipp_maps!H:I,2,FALSE)</f>
        <v>209</v>
      </c>
      <c r="G1039">
        <f>VLOOKUP(A1039&amp;"|"&amp;"Fall"&amp;"|"&amp;"Math",kipp_maps!H:J,3,FALSE)</f>
        <v>43</v>
      </c>
      <c r="H1039">
        <f>VLOOKUP(A1039&amp;"|"&amp;"Fall"&amp;"|"&amp;"Math",kipp_maps!H:K,4,FALSE)</f>
        <v>2</v>
      </c>
      <c r="I1039">
        <f>VLOOKUP(A1039&amp;"|"&amp;"Spring"&amp;"|"&amp;"Math",kipp_maps!H:I,2,FALSE)</f>
        <v>210</v>
      </c>
      <c r="J1039">
        <f>VLOOKUP(A1039&amp;"|"&amp;"Spring"&amp;"|"&amp;"Math",kipp_maps!H:J,3,FALSE)</f>
        <v>24</v>
      </c>
      <c r="K1039">
        <f>VLOOKUP(A1039&amp;"|"&amp;"Spring"&amp;"|"&amp;"Math",kipp_maps!H:K,4,FALSE)</f>
        <v>1</v>
      </c>
      <c r="L1039">
        <f>VLOOKUP(A1039&amp;"|"&amp;"Fall"&amp;"|"&amp;"Math",kipp_maps!H:L,5,FALSE)</f>
        <v>10</v>
      </c>
      <c r="M1039">
        <f t="shared" si="64"/>
        <v>1</v>
      </c>
      <c r="N1039">
        <f t="shared" si="65"/>
        <v>-9</v>
      </c>
      <c r="O1039">
        <f>VLOOKUP(A1039&amp;"|"&amp;"Fall"&amp;"|"&amp;"Reading",kipp_maps!H:I,2,FALSE)</f>
        <v>199</v>
      </c>
      <c r="P1039">
        <f>VLOOKUP(A1039&amp;"|"&amp;"Fall"&amp;"|"&amp;"Reading",kipp_maps!H:J,3,FALSE)</f>
        <v>33</v>
      </c>
      <c r="Q1039">
        <f>VLOOKUP(A1039&amp;"|"&amp;"Fall"&amp;"|"&amp;"Reading",kipp_maps!H:K,4,FALSE)</f>
        <v>2</v>
      </c>
      <c r="R1039">
        <f>VLOOKUP(A1039&amp;"|"&amp;"Spring"&amp;"|"&amp;"Reading",kipp_maps!H:I,2,FALSE)</f>
        <v>211</v>
      </c>
      <c r="S1039">
        <f>VLOOKUP(A1039&amp;"|"&amp;"Spring"&amp;"|"&amp;"Reading",kipp_maps!H:J,3,FALSE)</f>
        <v>48</v>
      </c>
      <c r="T1039">
        <f>VLOOKUP(A1039&amp;"|"&amp;"Spring"&amp;"|"&amp;"Reading",kipp_maps!H:K,4,FALSE)</f>
        <v>2</v>
      </c>
      <c r="U1039">
        <f>VLOOKUP(A1039&amp;"|"&amp;"Fall"&amp;"|"&amp;"Reading",kipp_maps!H:L,5,FALSE)</f>
        <v>7</v>
      </c>
      <c r="V1039">
        <f t="shared" si="66"/>
        <v>12</v>
      </c>
      <c r="W1039">
        <f t="shared" si="67"/>
        <v>5</v>
      </c>
    </row>
    <row r="1040" spans="1:23" x14ac:dyDescent="0.25">
      <c r="A1040">
        <v>21210</v>
      </c>
      <c r="B1040" t="str">
        <f>VLOOKUP(A1040,kipp_maps!A:B,2,FALSE)</f>
        <v>School B</v>
      </c>
      <c r="C1040">
        <f>VLOOKUP(A1040,kipp_maps!A:C,3,FALSE)</f>
        <v>5</v>
      </c>
      <c r="D1040">
        <f>VLOOKUP(A1040,kipp_maps!A:D,4,FALSE)</f>
        <v>2019</v>
      </c>
      <c r="E1040" t="str">
        <f>VLOOKUP(A1040,kipp_maps!A:E,5,FALSE)</f>
        <v>GenEd</v>
      </c>
      <c r="F1040">
        <f>VLOOKUP(A1040&amp;"|"&amp;"Fall"&amp;"|"&amp;"Math",kipp_maps!H:I,2,FALSE)</f>
        <v>205</v>
      </c>
      <c r="G1040">
        <f>VLOOKUP(A1040&amp;"|"&amp;"Fall"&amp;"|"&amp;"Math",kipp_maps!H:J,3,FALSE)</f>
        <v>33</v>
      </c>
      <c r="H1040">
        <f>VLOOKUP(A1040&amp;"|"&amp;"Fall"&amp;"|"&amp;"Math",kipp_maps!H:K,4,FALSE)</f>
        <v>2</v>
      </c>
      <c r="I1040">
        <f>VLOOKUP(A1040&amp;"|"&amp;"Spring"&amp;"|"&amp;"Math",kipp_maps!H:I,2,FALSE)</f>
        <v>219</v>
      </c>
      <c r="J1040">
        <f>VLOOKUP(A1040&amp;"|"&amp;"Spring"&amp;"|"&amp;"Math",kipp_maps!H:J,3,FALSE)</f>
        <v>44</v>
      </c>
      <c r="K1040">
        <f>VLOOKUP(A1040&amp;"|"&amp;"Spring"&amp;"|"&amp;"Math",kipp_maps!H:K,4,FALSE)</f>
        <v>2</v>
      </c>
      <c r="L1040">
        <f>VLOOKUP(A1040&amp;"|"&amp;"Fall"&amp;"|"&amp;"Math",kipp_maps!H:L,5,FALSE)</f>
        <v>10</v>
      </c>
      <c r="M1040">
        <f t="shared" si="64"/>
        <v>14</v>
      </c>
      <c r="N1040">
        <f t="shared" si="65"/>
        <v>4</v>
      </c>
      <c r="O1040">
        <f>VLOOKUP(A1040&amp;"|"&amp;"Fall"&amp;"|"&amp;"Reading",kipp_maps!H:I,2,FALSE)</f>
        <v>194</v>
      </c>
      <c r="P1040">
        <f>VLOOKUP(A1040&amp;"|"&amp;"Fall"&amp;"|"&amp;"Reading",kipp_maps!H:J,3,FALSE)</f>
        <v>22</v>
      </c>
      <c r="Q1040">
        <f>VLOOKUP(A1040&amp;"|"&amp;"Fall"&amp;"|"&amp;"Reading",kipp_maps!H:K,4,FALSE)</f>
        <v>1</v>
      </c>
      <c r="R1040">
        <f>VLOOKUP(A1040&amp;"|"&amp;"Spring"&amp;"|"&amp;"Reading",kipp_maps!H:I,2,FALSE)</f>
        <v>205</v>
      </c>
      <c r="S1040">
        <f>VLOOKUP(A1040&amp;"|"&amp;"Spring"&amp;"|"&amp;"Reading",kipp_maps!H:J,3,FALSE)</f>
        <v>32</v>
      </c>
      <c r="T1040">
        <f>VLOOKUP(A1040&amp;"|"&amp;"Spring"&amp;"|"&amp;"Reading",kipp_maps!H:K,4,FALSE)</f>
        <v>2</v>
      </c>
      <c r="U1040">
        <f>VLOOKUP(A1040&amp;"|"&amp;"Fall"&amp;"|"&amp;"Reading",kipp_maps!H:L,5,FALSE)</f>
        <v>8</v>
      </c>
      <c r="V1040">
        <f t="shared" si="66"/>
        <v>11</v>
      </c>
      <c r="W1040">
        <f t="shared" si="67"/>
        <v>3</v>
      </c>
    </row>
    <row r="1041" spans="1:23" x14ac:dyDescent="0.25">
      <c r="A1041">
        <v>22989</v>
      </c>
      <c r="B1041" t="str">
        <f>VLOOKUP(A1041,kipp_maps!A:B,2,FALSE)</f>
        <v>School B</v>
      </c>
      <c r="C1041">
        <f>VLOOKUP(A1041,kipp_maps!A:C,3,FALSE)</f>
        <v>5</v>
      </c>
      <c r="D1041">
        <f>VLOOKUP(A1041,kipp_maps!A:D,4,FALSE)</f>
        <v>2019</v>
      </c>
      <c r="E1041" t="str">
        <f>VLOOKUP(A1041,kipp_maps!A:E,5,FALSE)</f>
        <v>Gifted</v>
      </c>
      <c r="F1041">
        <f>VLOOKUP(A1041&amp;"|"&amp;"Fall"&amp;"|"&amp;"Math",kipp_maps!H:I,2,FALSE)</f>
        <v>205</v>
      </c>
      <c r="G1041">
        <f>VLOOKUP(A1041&amp;"|"&amp;"Fall"&amp;"|"&amp;"Math",kipp_maps!H:J,3,FALSE)</f>
        <v>33</v>
      </c>
      <c r="H1041">
        <f>VLOOKUP(A1041&amp;"|"&amp;"Fall"&amp;"|"&amp;"Math",kipp_maps!H:K,4,FALSE)</f>
        <v>2</v>
      </c>
      <c r="I1041">
        <f>VLOOKUP(A1041&amp;"|"&amp;"Spring"&amp;"|"&amp;"Math",kipp_maps!H:I,2,FALSE)</f>
        <v>223</v>
      </c>
      <c r="J1041">
        <f>VLOOKUP(A1041&amp;"|"&amp;"Spring"&amp;"|"&amp;"Math",kipp_maps!H:J,3,FALSE)</f>
        <v>54</v>
      </c>
      <c r="K1041">
        <f>VLOOKUP(A1041&amp;"|"&amp;"Spring"&amp;"|"&amp;"Math",kipp_maps!H:K,4,FALSE)</f>
        <v>3</v>
      </c>
      <c r="L1041">
        <f>VLOOKUP(A1041&amp;"|"&amp;"Fall"&amp;"|"&amp;"Math",kipp_maps!H:L,5,FALSE)</f>
        <v>10</v>
      </c>
      <c r="M1041">
        <f t="shared" si="64"/>
        <v>18</v>
      </c>
      <c r="N1041">
        <f t="shared" si="65"/>
        <v>8</v>
      </c>
      <c r="O1041">
        <f>VLOOKUP(A1041&amp;"|"&amp;"Fall"&amp;"|"&amp;"Reading",kipp_maps!H:I,2,FALSE)</f>
        <v>219</v>
      </c>
      <c r="P1041">
        <f>VLOOKUP(A1041&amp;"|"&amp;"Fall"&amp;"|"&amp;"Reading",kipp_maps!H:J,3,FALSE)</f>
        <v>81</v>
      </c>
      <c r="Q1041">
        <f>VLOOKUP(A1041&amp;"|"&amp;"Fall"&amp;"|"&amp;"Reading",kipp_maps!H:K,4,FALSE)</f>
        <v>4</v>
      </c>
      <c r="R1041">
        <f>VLOOKUP(A1041&amp;"|"&amp;"Spring"&amp;"|"&amp;"Reading",kipp_maps!H:I,2,FALSE)</f>
        <v>226</v>
      </c>
      <c r="S1041">
        <f>VLOOKUP(A1041&amp;"|"&amp;"Spring"&amp;"|"&amp;"Reading",kipp_maps!H:J,3,FALSE)</f>
        <v>83</v>
      </c>
      <c r="T1041">
        <f>VLOOKUP(A1041&amp;"|"&amp;"Spring"&amp;"|"&amp;"Reading",kipp_maps!H:K,4,FALSE)</f>
        <v>4</v>
      </c>
      <c r="U1041">
        <f>VLOOKUP(A1041&amp;"|"&amp;"Fall"&amp;"|"&amp;"Reading",kipp_maps!H:L,5,FALSE)</f>
        <v>4</v>
      </c>
      <c r="V1041">
        <f t="shared" si="66"/>
        <v>7</v>
      </c>
      <c r="W1041">
        <f t="shared" si="67"/>
        <v>3</v>
      </c>
    </row>
    <row r="1042" spans="1:23" x14ac:dyDescent="0.25">
      <c r="A1042">
        <v>13893</v>
      </c>
      <c r="B1042" t="str">
        <f>VLOOKUP(A1042,kipp_maps!A:B,2,FALSE)</f>
        <v>School B</v>
      </c>
      <c r="C1042">
        <f>VLOOKUP(A1042,kipp_maps!A:C,3,FALSE)</f>
        <v>5</v>
      </c>
      <c r="D1042">
        <f>VLOOKUP(A1042,kipp_maps!A:D,4,FALSE)</f>
        <v>2019</v>
      </c>
      <c r="E1042" t="str">
        <f>VLOOKUP(A1042,kipp_maps!A:E,5,FALSE)</f>
        <v>Gifted</v>
      </c>
      <c r="F1042">
        <f>VLOOKUP(A1042&amp;"|"&amp;"Fall"&amp;"|"&amp;"Math",kipp_maps!H:I,2,FALSE)</f>
        <v>209</v>
      </c>
      <c r="G1042">
        <f>VLOOKUP(A1042&amp;"|"&amp;"Fall"&amp;"|"&amp;"Math",kipp_maps!H:J,3,FALSE)</f>
        <v>43</v>
      </c>
      <c r="H1042">
        <f>VLOOKUP(A1042&amp;"|"&amp;"Fall"&amp;"|"&amp;"Math",kipp_maps!H:K,4,FALSE)</f>
        <v>2</v>
      </c>
      <c r="I1042">
        <f>VLOOKUP(A1042&amp;"|"&amp;"Spring"&amp;"|"&amp;"Math",kipp_maps!H:I,2,FALSE)</f>
        <v>219</v>
      </c>
      <c r="J1042">
        <f>VLOOKUP(A1042&amp;"|"&amp;"Spring"&amp;"|"&amp;"Math",kipp_maps!H:J,3,FALSE)</f>
        <v>44</v>
      </c>
      <c r="K1042">
        <f>VLOOKUP(A1042&amp;"|"&amp;"Spring"&amp;"|"&amp;"Math",kipp_maps!H:K,4,FALSE)</f>
        <v>2</v>
      </c>
      <c r="L1042">
        <f>VLOOKUP(A1042&amp;"|"&amp;"Fall"&amp;"|"&amp;"Math",kipp_maps!H:L,5,FALSE)</f>
        <v>10</v>
      </c>
      <c r="M1042">
        <f t="shared" si="64"/>
        <v>10</v>
      </c>
      <c r="N1042">
        <f t="shared" si="65"/>
        <v>0</v>
      </c>
      <c r="O1042">
        <f>VLOOKUP(A1042&amp;"|"&amp;"Fall"&amp;"|"&amp;"Reading",kipp_maps!H:I,2,FALSE)</f>
        <v>204</v>
      </c>
      <c r="P1042">
        <f>VLOOKUP(A1042&amp;"|"&amp;"Fall"&amp;"|"&amp;"Reading",kipp_maps!H:J,3,FALSE)</f>
        <v>46</v>
      </c>
      <c r="Q1042">
        <f>VLOOKUP(A1042&amp;"|"&amp;"Fall"&amp;"|"&amp;"Reading",kipp_maps!H:K,4,FALSE)</f>
        <v>2</v>
      </c>
      <c r="R1042">
        <f>VLOOKUP(A1042&amp;"|"&amp;"Spring"&amp;"|"&amp;"Reading",kipp_maps!H:I,2,FALSE)</f>
        <v>212</v>
      </c>
      <c r="S1042">
        <f>VLOOKUP(A1042&amp;"|"&amp;"Spring"&amp;"|"&amp;"Reading",kipp_maps!H:J,3,FALSE)</f>
        <v>51</v>
      </c>
      <c r="T1042">
        <f>VLOOKUP(A1042&amp;"|"&amp;"Spring"&amp;"|"&amp;"Reading",kipp_maps!H:K,4,FALSE)</f>
        <v>3</v>
      </c>
      <c r="U1042">
        <f>VLOOKUP(A1042&amp;"|"&amp;"Fall"&amp;"|"&amp;"Reading",kipp_maps!H:L,5,FALSE)</f>
        <v>6</v>
      </c>
      <c r="V1042">
        <f t="shared" si="66"/>
        <v>8</v>
      </c>
      <c r="W1042">
        <f t="shared" si="67"/>
        <v>2</v>
      </c>
    </row>
    <row r="1043" spans="1:23" x14ac:dyDescent="0.25">
      <c r="A1043">
        <v>16659</v>
      </c>
      <c r="B1043" t="str">
        <f>VLOOKUP(A1043,kipp_maps!A:B,2,FALSE)</f>
        <v>School B</v>
      </c>
      <c r="C1043">
        <f>VLOOKUP(A1043,kipp_maps!A:C,3,FALSE)</f>
        <v>5</v>
      </c>
      <c r="D1043">
        <f>VLOOKUP(A1043,kipp_maps!A:D,4,FALSE)</f>
        <v>2019</v>
      </c>
      <c r="E1043" t="str">
        <f>VLOOKUP(A1043,kipp_maps!A:E,5,FALSE)</f>
        <v>GenEd</v>
      </c>
      <c r="F1043">
        <f>VLOOKUP(A1043&amp;"|"&amp;"Fall"&amp;"|"&amp;"Math",kipp_maps!H:I,2,FALSE)</f>
        <v>194</v>
      </c>
      <c r="G1043">
        <f>VLOOKUP(A1043&amp;"|"&amp;"Fall"&amp;"|"&amp;"Math",kipp_maps!H:J,3,FALSE)</f>
        <v>12</v>
      </c>
      <c r="H1043">
        <f>VLOOKUP(A1043&amp;"|"&amp;"Fall"&amp;"|"&amp;"Math",kipp_maps!H:K,4,FALSE)</f>
        <v>1</v>
      </c>
      <c r="I1043">
        <f>VLOOKUP(A1043&amp;"|"&amp;"Spring"&amp;"|"&amp;"Math",kipp_maps!H:I,2,FALSE)</f>
        <v>201</v>
      </c>
      <c r="J1043">
        <f>VLOOKUP(A1043&amp;"|"&amp;"Spring"&amp;"|"&amp;"Math",kipp_maps!H:J,3,FALSE)</f>
        <v>10</v>
      </c>
      <c r="K1043">
        <f>VLOOKUP(A1043&amp;"|"&amp;"Spring"&amp;"|"&amp;"Math",kipp_maps!H:K,4,FALSE)</f>
        <v>1</v>
      </c>
      <c r="L1043">
        <f>VLOOKUP(A1043&amp;"|"&amp;"Fall"&amp;"|"&amp;"Math",kipp_maps!H:L,5,FALSE)</f>
        <v>10</v>
      </c>
      <c r="M1043">
        <f t="shared" si="64"/>
        <v>7</v>
      </c>
      <c r="N1043">
        <f t="shared" si="65"/>
        <v>-3</v>
      </c>
      <c r="O1043">
        <f>VLOOKUP(A1043&amp;"|"&amp;"Fall"&amp;"|"&amp;"Reading",kipp_maps!H:I,2,FALSE)</f>
        <v>191</v>
      </c>
      <c r="P1043">
        <f>VLOOKUP(A1043&amp;"|"&amp;"Fall"&amp;"|"&amp;"Reading",kipp_maps!H:J,3,FALSE)</f>
        <v>17</v>
      </c>
      <c r="Q1043">
        <f>VLOOKUP(A1043&amp;"|"&amp;"Fall"&amp;"|"&amp;"Reading",kipp_maps!H:K,4,FALSE)</f>
        <v>1</v>
      </c>
      <c r="R1043">
        <f>VLOOKUP(A1043&amp;"|"&amp;"Spring"&amp;"|"&amp;"Reading",kipp_maps!H:I,2,FALSE)</f>
        <v>196</v>
      </c>
      <c r="S1043">
        <f>VLOOKUP(A1043&amp;"|"&amp;"Spring"&amp;"|"&amp;"Reading",kipp_maps!H:J,3,FALSE)</f>
        <v>14</v>
      </c>
      <c r="T1043">
        <f>VLOOKUP(A1043&amp;"|"&amp;"Spring"&amp;"|"&amp;"Reading",kipp_maps!H:K,4,FALSE)</f>
        <v>1</v>
      </c>
      <c r="U1043">
        <f>VLOOKUP(A1043&amp;"|"&amp;"Fall"&amp;"|"&amp;"Reading",kipp_maps!H:L,5,FALSE)</f>
        <v>8</v>
      </c>
      <c r="V1043">
        <f t="shared" si="66"/>
        <v>5</v>
      </c>
      <c r="W1043">
        <f t="shared" si="67"/>
        <v>-3</v>
      </c>
    </row>
    <row r="1044" spans="1:23" x14ac:dyDescent="0.25">
      <c r="A1044">
        <v>14585</v>
      </c>
      <c r="B1044" t="str">
        <f>VLOOKUP(A1044,kipp_maps!A:B,2,FALSE)</f>
        <v>School B</v>
      </c>
      <c r="C1044">
        <f>VLOOKUP(A1044,kipp_maps!A:C,3,FALSE)</f>
        <v>5</v>
      </c>
      <c r="D1044">
        <f>VLOOKUP(A1044,kipp_maps!A:D,4,FALSE)</f>
        <v>2019</v>
      </c>
      <c r="E1044" t="str">
        <f>VLOOKUP(A1044,kipp_maps!A:E,5,FALSE)</f>
        <v>SPED</v>
      </c>
      <c r="F1044">
        <f>VLOOKUP(A1044&amp;"|"&amp;"Fall"&amp;"|"&amp;"Math",kipp_maps!H:I,2,FALSE)</f>
        <v>199</v>
      </c>
      <c r="G1044">
        <f>VLOOKUP(A1044&amp;"|"&amp;"Fall"&amp;"|"&amp;"Math",kipp_maps!H:J,3,FALSE)</f>
        <v>20</v>
      </c>
      <c r="H1044">
        <f>VLOOKUP(A1044&amp;"|"&amp;"Fall"&amp;"|"&amp;"Math",kipp_maps!H:K,4,FALSE)</f>
        <v>1</v>
      </c>
      <c r="I1044">
        <f>VLOOKUP(A1044&amp;"|"&amp;"Spring"&amp;"|"&amp;"Math",kipp_maps!H:I,2,FALSE)</f>
        <v>208</v>
      </c>
      <c r="J1044">
        <f>VLOOKUP(A1044&amp;"|"&amp;"Spring"&amp;"|"&amp;"Math",kipp_maps!H:J,3,FALSE)</f>
        <v>20</v>
      </c>
      <c r="K1044">
        <f>VLOOKUP(A1044&amp;"|"&amp;"Spring"&amp;"|"&amp;"Math",kipp_maps!H:K,4,FALSE)</f>
        <v>1</v>
      </c>
      <c r="L1044">
        <f>VLOOKUP(A1044&amp;"|"&amp;"Fall"&amp;"|"&amp;"Math",kipp_maps!H:L,5,FALSE)</f>
        <v>10</v>
      </c>
      <c r="M1044">
        <f t="shared" si="64"/>
        <v>9</v>
      </c>
      <c r="N1044">
        <f t="shared" si="65"/>
        <v>-1</v>
      </c>
      <c r="O1044">
        <f>VLOOKUP(A1044&amp;"|"&amp;"Fall"&amp;"|"&amp;"Reading",kipp_maps!H:I,2,FALSE)</f>
        <v>202</v>
      </c>
      <c r="P1044">
        <f>VLOOKUP(A1044&amp;"|"&amp;"Fall"&amp;"|"&amp;"Reading",kipp_maps!H:J,3,FALSE)</f>
        <v>40</v>
      </c>
      <c r="Q1044">
        <f>VLOOKUP(A1044&amp;"|"&amp;"Fall"&amp;"|"&amp;"Reading",kipp_maps!H:K,4,FALSE)</f>
        <v>2</v>
      </c>
      <c r="R1044">
        <f>VLOOKUP(A1044&amp;"|"&amp;"Spring"&amp;"|"&amp;"Reading",kipp_maps!H:I,2,FALSE)</f>
        <v>195</v>
      </c>
      <c r="S1044">
        <f>VLOOKUP(A1044&amp;"|"&amp;"Spring"&amp;"|"&amp;"Reading",kipp_maps!H:J,3,FALSE)</f>
        <v>13</v>
      </c>
      <c r="T1044">
        <f>VLOOKUP(A1044&amp;"|"&amp;"Spring"&amp;"|"&amp;"Reading",kipp_maps!H:K,4,FALSE)</f>
        <v>1</v>
      </c>
      <c r="U1044">
        <f>VLOOKUP(A1044&amp;"|"&amp;"Fall"&amp;"|"&amp;"Reading",kipp_maps!H:L,5,FALSE)</f>
        <v>7</v>
      </c>
      <c r="V1044">
        <f t="shared" si="66"/>
        <v>-7</v>
      </c>
      <c r="W1044">
        <f t="shared" si="67"/>
        <v>-14</v>
      </c>
    </row>
    <row r="1045" spans="1:23" x14ac:dyDescent="0.25">
      <c r="A1045">
        <v>15392</v>
      </c>
      <c r="B1045" t="str">
        <f>VLOOKUP(A1045,kipp_maps!A:B,2,FALSE)</f>
        <v>School B</v>
      </c>
      <c r="C1045">
        <f>VLOOKUP(A1045,kipp_maps!A:C,3,FALSE)</f>
        <v>5</v>
      </c>
      <c r="D1045">
        <f>VLOOKUP(A1045,kipp_maps!A:D,4,FALSE)</f>
        <v>2019</v>
      </c>
      <c r="E1045" t="str">
        <f>VLOOKUP(A1045,kipp_maps!A:E,5,FALSE)</f>
        <v>GenEd</v>
      </c>
      <c r="F1045">
        <f>VLOOKUP(A1045&amp;"|"&amp;"Fall"&amp;"|"&amp;"Math",kipp_maps!H:I,2,FALSE)</f>
        <v>209</v>
      </c>
      <c r="G1045">
        <f>VLOOKUP(A1045&amp;"|"&amp;"Fall"&amp;"|"&amp;"Math",kipp_maps!H:J,3,FALSE)</f>
        <v>43</v>
      </c>
      <c r="H1045">
        <f>VLOOKUP(A1045&amp;"|"&amp;"Fall"&amp;"|"&amp;"Math",kipp_maps!H:K,4,FALSE)</f>
        <v>2</v>
      </c>
      <c r="I1045">
        <f>VLOOKUP(A1045&amp;"|"&amp;"Spring"&amp;"|"&amp;"Math",kipp_maps!H:I,2,FALSE)</f>
        <v>219</v>
      </c>
      <c r="J1045">
        <f>VLOOKUP(A1045&amp;"|"&amp;"Spring"&amp;"|"&amp;"Math",kipp_maps!H:J,3,FALSE)</f>
        <v>44</v>
      </c>
      <c r="K1045">
        <f>VLOOKUP(A1045&amp;"|"&amp;"Spring"&amp;"|"&amp;"Math",kipp_maps!H:K,4,FALSE)</f>
        <v>2</v>
      </c>
      <c r="L1045">
        <f>VLOOKUP(A1045&amp;"|"&amp;"Fall"&amp;"|"&amp;"Math",kipp_maps!H:L,5,FALSE)</f>
        <v>10</v>
      </c>
      <c r="M1045">
        <f t="shared" si="64"/>
        <v>10</v>
      </c>
      <c r="N1045">
        <f t="shared" si="65"/>
        <v>0</v>
      </c>
      <c r="O1045">
        <f>VLOOKUP(A1045&amp;"|"&amp;"Fall"&amp;"|"&amp;"Reading",kipp_maps!H:I,2,FALSE)</f>
        <v>215</v>
      </c>
      <c r="P1045">
        <f>VLOOKUP(A1045&amp;"|"&amp;"Fall"&amp;"|"&amp;"Reading",kipp_maps!H:J,3,FALSE)</f>
        <v>73</v>
      </c>
      <c r="Q1045">
        <f>VLOOKUP(A1045&amp;"|"&amp;"Fall"&amp;"|"&amp;"Reading",kipp_maps!H:K,4,FALSE)</f>
        <v>3</v>
      </c>
      <c r="R1045">
        <f>VLOOKUP(A1045&amp;"|"&amp;"Spring"&amp;"|"&amp;"Reading",kipp_maps!H:I,2,FALSE)</f>
        <v>221</v>
      </c>
      <c r="S1045">
        <f>VLOOKUP(A1045&amp;"|"&amp;"Spring"&amp;"|"&amp;"Reading",kipp_maps!H:J,3,FALSE)</f>
        <v>73</v>
      </c>
      <c r="T1045">
        <f>VLOOKUP(A1045&amp;"|"&amp;"Spring"&amp;"|"&amp;"Reading",kipp_maps!H:K,4,FALSE)</f>
        <v>3</v>
      </c>
      <c r="U1045">
        <f>VLOOKUP(A1045&amp;"|"&amp;"Fall"&amp;"|"&amp;"Reading",kipp_maps!H:L,5,FALSE)</f>
        <v>5</v>
      </c>
      <c r="V1045">
        <f t="shared" si="66"/>
        <v>6</v>
      </c>
      <c r="W1045">
        <f t="shared" si="67"/>
        <v>1</v>
      </c>
    </row>
    <row r="1046" spans="1:23" x14ac:dyDescent="0.25">
      <c r="A1046">
        <v>24116</v>
      </c>
      <c r="B1046" t="str">
        <f>VLOOKUP(A1046,kipp_maps!A:B,2,FALSE)</f>
        <v>School B</v>
      </c>
      <c r="C1046">
        <f>VLOOKUP(A1046,kipp_maps!A:C,3,FALSE)</f>
        <v>5</v>
      </c>
      <c r="D1046">
        <f>VLOOKUP(A1046,kipp_maps!A:D,4,FALSE)</f>
        <v>2019</v>
      </c>
      <c r="E1046" t="str">
        <f>VLOOKUP(A1046,kipp_maps!A:E,5,FALSE)</f>
        <v>Gifted</v>
      </c>
      <c r="F1046">
        <f>VLOOKUP(A1046&amp;"|"&amp;"Fall"&amp;"|"&amp;"Math",kipp_maps!H:I,2,FALSE)</f>
        <v>223</v>
      </c>
      <c r="G1046">
        <f>VLOOKUP(A1046&amp;"|"&amp;"Fall"&amp;"|"&amp;"Math",kipp_maps!H:J,3,FALSE)</f>
        <v>78</v>
      </c>
      <c r="H1046">
        <f>VLOOKUP(A1046&amp;"|"&amp;"Fall"&amp;"|"&amp;"Math",kipp_maps!H:K,4,FALSE)</f>
        <v>4</v>
      </c>
      <c r="I1046">
        <f>VLOOKUP(A1046&amp;"|"&amp;"Spring"&amp;"|"&amp;"Math",kipp_maps!H:I,2,FALSE)</f>
        <v>224</v>
      </c>
      <c r="J1046">
        <f>VLOOKUP(A1046&amp;"|"&amp;"Spring"&amp;"|"&amp;"Math",kipp_maps!H:J,3,FALSE)</f>
        <v>56</v>
      </c>
      <c r="K1046">
        <f>VLOOKUP(A1046&amp;"|"&amp;"Spring"&amp;"|"&amp;"Math",kipp_maps!H:K,4,FALSE)</f>
        <v>3</v>
      </c>
      <c r="L1046">
        <f>VLOOKUP(A1046&amp;"|"&amp;"Fall"&amp;"|"&amp;"Math",kipp_maps!H:L,5,FALSE)</f>
        <v>10</v>
      </c>
      <c r="M1046">
        <f t="shared" si="64"/>
        <v>1</v>
      </c>
      <c r="N1046">
        <f t="shared" si="65"/>
        <v>-9</v>
      </c>
      <c r="O1046">
        <f>VLOOKUP(A1046&amp;"|"&amp;"Fall"&amp;"|"&amp;"Reading",kipp_maps!H:I,2,FALSE)</f>
        <v>233</v>
      </c>
      <c r="P1046">
        <f>VLOOKUP(A1046&amp;"|"&amp;"Fall"&amp;"|"&amp;"Reading",kipp_maps!H:J,3,FALSE)</f>
        <v>96</v>
      </c>
      <c r="Q1046">
        <f>VLOOKUP(A1046&amp;"|"&amp;"Fall"&amp;"|"&amp;"Reading",kipp_maps!H:K,4,FALSE)</f>
        <v>4</v>
      </c>
      <c r="R1046">
        <f>VLOOKUP(A1046&amp;"|"&amp;"Spring"&amp;"|"&amp;"Reading",kipp_maps!H:I,2,FALSE)</f>
        <v>228</v>
      </c>
      <c r="S1046">
        <f>VLOOKUP(A1046&amp;"|"&amp;"Spring"&amp;"|"&amp;"Reading",kipp_maps!H:J,3,FALSE)</f>
        <v>86</v>
      </c>
      <c r="T1046">
        <f>VLOOKUP(A1046&amp;"|"&amp;"Spring"&amp;"|"&amp;"Reading",kipp_maps!H:K,4,FALSE)</f>
        <v>4</v>
      </c>
      <c r="U1046">
        <f>VLOOKUP(A1046&amp;"|"&amp;"Fall"&amp;"|"&amp;"Reading",kipp_maps!H:L,5,FALSE)</f>
        <v>2</v>
      </c>
      <c r="V1046">
        <f t="shared" si="66"/>
        <v>-5</v>
      </c>
      <c r="W1046">
        <f t="shared" si="67"/>
        <v>-7</v>
      </c>
    </row>
    <row r="1047" spans="1:23" x14ac:dyDescent="0.25">
      <c r="A1047">
        <v>22741</v>
      </c>
      <c r="B1047" t="str">
        <f>VLOOKUP(A1047,kipp_maps!A:B,2,FALSE)</f>
        <v>School B</v>
      </c>
      <c r="C1047">
        <f>VLOOKUP(A1047,kipp_maps!A:C,3,FALSE)</f>
        <v>5</v>
      </c>
      <c r="D1047">
        <f>VLOOKUP(A1047,kipp_maps!A:D,4,FALSE)</f>
        <v>2019</v>
      </c>
      <c r="E1047" t="str">
        <f>VLOOKUP(A1047,kipp_maps!A:E,5,FALSE)</f>
        <v>GenEd</v>
      </c>
      <c r="F1047">
        <f>VLOOKUP(A1047&amp;"|"&amp;"Fall"&amp;"|"&amp;"Math",kipp_maps!H:I,2,FALSE)</f>
        <v>200</v>
      </c>
      <c r="G1047">
        <f>VLOOKUP(A1047&amp;"|"&amp;"Fall"&amp;"|"&amp;"Math",kipp_maps!H:J,3,FALSE)</f>
        <v>22</v>
      </c>
      <c r="H1047">
        <f>VLOOKUP(A1047&amp;"|"&amp;"Fall"&amp;"|"&amp;"Math",kipp_maps!H:K,4,FALSE)</f>
        <v>1</v>
      </c>
      <c r="I1047">
        <f>VLOOKUP(A1047&amp;"|"&amp;"Spring"&amp;"|"&amp;"Math",kipp_maps!H:I,2,FALSE)</f>
        <v>220</v>
      </c>
      <c r="J1047">
        <f>VLOOKUP(A1047&amp;"|"&amp;"Spring"&amp;"|"&amp;"Math",kipp_maps!H:J,3,FALSE)</f>
        <v>47</v>
      </c>
      <c r="K1047">
        <f>VLOOKUP(A1047&amp;"|"&amp;"Spring"&amp;"|"&amp;"Math",kipp_maps!H:K,4,FALSE)</f>
        <v>2</v>
      </c>
      <c r="L1047">
        <f>VLOOKUP(A1047&amp;"|"&amp;"Fall"&amp;"|"&amp;"Math",kipp_maps!H:L,5,FALSE)</f>
        <v>10</v>
      </c>
      <c r="M1047">
        <f t="shared" si="64"/>
        <v>20</v>
      </c>
      <c r="N1047">
        <f t="shared" si="65"/>
        <v>10</v>
      </c>
      <c r="O1047">
        <f>VLOOKUP(A1047&amp;"|"&amp;"Fall"&amp;"|"&amp;"Reading",kipp_maps!H:I,2,FALSE)</f>
        <v>204</v>
      </c>
      <c r="P1047">
        <f>VLOOKUP(A1047&amp;"|"&amp;"Fall"&amp;"|"&amp;"Reading",kipp_maps!H:J,3,FALSE)</f>
        <v>46</v>
      </c>
      <c r="Q1047">
        <f>VLOOKUP(A1047&amp;"|"&amp;"Fall"&amp;"|"&amp;"Reading",kipp_maps!H:K,4,FALSE)</f>
        <v>2</v>
      </c>
      <c r="R1047">
        <f>VLOOKUP(A1047&amp;"|"&amp;"Spring"&amp;"|"&amp;"Reading",kipp_maps!H:I,2,FALSE)</f>
        <v>208</v>
      </c>
      <c r="S1047">
        <f>VLOOKUP(A1047&amp;"|"&amp;"Spring"&amp;"|"&amp;"Reading",kipp_maps!H:J,3,FALSE)</f>
        <v>40</v>
      </c>
      <c r="T1047">
        <f>VLOOKUP(A1047&amp;"|"&amp;"Spring"&amp;"|"&amp;"Reading",kipp_maps!H:K,4,FALSE)</f>
        <v>2</v>
      </c>
      <c r="U1047">
        <f>VLOOKUP(A1047&amp;"|"&amp;"Fall"&amp;"|"&amp;"Reading",kipp_maps!H:L,5,FALSE)</f>
        <v>6</v>
      </c>
      <c r="V1047">
        <f t="shared" si="66"/>
        <v>4</v>
      </c>
      <c r="W1047">
        <f t="shared" si="67"/>
        <v>-2</v>
      </c>
    </row>
    <row r="1048" spans="1:23" x14ac:dyDescent="0.25">
      <c r="A1048">
        <v>29836</v>
      </c>
      <c r="B1048" t="str">
        <f>VLOOKUP(A1048,kipp_maps!A:B,2,FALSE)</f>
        <v>School B</v>
      </c>
      <c r="C1048">
        <f>VLOOKUP(A1048,kipp_maps!A:C,3,FALSE)</f>
        <v>5</v>
      </c>
      <c r="D1048">
        <f>VLOOKUP(A1048,kipp_maps!A:D,4,FALSE)</f>
        <v>2019</v>
      </c>
      <c r="E1048" t="str">
        <f>VLOOKUP(A1048,kipp_maps!A:E,5,FALSE)</f>
        <v>GenEd</v>
      </c>
      <c r="F1048">
        <f>VLOOKUP(A1048&amp;"|"&amp;"Fall"&amp;"|"&amp;"Math",kipp_maps!H:I,2,FALSE)</f>
        <v>215</v>
      </c>
      <c r="G1048">
        <f>VLOOKUP(A1048&amp;"|"&amp;"Fall"&amp;"|"&amp;"Math",kipp_maps!H:J,3,FALSE)</f>
        <v>60</v>
      </c>
      <c r="H1048">
        <f>VLOOKUP(A1048&amp;"|"&amp;"Fall"&amp;"|"&amp;"Math",kipp_maps!H:K,4,FALSE)</f>
        <v>3</v>
      </c>
      <c r="I1048">
        <f>VLOOKUP(A1048&amp;"|"&amp;"Spring"&amp;"|"&amp;"Math",kipp_maps!H:I,2,FALSE)</f>
        <v>227</v>
      </c>
      <c r="J1048">
        <f>VLOOKUP(A1048&amp;"|"&amp;"Spring"&amp;"|"&amp;"Math",kipp_maps!H:J,3,FALSE)</f>
        <v>64</v>
      </c>
      <c r="K1048">
        <f>VLOOKUP(A1048&amp;"|"&amp;"Spring"&amp;"|"&amp;"Math",kipp_maps!H:K,4,FALSE)</f>
        <v>3</v>
      </c>
      <c r="L1048">
        <f>VLOOKUP(A1048&amp;"|"&amp;"Fall"&amp;"|"&amp;"Math",kipp_maps!H:L,5,FALSE)</f>
        <v>10</v>
      </c>
      <c r="M1048">
        <f t="shared" si="64"/>
        <v>12</v>
      </c>
      <c r="N1048">
        <f t="shared" si="65"/>
        <v>2</v>
      </c>
      <c r="O1048">
        <f>VLOOKUP(A1048&amp;"|"&amp;"Fall"&amp;"|"&amp;"Reading",kipp_maps!H:I,2,FALSE)</f>
        <v>203</v>
      </c>
      <c r="P1048">
        <f>VLOOKUP(A1048&amp;"|"&amp;"Fall"&amp;"|"&amp;"Reading",kipp_maps!H:J,3,FALSE)</f>
        <v>43</v>
      </c>
      <c r="Q1048">
        <f>VLOOKUP(A1048&amp;"|"&amp;"Fall"&amp;"|"&amp;"Reading",kipp_maps!H:K,4,FALSE)</f>
        <v>2</v>
      </c>
      <c r="R1048">
        <f>VLOOKUP(A1048&amp;"|"&amp;"Spring"&amp;"|"&amp;"Reading",kipp_maps!H:I,2,FALSE)</f>
        <v>205</v>
      </c>
      <c r="S1048">
        <f>VLOOKUP(A1048&amp;"|"&amp;"Spring"&amp;"|"&amp;"Reading",kipp_maps!H:J,3,FALSE)</f>
        <v>32</v>
      </c>
      <c r="T1048">
        <f>VLOOKUP(A1048&amp;"|"&amp;"Spring"&amp;"|"&amp;"Reading",kipp_maps!H:K,4,FALSE)</f>
        <v>2</v>
      </c>
      <c r="U1048">
        <f>VLOOKUP(A1048&amp;"|"&amp;"Fall"&amp;"|"&amp;"Reading",kipp_maps!H:L,5,FALSE)</f>
        <v>6</v>
      </c>
      <c r="V1048">
        <f t="shared" si="66"/>
        <v>2</v>
      </c>
      <c r="W1048">
        <f t="shared" si="67"/>
        <v>-4</v>
      </c>
    </row>
    <row r="1049" spans="1:23" x14ac:dyDescent="0.25">
      <c r="A1049">
        <v>14870</v>
      </c>
      <c r="B1049" t="str">
        <f>VLOOKUP(A1049,kipp_maps!A:B,2,FALSE)</f>
        <v>School B</v>
      </c>
      <c r="C1049">
        <f>VLOOKUP(A1049,kipp_maps!A:C,3,FALSE)</f>
        <v>5</v>
      </c>
      <c r="D1049">
        <f>VLOOKUP(A1049,kipp_maps!A:D,4,FALSE)</f>
        <v>2019</v>
      </c>
      <c r="E1049" t="str">
        <f>VLOOKUP(A1049,kipp_maps!A:E,5,FALSE)</f>
        <v>GenEd</v>
      </c>
      <c r="F1049">
        <f>VLOOKUP(A1049&amp;"|"&amp;"Fall"&amp;"|"&amp;"Math",kipp_maps!H:I,2,FALSE)</f>
        <v>203</v>
      </c>
      <c r="G1049">
        <f>VLOOKUP(A1049&amp;"|"&amp;"Fall"&amp;"|"&amp;"Math",kipp_maps!H:J,3,FALSE)</f>
        <v>28</v>
      </c>
      <c r="H1049">
        <f>VLOOKUP(A1049&amp;"|"&amp;"Fall"&amp;"|"&amp;"Math",kipp_maps!H:K,4,FALSE)</f>
        <v>2</v>
      </c>
      <c r="I1049">
        <f>VLOOKUP(A1049&amp;"|"&amp;"Spring"&amp;"|"&amp;"Math",kipp_maps!H:I,2,FALSE)</f>
        <v>227</v>
      </c>
      <c r="J1049">
        <f>VLOOKUP(A1049&amp;"|"&amp;"Spring"&amp;"|"&amp;"Math",kipp_maps!H:J,3,FALSE)</f>
        <v>64</v>
      </c>
      <c r="K1049">
        <f>VLOOKUP(A1049&amp;"|"&amp;"Spring"&amp;"|"&amp;"Math",kipp_maps!H:K,4,FALSE)</f>
        <v>3</v>
      </c>
      <c r="L1049">
        <f>VLOOKUP(A1049&amp;"|"&amp;"Fall"&amp;"|"&amp;"Math",kipp_maps!H:L,5,FALSE)</f>
        <v>10</v>
      </c>
      <c r="M1049">
        <f t="shared" si="64"/>
        <v>24</v>
      </c>
      <c r="N1049">
        <f t="shared" si="65"/>
        <v>14</v>
      </c>
      <c r="O1049">
        <f>VLOOKUP(A1049&amp;"|"&amp;"Fall"&amp;"|"&amp;"Reading",kipp_maps!H:I,2,FALSE)</f>
        <v>206</v>
      </c>
      <c r="P1049">
        <f>VLOOKUP(A1049&amp;"|"&amp;"Fall"&amp;"|"&amp;"Reading",kipp_maps!H:J,3,FALSE)</f>
        <v>51</v>
      </c>
      <c r="Q1049">
        <f>VLOOKUP(A1049&amp;"|"&amp;"Fall"&amp;"|"&amp;"Reading",kipp_maps!H:K,4,FALSE)</f>
        <v>3</v>
      </c>
      <c r="R1049">
        <f>VLOOKUP(A1049&amp;"|"&amp;"Spring"&amp;"|"&amp;"Reading",kipp_maps!H:I,2,FALSE)</f>
        <v>217</v>
      </c>
      <c r="S1049">
        <f>VLOOKUP(A1049&amp;"|"&amp;"Spring"&amp;"|"&amp;"Reading",kipp_maps!H:J,3,FALSE)</f>
        <v>64</v>
      </c>
      <c r="T1049">
        <f>VLOOKUP(A1049&amp;"|"&amp;"Spring"&amp;"|"&amp;"Reading",kipp_maps!H:K,4,FALSE)</f>
        <v>3</v>
      </c>
      <c r="U1049">
        <f>VLOOKUP(A1049&amp;"|"&amp;"Fall"&amp;"|"&amp;"Reading",kipp_maps!H:L,5,FALSE)</f>
        <v>6</v>
      </c>
      <c r="V1049">
        <f t="shared" si="66"/>
        <v>11</v>
      </c>
      <c r="W1049">
        <f t="shared" si="67"/>
        <v>5</v>
      </c>
    </row>
    <row r="1050" spans="1:23" x14ac:dyDescent="0.25">
      <c r="A1050">
        <v>28700</v>
      </c>
      <c r="B1050" t="str">
        <f>VLOOKUP(A1050,kipp_maps!A:B,2,FALSE)</f>
        <v>School B</v>
      </c>
      <c r="C1050">
        <f>VLOOKUP(A1050,kipp_maps!A:C,3,FALSE)</f>
        <v>5</v>
      </c>
      <c r="D1050">
        <f>VLOOKUP(A1050,kipp_maps!A:D,4,FALSE)</f>
        <v>2019</v>
      </c>
      <c r="E1050" t="str">
        <f>VLOOKUP(A1050,kipp_maps!A:E,5,FALSE)</f>
        <v>GenEd</v>
      </c>
      <c r="F1050">
        <f>VLOOKUP(A1050&amp;"|"&amp;"Fall"&amp;"|"&amp;"Math",kipp_maps!H:I,2,FALSE)</f>
        <v>216</v>
      </c>
      <c r="G1050">
        <f>VLOOKUP(A1050&amp;"|"&amp;"Fall"&amp;"|"&amp;"Math",kipp_maps!H:J,3,FALSE)</f>
        <v>62</v>
      </c>
      <c r="H1050">
        <f>VLOOKUP(A1050&amp;"|"&amp;"Fall"&amp;"|"&amp;"Math",kipp_maps!H:K,4,FALSE)</f>
        <v>3</v>
      </c>
      <c r="I1050">
        <f>VLOOKUP(A1050&amp;"|"&amp;"Spring"&amp;"|"&amp;"Math",kipp_maps!H:I,2,FALSE)</f>
        <v>230</v>
      </c>
      <c r="J1050">
        <f>VLOOKUP(A1050&amp;"|"&amp;"Spring"&amp;"|"&amp;"Math",kipp_maps!H:J,3,FALSE)</f>
        <v>70</v>
      </c>
      <c r="K1050">
        <f>VLOOKUP(A1050&amp;"|"&amp;"Spring"&amp;"|"&amp;"Math",kipp_maps!H:K,4,FALSE)</f>
        <v>3</v>
      </c>
      <c r="L1050">
        <f>VLOOKUP(A1050&amp;"|"&amp;"Fall"&amp;"|"&amp;"Math",kipp_maps!H:L,5,FALSE)</f>
        <v>10</v>
      </c>
      <c r="M1050">
        <f t="shared" si="64"/>
        <v>14</v>
      </c>
      <c r="N1050">
        <f t="shared" si="65"/>
        <v>4</v>
      </c>
      <c r="O1050">
        <f>VLOOKUP(A1050&amp;"|"&amp;"Fall"&amp;"|"&amp;"Reading",kipp_maps!H:I,2,FALSE)</f>
        <v>209</v>
      </c>
      <c r="P1050">
        <f>VLOOKUP(A1050&amp;"|"&amp;"Fall"&amp;"|"&amp;"Reading",kipp_maps!H:J,3,FALSE)</f>
        <v>59</v>
      </c>
      <c r="Q1050">
        <f>VLOOKUP(A1050&amp;"|"&amp;"Fall"&amp;"|"&amp;"Reading",kipp_maps!H:K,4,FALSE)</f>
        <v>3</v>
      </c>
      <c r="R1050">
        <f>VLOOKUP(A1050&amp;"|"&amp;"Spring"&amp;"|"&amp;"Reading",kipp_maps!H:I,2,FALSE)</f>
        <v>230</v>
      </c>
      <c r="S1050">
        <f>VLOOKUP(A1050&amp;"|"&amp;"Spring"&amp;"|"&amp;"Reading",kipp_maps!H:J,3,FALSE)</f>
        <v>89</v>
      </c>
      <c r="T1050">
        <f>VLOOKUP(A1050&amp;"|"&amp;"Spring"&amp;"|"&amp;"Reading",kipp_maps!H:K,4,FALSE)</f>
        <v>4</v>
      </c>
      <c r="U1050">
        <f>VLOOKUP(A1050&amp;"|"&amp;"Fall"&amp;"|"&amp;"Reading",kipp_maps!H:L,5,FALSE)</f>
        <v>6</v>
      </c>
      <c r="V1050">
        <f t="shared" si="66"/>
        <v>21</v>
      </c>
      <c r="W1050">
        <f t="shared" si="67"/>
        <v>15</v>
      </c>
    </row>
    <row r="1051" spans="1:23" x14ac:dyDescent="0.25">
      <c r="A1051">
        <v>26024</v>
      </c>
      <c r="B1051" t="str">
        <f>VLOOKUP(A1051,kipp_maps!A:B,2,FALSE)</f>
        <v>School B</v>
      </c>
      <c r="C1051">
        <f>VLOOKUP(A1051,kipp_maps!A:C,3,FALSE)</f>
        <v>5</v>
      </c>
      <c r="D1051">
        <f>VLOOKUP(A1051,kipp_maps!A:D,4,FALSE)</f>
        <v>2019</v>
      </c>
      <c r="E1051" t="str">
        <f>VLOOKUP(A1051,kipp_maps!A:E,5,FALSE)</f>
        <v>GenEd</v>
      </c>
      <c r="F1051">
        <f>VLOOKUP(A1051&amp;"|"&amp;"Fall"&amp;"|"&amp;"Math",kipp_maps!H:I,2,FALSE)</f>
        <v>217</v>
      </c>
      <c r="G1051">
        <f>VLOOKUP(A1051&amp;"|"&amp;"Fall"&amp;"|"&amp;"Math",kipp_maps!H:J,3,FALSE)</f>
        <v>65</v>
      </c>
      <c r="H1051">
        <f>VLOOKUP(A1051&amp;"|"&amp;"Fall"&amp;"|"&amp;"Math",kipp_maps!H:K,4,FALSE)</f>
        <v>3</v>
      </c>
      <c r="I1051">
        <f>VLOOKUP(A1051&amp;"|"&amp;"Spring"&amp;"|"&amp;"Math",kipp_maps!H:I,2,FALSE)</f>
        <v>214</v>
      </c>
      <c r="J1051">
        <f>VLOOKUP(A1051&amp;"|"&amp;"Spring"&amp;"|"&amp;"Math",kipp_maps!H:J,3,FALSE)</f>
        <v>32</v>
      </c>
      <c r="K1051">
        <f>VLOOKUP(A1051&amp;"|"&amp;"Spring"&amp;"|"&amp;"Math",kipp_maps!H:K,4,FALSE)</f>
        <v>2</v>
      </c>
      <c r="L1051">
        <f>VLOOKUP(A1051&amp;"|"&amp;"Fall"&amp;"|"&amp;"Math",kipp_maps!H:L,5,FALSE)</f>
        <v>10</v>
      </c>
      <c r="M1051">
        <f t="shared" si="64"/>
        <v>-3</v>
      </c>
      <c r="N1051">
        <f t="shared" si="65"/>
        <v>-13</v>
      </c>
      <c r="O1051">
        <f>VLOOKUP(A1051&amp;"|"&amp;"Fall"&amp;"|"&amp;"Reading",kipp_maps!H:I,2,FALSE)</f>
        <v>195</v>
      </c>
      <c r="P1051">
        <f>VLOOKUP(A1051&amp;"|"&amp;"Fall"&amp;"|"&amp;"Reading",kipp_maps!H:J,3,FALSE)</f>
        <v>24</v>
      </c>
      <c r="Q1051">
        <f>VLOOKUP(A1051&amp;"|"&amp;"Fall"&amp;"|"&amp;"Reading",kipp_maps!H:K,4,FALSE)</f>
        <v>1</v>
      </c>
      <c r="R1051">
        <f>VLOOKUP(A1051&amp;"|"&amp;"Spring"&amp;"|"&amp;"Reading",kipp_maps!H:I,2,FALSE)</f>
        <v>193</v>
      </c>
      <c r="S1051">
        <f>VLOOKUP(A1051&amp;"|"&amp;"Spring"&amp;"|"&amp;"Reading",kipp_maps!H:J,3,FALSE)</f>
        <v>10</v>
      </c>
      <c r="T1051">
        <f>VLOOKUP(A1051&amp;"|"&amp;"Spring"&amp;"|"&amp;"Reading",kipp_maps!H:K,4,FALSE)</f>
        <v>1</v>
      </c>
      <c r="U1051">
        <f>VLOOKUP(A1051&amp;"|"&amp;"Fall"&amp;"|"&amp;"Reading",kipp_maps!H:L,5,FALSE)</f>
        <v>8</v>
      </c>
      <c r="V1051">
        <f t="shared" si="66"/>
        <v>-2</v>
      </c>
      <c r="W1051">
        <f t="shared" si="67"/>
        <v>-10</v>
      </c>
    </row>
    <row r="1052" spans="1:23" x14ac:dyDescent="0.25">
      <c r="A1052">
        <v>29913</v>
      </c>
      <c r="B1052" t="str">
        <f>VLOOKUP(A1052,kipp_maps!A:B,2,FALSE)</f>
        <v>School B</v>
      </c>
      <c r="C1052">
        <f>VLOOKUP(A1052,kipp_maps!A:C,3,FALSE)</f>
        <v>5</v>
      </c>
      <c r="D1052">
        <f>VLOOKUP(A1052,kipp_maps!A:D,4,FALSE)</f>
        <v>2019</v>
      </c>
      <c r="E1052" t="str">
        <f>VLOOKUP(A1052,kipp_maps!A:E,5,FALSE)</f>
        <v>GenEd</v>
      </c>
      <c r="F1052">
        <f>VLOOKUP(A1052&amp;"|"&amp;"Fall"&amp;"|"&amp;"Math",kipp_maps!H:I,2,FALSE)</f>
        <v>198</v>
      </c>
      <c r="G1052">
        <f>VLOOKUP(A1052&amp;"|"&amp;"Fall"&amp;"|"&amp;"Math",kipp_maps!H:J,3,FALSE)</f>
        <v>18</v>
      </c>
      <c r="H1052">
        <f>VLOOKUP(A1052&amp;"|"&amp;"Fall"&amp;"|"&amp;"Math",kipp_maps!H:K,4,FALSE)</f>
        <v>1</v>
      </c>
      <c r="I1052">
        <f>VLOOKUP(A1052&amp;"|"&amp;"Spring"&amp;"|"&amp;"Math",kipp_maps!H:I,2,FALSE)</f>
        <v>210</v>
      </c>
      <c r="J1052">
        <f>VLOOKUP(A1052&amp;"|"&amp;"Spring"&amp;"|"&amp;"Math",kipp_maps!H:J,3,FALSE)</f>
        <v>24</v>
      </c>
      <c r="K1052">
        <f>VLOOKUP(A1052&amp;"|"&amp;"Spring"&amp;"|"&amp;"Math",kipp_maps!H:K,4,FALSE)</f>
        <v>1</v>
      </c>
      <c r="L1052">
        <f>VLOOKUP(A1052&amp;"|"&amp;"Fall"&amp;"|"&amp;"Math",kipp_maps!H:L,5,FALSE)</f>
        <v>10</v>
      </c>
      <c r="M1052">
        <f t="shared" si="64"/>
        <v>12</v>
      </c>
      <c r="N1052">
        <f t="shared" si="65"/>
        <v>2</v>
      </c>
      <c r="O1052">
        <f>VLOOKUP(A1052&amp;"|"&amp;"Fall"&amp;"|"&amp;"Reading",kipp_maps!H:I,2,FALSE)</f>
        <v>205</v>
      </c>
      <c r="P1052">
        <f>VLOOKUP(A1052&amp;"|"&amp;"Fall"&amp;"|"&amp;"Reading",kipp_maps!H:J,3,FALSE)</f>
        <v>48</v>
      </c>
      <c r="Q1052">
        <f>VLOOKUP(A1052&amp;"|"&amp;"Fall"&amp;"|"&amp;"Reading",kipp_maps!H:K,4,FALSE)</f>
        <v>2</v>
      </c>
      <c r="R1052">
        <f>VLOOKUP(A1052&amp;"|"&amp;"Spring"&amp;"|"&amp;"Reading",kipp_maps!H:I,2,FALSE)</f>
        <v>217</v>
      </c>
      <c r="S1052">
        <f>VLOOKUP(A1052&amp;"|"&amp;"Spring"&amp;"|"&amp;"Reading",kipp_maps!H:J,3,FALSE)</f>
        <v>64</v>
      </c>
      <c r="T1052">
        <f>VLOOKUP(A1052&amp;"|"&amp;"Spring"&amp;"|"&amp;"Reading",kipp_maps!H:K,4,FALSE)</f>
        <v>3</v>
      </c>
      <c r="U1052">
        <f>VLOOKUP(A1052&amp;"|"&amp;"Fall"&amp;"|"&amp;"Reading",kipp_maps!H:L,5,FALSE)</f>
        <v>6</v>
      </c>
      <c r="V1052">
        <f t="shared" si="66"/>
        <v>12</v>
      </c>
      <c r="W1052">
        <f t="shared" si="67"/>
        <v>6</v>
      </c>
    </row>
    <row r="1053" spans="1:23" x14ac:dyDescent="0.25">
      <c r="A1053">
        <v>17743</v>
      </c>
      <c r="B1053" t="str">
        <f>VLOOKUP(A1053,kipp_maps!A:B,2,FALSE)</f>
        <v>School B</v>
      </c>
      <c r="C1053">
        <f>VLOOKUP(A1053,kipp_maps!A:C,3,FALSE)</f>
        <v>5</v>
      </c>
      <c r="D1053">
        <f>VLOOKUP(A1053,kipp_maps!A:D,4,FALSE)</f>
        <v>2019</v>
      </c>
      <c r="E1053" t="str">
        <f>VLOOKUP(A1053,kipp_maps!A:E,5,FALSE)</f>
        <v>GenEd</v>
      </c>
      <c r="F1053">
        <f>VLOOKUP(A1053&amp;"|"&amp;"Fall"&amp;"|"&amp;"Math",kipp_maps!H:I,2,FALSE)</f>
        <v>181</v>
      </c>
      <c r="G1053">
        <f>VLOOKUP(A1053&amp;"|"&amp;"Fall"&amp;"|"&amp;"Math",kipp_maps!H:J,3,FALSE)</f>
        <v>2</v>
      </c>
      <c r="H1053">
        <f>VLOOKUP(A1053&amp;"|"&amp;"Fall"&amp;"|"&amp;"Math",kipp_maps!H:K,4,FALSE)</f>
        <v>1</v>
      </c>
      <c r="I1053">
        <f>VLOOKUP(A1053&amp;"|"&amp;"Spring"&amp;"|"&amp;"Math",kipp_maps!H:I,2,FALSE)</f>
        <v>200</v>
      </c>
      <c r="J1053">
        <f>VLOOKUP(A1053&amp;"|"&amp;"Spring"&amp;"|"&amp;"Math",kipp_maps!H:J,3,FALSE)</f>
        <v>9</v>
      </c>
      <c r="K1053">
        <f>VLOOKUP(A1053&amp;"|"&amp;"Spring"&amp;"|"&amp;"Math",kipp_maps!H:K,4,FALSE)</f>
        <v>1</v>
      </c>
      <c r="L1053">
        <f>VLOOKUP(A1053&amp;"|"&amp;"Fall"&amp;"|"&amp;"Math",kipp_maps!H:L,5,FALSE)</f>
        <v>10</v>
      </c>
      <c r="M1053">
        <f t="shared" si="64"/>
        <v>19</v>
      </c>
      <c r="N1053">
        <f t="shared" si="65"/>
        <v>9</v>
      </c>
      <c r="O1053">
        <f>VLOOKUP(A1053&amp;"|"&amp;"Fall"&amp;"|"&amp;"Reading",kipp_maps!H:I,2,FALSE)</f>
        <v>172</v>
      </c>
      <c r="P1053">
        <f>VLOOKUP(A1053&amp;"|"&amp;"Fall"&amp;"|"&amp;"Reading",kipp_maps!H:J,3,FALSE)</f>
        <v>1</v>
      </c>
      <c r="Q1053">
        <f>VLOOKUP(A1053&amp;"|"&amp;"Fall"&amp;"|"&amp;"Reading",kipp_maps!H:K,4,FALSE)</f>
        <v>1</v>
      </c>
      <c r="R1053">
        <f>VLOOKUP(A1053&amp;"|"&amp;"Spring"&amp;"|"&amp;"Reading",kipp_maps!H:I,2,FALSE)</f>
        <v>192</v>
      </c>
      <c r="S1053">
        <f>VLOOKUP(A1053&amp;"|"&amp;"Spring"&amp;"|"&amp;"Reading",kipp_maps!H:J,3,FALSE)</f>
        <v>9</v>
      </c>
      <c r="T1053">
        <f>VLOOKUP(A1053&amp;"|"&amp;"Spring"&amp;"|"&amp;"Reading",kipp_maps!H:K,4,FALSE)</f>
        <v>1</v>
      </c>
      <c r="U1053">
        <f>VLOOKUP(A1053&amp;"|"&amp;"Fall"&amp;"|"&amp;"Reading",kipp_maps!H:L,5,FALSE)</f>
        <v>11</v>
      </c>
      <c r="V1053">
        <f t="shared" si="66"/>
        <v>20</v>
      </c>
      <c r="W1053">
        <f t="shared" si="67"/>
        <v>9</v>
      </c>
    </row>
    <row r="1054" spans="1:23" x14ac:dyDescent="0.25">
      <c r="A1054">
        <v>14087</v>
      </c>
      <c r="B1054" t="str">
        <f>VLOOKUP(A1054,kipp_maps!A:B,2,FALSE)</f>
        <v>School B</v>
      </c>
      <c r="C1054">
        <f>VLOOKUP(A1054,kipp_maps!A:C,3,FALSE)</f>
        <v>5</v>
      </c>
      <c r="D1054">
        <f>VLOOKUP(A1054,kipp_maps!A:D,4,FALSE)</f>
        <v>2019</v>
      </c>
      <c r="E1054" t="str">
        <f>VLOOKUP(A1054,kipp_maps!A:E,5,FALSE)</f>
        <v>Gifted</v>
      </c>
      <c r="F1054">
        <f>VLOOKUP(A1054&amp;"|"&amp;"Fall"&amp;"|"&amp;"Math",kipp_maps!H:I,2,FALSE)</f>
        <v>209</v>
      </c>
      <c r="G1054">
        <f>VLOOKUP(A1054&amp;"|"&amp;"Fall"&amp;"|"&amp;"Math",kipp_maps!H:J,3,FALSE)</f>
        <v>43</v>
      </c>
      <c r="H1054">
        <f>VLOOKUP(A1054&amp;"|"&amp;"Fall"&amp;"|"&amp;"Math",kipp_maps!H:K,4,FALSE)</f>
        <v>2</v>
      </c>
      <c r="I1054">
        <f>VLOOKUP(A1054&amp;"|"&amp;"Spring"&amp;"|"&amp;"Math",kipp_maps!H:I,2,FALSE)</f>
        <v>216</v>
      </c>
      <c r="J1054">
        <f>VLOOKUP(A1054&amp;"|"&amp;"Spring"&amp;"|"&amp;"Math",kipp_maps!H:J,3,FALSE)</f>
        <v>37</v>
      </c>
      <c r="K1054">
        <f>VLOOKUP(A1054&amp;"|"&amp;"Spring"&amp;"|"&amp;"Math",kipp_maps!H:K,4,FALSE)</f>
        <v>2</v>
      </c>
      <c r="L1054">
        <f>VLOOKUP(A1054&amp;"|"&amp;"Fall"&amp;"|"&amp;"Math",kipp_maps!H:L,5,FALSE)</f>
        <v>10</v>
      </c>
      <c r="M1054">
        <f t="shared" si="64"/>
        <v>7</v>
      </c>
      <c r="N1054">
        <f t="shared" si="65"/>
        <v>-3</v>
      </c>
      <c r="O1054">
        <f>VLOOKUP(A1054&amp;"|"&amp;"Fall"&amp;"|"&amp;"Reading",kipp_maps!H:I,2,FALSE)</f>
        <v>215</v>
      </c>
      <c r="P1054">
        <f>VLOOKUP(A1054&amp;"|"&amp;"Fall"&amp;"|"&amp;"Reading",kipp_maps!H:J,3,FALSE)</f>
        <v>73</v>
      </c>
      <c r="Q1054">
        <f>VLOOKUP(A1054&amp;"|"&amp;"Fall"&amp;"|"&amp;"Reading",kipp_maps!H:K,4,FALSE)</f>
        <v>3</v>
      </c>
      <c r="R1054">
        <f>VLOOKUP(A1054&amp;"|"&amp;"Spring"&amp;"|"&amp;"Reading",kipp_maps!H:I,2,FALSE)</f>
        <v>216</v>
      </c>
      <c r="S1054">
        <f>VLOOKUP(A1054&amp;"|"&amp;"Spring"&amp;"|"&amp;"Reading",kipp_maps!H:J,3,FALSE)</f>
        <v>61</v>
      </c>
      <c r="T1054">
        <f>VLOOKUP(A1054&amp;"|"&amp;"Spring"&amp;"|"&amp;"Reading",kipp_maps!H:K,4,FALSE)</f>
        <v>3</v>
      </c>
      <c r="U1054">
        <f>VLOOKUP(A1054&amp;"|"&amp;"Fall"&amp;"|"&amp;"Reading",kipp_maps!H:L,5,FALSE)</f>
        <v>5</v>
      </c>
      <c r="V1054">
        <f t="shared" si="66"/>
        <v>1</v>
      </c>
      <c r="W1054">
        <f t="shared" si="67"/>
        <v>-4</v>
      </c>
    </row>
    <row r="1055" spans="1:23" x14ac:dyDescent="0.25">
      <c r="A1055">
        <v>23664</v>
      </c>
      <c r="B1055" t="str">
        <f>VLOOKUP(A1055,kipp_maps!A:B,2,FALSE)</f>
        <v>School B</v>
      </c>
      <c r="C1055">
        <f>VLOOKUP(A1055,kipp_maps!A:C,3,FALSE)</f>
        <v>5</v>
      </c>
      <c r="D1055">
        <f>VLOOKUP(A1055,kipp_maps!A:D,4,FALSE)</f>
        <v>2019</v>
      </c>
      <c r="E1055" t="str">
        <f>VLOOKUP(A1055,kipp_maps!A:E,5,FALSE)</f>
        <v>GenEd</v>
      </c>
      <c r="F1055">
        <f>VLOOKUP(A1055&amp;"|"&amp;"Fall"&amp;"|"&amp;"Math",kipp_maps!H:I,2,FALSE)</f>
        <v>205</v>
      </c>
      <c r="G1055">
        <f>VLOOKUP(A1055&amp;"|"&amp;"Fall"&amp;"|"&amp;"Math",kipp_maps!H:J,3,FALSE)</f>
        <v>33</v>
      </c>
      <c r="H1055">
        <f>VLOOKUP(A1055&amp;"|"&amp;"Fall"&amp;"|"&amp;"Math",kipp_maps!H:K,4,FALSE)</f>
        <v>2</v>
      </c>
      <c r="I1055">
        <f>VLOOKUP(A1055&amp;"|"&amp;"Spring"&amp;"|"&amp;"Math",kipp_maps!H:I,2,FALSE)</f>
        <v>230</v>
      </c>
      <c r="J1055">
        <f>VLOOKUP(A1055&amp;"|"&amp;"Spring"&amp;"|"&amp;"Math",kipp_maps!H:J,3,FALSE)</f>
        <v>70</v>
      </c>
      <c r="K1055">
        <f>VLOOKUP(A1055&amp;"|"&amp;"Spring"&amp;"|"&amp;"Math",kipp_maps!H:K,4,FALSE)</f>
        <v>3</v>
      </c>
      <c r="L1055">
        <f>VLOOKUP(A1055&amp;"|"&amp;"Fall"&amp;"|"&amp;"Math",kipp_maps!H:L,5,FALSE)</f>
        <v>10</v>
      </c>
      <c r="M1055">
        <f t="shared" si="64"/>
        <v>25</v>
      </c>
      <c r="N1055">
        <f t="shared" si="65"/>
        <v>15</v>
      </c>
      <c r="O1055">
        <f>VLOOKUP(A1055&amp;"|"&amp;"Fall"&amp;"|"&amp;"Reading",kipp_maps!H:I,2,FALSE)</f>
        <v>222</v>
      </c>
      <c r="P1055">
        <f>VLOOKUP(A1055&amp;"|"&amp;"Fall"&amp;"|"&amp;"Reading",kipp_maps!H:J,3,FALSE)</f>
        <v>86</v>
      </c>
      <c r="Q1055">
        <f>VLOOKUP(A1055&amp;"|"&amp;"Fall"&amp;"|"&amp;"Reading",kipp_maps!H:K,4,FALSE)</f>
        <v>4</v>
      </c>
      <c r="R1055">
        <f>VLOOKUP(A1055&amp;"|"&amp;"Spring"&amp;"|"&amp;"Reading",kipp_maps!H:I,2,FALSE)</f>
        <v>228</v>
      </c>
      <c r="S1055">
        <f>VLOOKUP(A1055&amp;"|"&amp;"Spring"&amp;"|"&amp;"Reading",kipp_maps!H:J,3,FALSE)</f>
        <v>86</v>
      </c>
      <c r="T1055">
        <f>VLOOKUP(A1055&amp;"|"&amp;"Spring"&amp;"|"&amp;"Reading",kipp_maps!H:K,4,FALSE)</f>
        <v>4</v>
      </c>
      <c r="U1055">
        <f>VLOOKUP(A1055&amp;"|"&amp;"Fall"&amp;"|"&amp;"Reading",kipp_maps!H:L,5,FALSE)</f>
        <v>4</v>
      </c>
      <c r="V1055">
        <f t="shared" si="66"/>
        <v>6</v>
      </c>
      <c r="W1055">
        <f t="shared" si="67"/>
        <v>2</v>
      </c>
    </row>
    <row r="1056" spans="1:23" x14ac:dyDescent="0.25">
      <c r="A1056">
        <v>12880</v>
      </c>
      <c r="B1056" t="str">
        <f>VLOOKUP(A1056,kipp_maps!A:B,2,FALSE)</f>
        <v>School B</v>
      </c>
      <c r="C1056">
        <f>VLOOKUP(A1056,kipp_maps!A:C,3,FALSE)</f>
        <v>5</v>
      </c>
      <c r="D1056">
        <f>VLOOKUP(A1056,kipp_maps!A:D,4,FALSE)</f>
        <v>2019</v>
      </c>
      <c r="E1056" t="str">
        <f>VLOOKUP(A1056,kipp_maps!A:E,5,FALSE)</f>
        <v>GenEd</v>
      </c>
      <c r="F1056">
        <f>VLOOKUP(A1056&amp;"|"&amp;"Fall"&amp;"|"&amp;"Math",kipp_maps!H:I,2,FALSE)</f>
        <v>220</v>
      </c>
      <c r="G1056">
        <f>VLOOKUP(A1056&amp;"|"&amp;"Fall"&amp;"|"&amp;"Math",kipp_maps!H:J,3,FALSE)</f>
        <v>72</v>
      </c>
      <c r="H1056">
        <f>VLOOKUP(A1056&amp;"|"&amp;"Fall"&amp;"|"&amp;"Math",kipp_maps!H:K,4,FALSE)</f>
        <v>3</v>
      </c>
      <c r="I1056">
        <f>VLOOKUP(A1056&amp;"|"&amp;"Spring"&amp;"|"&amp;"Math",kipp_maps!H:I,2,FALSE)</f>
        <v>227</v>
      </c>
      <c r="J1056">
        <f>VLOOKUP(A1056&amp;"|"&amp;"Spring"&amp;"|"&amp;"Math",kipp_maps!H:J,3,FALSE)</f>
        <v>64</v>
      </c>
      <c r="K1056">
        <f>VLOOKUP(A1056&amp;"|"&amp;"Spring"&amp;"|"&amp;"Math",kipp_maps!H:K,4,FALSE)</f>
        <v>3</v>
      </c>
      <c r="L1056">
        <f>VLOOKUP(A1056&amp;"|"&amp;"Fall"&amp;"|"&amp;"Math",kipp_maps!H:L,5,FALSE)</f>
        <v>10</v>
      </c>
      <c r="M1056">
        <f t="shared" si="64"/>
        <v>7</v>
      </c>
      <c r="N1056">
        <f t="shared" si="65"/>
        <v>-3</v>
      </c>
      <c r="O1056">
        <f>VLOOKUP(A1056&amp;"|"&amp;"Fall"&amp;"|"&amp;"Reading",kipp_maps!H:I,2,FALSE)</f>
        <v>210</v>
      </c>
      <c r="P1056">
        <f>VLOOKUP(A1056&amp;"|"&amp;"Fall"&amp;"|"&amp;"Reading",kipp_maps!H:J,3,FALSE)</f>
        <v>61</v>
      </c>
      <c r="Q1056">
        <f>VLOOKUP(A1056&amp;"|"&amp;"Fall"&amp;"|"&amp;"Reading",kipp_maps!H:K,4,FALSE)</f>
        <v>3</v>
      </c>
      <c r="R1056">
        <f>VLOOKUP(A1056&amp;"|"&amp;"Spring"&amp;"|"&amp;"Reading",kipp_maps!H:I,2,FALSE)</f>
        <v>216</v>
      </c>
      <c r="S1056">
        <f>VLOOKUP(A1056&amp;"|"&amp;"Spring"&amp;"|"&amp;"Reading",kipp_maps!H:J,3,FALSE)</f>
        <v>61</v>
      </c>
      <c r="T1056">
        <f>VLOOKUP(A1056&amp;"|"&amp;"Spring"&amp;"|"&amp;"Reading",kipp_maps!H:K,4,FALSE)</f>
        <v>3</v>
      </c>
      <c r="U1056">
        <f>VLOOKUP(A1056&amp;"|"&amp;"Fall"&amp;"|"&amp;"Reading",kipp_maps!H:L,5,FALSE)</f>
        <v>6</v>
      </c>
      <c r="V1056">
        <f t="shared" si="66"/>
        <v>6</v>
      </c>
      <c r="W1056">
        <f t="shared" si="67"/>
        <v>0</v>
      </c>
    </row>
    <row r="1057" spans="1:23" x14ac:dyDescent="0.25">
      <c r="A1057">
        <v>17116</v>
      </c>
      <c r="B1057" t="str">
        <f>VLOOKUP(A1057,kipp_maps!A:B,2,FALSE)</f>
        <v>School B</v>
      </c>
      <c r="C1057">
        <f>VLOOKUP(A1057,kipp_maps!A:C,3,FALSE)</f>
        <v>5</v>
      </c>
      <c r="D1057">
        <f>VLOOKUP(A1057,kipp_maps!A:D,4,FALSE)</f>
        <v>2019</v>
      </c>
      <c r="E1057" t="str">
        <f>VLOOKUP(A1057,kipp_maps!A:E,5,FALSE)</f>
        <v>GenEd</v>
      </c>
      <c r="F1057">
        <f>VLOOKUP(A1057&amp;"|"&amp;"Fall"&amp;"|"&amp;"Math",kipp_maps!H:I,2,FALSE)</f>
        <v>212</v>
      </c>
      <c r="G1057">
        <f>VLOOKUP(A1057&amp;"|"&amp;"Fall"&amp;"|"&amp;"Math",kipp_maps!H:J,3,FALSE)</f>
        <v>52</v>
      </c>
      <c r="H1057">
        <f>VLOOKUP(A1057&amp;"|"&amp;"Fall"&amp;"|"&amp;"Math",kipp_maps!H:K,4,FALSE)</f>
        <v>3</v>
      </c>
      <c r="I1057">
        <f>VLOOKUP(A1057&amp;"|"&amp;"Spring"&amp;"|"&amp;"Math",kipp_maps!H:I,2,FALSE)</f>
        <v>230</v>
      </c>
      <c r="J1057">
        <f>VLOOKUP(A1057&amp;"|"&amp;"Spring"&amp;"|"&amp;"Math",kipp_maps!H:J,3,FALSE)</f>
        <v>70</v>
      </c>
      <c r="K1057">
        <f>VLOOKUP(A1057&amp;"|"&amp;"Spring"&amp;"|"&amp;"Math",kipp_maps!H:K,4,FALSE)</f>
        <v>3</v>
      </c>
      <c r="L1057">
        <f>VLOOKUP(A1057&amp;"|"&amp;"Fall"&amp;"|"&amp;"Math",kipp_maps!H:L,5,FALSE)</f>
        <v>10</v>
      </c>
      <c r="M1057">
        <f t="shared" si="64"/>
        <v>18</v>
      </c>
      <c r="N1057">
        <f t="shared" si="65"/>
        <v>8</v>
      </c>
      <c r="O1057">
        <f>VLOOKUP(A1057&amp;"|"&amp;"Fall"&amp;"|"&amp;"Reading",kipp_maps!H:I,2,FALSE)</f>
        <v>204</v>
      </c>
      <c r="P1057">
        <f>VLOOKUP(A1057&amp;"|"&amp;"Fall"&amp;"|"&amp;"Reading",kipp_maps!H:J,3,FALSE)</f>
        <v>46</v>
      </c>
      <c r="Q1057">
        <f>VLOOKUP(A1057&amp;"|"&amp;"Fall"&amp;"|"&amp;"Reading",kipp_maps!H:K,4,FALSE)</f>
        <v>2</v>
      </c>
      <c r="R1057">
        <f>VLOOKUP(A1057&amp;"|"&amp;"Spring"&amp;"|"&amp;"Reading",kipp_maps!H:I,2,FALSE)</f>
        <v>218</v>
      </c>
      <c r="S1057">
        <f>VLOOKUP(A1057&amp;"|"&amp;"Spring"&amp;"|"&amp;"Reading",kipp_maps!H:J,3,FALSE)</f>
        <v>66</v>
      </c>
      <c r="T1057">
        <f>VLOOKUP(A1057&amp;"|"&amp;"Spring"&amp;"|"&amp;"Reading",kipp_maps!H:K,4,FALSE)</f>
        <v>3</v>
      </c>
      <c r="U1057">
        <f>VLOOKUP(A1057&amp;"|"&amp;"Fall"&amp;"|"&amp;"Reading",kipp_maps!H:L,5,FALSE)</f>
        <v>6</v>
      </c>
      <c r="V1057">
        <f t="shared" si="66"/>
        <v>14</v>
      </c>
      <c r="W1057">
        <f t="shared" si="67"/>
        <v>8</v>
      </c>
    </row>
    <row r="1058" spans="1:23" x14ac:dyDescent="0.25">
      <c r="A1058">
        <v>23105</v>
      </c>
      <c r="B1058" t="str">
        <f>VLOOKUP(A1058,kipp_maps!A:B,2,FALSE)</f>
        <v>School B</v>
      </c>
      <c r="C1058">
        <f>VLOOKUP(A1058,kipp_maps!A:C,3,FALSE)</f>
        <v>5</v>
      </c>
      <c r="D1058">
        <f>VLOOKUP(A1058,kipp_maps!A:D,4,FALSE)</f>
        <v>2019</v>
      </c>
      <c r="E1058" t="str">
        <f>VLOOKUP(A1058,kipp_maps!A:E,5,FALSE)</f>
        <v>GenEd</v>
      </c>
      <c r="F1058" t="str">
        <f>VLOOKUP(A1058&amp;"|"&amp;"Fall"&amp;"|"&amp;"Math",kipp_maps!H:I,2,FALSE)</f>
        <v>.</v>
      </c>
      <c r="G1058" t="str">
        <f>VLOOKUP(A1058&amp;"|"&amp;"Fall"&amp;"|"&amp;"Math",kipp_maps!H:J,3,FALSE)</f>
        <v>.</v>
      </c>
      <c r="H1058" t="str">
        <f>VLOOKUP(A1058&amp;"|"&amp;"Fall"&amp;"|"&amp;"Math",kipp_maps!H:K,4,FALSE)</f>
        <v>.</v>
      </c>
      <c r="I1058">
        <f>VLOOKUP(A1058&amp;"|"&amp;"Spring"&amp;"|"&amp;"Math",kipp_maps!H:I,2,FALSE)</f>
        <v>198</v>
      </c>
      <c r="J1058">
        <f>VLOOKUP(A1058&amp;"|"&amp;"Spring"&amp;"|"&amp;"Math",kipp_maps!H:J,3,FALSE)</f>
        <v>7</v>
      </c>
      <c r="K1058">
        <f>VLOOKUP(A1058&amp;"|"&amp;"Spring"&amp;"|"&amp;"Math",kipp_maps!H:K,4,FALSE)</f>
        <v>1</v>
      </c>
      <c r="L1058" t="str">
        <f>VLOOKUP(A1058&amp;"|"&amp;"Fall"&amp;"|"&amp;"Math",kipp_maps!H:L,5,FALSE)</f>
        <v>.</v>
      </c>
      <c r="M1058" t="e">
        <f t="shared" si="64"/>
        <v>#VALUE!</v>
      </c>
      <c r="N1058" t="e">
        <f t="shared" si="65"/>
        <v>#VALUE!</v>
      </c>
      <c r="O1058">
        <f>VLOOKUP(A1058&amp;"|"&amp;"Fall"&amp;"|"&amp;"Reading",kipp_maps!H:I,2,FALSE)</f>
        <v>180</v>
      </c>
      <c r="P1058">
        <f>VLOOKUP(A1058&amp;"|"&amp;"Fall"&amp;"|"&amp;"Reading",kipp_maps!H:J,3,FALSE)</f>
        <v>5</v>
      </c>
      <c r="Q1058">
        <f>VLOOKUP(A1058&amp;"|"&amp;"Fall"&amp;"|"&amp;"Reading",kipp_maps!H:K,4,FALSE)</f>
        <v>1</v>
      </c>
      <c r="R1058">
        <f>VLOOKUP(A1058&amp;"|"&amp;"Spring"&amp;"|"&amp;"Reading",kipp_maps!H:I,2,FALSE)</f>
        <v>197</v>
      </c>
      <c r="S1058">
        <f>VLOOKUP(A1058&amp;"|"&amp;"Spring"&amp;"|"&amp;"Reading",kipp_maps!H:J,3,FALSE)</f>
        <v>16</v>
      </c>
      <c r="T1058">
        <f>VLOOKUP(A1058&amp;"|"&amp;"Spring"&amp;"|"&amp;"Reading",kipp_maps!H:K,4,FALSE)</f>
        <v>1</v>
      </c>
      <c r="U1058">
        <f>VLOOKUP(A1058&amp;"|"&amp;"Fall"&amp;"|"&amp;"Reading",kipp_maps!H:L,5,FALSE)</f>
        <v>10</v>
      </c>
      <c r="V1058">
        <f t="shared" si="66"/>
        <v>17</v>
      </c>
      <c r="W1058">
        <f t="shared" si="67"/>
        <v>7</v>
      </c>
    </row>
    <row r="1059" spans="1:23" x14ac:dyDescent="0.25">
      <c r="A1059">
        <v>23726</v>
      </c>
      <c r="B1059" t="str">
        <f>VLOOKUP(A1059,kipp_maps!A:B,2,FALSE)</f>
        <v>School B</v>
      </c>
      <c r="C1059">
        <f>VLOOKUP(A1059,kipp_maps!A:C,3,FALSE)</f>
        <v>5</v>
      </c>
      <c r="D1059">
        <f>VLOOKUP(A1059,kipp_maps!A:D,4,FALSE)</f>
        <v>2019</v>
      </c>
      <c r="E1059" t="str">
        <f>VLOOKUP(A1059,kipp_maps!A:E,5,FALSE)</f>
        <v>GenEd</v>
      </c>
      <c r="F1059">
        <f>VLOOKUP(A1059&amp;"|"&amp;"Fall"&amp;"|"&amp;"Math",kipp_maps!H:I,2,FALSE)</f>
        <v>239</v>
      </c>
      <c r="G1059">
        <f>VLOOKUP(A1059&amp;"|"&amp;"Fall"&amp;"|"&amp;"Math",kipp_maps!H:J,3,FALSE)</f>
        <v>97</v>
      </c>
      <c r="H1059">
        <f>VLOOKUP(A1059&amp;"|"&amp;"Fall"&amp;"|"&amp;"Math",kipp_maps!H:K,4,FALSE)</f>
        <v>4</v>
      </c>
      <c r="I1059">
        <f>VLOOKUP(A1059&amp;"|"&amp;"Spring"&amp;"|"&amp;"Math",kipp_maps!H:I,2,FALSE)</f>
        <v>250</v>
      </c>
      <c r="J1059">
        <f>VLOOKUP(A1059&amp;"|"&amp;"Spring"&amp;"|"&amp;"Math",kipp_maps!H:J,3,FALSE)</f>
        <v>96</v>
      </c>
      <c r="K1059">
        <f>VLOOKUP(A1059&amp;"|"&amp;"Spring"&amp;"|"&amp;"Math",kipp_maps!H:K,4,FALSE)</f>
        <v>4</v>
      </c>
      <c r="L1059">
        <f>VLOOKUP(A1059&amp;"|"&amp;"Fall"&amp;"|"&amp;"Math",kipp_maps!H:L,5,FALSE)</f>
        <v>10</v>
      </c>
      <c r="M1059">
        <f t="shared" si="64"/>
        <v>11</v>
      </c>
      <c r="N1059">
        <f t="shared" si="65"/>
        <v>1</v>
      </c>
      <c r="O1059">
        <f>VLOOKUP(A1059&amp;"|"&amp;"Fall"&amp;"|"&amp;"Reading",kipp_maps!H:I,2,FALSE)</f>
        <v>218</v>
      </c>
      <c r="P1059">
        <f>VLOOKUP(A1059&amp;"|"&amp;"Fall"&amp;"|"&amp;"Reading",kipp_maps!H:J,3,FALSE)</f>
        <v>79</v>
      </c>
      <c r="Q1059">
        <f>VLOOKUP(A1059&amp;"|"&amp;"Fall"&amp;"|"&amp;"Reading",kipp_maps!H:K,4,FALSE)</f>
        <v>4</v>
      </c>
      <c r="R1059">
        <f>VLOOKUP(A1059&amp;"|"&amp;"Spring"&amp;"|"&amp;"Reading",kipp_maps!H:I,2,FALSE)</f>
        <v>228</v>
      </c>
      <c r="S1059">
        <f>VLOOKUP(A1059&amp;"|"&amp;"Spring"&amp;"|"&amp;"Reading",kipp_maps!H:J,3,FALSE)</f>
        <v>86</v>
      </c>
      <c r="T1059">
        <f>VLOOKUP(A1059&amp;"|"&amp;"Spring"&amp;"|"&amp;"Reading",kipp_maps!H:K,4,FALSE)</f>
        <v>4</v>
      </c>
      <c r="U1059">
        <f>VLOOKUP(A1059&amp;"|"&amp;"Fall"&amp;"|"&amp;"Reading",kipp_maps!H:L,5,FALSE)</f>
        <v>4</v>
      </c>
      <c r="V1059">
        <f t="shared" si="66"/>
        <v>10</v>
      </c>
      <c r="W1059">
        <f t="shared" si="67"/>
        <v>6</v>
      </c>
    </row>
    <row r="1060" spans="1:23" x14ac:dyDescent="0.25">
      <c r="A1060">
        <v>26060</v>
      </c>
      <c r="B1060" t="str">
        <f>VLOOKUP(A1060,kipp_maps!A:B,2,FALSE)</f>
        <v>School C</v>
      </c>
      <c r="C1060">
        <f>VLOOKUP(A1060,kipp_maps!A:C,3,FALSE)</f>
        <v>5</v>
      </c>
      <c r="D1060">
        <f>VLOOKUP(A1060,kipp_maps!A:D,4,FALSE)</f>
        <v>2019</v>
      </c>
      <c r="E1060" t="str">
        <f>VLOOKUP(A1060,kipp_maps!A:E,5,FALSE)</f>
        <v>SPED</v>
      </c>
      <c r="F1060">
        <f>VLOOKUP(A1060&amp;"|"&amp;"Fall"&amp;"|"&amp;"Math",kipp_maps!H:I,2,FALSE)</f>
        <v>200</v>
      </c>
      <c r="G1060">
        <f>VLOOKUP(A1060&amp;"|"&amp;"Fall"&amp;"|"&amp;"Math",kipp_maps!H:J,3,FALSE)</f>
        <v>22</v>
      </c>
      <c r="H1060">
        <f>VLOOKUP(A1060&amp;"|"&amp;"Fall"&amp;"|"&amp;"Math",kipp_maps!H:K,4,FALSE)</f>
        <v>1</v>
      </c>
      <c r="I1060">
        <f>VLOOKUP(A1060&amp;"|"&amp;"Spring"&amp;"|"&amp;"Math",kipp_maps!H:I,2,FALSE)</f>
        <v>207</v>
      </c>
      <c r="J1060">
        <f>VLOOKUP(A1060&amp;"|"&amp;"Spring"&amp;"|"&amp;"Math",kipp_maps!H:J,3,FALSE)</f>
        <v>19</v>
      </c>
      <c r="K1060">
        <f>VLOOKUP(A1060&amp;"|"&amp;"Spring"&amp;"|"&amp;"Math",kipp_maps!H:K,4,FALSE)</f>
        <v>1</v>
      </c>
      <c r="L1060">
        <f>VLOOKUP(A1060&amp;"|"&amp;"Fall"&amp;"|"&amp;"Math",kipp_maps!H:L,5,FALSE)</f>
        <v>10</v>
      </c>
      <c r="M1060">
        <f t="shared" si="64"/>
        <v>7</v>
      </c>
      <c r="N1060">
        <f t="shared" si="65"/>
        <v>-3</v>
      </c>
      <c r="O1060">
        <f>VLOOKUP(A1060&amp;"|"&amp;"Fall"&amp;"|"&amp;"Reading",kipp_maps!H:I,2,FALSE)</f>
        <v>195</v>
      </c>
      <c r="P1060">
        <f>VLOOKUP(A1060&amp;"|"&amp;"Fall"&amp;"|"&amp;"Reading",kipp_maps!H:J,3,FALSE)</f>
        <v>24</v>
      </c>
      <c r="Q1060">
        <f>VLOOKUP(A1060&amp;"|"&amp;"Fall"&amp;"|"&amp;"Reading",kipp_maps!H:K,4,FALSE)</f>
        <v>1</v>
      </c>
      <c r="R1060">
        <f>VLOOKUP(A1060&amp;"|"&amp;"Spring"&amp;"|"&amp;"Reading",kipp_maps!H:I,2,FALSE)</f>
        <v>195</v>
      </c>
      <c r="S1060">
        <f>VLOOKUP(A1060&amp;"|"&amp;"Spring"&amp;"|"&amp;"Reading",kipp_maps!H:J,3,FALSE)</f>
        <v>13</v>
      </c>
      <c r="T1060">
        <f>VLOOKUP(A1060&amp;"|"&amp;"Spring"&amp;"|"&amp;"Reading",kipp_maps!H:K,4,FALSE)</f>
        <v>1</v>
      </c>
      <c r="U1060">
        <f>VLOOKUP(A1060&amp;"|"&amp;"Fall"&amp;"|"&amp;"Reading",kipp_maps!H:L,5,FALSE)</f>
        <v>8</v>
      </c>
      <c r="V1060">
        <f t="shared" si="66"/>
        <v>0</v>
      </c>
      <c r="W1060">
        <f t="shared" si="67"/>
        <v>-8</v>
      </c>
    </row>
    <row r="1061" spans="1:23" x14ac:dyDescent="0.25">
      <c r="A1061">
        <v>25624</v>
      </c>
      <c r="B1061" t="str">
        <f>VLOOKUP(A1061,kipp_maps!A:B,2,FALSE)</f>
        <v>School D</v>
      </c>
      <c r="C1061">
        <f>VLOOKUP(A1061,kipp_maps!A:C,3,FALSE)</f>
        <v>5</v>
      </c>
      <c r="D1061">
        <f>VLOOKUP(A1061,kipp_maps!A:D,4,FALSE)</f>
        <v>2019</v>
      </c>
      <c r="E1061" t="str">
        <f>VLOOKUP(A1061,kipp_maps!A:E,5,FALSE)</f>
        <v>SPED</v>
      </c>
      <c r="F1061">
        <f>VLOOKUP(A1061&amp;"|"&amp;"Fall"&amp;"|"&amp;"Math",kipp_maps!H:I,2,FALSE)</f>
        <v>193</v>
      </c>
      <c r="G1061">
        <f>VLOOKUP(A1061&amp;"|"&amp;"Fall"&amp;"|"&amp;"Math",kipp_maps!H:J,3,FALSE)</f>
        <v>10</v>
      </c>
      <c r="H1061">
        <f>VLOOKUP(A1061&amp;"|"&amp;"Fall"&amp;"|"&amp;"Math",kipp_maps!H:K,4,FALSE)</f>
        <v>1</v>
      </c>
      <c r="I1061">
        <f>VLOOKUP(A1061&amp;"|"&amp;"Spring"&amp;"|"&amp;"Math",kipp_maps!H:I,2,FALSE)</f>
        <v>189</v>
      </c>
      <c r="J1061">
        <f>VLOOKUP(A1061&amp;"|"&amp;"Spring"&amp;"|"&amp;"Math",kipp_maps!H:J,3,FALSE)</f>
        <v>2</v>
      </c>
      <c r="K1061">
        <f>VLOOKUP(A1061&amp;"|"&amp;"Spring"&amp;"|"&amp;"Math",kipp_maps!H:K,4,FALSE)</f>
        <v>1</v>
      </c>
      <c r="L1061">
        <f>VLOOKUP(A1061&amp;"|"&amp;"Fall"&amp;"|"&amp;"Math",kipp_maps!H:L,5,FALSE)</f>
        <v>10</v>
      </c>
      <c r="M1061">
        <f t="shared" si="64"/>
        <v>-4</v>
      </c>
      <c r="N1061">
        <f t="shared" si="65"/>
        <v>-14</v>
      </c>
      <c r="O1061">
        <f>VLOOKUP(A1061&amp;"|"&amp;"Fall"&amp;"|"&amp;"Reading",kipp_maps!H:I,2,FALSE)</f>
        <v>184</v>
      </c>
      <c r="P1061">
        <f>VLOOKUP(A1061&amp;"|"&amp;"Fall"&amp;"|"&amp;"Reading",kipp_maps!H:J,3,FALSE)</f>
        <v>8</v>
      </c>
      <c r="Q1061">
        <f>VLOOKUP(A1061&amp;"|"&amp;"Fall"&amp;"|"&amp;"Reading",kipp_maps!H:K,4,FALSE)</f>
        <v>1</v>
      </c>
      <c r="R1061">
        <f>VLOOKUP(A1061&amp;"|"&amp;"Spring"&amp;"|"&amp;"Reading",kipp_maps!H:I,2,FALSE)</f>
        <v>186</v>
      </c>
      <c r="S1061">
        <f>VLOOKUP(A1061&amp;"|"&amp;"Spring"&amp;"|"&amp;"Reading",kipp_maps!H:J,3,FALSE)</f>
        <v>4</v>
      </c>
      <c r="T1061">
        <f>VLOOKUP(A1061&amp;"|"&amp;"Spring"&amp;"|"&amp;"Reading",kipp_maps!H:K,4,FALSE)</f>
        <v>1</v>
      </c>
      <c r="U1061">
        <f>VLOOKUP(A1061&amp;"|"&amp;"Fall"&amp;"|"&amp;"Reading",kipp_maps!H:L,5,FALSE)</f>
        <v>9</v>
      </c>
      <c r="V1061">
        <f t="shared" si="66"/>
        <v>2</v>
      </c>
      <c r="W1061">
        <f t="shared" si="67"/>
        <v>-7</v>
      </c>
    </row>
    <row r="1062" spans="1:23" x14ac:dyDescent="0.25">
      <c r="A1062">
        <v>24535</v>
      </c>
      <c r="B1062" t="str">
        <f>VLOOKUP(A1062,kipp_maps!A:B,2,FALSE)</f>
        <v>School D</v>
      </c>
      <c r="C1062">
        <f>VLOOKUP(A1062,kipp_maps!A:C,3,FALSE)</f>
        <v>5</v>
      </c>
      <c r="D1062">
        <f>VLOOKUP(A1062,kipp_maps!A:D,4,FALSE)</f>
        <v>2019</v>
      </c>
      <c r="E1062" t="str">
        <f>VLOOKUP(A1062,kipp_maps!A:E,5,FALSE)</f>
        <v>GenEd</v>
      </c>
      <c r="F1062">
        <f>VLOOKUP(A1062&amp;"|"&amp;"Fall"&amp;"|"&amp;"Math",kipp_maps!H:I,2,FALSE)</f>
        <v>203</v>
      </c>
      <c r="G1062">
        <f>VLOOKUP(A1062&amp;"|"&amp;"Fall"&amp;"|"&amp;"Math",kipp_maps!H:J,3,FALSE)</f>
        <v>28</v>
      </c>
      <c r="H1062">
        <f>VLOOKUP(A1062&amp;"|"&amp;"Fall"&amp;"|"&amp;"Math",kipp_maps!H:K,4,FALSE)</f>
        <v>2</v>
      </c>
      <c r="I1062">
        <f>VLOOKUP(A1062&amp;"|"&amp;"Spring"&amp;"|"&amp;"Math",kipp_maps!H:I,2,FALSE)</f>
        <v>213</v>
      </c>
      <c r="J1062">
        <f>VLOOKUP(A1062&amp;"|"&amp;"Spring"&amp;"|"&amp;"Math",kipp_maps!H:J,3,FALSE)</f>
        <v>30</v>
      </c>
      <c r="K1062">
        <f>VLOOKUP(A1062&amp;"|"&amp;"Spring"&amp;"|"&amp;"Math",kipp_maps!H:K,4,FALSE)</f>
        <v>2</v>
      </c>
      <c r="L1062">
        <f>VLOOKUP(A1062&amp;"|"&amp;"Fall"&amp;"|"&amp;"Math",kipp_maps!H:L,5,FALSE)</f>
        <v>10</v>
      </c>
      <c r="M1062">
        <f t="shared" si="64"/>
        <v>10</v>
      </c>
      <c r="N1062">
        <f t="shared" si="65"/>
        <v>0</v>
      </c>
      <c r="O1062">
        <f>VLOOKUP(A1062&amp;"|"&amp;"Fall"&amp;"|"&amp;"Reading",kipp_maps!H:I,2,FALSE)</f>
        <v>209</v>
      </c>
      <c r="P1062">
        <f>VLOOKUP(A1062&amp;"|"&amp;"Fall"&amp;"|"&amp;"Reading",kipp_maps!H:J,3,FALSE)</f>
        <v>59</v>
      </c>
      <c r="Q1062">
        <f>VLOOKUP(A1062&amp;"|"&amp;"Fall"&amp;"|"&amp;"Reading",kipp_maps!H:K,4,FALSE)</f>
        <v>3</v>
      </c>
      <c r="R1062">
        <f>VLOOKUP(A1062&amp;"|"&amp;"Spring"&amp;"|"&amp;"Reading",kipp_maps!H:I,2,FALSE)</f>
        <v>210</v>
      </c>
      <c r="S1062">
        <f>VLOOKUP(A1062&amp;"|"&amp;"Spring"&amp;"|"&amp;"Reading",kipp_maps!H:J,3,FALSE)</f>
        <v>45</v>
      </c>
      <c r="T1062">
        <f>VLOOKUP(A1062&amp;"|"&amp;"Spring"&amp;"|"&amp;"Reading",kipp_maps!H:K,4,FALSE)</f>
        <v>2</v>
      </c>
      <c r="U1062">
        <f>VLOOKUP(A1062&amp;"|"&amp;"Fall"&amp;"|"&amp;"Reading",kipp_maps!H:L,5,FALSE)</f>
        <v>6</v>
      </c>
      <c r="V1062">
        <f t="shared" si="66"/>
        <v>1</v>
      </c>
      <c r="W1062">
        <f t="shared" si="67"/>
        <v>-5</v>
      </c>
    </row>
    <row r="1063" spans="1:23" x14ac:dyDescent="0.25">
      <c r="A1063">
        <v>29117</v>
      </c>
      <c r="B1063" t="str">
        <f>VLOOKUP(A1063,kipp_maps!A:B,2,FALSE)</f>
        <v>School C</v>
      </c>
      <c r="C1063">
        <f>VLOOKUP(A1063,kipp_maps!A:C,3,FALSE)</f>
        <v>5</v>
      </c>
      <c r="D1063">
        <f>VLOOKUP(A1063,kipp_maps!A:D,4,FALSE)</f>
        <v>2019</v>
      </c>
      <c r="E1063" t="str">
        <f>VLOOKUP(A1063,kipp_maps!A:E,5,FALSE)</f>
        <v>GenEd</v>
      </c>
      <c r="F1063">
        <f>VLOOKUP(A1063&amp;"|"&amp;"Fall"&amp;"|"&amp;"Math",kipp_maps!H:I,2,FALSE)</f>
        <v>211</v>
      </c>
      <c r="G1063">
        <f>VLOOKUP(A1063&amp;"|"&amp;"Fall"&amp;"|"&amp;"Math",kipp_maps!H:J,3,FALSE)</f>
        <v>49</v>
      </c>
      <c r="H1063">
        <f>VLOOKUP(A1063&amp;"|"&amp;"Fall"&amp;"|"&amp;"Math",kipp_maps!H:K,4,FALSE)</f>
        <v>2</v>
      </c>
      <c r="I1063">
        <f>VLOOKUP(A1063&amp;"|"&amp;"Spring"&amp;"|"&amp;"Math",kipp_maps!H:I,2,FALSE)</f>
        <v>228</v>
      </c>
      <c r="J1063">
        <f>VLOOKUP(A1063&amp;"|"&amp;"Spring"&amp;"|"&amp;"Math",kipp_maps!H:J,3,FALSE)</f>
        <v>66</v>
      </c>
      <c r="K1063">
        <f>VLOOKUP(A1063&amp;"|"&amp;"Spring"&amp;"|"&amp;"Math",kipp_maps!H:K,4,FALSE)</f>
        <v>3</v>
      </c>
      <c r="L1063">
        <f>VLOOKUP(A1063&amp;"|"&amp;"Fall"&amp;"|"&amp;"Math",kipp_maps!H:L,5,FALSE)</f>
        <v>10</v>
      </c>
      <c r="M1063">
        <f t="shared" si="64"/>
        <v>17</v>
      </c>
      <c r="N1063">
        <f t="shared" si="65"/>
        <v>7</v>
      </c>
      <c r="O1063">
        <f>VLOOKUP(A1063&amp;"|"&amp;"Fall"&amp;"|"&amp;"Reading",kipp_maps!H:I,2,FALSE)</f>
        <v>216</v>
      </c>
      <c r="P1063">
        <f>VLOOKUP(A1063&amp;"|"&amp;"Fall"&amp;"|"&amp;"Reading",kipp_maps!H:J,3,FALSE)</f>
        <v>75</v>
      </c>
      <c r="Q1063">
        <f>VLOOKUP(A1063&amp;"|"&amp;"Fall"&amp;"|"&amp;"Reading",kipp_maps!H:K,4,FALSE)</f>
        <v>4</v>
      </c>
      <c r="R1063">
        <f>VLOOKUP(A1063&amp;"|"&amp;"Spring"&amp;"|"&amp;"Reading",kipp_maps!H:I,2,FALSE)</f>
        <v>222</v>
      </c>
      <c r="S1063">
        <f>VLOOKUP(A1063&amp;"|"&amp;"Spring"&amp;"|"&amp;"Reading",kipp_maps!H:J,3,FALSE)</f>
        <v>76</v>
      </c>
      <c r="T1063">
        <f>VLOOKUP(A1063&amp;"|"&amp;"Spring"&amp;"|"&amp;"Reading",kipp_maps!H:K,4,FALSE)</f>
        <v>4</v>
      </c>
      <c r="U1063">
        <f>VLOOKUP(A1063&amp;"|"&amp;"Fall"&amp;"|"&amp;"Reading",kipp_maps!H:L,5,FALSE)</f>
        <v>5</v>
      </c>
      <c r="V1063">
        <f t="shared" si="66"/>
        <v>6</v>
      </c>
      <c r="W1063">
        <f t="shared" si="67"/>
        <v>1</v>
      </c>
    </row>
    <row r="1064" spans="1:23" x14ac:dyDescent="0.25">
      <c r="A1064">
        <v>11816</v>
      </c>
      <c r="B1064" t="str">
        <f>VLOOKUP(A1064,kipp_maps!A:B,2,FALSE)</f>
        <v>School C</v>
      </c>
      <c r="C1064">
        <f>VLOOKUP(A1064,kipp_maps!A:C,3,FALSE)</f>
        <v>5</v>
      </c>
      <c r="D1064">
        <f>VLOOKUP(A1064,kipp_maps!A:D,4,FALSE)</f>
        <v>2019</v>
      </c>
      <c r="E1064" t="str">
        <f>VLOOKUP(A1064,kipp_maps!A:E,5,FALSE)</f>
        <v>Gifted</v>
      </c>
      <c r="F1064">
        <f>VLOOKUP(A1064&amp;"|"&amp;"Fall"&amp;"|"&amp;"Math",kipp_maps!H:I,2,FALSE)</f>
        <v>220</v>
      </c>
      <c r="G1064">
        <f>VLOOKUP(A1064&amp;"|"&amp;"Fall"&amp;"|"&amp;"Math",kipp_maps!H:J,3,FALSE)</f>
        <v>72</v>
      </c>
      <c r="H1064">
        <f>VLOOKUP(A1064&amp;"|"&amp;"Fall"&amp;"|"&amp;"Math",kipp_maps!H:K,4,FALSE)</f>
        <v>3</v>
      </c>
      <c r="I1064">
        <f>VLOOKUP(A1064&amp;"|"&amp;"Spring"&amp;"|"&amp;"Math",kipp_maps!H:I,2,FALSE)</f>
        <v>227</v>
      </c>
      <c r="J1064">
        <f>VLOOKUP(A1064&amp;"|"&amp;"Spring"&amp;"|"&amp;"Math",kipp_maps!H:J,3,FALSE)</f>
        <v>64</v>
      </c>
      <c r="K1064">
        <f>VLOOKUP(A1064&amp;"|"&amp;"Spring"&amp;"|"&amp;"Math",kipp_maps!H:K,4,FALSE)</f>
        <v>3</v>
      </c>
      <c r="L1064">
        <f>VLOOKUP(A1064&amp;"|"&amp;"Fall"&amp;"|"&amp;"Math",kipp_maps!H:L,5,FALSE)</f>
        <v>10</v>
      </c>
      <c r="M1064">
        <f t="shared" si="64"/>
        <v>7</v>
      </c>
      <c r="N1064">
        <f t="shared" si="65"/>
        <v>-3</v>
      </c>
      <c r="O1064">
        <f>VLOOKUP(A1064&amp;"|"&amp;"Fall"&amp;"|"&amp;"Reading",kipp_maps!H:I,2,FALSE)</f>
        <v>225</v>
      </c>
      <c r="P1064">
        <f>VLOOKUP(A1064&amp;"|"&amp;"Fall"&amp;"|"&amp;"Reading",kipp_maps!H:J,3,FALSE)</f>
        <v>90</v>
      </c>
      <c r="Q1064">
        <f>VLOOKUP(A1064&amp;"|"&amp;"Fall"&amp;"|"&amp;"Reading",kipp_maps!H:K,4,FALSE)</f>
        <v>4</v>
      </c>
      <c r="R1064">
        <f>VLOOKUP(A1064&amp;"|"&amp;"Spring"&amp;"|"&amp;"Reading",kipp_maps!H:I,2,FALSE)</f>
        <v>231</v>
      </c>
      <c r="S1064">
        <f>VLOOKUP(A1064&amp;"|"&amp;"Spring"&amp;"|"&amp;"Reading",kipp_maps!H:J,3,FALSE)</f>
        <v>90</v>
      </c>
      <c r="T1064">
        <f>VLOOKUP(A1064&amp;"|"&amp;"Spring"&amp;"|"&amp;"Reading",kipp_maps!H:K,4,FALSE)</f>
        <v>4</v>
      </c>
      <c r="U1064">
        <f>VLOOKUP(A1064&amp;"|"&amp;"Fall"&amp;"|"&amp;"Reading",kipp_maps!H:L,5,FALSE)</f>
        <v>3</v>
      </c>
      <c r="V1064">
        <f t="shared" si="66"/>
        <v>6</v>
      </c>
      <c r="W1064">
        <f t="shared" si="67"/>
        <v>3</v>
      </c>
    </row>
    <row r="1065" spans="1:23" x14ac:dyDescent="0.25">
      <c r="A1065">
        <v>15505</v>
      </c>
      <c r="B1065" t="str">
        <f>VLOOKUP(A1065,kipp_maps!A:B,2,FALSE)</f>
        <v>School C</v>
      </c>
      <c r="C1065">
        <f>VLOOKUP(A1065,kipp_maps!A:C,3,FALSE)</f>
        <v>5</v>
      </c>
      <c r="D1065">
        <f>VLOOKUP(A1065,kipp_maps!A:D,4,FALSE)</f>
        <v>2019</v>
      </c>
      <c r="E1065" t="str">
        <f>VLOOKUP(A1065,kipp_maps!A:E,5,FALSE)</f>
        <v>GenEd</v>
      </c>
      <c r="F1065">
        <f>VLOOKUP(A1065&amp;"|"&amp;"Fall"&amp;"|"&amp;"Math",kipp_maps!H:I,2,FALSE)</f>
        <v>201</v>
      </c>
      <c r="G1065">
        <f>VLOOKUP(A1065&amp;"|"&amp;"Fall"&amp;"|"&amp;"Math",kipp_maps!H:J,3,FALSE)</f>
        <v>24</v>
      </c>
      <c r="H1065">
        <f>VLOOKUP(A1065&amp;"|"&amp;"Fall"&amp;"|"&amp;"Math",kipp_maps!H:K,4,FALSE)</f>
        <v>1</v>
      </c>
      <c r="I1065">
        <f>VLOOKUP(A1065&amp;"|"&amp;"Spring"&amp;"|"&amp;"Math",kipp_maps!H:I,2,FALSE)</f>
        <v>206</v>
      </c>
      <c r="J1065">
        <f>VLOOKUP(A1065&amp;"|"&amp;"Spring"&amp;"|"&amp;"Math",kipp_maps!H:J,3,FALSE)</f>
        <v>17</v>
      </c>
      <c r="K1065">
        <f>VLOOKUP(A1065&amp;"|"&amp;"Spring"&amp;"|"&amp;"Math",kipp_maps!H:K,4,FALSE)</f>
        <v>1</v>
      </c>
      <c r="L1065">
        <f>VLOOKUP(A1065&amp;"|"&amp;"Fall"&amp;"|"&amp;"Math",kipp_maps!H:L,5,FALSE)</f>
        <v>10</v>
      </c>
      <c r="M1065">
        <f t="shared" si="64"/>
        <v>5</v>
      </c>
      <c r="N1065">
        <f t="shared" si="65"/>
        <v>-5</v>
      </c>
      <c r="O1065">
        <f>VLOOKUP(A1065&amp;"|"&amp;"Fall"&amp;"|"&amp;"Reading",kipp_maps!H:I,2,FALSE)</f>
        <v>187</v>
      </c>
      <c r="P1065">
        <f>VLOOKUP(A1065&amp;"|"&amp;"Fall"&amp;"|"&amp;"Reading",kipp_maps!H:J,3,FALSE)</f>
        <v>11</v>
      </c>
      <c r="Q1065">
        <f>VLOOKUP(A1065&amp;"|"&amp;"Fall"&amp;"|"&amp;"Reading",kipp_maps!H:K,4,FALSE)</f>
        <v>1</v>
      </c>
      <c r="R1065">
        <f>VLOOKUP(A1065&amp;"|"&amp;"Spring"&amp;"|"&amp;"Reading",kipp_maps!H:I,2,FALSE)</f>
        <v>201</v>
      </c>
      <c r="S1065">
        <f>VLOOKUP(A1065&amp;"|"&amp;"Spring"&amp;"|"&amp;"Reading",kipp_maps!H:J,3,FALSE)</f>
        <v>23</v>
      </c>
      <c r="T1065">
        <f>VLOOKUP(A1065&amp;"|"&amp;"Spring"&amp;"|"&amp;"Reading",kipp_maps!H:K,4,FALSE)</f>
        <v>1</v>
      </c>
      <c r="U1065">
        <f>VLOOKUP(A1065&amp;"|"&amp;"Fall"&amp;"|"&amp;"Reading",kipp_maps!H:L,5,FALSE)</f>
        <v>9</v>
      </c>
      <c r="V1065">
        <f t="shared" si="66"/>
        <v>14</v>
      </c>
      <c r="W1065">
        <f t="shared" si="67"/>
        <v>5</v>
      </c>
    </row>
    <row r="1066" spans="1:23" x14ac:dyDescent="0.25">
      <c r="A1066">
        <v>27756</v>
      </c>
      <c r="B1066" t="str">
        <f>VLOOKUP(A1066,kipp_maps!A:B,2,FALSE)</f>
        <v>School C</v>
      </c>
      <c r="C1066">
        <f>VLOOKUP(A1066,kipp_maps!A:C,3,FALSE)</f>
        <v>5</v>
      </c>
      <c r="D1066">
        <f>VLOOKUP(A1066,kipp_maps!A:D,4,FALSE)</f>
        <v>2019</v>
      </c>
      <c r="E1066" t="str">
        <f>VLOOKUP(A1066,kipp_maps!A:E,5,FALSE)</f>
        <v>GenEd</v>
      </c>
      <c r="F1066">
        <f>VLOOKUP(A1066&amp;"|"&amp;"Fall"&amp;"|"&amp;"Math",kipp_maps!H:I,2,FALSE)</f>
        <v>205</v>
      </c>
      <c r="G1066">
        <f>VLOOKUP(A1066&amp;"|"&amp;"Fall"&amp;"|"&amp;"Math",kipp_maps!H:J,3,FALSE)</f>
        <v>33</v>
      </c>
      <c r="H1066">
        <f>VLOOKUP(A1066&amp;"|"&amp;"Fall"&amp;"|"&amp;"Math",kipp_maps!H:K,4,FALSE)</f>
        <v>2</v>
      </c>
      <c r="I1066">
        <f>VLOOKUP(A1066&amp;"|"&amp;"Spring"&amp;"|"&amp;"Math",kipp_maps!H:I,2,FALSE)</f>
        <v>219</v>
      </c>
      <c r="J1066">
        <f>VLOOKUP(A1066&amp;"|"&amp;"Spring"&amp;"|"&amp;"Math",kipp_maps!H:J,3,FALSE)</f>
        <v>44</v>
      </c>
      <c r="K1066">
        <f>VLOOKUP(A1066&amp;"|"&amp;"Spring"&amp;"|"&amp;"Math",kipp_maps!H:K,4,FALSE)</f>
        <v>2</v>
      </c>
      <c r="L1066">
        <f>VLOOKUP(A1066&amp;"|"&amp;"Fall"&amp;"|"&amp;"Math",kipp_maps!H:L,5,FALSE)</f>
        <v>10</v>
      </c>
      <c r="M1066">
        <f t="shared" si="64"/>
        <v>14</v>
      </c>
      <c r="N1066">
        <f t="shared" si="65"/>
        <v>4</v>
      </c>
      <c r="O1066">
        <f>VLOOKUP(A1066&amp;"|"&amp;"Fall"&amp;"|"&amp;"Reading",kipp_maps!H:I,2,FALSE)</f>
        <v>205</v>
      </c>
      <c r="P1066">
        <f>VLOOKUP(A1066&amp;"|"&amp;"Fall"&amp;"|"&amp;"Reading",kipp_maps!H:J,3,FALSE)</f>
        <v>48</v>
      </c>
      <c r="Q1066">
        <f>VLOOKUP(A1066&amp;"|"&amp;"Fall"&amp;"|"&amp;"Reading",kipp_maps!H:K,4,FALSE)</f>
        <v>2</v>
      </c>
      <c r="R1066">
        <f>VLOOKUP(A1066&amp;"|"&amp;"Spring"&amp;"|"&amp;"Reading",kipp_maps!H:I,2,FALSE)</f>
        <v>208</v>
      </c>
      <c r="S1066">
        <f>VLOOKUP(A1066&amp;"|"&amp;"Spring"&amp;"|"&amp;"Reading",kipp_maps!H:J,3,FALSE)</f>
        <v>40</v>
      </c>
      <c r="T1066">
        <f>VLOOKUP(A1066&amp;"|"&amp;"Spring"&amp;"|"&amp;"Reading",kipp_maps!H:K,4,FALSE)</f>
        <v>2</v>
      </c>
      <c r="U1066">
        <f>VLOOKUP(A1066&amp;"|"&amp;"Fall"&amp;"|"&amp;"Reading",kipp_maps!H:L,5,FALSE)</f>
        <v>6</v>
      </c>
      <c r="V1066">
        <f t="shared" si="66"/>
        <v>3</v>
      </c>
      <c r="W1066">
        <f t="shared" si="67"/>
        <v>-3</v>
      </c>
    </row>
    <row r="1067" spans="1:23" x14ac:dyDescent="0.25">
      <c r="A1067">
        <v>21144</v>
      </c>
      <c r="B1067" t="str">
        <f>VLOOKUP(A1067,kipp_maps!A:B,2,FALSE)</f>
        <v>School C</v>
      </c>
      <c r="C1067">
        <f>VLOOKUP(A1067,kipp_maps!A:C,3,FALSE)</f>
        <v>5</v>
      </c>
      <c r="D1067">
        <f>VLOOKUP(A1067,kipp_maps!A:D,4,FALSE)</f>
        <v>2019</v>
      </c>
      <c r="E1067" t="str">
        <f>VLOOKUP(A1067,kipp_maps!A:E,5,FALSE)</f>
        <v>Gifted</v>
      </c>
      <c r="F1067">
        <f>VLOOKUP(A1067&amp;"|"&amp;"Fall"&amp;"|"&amp;"Math",kipp_maps!H:I,2,FALSE)</f>
        <v>237</v>
      </c>
      <c r="G1067">
        <f>VLOOKUP(A1067&amp;"|"&amp;"Fall"&amp;"|"&amp;"Math",kipp_maps!H:J,3,FALSE)</f>
        <v>96</v>
      </c>
      <c r="H1067">
        <f>VLOOKUP(A1067&amp;"|"&amp;"Fall"&amp;"|"&amp;"Math",kipp_maps!H:K,4,FALSE)</f>
        <v>4</v>
      </c>
      <c r="I1067">
        <f>VLOOKUP(A1067&amp;"|"&amp;"Spring"&amp;"|"&amp;"Math",kipp_maps!H:I,2,FALSE)</f>
        <v>242</v>
      </c>
      <c r="J1067">
        <f>VLOOKUP(A1067&amp;"|"&amp;"Spring"&amp;"|"&amp;"Math",kipp_maps!H:J,3,FALSE)</f>
        <v>90</v>
      </c>
      <c r="K1067">
        <f>VLOOKUP(A1067&amp;"|"&amp;"Spring"&amp;"|"&amp;"Math",kipp_maps!H:K,4,FALSE)</f>
        <v>4</v>
      </c>
      <c r="L1067">
        <f>VLOOKUP(A1067&amp;"|"&amp;"Fall"&amp;"|"&amp;"Math",kipp_maps!H:L,5,FALSE)</f>
        <v>10</v>
      </c>
      <c r="M1067">
        <f t="shared" si="64"/>
        <v>5</v>
      </c>
      <c r="N1067">
        <f t="shared" si="65"/>
        <v>-5</v>
      </c>
      <c r="O1067">
        <f>VLOOKUP(A1067&amp;"|"&amp;"Fall"&amp;"|"&amp;"Reading",kipp_maps!H:I,2,FALSE)</f>
        <v>236</v>
      </c>
      <c r="P1067">
        <f>VLOOKUP(A1067&amp;"|"&amp;"Fall"&amp;"|"&amp;"Reading",kipp_maps!H:J,3,FALSE)</f>
        <v>98</v>
      </c>
      <c r="Q1067">
        <f>VLOOKUP(A1067&amp;"|"&amp;"Fall"&amp;"|"&amp;"Reading",kipp_maps!H:K,4,FALSE)</f>
        <v>4</v>
      </c>
      <c r="R1067">
        <f>VLOOKUP(A1067&amp;"|"&amp;"Spring"&amp;"|"&amp;"Reading",kipp_maps!H:I,2,FALSE)</f>
        <v>237</v>
      </c>
      <c r="S1067">
        <f>VLOOKUP(A1067&amp;"|"&amp;"Spring"&amp;"|"&amp;"Reading",kipp_maps!H:J,3,FALSE)</f>
        <v>96</v>
      </c>
      <c r="T1067">
        <f>VLOOKUP(A1067&amp;"|"&amp;"Spring"&amp;"|"&amp;"Reading",kipp_maps!H:K,4,FALSE)</f>
        <v>4</v>
      </c>
      <c r="U1067">
        <f>VLOOKUP(A1067&amp;"|"&amp;"Fall"&amp;"|"&amp;"Reading",kipp_maps!H:L,5,FALSE)</f>
        <v>2</v>
      </c>
      <c r="V1067">
        <f t="shared" si="66"/>
        <v>1</v>
      </c>
      <c r="W1067">
        <f t="shared" si="67"/>
        <v>-1</v>
      </c>
    </row>
    <row r="1068" spans="1:23" x14ac:dyDescent="0.25">
      <c r="A1068">
        <v>14584</v>
      </c>
      <c r="B1068" t="str">
        <f>VLOOKUP(A1068,kipp_maps!A:B,2,FALSE)</f>
        <v>School C</v>
      </c>
      <c r="C1068">
        <f>VLOOKUP(A1068,kipp_maps!A:C,3,FALSE)</f>
        <v>5</v>
      </c>
      <c r="D1068">
        <f>VLOOKUP(A1068,kipp_maps!A:D,4,FALSE)</f>
        <v>2019</v>
      </c>
      <c r="E1068" t="str">
        <f>VLOOKUP(A1068,kipp_maps!A:E,5,FALSE)</f>
        <v>Tier 2</v>
      </c>
      <c r="F1068">
        <f>VLOOKUP(A1068&amp;"|"&amp;"Fall"&amp;"|"&amp;"Math",kipp_maps!H:I,2,FALSE)</f>
        <v>197</v>
      </c>
      <c r="G1068">
        <f>VLOOKUP(A1068&amp;"|"&amp;"Fall"&amp;"|"&amp;"Math",kipp_maps!H:J,3,FALSE)</f>
        <v>16</v>
      </c>
      <c r="H1068">
        <f>VLOOKUP(A1068&amp;"|"&amp;"Fall"&amp;"|"&amp;"Math",kipp_maps!H:K,4,FALSE)</f>
        <v>1</v>
      </c>
      <c r="I1068">
        <f>VLOOKUP(A1068&amp;"|"&amp;"Spring"&amp;"|"&amp;"Math",kipp_maps!H:I,2,FALSE)</f>
        <v>212</v>
      </c>
      <c r="J1068">
        <f>VLOOKUP(A1068&amp;"|"&amp;"Spring"&amp;"|"&amp;"Math",kipp_maps!H:J,3,FALSE)</f>
        <v>28</v>
      </c>
      <c r="K1068">
        <f>VLOOKUP(A1068&amp;"|"&amp;"Spring"&amp;"|"&amp;"Math",kipp_maps!H:K,4,FALSE)</f>
        <v>2</v>
      </c>
      <c r="L1068">
        <f>VLOOKUP(A1068&amp;"|"&amp;"Fall"&amp;"|"&amp;"Math",kipp_maps!H:L,5,FALSE)</f>
        <v>10</v>
      </c>
      <c r="M1068">
        <f t="shared" si="64"/>
        <v>15</v>
      </c>
      <c r="N1068">
        <f t="shared" si="65"/>
        <v>5</v>
      </c>
      <c r="O1068">
        <f>VLOOKUP(A1068&amp;"|"&amp;"Fall"&amp;"|"&amp;"Reading",kipp_maps!H:I,2,FALSE)</f>
        <v>211</v>
      </c>
      <c r="P1068">
        <f>VLOOKUP(A1068&amp;"|"&amp;"Fall"&amp;"|"&amp;"Reading",kipp_maps!H:J,3,FALSE)</f>
        <v>64</v>
      </c>
      <c r="Q1068">
        <f>VLOOKUP(A1068&amp;"|"&amp;"Fall"&amp;"|"&amp;"Reading",kipp_maps!H:K,4,FALSE)</f>
        <v>3</v>
      </c>
      <c r="R1068">
        <f>VLOOKUP(A1068&amp;"|"&amp;"Spring"&amp;"|"&amp;"Reading",kipp_maps!H:I,2,FALSE)</f>
        <v>205</v>
      </c>
      <c r="S1068">
        <f>VLOOKUP(A1068&amp;"|"&amp;"Spring"&amp;"|"&amp;"Reading",kipp_maps!H:J,3,FALSE)</f>
        <v>32</v>
      </c>
      <c r="T1068">
        <f>VLOOKUP(A1068&amp;"|"&amp;"Spring"&amp;"|"&amp;"Reading",kipp_maps!H:K,4,FALSE)</f>
        <v>2</v>
      </c>
      <c r="U1068">
        <f>VLOOKUP(A1068&amp;"|"&amp;"Fall"&amp;"|"&amp;"Reading",kipp_maps!H:L,5,FALSE)</f>
        <v>5</v>
      </c>
      <c r="V1068">
        <f t="shared" si="66"/>
        <v>-6</v>
      </c>
      <c r="W1068">
        <f t="shared" si="67"/>
        <v>-11</v>
      </c>
    </row>
    <row r="1069" spans="1:23" x14ac:dyDescent="0.25">
      <c r="A1069">
        <v>16197</v>
      </c>
      <c r="B1069" t="str">
        <f>VLOOKUP(A1069,kipp_maps!A:B,2,FALSE)</f>
        <v>School D</v>
      </c>
      <c r="C1069">
        <f>VLOOKUP(A1069,kipp_maps!A:C,3,FALSE)</f>
        <v>5</v>
      </c>
      <c r="D1069">
        <f>VLOOKUP(A1069,kipp_maps!A:D,4,FALSE)</f>
        <v>2019</v>
      </c>
      <c r="E1069" t="str">
        <f>VLOOKUP(A1069,kipp_maps!A:E,5,FALSE)</f>
        <v>GenEd</v>
      </c>
      <c r="F1069">
        <f>VLOOKUP(A1069&amp;"|"&amp;"Fall"&amp;"|"&amp;"Math",kipp_maps!H:I,2,FALSE)</f>
        <v>210</v>
      </c>
      <c r="G1069">
        <f>VLOOKUP(A1069&amp;"|"&amp;"Fall"&amp;"|"&amp;"Math",kipp_maps!H:J,3,FALSE)</f>
        <v>46</v>
      </c>
      <c r="H1069">
        <f>VLOOKUP(A1069&amp;"|"&amp;"Fall"&amp;"|"&amp;"Math",kipp_maps!H:K,4,FALSE)</f>
        <v>2</v>
      </c>
      <c r="I1069">
        <f>VLOOKUP(A1069&amp;"|"&amp;"Spring"&amp;"|"&amp;"Math",kipp_maps!H:I,2,FALSE)</f>
        <v>224</v>
      </c>
      <c r="J1069">
        <f>VLOOKUP(A1069&amp;"|"&amp;"Spring"&amp;"|"&amp;"Math",kipp_maps!H:J,3,FALSE)</f>
        <v>56</v>
      </c>
      <c r="K1069">
        <f>VLOOKUP(A1069&amp;"|"&amp;"Spring"&amp;"|"&amp;"Math",kipp_maps!H:K,4,FALSE)</f>
        <v>3</v>
      </c>
      <c r="L1069">
        <f>VLOOKUP(A1069&amp;"|"&amp;"Fall"&amp;"|"&amp;"Math",kipp_maps!H:L,5,FALSE)</f>
        <v>10</v>
      </c>
      <c r="M1069">
        <f t="shared" si="64"/>
        <v>14</v>
      </c>
      <c r="N1069">
        <f t="shared" si="65"/>
        <v>4</v>
      </c>
      <c r="O1069">
        <f>VLOOKUP(A1069&amp;"|"&amp;"Fall"&amp;"|"&amp;"Reading",kipp_maps!H:I,2,FALSE)</f>
        <v>213</v>
      </c>
      <c r="P1069">
        <f>VLOOKUP(A1069&amp;"|"&amp;"Fall"&amp;"|"&amp;"Reading",kipp_maps!H:J,3,FALSE)</f>
        <v>69</v>
      </c>
      <c r="Q1069">
        <f>VLOOKUP(A1069&amp;"|"&amp;"Fall"&amp;"|"&amp;"Reading",kipp_maps!H:K,4,FALSE)</f>
        <v>3</v>
      </c>
      <c r="R1069">
        <f>VLOOKUP(A1069&amp;"|"&amp;"Spring"&amp;"|"&amp;"Reading",kipp_maps!H:I,2,FALSE)</f>
        <v>204</v>
      </c>
      <c r="S1069">
        <f>VLOOKUP(A1069&amp;"|"&amp;"Spring"&amp;"|"&amp;"Reading",kipp_maps!H:J,3,FALSE)</f>
        <v>30</v>
      </c>
      <c r="T1069">
        <f>VLOOKUP(A1069&amp;"|"&amp;"Spring"&amp;"|"&amp;"Reading",kipp_maps!H:K,4,FALSE)</f>
        <v>2</v>
      </c>
      <c r="U1069">
        <f>VLOOKUP(A1069&amp;"|"&amp;"Fall"&amp;"|"&amp;"Reading",kipp_maps!H:L,5,FALSE)</f>
        <v>5</v>
      </c>
      <c r="V1069">
        <f t="shared" si="66"/>
        <v>-9</v>
      </c>
      <c r="W1069">
        <f t="shared" si="67"/>
        <v>-14</v>
      </c>
    </row>
    <row r="1070" spans="1:23" x14ac:dyDescent="0.25">
      <c r="A1070">
        <v>29891</v>
      </c>
      <c r="B1070" t="str">
        <f>VLOOKUP(A1070,kipp_maps!A:B,2,FALSE)</f>
        <v>School A</v>
      </c>
      <c r="C1070">
        <f>VLOOKUP(A1070,kipp_maps!A:C,3,FALSE)</f>
        <v>5</v>
      </c>
      <c r="D1070">
        <f>VLOOKUP(A1070,kipp_maps!A:D,4,FALSE)</f>
        <v>2019</v>
      </c>
      <c r="E1070" t="str">
        <f>VLOOKUP(A1070,kipp_maps!A:E,5,FALSE)</f>
        <v>GenEd</v>
      </c>
      <c r="F1070">
        <f>VLOOKUP(A1070&amp;"|"&amp;"Fall"&amp;"|"&amp;"Math",kipp_maps!H:I,2,FALSE)</f>
        <v>208</v>
      </c>
      <c r="G1070">
        <f>VLOOKUP(A1070&amp;"|"&amp;"Fall"&amp;"|"&amp;"Math",kipp_maps!H:J,3,FALSE)</f>
        <v>41</v>
      </c>
      <c r="H1070">
        <f>VLOOKUP(A1070&amp;"|"&amp;"Fall"&amp;"|"&amp;"Math",kipp_maps!H:K,4,FALSE)</f>
        <v>2</v>
      </c>
      <c r="I1070">
        <f>VLOOKUP(A1070&amp;"|"&amp;"Spring"&amp;"|"&amp;"Math",kipp_maps!H:I,2,FALSE)</f>
        <v>225</v>
      </c>
      <c r="J1070">
        <f>VLOOKUP(A1070&amp;"|"&amp;"Spring"&amp;"|"&amp;"Math",kipp_maps!H:J,3,FALSE)</f>
        <v>59</v>
      </c>
      <c r="K1070">
        <f>VLOOKUP(A1070&amp;"|"&amp;"Spring"&amp;"|"&amp;"Math",kipp_maps!H:K,4,FALSE)</f>
        <v>3</v>
      </c>
      <c r="L1070">
        <f>VLOOKUP(A1070&amp;"|"&amp;"Fall"&amp;"|"&amp;"Math",kipp_maps!H:L,5,FALSE)</f>
        <v>10</v>
      </c>
      <c r="M1070">
        <f t="shared" si="64"/>
        <v>17</v>
      </c>
      <c r="N1070">
        <f t="shared" si="65"/>
        <v>7</v>
      </c>
      <c r="O1070">
        <f>VLOOKUP(A1070&amp;"|"&amp;"Fall"&amp;"|"&amp;"Reading",kipp_maps!H:I,2,FALSE)</f>
        <v>222</v>
      </c>
      <c r="P1070">
        <f>VLOOKUP(A1070&amp;"|"&amp;"Fall"&amp;"|"&amp;"Reading",kipp_maps!H:J,3,FALSE)</f>
        <v>86</v>
      </c>
      <c r="Q1070">
        <f>VLOOKUP(A1070&amp;"|"&amp;"Fall"&amp;"|"&amp;"Reading",kipp_maps!H:K,4,FALSE)</f>
        <v>4</v>
      </c>
      <c r="R1070">
        <f>VLOOKUP(A1070&amp;"|"&amp;"Spring"&amp;"|"&amp;"Reading",kipp_maps!H:I,2,FALSE)</f>
        <v>217</v>
      </c>
      <c r="S1070">
        <f>VLOOKUP(A1070&amp;"|"&amp;"Spring"&amp;"|"&amp;"Reading",kipp_maps!H:J,3,FALSE)</f>
        <v>64</v>
      </c>
      <c r="T1070">
        <f>VLOOKUP(A1070&amp;"|"&amp;"Spring"&amp;"|"&amp;"Reading",kipp_maps!H:K,4,FALSE)</f>
        <v>3</v>
      </c>
      <c r="U1070">
        <f>VLOOKUP(A1070&amp;"|"&amp;"Fall"&amp;"|"&amp;"Reading",kipp_maps!H:L,5,FALSE)</f>
        <v>4</v>
      </c>
      <c r="V1070">
        <f t="shared" si="66"/>
        <v>-5</v>
      </c>
      <c r="W1070">
        <f t="shared" si="67"/>
        <v>-9</v>
      </c>
    </row>
    <row r="1071" spans="1:23" x14ac:dyDescent="0.25">
      <c r="A1071">
        <v>25973</v>
      </c>
      <c r="B1071" t="str">
        <f>VLOOKUP(A1071,kipp_maps!A:B,2,FALSE)</f>
        <v>School D</v>
      </c>
      <c r="C1071">
        <f>VLOOKUP(A1071,kipp_maps!A:C,3,FALSE)</f>
        <v>5</v>
      </c>
      <c r="D1071">
        <f>VLOOKUP(A1071,kipp_maps!A:D,4,FALSE)</f>
        <v>2019</v>
      </c>
      <c r="E1071" t="str">
        <f>VLOOKUP(A1071,kipp_maps!A:E,5,FALSE)</f>
        <v>GenEd</v>
      </c>
      <c r="F1071">
        <f>VLOOKUP(A1071&amp;"|"&amp;"Fall"&amp;"|"&amp;"Math",kipp_maps!H:I,2,FALSE)</f>
        <v>190</v>
      </c>
      <c r="G1071">
        <f>VLOOKUP(A1071&amp;"|"&amp;"Fall"&amp;"|"&amp;"Math",kipp_maps!H:J,3,FALSE)</f>
        <v>7</v>
      </c>
      <c r="H1071">
        <f>VLOOKUP(A1071&amp;"|"&amp;"Fall"&amp;"|"&amp;"Math",kipp_maps!H:K,4,FALSE)</f>
        <v>1</v>
      </c>
      <c r="I1071">
        <f>VLOOKUP(A1071&amp;"|"&amp;"Spring"&amp;"|"&amp;"Math",kipp_maps!H:I,2,FALSE)</f>
        <v>209</v>
      </c>
      <c r="J1071">
        <f>VLOOKUP(A1071&amp;"|"&amp;"Spring"&amp;"|"&amp;"Math",kipp_maps!H:J,3,FALSE)</f>
        <v>22</v>
      </c>
      <c r="K1071">
        <f>VLOOKUP(A1071&amp;"|"&amp;"Spring"&amp;"|"&amp;"Math",kipp_maps!H:K,4,FALSE)</f>
        <v>1</v>
      </c>
      <c r="L1071">
        <f>VLOOKUP(A1071&amp;"|"&amp;"Fall"&amp;"|"&amp;"Math",kipp_maps!H:L,5,FALSE)</f>
        <v>10</v>
      </c>
      <c r="M1071">
        <f t="shared" si="64"/>
        <v>19</v>
      </c>
      <c r="N1071">
        <f t="shared" si="65"/>
        <v>9</v>
      </c>
      <c r="O1071">
        <f>VLOOKUP(A1071&amp;"|"&amp;"Fall"&amp;"|"&amp;"Reading",kipp_maps!H:I,2,FALSE)</f>
        <v>198</v>
      </c>
      <c r="P1071">
        <f>VLOOKUP(A1071&amp;"|"&amp;"Fall"&amp;"|"&amp;"Reading",kipp_maps!H:J,3,FALSE)</f>
        <v>31</v>
      </c>
      <c r="Q1071">
        <f>VLOOKUP(A1071&amp;"|"&amp;"Fall"&amp;"|"&amp;"Reading",kipp_maps!H:K,4,FALSE)</f>
        <v>2</v>
      </c>
      <c r="R1071">
        <f>VLOOKUP(A1071&amp;"|"&amp;"Spring"&amp;"|"&amp;"Reading",kipp_maps!H:I,2,FALSE)</f>
        <v>206</v>
      </c>
      <c r="S1071">
        <f>VLOOKUP(A1071&amp;"|"&amp;"Spring"&amp;"|"&amp;"Reading",kipp_maps!H:J,3,FALSE)</f>
        <v>35</v>
      </c>
      <c r="T1071">
        <f>VLOOKUP(A1071&amp;"|"&amp;"Spring"&amp;"|"&amp;"Reading",kipp_maps!H:K,4,FALSE)</f>
        <v>2</v>
      </c>
      <c r="U1071">
        <f>VLOOKUP(A1071&amp;"|"&amp;"Fall"&amp;"|"&amp;"Reading",kipp_maps!H:L,5,FALSE)</f>
        <v>7</v>
      </c>
      <c r="V1071">
        <f t="shared" si="66"/>
        <v>8</v>
      </c>
      <c r="W1071">
        <f t="shared" si="67"/>
        <v>1</v>
      </c>
    </row>
    <row r="1072" spans="1:23" x14ac:dyDescent="0.25">
      <c r="A1072">
        <v>26032</v>
      </c>
      <c r="B1072" t="str">
        <f>VLOOKUP(A1072,kipp_maps!A:B,2,FALSE)</f>
        <v>School A</v>
      </c>
      <c r="C1072">
        <f>VLOOKUP(A1072,kipp_maps!A:C,3,FALSE)</f>
        <v>5</v>
      </c>
      <c r="D1072">
        <f>VLOOKUP(A1072,kipp_maps!A:D,4,FALSE)</f>
        <v>2019</v>
      </c>
      <c r="E1072" t="str">
        <f>VLOOKUP(A1072,kipp_maps!A:E,5,FALSE)</f>
        <v>GenEd</v>
      </c>
      <c r="F1072">
        <f>VLOOKUP(A1072&amp;"|"&amp;"Fall"&amp;"|"&amp;"Math",kipp_maps!H:I,2,FALSE)</f>
        <v>205</v>
      </c>
      <c r="G1072">
        <f>VLOOKUP(A1072&amp;"|"&amp;"Fall"&amp;"|"&amp;"Math",kipp_maps!H:J,3,FALSE)</f>
        <v>33</v>
      </c>
      <c r="H1072">
        <f>VLOOKUP(A1072&amp;"|"&amp;"Fall"&amp;"|"&amp;"Math",kipp_maps!H:K,4,FALSE)</f>
        <v>2</v>
      </c>
      <c r="I1072">
        <f>VLOOKUP(A1072&amp;"|"&amp;"Spring"&amp;"|"&amp;"Math",kipp_maps!H:I,2,FALSE)</f>
        <v>214</v>
      </c>
      <c r="J1072">
        <f>VLOOKUP(A1072&amp;"|"&amp;"Spring"&amp;"|"&amp;"Math",kipp_maps!H:J,3,FALSE)</f>
        <v>32</v>
      </c>
      <c r="K1072">
        <f>VLOOKUP(A1072&amp;"|"&amp;"Spring"&amp;"|"&amp;"Math",kipp_maps!H:K,4,FALSE)</f>
        <v>2</v>
      </c>
      <c r="L1072">
        <f>VLOOKUP(A1072&amp;"|"&amp;"Fall"&amp;"|"&amp;"Math",kipp_maps!H:L,5,FALSE)</f>
        <v>10</v>
      </c>
      <c r="M1072">
        <f t="shared" si="64"/>
        <v>9</v>
      </c>
      <c r="N1072">
        <f t="shared" si="65"/>
        <v>-1</v>
      </c>
      <c r="O1072">
        <f>VLOOKUP(A1072&amp;"|"&amp;"Fall"&amp;"|"&amp;"Reading",kipp_maps!H:I,2,FALSE)</f>
        <v>214</v>
      </c>
      <c r="P1072">
        <f>VLOOKUP(A1072&amp;"|"&amp;"Fall"&amp;"|"&amp;"Reading",kipp_maps!H:J,3,FALSE)</f>
        <v>71</v>
      </c>
      <c r="Q1072">
        <f>VLOOKUP(A1072&amp;"|"&amp;"Fall"&amp;"|"&amp;"Reading",kipp_maps!H:K,4,FALSE)</f>
        <v>3</v>
      </c>
      <c r="R1072">
        <f>VLOOKUP(A1072&amp;"|"&amp;"Spring"&amp;"|"&amp;"Reading",kipp_maps!H:I,2,FALSE)</f>
        <v>211</v>
      </c>
      <c r="S1072">
        <f>VLOOKUP(A1072&amp;"|"&amp;"Spring"&amp;"|"&amp;"Reading",kipp_maps!H:J,3,FALSE)</f>
        <v>48</v>
      </c>
      <c r="T1072">
        <f>VLOOKUP(A1072&amp;"|"&amp;"Spring"&amp;"|"&amp;"Reading",kipp_maps!H:K,4,FALSE)</f>
        <v>2</v>
      </c>
      <c r="U1072">
        <f>VLOOKUP(A1072&amp;"|"&amp;"Fall"&amp;"|"&amp;"Reading",kipp_maps!H:L,5,FALSE)</f>
        <v>5</v>
      </c>
      <c r="V1072">
        <f t="shared" si="66"/>
        <v>-3</v>
      </c>
      <c r="W1072">
        <f t="shared" si="67"/>
        <v>-8</v>
      </c>
    </row>
    <row r="1073" spans="1:23" x14ac:dyDescent="0.25">
      <c r="A1073">
        <v>20079</v>
      </c>
      <c r="B1073" t="str">
        <f>VLOOKUP(A1073,kipp_maps!A:B,2,FALSE)</f>
        <v>School A</v>
      </c>
      <c r="C1073">
        <f>VLOOKUP(A1073,kipp_maps!A:C,3,FALSE)</f>
        <v>5</v>
      </c>
      <c r="D1073">
        <f>VLOOKUP(A1073,kipp_maps!A:D,4,FALSE)</f>
        <v>2019</v>
      </c>
      <c r="E1073" t="str">
        <f>VLOOKUP(A1073,kipp_maps!A:E,5,FALSE)</f>
        <v>SPED</v>
      </c>
      <c r="F1073">
        <f>VLOOKUP(A1073&amp;"|"&amp;"Fall"&amp;"|"&amp;"Math",kipp_maps!H:I,2,FALSE)</f>
        <v>189</v>
      </c>
      <c r="G1073">
        <f>VLOOKUP(A1073&amp;"|"&amp;"Fall"&amp;"|"&amp;"Math",kipp_maps!H:J,3,FALSE)</f>
        <v>6</v>
      </c>
      <c r="H1073">
        <f>VLOOKUP(A1073&amp;"|"&amp;"Fall"&amp;"|"&amp;"Math",kipp_maps!H:K,4,FALSE)</f>
        <v>1</v>
      </c>
      <c r="I1073">
        <f>VLOOKUP(A1073&amp;"|"&amp;"Spring"&amp;"|"&amp;"Math",kipp_maps!H:I,2,FALSE)</f>
        <v>198</v>
      </c>
      <c r="J1073">
        <f>VLOOKUP(A1073&amp;"|"&amp;"Spring"&amp;"|"&amp;"Math",kipp_maps!H:J,3,FALSE)</f>
        <v>7</v>
      </c>
      <c r="K1073">
        <f>VLOOKUP(A1073&amp;"|"&amp;"Spring"&amp;"|"&amp;"Math",kipp_maps!H:K,4,FALSE)</f>
        <v>1</v>
      </c>
      <c r="L1073">
        <f>VLOOKUP(A1073&amp;"|"&amp;"Fall"&amp;"|"&amp;"Math",kipp_maps!H:L,5,FALSE)</f>
        <v>10</v>
      </c>
      <c r="M1073">
        <f t="shared" si="64"/>
        <v>9</v>
      </c>
      <c r="N1073">
        <f t="shared" si="65"/>
        <v>-1</v>
      </c>
      <c r="O1073">
        <f>VLOOKUP(A1073&amp;"|"&amp;"Fall"&amp;"|"&amp;"Reading",kipp_maps!H:I,2,FALSE)</f>
        <v>187</v>
      </c>
      <c r="P1073">
        <f>VLOOKUP(A1073&amp;"|"&amp;"Fall"&amp;"|"&amp;"Reading",kipp_maps!H:J,3,FALSE)</f>
        <v>11</v>
      </c>
      <c r="Q1073">
        <f>VLOOKUP(A1073&amp;"|"&amp;"Fall"&amp;"|"&amp;"Reading",kipp_maps!H:K,4,FALSE)</f>
        <v>1</v>
      </c>
      <c r="R1073">
        <f>VLOOKUP(A1073&amp;"|"&amp;"Spring"&amp;"|"&amp;"Reading",kipp_maps!H:I,2,FALSE)</f>
        <v>184</v>
      </c>
      <c r="S1073">
        <f>VLOOKUP(A1073&amp;"|"&amp;"Spring"&amp;"|"&amp;"Reading",kipp_maps!H:J,3,FALSE)</f>
        <v>3</v>
      </c>
      <c r="T1073">
        <f>VLOOKUP(A1073&amp;"|"&amp;"Spring"&amp;"|"&amp;"Reading",kipp_maps!H:K,4,FALSE)</f>
        <v>1</v>
      </c>
      <c r="U1073">
        <f>VLOOKUP(A1073&amp;"|"&amp;"Fall"&amp;"|"&amp;"Reading",kipp_maps!H:L,5,FALSE)</f>
        <v>9</v>
      </c>
      <c r="V1073">
        <f t="shared" si="66"/>
        <v>-3</v>
      </c>
      <c r="W1073">
        <f t="shared" si="67"/>
        <v>-12</v>
      </c>
    </row>
    <row r="1074" spans="1:23" x14ac:dyDescent="0.25">
      <c r="A1074">
        <v>15406</v>
      </c>
      <c r="B1074" t="str">
        <f>VLOOKUP(A1074,kipp_maps!A:B,2,FALSE)</f>
        <v>School D</v>
      </c>
      <c r="C1074">
        <f>VLOOKUP(A1074,kipp_maps!A:C,3,FALSE)</f>
        <v>5</v>
      </c>
      <c r="D1074">
        <f>VLOOKUP(A1074,kipp_maps!A:D,4,FALSE)</f>
        <v>2019</v>
      </c>
      <c r="E1074" t="str">
        <f>VLOOKUP(A1074,kipp_maps!A:E,5,FALSE)</f>
        <v>GenEd</v>
      </c>
      <c r="F1074">
        <f>VLOOKUP(A1074&amp;"|"&amp;"Fall"&amp;"|"&amp;"Math",kipp_maps!H:I,2,FALSE)</f>
        <v>196</v>
      </c>
      <c r="G1074">
        <f>VLOOKUP(A1074&amp;"|"&amp;"Fall"&amp;"|"&amp;"Math",kipp_maps!H:J,3,FALSE)</f>
        <v>15</v>
      </c>
      <c r="H1074">
        <f>VLOOKUP(A1074&amp;"|"&amp;"Fall"&amp;"|"&amp;"Math",kipp_maps!H:K,4,FALSE)</f>
        <v>1</v>
      </c>
      <c r="I1074">
        <f>VLOOKUP(A1074&amp;"|"&amp;"Spring"&amp;"|"&amp;"Math",kipp_maps!H:I,2,FALSE)</f>
        <v>202</v>
      </c>
      <c r="J1074">
        <f>VLOOKUP(A1074&amp;"|"&amp;"Spring"&amp;"|"&amp;"Math",kipp_maps!H:J,3,FALSE)</f>
        <v>12</v>
      </c>
      <c r="K1074">
        <f>VLOOKUP(A1074&amp;"|"&amp;"Spring"&amp;"|"&amp;"Math",kipp_maps!H:K,4,FALSE)</f>
        <v>1</v>
      </c>
      <c r="L1074">
        <f>VLOOKUP(A1074&amp;"|"&amp;"Fall"&amp;"|"&amp;"Math",kipp_maps!H:L,5,FALSE)</f>
        <v>10</v>
      </c>
      <c r="M1074">
        <f t="shared" si="64"/>
        <v>6</v>
      </c>
      <c r="N1074">
        <f t="shared" si="65"/>
        <v>-4</v>
      </c>
      <c r="O1074">
        <f>VLOOKUP(A1074&amp;"|"&amp;"Fall"&amp;"|"&amp;"Reading",kipp_maps!H:I,2,FALSE)</f>
        <v>191</v>
      </c>
      <c r="P1074">
        <f>VLOOKUP(A1074&amp;"|"&amp;"Fall"&amp;"|"&amp;"Reading",kipp_maps!H:J,3,FALSE)</f>
        <v>17</v>
      </c>
      <c r="Q1074">
        <f>VLOOKUP(A1074&amp;"|"&amp;"Fall"&amp;"|"&amp;"Reading",kipp_maps!H:K,4,FALSE)</f>
        <v>1</v>
      </c>
      <c r="R1074">
        <f>VLOOKUP(A1074&amp;"|"&amp;"Spring"&amp;"|"&amp;"Reading",kipp_maps!H:I,2,FALSE)</f>
        <v>209</v>
      </c>
      <c r="S1074">
        <f>VLOOKUP(A1074&amp;"|"&amp;"Spring"&amp;"|"&amp;"Reading",kipp_maps!H:J,3,FALSE)</f>
        <v>42</v>
      </c>
      <c r="T1074">
        <f>VLOOKUP(A1074&amp;"|"&amp;"Spring"&amp;"|"&amp;"Reading",kipp_maps!H:K,4,FALSE)</f>
        <v>2</v>
      </c>
      <c r="U1074">
        <f>VLOOKUP(A1074&amp;"|"&amp;"Fall"&amp;"|"&amp;"Reading",kipp_maps!H:L,5,FALSE)</f>
        <v>8</v>
      </c>
      <c r="V1074">
        <f t="shared" si="66"/>
        <v>18</v>
      </c>
      <c r="W1074">
        <f t="shared" si="67"/>
        <v>10</v>
      </c>
    </row>
    <row r="1075" spans="1:23" x14ac:dyDescent="0.25">
      <c r="A1075">
        <v>19909</v>
      </c>
      <c r="B1075" t="str">
        <f>VLOOKUP(A1075,kipp_maps!A:B,2,FALSE)</f>
        <v>School A</v>
      </c>
      <c r="C1075">
        <f>VLOOKUP(A1075,kipp_maps!A:C,3,FALSE)</f>
        <v>5</v>
      </c>
      <c r="D1075">
        <f>VLOOKUP(A1075,kipp_maps!A:D,4,FALSE)</f>
        <v>2019</v>
      </c>
      <c r="E1075" t="str">
        <f>VLOOKUP(A1075,kipp_maps!A:E,5,FALSE)</f>
        <v>GenEd</v>
      </c>
      <c r="F1075">
        <f>VLOOKUP(A1075&amp;"|"&amp;"Fall"&amp;"|"&amp;"Math",kipp_maps!H:I,2,FALSE)</f>
        <v>207</v>
      </c>
      <c r="G1075">
        <f>VLOOKUP(A1075&amp;"|"&amp;"Fall"&amp;"|"&amp;"Math",kipp_maps!H:J,3,FALSE)</f>
        <v>38</v>
      </c>
      <c r="H1075">
        <f>VLOOKUP(A1075&amp;"|"&amp;"Fall"&amp;"|"&amp;"Math",kipp_maps!H:K,4,FALSE)</f>
        <v>2</v>
      </c>
      <c r="I1075">
        <f>VLOOKUP(A1075&amp;"|"&amp;"Spring"&amp;"|"&amp;"Math",kipp_maps!H:I,2,FALSE)</f>
        <v>219</v>
      </c>
      <c r="J1075">
        <f>VLOOKUP(A1075&amp;"|"&amp;"Spring"&amp;"|"&amp;"Math",kipp_maps!H:J,3,FALSE)</f>
        <v>44</v>
      </c>
      <c r="K1075">
        <f>VLOOKUP(A1075&amp;"|"&amp;"Spring"&amp;"|"&amp;"Math",kipp_maps!H:K,4,FALSE)</f>
        <v>2</v>
      </c>
      <c r="L1075">
        <f>VLOOKUP(A1075&amp;"|"&amp;"Fall"&amp;"|"&amp;"Math",kipp_maps!H:L,5,FALSE)</f>
        <v>10</v>
      </c>
      <c r="M1075">
        <f t="shared" si="64"/>
        <v>12</v>
      </c>
      <c r="N1075">
        <f t="shared" si="65"/>
        <v>2</v>
      </c>
      <c r="O1075">
        <f>VLOOKUP(A1075&amp;"|"&amp;"Fall"&amp;"|"&amp;"Reading",kipp_maps!H:I,2,FALSE)</f>
        <v>199</v>
      </c>
      <c r="P1075">
        <f>VLOOKUP(A1075&amp;"|"&amp;"Fall"&amp;"|"&amp;"Reading",kipp_maps!H:J,3,FALSE)</f>
        <v>33</v>
      </c>
      <c r="Q1075">
        <f>VLOOKUP(A1075&amp;"|"&amp;"Fall"&amp;"|"&amp;"Reading",kipp_maps!H:K,4,FALSE)</f>
        <v>2</v>
      </c>
      <c r="R1075">
        <f>VLOOKUP(A1075&amp;"|"&amp;"Spring"&amp;"|"&amp;"Reading",kipp_maps!H:I,2,FALSE)</f>
        <v>213</v>
      </c>
      <c r="S1075">
        <f>VLOOKUP(A1075&amp;"|"&amp;"Spring"&amp;"|"&amp;"Reading",kipp_maps!H:J,3,FALSE)</f>
        <v>53</v>
      </c>
      <c r="T1075">
        <f>VLOOKUP(A1075&amp;"|"&amp;"Spring"&amp;"|"&amp;"Reading",kipp_maps!H:K,4,FALSE)</f>
        <v>3</v>
      </c>
      <c r="U1075">
        <f>VLOOKUP(A1075&amp;"|"&amp;"Fall"&amp;"|"&amp;"Reading",kipp_maps!H:L,5,FALSE)</f>
        <v>7</v>
      </c>
      <c r="V1075">
        <f t="shared" si="66"/>
        <v>14</v>
      </c>
      <c r="W1075">
        <f t="shared" si="67"/>
        <v>7</v>
      </c>
    </row>
    <row r="1076" spans="1:23" x14ac:dyDescent="0.25">
      <c r="A1076">
        <v>21001</v>
      </c>
      <c r="B1076" t="str">
        <f>VLOOKUP(A1076,kipp_maps!A:B,2,FALSE)</f>
        <v>School A</v>
      </c>
      <c r="C1076">
        <f>VLOOKUP(A1076,kipp_maps!A:C,3,FALSE)</f>
        <v>5</v>
      </c>
      <c r="D1076">
        <f>VLOOKUP(A1076,kipp_maps!A:D,4,FALSE)</f>
        <v>2019</v>
      </c>
      <c r="E1076" t="str">
        <f>VLOOKUP(A1076,kipp_maps!A:E,5,FALSE)</f>
        <v>GenEd</v>
      </c>
      <c r="F1076">
        <f>VLOOKUP(A1076&amp;"|"&amp;"Fall"&amp;"|"&amp;"Math",kipp_maps!H:I,2,FALSE)</f>
        <v>208</v>
      </c>
      <c r="G1076">
        <f>VLOOKUP(A1076&amp;"|"&amp;"Fall"&amp;"|"&amp;"Math",kipp_maps!H:J,3,FALSE)</f>
        <v>41</v>
      </c>
      <c r="H1076">
        <f>VLOOKUP(A1076&amp;"|"&amp;"Fall"&amp;"|"&amp;"Math",kipp_maps!H:K,4,FALSE)</f>
        <v>2</v>
      </c>
      <c r="I1076">
        <f>VLOOKUP(A1076&amp;"|"&amp;"Spring"&amp;"|"&amp;"Math",kipp_maps!H:I,2,FALSE)</f>
        <v>211</v>
      </c>
      <c r="J1076">
        <f>VLOOKUP(A1076&amp;"|"&amp;"Spring"&amp;"|"&amp;"Math",kipp_maps!H:J,3,FALSE)</f>
        <v>26</v>
      </c>
      <c r="K1076">
        <f>VLOOKUP(A1076&amp;"|"&amp;"Spring"&amp;"|"&amp;"Math",kipp_maps!H:K,4,FALSE)</f>
        <v>2</v>
      </c>
      <c r="L1076">
        <f>VLOOKUP(A1076&amp;"|"&amp;"Fall"&amp;"|"&amp;"Math",kipp_maps!H:L,5,FALSE)</f>
        <v>10</v>
      </c>
      <c r="M1076">
        <f t="shared" si="64"/>
        <v>3</v>
      </c>
      <c r="N1076">
        <f t="shared" si="65"/>
        <v>-7</v>
      </c>
      <c r="O1076">
        <f>VLOOKUP(A1076&amp;"|"&amp;"Fall"&amp;"|"&amp;"Reading",kipp_maps!H:I,2,FALSE)</f>
        <v>206</v>
      </c>
      <c r="P1076">
        <f>VLOOKUP(A1076&amp;"|"&amp;"Fall"&amp;"|"&amp;"Reading",kipp_maps!H:J,3,FALSE)</f>
        <v>51</v>
      </c>
      <c r="Q1076">
        <f>VLOOKUP(A1076&amp;"|"&amp;"Fall"&amp;"|"&amp;"Reading",kipp_maps!H:K,4,FALSE)</f>
        <v>3</v>
      </c>
      <c r="R1076">
        <f>VLOOKUP(A1076&amp;"|"&amp;"Spring"&amp;"|"&amp;"Reading",kipp_maps!H:I,2,FALSE)</f>
        <v>206</v>
      </c>
      <c r="S1076">
        <f>VLOOKUP(A1076&amp;"|"&amp;"Spring"&amp;"|"&amp;"Reading",kipp_maps!H:J,3,FALSE)</f>
        <v>35</v>
      </c>
      <c r="T1076">
        <f>VLOOKUP(A1076&amp;"|"&amp;"Spring"&amp;"|"&amp;"Reading",kipp_maps!H:K,4,FALSE)</f>
        <v>2</v>
      </c>
      <c r="U1076">
        <f>VLOOKUP(A1076&amp;"|"&amp;"Fall"&amp;"|"&amp;"Reading",kipp_maps!H:L,5,FALSE)</f>
        <v>6</v>
      </c>
      <c r="V1076">
        <f t="shared" si="66"/>
        <v>0</v>
      </c>
      <c r="W1076">
        <f t="shared" si="67"/>
        <v>-6</v>
      </c>
    </row>
    <row r="1077" spans="1:23" x14ac:dyDescent="0.25">
      <c r="A1077">
        <v>20777</v>
      </c>
      <c r="B1077" t="str">
        <f>VLOOKUP(A1077,kipp_maps!A:B,2,FALSE)</f>
        <v>School C</v>
      </c>
      <c r="C1077">
        <f>VLOOKUP(A1077,kipp_maps!A:C,3,FALSE)</f>
        <v>5</v>
      </c>
      <c r="D1077">
        <f>VLOOKUP(A1077,kipp_maps!A:D,4,FALSE)</f>
        <v>2019</v>
      </c>
      <c r="E1077" t="str">
        <f>VLOOKUP(A1077,kipp_maps!A:E,5,FALSE)</f>
        <v>GenEd</v>
      </c>
      <c r="F1077">
        <f>VLOOKUP(A1077&amp;"|"&amp;"Fall"&amp;"|"&amp;"Math",kipp_maps!H:I,2,FALSE)</f>
        <v>209</v>
      </c>
      <c r="G1077">
        <f>VLOOKUP(A1077&amp;"|"&amp;"Fall"&amp;"|"&amp;"Math",kipp_maps!H:J,3,FALSE)</f>
        <v>43</v>
      </c>
      <c r="H1077">
        <f>VLOOKUP(A1077&amp;"|"&amp;"Fall"&amp;"|"&amp;"Math",kipp_maps!H:K,4,FALSE)</f>
        <v>2</v>
      </c>
      <c r="I1077">
        <f>VLOOKUP(A1077&amp;"|"&amp;"Spring"&amp;"|"&amp;"Math",kipp_maps!H:I,2,FALSE)</f>
        <v>230</v>
      </c>
      <c r="J1077">
        <f>VLOOKUP(A1077&amp;"|"&amp;"Spring"&amp;"|"&amp;"Math",kipp_maps!H:J,3,FALSE)</f>
        <v>70</v>
      </c>
      <c r="K1077">
        <f>VLOOKUP(A1077&amp;"|"&amp;"Spring"&amp;"|"&amp;"Math",kipp_maps!H:K,4,FALSE)</f>
        <v>3</v>
      </c>
      <c r="L1077">
        <f>VLOOKUP(A1077&amp;"|"&amp;"Fall"&amp;"|"&amp;"Math",kipp_maps!H:L,5,FALSE)</f>
        <v>10</v>
      </c>
      <c r="M1077">
        <f t="shared" si="64"/>
        <v>21</v>
      </c>
      <c r="N1077">
        <f t="shared" si="65"/>
        <v>11</v>
      </c>
      <c r="O1077">
        <f>VLOOKUP(A1077&amp;"|"&amp;"Fall"&amp;"|"&amp;"Reading",kipp_maps!H:I,2,FALSE)</f>
        <v>199</v>
      </c>
      <c r="P1077">
        <f>VLOOKUP(A1077&amp;"|"&amp;"Fall"&amp;"|"&amp;"Reading",kipp_maps!H:J,3,FALSE)</f>
        <v>33</v>
      </c>
      <c r="Q1077">
        <f>VLOOKUP(A1077&amp;"|"&amp;"Fall"&amp;"|"&amp;"Reading",kipp_maps!H:K,4,FALSE)</f>
        <v>2</v>
      </c>
      <c r="R1077">
        <f>VLOOKUP(A1077&amp;"|"&amp;"Spring"&amp;"|"&amp;"Reading",kipp_maps!H:I,2,FALSE)</f>
        <v>212</v>
      </c>
      <c r="S1077">
        <f>VLOOKUP(A1077&amp;"|"&amp;"Spring"&amp;"|"&amp;"Reading",kipp_maps!H:J,3,FALSE)</f>
        <v>51</v>
      </c>
      <c r="T1077">
        <f>VLOOKUP(A1077&amp;"|"&amp;"Spring"&amp;"|"&amp;"Reading",kipp_maps!H:K,4,FALSE)</f>
        <v>3</v>
      </c>
      <c r="U1077">
        <f>VLOOKUP(A1077&amp;"|"&amp;"Fall"&amp;"|"&amp;"Reading",kipp_maps!H:L,5,FALSE)</f>
        <v>7</v>
      </c>
      <c r="V1077">
        <f t="shared" si="66"/>
        <v>13</v>
      </c>
      <c r="W1077">
        <f t="shared" si="67"/>
        <v>6</v>
      </c>
    </row>
    <row r="1078" spans="1:23" x14ac:dyDescent="0.25">
      <c r="A1078">
        <v>26080</v>
      </c>
      <c r="B1078" t="str">
        <f>VLOOKUP(A1078,kipp_maps!A:B,2,FALSE)</f>
        <v>School C</v>
      </c>
      <c r="C1078">
        <f>VLOOKUP(A1078,kipp_maps!A:C,3,FALSE)</f>
        <v>5</v>
      </c>
      <c r="D1078">
        <f>VLOOKUP(A1078,kipp_maps!A:D,4,FALSE)</f>
        <v>2019</v>
      </c>
      <c r="E1078" t="str">
        <f>VLOOKUP(A1078,kipp_maps!A:E,5,FALSE)</f>
        <v>GenEd</v>
      </c>
      <c r="F1078">
        <f>VLOOKUP(A1078&amp;"|"&amp;"Fall"&amp;"|"&amp;"Math",kipp_maps!H:I,2,FALSE)</f>
        <v>191</v>
      </c>
      <c r="G1078">
        <f>VLOOKUP(A1078&amp;"|"&amp;"Fall"&amp;"|"&amp;"Math",kipp_maps!H:J,3,FALSE)</f>
        <v>8</v>
      </c>
      <c r="H1078">
        <f>VLOOKUP(A1078&amp;"|"&amp;"Fall"&amp;"|"&amp;"Math",kipp_maps!H:K,4,FALSE)</f>
        <v>1</v>
      </c>
      <c r="I1078">
        <f>VLOOKUP(A1078&amp;"|"&amp;"Spring"&amp;"|"&amp;"Math",kipp_maps!H:I,2,FALSE)</f>
        <v>203</v>
      </c>
      <c r="J1078">
        <f>VLOOKUP(A1078&amp;"|"&amp;"Spring"&amp;"|"&amp;"Math",kipp_maps!H:J,3,FALSE)</f>
        <v>13</v>
      </c>
      <c r="K1078">
        <f>VLOOKUP(A1078&amp;"|"&amp;"Spring"&amp;"|"&amp;"Math",kipp_maps!H:K,4,FALSE)</f>
        <v>1</v>
      </c>
      <c r="L1078">
        <f>VLOOKUP(A1078&amp;"|"&amp;"Fall"&amp;"|"&amp;"Math",kipp_maps!H:L,5,FALSE)</f>
        <v>10</v>
      </c>
      <c r="M1078">
        <f t="shared" si="64"/>
        <v>12</v>
      </c>
      <c r="N1078">
        <f t="shared" si="65"/>
        <v>2</v>
      </c>
      <c r="O1078">
        <f>VLOOKUP(A1078&amp;"|"&amp;"Fall"&amp;"|"&amp;"Reading",kipp_maps!H:I,2,FALSE)</f>
        <v>196</v>
      </c>
      <c r="P1078">
        <f>VLOOKUP(A1078&amp;"|"&amp;"Fall"&amp;"|"&amp;"Reading",kipp_maps!H:J,3,FALSE)</f>
        <v>26</v>
      </c>
      <c r="Q1078">
        <f>VLOOKUP(A1078&amp;"|"&amp;"Fall"&amp;"|"&amp;"Reading",kipp_maps!H:K,4,FALSE)</f>
        <v>2</v>
      </c>
      <c r="R1078">
        <f>VLOOKUP(A1078&amp;"|"&amp;"Spring"&amp;"|"&amp;"Reading",kipp_maps!H:I,2,FALSE)</f>
        <v>196</v>
      </c>
      <c r="S1078">
        <f>VLOOKUP(A1078&amp;"|"&amp;"Spring"&amp;"|"&amp;"Reading",kipp_maps!H:J,3,FALSE)</f>
        <v>14</v>
      </c>
      <c r="T1078">
        <f>VLOOKUP(A1078&amp;"|"&amp;"Spring"&amp;"|"&amp;"Reading",kipp_maps!H:K,4,FALSE)</f>
        <v>1</v>
      </c>
      <c r="U1078">
        <f>VLOOKUP(A1078&amp;"|"&amp;"Fall"&amp;"|"&amp;"Reading",kipp_maps!H:L,5,FALSE)</f>
        <v>7</v>
      </c>
      <c r="V1078">
        <f t="shared" si="66"/>
        <v>0</v>
      </c>
      <c r="W1078">
        <f t="shared" si="67"/>
        <v>-7</v>
      </c>
    </row>
    <row r="1079" spans="1:23" x14ac:dyDescent="0.25">
      <c r="A1079">
        <v>26181</v>
      </c>
      <c r="B1079" t="str">
        <f>VLOOKUP(A1079,kipp_maps!A:B,2,FALSE)</f>
        <v>School D</v>
      </c>
      <c r="C1079">
        <f>VLOOKUP(A1079,kipp_maps!A:C,3,FALSE)</f>
        <v>5</v>
      </c>
      <c r="D1079">
        <f>VLOOKUP(A1079,kipp_maps!A:D,4,FALSE)</f>
        <v>2019</v>
      </c>
      <c r="E1079" t="str">
        <f>VLOOKUP(A1079,kipp_maps!A:E,5,FALSE)</f>
        <v>Gifted</v>
      </c>
      <c r="F1079">
        <f>VLOOKUP(A1079&amp;"|"&amp;"Fall"&amp;"|"&amp;"Math",kipp_maps!H:I,2,FALSE)</f>
        <v>225</v>
      </c>
      <c r="G1079">
        <f>VLOOKUP(A1079&amp;"|"&amp;"Fall"&amp;"|"&amp;"Math",kipp_maps!H:J,3,FALSE)</f>
        <v>82</v>
      </c>
      <c r="H1079">
        <f>VLOOKUP(A1079&amp;"|"&amp;"Fall"&amp;"|"&amp;"Math",kipp_maps!H:K,4,FALSE)</f>
        <v>4</v>
      </c>
      <c r="I1079">
        <f>VLOOKUP(A1079&amp;"|"&amp;"Spring"&amp;"|"&amp;"Math",kipp_maps!H:I,2,FALSE)</f>
        <v>236</v>
      </c>
      <c r="J1079">
        <f>VLOOKUP(A1079&amp;"|"&amp;"Spring"&amp;"|"&amp;"Math",kipp_maps!H:J,3,FALSE)</f>
        <v>82</v>
      </c>
      <c r="K1079">
        <f>VLOOKUP(A1079&amp;"|"&amp;"Spring"&amp;"|"&amp;"Math",kipp_maps!H:K,4,FALSE)</f>
        <v>4</v>
      </c>
      <c r="L1079">
        <f>VLOOKUP(A1079&amp;"|"&amp;"Fall"&amp;"|"&amp;"Math",kipp_maps!H:L,5,FALSE)</f>
        <v>10</v>
      </c>
      <c r="M1079">
        <f t="shared" si="64"/>
        <v>11</v>
      </c>
      <c r="N1079">
        <f t="shared" si="65"/>
        <v>1</v>
      </c>
      <c r="O1079">
        <f>VLOOKUP(A1079&amp;"|"&amp;"Fall"&amp;"|"&amp;"Reading",kipp_maps!H:I,2,FALSE)</f>
        <v>226</v>
      </c>
      <c r="P1079">
        <f>VLOOKUP(A1079&amp;"|"&amp;"Fall"&amp;"|"&amp;"Reading",kipp_maps!H:J,3,FALSE)</f>
        <v>91</v>
      </c>
      <c r="Q1079">
        <f>VLOOKUP(A1079&amp;"|"&amp;"Fall"&amp;"|"&amp;"Reading",kipp_maps!H:K,4,FALSE)</f>
        <v>4</v>
      </c>
      <c r="R1079">
        <f>VLOOKUP(A1079&amp;"|"&amp;"Spring"&amp;"|"&amp;"Reading",kipp_maps!H:I,2,FALSE)</f>
        <v>226</v>
      </c>
      <c r="S1079">
        <f>VLOOKUP(A1079&amp;"|"&amp;"Spring"&amp;"|"&amp;"Reading",kipp_maps!H:J,3,FALSE)</f>
        <v>83</v>
      </c>
      <c r="T1079">
        <f>VLOOKUP(A1079&amp;"|"&amp;"Spring"&amp;"|"&amp;"Reading",kipp_maps!H:K,4,FALSE)</f>
        <v>4</v>
      </c>
      <c r="U1079">
        <f>VLOOKUP(A1079&amp;"|"&amp;"Fall"&amp;"|"&amp;"Reading",kipp_maps!H:L,5,FALSE)</f>
        <v>3</v>
      </c>
      <c r="V1079">
        <f t="shared" si="66"/>
        <v>0</v>
      </c>
      <c r="W1079">
        <f t="shared" si="67"/>
        <v>-3</v>
      </c>
    </row>
    <row r="1080" spans="1:23" x14ac:dyDescent="0.25">
      <c r="A1080">
        <v>21739</v>
      </c>
      <c r="B1080" t="str">
        <f>VLOOKUP(A1080,kipp_maps!A:B,2,FALSE)</f>
        <v>School C</v>
      </c>
      <c r="C1080">
        <f>VLOOKUP(A1080,kipp_maps!A:C,3,FALSE)</f>
        <v>5</v>
      </c>
      <c r="D1080">
        <f>VLOOKUP(A1080,kipp_maps!A:D,4,FALSE)</f>
        <v>2019</v>
      </c>
      <c r="E1080" t="str">
        <f>VLOOKUP(A1080,kipp_maps!A:E,5,FALSE)</f>
        <v>GenEd</v>
      </c>
      <c r="F1080">
        <f>VLOOKUP(A1080&amp;"|"&amp;"Fall"&amp;"|"&amp;"Math",kipp_maps!H:I,2,FALSE)</f>
        <v>225</v>
      </c>
      <c r="G1080">
        <f>VLOOKUP(A1080&amp;"|"&amp;"Fall"&amp;"|"&amp;"Math",kipp_maps!H:J,3,FALSE)</f>
        <v>82</v>
      </c>
      <c r="H1080">
        <f>VLOOKUP(A1080&amp;"|"&amp;"Fall"&amp;"|"&amp;"Math",kipp_maps!H:K,4,FALSE)</f>
        <v>4</v>
      </c>
      <c r="I1080">
        <f>VLOOKUP(A1080&amp;"|"&amp;"Spring"&amp;"|"&amp;"Math",kipp_maps!H:I,2,FALSE)</f>
        <v>231</v>
      </c>
      <c r="J1080">
        <f>VLOOKUP(A1080&amp;"|"&amp;"Spring"&amp;"|"&amp;"Math",kipp_maps!H:J,3,FALSE)</f>
        <v>72</v>
      </c>
      <c r="K1080">
        <f>VLOOKUP(A1080&amp;"|"&amp;"Spring"&amp;"|"&amp;"Math",kipp_maps!H:K,4,FALSE)</f>
        <v>3</v>
      </c>
      <c r="L1080">
        <f>VLOOKUP(A1080&amp;"|"&amp;"Fall"&amp;"|"&amp;"Math",kipp_maps!H:L,5,FALSE)</f>
        <v>10</v>
      </c>
      <c r="M1080">
        <f t="shared" si="64"/>
        <v>6</v>
      </c>
      <c r="N1080">
        <f t="shared" si="65"/>
        <v>-4</v>
      </c>
      <c r="O1080">
        <f>VLOOKUP(A1080&amp;"|"&amp;"Fall"&amp;"|"&amp;"Reading",kipp_maps!H:I,2,FALSE)</f>
        <v>234</v>
      </c>
      <c r="P1080">
        <f>VLOOKUP(A1080&amp;"|"&amp;"Fall"&amp;"|"&amp;"Reading",kipp_maps!H:J,3,FALSE)</f>
        <v>97</v>
      </c>
      <c r="Q1080">
        <f>VLOOKUP(A1080&amp;"|"&amp;"Fall"&amp;"|"&amp;"Reading",kipp_maps!H:K,4,FALSE)</f>
        <v>4</v>
      </c>
      <c r="R1080">
        <f>VLOOKUP(A1080&amp;"|"&amp;"Spring"&amp;"|"&amp;"Reading",kipp_maps!H:I,2,FALSE)</f>
        <v>236</v>
      </c>
      <c r="S1080">
        <f>VLOOKUP(A1080&amp;"|"&amp;"Spring"&amp;"|"&amp;"Reading",kipp_maps!H:J,3,FALSE)</f>
        <v>95</v>
      </c>
      <c r="T1080">
        <f>VLOOKUP(A1080&amp;"|"&amp;"Spring"&amp;"|"&amp;"Reading",kipp_maps!H:K,4,FALSE)</f>
        <v>4</v>
      </c>
      <c r="U1080">
        <f>VLOOKUP(A1080&amp;"|"&amp;"Fall"&amp;"|"&amp;"Reading",kipp_maps!H:L,5,FALSE)</f>
        <v>2</v>
      </c>
      <c r="V1080">
        <f t="shared" si="66"/>
        <v>2</v>
      </c>
      <c r="W1080">
        <f t="shared" si="67"/>
        <v>0</v>
      </c>
    </row>
    <row r="1081" spans="1:23" x14ac:dyDescent="0.25">
      <c r="A1081">
        <v>12104</v>
      </c>
      <c r="B1081" t="str">
        <f>VLOOKUP(A1081,kipp_maps!A:B,2,FALSE)</f>
        <v>School A</v>
      </c>
      <c r="C1081">
        <f>VLOOKUP(A1081,kipp_maps!A:C,3,FALSE)</f>
        <v>5</v>
      </c>
      <c r="D1081">
        <f>VLOOKUP(A1081,kipp_maps!A:D,4,FALSE)</f>
        <v>2019</v>
      </c>
      <c r="E1081" t="str">
        <f>VLOOKUP(A1081,kipp_maps!A:E,5,FALSE)</f>
        <v>GenEd</v>
      </c>
      <c r="F1081">
        <f>VLOOKUP(A1081&amp;"|"&amp;"Fall"&amp;"|"&amp;"Math",kipp_maps!H:I,2,FALSE)</f>
        <v>203</v>
      </c>
      <c r="G1081">
        <f>VLOOKUP(A1081&amp;"|"&amp;"Fall"&amp;"|"&amp;"Math",kipp_maps!H:J,3,FALSE)</f>
        <v>28</v>
      </c>
      <c r="H1081">
        <f>VLOOKUP(A1081&amp;"|"&amp;"Fall"&amp;"|"&amp;"Math",kipp_maps!H:K,4,FALSE)</f>
        <v>2</v>
      </c>
      <c r="I1081">
        <f>VLOOKUP(A1081&amp;"|"&amp;"Spring"&amp;"|"&amp;"Math",kipp_maps!H:I,2,FALSE)</f>
        <v>212</v>
      </c>
      <c r="J1081">
        <f>VLOOKUP(A1081&amp;"|"&amp;"Spring"&amp;"|"&amp;"Math",kipp_maps!H:J,3,FALSE)</f>
        <v>28</v>
      </c>
      <c r="K1081">
        <f>VLOOKUP(A1081&amp;"|"&amp;"Spring"&amp;"|"&amp;"Math",kipp_maps!H:K,4,FALSE)</f>
        <v>2</v>
      </c>
      <c r="L1081">
        <f>VLOOKUP(A1081&amp;"|"&amp;"Fall"&amp;"|"&amp;"Math",kipp_maps!H:L,5,FALSE)</f>
        <v>10</v>
      </c>
      <c r="M1081">
        <f t="shared" si="64"/>
        <v>9</v>
      </c>
      <c r="N1081">
        <f t="shared" si="65"/>
        <v>-1</v>
      </c>
      <c r="O1081">
        <f>VLOOKUP(A1081&amp;"|"&amp;"Fall"&amp;"|"&amp;"Reading",kipp_maps!H:I,2,FALSE)</f>
        <v>203</v>
      </c>
      <c r="P1081">
        <f>VLOOKUP(A1081&amp;"|"&amp;"Fall"&amp;"|"&amp;"Reading",kipp_maps!H:J,3,FALSE)</f>
        <v>43</v>
      </c>
      <c r="Q1081">
        <f>VLOOKUP(A1081&amp;"|"&amp;"Fall"&amp;"|"&amp;"Reading",kipp_maps!H:K,4,FALSE)</f>
        <v>2</v>
      </c>
      <c r="R1081">
        <f>VLOOKUP(A1081&amp;"|"&amp;"Spring"&amp;"|"&amp;"Reading",kipp_maps!H:I,2,FALSE)</f>
        <v>211</v>
      </c>
      <c r="S1081">
        <f>VLOOKUP(A1081&amp;"|"&amp;"Spring"&amp;"|"&amp;"Reading",kipp_maps!H:J,3,FALSE)</f>
        <v>48</v>
      </c>
      <c r="T1081">
        <f>VLOOKUP(A1081&amp;"|"&amp;"Spring"&amp;"|"&amp;"Reading",kipp_maps!H:K,4,FALSE)</f>
        <v>2</v>
      </c>
      <c r="U1081">
        <f>VLOOKUP(A1081&amp;"|"&amp;"Fall"&amp;"|"&amp;"Reading",kipp_maps!H:L,5,FALSE)</f>
        <v>6</v>
      </c>
      <c r="V1081">
        <f t="shared" si="66"/>
        <v>8</v>
      </c>
      <c r="W1081">
        <f t="shared" si="67"/>
        <v>2</v>
      </c>
    </row>
    <row r="1082" spans="1:23" x14ac:dyDescent="0.25">
      <c r="A1082">
        <v>16912</v>
      </c>
      <c r="B1082" t="str">
        <f>VLOOKUP(A1082,kipp_maps!A:B,2,FALSE)</f>
        <v>School A</v>
      </c>
      <c r="C1082">
        <f>VLOOKUP(A1082,kipp_maps!A:C,3,FALSE)</f>
        <v>5</v>
      </c>
      <c r="D1082">
        <f>VLOOKUP(A1082,kipp_maps!A:D,4,FALSE)</f>
        <v>2019</v>
      </c>
      <c r="E1082" t="str">
        <f>VLOOKUP(A1082,kipp_maps!A:E,5,FALSE)</f>
        <v>GenEd</v>
      </c>
      <c r="F1082">
        <f>VLOOKUP(A1082&amp;"|"&amp;"Fall"&amp;"|"&amp;"Math",kipp_maps!H:I,2,FALSE)</f>
        <v>209</v>
      </c>
      <c r="G1082">
        <f>VLOOKUP(A1082&amp;"|"&amp;"Fall"&amp;"|"&amp;"Math",kipp_maps!H:J,3,FALSE)</f>
        <v>43</v>
      </c>
      <c r="H1082">
        <f>VLOOKUP(A1082&amp;"|"&amp;"Fall"&amp;"|"&amp;"Math",kipp_maps!H:K,4,FALSE)</f>
        <v>2</v>
      </c>
      <c r="I1082">
        <f>VLOOKUP(A1082&amp;"|"&amp;"Spring"&amp;"|"&amp;"Math",kipp_maps!H:I,2,FALSE)</f>
        <v>212</v>
      </c>
      <c r="J1082">
        <f>VLOOKUP(A1082&amp;"|"&amp;"Spring"&amp;"|"&amp;"Math",kipp_maps!H:J,3,FALSE)</f>
        <v>28</v>
      </c>
      <c r="K1082">
        <f>VLOOKUP(A1082&amp;"|"&amp;"Spring"&amp;"|"&amp;"Math",kipp_maps!H:K,4,FALSE)</f>
        <v>2</v>
      </c>
      <c r="L1082">
        <f>VLOOKUP(A1082&amp;"|"&amp;"Fall"&amp;"|"&amp;"Math",kipp_maps!H:L,5,FALSE)</f>
        <v>10</v>
      </c>
      <c r="M1082">
        <f t="shared" si="64"/>
        <v>3</v>
      </c>
      <c r="N1082">
        <f t="shared" si="65"/>
        <v>-7</v>
      </c>
      <c r="O1082">
        <f>VLOOKUP(A1082&amp;"|"&amp;"Fall"&amp;"|"&amp;"Reading",kipp_maps!H:I,2,FALSE)</f>
        <v>195</v>
      </c>
      <c r="P1082">
        <f>VLOOKUP(A1082&amp;"|"&amp;"Fall"&amp;"|"&amp;"Reading",kipp_maps!H:J,3,FALSE)</f>
        <v>24</v>
      </c>
      <c r="Q1082">
        <f>VLOOKUP(A1082&amp;"|"&amp;"Fall"&amp;"|"&amp;"Reading",kipp_maps!H:K,4,FALSE)</f>
        <v>1</v>
      </c>
      <c r="R1082">
        <f>VLOOKUP(A1082&amp;"|"&amp;"Spring"&amp;"|"&amp;"Reading",kipp_maps!H:I,2,FALSE)</f>
        <v>210</v>
      </c>
      <c r="S1082">
        <f>VLOOKUP(A1082&amp;"|"&amp;"Spring"&amp;"|"&amp;"Reading",kipp_maps!H:J,3,FALSE)</f>
        <v>45</v>
      </c>
      <c r="T1082">
        <f>VLOOKUP(A1082&amp;"|"&amp;"Spring"&amp;"|"&amp;"Reading",kipp_maps!H:K,4,FALSE)</f>
        <v>2</v>
      </c>
      <c r="U1082">
        <f>VLOOKUP(A1082&amp;"|"&amp;"Fall"&amp;"|"&amp;"Reading",kipp_maps!H:L,5,FALSE)</f>
        <v>8</v>
      </c>
      <c r="V1082">
        <f t="shared" si="66"/>
        <v>15</v>
      </c>
      <c r="W1082">
        <f t="shared" si="67"/>
        <v>7</v>
      </c>
    </row>
    <row r="1083" spans="1:23" x14ac:dyDescent="0.25">
      <c r="A1083">
        <v>26808</v>
      </c>
      <c r="B1083" t="str">
        <f>VLOOKUP(A1083,kipp_maps!A:B,2,FALSE)</f>
        <v>School D</v>
      </c>
      <c r="C1083">
        <f>VLOOKUP(A1083,kipp_maps!A:C,3,FALSE)</f>
        <v>5</v>
      </c>
      <c r="D1083">
        <f>VLOOKUP(A1083,kipp_maps!A:D,4,FALSE)</f>
        <v>2019</v>
      </c>
      <c r="E1083" t="str">
        <f>VLOOKUP(A1083,kipp_maps!A:E,5,FALSE)</f>
        <v>GenEd</v>
      </c>
      <c r="F1083" t="str">
        <f>VLOOKUP(A1083&amp;"|"&amp;"Fall"&amp;"|"&amp;"Math",kipp_maps!H:I,2,FALSE)</f>
        <v>.</v>
      </c>
      <c r="G1083" t="str">
        <f>VLOOKUP(A1083&amp;"|"&amp;"Fall"&amp;"|"&amp;"Math",kipp_maps!H:J,3,FALSE)</f>
        <v>.</v>
      </c>
      <c r="H1083" t="str">
        <f>VLOOKUP(A1083&amp;"|"&amp;"Fall"&amp;"|"&amp;"Math",kipp_maps!H:K,4,FALSE)</f>
        <v>.</v>
      </c>
      <c r="I1083">
        <f>VLOOKUP(A1083&amp;"|"&amp;"Spring"&amp;"|"&amp;"Math",kipp_maps!H:I,2,FALSE)</f>
        <v>196</v>
      </c>
      <c r="J1083">
        <f>VLOOKUP(A1083&amp;"|"&amp;"Spring"&amp;"|"&amp;"Math",kipp_maps!H:J,3,FALSE)</f>
        <v>6</v>
      </c>
      <c r="K1083">
        <f>VLOOKUP(A1083&amp;"|"&amp;"Spring"&amp;"|"&amp;"Math",kipp_maps!H:K,4,FALSE)</f>
        <v>1</v>
      </c>
      <c r="L1083" t="str">
        <f>VLOOKUP(A1083&amp;"|"&amp;"Fall"&amp;"|"&amp;"Math",kipp_maps!H:L,5,FALSE)</f>
        <v>.</v>
      </c>
      <c r="M1083" t="e">
        <f t="shared" si="64"/>
        <v>#VALUE!</v>
      </c>
      <c r="N1083" t="e">
        <f t="shared" si="65"/>
        <v>#VALUE!</v>
      </c>
      <c r="O1083">
        <f>VLOOKUP(A1083&amp;"|"&amp;"Fall"&amp;"|"&amp;"Reading",kipp_maps!H:I,2,FALSE)</f>
        <v>179</v>
      </c>
      <c r="P1083">
        <f>VLOOKUP(A1083&amp;"|"&amp;"Fall"&amp;"|"&amp;"Reading",kipp_maps!H:J,3,FALSE)</f>
        <v>4</v>
      </c>
      <c r="Q1083">
        <f>VLOOKUP(A1083&amp;"|"&amp;"Fall"&amp;"|"&amp;"Reading",kipp_maps!H:K,4,FALSE)</f>
        <v>1</v>
      </c>
      <c r="R1083">
        <f>VLOOKUP(A1083&amp;"|"&amp;"Spring"&amp;"|"&amp;"Reading",kipp_maps!H:I,2,FALSE)</f>
        <v>184</v>
      </c>
      <c r="S1083">
        <f>VLOOKUP(A1083&amp;"|"&amp;"Spring"&amp;"|"&amp;"Reading",kipp_maps!H:J,3,FALSE)</f>
        <v>3</v>
      </c>
      <c r="T1083">
        <f>VLOOKUP(A1083&amp;"|"&amp;"Spring"&amp;"|"&amp;"Reading",kipp_maps!H:K,4,FALSE)</f>
        <v>1</v>
      </c>
      <c r="U1083">
        <f>VLOOKUP(A1083&amp;"|"&amp;"Fall"&amp;"|"&amp;"Reading",kipp_maps!H:L,5,FALSE)</f>
        <v>10</v>
      </c>
      <c r="V1083">
        <f t="shared" si="66"/>
        <v>5</v>
      </c>
      <c r="W1083">
        <f t="shared" si="67"/>
        <v>-5</v>
      </c>
    </row>
    <row r="1084" spans="1:23" x14ac:dyDescent="0.25">
      <c r="A1084">
        <v>25632</v>
      </c>
      <c r="B1084" t="str">
        <f>VLOOKUP(A1084,kipp_maps!A:B,2,FALSE)</f>
        <v>School D</v>
      </c>
      <c r="C1084">
        <f>VLOOKUP(A1084,kipp_maps!A:C,3,FALSE)</f>
        <v>5</v>
      </c>
      <c r="D1084">
        <f>VLOOKUP(A1084,kipp_maps!A:D,4,FALSE)</f>
        <v>2019</v>
      </c>
      <c r="E1084" t="str">
        <f>VLOOKUP(A1084,kipp_maps!A:E,5,FALSE)</f>
        <v>GenEd</v>
      </c>
      <c r="F1084">
        <f>VLOOKUP(A1084&amp;"|"&amp;"Fall"&amp;"|"&amp;"Math",kipp_maps!H:I,2,FALSE)</f>
        <v>185</v>
      </c>
      <c r="G1084">
        <f>VLOOKUP(A1084&amp;"|"&amp;"Fall"&amp;"|"&amp;"Math",kipp_maps!H:J,3,FALSE)</f>
        <v>4</v>
      </c>
      <c r="H1084">
        <f>VLOOKUP(A1084&amp;"|"&amp;"Fall"&amp;"|"&amp;"Math",kipp_maps!H:K,4,FALSE)</f>
        <v>1</v>
      </c>
      <c r="I1084">
        <f>VLOOKUP(A1084&amp;"|"&amp;"Spring"&amp;"|"&amp;"Math",kipp_maps!H:I,2,FALSE)</f>
        <v>191</v>
      </c>
      <c r="J1084">
        <f>VLOOKUP(A1084&amp;"|"&amp;"Spring"&amp;"|"&amp;"Math",kipp_maps!H:J,3,FALSE)</f>
        <v>3</v>
      </c>
      <c r="K1084">
        <f>VLOOKUP(A1084&amp;"|"&amp;"Spring"&amp;"|"&amp;"Math",kipp_maps!H:K,4,FALSE)</f>
        <v>1</v>
      </c>
      <c r="L1084">
        <f>VLOOKUP(A1084&amp;"|"&amp;"Fall"&amp;"|"&amp;"Math",kipp_maps!H:L,5,FALSE)</f>
        <v>10</v>
      </c>
      <c r="M1084">
        <f t="shared" si="64"/>
        <v>6</v>
      </c>
      <c r="N1084">
        <f t="shared" si="65"/>
        <v>-4</v>
      </c>
      <c r="O1084">
        <f>VLOOKUP(A1084&amp;"|"&amp;"Fall"&amp;"|"&amp;"Reading",kipp_maps!H:I,2,FALSE)</f>
        <v>195</v>
      </c>
      <c r="P1084">
        <f>VLOOKUP(A1084&amp;"|"&amp;"Fall"&amp;"|"&amp;"Reading",kipp_maps!H:J,3,FALSE)</f>
        <v>24</v>
      </c>
      <c r="Q1084">
        <f>VLOOKUP(A1084&amp;"|"&amp;"Fall"&amp;"|"&amp;"Reading",kipp_maps!H:K,4,FALSE)</f>
        <v>1</v>
      </c>
      <c r="R1084">
        <f>VLOOKUP(A1084&amp;"|"&amp;"Spring"&amp;"|"&amp;"Reading",kipp_maps!H:I,2,FALSE)</f>
        <v>193</v>
      </c>
      <c r="S1084">
        <f>VLOOKUP(A1084&amp;"|"&amp;"Spring"&amp;"|"&amp;"Reading",kipp_maps!H:J,3,FALSE)</f>
        <v>10</v>
      </c>
      <c r="T1084">
        <f>VLOOKUP(A1084&amp;"|"&amp;"Spring"&amp;"|"&amp;"Reading",kipp_maps!H:K,4,FALSE)</f>
        <v>1</v>
      </c>
      <c r="U1084">
        <f>VLOOKUP(A1084&amp;"|"&amp;"Fall"&amp;"|"&amp;"Reading",kipp_maps!H:L,5,FALSE)</f>
        <v>8</v>
      </c>
      <c r="V1084">
        <f t="shared" si="66"/>
        <v>-2</v>
      </c>
      <c r="W1084">
        <f t="shared" si="67"/>
        <v>-10</v>
      </c>
    </row>
    <row r="1085" spans="1:23" x14ac:dyDescent="0.25">
      <c r="A1085">
        <v>14041</v>
      </c>
      <c r="B1085" t="str">
        <f>VLOOKUP(A1085,kipp_maps!A:B,2,FALSE)</f>
        <v>School D</v>
      </c>
      <c r="C1085">
        <f>VLOOKUP(A1085,kipp_maps!A:C,3,FALSE)</f>
        <v>5</v>
      </c>
      <c r="D1085">
        <f>VLOOKUP(A1085,kipp_maps!A:D,4,FALSE)</f>
        <v>2019</v>
      </c>
      <c r="E1085" t="str">
        <f>VLOOKUP(A1085,kipp_maps!A:E,5,FALSE)</f>
        <v>GenEd</v>
      </c>
      <c r="F1085">
        <f>VLOOKUP(A1085&amp;"|"&amp;"Fall"&amp;"|"&amp;"Math",kipp_maps!H:I,2,FALSE)</f>
        <v>202</v>
      </c>
      <c r="G1085">
        <f>VLOOKUP(A1085&amp;"|"&amp;"Fall"&amp;"|"&amp;"Math",kipp_maps!H:J,3,FALSE)</f>
        <v>26</v>
      </c>
      <c r="H1085">
        <f>VLOOKUP(A1085&amp;"|"&amp;"Fall"&amp;"|"&amp;"Math",kipp_maps!H:K,4,FALSE)</f>
        <v>2</v>
      </c>
      <c r="I1085">
        <f>VLOOKUP(A1085&amp;"|"&amp;"Spring"&amp;"|"&amp;"Math",kipp_maps!H:I,2,FALSE)</f>
        <v>203</v>
      </c>
      <c r="J1085">
        <f>VLOOKUP(A1085&amp;"|"&amp;"Spring"&amp;"|"&amp;"Math",kipp_maps!H:J,3,FALSE)</f>
        <v>13</v>
      </c>
      <c r="K1085">
        <f>VLOOKUP(A1085&amp;"|"&amp;"Spring"&amp;"|"&amp;"Math",kipp_maps!H:K,4,FALSE)</f>
        <v>1</v>
      </c>
      <c r="L1085">
        <f>VLOOKUP(A1085&amp;"|"&amp;"Fall"&amp;"|"&amp;"Math",kipp_maps!H:L,5,FALSE)</f>
        <v>10</v>
      </c>
      <c r="M1085">
        <f t="shared" si="64"/>
        <v>1</v>
      </c>
      <c r="N1085">
        <f t="shared" si="65"/>
        <v>-9</v>
      </c>
      <c r="O1085">
        <f>VLOOKUP(A1085&amp;"|"&amp;"Fall"&amp;"|"&amp;"Reading",kipp_maps!H:I,2,FALSE)</f>
        <v>205</v>
      </c>
      <c r="P1085">
        <f>VLOOKUP(A1085&amp;"|"&amp;"Fall"&amp;"|"&amp;"Reading",kipp_maps!H:J,3,FALSE)</f>
        <v>48</v>
      </c>
      <c r="Q1085">
        <f>VLOOKUP(A1085&amp;"|"&amp;"Fall"&amp;"|"&amp;"Reading",kipp_maps!H:K,4,FALSE)</f>
        <v>2</v>
      </c>
      <c r="R1085">
        <f>VLOOKUP(A1085&amp;"|"&amp;"Spring"&amp;"|"&amp;"Reading",kipp_maps!H:I,2,FALSE)</f>
        <v>209</v>
      </c>
      <c r="S1085">
        <f>VLOOKUP(A1085&amp;"|"&amp;"Spring"&amp;"|"&amp;"Reading",kipp_maps!H:J,3,FALSE)</f>
        <v>42</v>
      </c>
      <c r="T1085">
        <f>VLOOKUP(A1085&amp;"|"&amp;"Spring"&amp;"|"&amp;"Reading",kipp_maps!H:K,4,FALSE)</f>
        <v>2</v>
      </c>
      <c r="U1085">
        <f>VLOOKUP(A1085&amp;"|"&amp;"Fall"&amp;"|"&amp;"Reading",kipp_maps!H:L,5,FALSE)</f>
        <v>6</v>
      </c>
      <c r="V1085">
        <f t="shared" si="66"/>
        <v>4</v>
      </c>
      <c r="W1085">
        <f t="shared" si="67"/>
        <v>-2</v>
      </c>
    </row>
    <row r="1086" spans="1:23" x14ac:dyDescent="0.25">
      <c r="A1086">
        <v>19048</v>
      </c>
      <c r="B1086" t="str">
        <f>VLOOKUP(A1086,kipp_maps!A:B,2,FALSE)</f>
        <v>School D</v>
      </c>
      <c r="C1086">
        <f>VLOOKUP(A1086,kipp_maps!A:C,3,FALSE)</f>
        <v>5</v>
      </c>
      <c r="D1086">
        <f>VLOOKUP(A1086,kipp_maps!A:D,4,FALSE)</f>
        <v>2019</v>
      </c>
      <c r="E1086" t="str">
        <f>VLOOKUP(A1086,kipp_maps!A:E,5,FALSE)</f>
        <v>GenEd</v>
      </c>
      <c r="F1086">
        <f>VLOOKUP(A1086&amp;"|"&amp;"Fall"&amp;"|"&amp;"Math",kipp_maps!H:I,2,FALSE)</f>
        <v>188</v>
      </c>
      <c r="G1086">
        <f>VLOOKUP(A1086&amp;"|"&amp;"Fall"&amp;"|"&amp;"Math",kipp_maps!H:J,3,FALSE)</f>
        <v>6</v>
      </c>
      <c r="H1086">
        <f>VLOOKUP(A1086&amp;"|"&amp;"Fall"&amp;"|"&amp;"Math",kipp_maps!H:K,4,FALSE)</f>
        <v>1</v>
      </c>
      <c r="I1086">
        <f>VLOOKUP(A1086&amp;"|"&amp;"Spring"&amp;"|"&amp;"Math",kipp_maps!H:I,2,FALSE)</f>
        <v>223</v>
      </c>
      <c r="J1086">
        <f>VLOOKUP(A1086&amp;"|"&amp;"Spring"&amp;"|"&amp;"Math",kipp_maps!H:J,3,FALSE)</f>
        <v>54</v>
      </c>
      <c r="K1086">
        <f>VLOOKUP(A1086&amp;"|"&amp;"Spring"&amp;"|"&amp;"Math",kipp_maps!H:K,4,FALSE)</f>
        <v>3</v>
      </c>
      <c r="L1086">
        <f>VLOOKUP(A1086&amp;"|"&amp;"Fall"&amp;"|"&amp;"Math",kipp_maps!H:L,5,FALSE)</f>
        <v>10</v>
      </c>
      <c r="M1086">
        <f t="shared" si="64"/>
        <v>35</v>
      </c>
      <c r="N1086">
        <f t="shared" si="65"/>
        <v>25</v>
      </c>
      <c r="O1086">
        <f>VLOOKUP(A1086&amp;"|"&amp;"Fall"&amp;"|"&amp;"Reading",kipp_maps!H:I,2,FALSE)</f>
        <v>200</v>
      </c>
      <c r="P1086">
        <f>VLOOKUP(A1086&amp;"|"&amp;"Fall"&amp;"|"&amp;"Reading",kipp_maps!H:J,3,FALSE)</f>
        <v>35</v>
      </c>
      <c r="Q1086">
        <f>VLOOKUP(A1086&amp;"|"&amp;"Fall"&amp;"|"&amp;"Reading",kipp_maps!H:K,4,FALSE)</f>
        <v>2</v>
      </c>
      <c r="R1086">
        <f>VLOOKUP(A1086&amp;"|"&amp;"Spring"&amp;"|"&amp;"Reading",kipp_maps!H:I,2,FALSE)</f>
        <v>203</v>
      </c>
      <c r="S1086">
        <f>VLOOKUP(A1086&amp;"|"&amp;"Spring"&amp;"|"&amp;"Reading",kipp_maps!H:J,3,FALSE)</f>
        <v>28</v>
      </c>
      <c r="T1086">
        <f>VLOOKUP(A1086&amp;"|"&amp;"Spring"&amp;"|"&amp;"Reading",kipp_maps!H:K,4,FALSE)</f>
        <v>2</v>
      </c>
      <c r="U1086">
        <f>VLOOKUP(A1086&amp;"|"&amp;"Fall"&amp;"|"&amp;"Reading",kipp_maps!H:L,5,FALSE)</f>
        <v>7</v>
      </c>
      <c r="V1086">
        <f t="shared" si="66"/>
        <v>3</v>
      </c>
      <c r="W1086">
        <f t="shared" si="67"/>
        <v>-4</v>
      </c>
    </row>
    <row r="1087" spans="1:23" x14ac:dyDescent="0.25">
      <c r="A1087">
        <v>18132</v>
      </c>
      <c r="B1087" t="str">
        <f>VLOOKUP(A1087,kipp_maps!A:B,2,FALSE)</f>
        <v>School A</v>
      </c>
      <c r="C1087">
        <f>VLOOKUP(A1087,kipp_maps!A:C,3,FALSE)</f>
        <v>5</v>
      </c>
      <c r="D1087">
        <f>VLOOKUP(A1087,kipp_maps!A:D,4,FALSE)</f>
        <v>2019</v>
      </c>
      <c r="E1087" t="str">
        <f>VLOOKUP(A1087,kipp_maps!A:E,5,FALSE)</f>
        <v>GenEd</v>
      </c>
      <c r="F1087">
        <f>VLOOKUP(A1087&amp;"|"&amp;"Fall"&amp;"|"&amp;"Math",kipp_maps!H:I,2,FALSE)</f>
        <v>222</v>
      </c>
      <c r="G1087">
        <f>VLOOKUP(A1087&amp;"|"&amp;"Fall"&amp;"|"&amp;"Math",kipp_maps!H:J,3,FALSE)</f>
        <v>76</v>
      </c>
      <c r="H1087">
        <f>VLOOKUP(A1087&amp;"|"&amp;"Fall"&amp;"|"&amp;"Math",kipp_maps!H:K,4,FALSE)</f>
        <v>4</v>
      </c>
      <c r="I1087">
        <f>VLOOKUP(A1087&amp;"|"&amp;"Spring"&amp;"|"&amp;"Math",kipp_maps!H:I,2,FALSE)</f>
        <v>223</v>
      </c>
      <c r="J1087">
        <f>VLOOKUP(A1087&amp;"|"&amp;"Spring"&amp;"|"&amp;"Math",kipp_maps!H:J,3,FALSE)</f>
        <v>54</v>
      </c>
      <c r="K1087">
        <f>VLOOKUP(A1087&amp;"|"&amp;"Spring"&amp;"|"&amp;"Math",kipp_maps!H:K,4,FALSE)</f>
        <v>3</v>
      </c>
      <c r="L1087">
        <f>VLOOKUP(A1087&amp;"|"&amp;"Fall"&amp;"|"&amp;"Math",kipp_maps!H:L,5,FALSE)</f>
        <v>10</v>
      </c>
      <c r="M1087">
        <f t="shared" si="64"/>
        <v>1</v>
      </c>
      <c r="N1087">
        <f t="shared" si="65"/>
        <v>-9</v>
      </c>
      <c r="O1087">
        <f>VLOOKUP(A1087&amp;"|"&amp;"Fall"&amp;"|"&amp;"Reading",kipp_maps!H:I,2,FALSE)</f>
        <v>190</v>
      </c>
      <c r="P1087">
        <f>VLOOKUP(A1087&amp;"|"&amp;"Fall"&amp;"|"&amp;"Reading",kipp_maps!H:J,3,FALSE)</f>
        <v>15</v>
      </c>
      <c r="Q1087">
        <f>VLOOKUP(A1087&amp;"|"&amp;"Fall"&amp;"|"&amp;"Reading",kipp_maps!H:K,4,FALSE)</f>
        <v>1</v>
      </c>
      <c r="R1087">
        <f>VLOOKUP(A1087&amp;"|"&amp;"Spring"&amp;"|"&amp;"Reading",kipp_maps!H:I,2,FALSE)</f>
        <v>204</v>
      </c>
      <c r="S1087">
        <f>VLOOKUP(A1087&amp;"|"&amp;"Spring"&amp;"|"&amp;"Reading",kipp_maps!H:J,3,FALSE)</f>
        <v>30</v>
      </c>
      <c r="T1087">
        <f>VLOOKUP(A1087&amp;"|"&amp;"Spring"&amp;"|"&amp;"Reading",kipp_maps!H:K,4,FALSE)</f>
        <v>2</v>
      </c>
      <c r="U1087">
        <f>VLOOKUP(A1087&amp;"|"&amp;"Fall"&amp;"|"&amp;"Reading",kipp_maps!H:L,5,FALSE)</f>
        <v>8</v>
      </c>
      <c r="V1087">
        <f t="shared" si="66"/>
        <v>14</v>
      </c>
      <c r="W1087">
        <f t="shared" si="67"/>
        <v>6</v>
      </c>
    </row>
    <row r="1088" spans="1:23" x14ac:dyDescent="0.25">
      <c r="A1088">
        <v>19944</v>
      </c>
      <c r="B1088" t="str">
        <f>VLOOKUP(A1088,kipp_maps!A:B,2,FALSE)</f>
        <v>School D</v>
      </c>
      <c r="C1088">
        <f>VLOOKUP(A1088,kipp_maps!A:C,3,FALSE)</f>
        <v>5</v>
      </c>
      <c r="D1088">
        <f>VLOOKUP(A1088,kipp_maps!A:D,4,FALSE)</f>
        <v>2019</v>
      </c>
      <c r="E1088" t="str">
        <f>VLOOKUP(A1088,kipp_maps!A:E,5,FALSE)</f>
        <v>Gifted</v>
      </c>
      <c r="F1088">
        <f>VLOOKUP(A1088&amp;"|"&amp;"Fall"&amp;"|"&amp;"Math",kipp_maps!H:I,2,FALSE)</f>
        <v>199</v>
      </c>
      <c r="G1088">
        <f>VLOOKUP(A1088&amp;"|"&amp;"Fall"&amp;"|"&amp;"Math",kipp_maps!H:J,3,FALSE)</f>
        <v>20</v>
      </c>
      <c r="H1088">
        <f>VLOOKUP(A1088&amp;"|"&amp;"Fall"&amp;"|"&amp;"Math",kipp_maps!H:K,4,FALSE)</f>
        <v>1</v>
      </c>
      <c r="I1088">
        <f>VLOOKUP(A1088&amp;"|"&amp;"Spring"&amp;"|"&amp;"Math",kipp_maps!H:I,2,FALSE)</f>
        <v>204</v>
      </c>
      <c r="J1088">
        <f>VLOOKUP(A1088&amp;"|"&amp;"Spring"&amp;"|"&amp;"Math",kipp_maps!H:J,3,FALSE)</f>
        <v>14</v>
      </c>
      <c r="K1088">
        <f>VLOOKUP(A1088&amp;"|"&amp;"Spring"&amp;"|"&amp;"Math",kipp_maps!H:K,4,FALSE)</f>
        <v>1</v>
      </c>
      <c r="L1088">
        <f>VLOOKUP(A1088&amp;"|"&amp;"Fall"&amp;"|"&amp;"Math",kipp_maps!H:L,5,FALSE)</f>
        <v>10</v>
      </c>
      <c r="M1088">
        <f t="shared" si="64"/>
        <v>5</v>
      </c>
      <c r="N1088">
        <f t="shared" si="65"/>
        <v>-5</v>
      </c>
      <c r="O1088">
        <f>VLOOKUP(A1088&amp;"|"&amp;"Fall"&amp;"|"&amp;"Reading",kipp_maps!H:I,2,FALSE)</f>
        <v>198</v>
      </c>
      <c r="P1088">
        <f>VLOOKUP(A1088&amp;"|"&amp;"Fall"&amp;"|"&amp;"Reading",kipp_maps!H:J,3,FALSE)</f>
        <v>31</v>
      </c>
      <c r="Q1088">
        <f>VLOOKUP(A1088&amp;"|"&amp;"Fall"&amp;"|"&amp;"Reading",kipp_maps!H:K,4,FALSE)</f>
        <v>2</v>
      </c>
      <c r="R1088">
        <f>VLOOKUP(A1088&amp;"|"&amp;"Spring"&amp;"|"&amp;"Reading",kipp_maps!H:I,2,FALSE)</f>
        <v>185</v>
      </c>
      <c r="S1088">
        <f>VLOOKUP(A1088&amp;"|"&amp;"Spring"&amp;"|"&amp;"Reading",kipp_maps!H:J,3,FALSE)</f>
        <v>3</v>
      </c>
      <c r="T1088">
        <f>VLOOKUP(A1088&amp;"|"&amp;"Spring"&amp;"|"&amp;"Reading",kipp_maps!H:K,4,FALSE)</f>
        <v>1</v>
      </c>
      <c r="U1088">
        <f>VLOOKUP(A1088&amp;"|"&amp;"Fall"&amp;"|"&amp;"Reading",kipp_maps!H:L,5,FALSE)</f>
        <v>7</v>
      </c>
      <c r="V1088">
        <f t="shared" si="66"/>
        <v>-13</v>
      </c>
      <c r="W1088">
        <f t="shared" si="67"/>
        <v>-20</v>
      </c>
    </row>
    <row r="1089" spans="1:23" x14ac:dyDescent="0.25">
      <c r="A1089">
        <v>20430</v>
      </c>
      <c r="B1089" t="str">
        <f>VLOOKUP(A1089,kipp_maps!A:B,2,FALSE)</f>
        <v>School D</v>
      </c>
      <c r="C1089">
        <f>VLOOKUP(A1089,kipp_maps!A:C,3,FALSE)</f>
        <v>5</v>
      </c>
      <c r="D1089">
        <f>VLOOKUP(A1089,kipp_maps!A:D,4,FALSE)</f>
        <v>2019</v>
      </c>
      <c r="E1089" t="str">
        <f>VLOOKUP(A1089,kipp_maps!A:E,5,FALSE)</f>
        <v>Gifted</v>
      </c>
      <c r="F1089">
        <f>VLOOKUP(A1089&amp;"|"&amp;"Fall"&amp;"|"&amp;"Math",kipp_maps!H:I,2,FALSE)</f>
        <v>210</v>
      </c>
      <c r="G1089">
        <f>VLOOKUP(A1089&amp;"|"&amp;"Fall"&amp;"|"&amp;"Math",kipp_maps!H:J,3,FALSE)</f>
        <v>46</v>
      </c>
      <c r="H1089">
        <f>VLOOKUP(A1089&amp;"|"&amp;"Fall"&amp;"|"&amp;"Math",kipp_maps!H:K,4,FALSE)</f>
        <v>2</v>
      </c>
      <c r="I1089">
        <f>VLOOKUP(A1089&amp;"|"&amp;"Spring"&amp;"|"&amp;"Math",kipp_maps!H:I,2,FALSE)</f>
        <v>220</v>
      </c>
      <c r="J1089">
        <f>VLOOKUP(A1089&amp;"|"&amp;"Spring"&amp;"|"&amp;"Math",kipp_maps!H:J,3,FALSE)</f>
        <v>47</v>
      </c>
      <c r="K1089">
        <f>VLOOKUP(A1089&amp;"|"&amp;"Spring"&amp;"|"&amp;"Math",kipp_maps!H:K,4,FALSE)</f>
        <v>2</v>
      </c>
      <c r="L1089">
        <f>VLOOKUP(A1089&amp;"|"&amp;"Fall"&amp;"|"&amp;"Math",kipp_maps!H:L,5,FALSE)</f>
        <v>10</v>
      </c>
      <c r="M1089">
        <f t="shared" si="64"/>
        <v>10</v>
      </c>
      <c r="N1089">
        <f t="shared" si="65"/>
        <v>0</v>
      </c>
      <c r="O1089">
        <f>VLOOKUP(A1089&amp;"|"&amp;"Fall"&amp;"|"&amp;"Reading",kipp_maps!H:I,2,FALSE)</f>
        <v>206</v>
      </c>
      <c r="P1089">
        <f>VLOOKUP(A1089&amp;"|"&amp;"Fall"&amp;"|"&amp;"Reading",kipp_maps!H:J,3,FALSE)</f>
        <v>51</v>
      </c>
      <c r="Q1089">
        <f>VLOOKUP(A1089&amp;"|"&amp;"Fall"&amp;"|"&amp;"Reading",kipp_maps!H:K,4,FALSE)</f>
        <v>3</v>
      </c>
      <c r="R1089">
        <f>VLOOKUP(A1089&amp;"|"&amp;"Spring"&amp;"|"&amp;"Reading",kipp_maps!H:I,2,FALSE)</f>
        <v>214</v>
      </c>
      <c r="S1089">
        <f>VLOOKUP(A1089&amp;"|"&amp;"Spring"&amp;"|"&amp;"Reading",kipp_maps!H:J,3,FALSE)</f>
        <v>56</v>
      </c>
      <c r="T1089">
        <f>VLOOKUP(A1089&amp;"|"&amp;"Spring"&amp;"|"&amp;"Reading",kipp_maps!H:K,4,FALSE)</f>
        <v>3</v>
      </c>
      <c r="U1089">
        <f>VLOOKUP(A1089&amp;"|"&amp;"Fall"&amp;"|"&amp;"Reading",kipp_maps!H:L,5,FALSE)</f>
        <v>6</v>
      </c>
      <c r="V1089">
        <f t="shared" si="66"/>
        <v>8</v>
      </c>
      <c r="W1089">
        <f t="shared" si="67"/>
        <v>2</v>
      </c>
    </row>
    <row r="1090" spans="1:23" x14ac:dyDescent="0.25">
      <c r="A1090">
        <v>21768</v>
      </c>
      <c r="B1090" t="str">
        <f>VLOOKUP(A1090,kipp_maps!A:B,2,FALSE)</f>
        <v>School A</v>
      </c>
      <c r="C1090">
        <f>VLOOKUP(A1090,kipp_maps!A:C,3,FALSE)</f>
        <v>5</v>
      </c>
      <c r="D1090">
        <f>VLOOKUP(A1090,kipp_maps!A:D,4,FALSE)</f>
        <v>2019</v>
      </c>
      <c r="E1090" t="str">
        <f>VLOOKUP(A1090,kipp_maps!A:E,5,FALSE)</f>
        <v>GenEd</v>
      </c>
      <c r="F1090">
        <f>VLOOKUP(A1090&amp;"|"&amp;"Fall"&amp;"|"&amp;"Math",kipp_maps!H:I,2,FALSE)</f>
        <v>219</v>
      </c>
      <c r="G1090">
        <f>VLOOKUP(A1090&amp;"|"&amp;"Fall"&amp;"|"&amp;"Math",kipp_maps!H:J,3,FALSE)</f>
        <v>70</v>
      </c>
      <c r="H1090">
        <f>VLOOKUP(A1090&amp;"|"&amp;"Fall"&amp;"|"&amp;"Math",kipp_maps!H:K,4,FALSE)</f>
        <v>3</v>
      </c>
      <c r="I1090">
        <f>VLOOKUP(A1090&amp;"|"&amp;"Spring"&amp;"|"&amp;"Math",kipp_maps!H:I,2,FALSE)</f>
        <v>222</v>
      </c>
      <c r="J1090">
        <f>VLOOKUP(A1090&amp;"|"&amp;"Spring"&amp;"|"&amp;"Math",kipp_maps!H:J,3,FALSE)</f>
        <v>52</v>
      </c>
      <c r="K1090">
        <f>VLOOKUP(A1090&amp;"|"&amp;"Spring"&amp;"|"&amp;"Math",kipp_maps!H:K,4,FALSE)</f>
        <v>3</v>
      </c>
      <c r="L1090">
        <f>VLOOKUP(A1090&amp;"|"&amp;"Fall"&amp;"|"&amp;"Math",kipp_maps!H:L,5,FALSE)</f>
        <v>10</v>
      </c>
      <c r="M1090">
        <f t="shared" si="64"/>
        <v>3</v>
      </c>
      <c r="N1090">
        <f t="shared" si="65"/>
        <v>-7</v>
      </c>
      <c r="O1090">
        <f>VLOOKUP(A1090&amp;"|"&amp;"Fall"&amp;"|"&amp;"Reading",kipp_maps!H:I,2,FALSE)</f>
        <v>216</v>
      </c>
      <c r="P1090">
        <f>VLOOKUP(A1090&amp;"|"&amp;"Fall"&amp;"|"&amp;"Reading",kipp_maps!H:J,3,FALSE)</f>
        <v>75</v>
      </c>
      <c r="Q1090">
        <f>VLOOKUP(A1090&amp;"|"&amp;"Fall"&amp;"|"&amp;"Reading",kipp_maps!H:K,4,FALSE)</f>
        <v>4</v>
      </c>
      <c r="R1090">
        <f>VLOOKUP(A1090&amp;"|"&amp;"Spring"&amp;"|"&amp;"Reading",kipp_maps!H:I,2,FALSE)</f>
        <v>223</v>
      </c>
      <c r="S1090">
        <f>VLOOKUP(A1090&amp;"|"&amp;"Spring"&amp;"|"&amp;"Reading",kipp_maps!H:J,3,FALSE)</f>
        <v>78</v>
      </c>
      <c r="T1090">
        <f>VLOOKUP(A1090&amp;"|"&amp;"Spring"&amp;"|"&amp;"Reading",kipp_maps!H:K,4,FALSE)</f>
        <v>4</v>
      </c>
      <c r="U1090">
        <f>VLOOKUP(A1090&amp;"|"&amp;"Fall"&amp;"|"&amp;"Reading",kipp_maps!H:L,5,FALSE)</f>
        <v>5</v>
      </c>
      <c r="V1090">
        <f t="shared" si="66"/>
        <v>7</v>
      </c>
      <c r="W1090">
        <f t="shared" si="67"/>
        <v>2</v>
      </c>
    </row>
    <row r="1091" spans="1:23" x14ac:dyDescent="0.25">
      <c r="A1091">
        <v>21550</v>
      </c>
      <c r="B1091" t="str">
        <f>VLOOKUP(A1091,kipp_maps!A:B,2,FALSE)</f>
        <v>School D</v>
      </c>
      <c r="C1091">
        <f>VLOOKUP(A1091,kipp_maps!A:C,3,FALSE)</f>
        <v>5</v>
      </c>
      <c r="D1091">
        <f>VLOOKUP(A1091,kipp_maps!A:D,4,FALSE)</f>
        <v>2019</v>
      </c>
      <c r="E1091" t="str">
        <f>VLOOKUP(A1091,kipp_maps!A:E,5,FALSE)</f>
        <v>GenEd</v>
      </c>
      <c r="F1091">
        <f>VLOOKUP(A1091&amp;"|"&amp;"Fall"&amp;"|"&amp;"Math",kipp_maps!H:I,2,FALSE)</f>
        <v>198</v>
      </c>
      <c r="G1091">
        <f>VLOOKUP(A1091&amp;"|"&amp;"Fall"&amp;"|"&amp;"Math",kipp_maps!H:J,3,FALSE)</f>
        <v>18</v>
      </c>
      <c r="H1091">
        <f>VLOOKUP(A1091&amp;"|"&amp;"Fall"&amp;"|"&amp;"Math",kipp_maps!H:K,4,FALSE)</f>
        <v>1</v>
      </c>
      <c r="I1091">
        <f>VLOOKUP(A1091&amp;"|"&amp;"Spring"&amp;"|"&amp;"Math",kipp_maps!H:I,2,FALSE)</f>
        <v>206</v>
      </c>
      <c r="J1091">
        <f>VLOOKUP(A1091&amp;"|"&amp;"Spring"&amp;"|"&amp;"Math",kipp_maps!H:J,3,FALSE)</f>
        <v>17</v>
      </c>
      <c r="K1091">
        <f>VLOOKUP(A1091&amp;"|"&amp;"Spring"&amp;"|"&amp;"Math",kipp_maps!H:K,4,FALSE)</f>
        <v>1</v>
      </c>
      <c r="L1091">
        <f>VLOOKUP(A1091&amp;"|"&amp;"Fall"&amp;"|"&amp;"Math",kipp_maps!H:L,5,FALSE)</f>
        <v>10</v>
      </c>
      <c r="M1091">
        <f t="shared" ref="M1091:M1154" si="68">I1091-F1091</f>
        <v>8</v>
      </c>
      <c r="N1091">
        <f t="shared" ref="N1091:N1154" si="69">M1091-L1091</f>
        <v>-2</v>
      </c>
      <c r="O1091">
        <f>VLOOKUP(A1091&amp;"|"&amp;"Fall"&amp;"|"&amp;"Reading",kipp_maps!H:I,2,FALSE)</f>
        <v>209</v>
      </c>
      <c r="P1091">
        <f>VLOOKUP(A1091&amp;"|"&amp;"Fall"&amp;"|"&amp;"Reading",kipp_maps!H:J,3,FALSE)</f>
        <v>59</v>
      </c>
      <c r="Q1091">
        <f>VLOOKUP(A1091&amp;"|"&amp;"Fall"&amp;"|"&amp;"Reading",kipp_maps!H:K,4,FALSE)</f>
        <v>3</v>
      </c>
      <c r="R1091">
        <f>VLOOKUP(A1091&amp;"|"&amp;"Spring"&amp;"|"&amp;"Reading",kipp_maps!H:I,2,FALSE)</f>
        <v>211</v>
      </c>
      <c r="S1091">
        <f>VLOOKUP(A1091&amp;"|"&amp;"Spring"&amp;"|"&amp;"Reading",kipp_maps!H:J,3,FALSE)</f>
        <v>48</v>
      </c>
      <c r="T1091">
        <f>VLOOKUP(A1091&amp;"|"&amp;"Spring"&amp;"|"&amp;"Reading",kipp_maps!H:K,4,FALSE)</f>
        <v>2</v>
      </c>
      <c r="U1091">
        <f>VLOOKUP(A1091&amp;"|"&amp;"Fall"&amp;"|"&amp;"Reading",kipp_maps!H:L,5,FALSE)</f>
        <v>6</v>
      </c>
      <c r="V1091">
        <f t="shared" ref="V1091:V1154" si="70">R1091-O1091</f>
        <v>2</v>
      </c>
      <c r="W1091">
        <f t="shared" ref="W1091:W1154" si="71">V1091-U1091</f>
        <v>-4</v>
      </c>
    </row>
    <row r="1092" spans="1:23" x14ac:dyDescent="0.25">
      <c r="A1092">
        <v>28820</v>
      </c>
      <c r="B1092" t="str">
        <f>VLOOKUP(A1092,kipp_maps!A:B,2,FALSE)</f>
        <v>School C</v>
      </c>
      <c r="C1092">
        <f>VLOOKUP(A1092,kipp_maps!A:C,3,FALSE)</f>
        <v>5</v>
      </c>
      <c r="D1092">
        <f>VLOOKUP(A1092,kipp_maps!A:D,4,FALSE)</f>
        <v>2019</v>
      </c>
      <c r="E1092" t="str">
        <f>VLOOKUP(A1092,kipp_maps!A:E,5,FALSE)</f>
        <v>GenEd</v>
      </c>
      <c r="F1092">
        <f>VLOOKUP(A1092&amp;"|"&amp;"Fall"&amp;"|"&amp;"Math",kipp_maps!H:I,2,FALSE)</f>
        <v>226</v>
      </c>
      <c r="G1092">
        <f>VLOOKUP(A1092&amp;"|"&amp;"Fall"&amp;"|"&amp;"Math",kipp_maps!H:J,3,FALSE)</f>
        <v>84</v>
      </c>
      <c r="H1092">
        <f>VLOOKUP(A1092&amp;"|"&amp;"Fall"&amp;"|"&amp;"Math",kipp_maps!H:K,4,FALSE)</f>
        <v>4</v>
      </c>
      <c r="I1092">
        <f>VLOOKUP(A1092&amp;"|"&amp;"Spring"&amp;"|"&amp;"Math",kipp_maps!H:I,2,FALSE)</f>
        <v>233</v>
      </c>
      <c r="J1092">
        <f>VLOOKUP(A1092&amp;"|"&amp;"Spring"&amp;"|"&amp;"Math",kipp_maps!H:J,3,FALSE)</f>
        <v>76</v>
      </c>
      <c r="K1092">
        <f>VLOOKUP(A1092&amp;"|"&amp;"Spring"&amp;"|"&amp;"Math",kipp_maps!H:K,4,FALSE)</f>
        <v>4</v>
      </c>
      <c r="L1092">
        <f>VLOOKUP(A1092&amp;"|"&amp;"Fall"&amp;"|"&amp;"Math",kipp_maps!H:L,5,FALSE)</f>
        <v>10</v>
      </c>
      <c r="M1092">
        <f t="shared" si="68"/>
        <v>7</v>
      </c>
      <c r="N1092">
        <f t="shared" si="69"/>
        <v>-3</v>
      </c>
      <c r="O1092">
        <f>VLOOKUP(A1092&amp;"|"&amp;"Fall"&amp;"|"&amp;"Reading",kipp_maps!H:I,2,FALSE)</f>
        <v>213</v>
      </c>
      <c r="P1092">
        <f>VLOOKUP(A1092&amp;"|"&amp;"Fall"&amp;"|"&amp;"Reading",kipp_maps!H:J,3,FALSE)</f>
        <v>69</v>
      </c>
      <c r="Q1092">
        <f>VLOOKUP(A1092&amp;"|"&amp;"Fall"&amp;"|"&amp;"Reading",kipp_maps!H:K,4,FALSE)</f>
        <v>3</v>
      </c>
      <c r="R1092">
        <f>VLOOKUP(A1092&amp;"|"&amp;"Spring"&amp;"|"&amp;"Reading",kipp_maps!H:I,2,FALSE)</f>
        <v>221</v>
      </c>
      <c r="S1092">
        <f>VLOOKUP(A1092&amp;"|"&amp;"Spring"&amp;"|"&amp;"Reading",kipp_maps!H:J,3,FALSE)</f>
        <v>73</v>
      </c>
      <c r="T1092">
        <f>VLOOKUP(A1092&amp;"|"&amp;"Spring"&amp;"|"&amp;"Reading",kipp_maps!H:K,4,FALSE)</f>
        <v>3</v>
      </c>
      <c r="U1092">
        <f>VLOOKUP(A1092&amp;"|"&amp;"Fall"&amp;"|"&amp;"Reading",kipp_maps!H:L,5,FALSE)</f>
        <v>5</v>
      </c>
      <c r="V1092">
        <f t="shared" si="70"/>
        <v>8</v>
      </c>
      <c r="W1092">
        <f t="shared" si="71"/>
        <v>3</v>
      </c>
    </row>
    <row r="1093" spans="1:23" x14ac:dyDescent="0.25">
      <c r="A1093">
        <v>20899</v>
      </c>
      <c r="B1093" t="str">
        <f>VLOOKUP(A1093,kipp_maps!A:B,2,FALSE)</f>
        <v>School A</v>
      </c>
      <c r="C1093">
        <f>VLOOKUP(A1093,kipp_maps!A:C,3,FALSE)</f>
        <v>5</v>
      </c>
      <c r="D1093">
        <f>VLOOKUP(A1093,kipp_maps!A:D,4,FALSE)</f>
        <v>2019</v>
      </c>
      <c r="E1093" t="str">
        <f>VLOOKUP(A1093,kipp_maps!A:E,5,FALSE)</f>
        <v>GenEd</v>
      </c>
      <c r="F1093">
        <f>VLOOKUP(A1093&amp;"|"&amp;"Fall"&amp;"|"&amp;"Math",kipp_maps!H:I,2,FALSE)</f>
        <v>210</v>
      </c>
      <c r="G1093">
        <f>VLOOKUP(A1093&amp;"|"&amp;"Fall"&amp;"|"&amp;"Math",kipp_maps!H:J,3,FALSE)</f>
        <v>46</v>
      </c>
      <c r="H1093">
        <f>VLOOKUP(A1093&amp;"|"&amp;"Fall"&amp;"|"&amp;"Math",kipp_maps!H:K,4,FALSE)</f>
        <v>2</v>
      </c>
      <c r="I1093">
        <f>VLOOKUP(A1093&amp;"|"&amp;"Spring"&amp;"|"&amp;"Math",kipp_maps!H:I,2,FALSE)</f>
        <v>218</v>
      </c>
      <c r="J1093">
        <f>VLOOKUP(A1093&amp;"|"&amp;"Spring"&amp;"|"&amp;"Math",kipp_maps!H:J,3,FALSE)</f>
        <v>42</v>
      </c>
      <c r="K1093">
        <f>VLOOKUP(A1093&amp;"|"&amp;"Spring"&amp;"|"&amp;"Math",kipp_maps!H:K,4,FALSE)</f>
        <v>2</v>
      </c>
      <c r="L1093">
        <f>VLOOKUP(A1093&amp;"|"&amp;"Fall"&amp;"|"&amp;"Math",kipp_maps!H:L,5,FALSE)</f>
        <v>10</v>
      </c>
      <c r="M1093">
        <f t="shared" si="68"/>
        <v>8</v>
      </c>
      <c r="N1093">
        <f t="shared" si="69"/>
        <v>-2</v>
      </c>
      <c r="O1093">
        <f>VLOOKUP(A1093&amp;"|"&amp;"Fall"&amp;"|"&amp;"Reading",kipp_maps!H:I,2,FALSE)</f>
        <v>212</v>
      </c>
      <c r="P1093">
        <f>VLOOKUP(A1093&amp;"|"&amp;"Fall"&amp;"|"&amp;"Reading",kipp_maps!H:J,3,FALSE)</f>
        <v>66</v>
      </c>
      <c r="Q1093">
        <f>VLOOKUP(A1093&amp;"|"&amp;"Fall"&amp;"|"&amp;"Reading",kipp_maps!H:K,4,FALSE)</f>
        <v>3</v>
      </c>
      <c r="R1093">
        <f>VLOOKUP(A1093&amp;"|"&amp;"Spring"&amp;"|"&amp;"Reading",kipp_maps!H:I,2,FALSE)</f>
        <v>206</v>
      </c>
      <c r="S1093">
        <f>VLOOKUP(A1093&amp;"|"&amp;"Spring"&amp;"|"&amp;"Reading",kipp_maps!H:J,3,FALSE)</f>
        <v>35</v>
      </c>
      <c r="T1093">
        <f>VLOOKUP(A1093&amp;"|"&amp;"Spring"&amp;"|"&amp;"Reading",kipp_maps!H:K,4,FALSE)</f>
        <v>2</v>
      </c>
      <c r="U1093">
        <f>VLOOKUP(A1093&amp;"|"&amp;"Fall"&amp;"|"&amp;"Reading",kipp_maps!H:L,5,FALSE)</f>
        <v>5</v>
      </c>
      <c r="V1093">
        <f t="shared" si="70"/>
        <v>-6</v>
      </c>
      <c r="W1093">
        <f t="shared" si="71"/>
        <v>-11</v>
      </c>
    </row>
    <row r="1094" spans="1:23" x14ac:dyDescent="0.25">
      <c r="A1094">
        <v>11928</v>
      </c>
      <c r="B1094" t="str">
        <f>VLOOKUP(A1094,kipp_maps!A:B,2,FALSE)</f>
        <v>School D</v>
      </c>
      <c r="C1094">
        <f>VLOOKUP(A1094,kipp_maps!A:C,3,FALSE)</f>
        <v>5</v>
      </c>
      <c r="D1094">
        <f>VLOOKUP(A1094,kipp_maps!A:D,4,FALSE)</f>
        <v>2019</v>
      </c>
      <c r="E1094" t="str">
        <f>VLOOKUP(A1094,kipp_maps!A:E,5,FALSE)</f>
        <v>SPED</v>
      </c>
      <c r="F1094">
        <f>VLOOKUP(A1094&amp;"|"&amp;"Fall"&amp;"|"&amp;"Math",kipp_maps!H:I,2,FALSE)</f>
        <v>200</v>
      </c>
      <c r="G1094">
        <f>VLOOKUP(A1094&amp;"|"&amp;"Fall"&amp;"|"&amp;"Math",kipp_maps!H:J,3,FALSE)</f>
        <v>22</v>
      </c>
      <c r="H1094">
        <f>VLOOKUP(A1094&amp;"|"&amp;"Fall"&amp;"|"&amp;"Math",kipp_maps!H:K,4,FALSE)</f>
        <v>1</v>
      </c>
      <c r="I1094">
        <f>VLOOKUP(A1094&amp;"|"&amp;"Spring"&amp;"|"&amp;"Math",kipp_maps!H:I,2,FALSE)</f>
        <v>214</v>
      </c>
      <c r="J1094">
        <f>VLOOKUP(A1094&amp;"|"&amp;"Spring"&amp;"|"&amp;"Math",kipp_maps!H:J,3,FALSE)</f>
        <v>32</v>
      </c>
      <c r="K1094">
        <f>VLOOKUP(A1094&amp;"|"&amp;"Spring"&amp;"|"&amp;"Math",kipp_maps!H:K,4,FALSE)</f>
        <v>2</v>
      </c>
      <c r="L1094">
        <f>VLOOKUP(A1094&amp;"|"&amp;"Fall"&amp;"|"&amp;"Math",kipp_maps!H:L,5,FALSE)</f>
        <v>10</v>
      </c>
      <c r="M1094">
        <f t="shared" si="68"/>
        <v>14</v>
      </c>
      <c r="N1094">
        <f t="shared" si="69"/>
        <v>4</v>
      </c>
      <c r="O1094">
        <f>VLOOKUP(A1094&amp;"|"&amp;"Fall"&amp;"|"&amp;"Reading",kipp_maps!H:I,2,FALSE)</f>
        <v>194</v>
      </c>
      <c r="P1094">
        <f>VLOOKUP(A1094&amp;"|"&amp;"Fall"&amp;"|"&amp;"Reading",kipp_maps!H:J,3,FALSE)</f>
        <v>22</v>
      </c>
      <c r="Q1094">
        <f>VLOOKUP(A1094&amp;"|"&amp;"Fall"&amp;"|"&amp;"Reading",kipp_maps!H:K,4,FALSE)</f>
        <v>1</v>
      </c>
      <c r="R1094">
        <f>VLOOKUP(A1094&amp;"|"&amp;"Spring"&amp;"|"&amp;"Reading",kipp_maps!H:I,2,FALSE)</f>
        <v>203</v>
      </c>
      <c r="S1094">
        <f>VLOOKUP(A1094&amp;"|"&amp;"Spring"&amp;"|"&amp;"Reading",kipp_maps!H:J,3,FALSE)</f>
        <v>28</v>
      </c>
      <c r="T1094">
        <f>VLOOKUP(A1094&amp;"|"&amp;"Spring"&amp;"|"&amp;"Reading",kipp_maps!H:K,4,FALSE)</f>
        <v>2</v>
      </c>
      <c r="U1094">
        <f>VLOOKUP(A1094&amp;"|"&amp;"Fall"&amp;"|"&amp;"Reading",kipp_maps!H:L,5,FALSE)</f>
        <v>8</v>
      </c>
      <c r="V1094">
        <f t="shared" si="70"/>
        <v>9</v>
      </c>
      <c r="W1094">
        <f t="shared" si="71"/>
        <v>1</v>
      </c>
    </row>
    <row r="1095" spans="1:23" x14ac:dyDescent="0.25">
      <c r="A1095">
        <v>19746</v>
      </c>
      <c r="B1095" t="str">
        <f>VLOOKUP(A1095,kipp_maps!A:B,2,FALSE)</f>
        <v>School D</v>
      </c>
      <c r="C1095">
        <f>VLOOKUP(A1095,kipp_maps!A:C,3,FALSE)</f>
        <v>5</v>
      </c>
      <c r="D1095">
        <f>VLOOKUP(A1095,kipp_maps!A:D,4,FALSE)</f>
        <v>2019</v>
      </c>
      <c r="E1095" t="str">
        <f>VLOOKUP(A1095,kipp_maps!A:E,5,FALSE)</f>
        <v>GenEd</v>
      </c>
      <c r="F1095">
        <f>VLOOKUP(A1095&amp;"|"&amp;"Fall"&amp;"|"&amp;"Math",kipp_maps!H:I,2,FALSE)</f>
        <v>207</v>
      </c>
      <c r="G1095">
        <f>VLOOKUP(A1095&amp;"|"&amp;"Fall"&amp;"|"&amp;"Math",kipp_maps!H:J,3,FALSE)</f>
        <v>38</v>
      </c>
      <c r="H1095">
        <f>VLOOKUP(A1095&amp;"|"&amp;"Fall"&amp;"|"&amp;"Math",kipp_maps!H:K,4,FALSE)</f>
        <v>2</v>
      </c>
      <c r="I1095">
        <f>VLOOKUP(A1095&amp;"|"&amp;"Spring"&amp;"|"&amp;"Math",kipp_maps!H:I,2,FALSE)</f>
        <v>208</v>
      </c>
      <c r="J1095">
        <f>VLOOKUP(A1095&amp;"|"&amp;"Spring"&amp;"|"&amp;"Math",kipp_maps!H:J,3,FALSE)</f>
        <v>20</v>
      </c>
      <c r="K1095">
        <f>VLOOKUP(A1095&amp;"|"&amp;"Spring"&amp;"|"&amp;"Math",kipp_maps!H:K,4,FALSE)</f>
        <v>1</v>
      </c>
      <c r="L1095">
        <f>VLOOKUP(A1095&amp;"|"&amp;"Fall"&amp;"|"&amp;"Math",kipp_maps!H:L,5,FALSE)</f>
        <v>10</v>
      </c>
      <c r="M1095">
        <f t="shared" si="68"/>
        <v>1</v>
      </c>
      <c r="N1095">
        <f t="shared" si="69"/>
        <v>-9</v>
      </c>
      <c r="O1095">
        <f>VLOOKUP(A1095&amp;"|"&amp;"Fall"&amp;"|"&amp;"Reading",kipp_maps!H:I,2,FALSE)</f>
        <v>192</v>
      </c>
      <c r="P1095">
        <f>VLOOKUP(A1095&amp;"|"&amp;"Fall"&amp;"|"&amp;"Reading",kipp_maps!H:J,3,FALSE)</f>
        <v>18</v>
      </c>
      <c r="Q1095">
        <f>VLOOKUP(A1095&amp;"|"&amp;"Fall"&amp;"|"&amp;"Reading",kipp_maps!H:K,4,FALSE)</f>
        <v>1</v>
      </c>
      <c r="R1095">
        <f>VLOOKUP(A1095&amp;"|"&amp;"Spring"&amp;"|"&amp;"Reading",kipp_maps!H:I,2,FALSE)</f>
        <v>198</v>
      </c>
      <c r="S1095">
        <f>VLOOKUP(A1095&amp;"|"&amp;"Spring"&amp;"|"&amp;"Reading",kipp_maps!H:J,3,FALSE)</f>
        <v>17</v>
      </c>
      <c r="T1095">
        <f>VLOOKUP(A1095&amp;"|"&amp;"Spring"&amp;"|"&amp;"Reading",kipp_maps!H:K,4,FALSE)</f>
        <v>1</v>
      </c>
      <c r="U1095">
        <f>VLOOKUP(A1095&amp;"|"&amp;"Fall"&amp;"|"&amp;"Reading",kipp_maps!H:L,5,FALSE)</f>
        <v>8</v>
      </c>
      <c r="V1095">
        <f t="shared" si="70"/>
        <v>6</v>
      </c>
      <c r="W1095">
        <f t="shared" si="71"/>
        <v>-2</v>
      </c>
    </row>
    <row r="1096" spans="1:23" x14ac:dyDescent="0.25">
      <c r="A1096">
        <v>21585</v>
      </c>
      <c r="B1096" t="str">
        <f>VLOOKUP(A1096,kipp_maps!A:B,2,FALSE)</f>
        <v>School C</v>
      </c>
      <c r="C1096">
        <f>VLOOKUP(A1096,kipp_maps!A:C,3,FALSE)</f>
        <v>5</v>
      </c>
      <c r="D1096">
        <f>VLOOKUP(A1096,kipp_maps!A:D,4,FALSE)</f>
        <v>2019</v>
      </c>
      <c r="E1096" t="str">
        <f>VLOOKUP(A1096,kipp_maps!A:E,5,FALSE)</f>
        <v>Gifted</v>
      </c>
      <c r="F1096">
        <f>VLOOKUP(A1096&amp;"|"&amp;"Fall"&amp;"|"&amp;"Math",kipp_maps!H:I,2,FALSE)</f>
        <v>232</v>
      </c>
      <c r="G1096">
        <f>VLOOKUP(A1096&amp;"|"&amp;"Fall"&amp;"|"&amp;"Math",kipp_maps!H:J,3,FALSE)</f>
        <v>92</v>
      </c>
      <c r="H1096">
        <f>VLOOKUP(A1096&amp;"|"&amp;"Fall"&amp;"|"&amp;"Math",kipp_maps!H:K,4,FALSE)</f>
        <v>4</v>
      </c>
      <c r="I1096">
        <f>VLOOKUP(A1096&amp;"|"&amp;"Spring"&amp;"|"&amp;"Math",kipp_maps!H:I,2,FALSE)</f>
        <v>244</v>
      </c>
      <c r="J1096">
        <f>VLOOKUP(A1096&amp;"|"&amp;"Spring"&amp;"|"&amp;"Math",kipp_maps!H:J,3,FALSE)</f>
        <v>92</v>
      </c>
      <c r="K1096">
        <f>VLOOKUP(A1096&amp;"|"&amp;"Spring"&amp;"|"&amp;"Math",kipp_maps!H:K,4,FALSE)</f>
        <v>4</v>
      </c>
      <c r="L1096">
        <f>VLOOKUP(A1096&amp;"|"&amp;"Fall"&amp;"|"&amp;"Math",kipp_maps!H:L,5,FALSE)</f>
        <v>10</v>
      </c>
      <c r="M1096">
        <f t="shared" si="68"/>
        <v>12</v>
      </c>
      <c r="N1096">
        <f t="shared" si="69"/>
        <v>2</v>
      </c>
      <c r="O1096">
        <f>VLOOKUP(A1096&amp;"|"&amp;"Fall"&amp;"|"&amp;"Reading",kipp_maps!H:I,2,FALSE)</f>
        <v>213</v>
      </c>
      <c r="P1096">
        <f>VLOOKUP(A1096&amp;"|"&amp;"Fall"&amp;"|"&amp;"Reading",kipp_maps!H:J,3,FALSE)</f>
        <v>69</v>
      </c>
      <c r="Q1096">
        <f>VLOOKUP(A1096&amp;"|"&amp;"Fall"&amp;"|"&amp;"Reading",kipp_maps!H:K,4,FALSE)</f>
        <v>3</v>
      </c>
      <c r="R1096">
        <f>VLOOKUP(A1096&amp;"|"&amp;"Spring"&amp;"|"&amp;"Reading",kipp_maps!H:I,2,FALSE)</f>
        <v>230</v>
      </c>
      <c r="S1096">
        <f>VLOOKUP(A1096&amp;"|"&amp;"Spring"&amp;"|"&amp;"Reading",kipp_maps!H:J,3,FALSE)</f>
        <v>89</v>
      </c>
      <c r="T1096">
        <f>VLOOKUP(A1096&amp;"|"&amp;"Spring"&amp;"|"&amp;"Reading",kipp_maps!H:K,4,FALSE)</f>
        <v>4</v>
      </c>
      <c r="U1096">
        <f>VLOOKUP(A1096&amp;"|"&amp;"Fall"&amp;"|"&amp;"Reading",kipp_maps!H:L,5,FALSE)</f>
        <v>5</v>
      </c>
      <c r="V1096">
        <f t="shared" si="70"/>
        <v>17</v>
      </c>
      <c r="W1096">
        <f t="shared" si="71"/>
        <v>12</v>
      </c>
    </row>
    <row r="1097" spans="1:23" x14ac:dyDescent="0.25">
      <c r="A1097">
        <v>29894</v>
      </c>
      <c r="B1097" t="str">
        <f>VLOOKUP(A1097,kipp_maps!A:B,2,FALSE)</f>
        <v>School A</v>
      </c>
      <c r="C1097">
        <f>VLOOKUP(A1097,kipp_maps!A:C,3,FALSE)</f>
        <v>5</v>
      </c>
      <c r="D1097">
        <f>VLOOKUP(A1097,kipp_maps!A:D,4,FALSE)</f>
        <v>2019</v>
      </c>
      <c r="E1097">
        <f>VLOOKUP(A1097,kipp_maps!A:E,5,FALSE)</f>
        <v>504</v>
      </c>
      <c r="F1097">
        <f>VLOOKUP(A1097&amp;"|"&amp;"Fall"&amp;"|"&amp;"Math",kipp_maps!H:I,2,FALSE)</f>
        <v>217</v>
      </c>
      <c r="G1097">
        <f>VLOOKUP(A1097&amp;"|"&amp;"Fall"&amp;"|"&amp;"Math",kipp_maps!H:J,3,FALSE)</f>
        <v>65</v>
      </c>
      <c r="H1097">
        <f>VLOOKUP(A1097&amp;"|"&amp;"Fall"&amp;"|"&amp;"Math",kipp_maps!H:K,4,FALSE)</f>
        <v>3</v>
      </c>
      <c r="I1097">
        <f>VLOOKUP(A1097&amp;"|"&amp;"Spring"&amp;"|"&amp;"Math",kipp_maps!H:I,2,FALSE)</f>
        <v>235</v>
      </c>
      <c r="J1097">
        <f>VLOOKUP(A1097&amp;"|"&amp;"Spring"&amp;"|"&amp;"Math",kipp_maps!H:J,3,FALSE)</f>
        <v>80</v>
      </c>
      <c r="K1097">
        <f>VLOOKUP(A1097&amp;"|"&amp;"Spring"&amp;"|"&amp;"Math",kipp_maps!H:K,4,FALSE)</f>
        <v>4</v>
      </c>
      <c r="L1097">
        <f>VLOOKUP(A1097&amp;"|"&amp;"Fall"&amp;"|"&amp;"Math",kipp_maps!H:L,5,FALSE)</f>
        <v>10</v>
      </c>
      <c r="M1097">
        <f t="shared" si="68"/>
        <v>18</v>
      </c>
      <c r="N1097">
        <f t="shared" si="69"/>
        <v>8</v>
      </c>
      <c r="O1097">
        <f>VLOOKUP(A1097&amp;"|"&amp;"Fall"&amp;"|"&amp;"Reading",kipp_maps!H:I,2,FALSE)</f>
        <v>221</v>
      </c>
      <c r="P1097">
        <f>VLOOKUP(A1097&amp;"|"&amp;"Fall"&amp;"|"&amp;"Reading",kipp_maps!H:J,3,FALSE)</f>
        <v>84</v>
      </c>
      <c r="Q1097">
        <f>VLOOKUP(A1097&amp;"|"&amp;"Fall"&amp;"|"&amp;"Reading",kipp_maps!H:K,4,FALSE)</f>
        <v>4</v>
      </c>
      <c r="R1097">
        <f>VLOOKUP(A1097&amp;"|"&amp;"Spring"&amp;"|"&amp;"Reading",kipp_maps!H:I,2,FALSE)</f>
        <v>218</v>
      </c>
      <c r="S1097">
        <f>VLOOKUP(A1097&amp;"|"&amp;"Spring"&amp;"|"&amp;"Reading",kipp_maps!H:J,3,FALSE)</f>
        <v>66</v>
      </c>
      <c r="T1097">
        <f>VLOOKUP(A1097&amp;"|"&amp;"Spring"&amp;"|"&amp;"Reading",kipp_maps!H:K,4,FALSE)</f>
        <v>3</v>
      </c>
      <c r="U1097">
        <f>VLOOKUP(A1097&amp;"|"&amp;"Fall"&amp;"|"&amp;"Reading",kipp_maps!H:L,5,FALSE)</f>
        <v>4</v>
      </c>
      <c r="V1097">
        <f t="shared" si="70"/>
        <v>-3</v>
      </c>
      <c r="W1097">
        <f t="shared" si="71"/>
        <v>-7</v>
      </c>
    </row>
    <row r="1098" spans="1:23" x14ac:dyDescent="0.25">
      <c r="A1098">
        <v>12026</v>
      </c>
      <c r="B1098" t="str">
        <f>VLOOKUP(A1098,kipp_maps!A:B,2,FALSE)</f>
        <v>School C</v>
      </c>
      <c r="C1098">
        <f>VLOOKUP(A1098,kipp_maps!A:C,3,FALSE)</f>
        <v>5</v>
      </c>
      <c r="D1098">
        <f>VLOOKUP(A1098,kipp_maps!A:D,4,FALSE)</f>
        <v>2019</v>
      </c>
      <c r="E1098" t="str">
        <f>VLOOKUP(A1098,kipp_maps!A:E,5,FALSE)</f>
        <v>GenEd</v>
      </c>
      <c r="F1098">
        <f>VLOOKUP(A1098&amp;"|"&amp;"Fall"&amp;"|"&amp;"Math",kipp_maps!H:I,2,FALSE)</f>
        <v>214</v>
      </c>
      <c r="G1098">
        <f>VLOOKUP(A1098&amp;"|"&amp;"Fall"&amp;"|"&amp;"Math",kipp_maps!H:J,3,FALSE)</f>
        <v>57</v>
      </c>
      <c r="H1098">
        <f>VLOOKUP(A1098&amp;"|"&amp;"Fall"&amp;"|"&amp;"Math",kipp_maps!H:K,4,FALSE)</f>
        <v>3</v>
      </c>
      <c r="I1098">
        <f>VLOOKUP(A1098&amp;"|"&amp;"Spring"&amp;"|"&amp;"Math",kipp_maps!H:I,2,FALSE)</f>
        <v>232</v>
      </c>
      <c r="J1098">
        <f>VLOOKUP(A1098&amp;"|"&amp;"Spring"&amp;"|"&amp;"Math",kipp_maps!H:J,3,FALSE)</f>
        <v>74</v>
      </c>
      <c r="K1098">
        <f>VLOOKUP(A1098&amp;"|"&amp;"Spring"&amp;"|"&amp;"Math",kipp_maps!H:K,4,FALSE)</f>
        <v>3</v>
      </c>
      <c r="L1098">
        <f>VLOOKUP(A1098&amp;"|"&amp;"Fall"&amp;"|"&amp;"Math",kipp_maps!H:L,5,FALSE)</f>
        <v>10</v>
      </c>
      <c r="M1098">
        <f t="shared" si="68"/>
        <v>18</v>
      </c>
      <c r="N1098">
        <f t="shared" si="69"/>
        <v>8</v>
      </c>
      <c r="O1098">
        <f>VLOOKUP(A1098&amp;"|"&amp;"Fall"&amp;"|"&amp;"Reading",kipp_maps!H:I,2,FALSE)</f>
        <v>216</v>
      </c>
      <c r="P1098">
        <f>VLOOKUP(A1098&amp;"|"&amp;"Fall"&amp;"|"&amp;"Reading",kipp_maps!H:J,3,FALSE)</f>
        <v>75</v>
      </c>
      <c r="Q1098">
        <f>VLOOKUP(A1098&amp;"|"&amp;"Fall"&amp;"|"&amp;"Reading",kipp_maps!H:K,4,FALSE)</f>
        <v>4</v>
      </c>
      <c r="R1098">
        <f>VLOOKUP(A1098&amp;"|"&amp;"Spring"&amp;"|"&amp;"Reading",kipp_maps!H:I,2,FALSE)</f>
        <v>231</v>
      </c>
      <c r="S1098">
        <f>VLOOKUP(A1098&amp;"|"&amp;"Spring"&amp;"|"&amp;"Reading",kipp_maps!H:J,3,FALSE)</f>
        <v>90</v>
      </c>
      <c r="T1098">
        <f>VLOOKUP(A1098&amp;"|"&amp;"Spring"&amp;"|"&amp;"Reading",kipp_maps!H:K,4,FALSE)</f>
        <v>4</v>
      </c>
      <c r="U1098">
        <f>VLOOKUP(A1098&amp;"|"&amp;"Fall"&amp;"|"&amp;"Reading",kipp_maps!H:L,5,FALSE)</f>
        <v>5</v>
      </c>
      <c r="V1098">
        <f t="shared" si="70"/>
        <v>15</v>
      </c>
      <c r="W1098">
        <f t="shared" si="71"/>
        <v>10</v>
      </c>
    </row>
    <row r="1099" spans="1:23" x14ac:dyDescent="0.25">
      <c r="A1099">
        <v>27321</v>
      </c>
      <c r="B1099" t="str">
        <f>VLOOKUP(A1099,kipp_maps!A:B,2,FALSE)</f>
        <v>School C</v>
      </c>
      <c r="C1099">
        <f>VLOOKUP(A1099,kipp_maps!A:C,3,FALSE)</f>
        <v>5</v>
      </c>
      <c r="D1099">
        <f>VLOOKUP(A1099,kipp_maps!A:D,4,FALSE)</f>
        <v>2019</v>
      </c>
      <c r="E1099" t="str">
        <f>VLOOKUP(A1099,kipp_maps!A:E,5,FALSE)</f>
        <v>GenEd</v>
      </c>
      <c r="F1099">
        <f>VLOOKUP(A1099&amp;"|"&amp;"Fall"&amp;"|"&amp;"Math",kipp_maps!H:I,2,FALSE)</f>
        <v>206</v>
      </c>
      <c r="G1099">
        <f>VLOOKUP(A1099&amp;"|"&amp;"Fall"&amp;"|"&amp;"Math",kipp_maps!H:J,3,FALSE)</f>
        <v>36</v>
      </c>
      <c r="H1099">
        <f>VLOOKUP(A1099&amp;"|"&amp;"Fall"&amp;"|"&amp;"Math",kipp_maps!H:K,4,FALSE)</f>
        <v>2</v>
      </c>
      <c r="I1099">
        <f>VLOOKUP(A1099&amp;"|"&amp;"Spring"&amp;"|"&amp;"Math",kipp_maps!H:I,2,FALSE)</f>
        <v>203</v>
      </c>
      <c r="J1099">
        <f>VLOOKUP(A1099&amp;"|"&amp;"Spring"&amp;"|"&amp;"Math",kipp_maps!H:J,3,FALSE)</f>
        <v>13</v>
      </c>
      <c r="K1099">
        <f>VLOOKUP(A1099&amp;"|"&amp;"Spring"&amp;"|"&amp;"Math",kipp_maps!H:K,4,FALSE)</f>
        <v>1</v>
      </c>
      <c r="L1099">
        <f>VLOOKUP(A1099&amp;"|"&amp;"Fall"&amp;"|"&amp;"Math",kipp_maps!H:L,5,FALSE)</f>
        <v>10</v>
      </c>
      <c r="M1099">
        <f t="shared" si="68"/>
        <v>-3</v>
      </c>
      <c r="N1099">
        <f t="shared" si="69"/>
        <v>-13</v>
      </c>
      <c r="O1099">
        <f>VLOOKUP(A1099&amp;"|"&amp;"Fall"&amp;"|"&amp;"Reading",kipp_maps!H:I,2,FALSE)</f>
        <v>192</v>
      </c>
      <c r="P1099">
        <f>VLOOKUP(A1099&amp;"|"&amp;"Fall"&amp;"|"&amp;"Reading",kipp_maps!H:J,3,FALSE)</f>
        <v>18</v>
      </c>
      <c r="Q1099">
        <f>VLOOKUP(A1099&amp;"|"&amp;"Fall"&amp;"|"&amp;"Reading",kipp_maps!H:K,4,FALSE)</f>
        <v>1</v>
      </c>
      <c r="R1099">
        <f>VLOOKUP(A1099&amp;"|"&amp;"Spring"&amp;"|"&amp;"Reading",kipp_maps!H:I,2,FALSE)</f>
        <v>215</v>
      </c>
      <c r="S1099">
        <f>VLOOKUP(A1099&amp;"|"&amp;"Spring"&amp;"|"&amp;"Reading",kipp_maps!H:J,3,FALSE)</f>
        <v>59</v>
      </c>
      <c r="T1099">
        <f>VLOOKUP(A1099&amp;"|"&amp;"Spring"&amp;"|"&amp;"Reading",kipp_maps!H:K,4,FALSE)</f>
        <v>3</v>
      </c>
      <c r="U1099">
        <f>VLOOKUP(A1099&amp;"|"&amp;"Fall"&amp;"|"&amp;"Reading",kipp_maps!H:L,5,FALSE)</f>
        <v>8</v>
      </c>
      <c r="V1099">
        <f t="shared" si="70"/>
        <v>23</v>
      </c>
      <c r="W1099">
        <f t="shared" si="71"/>
        <v>15</v>
      </c>
    </row>
    <row r="1100" spans="1:23" x14ac:dyDescent="0.25">
      <c r="A1100">
        <v>24515</v>
      </c>
      <c r="B1100" t="str">
        <f>VLOOKUP(A1100,kipp_maps!A:B,2,FALSE)</f>
        <v>School A</v>
      </c>
      <c r="C1100">
        <f>VLOOKUP(A1100,kipp_maps!A:C,3,FALSE)</f>
        <v>5</v>
      </c>
      <c r="D1100">
        <f>VLOOKUP(A1100,kipp_maps!A:D,4,FALSE)</f>
        <v>2019</v>
      </c>
      <c r="E1100" t="str">
        <f>VLOOKUP(A1100,kipp_maps!A:E,5,FALSE)</f>
        <v>GenEd</v>
      </c>
      <c r="F1100">
        <f>VLOOKUP(A1100&amp;"|"&amp;"Fall"&amp;"|"&amp;"Math",kipp_maps!H:I,2,FALSE)</f>
        <v>207</v>
      </c>
      <c r="G1100">
        <f>VLOOKUP(A1100&amp;"|"&amp;"Fall"&amp;"|"&amp;"Math",kipp_maps!H:J,3,FALSE)</f>
        <v>38</v>
      </c>
      <c r="H1100">
        <f>VLOOKUP(A1100&amp;"|"&amp;"Fall"&amp;"|"&amp;"Math",kipp_maps!H:K,4,FALSE)</f>
        <v>2</v>
      </c>
      <c r="I1100">
        <f>VLOOKUP(A1100&amp;"|"&amp;"Spring"&amp;"|"&amp;"Math",kipp_maps!H:I,2,FALSE)</f>
        <v>207</v>
      </c>
      <c r="J1100">
        <f>VLOOKUP(A1100&amp;"|"&amp;"Spring"&amp;"|"&amp;"Math",kipp_maps!H:J,3,FALSE)</f>
        <v>19</v>
      </c>
      <c r="K1100">
        <f>VLOOKUP(A1100&amp;"|"&amp;"Spring"&amp;"|"&amp;"Math",kipp_maps!H:K,4,FALSE)</f>
        <v>1</v>
      </c>
      <c r="L1100">
        <f>VLOOKUP(A1100&amp;"|"&amp;"Fall"&amp;"|"&amp;"Math",kipp_maps!H:L,5,FALSE)</f>
        <v>10</v>
      </c>
      <c r="M1100">
        <f t="shared" si="68"/>
        <v>0</v>
      </c>
      <c r="N1100">
        <f t="shared" si="69"/>
        <v>-10</v>
      </c>
      <c r="O1100">
        <f>VLOOKUP(A1100&amp;"|"&amp;"Fall"&amp;"|"&amp;"Reading",kipp_maps!H:I,2,FALSE)</f>
        <v>217</v>
      </c>
      <c r="P1100">
        <f>VLOOKUP(A1100&amp;"|"&amp;"Fall"&amp;"|"&amp;"Reading",kipp_maps!H:J,3,FALSE)</f>
        <v>77</v>
      </c>
      <c r="Q1100">
        <f>VLOOKUP(A1100&amp;"|"&amp;"Fall"&amp;"|"&amp;"Reading",kipp_maps!H:K,4,FALSE)</f>
        <v>4</v>
      </c>
      <c r="R1100">
        <f>VLOOKUP(A1100&amp;"|"&amp;"Spring"&amp;"|"&amp;"Reading",kipp_maps!H:I,2,FALSE)</f>
        <v>209</v>
      </c>
      <c r="S1100">
        <f>VLOOKUP(A1100&amp;"|"&amp;"Spring"&amp;"|"&amp;"Reading",kipp_maps!H:J,3,FALSE)</f>
        <v>42</v>
      </c>
      <c r="T1100">
        <f>VLOOKUP(A1100&amp;"|"&amp;"Spring"&amp;"|"&amp;"Reading",kipp_maps!H:K,4,FALSE)</f>
        <v>2</v>
      </c>
      <c r="U1100">
        <f>VLOOKUP(A1100&amp;"|"&amp;"Fall"&amp;"|"&amp;"Reading",kipp_maps!H:L,5,FALSE)</f>
        <v>5</v>
      </c>
      <c r="V1100">
        <f t="shared" si="70"/>
        <v>-8</v>
      </c>
      <c r="W1100">
        <f t="shared" si="71"/>
        <v>-13</v>
      </c>
    </row>
    <row r="1101" spans="1:23" x14ac:dyDescent="0.25">
      <c r="A1101">
        <v>28066</v>
      </c>
      <c r="B1101" t="str">
        <f>VLOOKUP(A1101,kipp_maps!A:B,2,FALSE)</f>
        <v>School A</v>
      </c>
      <c r="C1101">
        <f>VLOOKUP(A1101,kipp_maps!A:C,3,FALSE)</f>
        <v>5</v>
      </c>
      <c r="D1101">
        <f>VLOOKUP(A1101,kipp_maps!A:D,4,FALSE)</f>
        <v>2019</v>
      </c>
      <c r="E1101" t="str">
        <f>VLOOKUP(A1101,kipp_maps!A:E,5,FALSE)</f>
        <v>GenEd</v>
      </c>
      <c r="F1101">
        <f>VLOOKUP(A1101&amp;"|"&amp;"Fall"&amp;"|"&amp;"Math",kipp_maps!H:I,2,FALSE)</f>
        <v>220</v>
      </c>
      <c r="G1101">
        <f>VLOOKUP(A1101&amp;"|"&amp;"Fall"&amp;"|"&amp;"Math",kipp_maps!H:J,3,FALSE)</f>
        <v>72</v>
      </c>
      <c r="H1101">
        <f>VLOOKUP(A1101&amp;"|"&amp;"Fall"&amp;"|"&amp;"Math",kipp_maps!H:K,4,FALSE)</f>
        <v>3</v>
      </c>
      <c r="I1101">
        <f>VLOOKUP(A1101&amp;"|"&amp;"Spring"&amp;"|"&amp;"Math",kipp_maps!H:I,2,FALSE)</f>
        <v>219</v>
      </c>
      <c r="J1101">
        <f>VLOOKUP(A1101&amp;"|"&amp;"Spring"&amp;"|"&amp;"Math",kipp_maps!H:J,3,FALSE)</f>
        <v>44</v>
      </c>
      <c r="K1101">
        <f>VLOOKUP(A1101&amp;"|"&amp;"Spring"&amp;"|"&amp;"Math",kipp_maps!H:K,4,FALSE)</f>
        <v>2</v>
      </c>
      <c r="L1101">
        <f>VLOOKUP(A1101&amp;"|"&amp;"Fall"&amp;"|"&amp;"Math",kipp_maps!H:L,5,FALSE)</f>
        <v>10</v>
      </c>
      <c r="M1101">
        <f t="shared" si="68"/>
        <v>-1</v>
      </c>
      <c r="N1101">
        <f t="shared" si="69"/>
        <v>-11</v>
      </c>
      <c r="O1101">
        <f>VLOOKUP(A1101&amp;"|"&amp;"Fall"&amp;"|"&amp;"Reading",kipp_maps!H:I,2,FALSE)</f>
        <v>214</v>
      </c>
      <c r="P1101">
        <f>VLOOKUP(A1101&amp;"|"&amp;"Fall"&amp;"|"&amp;"Reading",kipp_maps!H:J,3,FALSE)</f>
        <v>71</v>
      </c>
      <c r="Q1101">
        <f>VLOOKUP(A1101&amp;"|"&amp;"Fall"&amp;"|"&amp;"Reading",kipp_maps!H:K,4,FALSE)</f>
        <v>3</v>
      </c>
      <c r="R1101">
        <f>VLOOKUP(A1101&amp;"|"&amp;"Spring"&amp;"|"&amp;"Reading",kipp_maps!H:I,2,FALSE)</f>
        <v>224</v>
      </c>
      <c r="S1101">
        <f>VLOOKUP(A1101&amp;"|"&amp;"Spring"&amp;"|"&amp;"Reading",kipp_maps!H:J,3,FALSE)</f>
        <v>80</v>
      </c>
      <c r="T1101">
        <f>VLOOKUP(A1101&amp;"|"&amp;"Spring"&amp;"|"&amp;"Reading",kipp_maps!H:K,4,FALSE)</f>
        <v>4</v>
      </c>
      <c r="U1101">
        <f>VLOOKUP(A1101&amp;"|"&amp;"Fall"&amp;"|"&amp;"Reading",kipp_maps!H:L,5,FALSE)</f>
        <v>5</v>
      </c>
      <c r="V1101">
        <f t="shared" si="70"/>
        <v>10</v>
      </c>
      <c r="W1101">
        <f t="shared" si="71"/>
        <v>5</v>
      </c>
    </row>
    <row r="1102" spans="1:23" x14ac:dyDescent="0.25">
      <c r="A1102">
        <v>20338</v>
      </c>
      <c r="B1102" t="str">
        <f>VLOOKUP(A1102,kipp_maps!A:B,2,FALSE)</f>
        <v>School C</v>
      </c>
      <c r="C1102">
        <f>VLOOKUP(A1102,kipp_maps!A:C,3,FALSE)</f>
        <v>5</v>
      </c>
      <c r="D1102">
        <f>VLOOKUP(A1102,kipp_maps!A:D,4,FALSE)</f>
        <v>2019</v>
      </c>
      <c r="E1102" t="str">
        <f>VLOOKUP(A1102,kipp_maps!A:E,5,FALSE)</f>
        <v>Gifted</v>
      </c>
      <c r="F1102">
        <f>VLOOKUP(A1102&amp;"|"&amp;"Fall"&amp;"|"&amp;"Math",kipp_maps!H:I,2,FALSE)</f>
        <v>241</v>
      </c>
      <c r="G1102">
        <f>VLOOKUP(A1102&amp;"|"&amp;"Fall"&amp;"|"&amp;"Math",kipp_maps!H:J,3,FALSE)</f>
        <v>98</v>
      </c>
      <c r="H1102">
        <f>VLOOKUP(A1102&amp;"|"&amp;"Fall"&amp;"|"&amp;"Math",kipp_maps!H:K,4,FALSE)</f>
        <v>4</v>
      </c>
      <c r="I1102">
        <f>VLOOKUP(A1102&amp;"|"&amp;"Spring"&amp;"|"&amp;"Math",kipp_maps!H:I,2,FALSE)</f>
        <v>252</v>
      </c>
      <c r="J1102">
        <f>VLOOKUP(A1102&amp;"|"&amp;"Spring"&amp;"|"&amp;"Math",kipp_maps!H:J,3,FALSE)</f>
        <v>97</v>
      </c>
      <c r="K1102">
        <f>VLOOKUP(A1102&amp;"|"&amp;"Spring"&amp;"|"&amp;"Math",kipp_maps!H:K,4,FALSE)</f>
        <v>4</v>
      </c>
      <c r="L1102">
        <f>VLOOKUP(A1102&amp;"|"&amp;"Fall"&amp;"|"&amp;"Math",kipp_maps!H:L,5,FALSE)</f>
        <v>10</v>
      </c>
      <c r="M1102">
        <f t="shared" si="68"/>
        <v>11</v>
      </c>
      <c r="N1102">
        <f t="shared" si="69"/>
        <v>1</v>
      </c>
      <c r="O1102">
        <f>VLOOKUP(A1102&amp;"|"&amp;"Fall"&amp;"|"&amp;"Reading",kipp_maps!H:I,2,FALSE)</f>
        <v>223</v>
      </c>
      <c r="P1102">
        <f>VLOOKUP(A1102&amp;"|"&amp;"Fall"&amp;"|"&amp;"Reading",kipp_maps!H:J,3,FALSE)</f>
        <v>87</v>
      </c>
      <c r="Q1102">
        <f>VLOOKUP(A1102&amp;"|"&amp;"Fall"&amp;"|"&amp;"Reading",kipp_maps!H:K,4,FALSE)</f>
        <v>4</v>
      </c>
      <c r="R1102">
        <f>VLOOKUP(A1102&amp;"|"&amp;"Spring"&amp;"|"&amp;"Reading",kipp_maps!H:I,2,FALSE)</f>
        <v>231</v>
      </c>
      <c r="S1102">
        <f>VLOOKUP(A1102&amp;"|"&amp;"Spring"&amp;"|"&amp;"Reading",kipp_maps!H:J,3,FALSE)</f>
        <v>90</v>
      </c>
      <c r="T1102">
        <f>VLOOKUP(A1102&amp;"|"&amp;"Spring"&amp;"|"&amp;"Reading",kipp_maps!H:K,4,FALSE)</f>
        <v>4</v>
      </c>
      <c r="U1102">
        <f>VLOOKUP(A1102&amp;"|"&amp;"Fall"&amp;"|"&amp;"Reading",kipp_maps!H:L,5,FALSE)</f>
        <v>4</v>
      </c>
      <c r="V1102">
        <f t="shared" si="70"/>
        <v>8</v>
      </c>
      <c r="W1102">
        <f t="shared" si="71"/>
        <v>4</v>
      </c>
    </row>
    <row r="1103" spans="1:23" x14ac:dyDescent="0.25">
      <c r="A1103">
        <v>16859</v>
      </c>
      <c r="B1103" t="str">
        <f>VLOOKUP(A1103,kipp_maps!A:B,2,FALSE)</f>
        <v>School A</v>
      </c>
      <c r="C1103">
        <f>VLOOKUP(A1103,kipp_maps!A:C,3,FALSE)</f>
        <v>5</v>
      </c>
      <c r="D1103">
        <f>VLOOKUP(A1103,kipp_maps!A:D,4,FALSE)</f>
        <v>2019</v>
      </c>
      <c r="E1103" t="str">
        <f>VLOOKUP(A1103,kipp_maps!A:E,5,FALSE)</f>
        <v>GenEd</v>
      </c>
      <c r="F1103">
        <f>VLOOKUP(A1103&amp;"|"&amp;"Fall"&amp;"|"&amp;"Math",kipp_maps!H:I,2,FALSE)</f>
        <v>215</v>
      </c>
      <c r="G1103">
        <f>VLOOKUP(A1103&amp;"|"&amp;"Fall"&amp;"|"&amp;"Math",kipp_maps!H:J,3,FALSE)</f>
        <v>60</v>
      </c>
      <c r="H1103">
        <f>VLOOKUP(A1103&amp;"|"&amp;"Fall"&amp;"|"&amp;"Math",kipp_maps!H:K,4,FALSE)</f>
        <v>3</v>
      </c>
      <c r="I1103">
        <f>VLOOKUP(A1103&amp;"|"&amp;"Spring"&amp;"|"&amp;"Math",kipp_maps!H:I,2,FALSE)</f>
        <v>220</v>
      </c>
      <c r="J1103">
        <f>VLOOKUP(A1103&amp;"|"&amp;"Spring"&amp;"|"&amp;"Math",kipp_maps!H:J,3,FALSE)</f>
        <v>47</v>
      </c>
      <c r="K1103">
        <f>VLOOKUP(A1103&amp;"|"&amp;"Spring"&amp;"|"&amp;"Math",kipp_maps!H:K,4,FALSE)</f>
        <v>2</v>
      </c>
      <c r="L1103">
        <f>VLOOKUP(A1103&amp;"|"&amp;"Fall"&amp;"|"&amp;"Math",kipp_maps!H:L,5,FALSE)</f>
        <v>10</v>
      </c>
      <c r="M1103">
        <f t="shared" si="68"/>
        <v>5</v>
      </c>
      <c r="N1103">
        <f t="shared" si="69"/>
        <v>-5</v>
      </c>
      <c r="O1103">
        <f>VLOOKUP(A1103&amp;"|"&amp;"Fall"&amp;"|"&amp;"Reading",kipp_maps!H:I,2,FALSE)</f>
        <v>197</v>
      </c>
      <c r="P1103">
        <f>VLOOKUP(A1103&amp;"|"&amp;"Fall"&amp;"|"&amp;"Reading",kipp_maps!H:J,3,FALSE)</f>
        <v>28</v>
      </c>
      <c r="Q1103">
        <f>VLOOKUP(A1103&amp;"|"&amp;"Fall"&amp;"|"&amp;"Reading",kipp_maps!H:K,4,FALSE)</f>
        <v>2</v>
      </c>
      <c r="R1103">
        <f>VLOOKUP(A1103&amp;"|"&amp;"Spring"&amp;"|"&amp;"Reading",kipp_maps!H:I,2,FALSE)</f>
        <v>209</v>
      </c>
      <c r="S1103">
        <f>VLOOKUP(A1103&amp;"|"&amp;"Spring"&amp;"|"&amp;"Reading",kipp_maps!H:J,3,FALSE)</f>
        <v>42</v>
      </c>
      <c r="T1103">
        <f>VLOOKUP(A1103&amp;"|"&amp;"Spring"&amp;"|"&amp;"Reading",kipp_maps!H:K,4,FALSE)</f>
        <v>2</v>
      </c>
      <c r="U1103">
        <f>VLOOKUP(A1103&amp;"|"&amp;"Fall"&amp;"|"&amp;"Reading",kipp_maps!H:L,5,FALSE)</f>
        <v>7</v>
      </c>
      <c r="V1103">
        <f t="shared" si="70"/>
        <v>12</v>
      </c>
      <c r="W1103">
        <f t="shared" si="71"/>
        <v>5</v>
      </c>
    </row>
    <row r="1104" spans="1:23" x14ac:dyDescent="0.25">
      <c r="A1104">
        <v>20027</v>
      </c>
      <c r="B1104" t="str">
        <f>VLOOKUP(A1104,kipp_maps!A:B,2,FALSE)</f>
        <v>School D</v>
      </c>
      <c r="C1104">
        <f>VLOOKUP(A1104,kipp_maps!A:C,3,FALSE)</f>
        <v>5</v>
      </c>
      <c r="D1104">
        <f>VLOOKUP(A1104,kipp_maps!A:D,4,FALSE)</f>
        <v>2019</v>
      </c>
      <c r="E1104" t="str">
        <f>VLOOKUP(A1104,kipp_maps!A:E,5,FALSE)</f>
        <v>Gifted</v>
      </c>
      <c r="F1104">
        <f>VLOOKUP(A1104&amp;"|"&amp;"Fall"&amp;"|"&amp;"Math",kipp_maps!H:I,2,FALSE)</f>
        <v>228</v>
      </c>
      <c r="G1104">
        <f>VLOOKUP(A1104&amp;"|"&amp;"Fall"&amp;"|"&amp;"Math",kipp_maps!H:J,3,FALSE)</f>
        <v>87</v>
      </c>
      <c r="H1104">
        <f>VLOOKUP(A1104&amp;"|"&amp;"Fall"&amp;"|"&amp;"Math",kipp_maps!H:K,4,FALSE)</f>
        <v>4</v>
      </c>
      <c r="I1104">
        <f>VLOOKUP(A1104&amp;"|"&amp;"Spring"&amp;"|"&amp;"Math",kipp_maps!H:I,2,FALSE)</f>
        <v>246</v>
      </c>
      <c r="J1104">
        <f>VLOOKUP(A1104&amp;"|"&amp;"Spring"&amp;"|"&amp;"Math",kipp_maps!H:J,3,FALSE)</f>
        <v>94</v>
      </c>
      <c r="K1104">
        <f>VLOOKUP(A1104&amp;"|"&amp;"Spring"&amp;"|"&amp;"Math",kipp_maps!H:K,4,FALSE)</f>
        <v>4</v>
      </c>
      <c r="L1104">
        <f>VLOOKUP(A1104&amp;"|"&amp;"Fall"&amp;"|"&amp;"Math",kipp_maps!H:L,5,FALSE)</f>
        <v>10</v>
      </c>
      <c r="M1104">
        <f t="shared" si="68"/>
        <v>18</v>
      </c>
      <c r="N1104">
        <f t="shared" si="69"/>
        <v>8</v>
      </c>
      <c r="O1104">
        <f>VLOOKUP(A1104&amp;"|"&amp;"Fall"&amp;"|"&amp;"Reading",kipp_maps!H:I,2,FALSE)</f>
        <v>230</v>
      </c>
      <c r="P1104">
        <f>VLOOKUP(A1104&amp;"|"&amp;"Fall"&amp;"|"&amp;"Reading",kipp_maps!H:J,3,FALSE)</f>
        <v>95</v>
      </c>
      <c r="Q1104">
        <f>VLOOKUP(A1104&amp;"|"&amp;"Fall"&amp;"|"&amp;"Reading",kipp_maps!H:K,4,FALSE)</f>
        <v>4</v>
      </c>
      <c r="R1104">
        <f>VLOOKUP(A1104&amp;"|"&amp;"Spring"&amp;"|"&amp;"Reading",kipp_maps!H:I,2,FALSE)</f>
        <v>228</v>
      </c>
      <c r="S1104">
        <f>VLOOKUP(A1104&amp;"|"&amp;"Spring"&amp;"|"&amp;"Reading",kipp_maps!H:J,3,FALSE)</f>
        <v>86</v>
      </c>
      <c r="T1104">
        <f>VLOOKUP(A1104&amp;"|"&amp;"Spring"&amp;"|"&amp;"Reading",kipp_maps!H:K,4,FALSE)</f>
        <v>4</v>
      </c>
      <c r="U1104">
        <f>VLOOKUP(A1104&amp;"|"&amp;"Fall"&amp;"|"&amp;"Reading",kipp_maps!H:L,5,FALSE)</f>
        <v>3</v>
      </c>
      <c r="V1104">
        <f t="shared" si="70"/>
        <v>-2</v>
      </c>
      <c r="W1104">
        <f t="shared" si="71"/>
        <v>-5</v>
      </c>
    </row>
    <row r="1105" spans="1:23" x14ac:dyDescent="0.25">
      <c r="A1105">
        <v>22604</v>
      </c>
      <c r="B1105" t="str">
        <f>VLOOKUP(A1105,kipp_maps!A:B,2,FALSE)</f>
        <v>School D</v>
      </c>
      <c r="C1105">
        <f>VLOOKUP(A1105,kipp_maps!A:C,3,FALSE)</f>
        <v>5</v>
      </c>
      <c r="D1105">
        <f>VLOOKUP(A1105,kipp_maps!A:D,4,FALSE)</f>
        <v>2019</v>
      </c>
      <c r="E1105" t="str">
        <f>VLOOKUP(A1105,kipp_maps!A:E,5,FALSE)</f>
        <v>Gifted</v>
      </c>
      <c r="F1105">
        <f>VLOOKUP(A1105&amp;"|"&amp;"Fall"&amp;"|"&amp;"Math",kipp_maps!H:I,2,FALSE)</f>
        <v>223</v>
      </c>
      <c r="G1105">
        <f>VLOOKUP(A1105&amp;"|"&amp;"Fall"&amp;"|"&amp;"Math",kipp_maps!H:J,3,FALSE)</f>
        <v>78</v>
      </c>
      <c r="H1105">
        <f>VLOOKUP(A1105&amp;"|"&amp;"Fall"&amp;"|"&amp;"Math",kipp_maps!H:K,4,FALSE)</f>
        <v>4</v>
      </c>
      <c r="I1105">
        <f>VLOOKUP(A1105&amp;"|"&amp;"Spring"&amp;"|"&amp;"Math",kipp_maps!H:I,2,FALSE)</f>
        <v>242</v>
      </c>
      <c r="J1105">
        <f>VLOOKUP(A1105&amp;"|"&amp;"Spring"&amp;"|"&amp;"Math",kipp_maps!H:J,3,FALSE)</f>
        <v>90</v>
      </c>
      <c r="K1105">
        <f>VLOOKUP(A1105&amp;"|"&amp;"Spring"&amp;"|"&amp;"Math",kipp_maps!H:K,4,FALSE)</f>
        <v>4</v>
      </c>
      <c r="L1105">
        <f>VLOOKUP(A1105&amp;"|"&amp;"Fall"&amp;"|"&amp;"Math",kipp_maps!H:L,5,FALSE)</f>
        <v>10</v>
      </c>
      <c r="M1105">
        <f t="shared" si="68"/>
        <v>19</v>
      </c>
      <c r="N1105">
        <f t="shared" si="69"/>
        <v>9</v>
      </c>
      <c r="O1105">
        <f>VLOOKUP(A1105&amp;"|"&amp;"Fall"&amp;"|"&amp;"Reading",kipp_maps!H:I,2,FALSE)</f>
        <v>226</v>
      </c>
      <c r="P1105">
        <f>VLOOKUP(A1105&amp;"|"&amp;"Fall"&amp;"|"&amp;"Reading",kipp_maps!H:J,3,FALSE)</f>
        <v>91</v>
      </c>
      <c r="Q1105">
        <f>VLOOKUP(A1105&amp;"|"&amp;"Fall"&amp;"|"&amp;"Reading",kipp_maps!H:K,4,FALSE)</f>
        <v>4</v>
      </c>
      <c r="R1105">
        <f>VLOOKUP(A1105&amp;"|"&amp;"Spring"&amp;"|"&amp;"Reading",kipp_maps!H:I,2,FALSE)</f>
        <v>242</v>
      </c>
      <c r="S1105">
        <f>VLOOKUP(A1105&amp;"|"&amp;"Spring"&amp;"|"&amp;"Reading",kipp_maps!H:J,3,FALSE)</f>
        <v>98</v>
      </c>
      <c r="T1105">
        <f>VLOOKUP(A1105&amp;"|"&amp;"Spring"&amp;"|"&amp;"Reading",kipp_maps!H:K,4,FALSE)</f>
        <v>4</v>
      </c>
      <c r="U1105">
        <f>VLOOKUP(A1105&amp;"|"&amp;"Fall"&amp;"|"&amp;"Reading",kipp_maps!H:L,5,FALSE)</f>
        <v>3</v>
      </c>
      <c r="V1105">
        <f t="shared" si="70"/>
        <v>16</v>
      </c>
      <c r="W1105">
        <f t="shared" si="71"/>
        <v>13</v>
      </c>
    </row>
    <row r="1106" spans="1:23" x14ac:dyDescent="0.25">
      <c r="A1106">
        <v>15077</v>
      </c>
      <c r="B1106" t="str">
        <f>VLOOKUP(A1106,kipp_maps!A:B,2,FALSE)</f>
        <v>School A</v>
      </c>
      <c r="C1106">
        <f>VLOOKUP(A1106,kipp_maps!A:C,3,FALSE)</f>
        <v>5</v>
      </c>
      <c r="D1106">
        <f>VLOOKUP(A1106,kipp_maps!A:D,4,FALSE)</f>
        <v>2019</v>
      </c>
      <c r="E1106" t="str">
        <f>VLOOKUP(A1106,kipp_maps!A:E,5,FALSE)</f>
        <v>GenEd</v>
      </c>
      <c r="F1106">
        <f>VLOOKUP(A1106&amp;"|"&amp;"Fall"&amp;"|"&amp;"Math",kipp_maps!H:I,2,FALSE)</f>
        <v>201</v>
      </c>
      <c r="G1106">
        <f>VLOOKUP(A1106&amp;"|"&amp;"Fall"&amp;"|"&amp;"Math",kipp_maps!H:J,3,FALSE)</f>
        <v>24</v>
      </c>
      <c r="H1106">
        <f>VLOOKUP(A1106&amp;"|"&amp;"Fall"&amp;"|"&amp;"Math",kipp_maps!H:K,4,FALSE)</f>
        <v>1</v>
      </c>
      <c r="I1106">
        <f>VLOOKUP(A1106&amp;"|"&amp;"Spring"&amp;"|"&amp;"Math",kipp_maps!H:I,2,FALSE)</f>
        <v>217</v>
      </c>
      <c r="J1106">
        <f>VLOOKUP(A1106&amp;"|"&amp;"Spring"&amp;"|"&amp;"Math",kipp_maps!H:J,3,FALSE)</f>
        <v>39</v>
      </c>
      <c r="K1106">
        <f>VLOOKUP(A1106&amp;"|"&amp;"Spring"&amp;"|"&amp;"Math",kipp_maps!H:K,4,FALSE)</f>
        <v>2</v>
      </c>
      <c r="L1106">
        <f>VLOOKUP(A1106&amp;"|"&amp;"Fall"&amp;"|"&amp;"Math",kipp_maps!H:L,5,FALSE)</f>
        <v>10</v>
      </c>
      <c r="M1106">
        <f t="shared" si="68"/>
        <v>16</v>
      </c>
      <c r="N1106">
        <f t="shared" si="69"/>
        <v>6</v>
      </c>
      <c r="O1106">
        <f>VLOOKUP(A1106&amp;"|"&amp;"Fall"&amp;"|"&amp;"Reading",kipp_maps!H:I,2,FALSE)</f>
        <v>218</v>
      </c>
      <c r="P1106">
        <f>VLOOKUP(A1106&amp;"|"&amp;"Fall"&amp;"|"&amp;"Reading",kipp_maps!H:J,3,FALSE)</f>
        <v>79</v>
      </c>
      <c r="Q1106">
        <f>VLOOKUP(A1106&amp;"|"&amp;"Fall"&amp;"|"&amp;"Reading",kipp_maps!H:K,4,FALSE)</f>
        <v>4</v>
      </c>
      <c r="R1106">
        <f>VLOOKUP(A1106&amp;"|"&amp;"Spring"&amp;"|"&amp;"Reading",kipp_maps!H:I,2,FALSE)</f>
        <v>206</v>
      </c>
      <c r="S1106">
        <f>VLOOKUP(A1106&amp;"|"&amp;"Spring"&amp;"|"&amp;"Reading",kipp_maps!H:J,3,FALSE)</f>
        <v>35</v>
      </c>
      <c r="T1106">
        <f>VLOOKUP(A1106&amp;"|"&amp;"Spring"&amp;"|"&amp;"Reading",kipp_maps!H:K,4,FALSE)</f>
        <v>2</v>
      </c>
      <c r="U1106">
        <f>VLOOKUP(A1106&amp;"|"&amp;"Fall"&amp;"|"&amp;"Reading",kipp_maps!H:L,5,FALSE)</f>
        <v>4</v>
      </c>
      <c r="V1106">
        <f t="shared" si="70"/>
        <v>-12</v>
      </c>
      <c r="W1106">
        <f t="shared" si="71"/>
        <v>-16</v>
      </c>
    </row>
    <row r="1107" spans="1:23" x14ac:dyDescent="0.25">
      <c r="A1107">
        <v>22722</v>
      </c>
      <c r="B1107" t="str">
        <f>VLOOKUP(A1107,kipp_maps!A:B,2,FALSE)</f>
        <v>School C</v>
      </c>
      <c r="C1107">
        <f>VLOOKUP(A1107,kipp_maps!A:C,3,FALSE)</f>
        <v>5</v>
      </c>
      <c r="D1107">
        <f>VLOOKUP(A1107,kipp_maps!A:D,4,FALSE)</f>
        <v>2019</v>
      </c>
      <c r="E1107" t="str">
        <f>VLOOKUP(A1107,kipp_maps!A:E,5,FALSE)</f>
        <v>GenEd</v>
      </c>
      <c r="F1107">
        <f>VLOOKUP(A1107&amp;"|"&amp;"Fall"&amp;"|"&amp;"Math",kipp_maps!H:I,2,FALSE)</f>
        <v>198</v>
      </c>
      <c r="G1107">
        <f>VLOOKUP(A1107&amp;"|"&amp;"Fall"&amp;"|"&amp;"Math",kipp_maps!H:J,3,FALSE)</f>
        <v>18</v>
      </c>
      <c r="H1107">
        <f>VLOOKUP(A1107&amp;"|"&amp;"Fall"&amp;"|"&amp;"Math",kipp_maps!H:K,4,FALSE)</f>
        <v>1</v>
      </c>
      <c r="I1107">
        <f>VLOOKUP(A1107&amp;"|"&amp;"Spring"&amp;"|"&amp;"Math",kipp_maps!H:I,2,FALSE)</f>
        <v>205</v>
      </c>
      <c r="J1107">
        <f>VLOOKUP(A1107&amp;"|"&amp;"Spring"&amp;"|"&amp;"Math",kipp_maps!H:J,3,FALSE)</f>
        <v>16</v>
      </c>
      <c r="K1107">
        <f>VLOOKUP(A1107&amp;"|"&amp;"Spring"&amp;"|"&amp;"Math",kipp_maps!H:K,4,FALSE)</f>
        <v>1</v>
      </c>
      <c r="L1107">
        <f>VLOOKUP(A1107&amp;"|"&amp;"Fall"&amp;"|"&amp;"Math",kipp_maps!H:L,5,FALSE)</f>
        <v>10</v>
      </c>
      <c r="M1107">
        <f t="shared" si="68"/>
        <v>7</v>
      </c>
      <c r="N1107">
        <f t="shared" si="69"/>
        <v>-3</v>
      </c>
      <c r="O1107">
        <f>VLOOKUP(A1107&amp;"|"&amp;"Fall"&amp;"|"&amp;"Reading",kipp_maps!H:I,2,FALSE)</f>
        <v>198</v>
      </c>
      <c r="P1107">
        <f>VLOOKUP(A1107&amp;"|"&amp;"Fall"&amp;"|"&amp;"Reading",kipp_maps!H:J,3,FALSE)</f>
        <v>31</v>
      </c>
      <c r="Q1107">
        <f>VLOOKUP(A1107&amp;"|"&amp;"Fall"&amp;"|"&amp;"Reading",kipp_maps!H:K,4,FALSE)</f>
        <v>2</v>
      </c>
      <c r="R1107">
        <f>VLOOKUP(A1107&amp;"|"&amp;"Spring"&amp;"|"&amp;"Reading",kipp_maps!H:I,2,FALSE)</f>
        <v>212</v>
      </c>
      <c r="S1107">
        <f>VLOOKUP(A1107&amp;"|"&amp;"Spring"&amp;"|"&amp;"Reading",kipp_maps!H:J,3,FALSE)</f>
        <v>51</v>
      </c>
      <c r="T1107">
        <f>VLOOKUP(A1107&amp;"|"&amp;"Spring"&amp;"|"&amp;"Reading",kipp_maps!H:K,4,FALSE)</f>
        <v>3</v>
      </c>
      <c r="U1107">
        <f>VLOOKUP(A1107&amp;"|"&amp;"Fall"&amp;"|"&amp;"Reading",kipp_maps!H:L,5,FALSE)</f>
        <v>7</v>
      </c>
      <c r="V1107">
        <f t="shared" si="70"/>
        <v>14</v>
      </c>
      <c r="W1107">
        <f t="shared" si="71"/>
        <v>7</v>
      </c>
    </row>
    <row r="1108" spans="1:23" x14ac:dyDescent="0.25">
      <c r="A1108">
        <v>11450</v>
      </c>
      <c r="B1108" t="str">
        <f>VLOOKUP(A1108,kipp_maps!A:B,2,FALSE)</f>
        <v>School A</v>
      </c>
      <c r="C1108">
        <f>VLOOKUP(A1108,kipp_maps!A:C,3,FALSE)</f>
        <v>5</v>
      </c>
      <c r="D1108">
        <f>VLOOKUP(A1108,kipp_maps!A:D,4,FALSE)</f>
        <v>2019</v>
      </c>
      <c r="E1108" t="str">
        <f>VLOOKUP(A1108,kipp_maps!A:E,5,FALSE)</f>
        <v>GenEd</v>
      </c>
      <c r="F1108">
        <f>VLOOKUP(A1108&amp;"|"&amp;"Fall"&amp;"|"&amp;"Math",kipp_maps!H:I,2,FALSE)</f>
        <v>209</v>
      </c>
      <c r="G1108">
        <f>VLOOKUP(A1108&amp;"|"&amp;"Fall"&amp;"|"&amp;"Math",kipp_maps!H:J,3,FALSE)</f>
        <v>43</v>
      </c>
      <c r="H1108">
        <f>VLOOKUP(A1108&amp;"|"&amp;"Fall"&amp;"|"&amp;"Math",kipp_maps!H:K,4,FALSE)</f>
        <v>2</v>
      </c>
      <c r="I1108">
        <f>VLOOKUP(A1108&amp;"|"&amp;"Spring"&amp;"|"&amp;"Math",kipp_maps!H:I,2,FALSE)</f>
        <v>210</v>
      </c>
      <c r="J1108">
        <f>VLOOKUP(A1108&amp;"|"&amp;"Spring"&amp;"|"&amp;"Math",kipp_maps!H:J,3,FALSE)</f>
        <v>24</v>
      </c>
      <c r="K1108">
        <f>VLOOKUP(A1108&amp;"|"&amp;"Spring"&amp;"|"&amp;"Math",kipp_maps!H:K,4,FALSE)</f>
        <v>1</v>
      </c>
      <c r="L1108">
        <f>VLOOKUP(A1108&amp;"|"&amp;"Fall"&amp;"|"&amp;"Math",kipp_maps!H:L,5,FALSE)</f>
        <v>10</v>
      </c>
      <c r="M1108">
        <f t="shared" si="68"/>
        <v>1</v>
      </c>
      <c r="N1108">
        <f t="shared" si="69"/>
        <v>-9</v>
      </c>
      <c r="O1108">
        <f>VLOOKUP(A1108&amp;"|"&amp;"Fall"&amp;"|"&amp;"Reading",kipp_maps!H:I,2,FALSE)</f>
        <v>201</v>
      </c>
      <c r="P1108">
        <f>VLOOKUP(A1108&amp;"|"&amp;"Fall"&amp;"|"&amp;"Reading",kipp_maps!H:J,3,FALSE)</f>
        <v>38</v>
      </c>
      <c r="Q1108">
        <f>VLOOKUP(A1108&amp;"|"&amp;"Fall"&amp;"|"&amp;"Reading",kipp_maps!H:K,4,FALSE)</f>
        <v>2</v>
      </c>
      <c r="R1108">
        <f>VLOOKUP(A1108&amp;"|"&amp;"Spring"&amp;"|"&amp;"Reading",kipp_maps!H:I,2,FALSE)</f>
        <v>212</v>
      </c>
      <c r="S1108">
        <f>VLOOKUP(A1108&amp;"|"&amp;"Spring"&amp;"|"&amp;"Reading",kipp_maps!H:J,3,FALSE)</f>
        <v>51</v>
      </c>
      <c r="T1108">
        <f>VLOOKUP(A1108&amp;"|"&amp;"Spring"&amp;"|"&amp;"Reading",kipp_maps!H:K,4,FALSE)</f>
        <v>3</v>
      </c>
      <c r="U1108">
        <f>VLOOKUP(A1108&amp;"|"&amp;"Fall"&amp;"|"&amp;"Reading",kipp_maps!H:L,5,FALSE)</f>
        <v>7</v>
      </c>
      <c r="V1108">
        <f t="shared" si="70"/>
        <v>11</v>
      </c>
      <c r="W1108">
        <f t="shared" si="71"/>
        <v>4</v>
      </c>
    </row>
    <row r="1109" spans="1:23" x14ac:dyDescent="0.25">
      <c r="A1109">
        <v>16067</v>
      </c>
      <c r="B1109" t="str">
        <f>VLOOKUP(A1109,kipp_maps!A:B,2,FALSE)</f>
        <v>School D</v>
      </c>
      <c r="C1109">
        <f>VLOOKUP(A1109,kipp_maps!A:C,3,FALSE)</f>
        <v>5</v>
      </c>
      <c r="D1109">
        <f>VLOOKUP(A1109,kipp_maps!A:D,4,FALSE)</f>
        <v>2019</v>
      </c>
      <c r="E1109" t="str">
        <f>VLOOKUP(A1109,kipp_maps!A:E,5,FALSE)</f>
        <v>Gifted</v>
      </c>
      <c r="F1109">
        <f>VLOOKUP(A1109&amp;"|"&amp;"Fall"&amp;"|"&amp;"Math",kipp_maps!H:I,2,FALSE)</f>
        <v>213</v>
      </c>
      <c r="G1109">
        <f>VLOOKUP(A1109&amp;"|"&amp;"Fall"&amp;"|"&amp;"Math",kipp_maps!H:J,3,FALSE)</f>
        <v>54</v>
      </c>
      <c r="H1109">
        <f>VLOOKUP(A1109&amp;"|"&amp;"Fall"&amp;"|"&amp;"Math",kipp_maps!H:K,4,FALSE)</f>
        <v>3</v>
      </c>
      <c r="I1109">
        <f>VLOOKUP(A1109&amp;"|"&amp;"Spring"&amp;"|"&amp;"Math",kipp_maps!H:I,2,FALSE)</f>
        <v>230</v>
      </c>
      <c r="J1109">
        <f>VLOOKUP(A1109&amp;"|"&amp;"Spring"&amp;"|"&amp;"Math",kipp_maps!H:J,3,FALSE)</f>
        <v>70</v>
      </c>
      <c r="K1109">
        <f>VLOOKUP(A1109&amp;"|"&amp;"Spring"&amp;"|"&amp;"Math",kipp_maps!H:K,4,FALSE)</f>
        <v>3</v>
      </c>
      <c r="L1109">
        <f>VLOOKUP(A1109&amp;"|"&amp;"Fall"&amp;"|"&amp;"Math",kipp_maps!H:L,5,FALSE)</f>
        <v>10</v>
      </c>
      <c r="M1109">
        <f t="shared" si="68"/>
        <v>17</v>
      </c>
      <c r="N1109">
        <f t="shared" si="69"/>
        <v>7</v>
      </c>
      <c r="O1109">
        <f>VLOOKUP(A1109&amp;"|"&amp;"Fall"&amp;"|"&amp;"Reading",kipp_maps!H:I,2,FALSE)</f>
        <v>228</v>
      </c>
      <c r="P1109">
        <f>VLOOKUP(A1109&amp;"|"&amp;"Fall"&amp;"|"&amp;"Reading",kipp_maps!H:J,3,FALSE)</f>
        <v>93</v>
      </c>
      <c r="Q1109">
        <f>VLOOKUP(A1109&amp;"|"&amp;"Fall"&amp;"|"&amp;"Reading",kipp_maps!H:K,4,FALSE)</f>
        <v>4</v>
      </c>
      <c r="R1109">
        <f>VLOOKUP(A1109&amp;"|"&amp;"Spring"&amp;"|"&amp;"Reading",kipp_maps!H:I,2,FALSE)</f>
        <v>223</v>
      </c>
      <c r="S1109">
        <f>VLOOKUP(A1109&amp;"|"&amp;"Spring"&amp;"|"&amp;"Reading",kipp_maps!H:J,3,FALSE)</f>
        <v>78</v>
      </c>
      <c r="T1109">
        <f>VLOOKUP(A1109&amp;"|"&amp;"Spring"&amp;"|"&amp;"Reading",kipp_maps!H:K,4,FALSE)</f>
        <v>4</v>
      </c>
      <c r="U1109">
        <f>VLOOKUP(A1109&amp;"|"&amp;"Fall"&amp;"|"&amp;"Reading",kipp_maps!H:L,5,FALSE)</f>
        <v>3</v>
      </c>
      <c r="V1109">
        <f t="shared" si="70"/>
        <v>-5</v>
      </c>
      <c r="W1109">
        <f t="shared" si="71"/>
        <v>-8</v>
      </c>
    </row>
    <row r="1110" spans="1:23" x14ac:dyDescent="0.25">
      <c r="A1110">
        <v>28252</v>
      </c>
      <c r="B1110" t="str">
        <f>VLOOKUP(A1110,kipp_maps!A:B,2,FALSE)</f>
        <v>School A</v>
      </c>
      <c r="C1110">
        <f>VLOOKUP(A1110,kipp_maps!A:C,3,FALSE)</f>
        <v>5</v>
      </c>
      <c r="D1110">
        <f>VLOOKUP(A1110,kipp_maps!A:D,4,FALSE)</f>
        <v>2019</v>
      </c>
      <c r="E1110" t="str">
        <f>VLOOKUP(A1110,kipp_maps!A:E,5,FALSE)</f>
        <v>Gifted</v>
      </c>
      <c r="F1110">
        <f>VLOOKUP(A1110&amp;"|"&amp;"Fall"&amp;"|"&amp;"Math",kipp_maps!H:I,2,FALSE)</f>
        <v>231</v>
      </c>
      <c r="G1110">
        <f>VLOOKUP(A1110&amp;"|"&amp;"Fall"&amp;"|"&amp;"Math",kipp_maps!H:J,3,FALSE)</f>
        <v>91</v>
      </c>
      <c r="H1110">
        <f>VLOOKUP(A1110&amp;"|"&amp;"Fall"&amp;"|"&amp;"Math",kipp_maps!H:K,4,FALSE)</f>
        <v>4</v>
      </c>
      <c r="I1110">
        <f>VLOOKUP(A1110&amp;"|"&amp;"Spring"&amp;"|"&amp;"Math",kipp_maps!H:I,2,FALSE)</f>
        <v>238</v>
      </c>
      <c r="J1110">
        <f>VLOOKUP(A1110&amp;"|"&amp;"Spring"&amp;"|"&amp;"Math",kipp_maps!H:J,3,FALSE)</f>
        <v>85</v>
      </c>
      <c r="K1110">
        <f>VLOOKUP(A1110&amp;"|"&amp;"Spring"&amp;"|"&amp;"Math",kipp_maps!H:K,4,FALSE)</f>
        <v>4</v>
      </c>
      <c r="L1110">
        <f>VLOOKUP(A1110&amp;"|"&amp;"Fall"&amp;"|"&amp;"Math",kipp_maps!H:L,5,FALSE)</f>
        <v>10</v>
      </c>
      <c r="M1110">
        <f t="shared" si="68"/>
        <v>7</v>
      </c>
      <c r="N1110">
        <f t="shared" si="69"/>
        <v>-3</v>
      </c>
      <c r="O1110">
        <f>VLOOKUP(A1110&amp;"|"&amp;"Fall"&amp;"|"&amp;"Reading",kipp_maps!H:I,2,FALSE)</f>
        <v>219</v>
      </c>
      <c r="P1110">
        <f>VLOOKUP(A1110&amp;"|"&amp;"Fall"&amp;"|"&amp;"Reading",kipp_maps!H:J,3,FALSE)</f>
        <v>81</v>
      </c>
      <c r="Q1110">
        <f>VLOOKUP(A1110&amp;"|"&amp;"Fall"&amp;"|"&amp;"Reading",kipp_maps!H:K,4,FALSE)</f>
        <v>4</v>
      </c>
      <c r="R1110">
        <f>VLOOKUP(A1110&amp;"|"&amp;"Spring"&amp;"|"&amp;"Reading",kipp_maps!H:I,2,FALSE)</f>
        <v>233</v>
      </c>
      <c r="S1110">
        <f>VLOOKUP(A1110&amp;"|"&amp;"Spring"&amp;"|"&amp;"Reading",kipp_maps!H:J,3,FALSE)</f>
        <v>92</v>
      </c>
      <c r="T1110">
        <f>VLOOKUP(A1110&amp;"|"&amp;"Spring"&amp;"|"&amp;"Reading",kipp_maps!H:K,4,FALSE)</f>
        <v>4</v>
      </c>
      <c r="U1110">
        <f>VLOOKUP(A1110&amp;"|"&amp;"Fall"&amp;"|"&amp;"Reading",kipp_maps!H:L,5,FALSE)</f>
        <v>4</v>
      </c>
      <c r="V1110">
        <f t="shared" si="70"/>
        <v>14</v>
      </c>
      <c r="W1110">
        <f t="shared" si="71"/>
        <v>10</v>
      </c>
    </row>
    <row r="1111" spans="1:23" x14ac:dyDescent="0.25">
      <c r="A1111">
        <v>26184</v>
      </c>
      <c r="B1111" t="str">
        <f>VLOOKUP(A1111,kipp_maps!A:B,2,FALSE)</f>
        <v>School A</v>
      </c>
      <c r="C1111">
        <f>VLOOKUP(A1111,kipp_maps!A:C,3,FALSE)</f>
        <v>5</v>
      </c>
      <c r="D1111">
        <f>VLOOKUP(A1111,kipp_maps!A:D,4,FALSE)</f>
        <v>2019</v>
      </c>
      <c r="E1111" t="str">
        <f>VLOOKUP(A1111,kipp_maps!A:E,5,FALSE)</f>
        <v>GenEd</v>
      </c>
      <c r="F1111">
        <f>VLOOKUP(A1111&amp;"|"&amp;"Fall"&amp;"|"&amp;"Math",kipp_maps!H:I,2,FALSE)</f>
        <v>192</v>
      </c>
      <c r="G1111">
        <f>VLOOKUP(A1111&amp;"|"&amp;"Fall"&amp;"|"&amp;"Math",kipp_maps!H:J,3,FALSE)</f>
        <v>9</v>
      </c>
      <c r="H1111">
        <f>VLOOKUP(A1111&amp;"|"&amp;"Fall"&amp;"|"&amp;"Math",kipp_maps!H:K,4,FALSE)</f>
        <v>1</v>
      </c>
      <c r="I1111">
        <f>VLOOKUP(A1111&amp;"|"&amp;"Spring"&amp;"|"&amp;"Math",kipp_maps!H:I,2,FALSE)</f>
        <v>209</v>
      </c>
      <c r="J1111">
        <f>VLOOKUP(A1111&amp;"|"&amp;"Spring"&amp;"|"&amp;"Math",kipp_maps!H:J,3,FALSE)</f>
        <v>22</v>
      </c>
      <c r="K1111">
        <f>VLOOKUP(A1111&amp;"|"&amp;"Spring"&amp;"|"&amp;"Math",kipp_maps!H:K,4,FALSE)</f>
        <v>1</v>
      </c>
      <c r="L1111">
        <f>VLOOKUP(A1111&amp;"|"&amp;"Fall"&amp;"|"&amp;"Math",kipp_maps!H:L,5,FALSE)</f>
        <v>10</v>
      </c>
      <c r="M1111">
        <f t="shared" si="68"/>
        <v>17</v>
      </c>
      <c r="N1111">
        <f t="shared" si="69"/>
        <v>7</v>
      </c>
      <c r="O1111">
        <f>VLOOKUP(A1111&amp;"|"&amp;"Fall"&amp;"|"&amp;"Reading",kipp_maps!H:I,2,FALSE)</f>
        <v>202</v>
      </c>
      <c r="P1111">
        <f>VLOOKUP(A1111&amp;"|"&amp;"Fall"&amp;"|"&amp;"Reading",kipp_maps!H:J,3,FALSE)</f>
        <v>40</v>
      </c>
      <c r="Q1111">
        <f>VLOOKUP(A1111&amp;"|"&amp;"Fall"&amp;"|"&amp;"Reading",kipp_maps!H:K,4,FALSE)</f>
        <v>2</v>
      </c>
      <c r="R1111">
        <f>VLOOKUP(A1111&amp;"|"&amp;"Spring"&amp;"|"&amp;"Reading",kipp_maps!H:I,2,FALSE)</f>
        <v>204</v>
      </c>
      <c r="S1111">
        <f>VLOOKUP(A1111&amp;"|"&amp;"Spring"&amp;"|"&amp;"Reading",kipp_maps!H:J,3,FALSE)</f>
        <v>30</v>
      </c>
      <c r="T1111">
        <f>VLOOKUP(A1111&amp;"|"&amp;"Spring"&amp;"|"&amp;"Reading",kipp_maps!H:K,4,FALSE)</f>
        <v>2</v>
      </c>
      <c r="U1111">
        <f>VLOOKUP(A1111&amp;"|"&amp;"Fall"&amp;"|"&amp;"Reading",kipp_maps!H:L,5,FALSE)</f>
        <v>7</v>
      </c>
      <c r="V1111">
        <f t="shared" si="70"/>
        <v>2</v>
      </c>
      <c r="W1111">
        <f t="shared" si="71"/>
        <v>-5</v>
      </c>
    </row>
    <row r="1112" spans="1:23" x14ac:dyDescent="0.25">
      <c r="A1112">
        <v>13799</v>
      </c>
      <c r="B1112" t="str">
        <f>VLOOKUP(A1112,kipp_maps!A:B,2,FALSE)</f>
        <v>School A</v>
      </c>
      <c r="C1112">
        <f>VLOOKUP(A1112,kipp_maps!A:C,3,FALSE)</f>
        <v>5</v>
      </c>
      <c r="D1112">
        <f>VLOOKUP(A1112,kipp_maps!A:D,4,FALSE)</f>
        <v>2019</v>
      </c>
      <c r="E1112" t="str">
        <f>VLOOKUP(A1112,kipp_maps!A:E,5,FALSE)</f>
        <v>SPED</v>
      </c>
      <c r="F1112">
        <f>VLOOKUP(A1112&amp;"|"&amp;"Fall"&amp;"|"&amp;"Math",kipp_maps!H:I,2,FALSE)</f>
        <v>192</v>
      </c>
      <c r="G1112">
        <f>VLOOKUP(A1112&amp;"|"&amp;"Fall"&amp;"|"&amp;"Math",kipp_maps!H:J,3,FALSE)</f>
        <v>9</v>
      </c>
      <c r="H1112">
        <f>VLOOKUP(A1112&amp;"|"&amp;"Fall"&amp;"|"&amp;"Math",kipp_maps!H:K,4,FALSE)</f>
        <v>1</v>
      </c>
      <c r="I1112">
        <f>VLOOKUP(A1112&amp;"|"&amp;"Spring"&amp;"|"&amp;"Math",kipp_maps!H:I,2,FALSE)</f>
        <v>204</v>
      </c>
      <c r="J1112">
        <f>VLOOKUP(A1112&amp;"|"&amp;"Spring"&amp;"|"&amp;"Math",kipp_maps!H:J,3,FALSE)</f>
        <v>14</v>
      </c>
      <c r="K1112">
        <f>VLOOKUP(A1112&amp;"|"&amp;"Spring"&amp;"|"&amp;"Math",kipp_maps!H:K,4,FALSE)</f>
        <v>1</v>
      </c>
      <c r="L1112">
        <f>VLOOKUP(A1112&amp;"|"&amp;"Fall"&amp;"|"&amp;"Math",kipp_maps!H:L,5,FALSE)</f>
        <v>10</v>
      </c>
      <c r="M1112">
        <f t="shared" si="68"/>
        <v>12</v>
      </c>
      <c r="N1112">
        <f t="shared" si="69"/>
        <v>2</v>
      </c>
      <c r="O1112">
        <f>VLOOKUP(A1112&amp;"|"&amp;"Fall"&amp;"|"&amp;"Reading",kipp_maps!H:I,2,FALSE)</f>
        <v>197</v>
      </c>
      <c r="P1112">
        <f>VLOOKUP(A1112&amp;"|"&amp;"Fall"&amp;"|"&amp;"Reading",kipp_maps!H:J,3,FALSE)</f>
        <v>28</v>
      </c>
      <c r="Q1112">
        <f>VLOOKUP(A1112&amp;"|"&amp;"Fall"&amp;"|"&amp;"Reading",kipp_maps!H:K,4,FALSE)</f>
        <v>2</v>
      </c>
      <c r="R1112">
        <f>VLOOKUP(A1112&amp;"|"&amp;"Spring"&amp;"|"&amp;"Reading",kipp_maps!H:I,2,FALSE)</f>
        <v>211</v>
      </c>
      <c r="S1112">
        <f>VLOOKUP(A1112&amp;"|"&amp;"Spring"&amp;"|"&amp;"Reading",kipp_maps!H:J,3,FALSE)</f>
        <v>48</v>
      </c>
      <c r="T1112">
        <f>VLOOKUP(A1112&amp;"|"&amp;"Spring"&amp;"|"&amp;"Reading",kipp_maps!H:K,4,FALSE)</f>
        <v>2</v>
      </c>
      <c r="U1112">
        <f>VLOOKUP(A1112&amp;"|"&amp;"Fall"&amp;"|"&amp;"Reading",kipp_maps!H:L,5,FALSE)</f>
        <v>7</v>
      </c>
      <c r="V1112">
        <f t="shared" si="70"/>
        <v>14</v>
      </c>
      <c r="W1112">
        <f t="shared" si="71"/>
        <v>7</v>
      </c>
    </row>
    <row r="1113" spans="1:23" x14ac:dyDescent="0.25">
      <c r="A1113">
        <v>26039</v>
      </c>
      <c r="B1113" t="str">
        <f>VLOOKUP(A1113,kipp_maps!A:B,2,FALSE)</f>
        <v>School D</v>
      </c>
      <c r="C1113">
        <f>VLOOKUP(A1113,kipp_maps!A:C,3,FALSE)</f>
        <v>5</v>
      </c>
      <c r="D1113">
        <f>VLOOKUP(A1113,kipp_maps!A:D,4,FALSE)</f>
        <v>2019</v>
      </c>
      <c r="E1113" t="str">
        <f>VLOOKUP(A1113,kipp_maps!A:E,5,FALSE)</f>
        <v>GenEd</v>
      </c>
      <c r="F1113">
        <f>VLOOKUP(A1113&amp;"|"&amp;"Fall"&amp;"|"&amp;"Math",kipp_maps!H:I,2,FALSE)</f>
        <v>207</v>
      </c>
      <c r="G1113">
        <f>VLOOKUP(A1113&amp;"|"&amp;"Fall"&amp;"|"&amp;"Math",kipp_maps!H:J,3,FALSE)</f>
        <v>38</v>
      </c>
      <c r="H1113">
        <f>VLOOKUP(A1113&amp;"|"&amp;"Fall"&amp;"|"&amp;"Math",kipp_maps!H:K,4,FALSE)</f>
        <v>2</v>
      </c>
      <c r="I1113">
        <f>VLOOKUP(A1113&amp;"|"&amp;"Spring"&amp;"|"&amp;"Math",kipp_maps!H:I,2,FALSE)</f>
        <v>212</v>
      </c>
      <c r="J1113">
        <f>VLOOKUP(A1113&amp;"|"&amp;"Spring"&amp;"|"&amp;"Math",kipp_maps!H:J,3,FALSE)</f>
        <v>28</v>
      </c>
      <c r="K1113">
        <f>VLOOKUP(A1113&amp;"|"&amp;"Spring"&amp;"|"&amp;"Math",kipp_maps!H:K,4,FALSE)</f>
        <v>2</v>
      </c>
      <c r="L1113">
        <f>VLOOKUP(A1113&amp;"|"&amp;"Fall"&amp;"|"&amp;"Math",kipp_maps!H:L,5,FALSE)</f>
        <v>10</v>
      </c>
      <c r="M1113">
        <f t="shared" si="68"/>
        <v>5</v>
      </c>
      <c r="N1113">
        <f t="shared" si="69"/>
        <v>-5</v>
      </c>
      <c r="O1113">
        <f>VLOOKUP(A1113&amp;"|"&amp;"Fall"&amp;"|"&amp;"Reading",kipp_maps!H:I,2,FALSE)</f>
        <v>216</v>
      </c>
      <c r="P1113">
        <f>VLOOKUP(A1113&amp;"|"&amp;"Fall"&amp;"|"&amp;"Reading",kipp_maps!H:J,3,FALSE)</f>
        <v>75</v>
      </c>
      <c r="Q1113">
        <f>VLOOKUP(A1113&amp;"|"&amp;"Fall"&amp;"|"&amp;"Reading",kipp_maps!H:K,4,FALSE)</f>
        <v>4</v>
      </c>
      <c r="R1113">
        <f>VLOOKUP(A1113&amp;"|"&amp;"Spring"&amp;"|"&amp;"Reading",kipp_maps!H:I,2,FALSE)</f>
        <v>230</v>
      </c>
      <c r="S1113">
        <f>VLOOKUP(A1113&amp;"|"&amp;"Spring"&amp;"|"&amp;"Reading",kipp_maps!H:J,3,FALSE)</f>
        <v>89</v>
      </c>
      <c r="T1113">
        <f>VLOOKUP(A1113&amp;"|"&amp;"Spring"&amp;"|"&amp;"Reading",kipp_maps!H:K,4,FALSE)</f>
        <v>4</v>
      </c>
      <c r="U1113">
        <f>VLOOKUP(A1113&amp;"|"&amp;"Fall"&amp;"|"&amp;"Reading",kipp_maps!H:L,5,FALSE)</f>
        <v>5</v>
      </c>
      <c r="V1113">
        <f t="shared" si="70"/>
        <v>14</v>
      </c>
      <c r="W1113">
        <f t="shared" si="71"/>
        <v>9</v>
      </c>
    </row>
    <row r="1114" spans="1:23" x14ac:dyDescent="0.25">
      <c r="A1114">
        <v>21707</v>
      </c>
      <c r="B1114" t="str">
        <f>VLOOKUP(A1114,kipp_maps!A:B,2,FALSE)</f>
        <v>School C</v>
      </c>
      <c r="C1114">
        <f>VLOOKUP(A1114,kipp_maps!A:C,3,FALSE)</f>
        <v>5</v>
      </c>
      <c r="D1114">
        <f>VLOOKUP(A1114,kipp_maps!A:D,4,FALSE)</f>
        <v>2019</v>
      </c>
      <c r="E1114" t="str">
        <f>VLOOKUP(A1114,kipp_maps!A:E,5,FALSE)</f>
        <v>GenEd</v>
      </c>
      <c r="F1114">
        <f>VLOOKUP(A1114&amp;"|"&amp;"Fall"&amp;"|"&amp;"Math",kipp_maps!H:I,2,FALSE)</f>
        <v>211</v>
      </c>
      <c r="G1114">
        <f>VLOOKUP(A1114&amp;"|"&amp;"Fall"&amp;"|"&amp;"Math",kipp_maps!H:J,3,FALSE)</f>
        <v>49</v>
      </c>
      <c r="H1114">
        <f>VLOOKUP(A1114&amp;"|"&amp;"Fall"&amp;"|"&amp;"Math",kipp_maps!H:K,4,FALSE)</f>
        <v>2</v>
      </c>
      <c r="I1114">
        <f>VLOOKUP(A1114&amp;"|"&amp;"Spring"&amp;"|"&amp;"Math",kipp_maps!H:I,2,FALSE)</f>
        <v>223</v>
      </c>
      <c r="J1114">
        <f>VLOOKUP(A1114&amp;"|"&amp;"Spring"&amp;"|"&amp;"Math",kipp_maps!H:J,3,FALSE)</f>
        <v>54</v>
      </c>
      <c r="K1114">
        <f>VLOOKUP(A1114&amp;"|"&amp;"Spring"&amp;"|"&amp;"Math",kipp_maps!H:K,4,FALSE)</f>
        <v>3</v>
      </c>
      <c r="L1114">
        <f>VLOOKUP(A1114&amp;"|"&amp;"Fall"&amp;"|"&amp;"Math",kipp_maps!H:L,5,FALSE)</f>
        <v>10</v>
      </c>
      <c r="M1114">
        <f t="shared" si="68"/>
        <v>12</v>
      </c>
      <c r="N1114">
        <f t="shared" si="69"/>
        <v>2</v>
      </c>
      <c r="O1114">
        <f>VLOOKUP(A1114&amp;"|"&amp;"Fall"&amp;"|"&amp;"Reading",kipp_maps!H:I,2,FALSE)</f>
        <v>208</v>
      </c>
      <c r="P1114">
        <f>VLOOKUP(A1114&amp;"|"&amp;"Fall"&amp;"|"&amp;"Reading",kipp_maps!H:J,3,FALSE)</f>
        <v>56</v>
      </c>
      <c r="Q1114">
        <f>VLOOKUP(A1114&amp;"|"&amp;"Fall"&amp;"|"&amp;"Reading",kipp_maps!H:K,4,FALSE)</f>
        <v>3</v>
      </c>
      <c r="R1114">
        <f>VLOOKUP(A1114&amp;"|"&amp;"Spring"&amp;"|"&amp;"Reading",kipp_maps!H:I,2,FALSE)</f>
        <v>213</v>
      </c>
      <c r="S1114">
        <f>VLOOKUP(A1114&amp;"|"&amp;"Spring"&amp;"|"&amp;"Reading",kipp_maps!H:J,3,FALSE)</f>
        <v>53</v>
      </c>
      <c r="T1114">
        <f>VLOOKUP(A1114&amp;"|"&amp;"Spring"&amp;"|"&amp;"Reading",kipp_maps!H:K,4,FALSE)</f>
        <v>3</v>
      </c>
      <c r="U1114">
        <f>VLOOKUP(A1114&amp;"|"&amp;"Fall"&amp;"|"&amp;"Reading",kipp_maps!H:L,5,FALSE)</f>
        <v>6</v>
      </c>
      <c r="V1114">
        <f t="shared" si="70"/>
        <v>5</v>
      </c>
      <c r="W1114">
        <f t="shared" si="71"/>
        <v>-1</v>
      </c>
    </row>
    <row r="1115" spans="1:23" x14ac:dyDescent="0.25">
      <c r="A1115">
        <v>21676</v>
      </c>
      <c r="B1115" t="str">
        <f>VLOOKUP(A1115,kipp_maps!A:B,2,FALSE)</f>
        <v>School D</v>
      </c>
      <c r="C1115">
        <f>VLOOKUP(A1115,kipp_maps!A:C,3,FALSE)</f>
        <v>5</v>
      </c>
      <c r="D1115">
        <f>VLOOKUP(A1115,kipp_maps!A:D,4,FALSE)</f>
        <v>2019</v>
      </c>
      <c r="E1115" t="str">
        <f>VLOOKUP(A1115,kipp_maps!A:E,5,FALSE)</f>
        <v>GenEd</v>
      </c>
      <c r="F1115">
        <f>VLOOKUP(A1115&amp;"|"&amp;"Fall"&amp;"|"&amp;"Math",kipp_maps!H:I,2,FALSE)</f>
        <v>196</v>
      </c>
      <c r="G1115">
        <f>VLOOKUP(A1115&amp;"|"&amp;"Fall"&amp;"|"&amp;"Math",kipp_maps!H:J,3,FALSE)</f>
        <v>15</v>
      </c>
      <c r="H1115">
        <f>VLOOKUP(A1115&amp;"|"&amp;"Fall"&amp;"|"&amp;"Math",kipp_maps!H:K,4,FALSE)</f>
        <v>1</v>
      </c>
      <c r="I1115">
        <f>VLOOKUP(A1115&amp;"|"&amp;"Spring"&amp;"|"&amp;"Math",kipp_maps!H:I,2,FALSE)</f>
        <v>212</v>
      </c>
      <c r="J1115">
        <f>VLOOKUP(A1115&amp;"|"&amp;"Spring"&amp;"|"&amp;"Math",kipp_maps!H:J,3,FALSE)</f>
        <v>28</v>
      </c>
      <c r="K1115">
        <f>VLOOKUP(A1115&amp;"|"&amp;"Spring"&amp;"|"&amp;"Math",kipp_maps!H:K,4,FALSE)</f>
        <v>2</v>
      </c>
      <c r="L1115">
        <f>VLOOKUP(A1115&amp;"|"&amp;"Fall"&amp;"|"&amp;"Math",kipp_maps!H:L,5,FALSE)</f>
        <v>10</v>
      </c>
      <c r="M1115">
        <f t="shared" si="68"/>
        <v>16</v>
      </c>
      <c r="N1115">
        <f t="shared" si="69"/>
        <v>6</v>
      </c>
      <c r="O1115">
        <f>VLOOKUP(A1115&amp;"|"&amp;"Fall"&amp;"|"&amp;"Reading",kipp_maps!H:I,2,FALSE)</f>
        <v>184</v>
      </c>
      <c r="P1115">
        <f>VLOOKUP(A1115&amp;"|"&amp;"Fall"&amp;"|"&amp;"Reading",kipp_maps!H:J,3,FALSE)</f>
        <v>8</v>
      </c>
      <c r="Q1115">
        <f>VLOOKUP(A1115&amp;"|"&amp;"Fall"&amp;"|"&amp;"Reading",kipp_maps!H:K,4,FALSE)</f>
        <v>1</v>
      </c>
      <c r="R1115">
        <f>VLOOKUP(A1115&amp;"|"&amp;"Spring"&amp;"|"&amp;"Reading",kipp_maps!H:I,2,FALSE)</f>
        <v>203</v>
      </c>
      <c r="S1115">
        <f>VLOOKUP(A1115&amp;"|"&amp;"Spring"&amp;"|"&amp;"Reading",kipp_maps!H:J,3,FALSE)</f>
        <v>28</v>
      </c>
      <c r="T1115">
        <f>VLOOKUP(A1115&amp;"|"&amp;"Spring"&amp;"|"&amp;"Reading",kipp_maps!H:K,4,FALSE)</f>
        <v>2</v>
      </c>
      <c r="U1115">
        <f>VLOOKUP(A1115&amp;"|"&amp;"Fall"&amp;"|"&amp;"Reading",kipp_maps!H:L,5,FALSE)</f>
        <v>9</v>
      </c>
      <c r="V1115">
        <f t="shared" si="70"/>
        <v>19</v>
      </c>
      <c r="W1115">
        <f t="shared" si="71"/>
        <v>10</v>
      </c>
    </row>
    <row r="1116" spans="1:23" x14ac:dyDescent="0.25">
      <c r="A1116">
        <v>29197</v>
      </c>
      <c r="B1116" t="str">
        <f>VLOOKUP(A1116,kipp_maps!A:B,2,FALSE)</f>
        <v>School D</v>
      </c>
      <c r="C1116">
        <f>VLOOKUP(A1116,kipp_maps!A:C,3,FALSE)</f>
        <v>5</v>
      </c>
      <c r="D1116">
        <f>VLOOKUP(A1116,kipp_maps!A:D,4,FALSE)</f>
        <v>2019</v>
      </c>
      <c r="E1116" t="str">
        <f>VLOOKUP(A1116,kipp_maps!A:E,5,FALSE)</f>
        <v>GenEd</v>
      </c>
      <c r="F1116">
        <f>VLOOKUP(A1116&amp;"|"&amp;"Fall"&amp;"|"&amp;"Math",kipp_maps!H:I,2,FALSE)</f>
        <v>223</v>
      </c>
      <c r="G1116">
        <f>VLOOKUP(A1116&amp;"|"&amp;"Fall"&amp;"|"&amp;"Math",kipp_maps!H:J,3,FALSE)</f>
        <v>78</v>
      </c>
      <c r="H1116">
        <f>VLOOKUP(A1116&amp;"|"&amp;"Fall"&amp;"|"&amp;"Math",kipp_maps!H:K,4,FALSE)</f>
        <v>4</v>
      </c>
      <c r="I1116">
        <f>VLOOKUP(A1116&amp;"|"&amp;"Spring"&amp;"|"&amp;"Math",kipp_maps!H:I,2,FALSE)</f>
        <v>210</v>
      </c>
      <c r="J1116">
        <f>VLOOKUP(A1116&amp;"|"&amp;"Spring"&amp;"|"&amp;"Math",kipp_maps!H:J,3,FALSE)</f>
        <v>24</v>
      </c>
      <c r="K1116">
        <f>VLOOKUP(A1116&amp;"|"&amp;"Spring"&amp;"|"&amp;"Math",kipp_maps!H:K,4,FALSE)</f>
        <v>1</v>
      </c>
      <c r="L1116">
        <f>VLOOKUP(A1116&amp;"|"&amp;"Fall"&amp;"|"&amp;"Math",kipp_maps!H:L,5,FALSE)</f>
        <v>10</v>
      </c>
      <c r="M1116">
        <f t="shared" si="68"/>
        <v>-13</v>
      </c>
      <c r="N1116">
        <f t="shared" si="69"/>
        <v>-23</v>
      </c>
      <c r="O1116">
        <f>VLOOKUP(A1116&amp;"|"&amp;"Fall"&amp;"|"&amp;"Reading",kipp_maps!H:I,2,FALSE)</f>
        <v>211</v>
      </c>
      <c r="P1116">
        <f>VLOOKUP(A1116&amp;"|"&amp;"Fall"&amp;"|"&amp;"Reading",kipp_maps!H:J,3,FALSE)</f>
        <v>64</v>
      </c>
      <c r="Q1116">
        <f>VLOOKUP(A1116&amp;"|"&amp;"Fall"&amp;"|"&amp;"Reading",kipp_maps!H:K,4,FALSE)</f>
        <v>3</v>
      </c>
      <c r="R1116">
        <f>VLOOKUP(A1116&amp;"|"&amp;"Spring"&amp;"|"&amp;"Reading",kipp_maps!H:I,2,FALSE)</f>
        <v>208</v>
      </c>
      <c r="S1116">
        <f>VLOOKUP(A1116&amp;"|"&amp;"Spring"&amp;"|"&amp;"Reading",kipp_maps!H:J,3,FALSE)</f>
        <v>40</v>
      </c>
      <c r="T1116">
        <f>VLOOKUP(A1116&amp;"|"&amp;"Spring"&amp;"|"&amp;"Reading",kipp_maps!H:K,4,FALSE)</f>
        <v>2</v>
      </c>
      <c r="U1116">
        <f>VLOOKUP(A1116&amp;"|"&amp;"Fall"&amp;"|"&amp;"Reading",kipp_maps!H:L,5,FALSE)</f>
        <v>5</v>
      </c>
      <c r="V1116">
        <f t="shared" si="70"/>
        <v>-3</v>
      </c>
      <c r="W1116">
        <f t="shared" si="71"/>
        <v>-8</v>
      </c>
    </row>
    <row r="1117" spans="1:23" x14ac:dyDescent="0.25">
      <c r="A1117">
        <v>16453</v>
      </c>
      <c r="B1117" t="str">
        <f>VLOOKUP(A1117,kipp_maps!A:B,2,FALSE)</f>
        <v>School A</v>
      </c>
      <c r="C1117">
        <f>VLOOKUP(A1117,kipp_maps!A:C,3,FALSE)</f>
        <v>5</v>
      </c>
      <c r="D1117">
        <f>VLOOKUP(A1117,kipp_maps!A:D,4,FALSE)</f>
        <v>2019</v>
      </c>
      <c r="E1117" t="str">
        <f>VLOOKUP(A1117,kipp_maps!A:E,5,FALSE)</f>
        <v>GenEd</v>
      </c>
      <c r="F1117">
        <f>VLOOKUP(A1117&amp;"|"&amp;"Fall"&amp;"|"&amp;"Math",kipp_maps!H:I,2,FALSE)</f>
        <v>180</v>
      </c>
      <c r="G1117">
        <f>VLOOKUP(A1117&amp;"|"&amp;"Fall"&amp;"|"&amp;"Math",kipp_maps!H:J,3,FALSE)</f>
        <v>2</v>
      </c>
      <c r="H1117">
        <f>VLOOKUP(A1117&amp;"|"&amp;"Fall"&amp;"|"&amp;"Math",kipp_maps!H:K,4,FALSE)</f>
        <v>1</v>
      </c>
      <c r="I1117">
        <f>VLOOKUP(A1117&amp;"|"&amp;"Spring"&amp;"|"&amp;"Math",kipp_maps!H:I,2,FALSE)</f>
        <v>190</v>
      </c>
      <c r="J1117">
        <f>VLOOKUP(A1117&amp;"|"&amp;"Spring"&amp;"|"&amp;"Math",kipp_maps!H:J,3,FALSE)</f>
        <v>3</v>
      </c>
      <c r="K1117">
        <f>VLOOKUP(A1117&amp;"|"&amp;"Spring"&amp;"|"&amp;"Math",kipp_maps!H:K,4,FALSE)</f>
        <v>1</v>
      </c>
      <c r="L1117">
        <f>VLOOKUP(A1117&amp;"|"&amp;"Fall"&amp;"|"&amp;"Math",kipp_maps!H:L,5,FALSE)</f>
        <v>10</v>
      </c>
      <c r="M1117">
        <f t="shared" si="68"/>
        <v>10</v>
      </c>
      <c r="N1117">
        <f t="shared" si="69"/>
        <v>0</v>
      </c>
      <c r="O1117">
        <f>VLOOKUP(A1117&amp;"|"&amp;"Fall"&amp;"|"&amp;"Reading",kipp_maps!H:I,2,FALSE)</f>
        <v>176</v>
      </c>
      <c r="P1117">
        <f>VLOOKUP(A1117&amp;"|"&amp;"Fall"&amp;"|"&amp;"Reading",kipp_maps!H:J,3,FALSE)</f>
        <v>3</v>
      </c>
      <c r="Q1117">
        <f>VLOOKUP(A1117&amp;"|"&amp;"Fall"&amp;"|"&amp;"Reading",kipp_maps!H:K,4,FALSE)</f>
        <v>1</v>
      </c>
      <c r="R1117">
        <f>VLOOKUP(A1117&amp;"|"&amp;"Spring"&amp;"|"&amp;"Reading",kipp_maps!H:I,2,FALSE)</f>
        <v>191</v>
      </c>
      <c r="S1117">
        <f>VLOOKUP(A1117&amp;"|"&amp;"Spring"&amp;"|"&amp;"Reading",kipp_maps!H:J,3,FALSE)</f>
        <v>8</v>
      </c>
      <c r="T1117">
        <f>VLOOKUP(A1117&amp;"|"&amp;"Spring"&amp;"|"&amp;"Reading",kipp_maps!H:K,4,FALSE)</f>
        <v>1</v>
      </c>
      <c r="U1117">
        <f>VLOOKUP(A1117&amp;"|"&amp;"Fall"&amp;"|"&amp;"Reading",kipp_maps!H:L,5,FALSE)</f>
        <v>10</v>
      </c>
      <c r="V1117">
        <f t="shared" si="70"/>
        <v>15</v>
      </c>
      <c r="W1117">
        <f t="shared" si="71"/>
        <v>5</v>
      </c>
    </row>
    <row r="1118" spans="1:23" x14ac:dyDescent="0.25">
      <c r="A1118">
        <v>20419</v>
      </c>
      <c r="B1118" t="str">
        <f>VLOOKUP(A1118,kipp_maps!A:B,2,FALSE)</f>
        <v>School D</v>
      </c>
      <c r="C1118">
        <f>VLOOKUP(A1118,kipp_maps!A:C,3,FALSE)</f>
        <v>5</v>
      </c>
      <c r="D1118">
        <f>VLOOKUP(A1118,kipp_maps!A:D,4,FALSE)</f>
        <v>2019</v>
      </c>
      <c r="E1118" t="str">
        <f>VLOOKUP(A1118,kipp_maps!A:E,5,FALSE)</f>
        <v>GenEd</v>
      </c>
      <c r="F1118">
        <f>VLOOKUP(A1118&amp;"|"&amp;"Fall"&amp;"|"&amp;"Math",kipp_maps!H:I,2,FALSE)</f>
        <v>204</v>
      </c>
      <c r="G1118">
        <f>VLOOKUP(A1118&amp;"|"&amp;"Fall"&amp;"|"&amp;"Math",kipp_maps!H:J,3,FALSE)</f>
        <v>31</v>
      </c>
      <c r="H1118">
        <f>VLOOKUP(A1118&amp;"|"&amp;"Fall"&amp;"|"&amp;"Math",kipp_maps!H:K,4,FALSE)</f>
        <v>2</v>
      </c>
      <c r="I1118">
        <f>VLOOKUP(A1118&amp;"|"&amp;"Spring"&amp;"|"&amp;"Math",kipp_maps!H:I,2,FALSE)</f>
        <v>211</v>
      </c>
      <c r="J1118">
        <f>VLOOKUP(A1118&amp;"|"&amp;"Spring"&amp;"|"&amp;"Math",kipp_maps!H:J,3,FALSE)</f>
        <v>26</v>
      </c>
      <c r="K1118">
        <f>VLOOKUP(A1118&amp;"|"&amp;"Spring"&amp;"|"&amp;"Math",kipp_maps!H:K,4,FALSE)</f>
        <v>2</v>
      </c>
      <c r="L1118">
        <f>VLOOKUP(A1118&amp;"|"&amp;"Fall"&amp;"|"&amp;"Math",kipp_maps!H:L,5,FALSE)</f>
        <v>10</v>
      </c>
      <c r="M1118">
        <f t="shared" si="68"/>
        <v>7</v>
      </c>
      <c r="N1118">
        <f t="shared" si="69"/>
        <v>-3</v>
      </c>
      <c r="O1118">
        <f>VLOOKUP(A1118&amp;"|"&amp;"Fall"&amp;"|"&amp;"Reading",kipp_maps!H:I,2,FALSE)</f>
        <v>221</v>
      </c>
      <c r="P1118">
        <f>VLOOKUP(A1118&amp;"|"&amp;"Fall"&amp;"|"&amp;"Reading",kipp_maps!H:J,3,FALSE)</f>
        <v>84</v>
      </c>
      <c r="Q1118">
        <f>VLOOKUP(A1118&amp;"|"&amp;"Fall"&amp;"|"&amp;"Reading",kipp_maps!H:K,4,FALSE)</f>
        <v>4</v>
      </c>
      <c r="R1118">
        <f>VLOOKUP(A1118&amp;"|"&amp;"Spring"&amp;"|"&amp;"Reading",kipp_maps!H:I,2,FALSE)</f>
        <v>214</v>
      </c>
      <c r="S1118">
        <f>VLOOKUP(A1118&amp;"|"&amp;"Spring"&amp;"|"&amp;"Reading",kipp_maps!H:J,3,FALSE)</f>
        <v>56</v>
      </c>
      <c r="T1118">
        <f>VLOOKUP(A1118&amp;"|"&amp;"Spring"&amp;"|"&amp;"Reading",kipp_maps!H:K,4,FALSE)</f>
        <v>3</v>
      </c>
      <c r="U1118">
        <f>VLOOKUP(A1118&amp;"|"&amp;"Fall"&amp;"|"&amp;"Reading",kipp_maps!H:L,5,FALSE)</f>
        <v>4</v>
      </c>
      <c r="V1118">
        <f t="shared" si="70"/>
        <v>-7</v>
      </c>
      <c r="W1118">
        <f t="shared" si="71"/>
        <v>-11</v>
      </c>
    </row>
    <row r="1119" spans="1:23" x14ac:dyDescent="0.25">
      <c r="A1119">
        <v>22824</v>
      </c>
      <c r="B1119" t="str">
        <f>VLOOKUP(A1119,kipp_maps!A:B,2,FALSE)</f>
        <v>School C</v>
      </c>
      <c r="C1119">
        <f>VLOOKUP(A1119,kipp_maps!A:C,3,FALSE)</f>
        <v>5</v>
      </c>
      <c r="D1119">
        <f>VLOOKUP(A1119,kipp_maps!A:D,4,FALSE)</f>
        <v>2019</v>
      </c>
      <c r="E1119" t="str">
        <f>VLOOKUP(A1119,kipp_maps!A:E,5,FALSE)</f>
        <v>GenEd</v>
      </c>
      <c r="F1119">
        <f>VLOOKUP(A1119&amp;"|"&amp;"Fall"&amp;"|"&amp;"Math",kipp_maps!H:I,2,FALSE)</f>
        <v>212</v>
      </c>
      <c r="G1119">
        <f>VLOOKUP(A1119&amp;"|"&amp;"Fall"&amp;"|"&amp;"Math",kipp_maps!H:J,3,FALSE)</f>
        <v>52</v>
      </c>
      <c r="H1119">
        <f>VLOOKUP(A1119&amp;"|"&amp;"Fall"&amp;"|"&amp;"Math",kipp_maps!H:K,4,FALSE)</f>
        <v>3</v>
      </c>
      <c r="I1119">
        <f>VLOOKUP(A1119&amp;"|"&amp;"Spring"&amp;"|"&amp;"Math",kipp_maps!H:I,2,FALSE)</f>
        <v>228</v>
      </c>
      <c r="J1119">
        <f>VLOOKUP(A1119&amp;"|"&amp;"Spring"&amp;"|"&amp;"Math",kipp_maps!H:J,3,FALSE)</f>
        <v>66</v>
      </c>
      <c r="K1119">
        <f>VLOOKUP(A1119&amp;"|"&amp;"Spring"&amp;"|"&amp;"Math",kipp_maps!H:K,4,FALSE)</f>
        <v>3</v>
      </c>
      <c r="L1119">
        <f>VLOOKUP(A1119&amp;"|"&amp;"Fall"&amp;"|"&amp;"Math",kipp_maps!H:L,5,FALSE)</f>
        <v>10</v>
      </c>
      <c r="M1119">
        <f t="shared" si="68"/>
        <v>16</v>
      </c>
      <c r="N1119">
        <f t="shared" si="69"/>
        <v>6</v>
      </c>
      <c r="O1119">
        <f>VLOOKUP(A1119&amp;"|"&amp;"Fall"&amp;"|"&amp;"Reading",kipp_maps!H:I,2,FALSE)</f>
        <v>206</v>
      </c>
      <c r="P1119">
        <f>VLOOKUP(A1119&amp;"|"&amp;"Fall"&amp;"|"&amp;"Reading",kipp_maps!H:J,3,FALSE)</f>
        <v>51</v>
      </c>
      <c r="Q1119">
        <f>VLOOKUP(A1119&amp;"|"&amp;"Fall"&amp;"|"&amp;"Reading",kipp_maps!H:K,4,FALSE)</f>
        <v>3</v>
      </c>
      <c r="R1119">
        <f>VLOOKUP(A1119&amp;"|"&amp;"Spring"&amp;"|"&amp;"Reading",kipp_maps!H:I,2,FALSE)</f>
        <v>214</v>
      </c>
      <c r="S1119">
        <f>VLOOKUP(A1119&amp;"|"&amp;"Spring"&amp;"|"&amp;"Reading",kipp_maps!H:J,3,FALSE)</f>
        <v>56</v>
      </c>
      <c r="T1119">
        <f>VLOOKUP(A1119&amp;"|"&amp;"Spring"&amp;"|"&amp;"Reading",kipp_maps!H:K,4,FALSE)</f>
        <v>3</v>
      </c>
      <c r="U1119">
        <f>VLOOKUP(A1119&amp;"|"&amp;"Fall"&amp;"|"&amp;"Reading",kipp_maps!H:L,5,FALSE)</f>
        <v>6</v>
      </c>
      <c r="V1119">
        <f t="shared" si="70"/>
        <v>8</v>
      </c>
      <c r="W1119">
        <f t="shared" si="71"/>
        <v>2</v>
      </c>
    </row>
    <row r="1120" spans="1:23" x14ac:dyDescent="0.25">
      <c r="A1120">
        <v>18776</v>
      </c>
      <c r="B1120" t="str">
        <f>VLOOKUP(A1120,kipp_maps!A:B,2,FALSE)</f>
        <v>School A</v>
      </c>
      <c r="C1120">
        <f>VLOOKUP(A1120,kipp_maps!A:C,3,FALSE)</f>
        <v>5</v>
      </c>
      <c r="D1120">
        <f>VLOOKUP(A1120,kipp_maps!A:D,4,FALSE)</f>
        <v>2019</v>
      </c>
      <c r="E1120" t="str">
        <f>VLOOKUP(A1120,kipp_maps!A:E,5,FALSE)</f>
        <v>GenEd</v>
      </c>
      <c r="F1120">
        <f>VLOOKUP(A1120&amp;"|"&amp;"Fall"&amp;"|"&amp;"Math",kipp_maps!H:I,2,FALSE)</f>
        <v>195</v>
      </c>
      <c r="G1120">
        <f>VLOOKUP(A1120&amp;"|"&amp;"Fall"&amp;"|"&amp;"Math",kipp_maps!H:J,3,FALSE)</f>
        <v>13</v>
      </c>
      <c r="H1120">
        <f>VLOOKUP(A1120&amp;"|"&amp;"Fall"&amp;"|"&amp;"Math",kipp_maps!H:K,4,FALSE)</f>
        <v>1</v>
      </c>
      <c r="I1120">
        <f>VLOOKUP(A1120&amp;"|"&amp;"Spring"&amp;"|"&amp;"Math",kipp_maps!H:I,2,FALSE)</f>
        <v>215</v>
      </c>
      <c r="J1120">
        <f>VLOOKUP(A1120&amp;"|"&amp;"Spring"&amp;"|"&amp;"Math",kipp_maps!H:J,3,FALSE)</f>
        <v>35</v>
      </c>
      <c r="K1120">
        <f>VLOOKUP(A1120&amp;"|"&amp;"Spring"&amp;"|"&amp;"Math",kipp_maps!H:K,4,FALSE)</f>
        <v>2</v>
      </c>
      <c r="L1120">
        <f>VLOOKUP(A1120&amp;"|"&amp;"Fall"&amp;"|"&amp;"Math",kipp_maps!H:L,5,FALSE)</f>
        <v>10</v>
      </c>
      <c r="M1120">
        <f t="shared" si="68"/>
        <v>20</v>
      </c>
      <c r="N1120">
        <f t="shared" si="69"/>
        <v>10</v>
      </c>
      <c r="O1120">
        <f>VLOOKUP(A1120&amp;"|"&amp;"Fall"&amp;"|"&amp;"Reading",kipp_maps!H:I,2,FALSE)</f>
        <v>210</v>
      </c>
      <c r="P1120">
        <f>VLOOKUP(A1120&amp;"|"&amp;"Fall"&amp;"|"&amp;"Reading",kipp_maps!H:J,3,FALSE)</f>
        <v>61</v>
      </c>
      <c r="Q1120">
        <f>VLOOKUP(A1120&amp;"|"&amp;"Fall"&amp;"|"&amp;"Reading",kipp_maps!H:K,4,FALSE)</f>
        <v>3</v>
      </c>
      <c r="R1120">
        <f>VLOOKUP(A1120&amp;"|"&amp;"Spring"&amp;"|"&amp;"Reading",kipp_maps!H:I,2,FALSE)</f>
        <v>223</v>
      </c>
      <c r="S1120">
        <f>VLOOKUP(A1120&amp;"|"&amp;"Spring"&amp;"|"&amp;"Reading",kipp_maps!H:J,3,FALSE)</f>
        <v>78</v>
      </c>
      <c r="T1120">
        <f>VLOOKUP(A1120&amp;"|"&amp;"Spring"&amp;"|"&amp;"Reading",kipp_maps!H:K,4,FALSE)</f>
        <v>4</v>
      </c>
      <c r="U1120">
        <f>VLOOKUP(A1120&amp;"|"&amp;"Fall"&amp;"|"&amp;"Reading",kipp_maps!H:L,5,FALSE)</f>
        <v>6</v>
      </c>
      <c r="V1120">
        <f t="shared" si="70"/>
        <v>13</v>
      </c>
      <c r="W1120">
        <f t="shared" si="71"/>
        <v>7</v>
      </c>
    </row>
    <row r="1121" spans="1:23" x14ac:dyDescent="0.25">
      <c r="A1121">
        <v>17228</v>
      </c>
      <c r="B1121" t="str">
        <f>VLOOKUP(A1121,kipp_maps!A:B,2,FALSE)</f>
        <v>School C</v>
      </c>
      <c r="C1121">
        <f>VLOOKUP(A1121,kipp_maps!A:C,3,FALSE)</f>
        <v>5</v>
      </c>
      <c r="D1121">
        <f>VLOOKUP(A1121,kipp_maps!A:D,4,FALSE)</f>
        <v>2019</v>
      </c>
      <c r="E1121" t="str">
        <f>VLOOKUP(A1121,kipp_maps!A:E,5,FALSE)</f>
        <v>GenEd</v>
      </c>
      <c r="F1121">
        <f>VLOOKUP(A1121&amp;"|"&amp;"Fall"&amp;"|"&amp;"Math",kipp_maps!H:I,2,FALSE)</f>
        <v>203</v>
      </c>
      <c r="G1121">
        <f>VLOOKUP(A1121&amp;"|"&amp;"Fall"&amp;"|"&amp;"Math",kipp_maps!H:J,3,FALSE)</f>
        <v>28</v>
      </c>
      <c r="H1121">
        <f>VLOOKUP(A1121&amp;"|"&amp;"Fall"&amp;"|"&amp;"Math",kipp_maps!H:K,4,FALSE)</f>
        <v>2</v>
      </c>
      <c r="I1121">
        <f>VLOOKUP(A1121&amp;"|"&amp;"Spring"&amp;"|"&amp;"Math",kipp_maps!H:I,2,FALSE)</f>
        <v>226</v>
      </c>
      <c r="J1121">
        <f>VLOOKUP(A1121&amp;"|"&amp;"Spring"&amp;"|"&amp;"Math",kipp_maps!H:J,3,FALSE)</f>
        <v>61</v>
      </c>
      <c r="K1121">
        <f>VLOOKUP(A1121&amp;"|"&amp;"Spring"&amp;"|"&amp;"Math",kipp_maps!H:K,4,FALSE)</f>
        <v>3</v>
      </c>
      <c r="L1121">
        <f>VLOOKUP(A1121&amp;"|"&amp;"Fall"&amp;"|"&amp;"Math",kipp_maps!H:L,5,FALSE)</f>
        <v>10</v>
      </c>
      <c r="M1121">
        <f t="shared" si="68"/>
        <v>23</v>
      </c>
      <c r="N1121">
        <f t="shared" si="69"/>
        <v>13</v>
      </c>
      <c r="O1121">
        <f>VLOOKUP(A1121&amp;"|"&amp;"Fall"&amp;"|"&amp;"Reading",kipp_maps!H:I,2,FALSE)</f>
        <v>187</v>
      </c>
      <c r="P1121">
        <f>VLOOKUP(A1121&amp;"|"&amp;"Fall"&amp;"|"&amp;"Reading",kipp_maps!H:J,3,FALSE)</f>
        <v>11</v>
      </c>
      <c r="Q1121">
        <f>VLOOKUP(A1121&amp;"|"&amp;"Fall"&amp;"|"&amp;"Reading",kipp_maps!H:K,4,FALSE)</f>
        <v>1</v>
      </c>
      <c r="R1121">
        <f>VLOOKUP(A1121&amp;"|"&amp;"Spring"&amp;"|"&amp;"Reading",kipp_maps!H:I,2,FALSE)</f>
        <v>210</v>
      </c>
      <c r="S1121">
        <f>VLOOKUP(A1121&amp;"|"&amp;"Spring"&amp;"|"&amp;"Reading",kipp_maps!H:J,3,FALSE)</f>
        <v>45</v>
      </c>
      <c r="T1121">
        <f>VLOOKUP(A1121&amp;"|"&amp;"Spring"&amp;"|"&amp;"Reading",kipp_maps!H:K,4,FALSE)</f>
        <v>2</v>
      </c>
      <c r="U1121">
        <f>VLOOKUP(A1121&amp;"|"&amp;"Fall"&amp;"|"&amp;"Reading",kipp_maps!H:L,5,FALSE)</f>
        <v>9</v>
      </c>
      <c r="V1121">
        <f t="shared" si="70"/>
        <v>23</v>
      </c>
      <c r="W1121">
        <f t="shared" si="71"/>
        <v>14</v>
      </c>
    </row>
    <row r="1122" spans="1:23" x14ac:dyDescent="0.25">
      <c r="A1122">
        <v>17386</v>
      </c>
      <c r="B1122" t="str">
        <f>VLOOKUP(A1122,kipp_maps!A:B,2,FALSE)</f>
        <v>School C</v>
      </c>
      <c r="C1122">
        <f>VLOOKUP(A1122,kipp_maps!A:C,3,FALSE)</f>
        <v>5</v>
      </c>
      <c r="D1122">
        <f>VLOOKUP(A1122,kipp_maps!A:D,4,FALSE)</f>
        <v>2019</v>
      </c>
      <c r="E1122" t="str">
        <f>VLOOKUP(A1122,kipp_maps!A:E,5,FALSE)</f>
        <v>GenEd</v>
      </c>
      <c r="F1122">
        <f>VLOOKUP(A1122&amp;"|"&amp;"Fall"&amp;"|"&amp;"Math",kipp_maps!H:I,2,FALSE)</f>
        <v>217</v>
      </c>
      <c r="G1122">
        <f>VLOOKUP(A1122&amp;"|"&amp;"Fall"&amp;"|"&amp;"Math",kipp_maps!H:J,3,FALSE)</f>
        <v>65</v>
      </c>
      <c r="H1122">
        <f>VLOOKUP(A1122&amp;"|"&amp;"Fall"&amp;"|"&amp;"Math",kipp_maps!H:K,4,FALSE)</f>
        <v>3</v>
      </c>
      <c r="I1122">
        <f>VLOOKUP(A1122&amp;"|"&amp;"Spring"&amp;"|"&amp;"Math",kipp_maps!H:I,2,FALSE)</f>
        <v>231</v>
      </c>
      <c r="J1122">
        <f>VLOOKUP(A1122&amp;"|"&amp;"Spring"&amp;"|"&amp;"Math",kipp_maps!H:J,3,FALSE)</f>
        <v>72</v>
      </c>
      <c r="K1122">
        <f>VLOOKUP(A1122&amp;"|"&amp;"Spring"&amp;"|"&amp;"Math",kipp_maps!H:K,4,FALSE)</f>
        <v>3</v>
      </c>
      <c r="L1122">
        <f>VLOOKUP(A1122&amp;"|"&amp;"Fall"&amp;"|"&amp;"Math",kipp_maps!H:L,5,FALSE)</f>
        <v>10</v>
      </c>
      <c r="M1122">
        <f t="shared" si="68"/>
        <v>14</v>
      </c>
      <c r="N1122">
        <f t="shared" si="69"/>
        <v>4</v>
      </c>
      <c r="O1122">
        <f>VLOOKUP(A1122&amp;"|"&amp;"Fall"&amp;"|"&amp;"Reading",kipp_maps!H:I,2,FALSE)</f>
        <v>218</v>
      </c>
      <c r="P1122">
        <f>VLOOKUP(A1122&amp;"|"&amp;"Fall"&amp;"|"&amp;"Reading",kipp_maps!H:J,3,FALSE)</f>
        <v>79</v>
      </c>
      <c r="Q1122">
        <f>VLOOKUP(A1122&amp;"|"&amp;"Fall"&amp;"|"&amp;"Reading",kipp_maps!H:K,4,FALSE)</f>
        <v>4</v>
      </c>
      <c r="R1122">
        <f>VLOOKUP(A1122&amp;"|"&amp;"Spring"&amp;"|"&amp;"Reading",kipp_maps!H:I,2,FALSE)</f>
        <v>224</v>
      </c>
      <c r="S1122">
        <f>VLOOKUP(A1122&amp;"|"&amp;"Spring"&amp;"|"&amp;"Reading",kipp_maps!H:J,3,FALSE)</f>
        <v>80</v>
      </c>
      <c r="T1122">
        <f>VLOOKUP(A1122&amp;"|"&amp;"Spring"&amp;"|"&amp;"Reading",kipp_maps!H:K,4,FALSE)</f>
        <v>4</v>
      </c>
      <c r="U1122">
        <f>VLOOKUP(A1122&amp;"|"&amp;"Fall"&amp;"|"&amp;"Reading",kipp_maps!H:L,5,FALSE)</f>
        <v>4</v>
      </c>
      <c r="V1122">
        <f t="shared" si="70"/>
        <v>6</v>
      </c>
      <c r="W1122">
        <f t="shared" si="71"/>
        <v>2</v>
      </c>
    </row>
    <row r="1123" spans="1:23" x14ac:dyDescent="0.25">
      <c r="A1123">
        <v>24186</v>
      </c>
      <c r="B1123" t="str">
        <f>VLOOKUP(A1123,kipp_maps!A:B,2,FALSE)</f>
        <v>School C</v>
      </c>
      <c r="C1123">
        <f>VLOOKUP(A1123,kipp_maps!A:C,3,FALSE)</f>
        <v>5</v>
      </c>
      <c r="D1123">
        <f>VLOOKUP(A1123,kipp_maps!A:D,4,FALSE)</f>
        <v>2019</v>
      </c>
      <c r="E1123" t="str">
        <f>VLOOKUP(A1123,kipp_maps!A:E,5,FALSE)</f>
        <v>GenEd</v>
      </c>
      <c r="F1123">
        <f>VLOOKUP(A1123&amp;"|"&amp;"Fall"&amp;"|"&amp;"Math",kipp_maps!H:I,2,FALSE)</f>
        <v>203</v>
      </c>
      <c r="G1123">
        <f>VLOOKUP(A1123&amp;"|"&amp;"Fall"&amp;"|"&amp;"Math",kipp_maps!H:J,3,FALSE)</f>
        <v>28</v>
      </c>
      <c r="H1123">
        <f>VLOOKUP(A1123&amp;"|"&amp;"Fall"&amp;"|"&amp;"Math",kipp_maps!H:K,4,FALSE)</f>
        <v>2</v>
      </c>
      <c r="I1123">
        <f>VLOOKUP(A1123&amp;"|"&amp;"Spring"&amp;"|"&amp;"Math",kipp_maps!H:I,2,FALSE)</f>
        <v>221</v>
      </c>
      <c r="J1123">
        <f>VLOOKUP(A1123&amp;"|"&amp;"Spring"&amp;"|"&amp;"Math",kipp_maps!H:J,3,FALSE)</f>
        <v>49</v>
      </c>
      <c r="K1123">
        <f>VLOOKUP(A1123&amp;"|"&amp;"Spring"&amp;"|"&amp;"Math",kipp_maps!H:K,4,FALSE)</f>
        <v>2</v>
      </c>
      <c r="L1123">
        <f>VLOOKUP(A1123&amp;"|"&amp;"Fall"&amp;"|"&amp;"Math",kipp_maps!H:L,5,FALSE)</f>
        <v>10</v>
      </c>
      <c r="M1123">
        <f t="shared" si="68"/>
        <v>18</v>
      </c>
      <c r="N1123">
        <f t="shared" si="69"/>
        <v>8</v>
      </c>
      <c r="O1123">
        <f>VLOOKUP(A1123&amp;"|"&amp;"Fall"&amp;"|"&amp;"Reading",kipp_maps!H:I,2,FALSE)</f>
        <v>211</v>
      </c>
      <c r="P1123">
        <f>VLOOKUP(A1123&amp;"|"&amp;"Fall"&amp;"|"&amp;"Reading",kipp_maps!H:J,3,FALSE)</f>
        <v>64</v>
      </c>
      <c r="Q1123">
        <f>VLOOKUP(A1123&amp;"|"&amp;"Fall"&amp;"|"&amp;"Reading",kipp_maps!H:K,4,FALSE)</f>
        <v>3</v>
      </c>
      <c r="R1123">
        <f>VLOOKUP(A1123&amp;"|"&amp;"Spring"&amp;"|"&amp;"Reading",kipp_maps!H:I,2,FALSE)</f>
        <v>218</v>
      </c>
      <c r="S1123">
        <f>VLOOKUP(A1123&amp;"|"&amp;"Spring"&amp;"|"&amp;"Reading",kipp_maps!H:J,3,FALSE)</f>
        <v>66</v>
      </c>
      <c r="T1123">
        <f>VLOOKUP(A1123&amp;"|"&amp;"Spring"&amp;"|"&amp;"Reading",kipp_maps!H:K,4,FALSE)</f>
        <v>3</v>
      </c>
      <c r="U1123">
        <f>VLOOKUP(A1123&amp;"|"&amp;"Fall"&amp;"|"&amp;"Reading",kipp_maps!H:L,5,FALSE)</f>
        <v>5</v>
      </c>
      <c r="V1123">
        <f t="shared" si="70"/>
        <v>7</v>
      </c>
      <c r="W1123">
        <f t="shared" si="71"/>
        <v>2</v>
      </c>
    </row>
    <row r="1124" spans="1:23" x14ac:dyDescent="0.25">
      <c r="A1124">
        <v>14132</v>
      </c>
      <c r="B1124" t="str">
        <f>VLOOKUP(A1124,kipp_maps!A:B,2,FALSE)</f>
        <v>School C</v>
      </c>
      <c r="C1124">
        <f>VLOOKUP(A1124,kipp_maps!A:C,3,FALSE)</f>
        <v>5</v>
      </c>
      <c r="D1124">
        <f>VLOOKUP(A1124,kipp_maps!A:D,4,FALSE)</f>
        <v>2019</v>
      </c>
      <c r="E1124" t="str">
        <f>VLOOKUP(A1124,kipp_maps!A:E,5,FALSE)</f>
        <v>GenEd</v>
      </c>
      <c r="F1124">
        <f>VLOOKUP(A1124&amp;"|"&amp;"Fall"&amp;"|"&amp;"Math",kipp_maps!H:I,2,FALSE)</f>
        <v>184</v>
      </c>
      <c r="G1124">
        <f>VLOOKUP(A1124&amp;"|"&amp;"Fall"&amp;"|"&amp;"Math",kipp_maps!H:J,3,FALSE)</f>
        <v>3</v>
      </c>
      <c r="H1124">
        <f>VLOOKUP(A1124&amp;"|"&amp;"Fall"&amp;"|"&amp;"Math",kipp_maps!H:K,4,FALSE)</f>
        <v>1</v>
      </c>
      <c r="I1124">
        <f>VLOOKUP(A1124&amp;"|"&amp;"Spring"&amp;"|"&amp;"Math",kipp_maps!H:I,2,FALSE)</f>
        <v>200</v>
      </c>
      <c r="J1124">
        <f>VLOOKUP(A1124&amp;"|"&amp;"Spring"&amp;"|"&amp;"Math",kipp_maps!H:J,3,FALSE)</f>
        <v>9</v>
      </c>
      <c r="K1124">
        <f>VLOOKUP(A1124&amp;"|"&amp;"Spring"&amp;"|"&amp;"Math",kipp_maps!H:K,4,FALSE)</f>
        <v>1</v>
      </c>
      <c r="L1124">
        <f>VLOOKUP(A1124&amp;"|"&amp;"Fall"&amp;"|"&amp;"Math",kipp_maps!H:L,5,FALSE)</f>
        <v>10</v>
      </c>
      <c r="M1124">
        <f t="shared" si="68"/>
        <v>16</v>
      </c>
      <c r="N1124">
        <f t="shared" si="69"/>
        <v>6</v>
      </c>
      <c r="O1124">
        <f>VLOOKUP(A1124&amp;"|"&amp;"Fall"&amp;"|"&amp;"Reading",kipp_maps!H:I,2,FALSE)</f>
        <v>191</v>
      </c>
      <c r="P1124">
        <f>VLOOKUP(A1124&amp;"|"&amp;"Fall"&amp;"|"&amp;"Reading",kipp_maps!H:J,3,FALSE)</f>
        <v>17</v>
      </c>
      <c r="Q1124">
        <f>VLOOKUP(A1124&amp;"|"&amp;"Fall"&amp;"|"&amp;"Reading",kipp_maps!H:K,4,FALSE)</f>
        <v>1</v>
      </c>
      <c r="R1124">
        <f>VLOOKUP(A1124&amp;"|"&amp;"Spring"&amp;"|"&amp;"Reading",kipp_maps!H:I,2,FALSE)</f>
        <v>201</v>
      </c>
      <c r="S1124">
        <f>VLOOKUP(A1124&amp;"|"&amp;"Spring"&amp;"|"&amp;"Reading",kipp_maps!H:J,3,FALSE)</f>
        <v>23</v>
      </c>
      <c r="T1124">
        <f>VLOOKUP(A1124&amp;"|"&amp;"Spring"&amp;"|"&amp;"Reading",kipp_maps!H:K,4,FALSE)</f>
        <v>1</v>
      </c>
      <c r="U1124">
        <f>VLOOKUP(A1124&amp;"|"&amp;"Fall"&amp;"|"&amp;"Reading",kipp_maps!H:L,5,FALSE)</f>
        <v>8</v>
      </c>
      <c r="V1124">
        <f t="shared" si="70"/>
        <v>10</v>
      </c>
      <c r="W1124">
        <f t="shared" si="71"/>
        <v>2</v>
      </c>
    </row>
    <row r="1125" spans="1:23" x14ac:dyDescent="0.25">
      <c r="A1125">
        <v>22442</v>
      </c>
      <c r="B1125" t="str">
        <f>VLOOKUP(A1125,kipp_maps!A:B,2,FALSE)</f>
        <v>School C</v>
      </c>
      <c r="C1125">
        <f>VLOOKUP(A1125,kipp_maps!A:C,3,FALSE)</f>
        <v>5</v>
      </c>
      <c r="D1125">
        <f>VLOOKUP(A1125,kipp_maps!A:D,4,FALSE)</f>
        <v>2019</v>
      </c>
      <c r="E1125" t="str">
        <f>VLOOKUP(A1125,kipp_maps!A:E,5,FALSE)</f>
        <v>GenEd</v>
      </c>
      <c r="F1125">
        <f>VLOOKUP(A1125&amp;"|"&amp;"Fall"&amp;"|"&amp;"Math",kipp_maps!H:I,2,FALSE)</f>
        <v>216</v>
      </c>
      <c r="G1125">
        <f>VLOOKUP(A1125&amp;"|"&amp;"Fall"&amp;"|"&amp;"Math",kipp_maps!H:J,3,FALSE)</f>
        <v>62</v>
      </c>
      <c r="H1125">
        <f>VLOOKUP(A1125&amp;"|"&amp;"Fall"&amp;"|"&amp;"Math",kipp_maps!H:K,4,FALSE)</f>
        <v>3</v>
      </c>
      <c r="I1125">
        <f>VLOOKUP(A1125&amp;"|"&amp;"Spring"&amp;"|"&amp;"Math",kipp_maps!H:I,2,FALSE)</f>
        <v>233</v>
      </c>
      <c r="J1125">
        <f>VLOOKUP(A1125&amp;"|"&amp;"Spring"&amp;"|"&amp;"Math",kipp_maps!H:J,3,FALSE)</f>
        <v>76</v>
      </c>
      <c r="K1125">
        <f>VLOOKUP(A1125&amp;"|"&amp;"Spring"&amp;"|"&amp;"Math",kipp_maps!H:K,4,FALSE)</f>
        <v>4</v>
      </c>
      <c r="L1125">
        <f>VLOOKUP(A1125&amp;"|"&amp;"Fall"&amp;"|"&amp;"Math",kipp_maps!H:L,5,FALSE)</f>
        <v>10</v>
      </c>
      <c r="M1125">
        <f t="shared" si="68"/>
        <v>17</v>
      </c>
      <c r="N1125">
        <f t="shared" si="69"/>
        <v>7</v>
      </c>
      <c r="O1125">
        <f>VLOOKUP(A1125&amp;"|"&amp;"Fall"&amp;"|"&amp;"Reading",kipp_maps!H:I,2,FALSE)</f>
        <v>218</v>
      </c>
      <c r="P1125">
        <f>VLOOKUP(A1125&amp;"|"&amp;"Fall"&amp;"|"&amp;"Reading",kipp_maps!H:J,3,FALSE)</f>
        <v>79</v>
      </c>
      <c r="Q1125">
        <f>VLOOKUP(A1125&amp;"|"&amp;"Fall"&amp;"|"&amp;"Reading",kipp_maps!H:K,4,FALSE)</f>
        <v>4</v>
      </c>
      <c r="R1125">
        <f>VLOOKUP(A1125&amp;"|"&amp;"Spring"&amp;"|"&amp;"Reading",kipp_maps!H:I,2,FALSE)</f>
        <v>220</v>
      </c>
      <c r="S1125">
        <f>VLOOKUP(A1125&amp;"|"&amp;"Spring"&amp;"|"&amp;"Reading",kipp_maps!H:J,3,FALSE)</f>
        <v>71</v>
      </c>
      <c r="T1125">
        <f>VLOOKUP(A1125&amp;"|"&amp;"Spring"&amp;"|"&amp;"Reading",kipp_maps!H:K,4,FALSE)</f>
        <v>3</v>
      </c>
      <c r="U1125">
        <f>VLOOKUP(A1125&amp;"|"&amp;"Fall"&amp;"|"&amp;"Reading",kipp_maps!H:L,5,FALSE)</f>
        <v>4</v>
      </c>
      <c r="V1125">
        <f t="shared" si="70"/>
        <v>2</v>
      </c>
      <c r="W1125">
        <f t="shared" si="71"/>
        <v>-2</v>
      </c>
    </row>
    <row r="1126" spans="1:23" x14ac:dyDescent="0.25">
      <c r="A1126">
        <v>13640</v>
      </c>
      <c r="B1126" t="str">
        <f>VLOOKUP(A1126,kipp_maps!A:B,2,FALSE)</f>
        <v>School A</v>
      </c>
      <c r="C1126">
        <f>VLOOKUP(A1126,kipp_maps!A:C,3,FALSE)</f>
        <v>5</v>
      </c>
      <c r="D1126">
        <f>VLOOKUP(A1126,kipp_maps!A:D,4,FALSE)</f>
        <v>2019</v>
      </c>
      <c r="E1126" t="str">
        <f>VLOOKUP(A1126,kipp_maps!A:E,5,FALSE)</f>
        <v>GenEd</v>
      </c>
      <c r="F1126">
        <f>VLOOKUP(A1126&amp;"|"&amp;"Fall"&amp;"|"&amp;"Math",kipp_maps!H:I,2,FALSE)</f>
        <v>193</v>
      </c>
      <c r="G1126">
        <f>VLOOKUP(A1126&amp;"|"&amp;"Fall"&amp;"|"&amp;"Math",kipp_maps!H:J,3,FALSE)</f>
        <v>10</v>
      </c>
      <c r="H1126">
        <f>VLOOKUP(A1126&amp;"|"&amp;"Fall"&amp;"|"&amp;"Math",kipp_maps!H:K,4,FALSE)</f>
        <v>1</v>
      </c>
      <c r="I1126">
        <f>VLOOKUP(A1126&amp;"|"&amp;"Spring"&amp;"|"&amp;"Math",kipp_maps!H:I,2,FALSE)</f>
        <v>226</v>
      </c>
      <c r="J1126">
        <f>VLOOKUP(A1126&amp;"|"&amp;"Spring"&amp;"|"&amp;"Math",kipp_maps!H:J,3,FALSE)</f>
        <v>61</v>
      </c>
      <c r="K1126">
        <f>VLOOKUP(A1126&amp;"|"&amp;"Spring"&amp;"|"&amp;"Math",kipp_maps!H:K,4,FALSE)</f>
        <v>3</v>
      </c>
      <c r="L1126">
        <f>VLOOKUP(A1126&amp;"|"&amp;"Fall"&amp;"|"&amp;"Math",kipp_maps!H:L,5,FALSE)</f>
        <v>10</v>
      </c>
      <c r="M1126">
        <f t="shared" si="68"/>
        <v>33</v>
      </c>
      <c r="N1126">
        <f t="shared" si="69"/>
        <v>23</v>
      </c>
      <c r="O1126">
        <f>VLOOKUP(A1126&amp;"|"&amp;"Fall"&amp;"|"&amp;"Reading",kipp_maps!H:I,2,FALSE)</f>
        <v>202</v>
      </c>
      <c r="P1126">
        <f>VLOOKUP(A1126&amp;"|"&amp;"Fall"&amp;"|"&amp;"Reading",kipp_maps!H:J,3,FALSE)</f>
        <v>40</v>
      </c>
      <c r="Q1126">
        <f>VLOOKUP(A1126&amp;"|"&amp;"Fall"&amp;"|"&amp;"Reading",kipp_maps!H:K,4,FALSE)</f>
        <v>2</v>
      </c>
      <c r="R1126">
        <f>VLOOKUP(A1126&amp;"|"&amp;"Spring"&amp;"|"&amp;"Reading",kipp_maps!H:I,2,FALSE)</f>
        <v>214</v>
      </c>
      <c r="S1126">
        <f>VLOOKUP(A1126&amp;"|"&amp;"Spring"&amp;"|"&amp;"Reading",kipp_maps!H:J,3,FALSE)</f>
        <v>56</v>
      </c>
      <c r="T1126">
        <f>VLOOKUP(A1126&amp;"|"&amp;"Spring"&amp;"|"&amp;"Reading",kipp_maps!H:K,4,FALSE)</f>
        <v>3</v>
      </c>
      <c r="U1126">
        <f>VLOOKUP(A1126&amp;"|"&amp;"Fall"&amp;"|"&amp;"Reading",kipp_maps!H:L,5,FALSE)</f>
        <v>7</v>
      </c>
      <c r="V1126">
        <f t="shared" si="70"/>
        <v>12</v>
      </c>
      <c r="W1126">
        <f t="shared" si="71"/>
        <v>5</v>
      </c>
    </row>
    <row r="1127" spans="1:23" x14ac:dyDescent="0.25">
      <c r="A1127">
        <v>16583</v>
      </c>
      <c r="B1127" t="str">
        <f>VLOOKUP(A1127,kipp_maps!A:B,2,FALSE)</f>
        <v>School A</v>
      </c>
      <c r="C1127">
        <f>VLOOKUP(A1127,kipp_maps!A:C,3,FALSE)</f>
        <v>5</v>
      </c>
      <c r="D1127">
        <f>VLOOKUP(A1127,kipp_maps!A:D,4,FALSE)</f>
        <v>2019</v>
      </c>
      <c r="E1127" t="str">
        <f>VLOOKUP(A1127,kipp_maps!A:E,5,FALSE)</f>
        <v>Gifted</v>
      </c>
      <c r="F1127">
        <f>VLOOKUP(A1127&amp;"|"&amp;"Fall"&amp;"|"&amp;"Math",kipp_maps!H:I,2,FALSE)</f>
        <v>219</v>
      </c>
      <c r="G1127">
        <f>VLOOKUP(A1127&amp;"|"&amp;"Fall"&amp;"|"&amp;"Math",kipp_maps!H:J,3,FALSE)</f>
        <v>70</v>
      </c>
      <c r="H1127">
        <f>VLOOKUP(A1127&amp;"|"&amp;"Fall"&amp;"|"&amp;"Math",kipp_maps!H:K,4,FALSE)</f>
        <v>3</v>
      </c>
      <c r="I1127">
        <f>VLOOKUP(A1127&amp;"|"&amp;"Spring"&amp;"|"&amp;"Math",kipp_maps!H:I,2,FALSE)</f>
        <v>229</v>
      </c>
      <c r="J1127">
        <f>VLOOKUP(A1127&amp;"|"&amp;"Spring"&amp;"|"&amp;"Math",kipp_maps!H:J,3,FALSE)</f>
        <v>68</v>
      </c>
      <c r="K1127">
        <f>VLOOKUP(A1127&amp;"|"&amp;"Spring"&amp;"|"&amp;"Math",kipp_maps!H:K,4,FALSE)</f>
        <v>3</v>
      </c>
      <c r="L1127">
        <f>VLOOKUP(A1127&amp;"|"&amp;"Fall"&amp;"|"&amp;"Math",kipp_maps!H:L,5,FALSE)</f>
        <v>10</v>
      </c>
      <c r="M1127">
        <f t="shared" si="68"/>
        <v>10</v>
      </c>
      <c r="N1127">
        <f t="shared" si="69"/>
        <v>0</v>
      </c>
      <c r="O1127">
        <f>VLOOKUP(A1127&amp;"|"&amp;"Fall"&amp;"|"&amp;"Reading",kipp_maps!H:I,2,FALSE)</f>
        <v>224</v>
      </c>
      <c r="P1127">
        <f>VLOOKUP(A1127&amp;"|"&amp;"Fall"&amp;"|"&amp;"Reading",kipp_maps!H:J,3,FALSE)</f>
        <v>89</v>
      </c>
      <c r="Q1127">
        <f>VLOOKUP(A1127&amp;"|"&amp;"Fall"&amp;"|"&amp;"Reading",kipp_maps!H:K,4,FALSE)</f>
        <v>4</v>
      </c>
      <c r="R1127">
        <f>VLOOKUP(A1127&amp;"|"&amp;"Spring"&amp;"|"&amp;"Reading",kipp_maps!H:I,2,FALSE)</f>
        <v>220</v>
      </c>
      <c r="S1127">
        <f>VLOOKUP(A1127&amp;"|"&amp;"Spring"&amp;"|"&amp;"Reading",kipp_maps!H:J,3,FALSE)</f>
        <v>71</v>
      </c>
      <c r="T1127">
        <f>VLOOKUP(A1127&amp;"|"&amp;"Spring"&amp;"|"&amp;"Reading",kipp_maps!H:K,4,FALSE)</f>
        <v>3</v>
      </c>
      <c r="U1127">
        <f>VLOOKUP(A1127&amp;"|"&amp;"Fall"&amp;"|"&amp;"Reading",kipp_maps!H:L,5,FALSE)</f>
        <v>4</v>
      </c>
      <c r="V1127">
        <f t="shared" si="70"/>
        <v>-4</v>
      </c>
      <c r="W1127">
        <f t="shared" si="71"/>
        <v>-8</v>
      </c>
    </row>
    <row r="1128" spans="1:23" x14ac:dyDescent="0.25">
      <c r="A1128">
        <v>21069</v>
      </c>
      <c r="B1128" t="str">
        <f>VLOOKUP(A1128,kipp_maps!A:B,2,FALSE)</f>
        <v>School D</v>
      </c>
      <c r="C1128">
        <f>VLOOKUP(A1128,kipp_maps!A:C,3,FALSE)</f>
        <v>5</v>
      </c>
      <c r="D1128">
        <f>VLOOKUP(A1128,kipp_maps!A:D,4,FALSE)</f>
        <v>2019</v>
      </c>
      <c r="E1128" t="str">
        <f>VLOOKUP(A1128,kipp_maps!A:E,5,FALSE)</f>
        <v>GenEd</v>
      </c>
      <c r="F1128">
        <f>VLOOKUP(A1128&amp;"|"&amp;"Fall"&amp;"|"&amp;"Math",kipp_maps!H:I,2,FALSE)</f>
        <v>216</v>
      </c>
      <c r="G1128">
        <f>VLOOKUP(A1128&amp;"|"&amp;"Fall"&amp;"|"&amp;"Math",kipp_maps!H:J,3,FALSE)</f>
        <v>62</v>
      </c>
      <c r="H1128">
        <f>VLOOKUP(A1128&amp;"|"&amp;"Fall"&amp;"|"&amp;"Math",kipp_maps!H:K,4,FALSE)</f>
        <v>3</v>
      </c>
      <c r="I1128">
        <f>VLOOKUP(A1128&amp;"|"&amp;"Spring"&amp;"|"&amp;"Math",kipp_maps!H:I,2,FALSE)</f>
        <v>220</v>
      </c>
      <c r="J1128">
        <f>VLOOKUP(A1128&amp;"|"&amp;"Spring"&amp;"|"&amp;"Math",kipp_maps!H:J,3,FALSE)</f>
        <v>47</v>
      </c>
      <c r="K1128">
        <f>VLOOKUP(A1128&amp;"|"&amp;"Spring"&amp;"|"&amp;"Math",kipp_maps!H:K,4,FALSE)</f>
        <v>2</v>
      </c>
      <c r="L1128">
        <f>VLOOKUP(A1128&amp;"|"&amp;"Fall"&amp;"|"&amp;"Math",kipp_maps!H:L,5,FALSE)</f>
        <v>10</v>
      </c>
      <c r="M1128">
        <f t="shared" si="68"/>
        <v>4</v>
      </c>
      <c r="N1128">
        <f t="shared" si="69"/>
        <v>-6</v>
      </c>
      <c r="O1128">
        <f>VLOOKUP(A1128&amp;"|"&amp;"Fall"&amp;"|"&amp;"Reading",kipp_maps!H:I,2,FALSE)</f>
        <v>205</v>
      </c>
      <c r="P1128">
        <f>VLOOKUP(A1128&amp;"|"&amp;"Fall"&amp;"|"&amp;"Reading",kipp_maps!H:J,3,FALSE)</f>
        <v>48</v>
      </c>
      <c r="Q1128">
        <f>VLOOKUP(A1128&amp;"|"&amp;"Fall"&amp;"|"&amp;"Reading",kipp_maps!H:K,4,FALSE)</f>
        <v>2</v>
      </c>
      <c r="R1128">
        <f>VLOOKUP(A1128&amp;"|"&amp;"Spring"&amp;"|"&amp;"Reading",kipp_maps!H:I,2,FALSE)</f>
        <v>215</v>
      </c>
      <c r="S1128">
        <f>VLOOKUP(A1128&amp;"|"&amp;"Spring"&amp;"|"&amp;"Reading",kipp_maps!H:J,3,FALSE)</f>
        <v>59</v>
      </c>
      <c r="T1128">
        <f>VLOOKUP(A1128&amp;"|"&amp;"Spring"&amp;"|"&amp;"Reading",kipp_maps!H:K,4,FALSE)</f>
        <v>3</v>
      </c>
      <c r="U1128">
        <f>VLOOKUP(A1128&amp;"|"&amp;"Fall"&amp;"|"&amp;"Reading",kipp_maps!H:L,5,FALSE)</f>
        <v>6</v>
      </c>
      <c r="V1128">
        <f t="shared" si="70"/>
        <v>10</v>
      </c>
      <c r="W1128">
        <f t="shared" si="71"/>
        <v>4</v>
      </c>
    </row>
    <row r="1129" spans="1:23" x14ac:dyDescent="0.25">
      <c r="A1129">
        <v>28154</v>
      </c>
      <c r="B1129" t="str">
        <f>VLOOKUP(A1129,kipp_maps!A:B,2,FALSE)</f>
        <v>School C</v>
      </c>
      <c r="C1129">
        <f>VLOOKUP(A1129,kipp_maps!A:C,3,FALSE)</f>
        <v>5</v>
      </c>
      <c r="D1129">
        <f>VLOOKUP(A1129,kipp_maps!A:D,4,FALSE)</f>
        <v>2019</v>
      </c>
      <c r="E1129" t="str">
        <f>VLOOKUP(A1129,kipp_maps!A:E,5,FALSE)</f>
        <v>SPED</v>
      </c>
      <c r="F1129">
        <f>VLOOKUP(A1129&amp;"|"&amp;"Fall"&amp;"|"&amp;"Math",kipp_maps!H:I,2,FALSE)</f>
        <v>173</v>
      </c>
      <c r="G1129">
        <f>VLOOKUP(A1129&amp;"|"&amp;"Fall"&amp;"|"&amp;"Math",kipp_maps!H:J,3,FALSE)</f>
        <v>1</v>
      </c>
      <c r="H1129">
        <f>VLOOKUP(A1129&amp;"|"&amp;"Fall"&amp;"|"&amp;"Math",kipp_maps!H:K,4,FALSE)</f>
        <v>1</v>
      </c>
      <c r="I1129">
        <f>VLOOKUP(A1129&amp;"|"&amp;"Spring"&amp;"|"&amp;"Math",kipp_maps!H:I,2,FALSE)</f>
        <v>178</v>
      </c>
      <c r="J1129">
        <f>VLOOKUP(A1129&amp;"|"&amp;"Spring"&amp;"|"&amp;"Math",kipp_maps!H:J,3,FALSE)</f>
        <v>1</v>
      </c>
      <c r="K1129">
        <f>VLOOKUP(A1129&amp;"|"&amp;"Spring"&amp;"|"&amp;"Math",kipp_maps!H:K,4,FALSE)</f>
        <v>1</v>
      </c>
      <c r="L1129">
        <f>VLOOKUP(A1129&amp;"|"&amp;"Fall"&amp;"|"&amp;"Math",kipp_maps!H:L,5,FALSE)</f>
        <v>10</v>
      </c>
      <c r="M1129">
        <f t="shared" si="68"/>
        <v>5</v>
      </c>
      <c r="N1129">
        <f t="shared" si="69"/>
        <v>-5</v>
      </c>
      <c r="O1129">
        <f>VLOOKUP(A1129&amp;"|"&amp;"Fall"&amp;"|"&amp;"Reading",kipp_maps!H:I,2,FALSE)</f>
        <v>165</v>
      </c>
      <c r="P1129">
        <f>VLOOKUP(A1129&amp;"|"&amp;"Fall"&amp;"|"&amp;"Reading",kipp_maps!H:J,3,FALSE)</f>
        <v>1</v>
      </c>
      <c r="Q1129">
        <f>VLOOKUP(A1129&amp;"|"&amp;"Fall"&amp;"|"&amp;"Reading",kipp_maps!H:K,4,FALSE)</f>
        <v>1</v>
      </c>
      <c r="R1129">
        <f>VLOOKUP(A1129&amp;"|"&amp;"Spring"&amp;"|"&amp;"Reading",kipp_maps!H:I,2,FALSE)</f>
        <v>174</v>
      </c>
      <c r="S1129">
        <f>VLOOKUP(A1129&amp;"|"&amp;"Spring"&amp;"|"&amp;"Reading",kipp_maps!H:J,3,FALSE)</f>
        <v>1</v>
      </c>
      <c r="T1129">
        <f>VLOOKUP(A1129&amp;"|"&amp;"Spring"&amp;"|"&amp;"Reading",kipp_maps!H:K,4,FALSE)</f>
        <v>1</v>
      </c>
      <c r="U1129">
        <f>VLOOKUP(A1129&amp;"|"&amp;"Fall"&amp;"|"&amp;"Reading",kipp_maps!H:L,5,FALSE)</f>
        <v>12</v>
      </c>
      <c r="V1129">
        <f t="shared" si="70"/>
        <v>9</v>
      </c>
      <c r="W1129">
        <f t="shared" si="71"/>
        <v>-3</v>
      </c>
    </row>
    <row r="1130" spans="1:23" x14ac:dyDescent="0.25">
      <c r="A1130">
        <v>11168</v>
      </c>
      <c r="B1130" t="str">
        <f>VLOOKUP(A1130,kipp_maps!A:B,2,FALSE)</f>
        <v>School C</v>
      </c>
      <c r="C1130">
        <f>VLOOKUP(A1130,kipp_maps!A:C,3,FALSE)</f>
        <v>5</v>
      </c>
      <c r="D1130">
        <f>VLOOKUP(A1130,kipp_maps!A:D,4,FALSE)</f>
        <v>2019</v>
      </c>
      <c r="E1130" t="str">
        <f>VLOOKUP(A1130,kipp_maps!A:E,5,FALSE)</f>
        <v>GenEd</v>
      </c>
      <c r="F1130">
        <f>VLOOKUP(A1130&amp;"|"&amp;"Fall"&amp;"|"&amp;"Math",kipp_maps!H:I,2,FALSE)</f>
        <v>198</v>
      </c>
      <c r="G1130">
        <f>VLOOKUP(A1130&amp;"|"&amp;"Fall"&amp;"|"&amp;"Math",kipp_maps!H:J,3,FALSE)</f>
        <v>18</v>
      </c>
      <c r="H1130">
        <f>VLOOKUP(A1130&amp;"|"&amp;"Fall"&amp;"|"&amp;"Math",kipp_maps!H:K,4,FALSE)</f>
        <v>1</v>
      </c>
      <c r="I1130">
        <f>VLOOKUP(A1130&amp;"|"&amp;"Spring"&amp;"|"&amp;"Math",kipp_maps!H:I,2,FALSE)</f>
        <v>209</v>
      </c>
      <c r="J1130">
        <f>VLOOKUP(A1130&amp;"|"&amp;"Spring"&amp;"|"&amp;"Math",kipp_maps!H:J,3,FALSE)</f>
        <v>22</v>
      </c>
      <c r="K1130">
        <f>VLOOKUP(A1130&amp;"|"&amp;"Spring"&amp;"|"&amp;"Math",kipp_maps!H:K,4,FALSE)</f>
        <v>1</v>
      </c>
      <c r="L1130">
        <f>VLOOKUP(A1130&amp;"|"&amp;"Fall"&amp;"|"&amp;"Math",kipp_maps!H:L,5,FALSE)</f>
        <v>10</v>
      </c>
      <c r="M1130">
        <f t="shared" si="68"/>
        <v>11</v>
      </c>
      <c r="N1130">
        <f t="shared" si="69"/>
        <v>1</v>
      </c>
      <c r="O1130">
        <f>VLOOKUP(A1130&amp;"|"&amp;"Fall"&amp;"|"&amp;"Reading",kipp_maps!H:I,2,FALSE)</f>
        <v>208</v>
      </c>
      <c r="P1130">
        <f>VLOOKUP(A1130&amp;"|"&amp;"Fall"&amp;"|"&amp;"Reading",kipp_maps!H:J,3,FALSE)</f>
        <v>56</v>
      </c>
      <c r="Q1130">
        <f>VLOOKUP(A1130&amp;"|"&amp;"Fall"&amp;"|"&amp;"Reading",kipp_maps!H:K,4,FALSE)</f>
        <v>3</v>
      </c>
      <c r="R1130">
        <f>VLOOKUP(A1130&amp;"|"&amp;"Spring"&amp;"|"&amp;"Reading",kipp_maps!H:I,2,FALSE)</f>
        <v>219</v>
      </c>
      <c r="S1130">
        <f>VLOOKUP(A1130&amp;"|"&amp;"Spring"&amp;"|"&amp;"Reading",kipp_maps!H:J,3,FALSE)</f>
        <v>69</v>
      </c>
      <c r="T1130">
        <f>VLOOKUP(A1130&amp;"|"&amp;"Spring"&amp;"|"&amp;"Reading",kipp_maps!H:K,4,FALSE)</f>
        <v>3</v>
      </c>
      <c r="U1130">
        <f>VLOOKUP(A1130&amp;"|"&amp;"Fall"&amp;"|"&amp;"Reading",kipp_maps!H:L,5,FALSE)</f>
        <v>6</v>
      </c>
      <c r="V1130">
        <f t="shared" si="70"/>
        <v>11</v>
      </c>
      <c r="W1130">
        <f t="shared" si="71"/>
        <v>5</v>
      </c>
    </row>
    <row r="1131" spans="1:23" x14ac:dyDescent="0.25">
      <c r="A1131">
        <v>20887</v>
      </c>
      <c r="B1131" t="str">
        <f>VLOOKUP(A1131,kipp_maps!A:B,2,FALSE)</f>
        <v>School C</v>
      </c>
      <c r="C1131">
        <f>VLOOKUP(A1131,kipp_maps!A:C,3,FALSE)</f>
        <v>5</v>
      </c>
      <c r="D1131">
        <f>VLOOKUP(A1131,kipp_maps!A:D,4,FALSE)</f>
        <v>2019</v>
      </c>
      <c r="E1131" t="str">
        <f>VLOOKUP(A1131,kipp_maps!A:E,5,FALSE)</f>
        <v>Gifted</v>
      </c>
      <c r="F1131">
        <f>VLOOKUP(A1131&amp;"|"&amp;"Fall"&amp;"|"&amp;"Math",kipp_maps!H:I,2,FALSE)</f>
        <v>221</v>
      </c>
      <c r="G1131">
        <f>VLOOKUP(A1131&amp;"|"&amp;"Fall"&amp;"|"&amp;"Math",kipp_maps!H:J,3,FALSE)</f>
        <v>74</v>
      </c>
      <c r="H1131">
        <f>VLOOKUP(A1131&amp;"|"&amp;"Fall"&amp;"|"&amp;"Math",kipp_maps!H:K,4,FALSE)</f>
        <v>3</v>
      </c>
      <c r="I1131">
        <f>VLOOKUP(A1131&amp;"|"&amp;"Spring"&amp;"|"&amp;"Math",kipp_maps!H:I,2,FALSE)</f>
        <v>225</v>
      </c>
      <c r="J1131">
        <f>VLOOKUP(A1131&amp;"|"&amp;"Spring"&amp;"|"&amp;"Math",kipp_maps!H:J,3,FALSE)</f>
        <v>59</v>
      </c>
      <c r="K1131">
        <f>VLOOKUP(A1131&amp;"|"&amp;"Spring"&amp;"|"&amp;"Math",kipp_maps!H:K,4,FALSE)</f>
        <v>3</v>
      </c>
      <c r="L1131">
        <f>VLOOKUP(A1131&amp;"|"&amp;"Fall"&amp;"|"&amp;"Math",kipp_maps!H:L,5,FALSE)</f>
        <v>10</v>
      </c>
      <c r="M1131">
        <f t="shared" si="68"/>
        <v>4</v>
      </c>
      <c r="N1131">
        <f t="shared" si="69"/>
        <v>-6</v>
      </c>
      <c r="O1131">
        <f>VLOOKUP(A1131&amp;"|"&amp;"Fall"&amp;"|"&amp;"Reading",kipp_maps!H:I,2,FALSE)</f>
        <v>222</v>
      </c>
      <c r="P1131">
        <f>VLOOKUP(A1131&amp;"|"&amp;"Fall"&amp;"|"&amp;"Reading",kipp_maps!H:J,3,FALSE)</f>
        <v>86</v>
      </c>
      <c r="Q1131">
        <f>VLOOKUP(A1131&amp;"|"&amp;"Fall"&amp;"|"&amp;"Reading",kipp_maps!H:K,4,FALSE)</f>
        <v>4</v>
      </c>
      <c r="R1131">
        <f>VLOOKUP(A1131&amp;"|"&amp;"Spring"&amp;"|"&amp;"Reading",kipp_maps!H:I,2,FALSE)</f>
        <v>239</v>
      </c>
      <c r="S1131">
        <f>VLOOKUP(A1131&amp;"|"&amp;"Spring"&amp;"|"&amp;"Reading",kipp_maps!H:J,3,FALSE)</f>
        <v>97</v>
      </c>
      <c r="T1131">
        <f>VLOOKUP(A1131&amp;"|"&amp;"Spring"&amp;"|"&amp;"Reading",kipp_maps!H:K,4,FALSE)</f>
        <v>4</v>
      </c>
      <c r="U1131">
        <f>VLOOKUP(A1131&amp;"|"&amp;"Fall"&amp;"|"&amp;"Reading",kipp_maps!H:L,5,FALSE)</f>
        <v>4</v>
      </c>
      <c r="V1131">
        <f t="shared" si="70"/>
        <v>17</v>
      </c>
      <c r="W1131">
        <f t="shared" si="71"/>
        <v>13</v>
      </c>
    </row>
    <row r="1132" spans="1:23" x14ac:dyDescent="0.25">
      <c r="A1132">
        <v>20118</v>
      </c>
      <c r="B1132" t="str">
        <f>VLOOKUP(A1132,kipp_maps!A:B,2,FALSE)</f>
        <v>School A</v>
      </c>
      <c r="C1132">
        <f>VLOOKUP(A1132,kipp_maps!A:C,3,FALSE)</f>
        <v>5</v>
      </c>
      <c r="D1132">
        <f>VLOOKUP(A1132,kipp_maps!A:D,4,FALSE)</f>
        <v>2019</v>
      </c>
      <c r="E1132" t="str">
        <f>VLOOKUP(A1132,kipp_maps!A:E,5,FALSE)</f>
        <v>GenEd</v>
      </c>
      <c r="F1132">
        <f>VLOOKUP(A1132&amp;"|"&amp;"Fall"&amp;"|"&amp;"Math",kipp_maps!H:I,2,FALSE)</f>
        <v>198</v>
      </c>
      <c r="G1132">
        <f>VLOOKUP(A1132&amp;"|"&amp;"Fall"&amp;"|"&amp;"Math",kipp_maps!H:J,3,FALSE)</f>
        <v>18</v>
      </c>
      <c r="H1132">
        <f>VLOOKUP(A1132&amp;"|"&amp;"Fall"&amp;"|"&amp;"Math",kipp_maps!H:K,4,FALSE)</f>
        <v>1</v>
      </c>
      <c r="I1132">
        <f>VLOOKUP(A1132&amp;"|"&amp;"Spring"&amp;"|"&amp;"Math",kipp_maps!H:I,2,FALSE)</f>
        <v>207</v>
      </c>
      <c r="J1132">
        <f>VLOOKUP(A1132&amp;"|"&amp;"Spring"&amp;"|"&amp;"Math",kipp_maps!H:J,3,FALSE)</f>
        <v>19</v>
      </c>
      <c r="K1132">
        <f>VLOOKUP(A1132&amp;"|"&amp;"Spring"&amp;"|"&amp;"Math",kipp_maps!H:K,4,FALSE)</f>
        <v>1</v>
      </c>
      <c r="L1132">
        <f>VLOOKUP(A1132&amp;"|"&amp;"Fall"&amp;"|"&amp;"Math",kipp_maps!H:L,5,FALSE)</f>
        <v>10</v>
      </c>
      <c r="M1132">
        <f t="shared" si="68"/>
        <v>9</v>
      </c>
      <c r="N1132">
        <f t="shared" si="69"/>
        <v>-1</v>
      </c>
      <c r="O1132">
        <f>VLOOKUP(A1132&amp;"|"&amp;"Fall"&amp;"|"&amp;"Reading",kipp_maps!H:I,2,FALSE)</f>
        <v>208</v>
      </c>
      <c r="P1132">
        <f>VLOOKUP(A1132&amp;"|"&amp;"Fall"&amp;"|"&amp;"Reading",kipp_maps!H:J,3,FALSE)</f>
        <v>56</v>
      </c>
      <c r="Q1132">
        <f>VLOOKUP(A1132&amp;"|"&amp;"Fall"&amp;"|"&amp;"Reading",kipp_maps!H:K,4,FALSE)</f>
        <v>3</v>
      </c>
      <c r="R1132">
        <f>VLOOKUP(A1132&amp;"|"&amp;"Spring"&amp;"|"&amp;"Reading",kipp_maps!H:I,2,FALSE)</f>
        <v>213</v>
      </c>
      <c r="S1132">
        <f>VLOOKUP(A1132&amp;"|"&amp;"Spring"&amp;"|"&amp;"Reading",kipp_maps!H:J,3,FALSE)</f>
        <v>53</v>
      </c>
      <c r="T1132">
        <f>VLOOKUP(A1132&amp;"|"&amp;"Spring"&amp;"|"&amp;"Reading",kipp_maps!H:K,4,FALSE)</f>
        <v>3</v>
      </c>
      <c r="U1132">
        <f>VLOOKUP(A1132&amp;"|"&amp;"Fall"&amp;"|"&amp;"Reading",kipp_maps!H:L,5,FALSE)</f>
        <v>6</v>
      </c>
      <c r="V1132">
        <f t="shared" si="70"/>
        <v>5</v>
      </c>
      <c r="W1132">
        <f t="shared" si="71"/>
        <v>-1</v>
      </c>
    </row>
    <row r="1133" spans="1:23" x14ac:dyDescent="0.25">
      <c r="A1133">
        <v>14338</v>
      </c>
      <c r="B1133" t="str">
        <f>VLOOKUP(A1133,kipp_maps!A:B,2,FALSE)</f>
        <v>School C</v>
      </c>
      <c r="C1133">
        <f>VLOOKUP(A1133,kipp_maps!A:C,3,FALSE)</f>
        <v>5</v>
      </c>
      <c r="D1133">
        <f>VLOOKUP(A1133,kipp_maps!A:D,4,FALSE)</f>
        <v>2019</v>
      </c>
      <c r="E1133" t="str">
        <f>VLOOKUP(A1133,kipp_maps!A:E,5,FALSE)</f>
        <v>GenEd</v>
      </c>
      <c r="F1133">
        <f>VLOOKUP(A1133&amp;"|"&amp;"Fall"&amp;"|"&amp;"Math",kipp_maps!H:I,2,FALSE)</f>
        <v>193</v>
      </c>
      <c r="G1133">
        <f>VLOOKUP(A1133&amp;"|"&amp;"Fall"&amp;"|"&amp;"Math",kipp_maps!H:J,3,FALSE)</f>
        <v>11</v>
      </c>
      <c r="H1133">
        <f>VLOOKUP(A1133&amp;"|"&amp;"Fall"&amp;"|"&amp;"Math",kipp_maps!H:K,4,FALSE)</f>
        <v>1</v>
      </c>
      <c r="I1133">
        <f>VLOOKUP(A1133&amp;"|"&amp;"Spring"&amp;"|"&amp;"Math",kipp_maps!H:I,2,FALSE)</f>
        <v>221</v>
      </c>
      <c r="J1133">
        <f>VLOOKUP(A1133&amp;"|"&amp;"Spring"&amp;"|"&amp;"Math",kipp_maps!H:J,3,FALSE)</f>
        <v>49</v>
      </c>
      <c r="K1133">
        <f>VLOOKUP(A1133&amp;"|"&amp;"Spring"&amp;"|"&amp;"Math",kipp_maps!H:K,4,FALSE)</f>
        <v>2</v>
      </c>
      <c r="L1133">
        <f>VLOOKUP(A1133&amp;"|"&amp;"Fall"&amp;"|"&amp;"Math",kipp_maps!H:L,5,FALSE)</f>
        <v>10</v>
      </c>
      <c r="M1133">
        <f t="shared" si="68"/>
        <v>28</v>
      </c>
      <c r="N1133">
        <f t="shared" si="69"/>
        <v>18</v>
      </c>
      <c r="O1133">
        <f>VLOOKUP(A1133&amp;"|"&amp;"Fall"&amp;"|"&amp;"Reading",kipp_maps!H:I,2,FALSE)</f>
        <v>192</v>
      </c>
      <c r="P1133">
        <f>VLOOKUP(A1133&amp;"|"&amp;"Fall"&amp;"|"&amp;"Reading",kipp_maps!H:J,3,FALSE)</f>
        <v>18</v>
      </c>
      <c r="Q1133">
        <f>VLOOKUP(A1133&amp;"|"&amp;"Fall"&amp;"|"&amp;"Reading",kipp_maps!H:K,4,FALSE)</f>
        <v>1</v>
      </c>
      <c r="R1133">
        <f>VLOOKUP(A1133&amp;"|"&amp;"Spring"&amp;"|"&amp;"Reading",kipp_maps!H:I,2,FALSE)</f>
        <v>198</v>
      </c>
      <c r="S1133">
        <f>VLOOKUP(A1133&amp;"|"&amp;"Spring"&amp;"|"&amp;"Reading",kipp_maps!H:J,3,FALSE)</f>
        <v>17</v>
      </c>
      <c r="T1133">
        <f>VLOOKUP(A1133&amp;"|"&amp;"Spring"&amp;"|"&amp;"Reading",kipp_maps!H:K,4,FALSE)</f>
        <v>1</v>
      </c>
      <c r="U1133">
        <f>VLOOKUP(A1133&amp;"|"&amp;"Fall"&amp;"|"&amp;"Reading",kipp_maps!H:L,5,FALSE)</f>
        <v>8</v>
      </c>
      <c r="V1133">
        <f t="shared" si="70"/>
        <v>6</v>
      </c>
      <c r="W1133">
        <f t="shared" si="71"/>
        <v>-2</v>
      </c>
    </row>
    <row r="1134" spans="1:23" x14ac:dyDescent="0.25">
      <c r="A1134">
        <v>21209</v>
      </c>
      <c r="B1134" t="str">
        <f>VLOOKUP(A1134,kipp_maps!A:B,2,FALSE)</f>
        <v>School A</v>
      </c>
      <c r="C1134">
        <f>VLOOKUP(A1134,kipp_maps!A:C,3,FALSE)</f>
        <v>5</v>
      </c>
      <c r="D1134">
        <f>VLOOKUP(A1134,kipp_maps!A:D,4,FALSE)</f>
        <v>2019</v>
      </c>
      <c r="E1134" t="str">
        <f>VLOOKUP(A1134,kipp_maps!A:E,5,FALSE)</f>
        <v>GenEd</v>
      </c>
      <c r="F1134">
        <f>VLOOKUP(A1134&amp;"|"&amp;"Fall"&amp;"|"&amp;"Math",kipp_maps!H:I,2,FALSE)</f>
        <v>201</v>
      </c>
      <c r="G1134">
        <f>VLOOKUP(A1134&amp;"|"&amp;"Fall"&amp;"|"&amp;"Math",kipp_maps!H:J,3,FALSE)</f>
        <v>24</v>
      </c>
      <c r="H1134">
        <f>VLOOKUP(A1134&amp;"|"&amp;"Fall"&amp;"|"&amp;"Math",kipp_maps!H:K,4,FALSE)</f>
        <v>1</v>
      </c>
      <c r="I1134">
        <f>VLOOKUP(A1134&amp;"|"&amp;"Spring"&amp;"|"&amp;"Math",kipp_maps!H:I,2,FALSE)</f>
        <v>209</v>
      </c>
      <c r="J1134">
        <f>VLOOKUP(A1134&amp;"|"&amp;"Spring"&amp;"|"&amp;"Math",kipp_maps!H:J,3,FALSE)</f>
        <v>22</v>
      </c>
      <c r="K1134">
        <f>VLOOKUP(A1134&amp;"|"&amp;"Spring"&amp;"|"&amp;"Math",kipp_maps!H:K,4,FALSE)</f>
        <v>1</v>
      </c>
      <c r="L1134">
        <f>VLOOKUP(A1134&amp;"|"&amp;"Fall"&amp;"|"&amp;"Math",kipp_maps!H:L,5,FALSE)</f>
        <v>10</v>
      </c>
      <c r="M1134">
        <f t="shared" si="68"/>
        <v>8</v>
      </c>
      <c r="N1134">
        <f t="shared" si="69"/>
        <v>-2</v>
      </c>
      <c r="O1134">
        <f>VLOOKUP(A1134&amp;"|"&amp;"Fall"&amp;"|"&amp;"Reading",kipp_maps!H:I,2,FALSE)</f>
        <v>207</v>
      </c>
      <c r="P1134">
        <f>VLOOKUP(A1134&amp;"|"&amp;"Fall"&amp;"|"&amp;"Reading",kipp_maps!H:J,3,FALSE)</f>
        <v>53</v>
      </c>
      <c r="Q1134">
        <f>VLOOKUP(A1134&amp;"|"&amp;"Fall"&amp;"|"&amp;"Reading",kipp_maps!H:K,4,FALSE)</f>
        <v>3</v>
      </c>
      <c r="R1134">
        <f>VLOOKUP(A1134&amp;"|"&amp;"Spring"&amp;"|"&amp;"Reading",kipp_maps!H:I,2,FALSE)</f>
        <v>211</v>
      </c>
      <c r="S1134">
        <f>VLOOKUP(A1134&amp;"|"&amp;"Spring"&amp;"|"&amp;"Reading",kipp_maps!H:J,3,FALSE)</f>
        <v>48</v>
      </c>
      <c r="T1134">
        <f>VLOOKUP(A1134&amp;"|"&amp;"Spring"&amp;"|"&amp;"Reading",kipp_maps!H:K,4,FALSE)</f>
        <v>2</v>
      </c>
      <c r="U1134">
        <f>VLOOKUP(A1134&amp;"|"&amp;"Fall"&amp;"|"&amp;"Reading",kipp_maps!H:L,5,FALSE)</f>
        <v>6</v>
      </c>
      <c r="V1134">
        <f t="shared" si="70"/>
        <v>4</v>
      </c>
      <c r="W1134">
        <f t="shared" si="71"/>
        <v>-2</v>
      </c>
    </row>
    <row r="1135" spans="1:23" x14ac:dyDescent="0.25">
      <c r="A1135">
        <v>15276</v>
      </c>
      <c r="B1135" t="str">
        <f>VLOOKUP(A1135,kipp_maps!A:B,2,FALSE)</f>
        <v>School A</v>
      </c>
      <c r="C1135">
        <f>VLOOKUP(A1135,kipp_maps!A:C,3,FALSE)</f>
        <v>5</v>
      </c>
      <c r="D1135">
        <f>VLOOKUP(A1135,kipp_maps!A:D,4,FALSE)</f>
        <v>2019</v>
      </c>
      <c r="E1135" t="str">
        <f>VLOOKUP(A1135,kipp_maps!A:E,5,FALSE)</f>
        <v>GenEd</v>
      </c>
      <c r="F1135">
        <f>VLOOKUP(A1135&amp;"|"&amp;"Fall"&amp;"|"&amp;"Math",kipp_maps!H:I,2,FALSE)</f>
        <v>220</v>
      </c>
      <c r="G1135">
        <f>VLOOKUP(A1135&amp;"|"&amp;"Fall"&amp;"|"&amp;"Math",kipp_maps!H:J,3,FALSE)</f>
        <v>72</v>
      </c>
      <c r="H1135">
        <f>VLOOKUP(A1135&amp;"|"&amp;"Fall"&amp;"|"&amp;"Math",kipp_maps!H:K,4,FALSE)</f>
        <v>3</v>
      </c>
      <c r="I1135">
        <f>VLOOKUP(A1135&amp;"|"&amp;"Spring"&amp;"|"&amp;"Math",kipp_maps!H:I,2,FALSE)</f>
        <v>231</v>
      </c>
      <c r="J1135">
        <f>VLOOKUP(A1135&amp;"|"&amp;"Spring"&amp;"|"&amp;"Math",kipp_maps!H:J,3,FALSE)</f>
        <v>72</v>
      </c>
      <c r="K1135">
        <f>VLOOKUP(A1135&amp;"|"&amp;"Spring"&amp;"|"&amp;"Math",kipp_maps!H:K,4,FALSE)</f>
        <v>3</v>
      </c>
      <c r="L1135">
        <f>VLOOKUP(A1135&amp;"|"&amp;"Fall"&amp;"|"&amp;"Math",kipp_maps!H:L,5,FALSE)</f>
        <v>10</v>
      </c>
      <c r="M1135">
        <f t="shared" si="68"/>
        <v>11</v>
      </c>
      <c r="N1135">
        <f t="shared" si="69"/>
        <v>1</v>
      </c>
      <c r="O1135">
        <f>VLOOKUP(A1135&amp;"|"&amp;"Fall"&amp;"|"&amp;"Reading",kipp_maps!H:I,2,FALSE)</f>
        <v>225</v>
      </c>
      <c r="P1135">
        <f>VLOOKUP(A1135&amp;"|"&amp;"Fall"&amp;"|"&amp;"Reading",kipp_maps!H:J,3,FALSE)</f>
        <v>90</v>
      </c>
      <c r="Q1135">
        <f>VLOOKUP(A1135&amp;"|"&amp;"Fall"&amp;"|"&amp;"Reading",kipp_maps!H:K,4,FALSE)</f>
        <v>4</v>
      </c>
      <c r="R1135">
        <f>VLOOKUP(A1135&amp;"|"&amp;"Spring"&amp;"|"&amp;"Reading",kipp_maps!H:I,2,FALSE)</f>
        <v>220</v>
      </c>
      <c r="S1135">
        <f>VLOOKUP(A1135&amp;"|"&amp;"Spring"&amp;"|"&amp;"Reading",kipp_maps!H:J,3,FALSE)</f>
        <v>71</v>
      </c>
      <c r="T1135">
        <f>VLOOKUP(A1135&amp;"|"&amp;"Spring"&amp;"|"&amp;"Reading",kipp_maps!H:K,4,FALSE)</f>
        <v>3</v>
      </c>
      <c r="U1135">
        <f>VLOOKUP(A1135&amp;"|"&amp;"Fall"&amp;"|"&amp;"Reading",kipp_maps!H:L,5,FALSE)</f>
        <v>3</v>
      </c>
      <c r="V1135">
        <f t="shared" si="70"/>
        <v>-5</v>
      </c>
      <c r="W1135">
        <f t="shared" si="71"/>
        <v>-8</v>
      </c>
    </row>
    <row r="1136" spans="1:23" x14ac:dyDescent="0.25">
      <c r="A1136">
        <v>22620</v>
      </c>
      <c r="B1136" t="str">
        <f>VLOOKUP(A1136,kipp_maps!A:B,2,FALSE)</f>
        <v>School D</v>
      </c>
      <c r="C1136">
        <f>VLOOKUP(A1136,kipp_maps!A:C,3,FALSE)</f>
        <v>5</v>
      </c>
      <c r="D1136">
        <f>VLOOKUP(A1136,kipp_maps!A:D,4,FALSE)</f>
        <v>2019</v>
      </c>
      <c r="E1136" t="str">
        <f>VLOOKUP(A1136,kipp_maps!A:E,5,FALSE)</f>
        <v>GenEd</v>
      </c>
      <c r="F1136">
        <f>VLOOKUP(A1136&amp;"|"&amp;"Fall"&amp;"|"&amp;"Math",kipp_maps!H:I,2,FALSE)</f>
        <v>184</v>
      </c>
      <c r="G1136">
        <f>VLOOKUP(A1136&amp;"|"&amp;"Fall"&amp;"|"&amp;"Math",kipp_maps!H:J,3,FALSE)</f>
        <v>3</v>
      </c>
      <c r="H1136">
        <f>VLOOKUP(A1136&amp;"|"&amp;"Fall"&amp;"|"&amp;"Math",kipp_maps!H:K,4,FALSE)</f>
        <v>1</v>
      </c>
      <c r="I1136">
        <f>VLOOKUP(A1136&amp;"|"&amp;"Spring"&amp;"|"&amp;"Math",kipp_maps!H:I,2,FALSE)</f>
        <v>189</v>
      </c>
      <c r="J1136">
        <f>VLOOKUP(A1136&amp;"|"&amp;"Spring"&amp;"|"&amp;"Math",kipp_maps!H:J,3,FALSE)</f>
        <v>2</v>
      </c>
      <c r="K1136">
        <f>VLOOKUP(A1136&amp;"|"&amp;"Spring"&amp;"|"&amp;"Math",kipp_maps!H:K,4,FALSE)</f>
        <v>1</v>
      </c>
      <c r="L1136">
        <f>VLOOKUP(A1136&amp;"|"&amp;"Fall"&amp;"|"&amp;"Math",kipp_maps!H:L,5,FALSE)</f>
        <v>10</v>
      </c>
      <c r="M1136">
        <f t="shared" si="68"/>
        <v>5</v>
      </c>
      <c r="N1136">
        <f t="shared" si="69"/>
        <v>-5</v>
      </c>
      <c r="O1136">
        <f>VLOOKUP(A1136&amp;"|"&amp;"Fall"&amp;"|"&amp;"Reading",kipp_maps!H:I,2,FALSE)</f>
        <v>204</v>
      </c>
      <c r="P1136">
        <f>VLOOKUP(A1136&amp;"|"&amp;"Fall"&amp;"|"&amp;"Reading",kipp_maps!H:J,3,FALSE)</f>
        <v>46</v>
      </c>
      <c r="Q1136">
        <f>VLOOKUP(A1136&amp;"|"&amp;"Fall"&amp;"|"&amp;"Reading",kipp_maps!H:K,4,FALSE)</f>
        <v>2</v>
      </c>
      <c r="R1136">
        <f>VLOOKUP(A1136&amp;"|"&amp;"Spring"&amp;"|"&amp;"Reading",kipp_maps!H:I,2,FALSE)</f>
        <v>201</v>
      </c>
      <c r="S1136">
        <f>VLOOKUP(A1136&amp;"|"&amp;"Spring"&amp;"|"&amp;"Reading",kipp_maps!H:J,3,FALSE)</f>
        <v>23</v>
      </c>
      <c r="T1136">
        <f>VLOOKUP(A1136&amp;"|"&amp;"Spring"&amp;"|"&amp;"Reading",kipp_maps!H:K,4,FALSE)</f>
        <v>1</v>
      </c>
      <c r="U1136">
        <f>VLOOKUP(A1136&amp;"|"&amp;"Fall"&amp;"|"&amp;"Reading",kipp_maps!H:L,5,FALSE)</f>
        <v>6</v>
      </c>
      <c r="V1136">
        <f t="shared" si="70"/>
        <v>-3</v>
      </c>
      <c r="W1136">
        <f t="shared" si="71"/>
        <v>-9</v>
      </c>
    </row>
    <row r="1137" spans="1:23" x14ac:dyDescent="0.25">
      <c r="A1137">
        <v>10540</v>
      </c>
      <c r="B1137" t="str">
        <f>VLOOKUP(A1137,kipp_maps!A:B,2,FALSE)</f>
        <v>School D</v>
      </c>
      <c r="C1137">
        <f>VLOOKUP(A1137,kipp_maps!A:C,3,FALSE)</f>
        <v>5</v>
      </c>
      <c r="D1137">
        <f>VLOOKUP(A1137,kipp_maps!A:D,4,FALSE)</f>
        <v>2019</v>
      </c>
      <c r="E1137" t="str">
        <f>VLOOKUP(A1137,kipp_maps!A:E,5,FALSE)</f>
        <v>GenEd</v>
      </c>
      <c r="F1137">
        <f>VLOOKUP(A1137&amp;"|"&amp;"Fall"&amp;"|"&amp;"Math",kipp_maps!H:I,2,FALSE)</f>
        <v>210</v>
      </c>
      <c r="G1137">
        <f>VLOOKUP(A1137&amp;"|"&amp;"Fall"&amp;"|"&amp;"Math",kipp_maps!H:J,3,FALSE)</f>
        <v>46</v>
      </c>
      <c r="H1137">
        <f>VLOOKUP(A1137&amp;"|"&amp;"Fall"&amp;"|"&amp;"Math",kipp_maps!H:K,4,FALSE)</f>
        <v>2</v>
      </c>
      <c r="I1137">
        <f>VLOOKUP(A1137&amp;"|"&amp;"Spring"&amp;"|"&amp;"Math",kipp_maps!H:I,2,FALSE)</f>
        <v>213</v>
      </c>
      <c r="J1137">
        <f>VLOOKUP(A1137&amp;"|"&amp;"Spring"&amp;"|"&amp;"Math",kipp_maps!H:J,3,FALSE)</f>
        <v>30</v>
      </c>
      <c r="K1137">
        <f>VLOOKUP(A1137&amp;"|"&amp;"Spring"&amp;"|"&amp;"Math",kipp_maps!H:K,4,FALSE)</f>
        <v>2</v>
      </c>
      <c r="L1137">
        <f>VLOOKUP(A1137&amp;"|"&amp;"Fall"&amp;"|"&amp;"Math",kipp_maps!H:L,5,FALSE)</f>
        <v>10</v>
      </c>
      <c r="M1137">
        <f t="shared" si="68"/>
        <v>3</v>
      </c>
      <c r="N1137">
        <f t="shared" si="69"/>
        <v>-7</v>
      </c>
      <c r="O1137">
        <f>VLOOKUP(A1137&amp;"|"&amp;"Fall"&amp;"|"&amp;"Reading",kipp_maps!H:I,2,FALSE)</f>
        <v>195</v>
      </c>
      <c r="P1137">
        <f>VLOOKUP(A1137&amp;"|"&amp;"Fall"&amp;"|"&amp;"Reading",kipp_maps!H:J,3,FALSE)</f>
        <v>24</v>
      </c>
      <c r="Q1137">
        <f>VLOOKUP(A1137&amp;"|"&amp;"Fall"&amp;"|"&amp;"Reading",kipp_maps!H:K,4,FALSE)</f>
        <v>1</v>
      </c>
      <c r="R1137">
        <f>VLOOKUP(A1137&amp;"|"&amp;"Spring"&amp;"|"&amp;"Reading",kipp_maps!H:I,2,FALSE)</f>
        <v>202</v>
      </c>
      <c r="S1137">
        <f>VLOOKUP(A1137&amp;"|"&amp;"Spring"&amp;"|"&amp;"Reading",kipp_maps!H:J,3,FALSE)</f>
        <v>25</v>
      </c>
      <c r="T1137">
        <f>VLOOKUP(A1137&amp;"|"&amp;"Spring"&amp;"|"&amp;"Reading",kipp_maps!H:K,4,FALSE)</f>
        <v>2</v>
      </c>
      <c r="U1137">
        <f>VLOOKUP(A1137&amp;"|"&amp;"Fall"&amp;"|"&amp;"Reading",kipp_maps!H:L,5,FALSE)</f>
        <v>8</v>
      </c>
      <c r="V1137">
        <f t="shared" si="70"/>
        <v>7</v>
      </c>
      <c r="W1137">
        <f t="shared" si="71"/>
        <v>-1</v>
      </c>
    </row>
    <row r="1138" spans="1:23" x14ac:dyDescent="0.25">
      <c r="A1138">
        <v>26857</v>
      </c>
      <c r="B1138" t="str">
        <f>VLOOKUP(A1138,kipp_maps!A:B,2,FALSE)</f>
        <v>School A</v>
      </c>
      <c r="C1138">
        <f>VLOOKUP(A1138,kipp_maps!A:C,3,FALSE)</f>
        <v>5</v>
      </c>
      <c r="D1138">
        <f>VLOOKUP(A1138,kipp_maps!A:D,4,FALSE)</f>
        <v>2019</v>
      </c>
      <c r="E1138" t="str">
        <f>VLOOKUP(A1138,kipp_maps!A:E,5,FALSE)</f>
        <v>Gifted</v>
      </c>
      <c r="F1138">
        <f>VLOOKUP(A1138&amp;"|"&amp;"Fall"&amp;"|"&amp;"Math",kipp_maps!H:I,2,FALSE)</f>
        <v>229</v>
      </c>
      <c r="G1138">
        <f>VLOOKUP(A1138&amp;"|"&amp;"Fall"&amp;"|"&amp;"Math",kipp_maps!H:J,3,FALSE)</f>
        <v>88</v>
      </c>
      <c r="H1138">
        <f>VLOOKUP(A1138&amp;"|"&amp;"Fall"&amp;"|"&amp;"Math",kipp_maps!H:K,4,FALSE)</f>
        <v>4</v>
      </c>
      <c r="I1138">
        <f>VLOOKUP(A1138&amp;"|"&amp;"Spring"&amp;"|"&amp;"Math",kipp_maps!H:I,2,FALSE)</f>
        <v>234</v>
      </c>
      <c r="J1138">
        <f>VLOOKUP(A1138&amp;"|"&amp;"Spring"&amp;"|"&amp;"Math",kipp_maps!H:J,3,FALSE)</f>
        <v>78</v>
      </c>
      <c r="K1138">
        <f>VLOOKUP(A1138&amp;"|"&amp;"Spring"&amp;"|"&amp;"Math",kipp_maps!H:K,4,FALSE)</f>
        <v>4</v>
      </c>
      <c r="L1138">
        <f>VLOOKUP(A1138&amp;"|"&amp;"Fall"&amp;"|"&amp;"Math",kipp_maps!H:L,5,FALSE)</f>
        <v>10</v>
      </c>
      <c r="M1138">
        <f t="shared" si="68"/>
        <v>5</v>
      </c>
      <c r="N1138">
        <f t="shared" si="69"/>
        <v>-5</v>
      </c>
      <c r="O1138">
        <f>VLOOKUP(A1138&amp;"|"&amp;"Fall"&amp;"|"&amp;"Reading",kipp_maps!H:I,2,FALSE)</f>
        <v>211</v>
      </c>
      <c r="P1138">
        <f>VLOOKUP(A1138&amp;"|"&amp;"Fall"&amp;"|"&amp;"Reading",kipp_maps!H:J,3,FALSE)</f>
        <v>64</v>
      </c>
      <c r="Q1138">
        <f>VLOOKUP(A1138&amp;"|"&amp;"Fall"&amp;"|"&amp;"Reading",kipp_maps!H:K,4,FALSE)</f>
        <v>3</v>
      </c>
      <c r="R1138">
        <f>VLOOKUP(A1138&amp;"|"&amp;"Spring"&amp;"|"&amp;"Reading",kipp_maps!H:I,2,FALSE)</f>
        <v>221</v>
      </c>
      <c r="S1138">
        <f>VLOOKUP(A1138&amp;"|"&amp;"Spring"&amp;"|"&amp;"Reading",kipp_maps!H:J,3,FALSE)</f>
        <v>73</v>
      </c>
      <c r="T1138">
        <f>VLOOKUP(A1138&amp;"|"&amp;"Spring"&amp;"|"&amp;"Reading",kipp_maps!H:K,4,FALSE)</f>
        <v>3</v>
      </c>
      <c r="U1138">
        <f>VLOOKUP(A1138&amp;"|"&amp;"Fall"&amp;"|"&amp;"Reading",kipp_maps!H:L,5,FALSE)</f>
        <v>5</v>
      </c>
      <c r="V1138">
        <f t="shared" si="70"/>
        <v>10</v>
      </c>
      <c r="W1138">
        <f t="shared" si="71"/>
        <v>5</v>
      </c>
    </row>
    <row r="1139" spans="1:23" x14ac:dyDescent="0.25">
      <c r="A1139">
        <v>19547</v>
      </c>
      <c r="B1139" t="str">
        <f>VLOOKUP(A1139,kipp_maps!A:B,2,FALSE)</f>
        <v>School D</v>
      </c>
      <c r="C1139">
        <f>VLOOKUP(A1139,kipp_maps!A:C,3,FALSE)</f>
        <v>5</v>
      </c>
      <c r="D1139">
        <f>VLOOKUP(A1139,kipp_maps!A:D,4,FALSE)</f>
        <v>2019</v>
      </c>
      <c r="E1139" t="str">
        <f>VLOOKUP(A1139,kipp_maps!A:E,5,FALSE)</f>
        <v>Gifted</v>
      </c>
      <c r="F1139">
        <f>VLOOKUP(A1139&amp;"|"&amp;"Fall"&amp;"|"&amp;"Math",kipp_maps!H:I,2,FALSE)</f>
        <v>213</v>
      </c>
      <c r="G1139">
        <f>VLOOKUP(A1139&amp;"|"&amp;"Fall"&amp;"|"&amp;"Math",kipp_maps!H:J,3,FALSE)</f>
        <v>54</v>
      </c>
      <c r="H1139">
        <f>VLOOKUP(A1139&amp;"|"&amp;"Fall"&amp;"|"&amp;"Math",kipp_maps!H:K,4,FALSE)</f>
        <v>3</v>
      </c>
      <c r="I1139">
        <f>VLOOKUP(A1139&amp;"|"&amp;"Spring"&amp;"|"&amp;"Math",kipp_maps!H:I,2,FALSE)</f>
        <v>215</v>
      </c>
      <c r="J1139">
        <f>VLOOKUP(A1139&amp;"|"&amp;"Spring"&amp;"|"&amp;"Math",kipp_maps!H:J,3,FALSE)</f>
        <v>35</v>
      </c>
      <c r="K1139">
        <f>VLOOKUP(A1139&amp;"|"&amp;"Spring"&amp;"|"&amp;"Math",kipp_maps!H:K,4,FALSE)</f>
        <v>2</v>
      </c>
      <c r="L1139">
        <f>VLOOKUP(A1139&amp;"|"&amp;"Fall"&amp;"|"&amp;"Math",kipp_maps!H:L,5,FALSE)</f>
        <v>10</v>
      </c>
      <c r="M1139">
        <f t="shared" si="68"/>
        <v>2</v>
      </c>
      <c r="N1139">
        <f t="shared" si="69"/>
        <v>-8</v>
      </c>
      <c r="O1139">
        <f>VLOOKUP(A1139&amp;"|"&amp;"Fall"&amp;"|"&amp;"Reading",kipp_maps!H:I,2,FALSE)</f>
        <v>216</v>
      </c>
      <c r="P1139">
        <f>VLOOKUP(A1139&amp;"|"&amp;"Fall"&amp;"|"&amp;"Reading",kipp_maps!H:J,3,FALSE)</f>
        <v>75</v>
      </c>
      <c r="Q1139">
        <f>VLOOKUP(A1139&amp;"|"&amp;"Fall"&amp;"|"&amp;"Reading",kipp_maps!H:K,4,FALSE)</f>
        <v>4</v>
      </c>
      <c r="R1139">
        <f>VLOOKUP(A1139&amp;"|"&amp;"Spring"&amp;"|"&amp;"Reading",kipp_maps!H:I,2,FALSE)</f>
        <v>216</v>
      </c>
      <c r="S1139">
        <f>VLOOKUP(A1139&amp;"|"&amp;"Spring"&amp;"|"&amp;"Reading",kipp_maps!H:J,3,FALSE)</f>
        <v>61</v>
      </c>
      <c r="T1139">
        <f>VLOOKUP(A1139&amp;"|"&amp;"Spring"&amp;"|"&amp;"Reading",kipp_maps!H:K,4,FALSE)</f>
        <v>3</v>
      </c>
      <c r="U1139">
        <f>VLOOKUP(A1139&amp;"|"&amp;"Fall"&amp;"|"&amp;"Reading",kipp_maps!H:L,5,FALSE)</f>
        <v>5</v>
      </c>
      <c r="V1139">
        <f t="shared" si="70"/>
        <v>0</v>
      </c>
      <c r="W1139">
        <f t="shared" si="71"/>
        <v>-5</v>
      </c>
    </row>
    <row r="1140" spans="1:23" x14ac:dyDescent="0.25">
      <c r="A1140">
        <v>21980</v>
      </c>
      <c r="B1140" t="str">
        <f>VLOOKUP(A1140,kipp_maps!A:B,2,FALSE)</f>
        <v>School C</v>
      </c>
      <c r="C1140">
        <f>VLOOKUP(A1140,kipp_maps!A:C,3,FALSE)</f>
        <v>5</v>
      </c>
      <c r="D1140">
        <f>VLOOKUP(A1140,kipp_maps!A:D,4,FALSE)</f>
        <v>2019</v>
      </c>
      <c r="E1140" t="str">
        <f>VLOOKUP(A1140,kipp_maps!A:E,5,FALSE)</f>
        <v>GenEd</v>
      </c>
      <c r="F1140">
        <f>VLOOKUP(A1140&amp;"|"&amp;"Fall"&amp;"|"&amp;"Math",kipp_maps!H:I,2,FALSE)</f>
        <v>208</v>
      </c>
      <c r="G1140">
        <f>VLOOKUP(A1140&amp;"|"&amp;"Fall"&amp;"|"&amp;"Math",kipp_maps!H:J,3,FALSE)</f>
        <v>41</v>
      </c>
      <c r="H1140">
        <f>VLOOKUP(A1140&amp;"|"&amp;"Fall"&amp;"|"&amp;"Math",kipp_maps!H:K,4,FALSE)</f>
        <v>2</v>
      </c>
      <c r="I1140">
        <f>VLOOKUP(A1140&amp;"|"&amp;"Spring"&amp;"|"&amp;"Math",kipp_maps!H:I,2,FALSE)</f>
        <v>217</v>
      </c>
      <c r="J1140">
        <f>VLOOKUP(A1140&amp;"|"&amp;"Spring"&amp;"|"&amp;"Math",kipp_maps!H:J,3,FALSE)</f>
        <v>39</v>
      </c>
      <c r="K1140">
        <f>VLOOKUP(A1140&amp;"|"&amp;"Spring"&amp;"|"&amp;"Math",kipp_maps!H:K,4,FALSE)</f>
        <v>2</v>
      </c>
      <c r="L1140">
        <f>VLOOKUP(A1140&amp;"|"&amp;"Fall"&amp;"|"&amp;"Math",kipp_maps!H:L,5,FALSE)</f>
        <v>10</v>
      </c>
      <c r="M1140">
        <f t="shared" si="68"/>
        <v>9</v>
      </c>
      <c r="N1140">
        <f t="shared" si="69"/>
        <v>-1</v>
      </c>
      <c r="O1140">
        <f>VLOOKUP(A1140&amp;"|"&amp;"Fall"&amp;"|"&amp;"Reading",kipp_maps!H:I,2,FALSE)</f>
        <v>202</v>
      </c>
      <c r="P1140">
        <f>VLOOKUP(A1140&amp;"|"&amp;"Fall"&amp;"|"&amp;"Reading",kipp_maps!H:J,3,FALSE)</f>
        <v>40</v>
      </c>
      <c r="Q1140">
        <f>VLOOKUP(A1140&amp;"|"&amp;"Fall"&amp;"|"&amp;"Reading",kipp_maps!H:K,4,FALSE)</f>
        <v>2</v>
      </c>
      <c r="R1140">
        <f>VLOOKUP(A1140&amp;"|"&amp;"Spring"&amp;"|"&amp;"Reading",kipp_maps!H:I,2,FALSE)</f>
        <v>198</v>
      </c>
      <c r="S1140">
        <f>VLOOKUP(A1140&amp;"|"&amp;"Spring"&amp;"|"&amp;"Reading",kipp_maps!H:J,3,FALSE)</f>
        <v>17</v>
      </c>
      <c r="T1140">
        <f>VLOOKUP(A1140&amp;"|"&amp;"Spring"&amp;"|"&amp;"Reading",kipp_maps!H:K,4,FALSE)</f>
        <v>1</v>
      </c>
      <c r="U1140">
        <f>VLOOKUP(A1140&amp;"|"&amp;"Fall"&amp;"|"&amp;"Reading",kipp_maps!H:L,5,FALSE)</f>
        <v>7</v>
      </c>
      <c r="V1140">
        <f t="shared" si="70"/>
        <v>-4</v>
      </c>
      <c r="W1140">
        <f t="shared" si="71"/>
        <v>-11</v>
      </c>
    </row>
    <row r="1141" spans="1:23" x14ac:dyDescent="0.25">
      <c r="A1141">
        <v>19441</v>
      </c>
      <c r="B1141" t="str">
        <f>VLOOKUP(A1141,kipp_maps!A:B,2,FALSE)</f>
        <v>School C</v>
      </c>
      <c r="C1141">
        <f>VLOOKUP(A1141,kipp_maps!A:C,3,FALSE)</f>
        <v>5</v>
      </c>
      <c r="D1141">
        <f>VLOOKUP(A1141,kipp_maps!A:D,4,FALSE)</f>
        <v>2019</v>
      </c>
      <c r="E1141" t="str">
        <f>VLOOKUP(A1141,kipp_maps!A:E,5,FALSE)</f>
        <v>Gifted</v>
      </c>
      <c r="F1141">
        <f>VLOOKUP(A1141&amp;"|"&amp;"Fall"&amp;"|"&amp;"Math",kipp_maps!H:I,2,FALSE)</f>
        <v>210</v>
      </c>
      <c r="G1141">
        <f>VLOOKUP(A1141&amp;"|"&amp;"Fall"&amp;"|"&amp;"Math",kipp_maps!H:J,3,FALSE)</f>
        <v>46</v>
      </c>
      <c r="H1141">
        <f>VLOOKUP(A1141&amp;"|"&amp;"Fall"&amp;"|"&amp;"Math",kipp_maps!H:K,4,FALSE)</f>
        <v>2</v>
      </c>
      <c r="I1141">
        <f>VLOOKUP(A1141&amp;"|"&amp;"Spring"&amp;"|"&amp;"Math",kipp_maps!H:I,2,FALSE)</f>
        <v>230</v>
      </c>
      <c r="J1141">
        <f>VLOOKUP(A1141&amp;"|"&amp;"Spring"&amp;"|"&amp;"Math",kipp_maps!H:J,3,FALSE)</f>
        <v>70</v>
      </c>
      <c r="K1141">
        <f>VLOOKUP(A1141&amp;"|"&amp;"Spring"&amp;"|"&amp;"Math",kipp_maps!H:K,4,FALSE)</f>
        <v>3</v>
      </c>
      <c r="L1141">
        <f>VLOOKUP(A1141&amp;"|"&amp;"Fall"&amp;"|"&amp;"Math",kipp_maps!H:L,5,FALSE)</f>
        <v>10</v>
      </c>
      <c r="M1141">
        <f t="shared" si="68"/>
        <v>20</v>
      </c>
      <c r="N1141">
        <f t="shared" si="69"/>
        <v>10</v>
      </c>
      <c r="O1141">
        <f>VLOOKUP(A1141&amp;"|"&amp;"Fall"&amp;"|"&amp;"Reading",kipp_maps!H:I,2,FALSE)</f>
        <v>222</v>
      </c>
      <c r="P1141">
        <f>VLOOKUP(A1141&amp;"|"&amp;"Fall"&amp;"|"&amp;"Reading",kipp_maps!H:J,3,FALSE)</f>
        <v>86</v>
      </c>
      <c r="Q1141">
        <f>VLOOKUP(A1141&amp;"|"&amp;"Fall"&amp;"|"&amp;"Reading",kipp_maps!H:K,4,FALSE)</f>
        <v>4</v>
      </c>
      <c r="R1141">
        <f>VLOOKUP(A1141&amp;"|"&amp;"Spring"&amp;"|"&amp;"Reading",kipp_maps!H:I,2,FALSE)</f>
        <v>234</v>
      </c>
      <c r="S1141">
        <f>VLOOKUP(A1141&amp;"|"&amp;"Spring"&amp;"|"&amp;"Reading",kipp_maps!H:J,3,FALSE)</f>
        <v>93</v>
      </c>
      <c r="T1141">
        <f>VLOOKUP(A1141&amp;"|"&amp;"Spring"&amp;"|"&amp;"Reading",kipp_maps!H:K,4,FALSE)</f>
        <v>4</v>
      </c>
      <c r="U1141">
        <f>VLOOKUP(A1141&amp;"|"&amp;"Fall"&amp;"|"&amp;"Reading",kipp_maps!H:L,5,FALSE)</f>
        <v>4</v>
      </c>
      <c r="V1141">
        <f t="shared" si="70"/>
        <v>12</v>
      </c>
      <c r="W1141">
        <f t="shared" si="71"/>
        <v>8</v>
      </c>
    </row>
    <row r="1142" spans="1:23" x14ac:dyDescent="0.25">
      <c r="A1142">
        <v>22413</v>
      </c>
      <c r="B1142" t="str">
        <f>VLOOKUP(A1142,kipp_maps!A:B,2,FALSE)</f>
        <v>School C</v>
      </c>
      <c r="C1142">
        <f>VLOOKUP(A1142,kipp_maps!A:C,3,FALSE)</f>
        <v>5</v>
      </c>
      <c r="D1142">
        <f>VLOOKUP(A1142,kipp_maps!A:D,4,FALSE)</f>
        <v>2019</v>
      </c>
      <c r="E1142" t="str">
        <f>VLOOKUP(A1142,kipp_maps!A:E,5,FALSE)</f>
        <v>GenEd</v>
      </c>
      <c r="F1142">
        <f>VLOOKUP(A1142&amp;"|"&amp;"Fall"&amp;"|"&amp;"Math",kipp_maps!H:I,2,FALSE)</f>
        <v>213</v>
      </c>
      <c r="G1142">
        <f>VLOOKUP(A1142&amp;"|"&amp;"Fall"&amp;"|"&amp;"Math",kipp_maps!H:J,3,FALSE)</f>
        <v>54</v>
      </c>
      <c r="H1142">
        <f>VLOOKUP(A1142&amp;"|"&amp;"Fall"&amp;"|"&amp;"Math",kipp_maps!H:K,4,FALSE)</f>
        <v>3</v>
      </c>
      <c r="I1142">
        <f>VLOOKUP(A1142&amp;"|"&amp;"Spring"&amp;"|"&amp;"Math",kipp_maps!H:I,2,FALSE)</f>
        <v>224</v>
      </c>
      <c r="J1142">
        <f>VLOOKUP(A1142&amp;"|"&amp;"Spring"&amp;"|"&amp;"Math",kipp_maps!H:J,3,FALSE)</f>
        <v>56</v>
      </c>
      <c r="K1142">
        <f>VLOOKUP(A1142&amp;"|"&amp;"Spring"&amp;"|"&amp;"Math",kipp_maps!H:K,4,FALSE)</f>
        <v>3</v>
      </c>
      <c r="L1142">
        <f>VLOOKUP(A1142&amp;"|"&amp;"Fall"&amp;"|"&amp;"Math",kipp_maps!H:L,5,FALSE)</f>
        <v>10</v>
      </c>
      <c r="M1142">
        <f t="shared" si="68"/>
        <v>11</v>
      </c>
      <c r="N1142">
        <f t="shared" si="69"/>
        <v>1</v>
      </c>
      <c r="O1142">
        <f>VLOOKUP(A1142&amp;"|"&amp;"Fall"&amp;"|"&amp;"Reading",kipp_maps!H:I,2,FALSE)</f>
        <v>201</v>
      </c>
      <c r="P1142">
        <f>VLOOKUP(A1142&amp;"|"&amp;"Fall"&amp;"|"&amp;"Reading",kipp_maps!H:J,3,FALSE)</f>
        <v>38</v>
      </c>
      <c r="Q1142">
        <f>VLOOKUP(A1142&amp;"|"&amp;"Fall"&amp;"|"&amp;"Reading",kipp_maps!H:K,4,FALSE)</f>
        <v>2</v>
      </c>
      <c r="R1142">
        <f>VLOOKUP(A1142&amp;"|"&amp;"Spring"&amp;"|"&amp;"Reading",kipp_maps!H:I,2,FALSE)</f>
        <v>210</v>
      </c>
      <c r="S1142">
        <f>VLOOKUP(A1142&amp;"|"&amp;"Spring"&amp;"|"&amp;"Reading",kipp_maps!H:J,3,FALSE)</f>
        <v>45</v>
      </c>
      <c r="T1142">
        <f>VLOOKUP(A1142&amp;"|"&amp;"Spring"&amp;"|"&amp;"Reading",kipp_maps!H:K,4,FALSE)</f>
        <v>2</v>
      </c>
      <c r="U1142">
        <f>VLOOKUP(A1142&amp;"|"&amp;"Fall"&amp;"|"&amp;"Reading",kipp_maps!H:L,5,FALSE)</f>
        <v>7</v>
      </c>
      <c r="V1142">
        <f t="shared" si="70"/>
        <v>9</v>
      </c>
      <c r="W1142">
        <f t="shared" si="71"/>
        <v>2</v>
      </c>
    </row>
    <row r="1143" spans="1:23" x14ac:dyDescent="0.25">
      <c r="A1143">
        <v>26541</v>
      </c>
      <c r="B1143" t="str">
        <f>VLOOKUP(A1143,kipp_maps!A:B,2,FALSE)</f>
        <v>School D</v>
      </c>
      <c r="C1143">
        <f>VLOOKUP(A1143,kipp_maps!A:C,3,FALSE)</f>
        <v>5</v>
      </c>
      <c r="D1143">
        <f>VLOOKUP(A1143,kipp_maps!A:D,4,FALSE)</f>
        <v>2019</v>
      </c>
      <c r="E1143" t="str">
        <f>VLOOKUP(A1143,kipp_maps!A:E,5,FALSE)</f>
        <v>GenEd</v>
      </c>
      <c r="F1143">
        <f>VLOOKUP(A1143&amp;"|"&amp;"Fall"&amp;"|"&amp;"Math",kipp_maps!H:I,2,FALSE)</f>
        <v>190</v>
      </c>
      <c r="G1143">
        <f>VLOOKUP(A1143&amp;"|"&amp;"Fall"&amp;"|"&amp;"Math",kipp_maps!H:J,3,FALSE)</f>
        <v>7</v>
      </c>
      <c r="H1143">
        <f>VLOOKUP(A1143&amp;"|"&amp;"Fall"&amp;"|"&amp;"Math",kipp_maps!H:K,4,FALSE)</f>
        <v>1</v>
      </c>
      <c r="I1143">
        <f>VLOOKUP(A1143&amp;"|"&amp;"Spring"&amp;"|"&amp;"Math",kipp_maps!H:I,2,FALSE)</f>
        <v>194</v>
      </c>
      <c r="J1143">
        <f>VLOOKUP(A1143&amp;"|"&amp;"Spring"&amp;"|"&amp;"Math",kipp_maps!H:J,3,FALSE)</f>
        <v>5</v>
      </c>
      <c r="K1143">
        <f>VLOOKUP(A1143&amp;"|"&amp;"Spring"&amp;"|"&amp;"Math",kipp_maps!H:K,4,FALSE)</f>
        <v>1</v>
      </c>
      <c r="L1143">
        <f>VLOOKUP(A1143&amp;"|"&amp;"Fall"&amp;"|"&amp;"Math",kipp_maps!H:L,5,FALSE)</f>
        <v>10</v>
      </c>
      <c r="M1143">
        <f t="shared" si="68"/>
        <v>4</v>
      </c>
      <c r="N1143">
        <f t="shared" si="69"/>
        <v>-6</v>
      </c>
      <c r="O1143">
        <f>VLOOKUP(A1143&amp;"|"&amp;"Fall"&amp;"|"&amp;"Reading",kipp_maps!H:I,2,FALSE)</f>
        <v>209</v>
      </c>
      <c r="P1143">
        <f>VLOOKUP(A1143&amp;"|"&amp;"Fall"&amp;"|"&amp;"Reading",kipp_maps!H:J,3,FALSE)</f>
        <v>59</v>
      </c>
      <c r="Q1143">
        <f>VLOOKUP(A1143&amp;"|"&amp;"Fall"&amp;"|"&amp;"Reading",kipp_maps!H:K,4,FALSE)</f>
        <v>3</v>
      </c>
      <c r="R1143">
        <f>VLOOKUP(A1143&amp;"|"&amp;"Spring"&amp;"|"&amp;"Reading",kipp_maps!H:I,2,FALSE)</f>
        <v>208</v>
      </c>
      <c r="S1143">
        <f>VLOOKUP(A1143&amp;"|"&amp;"Spring"&amp;"|"&amp;"Reading",kipp_maps!H:J,3,FALSE)</f>
        <v>40</v>
      </c>
      <c r="T1143">
        <f>VLOOKUP(A1143&amp;"|"&amp;"Spring"&amp;"|"&amp;"Reading",kipp_maps!H:K,4,FALSE)</f>
        <v>2</v>
      </c>
      <c r="U1143">
        <f>VLOOKUP(A1143&amp;"|"&amp;"Fall"&amp;"|"&amp;"Reading",kipp_maps!H:L,5,FALSE)</f>
        <v>6</v>
      </c>
      <c r="V1143">
        <f t="shared" si="70"/>
        <v>-1</v>
      </c>
      <c r="W1143">
        <f t="shared" si="71"/>
        <v>-7</v>
      </c>
    </row>
    <row r="1144" spans="1:23" x14ac:dyDescent="0.25">
      <c r="A1144">
        <v>19585</v>
      </c>
      <c r="B1144" t="str">
        <f>VLOOKUP(A1144,kipp_maps!A:B,2,FALSE)</f>
        <v>School A</v>
      </c>
      <c r="C1144">
        <f>VLOOKUP(A1144,kipp_maps!A:C,3,FALSE)</f>
        <v>5</v>
      </c>
      <c r="D1144">
        <f>VLOOKUP(A1144,kipp_maps!A:D,4,FALSE)</f>
        <v>2019</v>
      </c>
      <c r="E1144" t="str">
        <f>VLOOKUP(A1144,kipp_maps!A:E,5,FALSE)</f>
        <v>GenEd</v>
      </c>
      <c r="F1144">
        <f>VLOOKUP(A1144&amp;"|"&amp;"Fall"&amp;"|"&amp;"Math",kipp_maps!H:I,2,FALSE)</f>
        <v>221</v>
      </c>
      <c r="G1144">
        <f>VLOOKUP(A1144&amp;"|"&amp;"Fall"&amp;"|"&amp;"Math",kipp_maps!H:J,3,FALSE)</f>
        <v>74</v>
      </c>
      <c r="H1144">
        <f>VLOOKUP(A1144&amp;"|"&amp;"Fall"&amp;"|"&amp;"Math",kipp_maps!H:K,4,FALSE)</f>
        <v>3</v>
      </c>
      <c r="I1144">
        <f>VLOOKUP(A1144&amp;"|"&amp;"Spring"&amp;"|"&amp;"Math",kipp_maps!H:I,2,FALSE)</f>
        <v>226</v>
      </c>
      <c r="J1144">
        <f>VLOOKUP(A1144&amp;"|"&amp;"Spring"&amp;"|"&amp;"Math",kipp_maps!H:J,3,FALSE)</f>
        <v>61</v>
      </c>
      <c r="K1144">
        <f>VLOOKUP(A1144&amp;"|"&amp;"Spring"&amp;"|"&amp;"Math",kipp_maps!H:K,4,FALSE)</f>
        <v>3</v>
      </c>
      <c r="L1144">
        <f>VLOOKUP(A1144&amp;"|"&amp;"Fall"&amp;"|"&amp;"Math",kipp_maps!H:L,5,FALSE)</f>
        <v>10</v>
      </c>
      <c r="M1144">
        <f t="shared" si="68"/>
        <v>5</v>
      </c>
      <c r="N1144">
        <f t="shared" si="69"/>
        <v>-5</v>
      </c>
      <c r="O1144">
        <f>VLOOKUP(A1144&amp;"|"&amp;"Fall"&amp;"|"&amp;"Reading",kipp_maps!H:I,2,FALSE)</f>
        <v>210</v>
      </c>
      <c r="P1144">
        <f>VLOOKUP(A1144&amp;"|"&amp;"Fall"&amp;"|"&amp;"Reading",kipp_maps!H:J,3,FALSE)</f>
        <v>61</v>
      </c>
      <c r="Q1144">
        <f>VLOOKUP(A1144&amp;"|"&amp;"Fall"&amp;"|"&amp;"Reading",kipp_maps!H:K,4,FALSE)</f>
        <v>3</v>
      </c>
      <c r="R1144">
        <f>VLOOKUP(A1144&amp;"|"&amp;"Spring"&amp;"|"&amp;"Reading",kipp_maps!H:I,2,FALSE)</f>
        <v>217</v>
      </c>
      <c r="S1144">
        <f>VLOOKUP(A1144&amp;"|"&amp;"Spring"&amp;"|"&amp;"Reading",kipp_maps!H:J,3,FALSE)</f>
        <v>64</v>
      </c>
      <c r="T1144">
        <f>VLOOKUP(A1144&amp;"|"&amp;"Spring"&amp;"|"&amp;"Reading",kipp_maps!H:K,4,FALSE)</f>
        <v>3</v>
      </c>
      <c r="U1144">
        <f>VLOOKUP(A1144&amp;"|"&amp;"Fall"&amp;"|"&amp;"Reading",kipp_maps!H:L,5,FALSE)</f>
        <v>6</v>
      </c>
      <c r="V1144">
        <f t="shared" si="70"/>
        <v>7</v>
      </c>
      <c r="W1144">
        <f t="shared" si="71"/>
        <v>1</v>
      </c>
    </row>
    <row r="1145" spans="1:23" x14ac:dyDescent="0.25">
      <c r="A1145">
        <v>10907</v>
      </c>
      <c r="B1145" t="str">
        <f>VLOOKUP(A1145,kipp_maps!A:B,2,FALSE)</f>
        <v>School A</v>
      </c>
      <c r="C1145">
        <f>VLOOKUP(A1145,kipp_maps!A:C,3,FALSE)</f>
        <v>5</v>
      </c>
      <c r="D1145">
        <f>VLOOKUP(A1145,kipp_maps!A:D,4,FALSE)</f>
        <v>2019</v>
      </c>
      <c r="E1145" t="str">
        <f>VLOOKUP(A1145,kipp_maps!A:E,5,FALSE)</f>
        <v>GenEd</v>
      </c>
      <c r="F1145">
        <f>VLOOKUP(A1145&amp;"|"&amp;"Fall"&amp;"|"&amp;"Math",kipp_maps!H:I,2,FALSE)</f>
        <v>216</v>
      </c>
      <c r="G1145">
        <f>VLOOKUP(A1145&amp;"|"&amp;"Fall"&amp;"|"&amp;"Math",kipp_maps!H:J,3,FALSE)</f>
        <v>62</v>
      </c>
      <c r="H1145">
        <f>VLOOKUP(A1145&amp;"|"&amp;"Fall"&amp;"|"&amp;"Math",kipp_maps!H:K,4,FALSE)</f>
        <v>3</v>
      </c>
      <c r="I1145">
        <f>VLOOKUP(A1145&amp;"|"&amp;"Spring"&amp;"|"&amp;"Math",kipp_maps!H:I,2,FALSE)</f>
        <v>219</v>
      </c>
      <c r="J1145">
        <f>VLOOKUP(A1145&amp;"|"&amp;"Spring"&amp;"|"&amp;"Math",kipp_maps!H:J,3,FALSE)</f>
        <v>44</v>
      </c>
      <c r="K1145">
        <f>VLOOKUP(A1145&amp;"|"&amp;"Spring"&amp;"|"&amp;"Math",kipp_maps!H:K,4,FALSE)</f>
        <v>2</v>
      </c>
      <c r="L1145">
        <f>VLOOKUP(A1145&amp;"|"&amp;"Fall"&amp;"|"&amp;"Math",kipp_maps!H:L,5,FALSE)</f>
        <v>10</v>
      </c>
      <c r="M1145">
        <f t="shared" si="68"/>
        <v>3</v>
      </c>
      <c r="N1145">
        <f t="shared" si="69"/>
        <v>-7</v>
      </c>
      <c r="O1145">
        <f>VLOOKUP(A1145&amp;"|"&amp;"Fall"&amp;"|"&amp;"Reading",kipp_maps!H:I,2,FALSE)</f>
        <v>211</v>
      </c>
      <c r="P1145">
        <f>VLOOKUP(A1145&amp;"|"&amp;"Fall"&amp;"|"&amp;"Reading",kipp_maps!H:J,3,FALSE)</f>
        <v>64</v>
      </c>
      <c r="Q1145">
        <f>VLOOKUP(A1145&amp;"|"&amp;"Fall"&amp;"|"&amp;"Reading",kipp_maps!H:K,4,FALSE)</f>
        <v>3</v>
      </c>
      <c r="R1145">
        <f>VLOOKUP(A1145&amp;"|"&amp;"Spring"&amp;"|"&amp;"Reading",kipp_maps!H:I,2,FALSE)</f>
        <v>219</v>
      </c>
      <c r="S1145">
        <f>VLOOKUP(A1145&amp;"|"&amp;"Spring"&amp;"|"&amp;"Reading",kipp_maps!H:J,3,FALSE)</f>
        <v>69</v>
      </c>
      <c r="T1145">
        <f>VLOOKUP(A1145&amp;"|"&amp;"Spring"&amp;"|"&amp;"Reading",kipp_maps!H:K,4,FALSE)</f>
        <v>3</v>
      </c>
      <c r="U1145">
        <f>VLOOKUP(A1145&amp;"|"&amp;"Fall"&amp;"|"&amp;"Reading",kipp_maps!H:L,5,FALSE)</f>
        <v>5</v>
      </c>
      <c r="V1145">
        <f t="shared" si="70"/>
        <v>8</v>
      </c>
      <c r="W1145">
        <f t="shared" si="71"/>
        <v>3</v>
      </c>
    </row>
    <row r="1146" spans="1:23" x14ac:dyDescent="0.25">
      <c r="A1146">
        <v>15291</v>
      </c>
      <c r="B1146" t="str">
        <f>VLOOKUP(A1146,kipp_maps!A:B,2,FALSE)</f>
        <v>School D</v>
      </c>
      <c r="C1146">
        <f>VLOOKUP(A1146,kipp_maps!A:C,3,FALSE)</f>
        <v>5</v>
      </c>
      <c r="D1146">
        <f>VLOOKUP(A1146,kipp_maps!A:D,4,FALSE)</f>
        <v>2019</v>
      </c>
      <c r="E1146" t="str">
        <f>VLOOKUP(A1146,kipp_maps!A:E,5,FALSE)</f>
        <v>GenEd</v>
      </c>
      <c r="F1146">
        <f>VLOOKUP(A1146&amp;"|"&amp;"Fall"&amp;"|"&amp;"Math",kipp_maps!H:I,2,FALSE)</f>
        <v>211</v>
      </c>
      <c r="G1146">
        <f>VLOOKUP(A1146&amp;"|"&amp;"Fall"&amp;"|"&amp;"Math",kipp_maps!H:J,3,FALSE)</f>
        <v>49</v>
      </c>
      <c r="H1146">
        <f>VLOOKUP(A1146&amp;"|"&amp;"Fall"&amp;"|"&amp;"Math",kipp_maps!H:K,4,FALSE)</f>
        <v>2</v>
      </c>
      <c r="I1146">
        <f>VLOOKUP(A1146&amp;"|"&amp;"Spring"&amp;"|"&amp;"Math",kipp_maps!H:I,2,FALSE)</f>
        <v>220</v>
      </c>
      <c r="J1146">
        <f>VLOOKUP(A1146&amp;"|"&amp;"Spring"&amp;"|"&amp;"Math",kipp_maps!H:J,3,FALSE)</f>
        <v>47</v>
      </c>
      <c r="K1146">
        <f>VLOOKUP(A1146&amp;"|"&amp;"Spring"&amp;"|"&amp;"Math",kipp_maps!H:K,4,FALSE)</f>
        <v>2</v>
      </c>
      <c r="L1146">
        <f>VLOOKUP(A1146&amp;"|"&amp;"Fall"&amp;"|"&amp;"Math",kipp_maps!H:L,5,FALSE)</f>
        <v>10</v>
      </c>
      <c r="M1146">
        <f t="shared" si="68"/>
        <v>9</v>
      </c>
      <c r="N1146">
        <f t="shared" si="69"/>
        <v>-1</v>
      </c>
      <c r="O1146">
        <f>VLOOKUP(A1146&amp;"|"&amp;"Fall"&amp;"|"&amp;"Reading",kipp_maps!H:I,2,FALSE)</f>
        <v>208</v>
      </c>
      <c r="P1146">
        <f>VLOOKUP(A1146&amp;"|"&amp;"Fall"&amp;"|"&amp;"Reading",kipp_maps!H:J,3,FALSE)</f>
        <v>56</v>
      </c>
      <c r="Q1146">
        <f>VLOOKUP(A1146&amp;"|"&amp;"Fall"&amp;"|"&amp;"Reading",kipp_maps!H:K,4,FALSE)</f>
        <v>3</v>
      </c>
      <c r="R1146">
        <f>VLOOKUP(A1146&amp;"|"&amp;"Spring"&amp;"|"&amp;"Reading",kipp_maps!H:I,2,FALSE)</f>
        <v>212</v>
      </c>
      <c r="S1146">
        <f>VLOOKUP(A1146&amp;"|"&amp;"Spring"&amp;"|"&amp;"Reading",kipp_maps!H:J,3,FALSE)</f>
        <v>51</v>
      </c>
      <c r="T1146">
        <f>VLOOKUP(A1146&amp;"|"&amp;"Spring"&amp;"|"&amp;"Reading",kipp_maps!H:K,4,FALSE)</f>
        <v>3</v>
      </c>
      <c r="U1146">
        <f>VLOOKUP(A1146&amp;"|"&amp;"Fall"&amp;"|"&amp;"Reading",kipp_maps!H:L,5,FALSE)</f>
        <v>6</v>
      </c>
      <c r="V1146">
        <f t="shared" si="70"/>
        <v>4</v>
      </c>
      <c r="W1146">
        <f t="shared" si="71"/>
        <v>-2</v>
      </c>
    </row>
    <row r="1147" spans="1:23" x14ac:dyDescent="0.25">
      <c r="A1147">
        <v>10145</v>
      </c>
      <c r="B1147" t="str">
        <f>VLOOKUP(A1147,kipp_maps!A:B,2,FALSE)</f>
        <v>School A</v>
      </c>
      <c r="C1147">
        <f>VLOOKUP(A1147,kipp_maps!A:C,3,FALSE)</f>
        <v>5</v>
      </c>
      <c r="D1147">
        <f>VLOOKUP(A1147,kipp_maps!A:D,4,FALSE)</f>
        <v>2019</v>
      </c>
      <c r="E1147" t="str">
        <f>VLOOKUP(A1147,kipp_maps!A:E,5,FALSE)</f>
        <v>LEP</v>
      </c>
      <c r="F1147">
        <f>VLOOKUP(A1147&amp;"|"&amp;"Fall"&amp;"|"&amp;"Math",kipp_maps!H:I,2,FALSE)</f>
        <v>215</v>
      </c>
      <c r="G1147">
        <f>VLOOKUP(A1147&amp;"|"&amp;"Fall"&amp;"|"&amp;"Math",kipp_maps!H:J,3,FALSE)</f>
        <v>60</v>
      </c>
      <c r="H1147">
        <f>VLOOKUP(A1147&amp;"|"&amp;"Fall"&amp;"|"&amp;"Math",kipp_maps!H:K,4,FALSE)</f>
        <v>3</v>
      </c>
      <c r="I1147">
        <f>VLOOKUP(A1147&amp;"|"&amp;"Spring"&amp;"|"&amp;"Math",kipp_maps!H:I,2,FALSE)</f>
        <v>223</v>
      </c>
      <c r="J1147">
        <f>VLOOKUP(A1147&amp;"|"&amp;"Spring"&amp;"|"&amp;"Math",kipp_maps!H:J,3,FALSE)</f>
        <v>54</v>
      </c>
      <c r="K1147">
        <f>VLOOKUP(A1147&amp;"|"&amp;"Spring"&amp;"|"&amp;"Math",kipp_maps!H:K,4,FALSE)</f>
        <v>3</v>
      </c>
      <c r="L1147">
        <f>VLOOKUP(A1147&amp;"|"&amp;"Fall"&amp;"|"&amp;"Math",kipp_maps!H:L,5,FALSE)</f>
        <v>10</v>
      </c>
      <c r="M1147">
        <f t="shared" si="68"/>
        <v>8</v>
      </c>
      <c r="N1147">
        <f t="shared" si="69"/>
        <v>-2</v>
      </c>
      <c r="O1147">
        <f>VLOOKUP(A1147&amp;"|"&amp;"Fall"&amp;"|"&amp;"Reading",kipp_maps!H:I,2,FALSE)</f>
        <v>204</v>
      </c>
      <c r="P1147">
        <f>VLOOKUP(A1147&amp;"|"&amp;"Fall"&amp;"|"&amp;"Reading",kipp_maps!H:J,3,FALSE)</f>
        <v>46</v>
      </c>
      <c r="Q1147">
        <f>VLOOKUP(A1147&amp;"|"&amp;"Fall"&amp;"|"&amp;"Reading",kipp_maps!H:K,4,FALSE)</f>
        <v>2</v>
      </c>
      <c r="R1147">
        <f>VLOOKUP(A1147&amp;"|"&amp;"Spring"&amp;"|"&amp;"Reading",kipp_maps!H:I,2,FALSE)</f>
        <v>221</v>
      </c>
      <c r="S1147">
        <f>VLOOKUP(A1147&amp;"|"&amp;"Spring"&amp;"|"&amp;"Reading",kipp_maps!H:J,3,FALSE)</f>
        <v>73</v>
      </c>
      <c r="T1147">
        <f>VLOOKUP(A1147&amp;"|"&amp;"Spring"&amp;"|"&amp;"Reading",kipp_maps!H:K,4,FALSE)</f>
        <v>3</v>
      </c>
      <c r="U1147">
        <f>VLOOKUP(A1147&amp;"|"&amp;"Fall"&amp;"|"&amp;"Reading",kipp_maps!H:L,5,FALSE)</f>
        <v>6</v>
      </c>
      <c r="V1147">
        <f t="shared" si="70"/>
        <v>17</v>
      </c>
      <c r="W1147">
        <f t="shared" si="71"/>
        <v>11</v>
      </c>
    </row>
    <row r="1148" spans="1:23" x14ac:dyDescent="0.25">
      <c r="A1148">
        <v>21784</v>
      </c>
      <c r="B1148" t="str">
        <f>VLOOKUP(A1148,kipp_maps!A:B,2,FALSE)</f>
        <v>School D</v>
      </c>
      <c r="C1148">
        <f>VLOOKUP(A1148,kipp_maps!A:C,3,FALSE)</f>
        <v>5</v>
      </c>
      <c r="D1148">
        <f>VLOOKUP(A1148,kipp_maps!A:D,4,FALSE)</f>
        <v>2019</v>
      </c>
      <c r="E1148" t="str">
        <f>VLOOKUP(A1148,kipp_maps!A:E,5,FALSE)</f>
        <v>GenEd</v>
      </c>
      <c r="F1148">
        <f>VLOOKUP(A1148&amp;"|"&amp;"Fall"&amp;"|"&amp;"Math",kipp_maps!H:I,2,FALSE)</f>
        <v>193</v>
      </c>
      <c r="G1148">
        <f>VLOOKUP(A1148&amp;"|"&amp;"Fall"&amp;"|"&amp;"Math",kipp_maps!H:J,3,FALSE)</f>
        <v>10</v>
      </c>
      <c r="H1148">
        <f>VLOOKUP(A1148&amp;"|"&amp;"Fall"&amp;"|"&amp;"Math",kipp_maps!H:K,4,FALSE)</f>
        <v>1</v>
      </c>
      <c r="I1148">
        <f>VLOOKUP(A1148&amp;"|"&amp;"Spring"&amp;"|"&amp;"Math",kipp_maps!H:I,2,FALSE)</f>
        <v>195</v>
      </c>
      <c r="J1148">
        <f>VLOOKUP(A1148&amp;"|"&amp;"Spring"&amp;"|"&amp;"Math",kipp_maps!H:J,3,FALSE)</f>
        <v>5</v>
      </c>
      <c r="K1148">
        <f>VLOOKUP(A1148&amp;"|"&amp;"Spring"&amp;"|"&amp;"Math",kipp_maps!H:K,4,FALSE)</f>
        <v>1</v>
      </c>
      <c r="L1148">
        <f>VLOOKUP(A1148&amp;"|"&amp;"Fall"&amp;"|"&amp;"Math",kipp_maps!H:L,5,FALSE)</f>
        <v>10</v>
      </c>
      <c r="M1148">
        <f t="shared" si="68"/>
        <v>2</v>
      </c>
      <c r="N1148">
        <f t="shared" si="69"/>
        <v>-8</v>
      </c>
      <c r="O1148">
        <f>VLOOKUP(A1148&amp;"|"&amp;"Fall"&amp;"|"&amp;"Reading",kipp_maps!H:I,2,FALSE)</f>
        <v>187</v>
      </c>
      <c r="P1148">
        <f>VLOOKUP(A1148&amp;"|"&amp;"Fall"&amp;"|"&amp;"Reading",kipp_maps!H:J,3,FALSE)</f>
        <v>11</v>
      </c>
      <c r="Q1148">
        <f>VLOOKUP(A1148&amp;"|"&amp;"Fall"&amp;"|"&amp;"Reading",kipp_maps!H:K,4,FALSE)</f>
        <v>1</v>
      </c>
      <c r="R1148">
        <f>VLOOKUP(A1148&amp;"|"&amp;"Spring"&amp;"|"&amp;"Reading",kipp_maps!H:I,2,FALSE)</f>
        <v>184</v>
      </c>
      <c r="S1148">
        <f>VLOOKUP(A1148&amp;"|"&amp;"Spring"&amp;"|"&amp;"Reading",kipp_maps!H:J,3,FALSE)</f>
        <v>3</v>
      </c>
      <c r="T1148">
        <f>VLOOKUP(A1148&amp;"|"&amp;"Spring"&amp;"|"&amp;"Reading",kipp_maps!H:K,4,FALSE)</f>
        <v>1</v>
      </c>
      <c r="U1148">
        <f>VLOOKUP(A1148&amp;"|"&amp;"Fall"&amp;"|"&amp;"Reading",kipp_maps!H:L,5,FALSE)</f>
        <v>9</v>
      </c>
      <c r="V1148">
        <f t="shared" si="70"/>
        <v>-3</v>
      </c>
      <c r="W1148">
        <f t="shared" si="71"/>
        <v>-12</v>
      </c>
    </row>
    <row r="1149" spans="1:23" x14ac:dyDescent="0.25">
      <c r="A1149">
        <v>13939</v>
      </c>
      <c r="B1149" t="str">
        <f>VLOOKUP(A1149,kipp_maps!A:B,2,FALSE)</f>
        <v>School D</v>
      </c>
      <c r="C1149">
        <f>VLOOKUP(A1149,kipp_maps!A:C,3,FALSE)</f>
        <v>5</v>
      </c>
      <c r="D1149">
        <f>VLOOKUP(A1149,kipp_maps!A:D,4,FALSE)</f>
        <v>2019</v>
      </c>
      <c r="E1149" t="str">
        <f>VLOOKUP(A1149,kipp_maps!A:E,5,FALSE)</f>
        <v>Gifted</v>
      </c>
      <c r="F1149">
        <f>VLOOKUP(A1149&amp;"|"&amp;"Fall"&amp;"|"&amp;"Math",kipp_maps!H:I,2,FALSE)</f>
        <v>217</v>
      </c>
      <c r="G1149">
        <f>VLOOKUP(A1149&amp;"|"&amp;"Fall"&amp;"|"&amp;"Math",kipp_maps!H:J,3,FALSE)</f>
        <v>65</v>
      </c>
      <c r="H1149">
        <f>VLOOKUP(A1149&amp;"|"&amp;"Fall"&amp;"|"&amp;"Math",kipp_maps!H:K,4,FALSE)</f>
        <v>3</v>
      </c>
      <c r="I1149">
        <f>VLOOKUP(A1149&amp;"|"&amp;"Spring"&amp;"|"&amp;"Math",kipp_maps!H:I,2,FALSE)</f>
        <v>231</v>
      </c>
      <c r="J1149">
        <f>VLOOKUP(A1149&amp;"|"&amp;"Spring"&amp;"|"&amp;"Math",kipp_maps!H:J,3,FALSE)</f>
        <v>72</v>
      </c>
      <c r="K1149">
        <f>VLOOKUP(A1149&amp;"|"&amp;"Spring"&amp;"|"&amp;"Math",kipp_maps!H:K,4,FALSE)</f>
        <v>3</v>
      </c>
      <c r="L1149">
        <f>VLOOKUP(A1149&amp;"|"&amp;"Fall"&amp;"|"&amp;"Math",kipp_maps!H:L,5,FALSE)</f>
        <v>10</v>
      </c>
      <c r="M1149">
        <f t="shared" si="68"/>
        <v>14</v>
      </c>
      <c r="N1149">
        <f t="shared" si="69"/>
        <v>4</v>
      </c>
      <c r="O1149">
        <f>VLOOKUP(A1149&amp;"|"&amp;"Fall"&amp;"|"&amp;"Reading",kipp_maps!H:I,2,FALSE)</f>
        <v>222</v>
      </c>
      <c r="P1149">
        <f>VLOOKUP(A1149&amp;"|"&amp;"Fall"&amp;"|"&amp;"Reading",kipp_maps!H:J,3,FALSE)</f>
        <v>86</v>
      </c>
      <c r="Q1149">
        <f>VLOOKUP(A1149&amp;"|"&amp;"Fall"&amp;"|"&amp;"Reading",kipp_maps!H:K,4,FALSE)</f>
        <v>4</v>
      </c>
      <c r="R1149">
        <f>VLOOKUP(A1149&amp;"|"&amp;"Spring"&amp;"|"&amp;"Reading",kipp_maps!H:I,2,FALSE)</f>
        <v>196</v>
      </c>
      <c r="S1149">
        <f>VLOOKUP(A1149&amp;"|"&amp;"Spring"&amp;"|"&amp;"Reading",kipp_maps!H:J,3,FALSE)</f>
        <v>14</v>
      </c>
      <c r="T1149">
        <f>VLOOKUP(A1149&amp;"|"&amp;"Spring"&amp;"|"&amp;"Reading",kipp_maps!H:K,4,FALSE)</f>
        <v>1</v>
      </c>
      <c r="U1149">
        <f>VLOOKUP(A1149&amp;"|"&amp;"Fall"&amp;"|"&amp;"Reading",kipp_maps!H:L,5,FALSE)</f>
        <v>4</v>
      </c>
      <c r="V1149">
        <f t="shared" si="70"/>
        <v>-26</v>
      </c>
      <c r="W1149">
        <f t="shared" si="71"/>
        <v>-30</v>
      </c>
    </row>
    <row r="1150" spans="1:23" x14ac:dyDescent="0.25">
      <c r="A1150">
        <v>16724</v>
      </c>
      <c r="B1150" t="str">
        <f>VLOOKUP(A1150,kipp_maps!A:B,2,FALSE)</f>
        <v>School C</v>
      </c>
      <c r="C1150">
        <f>VLOOKUP(A1150,kipp_maps!A:C,3,FALSE)</f>
        <v>5</v>
      </c>
      <c r="D1150">
        <f>VLOOKUP(A1150,kipp_maps!A:D,4,FALSE)</f>
        <v>2019</v>
      </c>
      <c r="E1150" t="str">
        <f>VLOOKUP(A1150,kipp_maps!A:E,5,FALSE)</f>
        <v>GenEd</v>
      </c>
      <c r="F1150">
        <f>VLOOKUP(A1150&amp;"|"&amp;"Fall"&amp;"|"&amp;"Math",kipp_maps!H:I,2,FALSE)</f>
        <v>195</v>
      </c>
      <c r="G1150">
        <f>VLOOKUP(A1150&amp;"|"&amp;"Fall"&amp;"|"&amp;"Math",kipp_maps!H:J,3,FALSE)</f>
        <v>13</v>
      </c>
      <c r="H1150">
        <f>VLOOKUP(A1150&amp;"|"&amp;"Fall"&amp;"|"&amp;"Math",kipp_maps!H:K,4,FALSE)</f>
        <v>1</v>
      </c>
      <c r="I1150">
        <f>VLOOKUP(A1150&amp;"|"&amp;"Spring"&amp;"|"&amp;"Math",kipp_maps!H:I,2,FALSE)</f>
        <v>208</v>
      </c>
      <c r="J1150">
        <f>VLOOKUP(A1150&amp;"|"&amp;"Spring"&amp;"|"&amp;"Math",kipp_maps!H:J,3,FALSE)</f>
        <v>20</v>
      </c>
      <c r="K1150">
        <f>VLOOKUP(A1150&amp;"|"&amp;"Spring"&amp;"|"&amp;"Math",kipp_maps!H:K,4,FALSE)</f>
        <v>1</v>
      </c>
      <c r="L1150">
        <f>VLOOKUP(A1150&amp;"|"&amp;"Fall"&amp;"|"&amp;"Math",kipp_maps!H:L,5,FALSE)</f>
        <v>10</v>
      </c>
      <c r="M1150">
        <f t="shared" si="68"/>
        <v>13</v>
      </c>
      <c r="N1150">
        <f t="shared" si="69"/>
        <v>3</v>
      </c>
      <c r="O1150">
        <f>VLOOKUP(A1150&amp;"|"&amp;"Fall"&amp;"|"&amp;"Reading",kipp_maps!H:I,2,FALSE)</f>
        <v>186</v>
      </c>
      <c r="P1150">
        <f>VLOOKUP(A1150&amp;"|"&amp;"Fall"&amp;"|"&amp;"Reading",kipp_maps!H:J,3,FALSE)</f>
        <v>10</v>
      </c>
      <c r="Q1150">
        <f>VLOOKUP(A1150&amp;"|"&amp;"Fall"&amp;"|"&amp;"Reading",kipp_maps!H:K,4,FALSE)</f>
        <v>1</v>
      </c>
      <c r="R1150">
        <f>VLOOKUP(A1150&amp;"|"&amp;"Spring"&amp;"|"&amp;"Reading",kipp_maps!H:I,2,FALSE)</f>
        <v>195</v>
      </c>
      <c r="S1150">
        <f>VLOOKUP(A1150&amp;"|"&amp;"Spring"&amp;"|"&amp;"Reading",kipp_maps!H:J,3,FALSE)</f>
        <v>13</v>
      </c>
      <c r="T1150">
        <f>VLOOKUP(A1150&amp;"|"&amp;"Spring"&amp;"|"&amp;"Reading",kipp_maps!H:K,4,FALSE)</f>
        <v>1</v>
      </c>
      <c r="U1150">
        <f>VLOOKUP(A1150&amp;"|"&amp;"Fall"&amp;"|"&amp;"Reading",kipp_maps!H:L,5,FALSE)</f>
        <v>9</v>
      </c>
      <c r="V1150">
        <f t="shared" si="70"/>
        <v>9</v>
      </c>
      <c r="W1150">
        <f t="shared" si="71"/>
        <v>0</v>
      </c>
    </row>
    <row r="1151" spans="1:23" x14ac:dyDescent="0.25">
      <c r="A1151">
        <v>25407</v>
      </c>
      <c r="B1151" t="str">
        <f>VLOOKUP(A1151,kipp_maps!A:B,2,FALSE)</f>
        <v>School D</v>
      </c>
      <c r="C1151">
        <f>VLOOKUP(A1151,kipp_maps!A:C,3,FALSE)</f>
        <v>5</v>
      </c>
      <c r="D1151">
        <f>VLOOKUP(A1151,kipp_maps!A:D,4,FALSE)</f>
        <v>2019</v>
      </c>
      <c r="E1151" t="str">
        <f>VLOOKUP(A1151,kipp_maps!A:E,5,FALSE)</f>
        <v>GenEd</v>
      </c>
      <c r="F1151">
        <f>VLOOKUP(A1151&amp;"|"&amp;"Fall"&amp;"|"&amp;"Math",kipp_maps!H:I,2,FALSE)</f>
        <v>206</v>
      </c>
      <c r="G1151">
        <f>VLOOKUP(A1151&amp;"|"&amp;"Fall"&amp;"|"&amp;"Math",kipp_maps!H:J,3,FALSE)</f>
        <v>36</v>
      </c>
      <c r="H1151">
        <f>VLOOKUP(A1151&amp;"|"&amp;"Fall"&amp;"|"&amp;"Math",kipp_maps!H:K,4,FALSE)</f>
        <v>2</v>
      </c>
      <c r="I1151">
        <f>VLOOKUP(A1151&amp;"|"&amp;"Spring"&amp;"|"&amp;"Math",kipp_maps!H:I,2,FALSE)</f>
        <v>211</v>
      </c>
      <c r="J1151">
        <f>VLOOKUP(A1151&amp;"|"&amp;"Spring"&amp;"|"&amp;"Math",kipp_maps!H:J,3,FALSE)</f>
        <v>26</v>
      </c>
      <c r="K1151">
        <f>VLOOKUP(A1151&amp;"|"&amp;"Spring"&amp;"|"&amp;"Math",kipp_maps!H:K,4,FALSE)</f>
        <v>2</v>
      </c>
      <c r="L1151">
        <f>VLOOKUP(A1151&amp;"|"&amp;"Fall"&amp;"|"&amp;"Math",kipp_maps!H:L,5,FALSE)</f>
        <v>10</v>
      </c>
      <c r="M1151">
        <f t="shared" si="68"/>
        <v>5</v>
      </c>
      <c r="N1151">
        <f t="shared" si="69"/>
        <v>-5</v>
      </c>
      <c r="O1151">
        <f>VLOOKUP(A1151&amp;"|"&amp;"Fall"&amp;"|"&amp;"Reading",kipp_maps!H:I,2,FALSE)</f>
        <v>222</v>
      </c>
      <c r="P1151">
        <f>VLOOKUP(A1151&amp;"|"&amp;"Fall"&amp;"|"&amp;"Reading",kipp_maps!H:J,3,FALSE)</f>
        <v>86</v>
      </c>
      <c r="Q1151">
        <f>VLOOKUP(A1151&amp;"|"&amp;"Fall"&amp;"|"&amp;"Reading",kipp_maps!H:K,4,FALSE)</f>
        <v>4</v>
      </c>
      <c r="R1151">
        <f>VLOOKUP(A1151&amp;"|"&amp;"Spring"&amp;"|"&amp;"Reading",kipp_maps!H:I,2,FALSE)</f>
        <v>223</v>
      </c>
      <c r="S1151">
        <f>VLOOKUP(A1151&amp;"|"&amp;"Spring"&amp;"|"&amp;"Reading",kipp_maps!H:J,3,FALSE)</f>
        <v>78</v>
      </c>
      <c r="T1151">
        <f>VLOOKUP(A1151&amp;"|"&amp;"Spring"&amp;"|"&amp;"Reading",kipp_maps!H:K,4,FALSE)</f>
        <v>4</v>
      </c>
      <c r="U1151">
        <f>VLOOKUP(A1151&amp;"|"&amp;"Fall"&amp;"|"&amp;"Reading",kipp_maps!H:L,5,FALSE)</f>
        <v>4</v>
      </c>
      <c r="V1151">
        <f t="shared" si="70"/>
        <v>1</v>
      </c>
      <c r="W1151">
        <f t="shared" si="71"/>
        <v>-3</v>
      </c>
    </row>
    <row r="1152" spans="1:23" x14ac:dyDescent="0.25">
      <c r="A1152">
        <v>29431</v>
      </c>
      <c r="B1152" t="str">
        <f>VLOOKUP(A1152,kipp_maps!A:B,2,FALSE)</f>
        <v>School C</v>
      </c>
      <c r="C1152">
        <f>VLOOKUP(A1152,kipp_maps!A:C,3,FALSE)</f>
        <v>5</v>
      </c>
      <c r="D1152">
        <f>VLOOKUP(A1152,kipp_maps!A:D,4,FALSE)</f>
        <v>2019</v>
      </c>
      <c r="E1152" t="str">
        <f>VLOOKUP(A1152,kipp_maps!A:E,5,FALSE)</f>
        <v>GenEd</v>
      </c>
      <c r="F1152">
        <f>VLOOKUP(A1152&amp;"|"&amp;"Fall"&amp;"|"&amp;"Math",kipp_maps!H:I,2,FALSE)</f>
        <v>203</v>
      </c>
      <c r="G1152">
        <f>VLOOKUP(A1152&amp;"|"&amp;"Fall"&amp;"|"&amp;"Math",kipp_maps!H:J,3,FALSE)</f>
        <v>28</v>
      </c>
      <c r="H1152">
        <f>VLOOKUP(A1152&amp;"|"&amp;"Fall"&amp;"|"&amp;"Math",kipp_maps!H:K,4,FALSE)</f>
        <v>2</v>
      </c>
      <c r="I1152">
        <f>VLOOKUP(A1152&amp;"|"&amp;"Spring"&amp;"|"&amp;"Math",kipp_maps!H:I,2,FALSE)</f>
        <v>217</v>
      </c>
      <c r="J1152">
        <f>VLOOKUP(A1152&amp;"|"&amp;"Spring"&amp;"|"&amp;"Math",kipp_maps!H:J,3,FALSE)</f>
        <v>39</v>
      </c>
      <c r="K1152">
        <f>VLOOKUP(A1152&amp;"|"&amp;"Spring"&amp;"|"&amp;"Math",kipp_maps!H:K,4,FALSE)</f>
        <v>2</v>
      </c>
      <c r="L1152">
        <f>VLOOKUP(A1152&amp;"|"&amp;"Fall"&amp;"|"&amp;"Math",kipp_maps!H:L,5,FALSE)</f>
        <v>10</v>
      </c>
      <c r="M1152">
        <f t="shared" si="68"/>
        <v>14</v>
      </c>
      <c r="N1152">
        <f t="shared" si="69"/>
        <v>4</v>
      </c>
      <c r="O1152">
        <f>VLOOKUP(A1152&amp;"|"&amp;"Fall"&amp;"|"&amp;"Reading",kipp_maps!H:I,2,FALSE)</f>
        <v>207</v>
      </c>
      <c r="P1152">
        <f>VLOOKUP(A1152&amp;"|"&amp;"Fall"&amp;"|"&amp;"Reading",kipp_maps!H:J,3,FALSE)</f>
        <v>53</v>
      </c>
      <c r="Q1152">
        <f>VLOOKUP(A1152&amp;"|"&amp;"Fall"&amp;"|"&amp;"Reading",kipp_maps!H:K,4,FALSE)</f>
        <v>3</v>
      </c>
      <c r="R1152">
        <f>VLOOKUP(A1152&amp;"|"&amp;"Spring"&amp;"|"&amp;"Reading",kipp_maps!H:I,2,FALSE)</f>
        <v>220</v>
      </c>
      <c r="S1152">
        <f>VLOOKUP(A1152&amp;"|"&amp;"Spring"&amp;"|"&amp;"Reading",kipp_maps!H:J,3,FALSE)</f>
        <v>71</v>
      </c>
      <c r="T1152">
        <f>VLOOKUP(A1152&amp;"|"&amp;"Spring"&amp;"|"&amp;"Reading",kipp_maps!H:K,4,FALSE)</f>
        <v>3</v>
      </c>
      <c r="U1152">
        <f>VLOOKUP(A1152&amp;"|"&amp;"Fall"&amp;"|"&amp;"Reading",kipp_maps!H:L,5,FALSE)</f>
        <v>6</v>
      </c>
      <c r="V1152">
        <f t="shared" si="70"/>
        <v>13</v>
      </c>
      <c r="W1152">
        <f t="shared" si="71"/>
        <v>7</v>
      </c>
    </row>
    <row r="1153" spans="1:23" x14ac:dyDescent="0.25">
      <c r="A1153">
        <v>17027</v>
      </c>
      <c r="B1153" t="str">
        <f>VLOOKUP(A1153,kipp_maps!A:B,2,FALSE)</f>
        <v>School A</v>
      </c>
      <c r="C1153">
        <f>VLOOKUP(A1153,kipp_maps!A:C,3,FALSE)</f>
        <v>5</v>
      </c>
      <c r="D1153">
        <f>VLOOKUP(A1153,kipp_maps!A:D,4,FALSE)</f>
        <v>2019</v>
      </c>
      <c r="E1153" t="str">
        <f>VLOOKUP(A1153,kipp_maps!A:E,5,FALSE)</f>
        <v>GenEd</v>
      </c>
      <c r="F1153">
        <f>VLOOKUP(A1153&amp;"|"&amp;"Fall"&amp;"|"&amp;"Math",kipp_maps!H:I,2,FALSE)</f>
        <v>198</v>
      </c>
      <c r="G1153">
        <f>VLOOKUP(A1153&amp;"|"&amp;"Fall"&amp;"|"&amp;"Math",kipp_maps!H:J,3,FALSE)</f>
        <v>18</v>
      </c>
      <c r="H1153">
        <f>VLOOKUP(A1153&amp;"|"&amp;"Fall"&amp;"|"&amp;"Math",kipp_maps!H:K,4,FALSE)</f>
        <v>1</v>
      </c>
      <c r="I1153">
        <f>VLOOKUP(A1153&amp;"|"&amp;"Spring"&amp;"|"&amp;"Math",kipp_maps!H:I,2,FALSE)</f>
        <v>209</v>
      </c>
      <c r="J1153">
        <f>VLOOKUP(A1153&amp;"|"&amp;"Spring"&amp;"|"&amp;"Math",kipp_maps!H:J,3,FALSE)</f>
        <v>22</v>
      </c>
      <c r="K1153">
        <f>VLOOKUP(A1153&amp;"|"&amp;"Spring"&amp;"|"&amp;"Math",kipp_maps!H:K,4,FALSE)</f>
        <v>1</v>
      </c>
      <c r="L1153">
        <f>VLOOKUP(A1153&amp;"|"&amp;"Fall"&amp;"|"&amp;"Math",kipp_maps!H:L,5,FALSE)</f>
        <v>10</v>
      </c>
      <c r="M1153">
        <f t="shared" si="68"/>
        <v>11</v>
      </c>
      <c r="N1153">
        <f t="shared" si="69"/>
        <v>1</v>
      </c>
      <c r="O1153">
        <f>VLOOKUP(A1153&amp;"|"&amp;"Fall"&amp;"|"&amp;"Reading",kipp_maps!H:I,2,FALSE)</f>
        <v>207</v>
      </c>
      <c r="P1153">
        <f>VLOOKUP(A1153&amp;"|"&amp;"Fall"&amp;"|"&amp;"Reading",kipp_maps!H:J,3,FALSE)</f>
        <v>53</v>
      </c>
      <c r="Q1153">
        <f>VLOOKUP(A1153&amp;"|"&amp;"Fall"&amp;"|"&amp;"Reading",kipp_maps!H:K,4,FALSE)</f>
        <v>3</v>
      </c>
      <c r="R1153">
        <f>VLOOKUP(A1153&amp;"|"&amp;"Spring"&amp;"|"&amp;"Reading",kipp_maps!H:I,2,FALSE)</f>
        <v>218</v>
      </c>
      <c r="S1153">
        <f>VLOOKUP(A1153&amp;"|"&amp;"Spring"&amp;"|"&amp;"Reading",kipp_maps!H:J,3,FALSE)</f>
        <v>66</v>
      </c>
      <c r="T1153">
        <f>VLOOKUP(A1153&amp;"|"&amp;"Spring"&amp;"|"&amp;"Reading",kipp_maps!H:K,4,FALSE)</f>
        <v>3</v>
      </c>
      <c r="U1153">
        <f>VLOOKUP(A1153&amp;"|"&amp;"Fall"&amp;"|"&amp;"Reading",kipp_maps!H:L,5,FALSE)</f>
        <v>6</v>
      </c>
      <c r="V1153">
        <f t="shared" si="70"/>
        <v>11</v>
      </c>
      <c r="W1153">
        <f t="shared" si="71"/>
        <v>5</v>
      </c>
    </row>
    <row r="1154" spans="1:23" x14ac:dyDescent="0.25">
      <c r="A1154">
        <v>21981</v>
      </c>
      <c r="B1154" t="str">
        <f>VLOOKUP(A1154,kipp_maps!A:B,2,FALSE)</f>
        <v>School D</v>
      </c>
      <c r="C1154">
        <f>VLOOKUP(A1154,kipp_maps!A:C,3,FALSE)</f>
        <v>5</v>
      </c>
      <c r="D1154">
        <f>VLOOKUP(A1154,kipp_maps!A:D,4,FALSE)</f>
        <v>2019</v>
      </c>
      <c r="E1154" t="str">
        <f>VLOOKUP(A1154,kipp_maps!A:E,5,FALSE)</f>
        <v>GenEd</v>
      </c>
      <c r="F1154">
        <f>VLOOKUP(A1154&amp;"|"&amp;"Fall"&amp;"|"&amp;"Math",kipp_maps!H:I,2,FALSE)</f>
        <v>219</v>
      </c>
      <c r="G1154">
        <f>VLOOKUP(A1154&amp;"|"&amp;"Fall"&amp;"|"&amp;"Math",kipp_maps!H:J,3,FALSE)</f>
        <v>70</v>
      </c>
      <c r="H1154">
        <f>VLOOKUP(A1154&amp;"|"&amp;"Fall"&amp;"|"&amp;"Math",kipp_maps!H:K,4,FALSE)</f>
        <v>3</v>
      </c>
      <c r="I1154">
        <f>VLOOKUP(A1154&amp;"|"&amp;"Spring"&amp;"|"&amp;"Math",kipp_maps!H:I,2,FALSE)</f>
        <v>233</v>
      </c>
      <c r="J1154">
        <f>VLOOKUP(A1154&amp;"|"&amp;"Spring"&amp;"|"&amp;"Math",kipp_maps!H:J,3,FALSE)</f>
        <v>76</v>
      </c>
      <c r="K1154">
        <f>VLOOKUP(A1154&amp;"|"&amp;"Spring"&amp;"|"&amp;"Math",kipp_maps!H:K,4,FALSE)</f>
        <v>4</v>
      </c>
      <c r="L1154">
        <f>VLOOKUP(A1154&amp;"|"&amp;"Fall"&amp;"|"&amp;"Math",kipp_maps!H:L,5,FALSE)</f>
        <v>10</v>
      </c>
      <c r="M1154">
        <f t="shared" si="68"/>
        <v>14</v>
      </c>
      <c r="N1154">
        <f t="shared" si="69"/>
        <v>4</v>
      </c>
      <c r="O1154">
        <f>VLOOKUP(A1154&amp;"|"&amp;"Fall"&amp;"|"&amp;"Reading",kipp_maps!H:I,2,FALSE)</f>
        <v>213</v>
      </c>
      <c r="P1154">
        <f>VLOOKUP(A1154&amp;"|"&amp;"Fall"&amp;"|"&amp;"Reading",kipp_maps!H:J,3,FALSE)</f>
        <v>69</v>
      </c>
      <c r="Q1154">
        <f>VLOOKUP(A1154&amp;"|"&amp;"Fall"&amp;"|"&amp;"Reading",kipp_maps!H:K,4,FALSE)</f>
        <v>3</v>
      </c>
      <c r="R1154">
        <f>VLOOKUP(A1154&amp;"|"&amp;"Spring"&amp;"|"&amp;"Reading",kipp_maps!H:I,2,FALSE)</f>
        <v>226</v>
      </c>
      <c r="S1154">
        <f>VLOOKUP(A1154&amp;"|"&amp;"Spring"&amp;"|"&amp;"Reading",kipp_maps!H:J,3,FALSE)</f>
        <v>83</v>
      </c>
      <c r="T1154">
        <f>VLOOKUP(A1154&amp;"|"&amp;"Spring"&amp;"|"&amp;"Reading",kipp_maps!H:K,4,FALSE)</f>
        <v>4</v>
      </c>
      <c r="U1154">
        <f>VLOOKUP(A1154&amp;"|"&amp;"Fall"&amp;"|"&amp;"Reading",kipp_maps!H:L,5,FALSE)</f>
        <v>5</v>
      </c>
      <c r="V1154">
        <f t="shared" si="70"/>
        <v>13</v>
      </c>
      <c r="W1154">
        <f t="shared" si="71"/>
        <v>8</v>
      </c>
    </row>
    <row r="1155" spans="1:23" x14ac:dyDescent="0.25">
      <c r="A1155">
        <v>16120</v>
      </c>
      <c r="B1155" t="str">
        <f>VLOOKUP(A1155,kipp_maps!A:B,2,FALSE)</f>
        <v>School D</v>
      </c>
      <c r="C1155">
        <f>VLOOKUP(A1155,kipp_maps!A:C,3,FALSE)</f>
        <v>5</v>
      </c>
      <c r="D1155">
        <f>VLOOKUP(A1155,kipp_maps!A:D,4,FALSE)</f>
        <v>2019</v>
      </c>
      <c r="E1155" t="str">
        <f>VLOOKUP(A1155,kipp_maps!A:E,5,FALSE)</f>
        <v>GenEd</v>
      </c>
      <c r="F1155" t="str">
        <f>VLOOKUP(A1155&amp;"|"&amp;"Fall"&amp;"|"&amp;"Math",kipp_maps!H:I,2,FALSE)</f>
        <v>.</v>
      </c>
      <c r="G1155" t="str">
        <f>VLOOKUP(A1155&amp;"|"&amp;"Fall"&amp;"|"&amp;"Math",kipp_maps!H:J,3,FALSE)</f>
        <v>.</v>
      </c>
      <c r="H1155" t="str">
        <f>VLOOKUP(A1155&amp;"|"&amp;"Fall"&amp;"|"&amp;"Math",kipp_maps!H:K,4,FALSE)</f>
        <v>.</v>
      </c>
      <c r="I1155">
        <f>VLOOKUP(A1155&amp;"|"&amp;"Spring"&amp;"|"&amp;"Math",kipp_maps!H:I,2,FALSE)</f>
        <v>198</v>
      </c>
      <c r="J1155">
        <f>VLOOKUP(A1155&amp;"|"&amp;"Spring"&amp;"|"&amp;"Math",kipp_maps!H:J,3,FALSE)</f>
        <v>7</v>
      </c>
      <c r="K1155">
        <f>VLOOKUP(A1155&amp;"|"&amp;"Spring"&amp;"|"&amp;"Math",kipp_maps!H:K,4,FALSE)</f>
        <v>1</v>
      </c>
      <c r="L1155" t="str">
        <f>VLOOKUP(A1155&amp;"|"&amp;"Fall"&amp;"|"&amp;"Math",kipp_maps!H:L,5,FALSE)</f>
        <v>.</v>
      </c>
      <c r="M1155" t="e">
        <f t="shared" ref="M1155:M1218" si="72">I1155-F1155</f>
        <v>#VALUE!</v>
      </c>
      <c r="N1155" t="e">
        <f t="shared" ref="N1155:N1218" si="73">M1155-L1155</f>
        <v>#VALUE!</v>
      </c>
      <c r="O1155">
        <f>VLOOKUP(A1155&amp;"|"&amp;"Fall"&amp;"|"&amp;"Reading",kipp_maps!H:I,2,FALSE)</f>
        <v>207</v>
      </c>
      <c r="P1155">
        <f>VLOOKUP(A1155&amp;"|"&amp;"Fall"&amp;"|"&amp;"Reading",kipp_maps!H:J,3,FALSE)</f>
        <v>53</v>
      </c>
      <c r="Q1155">
        <f>VLOOKUP(A1155&amp;"|"&amp;"Fall"&amp;"|"&amp;"Reading",kipp_maps!H:K,4,FALSE)</f>
        <v>3</v>
      </c>
      <c r="R1155">
        <f>VLOOKUP(A1155&amp;"|"&amp;"Spring"&amp;"|"&amp;"Reading",kipp_maps!H:I,2,FALSE)</f>
        <v>193</v>
      </c>
      <c r="S1155">
        <f>VLOOKUP(A1155&amp;"|"&amp;"Spring"&amp;"|"&amp;"Reading",kipp_maps!H:J,3,FALSE)</f>
        <v>10</v>
      </c>
      <c r="T1155">
        <f>VLOOKUP(A1155&amp;"|"&amp;"Spring"&amp;"|"&amp;"Reading",kipp_maps!H:K,4,FALSE)</f>
        <v>1</v>
      </c>
      <c r="U1155">
        <f>VLOOKUP(A1155&amp;"|"&amp;"Fall"&amp;"|"&amp;"Reading",kipp_maps!H:L,5,FALSE)</f>
        <v>6</v>
      </c>
      <c r="V1155">
        <f t="shared" ref="V1155:V1218" si="74">R1155-O1155</f>
        <v>-14</v>
      </c>
      <c r="W1155">
        <f t="shared" ref="W1155:W1218" si="75">V1155-U1155</f>
        <v>-20</v>
      </c>
    </row>
    <row r="1156" spans="1:23" x14ac:dyDescent="0.25">
      <c r="A1156">
        <v>22449</v>
      </c>
      <c r="B1156" t="str">
        <f>VLOOKUP(A1156,kipp_maps!A:B,2,FALSE)</f>
        <v>School C</v>
      </c>
      <c r="C1156">
        <f>VLOOKUP(A1156,kipp_maps!A:C,3,FALSE)</f>
        <v>5</v>
      </c>
      <c r="D1156">
        <f>VLOOKUP(A1156,kipp_maps!A:D,4,FALSE)</f>
        <v>2019</v>
      </c>
      <c r="E1156" t="str">
        <f>VLOOKUP(A1156,kipp_maps!A:E,5,FALSE)</f>
        <v>Gifted</v>
      </c>
      <c r="F1156">
        <f>VLOOKUP(A1156&amp;"|"&amp;"Fall"&amp;"|"&amp;"Math",kipp_maps!H:I,2,FALSE)</f>
        <v>218</v>
      </c>
      <c r="G1156">
        <f>VLOOKUP(A1156&amp;"|"&amp;"Fall"&amp;"|"&amp;"Math",kipp_maps!H:J,3,FALSE)</f>
        <v>67</v>
      </c>
      <c r="H1156">
        <f>VLOOKUP(A1156&amp;"|"&amp;"Fall"&amp;"|"&amp;"Math",kipp_maps!H:K,4,FALSE)</f>
        <v>3</v>
      </c>
      <c r="I1156">
        <f>VLOOKUP(A1156&amp;"|"&amp;"Spring"&amp;"|"&amp;"Math",kipp_maps!H:I,2,FALSE)</f>
        <v>229</v>
      </c>
      <c r="J1156">
        <f>VLOOKUP(A1156&amp;"|"&amp;"Spring"&amp;"|"&amp;"Math",kipp_maps!H:J,3,FALSE)</f>
        <v>68</v>
      </c>
      <c r="K1156">
        <f>VLOOKUP(A1156&amp;"|"&amp;"Spring"&amp;"|"&amp;"Math",kipp_maps!H:K,4,FALSE)</f>
        <v>3</v>
      </c>
      <c r="L1156">
        <f>VLOOKUP(A1156&amp;"|"&amp;"Fall"&amp;"|"&amp;"Math",kipp_maps!H:L,5,FALSE)</f>
        <v>10</v>
      </c>
      <c r="M1156">
        <f t="shared" si="72"/>
        <v>11</v>
      </c>
      <c r="N1156">
        <f t="shared" si="73"/>
        <v>1</v>
      </c>
      <c r="O1156">
        <f>VLOOKUP(A1156&amp;"|"&amp;"Fall"&amp;"|"&amp;"Reading",kipp_maps!H:I,2,FALSE)</f>
        <v>215</v>
      </c>
      <c r="P1156">
        <f>VLOOKUP(A1156&amp;"|"&amp;"Fall"&amp;"|"&amp;"Reading",kipp_maps!H:J,3,FALSE)</f>
        <v>73</v>
      </c>
      <c r="Q1156">
        <f>VLOOKUP(A1156&amp;"|"&amp;"Fall"&amp;"|"&amp;"Reading",kipp_maps!H:K,4,FALSE)</f>
        <v>3</v>
      </c>
      <c r="R1156">
        <f>VLOOKUP(A1156&amp;"|"&amp;"Spring"&amp;"|"&amp;"Reading",kipp_maps!H:I,2,FALSE)</f>
        <v>223</v>
      </c>
      <c r="S1156">
        <f>VLOOKUP(A1156&amp;"|"&amp;"Spring"&amp;"|"&amp;"Reading",kipp_maps!H:J,3,FALSE)</f>
        <v>78</v>
      </c>
      <c r="T1156">
        <f>VLOOKUP(A1156&amp;"|"&amp;"Spring"&amp;"|"&amp;"Reading",kipp_maps!H:K,4,FALSE)</f>
        <v>4</v>
      </c>
      <c r="U1156">
        <f>VLOOKUP(A1156&amp;"|"&amp;"Fall"&amp;"|"&amp;"Reading",kipp_maps!H:L,5,FALSE)</f>
        <v>5</v>
      </c>
      <c r="V1156">
        <f t="shared" si="74"/>
        <v>8</v>
      </c>
      <c r="W1156">
        <f t="shared" si="75"/>
        <v>3</v>
      </c>
    </row>
    <row r="1157" spans="1:23" x14ac:dyDescent="0.25">
      <c r="A1157">
        <v>16757</v>
      </c>
      <c r="B1157" t="str">
        <f>VLOOKUP(A1157,kipp_maps!A:B,2,FALSE)</f>
        <v>School D</v>
      </c>
      <c r="C1157">
        <f>VLOOKUP(A1157,kipp_maps!A:C,3,FALSE)</f>
        <v>5</v>
      </c>
      <c r="D1157">
        <f>VLOOKUP(A1157,kipp_maps!A:D,4,FALSE)</f>
        <v>2019</v>
      </c>
      <c r="E1157" t="str">
        <f>VLOOKUP(A1157,kipp_maps!A:E,5,FALSE)</f>
        <v>GenEd</v>
      </c>
      <c r="F1157">
        <f>VLOOKUP(A1157&amp;"|"&amp;"Fall"&amp;"|"&amp;"Math",kipp_maps!H:I,2,FALSE)</f>
        <v>202</v>
      </c>
      <c r="G1157">
        <f>VLOOKUP(A1157&amp;"|"&amp;"Fall"&amp;"|"&amp;"Math",kipp_maps!H:J,3,FALSE)</f>
        <v>26</v>
      </c>
      <c r="H1157">
        <f>VLOOKUP(A1157&amp;"|"&amp;"Fall"&amp;"|"&amp;"Math",kipp_maps!H:K,4,FALSE)</f>
        <v>2</v>
      </c>
      <c r="I1157">
        <f>VLOOKUP(A1157&amp;"|"&amp;"Spring"&amp;"|"&amp;"Math",kipp_maps!H:I,2,FALSE)</f>
        <v>209</v>
      </c>
      <c r="J1157">
        <f>VLOOKUP(A1157&amp;"|"&amp;"Spring"&amp;"|"&amp;"Math",kipp_maps!H:J,3,FALSE)</f>
        <v>22</v>
      </c>
      <c r="K1157">
        <f>VLOOKUP(A1157&amp;"|"&amp;"Spring"&amp;"|"&amp;"Math",kipp_maps!H:K,4,FALSE)</f>
        <v>1</v>
      </c>
      <c r="L1157">
        <f>VLOOKUP(A1157&amp;"|"&amp;"Fall"&amp;"|"&amp;"Math",kipp_maps!H:L,5,FALSE)</f>
        <v>10</v>
      </c>
      <c r="M1157">
        <f t="shared" si="72"/>
        <v>7</v>
      </c>
      <c r="N1157">
        <f t="shared" si="73"/>
        <v>-3</v>
      </c>
      <c r="O1157">
        <f>VLOOKUP(A1157&amp;"|"&amp;"Fall"&amp;"|"&amp;"Reading",kipp_maps!H:I,2,FALSE)</f>
        <v>182</v>
      </c>
      <c r="P1157">
        <f>VLOOKUP(A1157&amp;"|"&amp;"Fall"&amp;"|"&amp;"Reading",kipp_maps!H:J,3,FALSE)</f>
        <v>6</v>
      </c>
      <c r="Q1157">
        <f>VLOOKUP(A1157&amp;"|"&amp;"Fall"&amp;"|"&amp;"Reading",kipp_maps!H:K,4,FALSE)</f>
        <v>1</v>
      </c>
      <c r="R1157">
        <f>VLOOKUP(A1157&amp;"|"&amp;"Spring"&amp;"|"&amp;"Reading",kipp_maps!H:I,2,FALSE)</f>
        <v>221</v>
      </c>
      <c r="S1157">
        <f>VLOOKUP(A1157&amp;"|"&amp;"Spring"&amp;"|"&amp;"Reading",kipp_maps!H:J,3,FALSE)</f>
        <v>73</v>
      </c>
      <c r="T1157">
        <f>VLOOKUP(A1157&amp;"|"&amp;"Spring"&amp;"|"&amp;"Reading",kipp_maps!H:K,4,FALSE)</f>
        <v>3</v>
      </c>
      <c r="U1157">
        <f>VLOOKUP(A1157&amp;"|"&amp;"Fall"&amp;"|"&amp;"Reading",kipp_maps!H:L,5,FALSE)</f>
        <v>10</v>
      </c>
      <c r="V1157">
        <f t="shared" si="74"/>
        <v>39</v>
      </c>
      <c r="W1157">
        <f t="shared" si="75"/>
        <v>29</v>
      </c>
    </row>
    <row r="1158" spans="1:23" x14ac:dyDescent="0.25">
      <c r="A1158">
        <v>22983</v>
      </c>
      <c r="B1158" t="str">
        <f>VLOOKUP(A1158,kipp_maps!A:B,2,FALSE)</f>
        <v>School A</v>
      </c>
      <c r="C1158">
        <f>VLOOKUP(A1158,kipp_maps!A:C,3,FALSE)</f>
        <v>5</v>
      </c>
      <c r="D1158">
        <f>VLOOKUP(A1158,kipp_maps!A:D,4,FALSE)</f>
        <v>2019</v>
      </c>
      <c r="E1158" t="str">
        <f>VLOOKUP(A1158,kipp_maps!A:E,5,FALSE)</f>
        <v>GenEd</v>
      </c>
      <c r="F1158">
        <f>VLOOKUP(A1158&amp;"|"&amp;"Fall"&amp;"|"&amp;"Math",kipp_maps!H:I,2,FALSE)</f>
        <v>207</v>
      </c>
      <c r="G1158">
        <f>VLOOKUP(A1158&amp;"|"&amp;"Fall"&amp;"|"&amp;"Math",kipp_maps!H:J,3,FALSE)</f>
        <v>38</v>
      </c>
      <c r="H1158">
        <f>VLOOKUP(A1158&amp;"|"&amp;"Fall"&amp;"|"&amp;"Math",kipp_maps!H:K,4,FALSE)</f>
        <v>2</v>
      </c>
      <c r="I1158">
        <f>VLOOKUP(A1158&amp;"|"&amp;"Spring"&amp;"|"&amp;"Math",kipp_maps!H:I,2,FALSE)</f>
        <v>215</v>
      </c>
      <c r="J1158">
        <f>VLOOKUP(A1158&amp;"|"&amp;"Spring"&amp;"|"&amp;"Math",kipp_maps!H:J,3,FALSE)</f>
        <v>35</v>
      </c>
      <c r="K1158">
        <f>VLOOKUP(A1158&amp;"|"&amp;"Spring"&amp;"|"&amp;"Math",kipp_maps!H:K,4,FALSE)</f>
        <v>2</v>
      </c>
      <c r="L1158">
        <f>VLOOKUP(A1158&amp;"|"&amp;"Fall"&amp;"|"&amp;"Math",kipp_maps!H:L,5,FALSE)</f>
        <v>10</v>
      </c>
      <c r="M1158">
        <f t="shared" si="72"/>
        <v>8</v>
      </c>
      <c r="N1158">
        <f t="shared" si="73"/>
        <v>-2</v>
      </c>
      <c r="O1158">
        <f>VLOOKUP(A1158&amp;"|"&amp;"Fall"&amp;"|"&amp;"Reading",kipp_maps!H:I,2,FALSE)</f>
        <v>208</v>
      </c>
      <c r="P1158">
        <f>VLOOKUP(A1158&amp;"|"&amp;"Fall"&amp;"|"&amp;"Reading",kipp_maps!H:J,3,FALSE)</f>
        <v>56</v>
      </c>
      <c r="Q1158">
        <f>VLOOKUP(A1158&amp;"|"&amp;"Fall"&amp;"|"&amp;"Reading",kipp_maps!H:K,4,FALSE)</f>
        <v>3</v>
      </c>
      <c r="R1158">
        <f>VLOOKUP(A1158&amp;"|"&amp;"Spring"&amp;"|"&amp;"Reading",kipp_maps!H:I,2,FALSE)</f>
        <v>219</v>
      </c>
      <c r="S1158">
        <f>VLOOKUP(A1158&amp;"|"&amp;"Spring"&amp;"|"&amp;"Reading",kipp_maps!H:J,3,FALSE)</f>
        <v>69</v>
      </c>
      <c r="T1158">
        <f>VLOOKUP(A1158&amp;"|"&amp;"Spring"&amp;"|"&amp;"Reading",kipp_maps!H:K,4,FALSE)</f>
        <v>3</v>
      </c>
      <c r="U1158">
        <f>VLOOKUP(A1158&amp;"|"&amp;"Fall"&amp;"|"&amp;"Reading",kipp_maps!H:L,5,FALSE)</f>
        <v>6</v>
      </c>
      <c r="V1158">
        <f t="shared" si="74"/>
        <v>11</v>
      </c>
      <c r="W1158">
        <f t="shared" si="75"/>
        <v>5</v>
      </c>
    </row>
    <row r="1159" spans="1:23" x14ac:dyDescent="0.25">
      <c r="A1159">
        <v>24193</v>
      </c>
      <c r="B1159" t="str">
        <f>VLOOKUP(A1159,kipp_maps!A:B,2,FALSE)</f>
        <v>School C</v>
      </c>
      <c r="C1159">
        <f>VLOOKUP(A1159,kipp_maps!A:C,3,FALSE)</f>
        <v>5</v>
      </c>
      <c r="D1159">
        <f>VLOOKUP(A1159,kipp_maps!A:D,4,FALSE)</f>
        <v>2019</v>
      </c>
      <c r="E1159" t="str">
        <f>VLOOKUP(A1159,kipp_maps!A:E,5,FALSE)</f>
        <v>GenEd</v>
      </c>
      <c r="F1159">
        <f>VLOOKUP(A1159&amp;"|"&amp;"Fall"&amp;"|"&amp;"Math",kipp_maps!H:I,2,FALSE)</f>
        <v>211</v>
      </c>
      <c r="G1159">
        <f>VLOOKUP(A1159&amp;"|"&amp;"Fall"&amp;"|"&amp;"Math",kipp_maps!H:J,3,FALSE)</f>
        <v>49</v>
      </c>
      <c r="H1159">
        <f>VLOOKUP(A1159&amp;"|"&amp;"Fall"&amp;"|"&amp;"Math",kipp_maps!H:K,4,FALSE)</f>
        <v>2</v>
      </c>
      <c r="I1159">
        <f>VLOOKUP(A1159&amp;"|"&amp;"Spring"&amp;"|"&amp;"Math",kipp_maps!H:I,2,FALSE)</f>
        <v>217</v>
      </c>
      <c r="J1159">
        <f>VLOOKUP(A1159&amp;"|"&amp;"Spring"&amp;"|"&amp;"Math",kipp_maps!H:J,3,FALSE)</f>
        <v>39</v>
      </c>
      <c r="K1159">
        <f>VLOOKUP(A1159&amp;"|"&amp;"Spring"&amp;"|"&amp;"Math",kipp_maps!H:K,4,FALSE)</f>
        <v>2</v>
      </c>
      <c r="L1159">
        <f>VLOOKUP(A1159&amp;"|"&amp;"Fall"&amp;"|"&amp;"Math",kipp_maps!H:L,5,FALSE)</f>
        <v>10</v>
      </c>
      <c r="M1159">
        <f t="shared" si="72"/>
        <v>6</v>
      </c>
      <c r="N1159">
        <f t="shared" si="73"/>
        <v>-4</v>
      </c>
      <c r="O1159">
        <f>VLOOKUP(A1159&amp;"|"&amp;"Fall"&amp;"|"&amp;"Reading",kipp_maps!H:I,2,FALSE)</f>
        <v>195</v>
      </c>
      <c r="P1159">
        <f>VLOOKUP(A1159&amp;"|"&amp;"Fall"&amp;"|"&amp;"Reading",kipp_maps!H:J,3,FALSE)</f>
        <v>24</v>
      </c>
      <c r="Q1159">
        <f>VLOOKUP(A1159&amp;"|"&amp;"Fall"&amp;"|"&amp;"Reading",kipp_maps!H:K,4,FALSE)</f>
        <v>1</v>
      </c>
      <c r="R1159">
        <f>VLOOKUP(A1159&amp;"|"&amp;"Spring"&amp;"|"&amp;"Reading",kipp_maps!H:I,2,FALSE)</f>
        <v>216</v>
      </c>
      <c r="S1159">
        <f>VLOOKUP(A1159&amp;"|"&amp;"Spring"&amp;"|"&amp;"Reading",kipp_maps!H:J,3,FALSE)</f>
        <v>61</v>
      </c>
      <c r="T1159">
        <f>VLOOKUP(A1159&amp;"|"&amp;"Spring"&amp;"|"&amp;"Reading",kipp_maps!H:K,4,FALSE)</f>
        <v>3</v>
      </c>
      <c r="U1159">
        <f>VLOOKUP(A1159&amp;"|"&amp;"Fall"&amp;"|"&amp;"Reading",kipp_maps!H:L,5,FALSE)</f>
        <v>8</v>
      </c>
      <c r="V1159">
        <f t="shared" si="74"/>
        <v>21</v>
      </c>
      <c r="W1159">
        <f t="shared" si="75"/>
        <v>13</v>
      </c>
    </row>
    <row r="1160" spans="1:23" x14ac:dyDescent="0.25">
      <c r="A1160">
        <v>15586</v>
      </c>
      <c r="B1160" t="str">
        <f>VLOOKUP(A1160,kipp_maps!A:B,2,FALSE)</f>
        <v>School C</v>
      </c>
      <c r="C1160">
        <f>VLOOKUP(A1160,kipp_maps!A:C,3,FALSE)</f>
        <v>5</v>
      </c>
      <c r="D1160">
        <f>VLOOKUP(A1160,kipp_maps!A:D,4,FALSE)</f>
        <v>2019</v>
      </c>
      <c r="E1160" t="str">
        <f>VLOOKUP(A1160,kipp_maps!A:E,5,FALSE)</f>
        <v>GenEd</v>
      </c>
      <c r="F1160">
        <f>VLOOKUP(A1160&amp;"|"&amp;"Fall"&amp;"|"&amp;"Math",kipp_maps!H:I,2,FALSE)</f>
        <v>190</v>
      </c>
      <c r="G1160">
        <f>VLOOKUP(A1160&amp;"|"&amp;"Fall"&amp;"|"&amp;"Math",kipp_maps!H:J,3,FALSE)</f>
        <v>7</v>
      </c>
      <c r="H1160">
        <f>VLOOKUP(A1160&amp;"|"&amp;"Fall"&amp;"|"&amp;"Math",kipp_maps!H:K,4,FALSE)</f>
        <v>1</v>
      </c>
      <c r="I1160">
        <f>VLOOKUP(A1160&amp;"|"&amp;"Spring"&amp;"|"&amp;"Math",kipp_maps!H:I,2,FALSE)</f>
        <v>210</v>
      </c>
      <c r="J1160">
        <f>VLOOKUP(A1160&amp;"|"&amp;"Spring"&amp;"|"&amp;"Math",kipp_maps!H:J,3,FALSE)</f>
        <v>24</v>
      </c>
      <c r="K1160">
        <f>VLOOKUP(A1160&amp;"|"&amp;"Spring"&amp;"|"&amp;"Math",kipp_maps!H:K,4,FALSE)</f>
        <v>1</v>
      </c>
      <c r="L1160">
        <f>VLOOKUP(A1160&amp;"|"&amp;"Fall"&amp;"|"&amp;"Math",kipp_maps!H:L,5,FALSE)</f>
        <v>10</v>
      </c>
      <c r="M1160">
        <f t="shared" si="72"/>
        <v>20</v>
      </c>
      <c r="N1160">
        <f t="shared" si="73"/>
        <v>10</v>
      </c>
      <c r="O1160">
        <f>VLOOKUP(A1160&amp;"|"&amp;"Fall"&amp;"|"&amp;"Reading",kipp_maps!H:I,2,FALSE)</f>
        <v>188</v>
      </c>
      <c r="P1160">
        <f>VLOOKUP(A1160&amp;"|"&amp;"Fall"&amp;"|"&amp;"Reading",kipp_maps!H:J,3,FALSE)</f>
        <v>12</v>
      </c>
      <c r="Q1160">
        <f>VLOOKUP(A1160&amp;"|"&amp;"Fall"&amp;"|"&amp;"Reading",kipp_maps!H:K,4,FALSE)</f>
        <v>1</v>
      </c>
      <c r="R1160">
        <f>VLOOKUP(A1160&amp;"|"&amp;"Spring"&amp;"|"&amp;"Reading",kipp_maps!H:I,2,FALSE)</f>
        <v>193</v>
      </c>
      <c r="S1160">
        <f>VLOOKUP(A1160&amp;"|"&amp;"Spring"&amp;"|"&amp;"Reading",kipp_maps!H:J,3,FALSE)</f>
        <v>10</v>
      </c>
      <c r="T1160">
        <f>VLOOKUP(A1160&amp;"|"&amp;"Spring"&amp;"|"&amp;"Reading",kipp_maps!H:K,4,FALSE)</f>
        <v>1</v>
      </c>
      <c r="U1160">
        <f>VLOOKUP(A1160&amp;"|"&amp;"Fall"&amp;"|"&amp;"Reading",kipp_maps!H:L,5,FALSE)</f>
        <v>9</v>
      </c>
      <c r="V1160">
        <f t="shared" si="74"/>
        <v>5</v>
      </c>
      <c r="W1160">
        <f t="shared" si="75"/>
        <v>-4</v>
      </c>
    </row>
    <row r="1161" spans="1:23" x14ac:dyDescent="0.25">
      <c r="A1161">
        <v>27812</v>
      </c>
      <c r="B1161" t="str">
        <f>VLOOKUP(A1161,kipp_maps!A:B,2,FALSE)</f>
        <v>School A</v>
      </c>
      <c r="C1161">
        <f>VLOOKUP(A1161,kipp_maps!A:C,3,FALSE)</f>
        <v>5</v>
      </c>
      <c r="D1161">
        <f>VLOOKUP(A1161,kipp_maps!A:D,4,FALSE)</f>
        <v>2019</v>
      </c>
      <c r="E1161" t="str">
        <f>VLOOKUP(A1161,kipp_maps!A:E,5,FALSE)</f>
        <v>SPED</v>
      </c>
      <c r="F1161">
        <f>VLOOKUP(A1161&amp;"|"&amp;"Fall"&amp;"|"&amp;"Math",kipp_maps!H:I,2,FALSE)</f>
        <v>207</v>
      </c>
      <c r="G1161">
        <f>VLOOKUP(A1161&amp;"|"&amp;"Fall"&amp;"|"&amp;"Math",kipp_maps!H:J,3,FALSE)</f>
        <v>38</v>
      </c>
      <c r="H1161">
        <f>VLOOKUP(A1161&amp;"|"&amp;"Fall"&amp;"|"&amp;"Math",kipp_maps!H:K,4,FALSE)</f>
        <v>2</v>
      </c>
      <c r="I1161">
        <f>VLOOKUP(A1161&amp;"|"&amp;"Spring"&amp;"|"&amp;"Math",kipp_maps!H:I,2,FALSE)</f>
        <v>223</v>
      </c>
      <c r="J1161">
        <f>VLOOKUP(A1161&amp;"|"&amp;"Spring"&amp;"|"&amp;"Math",kipp_maps!H:J,3,FALSE)</f>
        <v>54</v>
      </c>
      <c r="K1161">
        <f>VLOOKUP(A1161&amp;"|"&amp;"Spring"&amp;"|"&amp;"Math",kipp_maps!H:K,4,FALSE)</f>
        <v>3</v>
      </c>
      <c r="L1161">
        <f>VLOOKUP(A1161&amp;"|"&amp;"Fall"&amp;"|"&amp;"Math",kipp_maps!H:L,5,FALSE)</f>
        <v>10</v>
      </c>
      <c r="M1161">
        <f t="shared" si="72"/>
        <v>16</v>
      </c>
      <c r="N1161">
        <f t="shared" si="73"/>
        <v>6</v>
      </c>
      <c r="O1161">
        <f>VLOOKUP(A1161&amp;"|"&amp;"Fall"&amp;"|"&amp;"Reading",kipp_maps!H:I,2,FALSE)</f>
        <v>186</v>
      </c>
      <c r="P1161">
        <f>VLOOKUP(A1161&amp;"|"&amp;"Fall"&amp;"|"&amp;"Reading",kipp_maps!H:J,3,FALSE)</f>
        <v>10</v>
      </c>
      <c r="Q1161">
        <f>VLOOKUP(A1161&amp;"|"&amp;"Fall"&amp;"|"&amp;"Reading",kipp_maps!H:K,4,FALSE)</f>
        <v>1</v>
      </c>
      <c r="R1161">
        <f>VLOOKUP(A1161&amp;"|"&amp;"Spring"&amp;"|"&amp;"Reading",kipp_maps!H:I,2,FALSE)</f>
        <v>207</v>
      </c>
      <c r="S1161">
        <f>VLOOKUP(A1161&amp;"|"&amp;"Spring"&amp;"|"&amp;"Reading",kipp_maps!H:J,3,FALSE)</f>
        <v>37</v>
      </c>
      <c r="T1161">
        <f>VLOOKUP(A1161&amp;"|"&amp;"Spring"&amp;"|"&amp;"Reading",kipp_maps!H:K,4,FALSE)</f>
        <v>2</v>
      </c>
      <c r="U1161">
        <f>VLOOKUP(A1161&amp;"|"&amp;"Fall"&amp;"|"&amp;"Reading",kipp_maps!H:L,5,FALSE)</f>
        <v>9</v>
      </c>
      <c r="V1161">
        <f t="shared" si="74"/>
        <v>21</v>
      </c>
      <c r="W1161">
        <f t="shared" si="75"/>
        <v>12</v>
      </c>
    </row>
    <row r="1162" spans="1:23" x14ac:dyDescent="0.25">
      <c r="A1162">
        <v>12617</v>
      </c>
      <c r="B1162" t="str">
        <f>VLOOKUP(A1162,kipp_maps!A:B,2,FALSE)</f>
        <v>School A</v>
      </c>
      <c r="C1162">
        <f>VLOOKUP(A1162,kipp_maps!A:C,3,FALSE)</f>
        <v>5</v>
      </c>
      <c r="D1162">
        <f>VLOOKUP(A1162,kipp_maps!A:D,4,FALSE)</f>
        <v>2019</v>
      </c>
      <c r="E1162" t="str">
        <f>VLOOKUP(A1162,kipp_maps!A:E,5,FALSE)</f>
        <v>GenEd</v>
      </c>
      <c r="F1162">
        <f>VLOOKUP(A1162&amp;"|"&amp;"Fall"&amp;"|"&amp;"Math",kipp_maps!H:I,2,FALSE)</f>
        <v>200</v>
      </c>
      <c r="G1162">
        <f>VLOOKUP(A1162&amp;"|"&amp;"Fall"&amp;"|"&amp;"Math",kipp_maps!H:J,3,FALSE)</f>
        <v>22</v>
      </c>
      <c r="H1162">
        <f>VLOOKUP(A1162&amp;"|"&amp;"Fall"&amp;"|"&amp;"Math",kipp_maps!H:K,4,FALSE)</f>
        <v>1</v>
      </c>
      <c r="I1162">
        <f>VLOOKUP(A1162&amp;"|"&amp;"Spring"&amp;"|"&amp;"Math",kipp_maps!H:I,2,FALSE)</f>
        <v>199</v>
      </c>
      <c r="J1162">
        <f>VLOOKUP(A1162&amp;"|"&amp;"Spring"&amp;"|"&amp;"Math",kipp_maps!H:J,3,FALSE)</f>
        <v>8</v>
      </c>
      <c r="K1162">
        <f>VLOOKUP(A1162&amp;"|"&amp;"Spring"&amp;"|"&amp;"Math",kipp_maps!H:K,4,FALSE)</f>
        <v>1</v>
      </c>
      <c r="L1162">
        <f>VLOOKUP(A1162&amp;"|"&amp;"Fall"&amp;"|"&amp;"Math",kipp_maps!H:L,5,FALSE)</f>
        <v>10</v>
      </c>
      <c r="M1162">
        <f t="shared" si="72"/>
        <v>-1</v>
      </c>
      <c r="N1162">
        <f t="shared" si="73"/>
        <v>-11</v>
      </c>
      <c r="O1162">
        <f>VLOOKUP(A1162&amp;"|"&amp;"Fall"&amp;"|"&amp;"Reading",kipp_maps!H:I,2,FALSE)</f>
        <v>201</v>
      </c>
      <c r="P1162">
        <f>VLOOKUP(A1162&amp;"|"&amp;"Fall"&amp;"|"&amp;"Reading",kipp_maps!H:J,3,FALSE)</f>
        <v>38</v>
      </c>
      <c r="Q1162">
        <f>VLOOKUP(A1162&amp;"|"&amp;"Fall"&amp;"|"&amp;"Reading",kipp_maps!H:K,4,FALSE)</f>
        <v>2</v>
      </c>
      <c r="R1162">
        <f>VLOOKUP(A1162&amp;"|"&amp;"Spring"&amp;"|"&amp;"Reading",kipp_maps!H:I,2,FALSE)</f>
        <v>202</v>
      </c>
      <c r="S1162">
        <f>VLOOKUP(A1162&amp;"|"&amp;"Spring"&amp;"|"&amp;"Reading",kipp_maps!H:J,3,FALSE)</f>
        <v>25</v>
      </c>
      <c r="T1162">
        <f>VLOOKUP(A1162&amp;"|"&amp;"Spring"&amp;"|"&amp;"Reading",kipp_maps!H:K,4,FALSE)</f>
        <v>2</v>
      </c>
      <c r="U1162">
        <f>VLOOKUP(A1162&amp;"|"&amp;"Fall"&amp;"|"&amp;"Reading",kipp_maps!H:L,5,FALSE)</f>
        <v>7</v>
      </c>
      <c r="V1162">
        <f t="shared" si="74"/>
        <v>1</v>
      </c>
      <c r="W1162">
        <f t="shared" si="75"/>
        <v>-6</v>
      </c>
    </row>
    <row r="1163" spans="1:23" x14ac:dyDescent="0.25">
      <c r="A1163">
        <v>12231</v>
      </c>
      <c r="B1163" t="str">
        <f>VLOOKUP(A1163,kipp_maps!A:B,2,FALSE)</f>
        <v>School A</v>
      </c>
      <c r="C1163">
        <f>VLOOKUP(A1163,kipp_maps!A:C,3,FALSE)</f>
        <v>5</v>
      </c>
      <c r="D1163">
        <f>VLOOKUP(A1163,kipp_maps!A:D,4,FALSE)</f>
        <v>2019</v>
      </c>
      <c r="E1163" t="str">
        <f>VLOOKUP(A1163,kipp_maps!A:E,5,FALSE)</f>
        <v>Gifted</v>
      </c>
      <c r="F1163">
        <f>VLOOKUP(A1163&amp;"|"&amp;"Fall"&amp;"|"&amp;"Math",kipp_maps!H:I,2,FALSE)</f>
        <v>213</v>
      </c>
      <c r="G1163">
        <f>VLOOKUP(A1163&amp;"|"&amp;"Fall"&amp;"|"&amp;"Math",kipp_maps!H:J,3,FALSE)</f>
        <v>54</v>
      </c>
      <c r="H1163">
        <f>VLOOKUP(A1163&amp;"|"&amp;"Fall"&amp;"|"&amp;"Math",kipp_maps!H:K,4,FALSE)</f>
        <v>3</v>
      </c>
      <c r="I1163">
        <f>VLOOKUP(A1163&amp;"|"&amp;"Spring"&amp;"|"&amp;"Math",kipp_maps!H:I,2,FALSE)</f>
        <v>220</v>
      </c>
      <c r="J1163">
        <f>VLOOKUP(A1163&amp;"|"&amp;"Spring"&amp;"|"&amp;"Math",kipp_maps!H:J,3,FALSE)</f>
        <v>47</v>
      </c>
      <c r="K1163">
        <f>VLOOKUP(A1163&amp;"|"&amp;"Spring"&amp;"|"&amp;"Math",kipp_maps!H:K,4,FALSE)</f>
        <v>2</v>
      </c>
      <c r="L1163">
        <f>VLOOKUP(A1163&amp;"|"&amp;"Fall"&amp;"|"&amp;"Math",kipp_maps!H:L,5,FALSE)</f>
        <v>10</v>
      </c>
      <c r="M1163">
        <f t="shared" si="72"/>
        <v>7</v>
      </c>
      <c r="N1163">
        <f t="shared" si="73"/>
        <v>-3</v>
      </c>
      <c r="O1163">
        <f>VLOOKUP(A1163&amp;"|"&amp;"Fall"&amp;"|"&amp;"Reading",kipp_maps!H:I,2,FALSE)</f>
        <v>227</v>
      </c>
      <c r="P1163">
        <f>VLOOKUP(A1163&amp;"|"&amp;"Fall"&amp;"|"&amp;"Reading",kipp_maps!H:J,3,FALSE)</f>
        <v>92</v>
      </c>
      <c r="Q1163">
        <f>VLOOKUP(A1163&amp;"|"&amp;"Fall"&amp;"|"&amp;"Reading",kipp_maps!H:K,4,FALSE)</f>
        <v>4</v>
      </c>
      <c r="R1163">
        <f>VLOOKUP(A1163&amp;"|"&amp;"Spring"&amp;"|"&amp;"Reading",kipp_maps!H:I,2,FALSE)</f>
        <v>224</v>
      </c>
      <c r="S1163">
        <f>VLOOKUP(A1163&amp;"|"&amp;"Spring"&amp;"|"&amp;"Reading",kipp_maps!H:J,3,FALSE)</f>
        <v>80</v>
      </c>
      <c r="T1163">
        <f>VLOOKUP(A1163&amp;"|"&amp;"Spring"&amp;"|"&amp;"Reading",kipp_maps!H:K,4,FALSE)</f>
        <v>4</v>
      </c>
      <c r="U1163">
        <f>VLOOKUP(A1163&amp;"|"&amp;"Fall"&amp;"|"&amp;"Reading",kipp_maps!H:L,5,FALSE)</f>
        <v>3</v>
      </c>
      <c r="V1163">
        <f t="shared" si="74"/>
        <v>-3</v>
      </c>
      <c r="W1163">
        <f t="shared" si="75"/>
        <v>-6</v>
      </c>
    </row>
    <row r="1164" spans="1:23" x14ac:dyDescent="0.25">
      <c r="A1164">
        <v>28942</v>
      </c>
      <c r="B1164" t="str">
        <f>VLOOKUP(A1164,kipp_maps!A:B,2,FALSE)</f>
        <v>School A</v>
      </c>
      <c r="C1164">
        <f>VLOOKUP(A1164,kipp_maps!A:C,3,FALSE)</f>
        <v>5</v>
      </c>
      <c r="D1164">
        <f>VLOOKUP(A1164,kipp_maps!A:D,4,FALSE)</f>
        <v>2019</v>
      </c>
      <c r="E1164" t="str">
        <f>VLOOKUP(A1164,kipp_maps!A:E,5,FALSE)</f>
        <v>GenEd</v>
      </c>
      <c r="F1164">
        <f>VLOOKUP(A1164&amp;"|"&amp;"Fall"&amp;"|"&amp;"Math",kipp_maps!H:I,2,FALSE)</f>
        <v>200</v>
      </c>
      <c r="G1164">
        <f>VLOOKUP(A1164&amp;"|"&amp;"Fall"&amp;"|"&amp;"Math",kipp_maps!H:J,3,FALSE)</f>
        <v>22</v>
      </c>
      <c r="H1164">
        <f>VLOOKUP(A1164&amp;"|"&amp;"Fall"&amp;"|"&amp;"Math",kipp_maps!H:K,4,FALSE)</f>
        <v>1</v>
      </c>
      <c r="I1164">
        <f>VLOOKUP(A1164&amp;"|"&amp;"Spring"&amp;"|"&amp;"Math",kipp_maps!H:I,2,FALSE)</f>
        <v>212</v>
      </c>
      <c r="J1164">
        <f>VLOOKUP(A1164&amp;"|"&amp;"Spring"&amp;"|"&amp;"Math",kipp_maps!H:J,3,FALSE)</f>
        <v>28</v>
      </c>
      <c r="K1164">
        <f>VLOOKUP(A1164&amp;"|"&amp;"Spring"&amp;"|"&amp;"Math",kipp_maps!H:K,4,FALSE)</f>
        <v>2</v>
      </c>
      <c r="L1164">
        <f>VLOOKUP(A1164&amp;"|"&amp;"Fall"&amp;"|"&amp;"Math",kipp_maps!H:L,5,FALSE)</f>
        <v>10</v>
      </c>
      <c r="M1164">
        <f t="shared" si="72"/>
        <v>12</v>
      </c>
      <c r="N1164">
        <f t="shared" si="73"/>
        <v>2</v>
      </c>
      <c r="O1164">
        <f>VLOOKUP(A1164&amp;"|"&amp;"Fall"&amp;"|"&amp;"Reading",kipp_maps!H:I,2,FALSE)</f>
        <v>212</v>
      </c>
      <c r="P1164">
        <f>VLOOKUP(A1164&amp;"|"&amp;"Fall"&amp;"|"&amp;"Reading",kipp_maps!H:J,3,FALSE)</f>
        <v>66</v>
      </c>
      <c r="Q1164">
        <f>VLOOKUP(A1164&amp;"|"&amp;"Fall"&amp;"|"&amp;"Reading",kipp_maps!H:K,4,FALSE)</f>
        <v>3</v>
      </c>
      <c r="R1164">
        <f>VLOOKUP(A1164&amp;"|"&amp;"Spring"&amp;"|"&amp;"Reading",kipp_maps!H:I,2,FALSE)</f>
        <v>209</v>
      </c>
      <c r="S1164">
        <f>VLOOKUP(A1164&amp;"|"&amp;"Spring"&amp;"|"&amp;"Reading",kipp_maps!H:J,3,FALSE)</f>
        <v>42</v>
      </c>
      <c r="T1164">
        <f>VLOOKUP(A1164&amp;"|"&amp;"Spring"&amp;"|"&amp;"Reading",kipp_maps!H:K,4,FALSE)</f>
        <v>2</v>
      </c>
      <c r="U1164">
        <f>VLOOKUP(A1164&amp;"|"&amp;"Fall"&amp;"|"&amp;"Reading",kipp_maps!H:L,5,FALSE)</f>
        <v>5</v>
      </c>
      <c r="V1164">
        <f t="shared" si="74"/>
        <v>-3</v>
      </c>
      <c r="W1164">
        <f t="shared" si="75"/>
        <v>-8</v>
      </c>
    </row>
    <row r="1165" spans="1:23" x14ac:dyDescent="0.25">
      <c r="A1165">
        <v>23503</v>
      </c>
      <c r="B1165" t="str">
        <f>VLOOKUP(A1165,kipp_maps!A:B,2,FALSE)</f>
        <v>School A</v>
      </c>
      <c r="C1165">
        <f>VLOOKUP(A1165,kipp_maps!A:C,3,FALSE)</f>
        <v>5</v>
      </c>
      <c r="D1165">
        <f>VLOOKUP(A1165,kipp_maps!A:D,4,FALSE)</f>
        <v>2019</v>
      </c>
      <c r="E1165" t="str">
        <f>VLOOKUP(A1165,kipp_maps!A:E,5,FALSE)</f>
        <v>GenEd</v>
      </c>
      <c r="F1165">
        <f>VLOOKUP(A1165&amp;"|"&amp;"Fall"&amp;"|"&amp;"Math",kipp_maps!H:I,2,FALSE)</f>
        <v>189</v>
      </c>
      <c r="G1165">
        <f>VLOOKUP(A1165&amp;"|"&amp;"Fall"&amp;"|"&amp;"Math",kipp_maps!H:J,3,FALSE)</f>
        <v>6</v>
      </c>
      <c r="H1165">
        <f>VLOOKUP(A1165&amp;"|"&amp;"Fall"&amp;"|"&amp;"Math",kipp_maps!H:K,4,FALSE)</f>
        <v>1</v>
      </c>
      <c r="I1165">
        <f>VLOOKUP(A1165&amp;"|"&amp;"Spring"&amp;"|"&amp;"Math",kipp_maps!H:I,2,FALSE)</f>
        <v>195</v>
      </c>
      <c r="J1165">
        <f>VLOOKUP(A1165&amp;"|"&amp;"Spring"&amp;"|"&amp;"Math",kipp_maps!H:J,3,FALSE)</f>
        <v>5</v>
      </c>
      <c r="K1165">
        <f>VLOOKUP(A1165&amp;"|"&amp;"Spring"&amp;"|"&amp;"Math",kipp_maps!H:K,4,FALSE)</f>
        <v>1</v>
      </c>
      <c r="L1165">
        <f>VLOOKUP(A1165&amp;"|"&amp;"Fall"&amp;"|"&amp;"Math",kipp_maps!H:L,5,FALSE)</f>
        <v>10</v>
      </c>
      <c r="M1165">
        <f t="shared" si="72"/>
        <v>6</v>
      </c>
      <c r="N1165">
        <f t="shared" si="73"/>
        <v>-4</v>
      </c>
      <c r="O1165">
        <f>VLOOKUP(A1165&amp;"|"&amp;"Fall"&amp;"|"&amp;"Reading",kipp_maps!H:I,2,FALSE)</f>
        <v>169</v>
      </c>
      <c r="P1165">
        <f>VLOOKUP(A1165&amp;"|"&amp;"Fall"&amp;"|"&amp;"Reading",kipp_maps!H:J,3,FALSE)</f>
        <v>1</v>
      </c>
      <c r="Q1165">
        <f>VLOOKUP(A1165&amp;"|"&amp;"Fall"&amp;"|"&amp;"Reading",kipp_maps!H:K,4,FALSE)</f>
        <v>1</v>
      </c>
      <c r="R1165">
        <f>VLOOKUP(A1165&amp;"|"&amp;"Spring"&amp;"|"&amp;"Reading",kipp_maps!H:I,2,FALSE)</f>
        <v>202</v>
      </c>
      <c r="S1165">
        <f>VLOOKUP(A1165&amp;"|"&amp;"Spring"&amp;"|"&amp;"Reading",kipp_maps!H:J,3,FALSE)</f>
        <v>25</v>
      </c>
      <c r="T1165">
        <f>VLOOKUP(A1165&amp;"|"&amp;"Spring"&amp;"|"&amp;"Reading",kipp_maps!H:K,4,FALSE)</f>
        <v>2</v>
      </c>
      <c r="U1165">
        <f>VLOOKUP(A1165&amp;"|"&amp;"Fall"&amp;"|"&amp;"Reading",kipp_maps!H:L,5,FALSE)</f>
        <v>12</v>
      </c>
      <c r="V1165">
        <f t="shared" si="74"/>
        <v>33</v>
      </c>
      <c r="W1165">
        <f t="shared" si="75"/>
        <v>21</v>
      </c>
    </row>
    <row r="1166" spans="1:23" x14ac:dyDescent="0.25">
      <c r="A1166">
        <v>22241</v>
      </c>
      <c r="B1166" t="str">
        <f>VLOOKUP(A1166,kipp_maps!A:B,2,FALSE)</f>
        <v>School D</v>
      </c>
      <c r="C1166">
        <f>VLOOKUP(A1166,kipp_maps!A:C,3,FALSE)</f>
        <v>5</v>
      </c>
      <c r="D1166">
        <f>VLOOKUP(A1166,kipp_maps!A:D,4,FALSE)</f>
        <v>2019</v>
      </c>
      <c r="E1166" t="str">
        <f>VLOOKUP(A1166,kipp_maps!A:E,5,FALSE)</f>
        <v>GenEd</v>
      </c>
      <c r="F1166">
        <f>VLOOKUP(A1166&amp;"|"&amp;"Fall"&amp;"|"&amp;"Math",kipp_maps!H:I,2,FALSE)</f>
        <v>175</v>
      </c>
      <c r="G1166">
        <f>VLOOKUP(A1166&amp;"|"&amp;"Fall"&amp;"|"&amp;"Math",kipp_maps!H:J,3,FALSE)</f>
        <v>1</v>
      </c>
      <c r="H1166">
        <f>VLOOKUP(A1166&amp;"|"&amp;"Fall"&amp;"|"&amp;"Math",kipp_maps!H:K,4,FALSE)</f>
        <v>1</v>
      </c>
      <c r="I1166">
        <f>VLOOKUP(A1166&amp;"|"&amp;"Spring"&amp;"|"&amp;"Math",kipp_maps!H:I,2,FALSE)</f>
        <v>187</v>
      </c>
      <c r="J1166">
        <f>VLOOKUP(A1166&amp;"|"&amp;"Spring"&amp;"|"&amp;"Math",kipp_maps!H:J,3,FALSE)</f>
        <v>2</v>
      </c>
      <c r="K1166">
        <f>VLOOKUP(A1166&amp;"|"&amp;"Spring"&amp;"|"&amp;"Math",kipp_maps!H:K,4,FALSE)</f>
        <v>1</v>
      </c>
      <c r="L1166">
        <f>VLOOKUP(A1166&amp;"|"&amp;"Fall"&amp;"|"&amp;"Math",kipp_maps!H:L,5,FALSE)</f>
        <v>10</v>
      </c>
      <c r="M1166">
        <f t="shared" si="72"/>
        <v>12</v>
      </c>
      <c r="N1166">
        <f t="shared" si="73"/>
        <v>2</v>
      </c>
      <c r="O1166">
        <f>VLOOKUP(A1166&amp;"|"&amp;"Fall"&amp;"|"&amp;"Reading",kipp_maps!H:I,2,FALSE)</f>
        <v>182</v>
      </c>
      <c r="P1166">
        <f>VLOOKUP(A1166&amp;"|"&amp;"Fall"&amp;"|"&amp;"Reading",kipp_maps!H:J,3,FALSE)</f>
        <v>6</v>
      </c>
      <c r="Q1166">
        <f>VLOOKUP(A1166&amp;"|"&amp;"Fall"&amp;"|"&amp;"Reading",kipp_maps!H:K,4,FALSE)</f>
        <v>1</v>
      </c>
      <c r="R1166">
        <f>VLOOKUP(A1166&amp;"|"&amp;"Spring"&amp;"|"&amp;"Reading",kipp_maps!H:I,2,FALSE)</f>
        <v>189</v>
      </c>
      <c r="S1166">
        <f>VLOOKUP(A1166&amp;"|"&amp;"Spring"&amp;"|"&amp;"Reading",kipp_maps!H:J,3,FALSE)</f>
        <v>6</v>
      </c>
      <c r="T1166">
        <f>VLOOKUP(A1166&amp;"|"&amp;"Spring"&amp;"|"&amp;"Reading",kipp_maps!H:K,4,FALSE)</f>
        <v>1</v>
      </c>
      <c r="U1166">
        <f>VLOOKUP(A1166&amp;"|"&amp;"Fall"&amp;"|"&amp;"Reading",kipp_maps!H:L,5,FALSE)</f>
        <v>9</v>
      </c>
      <c r="V1166">
        <f t="shared" si="74"/>
        <v>7</v>
      </c>
      <c r="W1166">
        <f t="shared" si="75"/>
        <v>-2</v>
      </c>
    </row>
    <row r="1167" spans="1:23" x14ac:dyDescent="0.25">
      <c r="A1167">
        <v>29188</v>
      </c>
      <c r="B1167" t="str">
        <f>VLOOKUP(A1167,kipp_maps!A:B,2,FALSE)</f>
        <v>School D</v>
      </c>
      <c r="C1167">
        <f>VLOOKUP(A1167,kipp_maps!A:C,3,FALSE)</f>
        <v>5</v>
      </c>
      <c r="D1167">
        <f>VLOOKUP(A1167,kipp_maps!A:D,4,FALSE)</f>
        <v>2019</v>
      </c>
      <c r="E1167" t="str">
        <f>VLOOKUP(A1167,kipp_maps!A:E,5,FALSE)</f>
        <v>GenEd</v>
      </c>
      <c r="F1167">
        <f>VLOOKUP(A1167&amp;"|"&amp;"Fall"&amp;"|"&amp;"Math",kipp_maps!H:I,2,FALSE)</f>
        <v>212</v>
      </c>
      <c r="G1167">
        <f>VLOOKUP(A1167&amp;"|"&amp;"Fall"&amp;"|"&amp;"Math",kipp_maps!H:J,3,FALSE)</f>
        <v>52</v>
      </c>
      <c r="H1167">
        <f>VLOOKUP(A1167&amp;"|"&amp;"Fall"&amp;"|"&amp;"Math",kipp_maps!H:K,4,FALSE)</f>
        <v>3</v>
      </c>
      <c r="I1167">
        <f>VLOOKUP(A1167&amp;"|"&amp;"Spring"&amp;"|"&amp;"Math",kipp_maps!H:I,2,FALSE)</f>
        <v>220</v>
      </c>
      <c r="J1167">
        <f>VLOOKUP(A1167&amp;"|"&amp;"Spring"&amp;"|"&amp;"Math",kipp_maps!H:J,3,FALSE)</f>
        <v>47</v>
      </c>
      <c r="K1167">
        <f>VLOOKUP(A1167&amp;"|"&amp;"Spring"&amp;"|"&amp;"Math",kipp_maps!H:K,4,FALSE)</f>
        <v>2</v>
      </c>
      <c r="L1167">
        <f>VLOOKUP(A1167&amp;"|"&amp;"Fall"&amp;"|"&amp;"Math",kipp_maps!H:L,5,FALSE)</f>
        <v>10</v>
      </c>
      <c r="M1167">
        <f t="shared" si="72"/>
        <v>8</v>
      </c>
      <c r="N1167">
        <f t="shared" si="73"/>
        <v>-2</v>
      </c>
      <c r="O1167">
        <f>VLOOKUP(A1167&amp;"|"&amp;"Fall"&amp;"|"&amp;"Reading",kipp_maps!H:I,2,FALSE)</f>
        <v>212</v>
      </c>
      <c r="P1167">
        <f>VLOOKUP(A1167&amp;"|"&amp;"Fall"&amp;"|"&amp;"Reading",kipp_maps!H:J,3,FALSE)</f>
        <v>66</v>
      </c>
      <c r="Q1167">
        <f>VLOOKUP(A1167&amp;"|"&amp;"Fall"&amp;"|"&amp;"Reading",kipp_maps!H:K,4,FALSE)</f>
        <v>3</v>
      </c>
      <c r="R1167">
        <f>VLOOKUP(A1167&amp;"|"&amp;"Spring"&amp;"|"&amp;"Reading",kipp_maps!H:I,2,FALSE)</f>
        <v>221</v>
      </c>
      <c r="S1167">
        <f>VLOOKUP(A1167&amp;"|"&amp;"Spring"&amp;"|"&amp;"Reading",kipp_maps!H:J,3,FALSE)</f>
        <v>73</v>
      </c>
      <c r="T1167">
        <f>VLOOKUP(A1167&amp;"|"&amp;"Spring"&amp;"|"&amp;"Reading",kipp_maps!H:K,4,FALSE)</f>
        <v>3</v>
      </c>
      <c r="U1167">
        <f>VLOOKUP(A1167&amp;"|"&amp;"Fall"&amp;"|"&amp;"Reading",kipp_maps!H:L,5,FALSE)</f>
        <v>5</v>
      </c>
      <c r="V1167">
        <f t="shared" si="74"/>
        <v>9</v>
      </c>
      <c r="W1167">
        <f t="shared" si="75"/>
        <v>4</v>
      </c>
    </row>
    <row r="1168" spans="1:23" x14ac:dyDescent="0.25">
      <c r="A1168">
        <v>24692</v>
      </c>
      <c r="B1168" t="str">
        <f>VLOOKUP(A1168,kipp_maps!A:B,2,FALSE)</f>
        <v>School A</v>
      </c>
      <c r="C1168">
        <f>VLOOKUP(A1168,kipp_maps!A:C,3,FALSE)</f>
        <v>5</v>
      </c>
      <c r="D1168">
        <f>VLOOKUP(A1168,kipp_maps!A:D,4,FALSE)</f>
        <v>2019</v>
      </c>
      <c r="E1168" t="str">
        <f>VLOOKUP(A1168,kipp_maps!A:E,5,FALSE)</f>
        <v>GenEd</v>
      </c>
      <c r="F1168">
        <f>VLOOKUP(A1168&amp;"|"&amp;"Fall"&amp;"|"&amp;"Math",kipp_maps!H:I,2,FALSE)</f>
        <v>205</v>
      </c>
      <c r="G1168">
        <f>VLOOKUP(A1168&amp;"|"&amp;"Fall"&amp;"|"&amp;"Math",kipp_maps!H:J,3,FALSE)</f>
        <v>33</v>
      </c>
      <c r="H1168">
        <f>VLOOKUP(A1168&amp;"|"&amp;"Fall"&amp;"|"&amp;"Math",kipp_maps!H:K,4,FALSE)</f>
        <v>2</v>
      </c>
      <c r="I1168">
        <f>VLOOKUP(A1168&amp;"|"&amp;"Spring"&amp;"|"&amp;"Math",kipp_maps!H:I,2,FALSE)</f>
        <v>225</v>
      </c>
      <c r="J1168">
        <f>VLOOKUP(A1168&amp;"|"&amp;"Spring"&amp;"|"&amp;"Math",kipp_maps!H:J,3,FALSE)</f>
        <v>59</v>
      </c>
      <c r="K1168">
        <f>VLOOKUP(A1168&amp;"|"&amp;"Spring"&amp;"|"&amp;"Math",kipp_maps!H:K,4,FALSE)</f>
        <v>3</v>
      </c>
      <c r="L1168">
        <f>VLOOKUP(A1168&amp;"|"&amp;"Fall"&amp;"|"&amp;"Math",kipp_maps!H:L,5,FALSE)</f>
        <v>10</v>
      </c>
      <c r="M1168">
        <f t="shared" si="72"/>
        <v>20</v>
      </c>
      <c r="N1168">
        <f t="shared" si="73"/>
        <v>10</v>
      </c>
      <c r="O1168">
        <f>VLOOKUP(A1168&amp;"|"&amp;"Fall"&amp;"|"&amp;"Reading",kipp_maps!H:I,2,FALSE)</f>
        <v>203</v>
      </c>
      <c r="P1168">
        <f>VLOOKUP(A1168&amp;"|"&amp;"Fall"&amp;"|"&amp;"Reading",kipp_maps!H:J,3,FALSE)</f>
        <v>43</v>
      </c>
      <c r="Q1168">
        <f>VLOOKUP(A1168&amp;"|"&amp;"Fall"&amp;"|"&amp;"Reading",kipp_maps!H:K,4,FALSE)</f>
        <v>2</v>
      </c>
      <c r="R1168">
        <f>VLOOKUP(A1168&amp;"|"&amp;"Spring"&amp;"|"&amp;"Reading",kipp_maps!H:I,2,FALSE)</f>
        <v>219</v>
      </c>
      <c r="S1168">
        <f>VLOOKUP(A1168&amp;"|"&amp;"Spring"&amp;"|"&amp;"Reading",kipp_maps!H:J,3,FALSE)</f>
        <v>69</v>
      </c>
      <c r="T1168">
        <f>VLOOKUP(A1168&amp;"|"&amp;"Spring"&amp;"|"&amp;"Reading",kipp_maps!H:K,4,FALSE)</f>
        <v>3</v>
      </c>
      <c r="U1168">
        <f>VLOOKUP(A1168&amp;"|"&amp;"Fall"&amp;"|"&amp;"Reading",kipp_maps!H:L,5,FALSE)</f>
        <v>6</v>
      </c>
      <c r="V1168">
        <f t="shared" si="74"/>
        <v>16</v>
      </c>
      <c r="W1168">
        <f t="shared" si="75"/>
        <v>10</v>
      </c>
    </row>
    <row r="1169" spans="1:23" x14ac:dyDescent="0.25">
      <c r="A1169">
        <v>12548</v>
      </c>
      <c r="B1169" t="str">
        <f>VLOOKUP(A1169,kipp_maps!A:B,2,FALSE)</f>
        <v>School D</v>
      </c>
      <c r="C1169">
        <f>VLOOKUP(A1169,kipp_maps!A:C,3,FALSE)</f>
        <v>5</v>
      </c>
      <c r="D1169">
        <f>VLOOKUP(A1169,kipp_maps!A:D,4,FALSE)</f>
        <v>2019</v>
      </c>
      <c r="E1169" t="str">
        <f>VLOOKUP(A1169,kipp_maps!A:E,5,FALSE)</f>
        <v>GenEd</v>
      </c>
      <c r="F1169">
        <f>VLOOKUP(A1169&amp;"|"&amp;"Fall"&amp;"|"&amp;"Math",kipp_maps!H:I,2,FALSE)</f>
        <v>196</v>
      </c>
      <c r="G1169">
        <f>VLOOKUP(A1169&amp;"|"&amp;"Fall"&amp;"|"&amp;"Math",kipp_maps!H:J,3,FALSE)</f>
        <v>15</v>
      </c>
      <c r="H1169">
        <f>VLOOKUP(A1169&amp;"|"&amp;"Fall"&amp;"|"&amp;"Math",kipp_maps!H:K,4,FALSE)</f>
        <v>1</v>
      </c>
      <c r="I1169">
        <f>VLOOKUP(A1169&amp;"|"&amp;"Spring"&amp;"|"&amp;"Math",kipp_maps!H:I,2,FALSE)</f>
        <v>208</v>
      </c>
      <c r="J1169">
        <f>VLOOKUP(A1169&amp;"|"&amp;"Spring"&amp;"|"&amp;"Math",kipp_maps!H:J,3,FALSE)</f>
        <v>20</v>
      </c>
      <c r="K1169">
        <f>VLOOKUP(A1169&amp;"|"&amp;"Spring"&amp;"|"&amp;"Math",kipp_maps!H:K,4,FALSE)</f>
        <v>1</v>
      </c>
      <c r="L1169">
        <f>VLOOKUP(A1169&amp;"|"&amp;"Fall"&amp;"|"&amp;"Math",kipp_maps!H:L,5,FALSE)</f>
        <v>10</v>
      </c>
      <c r="M1169">
        <f t="shared" si="72"/>
        <v>12</v>
      </c>
      <c r="N1169">
        <f t="shared" si="73"/>
        <v>2</v>
      </c>
      <c r="O1169">
        <f>VLOOKUP(A1169&amp;"|"&amp;"Fall"&amp;"|"&amp;"Reading",kipp_maps!H:I,2,FALSE)</f>
        <v>197</v>
      </c>
      <c r="P1169">
        <f>VLOOKUP(A1169&amp;"|"&amp;"Fall"&amp;"|"&amp;"Reading",kipp_maps!H:J,3,FALSE)</f>
        <v>28</v>
      </c>
      <c r="Q1169">
        <f>VLOOKUP(A1169&amp;"|"&amp;"Fall"&amp;"|"&amp;"Reading",kipp_maps!H:K,4,FALSE)</f>
        <v>2</v>
      </c>
      <c r="R1169">
        <f>VLOOKUP(A1169&amp;"|"&amp;"Spring"&amp;"|"&amp;"Reading",kipp_maps!H:I,2,FALSE)</f>
        <v>194</v>
      </c>
      <c r="S1169">
        <f>VLOOKUP(A1169&amp;"|"&amp;"Spring"&amp;"|"&amp;"Reading",kipp_maps!H:J,3,FALSE)</f>
        <v>11</v>
      </c>
      <c r="T1169">
        <f>VLOOKUP(A1169&amp;"|"&amp;"Spring"&amp;"|"&amp;"Reading",kipp_maps!H:K,4,FALSE)</f>
        <v>1</v>
      </c>
      <c r="U1169">
        <f>VLOOKUP(A1169&amp;"|"&amp;"Fall"&amp;"|"&amp;"Reading",kipp_maps!H:L,5,FALSE)</f>
        <v>7</v>
      </c>
      <c r="V1169">
        <f t="shared" si="74"/>
        <v>-3</v>
      </c>
      <c r="W1169">
        <f t="shared" si="75"/>
        <v>-10</v>
      </c>
    </row>
    <row r="1170" spans="1:23" x14ac:dyDescent="0.25">
      <c r="A1170">
        <v>17253</v>
      </c>
      <c r="B1170" t="str">
        <f>VLOOKUP(A1170,kipp_maps!A:B,2,FALSE)</f>
        <v>School D</v>
      </c>
      <c r="C1170">
        <f>VLOOKUP(A1170,kipp_maps!A:C,3,FALSE)</f>
        <v>5</v>
      </c>
      <c r="D1170">
        <f>VLOOKUP(A1170,kipp_maps!A:D,4,FALSE)</f>
        <v>2019</v>
      </c>
      <c r="E1170" t="str">
        <f>VLOOKUP(A1170,kipp_maps!A:E,5,FALSE)</f>
        <v>GenEd</v>
      </c>
      <c r="F1170">
        <f>VLOOKUP(A1170&amp;"|"&amp;"Fall"&amp;"|"&amp;"Math",kipp_maps!H:I,2,FALSE)</f>
        <v>199</v>
      </c>
      <c r="G1170">
        <f>VLOOKUP(A1170&amp;"|"&amp;"Fall"&amp;"|"&amp;"Math",kipp_maps!H:J,3,FALSE)</f>
        <v>20</v>
      </c>
      <c r="H1170">
        <f>VLOOKUP(A1170&amp;"|"&amp;"Fall"&amp;"|"&amp;"Math",kipp_maps!H:K,4,FALSE)</f>
        <v>1</v>
      </c>
      <c r="I1170">
        <f>VLOOKUP(A1170&amp;"|"&amp;"Spring"&amp;"|"&amp;"Math",kipp_maps!H:I,2,FALSE)</f>
        <v>202</v>
      </c>
      <c r="J1170">
        <f>VLOOKUP(A1170&amp;"|"&amp;"Spring"&amp;"|"&amp;"Math",kipp_maps!H:J,3,FALSE)</f>
        <v>12</v>
      </c>
      <c r="K1170">
        <f>VLOOKUP(A1170&amp;"|"&amp;"Spring"&amp;"|"&amp;"Math",kipp_maps!H:K,4,FALSE)</f>
        <v>1</v>
      </c>
      <c r="L1170">
        <f>VLOOKUP(A1170&amp;"|"&amp;"Fall"&amp;"|"&amp;"Math",kipp_maps!H:L,5,FALSE)</f>
        <v>10</v>
      </c>
      <c r="M1170">
        <f t="shared" si="72"/>
        <v>3</v>
      </c>
      <c r="N1170">
        <f t="shared" si="73"/>
        <v>-7</v>
      </c>
      <c r="O1170">
        <f>VLOOKUP(A1170&amp;"|"&amp;"Fall"&amp;"|"&amp;"Reading",kipp_maps!H:I,2,FALSE)</f>
        <v>203</v>
      </c>
      <c r="P1170">
        <f>VLOOKUP(A1170&amp;"|"&amp;"Fall"&amp;"|"&amp;"Reading",kipp_maps!H:J,3,FALSE)</f>
        <v>43</v>
      </c>
      <c r="Q1170">
        <f>VLOOKUP(A1170&amp;"|"&amp;"Fall"&amp;"|"&amp;"Reading",kipp_maps!H:K,4,FALSE)</f>
        <v>2</v>
      </c>
      <c r="R1170">
        <f>VLOOKUP(A1170&amp;"|"&amp;"Spring"&amp;"|"&amp;"Reading",kipp_maps!H:I,2,FALSE)</f>
        <v>199</v>
      </c>
      <c r="S1170">
        <f>VLOOKUP(A1170&amp;"|"&amp;"Spring"&amp;"|"&amp;"Reading",kipp_maps!H:J,3,FALSE)</f>
        <v>19</v>
      </c>
      <c r="T1170">
        <f>VLOOKUP(A1170&amp;"|"&amp;"Spring"&amp;"|"&amp;"Reading",kipp_maps!H:K,4,FALSE)</f>
        <v>1</v>
      </c>
      <c r="U1170">
        <f>VLOOKUP(A1170&amp;"|"&amp;"Fall"&amp;"|"&amp;"Reading",kipp_maps!H:L,5,FALSE)</f>
        <v>6</v>
      </c>
      <c r="V1170">
        <f t="shared" si="74"/>
        <v>-4</v>
      </c>
      <c r="W1170">
        <f t="shared" si="75"/>
        <v>-10</v>
      </c>
    </row>
    <row r="1171" spans="1:23" x14ac:dyDescent="0.25">
      <c r="A1171">
        <v>26281</v>
      </c>
      <c r="B1171" t="str">
        <f>VLOOKUP(A1171,kipp_maps!A:B,2,FALSE)</f>
        <v>School C</v>
      </c>
      <c r="C1171">
        <f>VLOOKUP(A1171,kipp_maps!A:C,3,FALSE)</f>
        <v>5</v>
      </c>
      <c r="D1171">
        <f>VLOOKUP(A1171,kipp_maps!A:D,4,FALSE)</f>
        <v>2019</v>
      </c>
      <c r="E1171" t="str">
        <f>VLOOKUP(A1171,kipp_maps!A:E,5,FALSE)</f>
        <v>GenEd</v>
      </c>
      <c r="F1171">
        <f>VLOOKUP(A1171&amp;"|"&amp;"Fall"&amp;"|"&amp;"Math",kipp_maps!H:I,2,FALSE)</f>
        <v>187</v>
      </c>
      <c r="G1171">
        <f>VLOOKUP(A1171&amp;"|"&amp;"Fall"&amp;"|"&amp;"Math",kipp_maps!H:J,3,FALSE)</f>
        <v>5</v>
      </c>
      <c r="H1171">
        <f>VLOOKUP(A1171&amp;"|"&amp;"Fall"&amp;"|"&amp;"Math",kipp_maps!H:K,4,FALSE)</f>
        <v>1</v>
      </c>
      <c r="I1171">
        <f>VLOOKUP(A1171&amp;"|"&amp;"Spring"&amp;"|"&amp;"Math",kipp_maps!H:I,2,FALSE)</f>
        <v>204</v>
      </c>
      <c r="J1171">
        <f>VLOOKUP(A1171&amp;"|"&amp;"Spring"&amp;"|"&amp;"Math",kipp_maps!H:J,3,FALSE)</f>
        <v>14</v>
      </c>
      <c r="K1171">
        <f>VLOOKUP(A1171&amp;"|"&amp;"Spring"&amp;"|"&amp;"Math",kipp_maps!H:K,4,FALSE)</f>
        <v>1</v>
      </c>
      <c r="L1171">
        <f>VLOOKUP(A1171&amp;"|"&amp;"Fall"&amp;"|"&amp;"Math",kipp_maps!H:L,5,FALSE)</f>
        <v>10</v>
      </c>
      <c r="M1171">
        <f t="shared" si="72"/>
        <v>17</v>
      </c>
      <c r="N1171">
        <f t="shared" si="73"/>
        <v>7</v>
      </c>
      <c r="O1171">
        <f>VLOOKUP(A1171&amp;"|"&amp;"Fall"&amp;"|"&amp;"Reading",kipp_maps!H:I,2,FALSE)</f>
        <v>183</v>
      </c>
      <c r="P1171">
        <f>VLOOKUP(A1171&amp;"|"&amp;"Fall"&amp;"|"&amp;"Reading",kipp_maps!H:J,3,FALSE)</f>
        <v>7</v>
      </c>
      <c r="Q1171">
        <f>VLOOKUP(A1171&amp;"|"&amp;"Fall"&amp;"|"&amp;"Reading",kipp_maps!H:K,4,FALSE)</f>
        <v>1</v>
      </c>
      <c r="R1171">
        <f>VLOOKUP(A1171&amp;"|"&amp;"Spring"&amp;"|"&amp;"Reading",kipp_maps!H:I,2,FALSE)</f>
        <v>195</v>
      </c>
      <c r="S1171">
        <f>VLOOKUP(A1171&amp;"|"&amp;"Spring"&amp;"|"&amp;"Reading",kipp_maps!H:J,3,FALSE)</f>
        <v>13</v>
      </c>
      <c r="T1171">
        <f>VLOOKUP(A1171&amp;"|"&amp;"Spring"&amp;"|"&amp;"Reading",kipp_maps!H:K,4,FALSE)</f>
        <v>1</v>
      </c>
      <c r="U1171">
        <f>VLOOKUP(A1171&amp;"|"&amp;"Fall"&amp;"|"&amp;"Reading",kipp_maps!H:L,5,FALSE)</f>
        <v>9</v>
      </c>
      <c r="V1171">
        <f t="shared" si="74"/>
        <v>12</v>
      </c>
      <c r="W1171">
        <f t="shared" si="75"/>
        <v>3</v>
      </c>
    </row>
    <row r="1172" spans="1:23" x14ac:dyDescent="0.25">
      <c r="A1172">
        <v>24731</v>
      </c>
      <c r="B1172" t="str">
        <f>VLOOKUP(A1172,kipp_maps!A:B,2,FALSE)</f>
        <v>School C</v>
      </c>
      <c r="C1172">
        <f>VLOOKUP(A1172,kipp_maps!A:C,3,FALSE)</f>
        <v>5</v>
      </c>
      <c r="D1172">
        <f>VLOOKUP(A1172,kipp_maps!A:D,4,FALSE)</f>
        <v>2019</v>
      </c>
      <c r="E1172" t="str">
        <f>VLOOKUP(A1172,kipp_maps!A:E,5,FALSE)</f>
        <v>GenEd</v>
      </c>
      <c r="F1172">
        <f>VLOOKUP(A1172&amp;"|"&amp;"Fall"&amp;"|"&amp;"Math",kipp_maps!H:I,2,FALSE)</f>
        <v>183</v>
      </c>
      <c r="G1172">
        <f>VLOOKUP(A1172&amp;"|"&amp;"Fall"&amp;"|"&amp;"Math",kipp_maps!H:J,3,FALSE)</f>
        <v>3</v>
      </c>
      <c r="H1172">
        <f>VLOOKUP(A1172&amp;"|"&amp;"Fall"&amp;"|"&amp;"Math",kipp_maps!H:K,4,FALSE)</f>
        <v>1</v>
      </c>
      <c r="I1172">
        <f>VLOOKUP(A1172&amp;"|"&amp;"Spring"&amp;"|"&amp;"Math",kipp_maps!H:I,2,FALSE)</f>
        <v>195</v>
      </c>
      <c r="J1172">
        <f>VLOOKUP(A1172&amp;"|"&amp;"Spring"&amp;"|"&amp;"Math",kipp_maps!H:J,3,FALSE)</f>
        <v>5</v>
      </c>
      <c r="K1172">
        <f>VLOOKUP(A1172&amp;"|"&amp;"Spring"&amp;"|"&amp;"Math",kipp_maps!H:K,4,FALSE)</f>
        <v>1</v>
      </c>
      <c r="L1172">
        <f>VLOOKUP(A1172&amp;"|"&amp;"Fall"&amp;"|"&amp;"Math",kipp_maps!H:L,5,FALSE)</f>
        <v>10</v>
      </c>
      <c r="M1172">
        <f t="shared" si="72"/>
        <v>12</v>
      </c>
      <c r="N1172">
        <f t="shared" si="73"/>
        <v>2</v>
      </c>
      <c r="O1172">
        <f>VLOOKUP(A1172&amp;"|"&amp;"Fall"&amp;"|"&amp;"Reading",kipp_maps!H:I,2,FALSE)</f>
        <v>198</v>
      </c>
      <c r="P1172">
        <f>VLOOKUP(A1172&amp;"|"&amp;"Fall"&amp;"|"&amp;"Reading",kipp_maps!H:J,3,FALSE)</f>
        <v>31</v>
      </c>
      <c r="Q1172">
        <f>VLOOKUP(A1172&amp;"|"&amp;"Fall"&amp;"|"&amp;"Reading",kipp_maps!H:K,4,FALSE)</f>
        <v>2</v>
      </c>
      <c r="R1172">
        <f>VLOOKUP(A1172&amp;"|"&amp;"Spring"&amp;"|"&amp;"Reading",kipp_maps!H:I,2,FALSE)</f>
        <v>209</v>
      </c>
      <c r="S1172">
        <f>VLOOKUP(A1172&amp;"|"&amp;"Spring"&amp;"|"&amp;"Reading",kipp_maps!H:J,3,FALSE)</f>
        <v>42</v>
      </c>
      <c r="T1172">
        <f>VLOOKUP(A1172&amp;"|"&amp;"Spring"&amp;"|"&amp;"Reading",kipp_maps!H:K,4,FALSE)</f>
        <v>2</v>
      </c>
      <c r="U1172">
        <f>VLOOKUP(A1172&amp;"|"&amp;"Fall"&amp;"|"&amp;"Reading",kipp_maps!H:L,5,FALSE)</f>
        <v>7</v>
      </c>
      <c r="V1172">
        <f t="shared" si="74"/>
        <v>11</v>
      </c>
      <c r="W1172">
        <f t="shared" si="75"/>
        <v>4</v>
      </c>
    </row>
    <row r="1173" spans="1:23" x14ac:dyDescent="0.25">
      <c r="A1173">
        <v>14975</v>
      </c>
      <c r="B1173" t="str">
        <f>VLOOKUP(A1173,kipp_maps!A:B,2,FALSE)</f>
        <v>School D</v>
      </c>
      <c r="C1173">
        <f>VLOOKUP(A1173,kipp_maps!A:C,3,FALSE)</f>
        <v>5</v>
      </c>
      <c r="D1173">
        <f>VLOOKUP(A1173,kipp_maps!A:D,4,FALSE)</f>
        <v>2019</v>
      </c>
      <c r="E1173" t="str">
        <f>VLOOKUP(A1173,kipp_maps!A:E,5,FALSE)</f>
        <v>GenEd</v>
      </c>
      <c r="F1173">
        <f>VLOOKUP(A1173&amp;"|"&amp;"Fall"&amp;"|"&amp;"Math",kipp_maps!H:I,2,FALSE)</f>
        <v>204</v>
      </c>
      <c r="G1173">
        <f>VLOOKUP(A1173&amp;"|"&amp;"Fall"&amp;"|"&amp;"Math",kipp_maps!H:J,3,FALSE)</f>
        <v>31</v>
      </c>
      <c r="H1173">
        <f>VLOOKUP(A1173&amp;"|"&amp;"Fall"&amp;"|"&amp;"Math",kipp_maps!H:K,4,FALSE)</f>
        <v>2</v>
      </c>
      <c r="I1173">
        <f>VLOOKUP(A1173&amp;"|"&amp;"Spring"&amp;"|"&amp;"Math",kipp_maps!H:I,2,FALSE)</f>
        <v>208</v>
      </c>
      <c r="J1173">
        <f>VLOOKUP(A1173&amp;"|"&amp;"Spring"&amp;"|"&amp;"Math",kipp_maps!H:J,3,FALSE)</f>
        <v>20</v>
      </c>
      <c r="K1173">
        <f>VLOOKUP(A1173&amp;"|"&amp;"Spring"&amp;"|"&amp;"Math",kipp_maps!H:K,4,FALSE)</f>
        <v>1</v>
      </c>
      <c r="L1173">
        <f>VLOOKUP(A1173&amp;"|"&amp;"Fall"&amp;"|"&amp;"Math",kipp_maps!H:L,5,FALSE)</f>
        <v>10</v>
      </c>
      <c r="M1173">
        <f t="shared" si="72"/>
        <v>4</v>
      </c>
      <c r="N1173">
        <f t="shared" si="73"/>
        <v>-6</v>
      </c>
      <c r="O1173">
        <f>VLOOKUP(A1173&amp;"|"&amp;"Fall"&amp;"|"&amp;"Reading",kipp_maps!H:I,2,FALSE)</f>
        <v>192</v>
      </c>
      <c r="P1173">
        <f>VLOOKUP(A1173&amp;"|"&amp;"Fall"&amp;"|"&amp;"Reading",kipp_maps!H:J,3,FALSE)</f>
        <v>18</v>
      </c>
      <c r="Q1173">
        <f>VLOOKUP(A1173&amp;"|"&amp;"Fall"&amp;"|"&amp;"Reading",kipp_maps!H:K,4,FALSE)</f>
        <v>1</v>
      </c>
      <c r="R1173">
        <f>VLOOKUP(A1173&amp;"|"&amp;"Spring"&amp;"|"&amp;"Reading",kipp_maps!H:I,2,FALSE)</f>
        <v>192</v>
      </c>
      <c r="S1173">
        <f>VLOOKUP(A1173&amp;"|"&amp;"Spring"&amp;"|"&amp;"Reading",kipp_maps!H:J,3,FALSE)</f>
        <v>9</v>
      </c>
      <c r="T1173">
        <f>VLOOKUP(A1173&amp;"|"&amp;"Spring"&amp;"|"&amp;"Reading",kipp_maps!H:K,4,FALSE)</f>
        <v>1</v>
      </c>
      <c r="U1173">
        <f>VLOOKUP(A1173&amp;"|"&amp;"Fall"&amp;"|"&amp;"Reading",kipp_maps!H:L,5,FALSE)</f>
        <v>8</v>
      </c>
      <c r="V1173">
        <f t="shared" si="74"/>
        <v>0</v>
      </c>
      <c r="W1173">
        <f t="shared" si="75"/>
        <v>-8</v>
      </c>
    </row>
    <row r="1174" spans="1:23" x14ac:dyDescent="0.25">
      <c r="A1174">
        <v>21108</v>
      </c>
      <c r="B1174" t="str">
        <f>VLOOKUP(A1174,kipp_maps!A:B,2,FALSE)</f>
        <v>School C</v>
      </c>
      <c r="C1174">
        <f>VLOOKUP(A1174,kipp_maps!A:C,3,FALSE)</f>
        <v>5</v>
      </c>
      <c r="D1174">
        <f>VLOOKUP(A1174,kipp_maps!A:D,4,FALSE)</f>
        <v>2019</v>
      </c>
      <c r="E1174" t="str">
        <f>VLOOKUP(A1174,kipp_maps!A:E,5,FALSE)</f>
        <v>SPED</v>
      </c>
      <c r="F1174">
        <f>VLOOKUP(A1174&amp;"|"&amp;"Fall"&amp;"|"&amp;"Math",kipp_maps!H:I,2,FALSE)</f>
        <v>218</v>
      </c>
      <c r="G1174">
        <f>VLOOKUP(A1174&amp;"|"&amp;"Fall"&amp;"|"&amp;"Math",kipp_maps!H:J,3,FALSE)</f>
        <v>67</v>
      </c>
      <c r="H1174">
        <f>VLOOKUP(A1174&amp;"|"&amp;"Fall"&amp;"|"&amp;"Math",kipp_maps!H:K,4,FALSE)</f>
        <v>3</v>
      </c>
      <c r="I1174">
        <f>VLOOKUP(A1174&amp;"|"&amp;"Spring"&amp;"|"&amp;"Math",kipp_maps!H:I,2,FALSE)</f>
        <v>221</v>
      </c>
      <c r="J1174">
        <f>VLOOKUP(A1174&amp;"|"&amp;"Spring"&amp;"|"&amp;"Math",kipp_maps!H:J,3,FALSE)</f>
        <v>49</v>
      </c>
      <c r="K1174">
        <f>VLOOKUP(A1174&amp;"|"&amp;"Spring"&amp;"|"&amp;"Math",kipp_maps!H:K,4,FALSE)</f>
        <v>2</v>
      </c>
      <c r="L1174">
        <f>VLOOKUP(A1174&amp;"|"&amp;"Fall"&amp;"|"&amp;"Math",kipp_maps!H:L,5,FALSE)</f>
        <v>10</v>
      </c>
      <c r="M1174">
        <f t="shared" si="72"/>
        <v>3</v>
      </c>
      <c r="N1174">
        <f t="shared" si="73"/>
        <v>-7</v>
      </c>
      <c r="O1174">
        <f>VLOOKUP(A1174&amp;"|"&amp;"Fall"&amp;"|"&amp;"Reading",kipp_maps!H:I,2,FALSE)</f>
        <v>208</v>
      </c>
      <c r="P1174">
        <f>VLOOKUP(A1174&amp;"|"&amp;"Fall"&amp;"|"&amp;"Reading",kipp_maps!H:J,3,FALSE)</f>
        <v>56</v>
      </c>
      <c r="Q1174">
        <f>VLOOKUP(A1174&amp;"|"&amp;"Fall"&amp;"|"&amp;"Reading",kipp_maps!H:K,4,FALSE)</f>
        <v>3</v>
      </c>
      <c r="R1174">
        <f>VLOOKUP(A1174&amp;"|"&amp;"Spring"&amp;"|"&amp;"Reading",kipp_maps!H:I,2,FALSE)</f>
        <v>218</v>
      </c>
      <c r="S1174">
        <f>VLOOKUP(A1174&amp;"|"&amp;"Spring"&amp;"|"&amp;"Reading",kipp_maps!H:J,3,FALSE)</f>
        <v>66</v>
      </c>
      <c r="T1174">
        <f>VLOOKUP(A1174&amp;"|"&amp;"Spring"&amp;"|"&amp;"Reading",kipp_maps!H:K,4,FALSE)</f>
        <v>3</v>
      </c>
      <c r="U1174">
        <f>VLOOKUP(A1174&amp;"|"&amp;"Fall"&amp;"|"&amp;"Reading",kipp_maps!H:L,5,FALSE)</f>
        <v>6</v>
      </c>
      <c r="V1174">
        <f t="shared" si="74"/>
        <v>10</v>
      </c>
      <c r="W1174">
        <f t="shared" si="75"/>
        <v>4</v>
      </c>
    </row>
    <row r="1175" spans="1:23" x14ac:dyDescent="0.25">
      <c r="A1175">
        <v>15742</v>
      </c>
      <c r="B1175" t="str">
        <f>VLOOKUP(A1175,kipp_maps!A:B,2,FALSE)</f>
        <v>School C</v>
      </c>
      <c r="C1175">
        <f>VLOOKUP(A1175,kipp_maps!A:C,3,FALSE)</f>
        <v>5</v>
      </c>
      <c r="D1175">
        <f>VLOOKUP(A1175,kipp_maps!A:D,4,FALSE)</f>
        <v>2019</v>
      </c>
      <c r="E1175" t="str">
        <f>VLOOKUP(A1175,kipp_maps!A:E,5,FALSE)</f>
        <v>GenEd</v>
      </c>
      <c r="F1175">
        <f>VLOOKUP(A1175&amp;"|"&amp;"Fall"&amp;"|"&amp;"Math",kipp_maps!H:I,2,FALSE)</f>
        <v>201</v>
      </c>
      <c r="G1175">
        <f>VLOOKUP(A1175&amp;"|"&amp;"Fall"&amp;"|"&amp;"Math",kipp_maps!H:J,3,FALSE)</f>
        <v>24</v>
      </c>
      <c r="H1175">
        <f>VLOOKUP(A1175&amp;"|"&amp;"Fall"&amp;"|"&amp;"Math",kipp_maps!H:K,4,FALSE)</f>
        <v>1</v>
      </c>
      <c r="I1175">
        <f>VLOOKUP(A1175&amp;"|"&amp;"Spring"&amp;"|"&amp;"Math",kipp_maps!H:I,2,FALSE)</f>
        <v>219</v>
      </c>
      <c r="J1175">
        <f>VLOOKUP(A1175&amp;"|"&amp;"Spring"&amp;"|"&amp;"Math",kipp_maps!H:J,3,FALSE)</f>
        <v>44</v>
      </c>
      <c r="K1175">
        <f>VLOOKUP(A1175&amp;"|"&amp;"Spring"&amp;"|"&amp;"Math",kipp_maps!H:K,4,FALSE)</f>
        <v>2</v>
      </c>
      <c r="L1175">
        <f>VLOOKUP(A1175&amp;"|"&amp;"Fall"&amp;"|"&amp;"Math",kipp_maps!H:L,5,FALSE)</f>
        <v>10</v>
      </c>
      <c r="M1175">
        <f t="shared" si="72"/>
        <v>18</v>
      </c>
      <c r="N1175">
        <f t="shared" si="73"/>
        <v>8</v>
      </c>
      <c r="O1175">
        <f>VLOOKUP(A1175&amp;"|"&amp;"Fall"&amp;"|"&amp;"Reading",kipp_maps!H:I,2,FALSE)</f>
        <v>181</v>
      </c>
      <c r="P1175">
        <f>VLOOKUP(A1175&amp;"|"&amp;"Fall"&amp;"|"&amp;"Reading",kipp_maps!H:J,3,FALSE)</f>
        <v>5</v>
      </c>
      <c r="Q1175">
        <f>VLOOKUP(A1175&amp;"|"&amp;"Fall"&amp;"|"&amp;"Reading",kipp_maps!H:K,4,FALSE)</f>
        <v>1</v>
      </c>
      <c r="R1175">
        <f>VLOOKUP(A1175&amp;"|"&amp;"Spring"&amp;"|"&amp;"Reading",kipp_maps!H:I,2,FALSE)</f>
        <v>196</v>
      </c>
      <c r="S1175">
        <f>VLOOKUP(A1175&amp;"|"&amp;"Spring"&amp;"|"&amp;"Reading",kipp_maps!H:J,3,FALSE)</f>
        <v>14</v>
      </c>
      <c r="T1175">
        <f>VLOOKUP(A1175&amp;"|"&amp;"Spring"&amp;"|"&amp;"Reading",kipp_maps!H:K,4,FALSE)</f>
        <v>1</v>
      </c>
      <c r="U1175">
        <f>VLOOKUP(A1175&amp;"|"&amp;"Fall"&amp;"|"&amp;"Reading",kipp_maps!H:L,5,FALSE)</f>
        <v>10</v>
      </c>
      <c r="V1175">
        <f t="shared" si="74"/>
        <v>15</v>
      </c>
      <c r="W1175">
        <f t="shared" si="75"/>
        <v>5</v>
      </c>
    </row>
    <row r="1176" spans="1:23" x14ac:dyDescent="0.25">
      <c r="A1176">
        <v>22582</v>
      </c>
      <c r="B1176" t="str">
        <f>VLOOKUP(A1176,kipp_maps!A:B,2,FALSE)</f>
        <v>School D</v>
      </c>
      <c r="C1176">
        <f>VLOOKUP(A1176,kipp_maps!A:C,3,FALSE)</f>
        <v>5</v>
      </c>
      <c r="D1176">
        <f>VLOOKUP(A1176,kipp_maps!A:D,4,FALSE)</f>
        <v>2019</v>
      </c>
      <c r="E1176" t="str">
        <f>VLOOKUP(A1176,kipp_maps!A:E,5,FALSE)</f>
        <v>GenEd</v>
      </c>
      <c r="F1176">
        <f>VLOOKUP(A1176&amp;"|"&amp;"Fall"&amp;"|"&amp;"Math",kipp_maps!H:I,2,FALSE)</f>
        <v>199</v>
      </c>
      <c r="G1176">
        <f>VLOOKUP(A1176&amp;"|"&amp;"Fall"&amp;"|"&amp;"Math",kipp_maps!H:J,3,FALSE)</f>
        <v>20</v>
      </c>
      <c r="H1176">
        <f>VLOOKUP(A1176&amp;"|"&amp;"Fall"&amp;"|"&amp;"Math",kipp_maps!H:K,4,FALSE)</f>
        <v>1</v>
      </c>
      <c r="I1176">
        <f>VLOOKUP(A1176&amp;"|"&amp;"Spring"&amp;"|"&amp;"Math",kipp_maps!H:I,2,FALSE)</f>
        <v>192</v>
      </c>
      <c r="J1176">
        <f>VLOOKUP(A1176&amp;"|"&amp;"Spring"&amp;"|"&amp;"Math",kipp_maps!H:J,3,FALSE)</f>
        <v>3</v>
      </c>
      <c r="K1176">
        <f>VLOOKUP(A1176&amp;"|"&amp;"Spring"&amp;"|"&amp;"Math",kipp_maps!H:K,4,FALSE)</f>
        <v>1</v>
      </c>
      <c r="L1176">
        <f>VLOOKUP(A1176&amp;"|"&amp;"Fall"&amp;"|"&amp;"Math",kipp_maps!H:L,5,FALSE)</f>
        <v>10</v>
      </c>
      <c r="M1176">
        <f t="shared" si="72"/>
        <v>-7</v>
      </c>
      <c r="N1176">
        <f t="shared" si="73"/>
        <v>-17</v>
      </c>
      <c r="O1176">
        <f>VLOOKUP(A1176&amp;"|"&amp;"Fall"&amp;"|"&amp;"Reading",kipp_maps!H:I,2,FALSE)</f>
        <v>209</v>
      </c>
      <c r="P1176">
        <f>VLOOKUP(A1176&amp;"|"&amp;"Fall"&amp;"|"&amp;"Reading",kipp_maps!H:J,3,FALSE)</f>
        <v>59</v>
      </c>
      <c r="Q1176">
        <f>VLOOKUP(A1176&amp;"|"&amp;"Fall"&amp;"|"&amp;"Reading",kipp_maps!H:K,4,FALSE)</f>
        <v>3</v>
      </c>
      <c r="R1176">
        <f>VLOOKUP(A1176&amp;"|"&amp;"Spring"&amp;"|"&amp;"Reading",kipp_maps!H:I,2,FALSE)</f>
        <v>211</v>
      </c>
      <c r="S1176">
        <f>VLOOKUP(A1176&amp;"|"&amp;"Spring"&amp;"|"&amp;"Reading",kipp_maps!H:J,3,FALSE)</f>
        <v>48</v>
      </c>
      <c r="T1176">
        <f>VLOOKUP(A1176&amp;"|"&amp;"Spring"&amp;"|"&amp;"Reading",kipp_maps!H:K,4,FALSE)</f>
        <v>2</v>
      </c>
      <c r="U1176">
        <f>VLOOKUP(A1176&amp;"|"&amp;"Fall"&amp;"|"&amp;"Reading",kipp_maps!H:L,5,FALSE)</f>
        <v>6</v>
      </c>
      <c r="V1176">
        <f t="shared" si="74"/>
        <v>2</v>
      </c>
      <c r="W1176">
        <f t="shared" si="75"/>
        <v>-4</v>
      </c>
    </row>
    <row r="1177" spans="1:23" x14ac:dyDescent="0.25">
      <c r="A1177">
        <v>13119</v>
      </c>
      <c r="B1177" t="str">
        <f>VLOOKUP(A1177,kipp_maps!A:B,2,FALSE)</f>
        <v>School C</v>
      </c>
      <c r="C1177">
        <f>VLOOKUP(A1177,kipp_maps!A:C,3,FALSE)</f>
        <v>5</v>
      </c>
      <c r="D1177">
        <f>VLOOKUP(A1177,kipp_maps!A:D,4,FALSE)</f>
        <v>2019</v>
      </c>
      <c r="E1177" t="str">
        <f>VLOOKUP(A1177,kipp_maps!A:E,5,FALSE)</f>
        <v>GenEd</v>
      </c>
      <c r="F1177">
        <f>VLOOKUP(A1177&amp;"|"&amp;"Fall"&amp;"|"&amp;"Math",kipp_maps!H:I,2,FALSE)</f>
        <v>209</v>
      </c>
      <c r="G1177">
        <f>VLOOKUP(A1177&amp;"|"&amp;"Fall"&amp;"|"&amp;"Math",kipp_maps!H:J,3,FALSE)</f>
        <v>43</v>
      </c>
      <c r="H1177">
        <f>VLOOKUP(A1177&amp;"|"&amp;"Fall"&amp;"|"&amp;"Math",kipp_maps!H:K,4,FALSE)</f>
        <v>2</v>
      </c>
      <c r="I1177">
        <f>VLOOKUP(A1177&amp;"|"&amp;"Spring"&amp;"|"&amp;"Math",kipp_maps!H:I,2,FALSE)</f>
        <v>224</v>
      </c>
      <c r="J1177">
        <f>VLOOKUP(A1177&amp;"|"&amp;"Spring"&amp;"|"&amp;"Math",kipp_maps!H:J,3,FALSE)</f>
        <v>56</v>
      </c>
      <c r="K1177">
        <f>VLOOKUP(A1177&amp;"|"&amp;"Spring"&amp;"|"&amp;"Math",kipp_maps!H:K,4,FALSE)</f>
        <v>3</v>
      </c>
      <c r="L1177">
        <f>VLOOKUP(A1177&amp;"|"&amp;"Fall"&amp;"|"&amp;"Math",kipp_maps!H:L,5,FALSE)</f>
        <v>10</v>
      </c>
      <c r="M1177">
        <f t="shared" si="72"/>
        <v>15</v>
      </c>
      <c r="N1177">
        <f t="shared" si="73"/>
        <v>5</v>
      </c>
      <c r="O1177">
        <f>VLOOKUP(A1177&amp;"|"&amp;"Fall"&amp;"|"&amp;"Reading",kipp_maps!H:I,2,FALSE)</f>
        <v>198</v>
      </c>
      <c r="P1177">
        <f>VLOOKUP(A1177&amp;"|"&amp;"Fall"&amp;"|"&amp;"Reading",kipp_maps!H:J,3,FALSE)</f>
        <v>31</v>
      </c>
      <c r="Q1177">
        <f>VLOOKUP(A1177&amp;"|"&amp;"Fall"&amp;"|"&amp;"Reading",kipp_maps!H:K,4,FALSE)</f>
        <v>2</v>
      </c>
      <c r="R1177">
        <f>VLOOKUP(A1177&amp;"|"&amp;"Spring"&amp;"|"&amp;"Reading",kipp_maps!H:I,2,FALSE)</f>
        <v>208</v>
      </c>
      <c r="S1177">
        <f>VLOOKUP(A1177&amp;"|"&amp;"Spring"&amp;"|"&amp;"Reading",kipp_maps!H:J,3,FALSE)</f>
        <v>40</v>
      </c>
      <c r="T1177">
        <f>VLOOKUP(A1177&amp;"|"&amp;"Spring"&amp;"|"&amp;"Reading",kipp_maps!H:K,4,FALSE)</f>
        <v>2</v>
      </c>
      <c r="U1177">
        <f>VLOOKUP(A1177&amp;"|"&amp;"Fall"&amp;"|"&amp;"Reading",kipp_maps!H:L,5,FALSE)</f>
        <v>7</v>
      </c>
      <c r="V1177">
        <f t="shared" si="74"/>
        <v>10</v>
      </c>
      <c r="W1177">
        <f t="shared" si="75"/>
        <v>3</v>
      </c>
    </row>
    <row r="1178" spans="1:23" x14ac:dyDescent="0.25">
      <c r="A1178">
        <v>10618</v>
      </c>
      <c r="B1178" t="str">
        <f>VLOOKUP(A1178,kipp_maps!A:B,2,FALSE)</f>
        <v>School A</v>
      </c>
      <c r="C1178">
        <f>VLOOKUP(A1178,kipp_maps!A:C,3,FALSE)</f>
        <v>5</v>
      </c>
      <c r="D1178">
        <f>VLOOKUP(A1178,kipp_maps!A:D,4,FALSE)</f>
        <v>2019</v>
      </c>
      <c r="E1178" t="str">
        <f>VLOOKUP(A1178,kipp_maps!A:E,5,FALSE)</f>
        <v>GenEd</v>
      </c>
      <c r="F1178">
        <f>VLOOKUP(A1178&amp;"|"&amp;"Fall"&amp;"|"&amp;"Math",kipp_maps!H:I,2,FALSE)</f>
        <v>191</v>
      </c>
      <c r="G1178">
        <f>VLOOKUP(A1178&amp;"|"&amp;"Fall"&amp;"|"&amp;"Math",kipp_maps!H:J,3,FALSE)</f>
        <v>8</v>
      </c>
      <c r="H1178">
        <f>VLOOKUP(A1178&amp;"|"&amp;"Fall"&amp;"|"&amp;"Math",kipp_maps!H:K,4,FALSE)</f>
        <v>1</v>
      </c>
      <c r="I1178">
        <f>VLOOKUP(A1178&amp;"|"&amp;"Spring"&amp;"|"&amp;"Math",kipp_maps!H:I,2,FALSE)</f>
        <v>195</v>
      </c>
      <c r="J1178">
        <f>VLOOKUP(A1178&amp;"|"&amp;"Spring"&amp;"|"&amp;"Math",kipp_maps!H:J,3,FALSE)</f>
        <v>5</v>
      </c>
      <c r="K1178">
        <f>VLOOKUP(A1178&amp;"|"&amp;"Spring"&amp;"|"&amp;"Math",kipp_maps!H:K,4,FALSE)</f>
        <v>1</v>
      </c>
      <c r="L1178">
        <f>VLOOKUP(A1178&amp;"|"&amp;"Fall"&amp;"|"&amp;"Math",kipp_maps!H:L,5,FALSE)</f>
        <v>10</v>
      </c>
      <c r="M1178">
        <f t="shared" si="72"/>
        <v>4</v>
      </c>
      <c r="N1178">
        <f t="shared" si="73"/>
        <v>-6</v>
      </c>
      <c r="O1178">
        <f>VLOOKUP(A1178&amp;"|"&amp;"Fall"&amp;"|"&amp;"Reading",kipp_maps!H:I,2,FALSE)</f>
        <v>197</v>
      </c>
      <c r="P1178">
        <f>VLOOKUP(A1178&amp;"|"&amp;"Fall"&amp;"|"&amp;"Reading",kipp_maps!H:J,3,FALSE)</f>
        <v>28</v>
      </c>
      <c r="Q1178">
        <f>VLOOKUP(A1178&amp;"|"&amp;"Fall"&amp;"|"&amp;"Reading",kipp_maps!H:K,4,FALSE)</f>
        <v>2</v>
      </c>
      <c r="R1178">
        <f>VLOOKUP(A1178&amp;"|"&amp;"Spring"&amp;"|"&amp;"Reading",kipp_maps!H:I,2,FALSE)</f>
        <v>194</v>
      </c>
      <c r="S1178">
        <f>VLOOKUP(A1178&amp;"|"&amp;"Spring"&amp;"|"&amp;"Reading",kipp_maps!H:J,3,FALSE)</f>
        <v>11</v>
      </c>
      <c r="T1178">
        <f>VLOOKUP(A1178&amp;"|"&amp;"Spring"&amp;"|"&amp;"Reading",kipp_maps!H:K,4,FALSE)</f>
        <v>1</v>
      </c>
      <c r="U1178">
        <f>VLOOKUP(A1178&amp;"|"&amp;"Fall"&amp;"|"&amp;"Reading",kipp_maps!H:L,5,FALSE)</f>
        <v>7</v>
      </c>
      <c r="V1178">
        <f t="shared" si="74"/>
        <v>-3</v>
      </c>
      <c r="W1178">
        <f t="shared" si="75"/>
        <v>-10</v>
      </c>
    </row>
    <row r="1179" spans="1:23" x14ac:dyDescent="0.25">
      <c r="A1179">
        <v>25736</v>
      </c>
      <c r="B1179" t="str">
        <f>VLOOKUP(A1179,kipp_maps!A:B,2,FALSE)</f>
        <v>School D</v>
      </c>
      <c r="C1179">
        <f>VLOOKUP(A1179,kipp_maps!A:C,3,FALSE)</f>
        <v>5</v>
      </c>
      <c r="D1179">
        <f>VLOOKUP(A1179,kipp_maps!A:D,4,FALSE)</f>
        <v>2019</v>
      </c>
      <c r="E1179" t="str">
        <f>VLOOKUP(A1179,kipp_maps!A:E,5,FALSE)</f>
        <v>GenEd</v>
      </c>
      <c r="F1179">
        <f>VLOOKUP(A1179&amp;"|"&amp;"Fall"&amp;"|"&amp;"Math",kipp_maps!H:I,2,FALSE)</f>
        <v>195</v>
      </c>
      <c r="G1179">
        <f>VLOOKUP(A1179&amp;"|"&amp;"Fall"&amp;"|"&amp;"Math",kipp_maps!H:J,3,FALSE)</f>
        <v>13</v>
      </c>
      <c r="H1179">
        <f>VLOOKUP(A1179&amp;"|"&amp;"Fall"&amp;"|"&amp;"Math",kipp_maps!H:K,4,FALSE)</f>
        <v>1</v>
      </c>
      <c r="I1179">
        <f>VLOOKUP(A1179&amp;"|"&amp;"Spring"&amp;"|"&amp;"Math",kipp_maps!H:I,2,FALSE)</f>
        <v>208</v>
      </c>
      <c r="J1179">
        <f>VLOOKUP(A1179&amp;"|"&amp;"Spring"&amp;"|"&amp;"Math",kipp_maps!H:J,3,FALSE)</f>
        <v>20</v>
      </c>
      <c r="K1179">
        <f>VLOOKUP(A1179&amp;"|"&amp;"Spring"&amp;"|"&amp;"Math",kipp_maps!H:K,4,FALSE)</f>
        <v>1</v>
      </c>
      <c r="L1179">
        <f>VLOOKUP(A1179&amp;"|"&amp;"Fall"&amp;"|"&amp;"Math",kipp_maps!H:L,5,FALSE)</f>
        <v>10</v>
      </c>
      <c r="M1179">
        <f t="shared" si="72"/>
        <v>13</v>
      </c>
      <c r="N1179">
        <f t="shared" si="73"/>
        <v>3</v>
      </c>
      <c r="O1179">
        <f>VLOOKUP(A1179&amp;"|"&amp;"Fall"&amp;"|"&amp;"Reading",kipp_maps!H:I,2,FALSE)</f>
        <v>178</v>
      </c>
      <c r="P1179">
        <f>VLOOKUP(A1179&amp;"|"&amp;"Fall"&amp;"|"&amp;"Reading",kipp_maps!H:J,3,FALSE)</f>
        <v>3</v>
      </c>
      <c r="Q1179">
        <f>VLOOKUP(A1179&amp;"|"&amp;"Fall"&amp;"|"&amp;"Reading",kipp_maps!H:K,4,FALSE)</f>
        <v>1</v>
      </c>
      <c r="R1179">
        <f>VLOOKUP(A1179&amp;"|"&amp;"Spring"&amp;"|"&amp;"Reading",kipp_maps!H:I,2,FALSE)</f>
        <v>209</v>
      </c>
      <c r="S1179">
        <f>VLOOKUP(A1179&amp;"|"&amp;"Spring"&amp;"|"&amp;"Reading",kipp_maps!H:J,3,FALSE)</f>
        <v>42</v>
      </c>
      <c r="T1179">
        <f>VLOOKUP(A1179&amp;"|"&amp;"Spring"&amp;"|"&amp;"Reading",kipp_maps!H:K,4,FALSE)</f>
        <v>2</v>
      </c>
      <c r="U1179">
        <f>VLOOKUP(A1179&amp;"|"&amp;"Fall"&amp;"|"&amp;"Reading",kipp_maps!H:L,5,FALSE)</f>
        <v>10</v>
      </c>
      <c r="V1179">
        <f t="shared" si="74"/>
        <v>31</v>
      </c>
      <c r="W1179">
        <f t="shared" si="75"/>
        <v>21</v>
      </c>
    </row>
    <row r="1180" spans="1:23" x14ac:dyDescent="0.25">
      <c r="A1180">
        <v>27685</v>
      </c>
      <c r="B1180" t="str">
        <f>VLOOKUP(A1180,kipp_maps!A:B,2,FALSE)</f>
        <v>School C</v>
      </c>
      <c r="C1180">
        <f>VLOOKUP(A1180,kipp_maps!A:C,3,FALSE)</f>
        <v>5</v>
      </c>
      <c r="D1180">
        <f>VLOOKUP(A1180,kipp_maps!A:D,4,FALSE)</f>
        <v>2019</v>
      </c>
      <c r="E1180" t="str">
        <f>VLOOKUP(A1180,kipp_maps!A:E,5,FALSE)</f>
        <v>Gifted</v>
      </c>
      <c r="F1180">
        <f>VLOOKUP(A1180&amp;"|"&amp;"Fall"&amp;"|"&amp;"Math",kipp_maps!H:I,2,FALSE)</f>
        <v>218</v>
      </c>
      <c r="G1180">
        <f>VLOOKUP(A1180&amp;"|"&amp;"Fall"&amp;"|"&amp;"Math",kipp_maps!H:J,3,FALSE)</f>
        <v>67</v>
      </c>
      <c r="H1180">
        <f>VLOOKUP(A1180&amp;"|"&amp;"Fall"&amp;"|"&amp;"Math",kipp_maps!H:K,4,FALSE)</f>
        <v>3</v>
      </c>
      <c r="I1180">
        <f>VLOOKUP(A1180&amp;"|"&amp;"Spring"&amp;"|"&amp;"Math",kipp_maps!H:I,2,FALSE)</f>
        <v>227</v>
      </c>
      <c r="J1180">
        <f>VLOOKUP(A1180&amp;"|"&amp;"Spring"&amp;"|"&amp;"Math",kipp_maps!H:J,3,FALSE)</f>
        <v>64</v>
      </c>
      <c r="K1180">
        <f>VLOOKUP(A1180&amp;"|"&amp;"Spring"&amp;"|"&amp;"Math",kipp_maps!H:K,4,FALSE)</f>
        <v>3</v>
      </c>
      <c r="L1180">
        <f>VLOOKUP(A1180&amp;"|"&amp;"Fall"&amp;"|"&amp;"Math",kipp_maps!H:L,5,FALSE)</f>
        <v>10</v>
      </c>
      <c r="M1180">
        <f t="shared" si="72"/>
        <v>9</v>
      </c>
      <c r="N1180">
        <f t="shared" si="73"/>
        <v>-1</v>
      </c>
      <c r="O1180">
        <f>VLOOKUP(A1180&amp;"|"&amp;"Fall"&amp;"|"&amp;"Reading",kipp_maps!H:I,2,FALSE)</f>
        <v>219</v>
      </c>
      <c r="P1180">
        <f>VLOOKUP(A1180&amp;"|"&amp;"Fall"&amp;"|"&amp;"Reading",kipp_maps!H:J,3,FALSE)</f>
        <v>81</v>
      </c>
      <c r="Q1180">
        <f>VLOOKUP(A1180&amp;"|"&amp;"Fall"&amp;"|"&amp;"Reading",kipp_maps!H:K,4,FALSE)</f>
        <v>4</v>
      </c>
      <c r="R1180">
        <f>VLOOKUP(A1180&amp;"|"&amp;"Spring"&amp;"|"&amp;"Reading",kipp_maps!H:I,2,FALSE)</f>
        <v>224</v>
      </c>
      <c r="S1180">
        <f>VLOOKUP(A1180&amp;"|"&amp;"Spring"&amp;"|"&amp;"Reading",kipp_maps!H:J,3,FALSE)</f>
        <v>80</v>
      </c>
      <c r="T1180">
        <f>VLOOKUP(A1180&amp;"|"&amp;"Spring"&amp;"|"&amp;"Reading",kipp_maps!H:K,4,FALSE)</f>
        <v>4</v>
      </c>
      <c r="U1180">
        <f>VLOOKUP(A1180&amp;"|"&amp;"Fall"&amp;"|"&amp;"Reading",kipp_maps!H:L,5,FALSE)</f>
        <v>4</v>
      </c>
      <c r="V1180">
        <f t="shared" si="74"/>
        <v>5</v>
      </c>
      <c r="W1180">
        <f t="shared" si="75"/>
        <v>1</v>
      </c>
    </row>
    <row r="1181" spans="1:23" x14ac:dyDescent="0.25">
      <c r="A1181">
        <v>15344</v>
      </c>
      <c r="B1181" t="str">
        <f>VLOOKUP(A1181,kipp_maps!A:B,2,FALSE)</f>
        <v>School C</v>
      </c>
      <c r="C1181">
        <f>VLOOKUP(A1181,kipp_maps!A:C,3,FALSE)</f>
        <v>5</v>
      </c>
      <c r="D1181">
        <f>VLOOKUP(A1181,kipp_maps!A:D,4,FALSE)</f>
        <v>2019</v>
      </c>
      <c r="E1181" t="str">
        <f>VLOOKUP(A1181,kipp_maps!A:E,5,FALSE)</f>
        <v>GenEd</v>
      </c>
      <c r="F1181">
        <f>VLOOKUP(A1181&amp;"|"&amp;"Fall"&amp;"|"&amp;"Math",kipp_maps!H:I,2,FALSE)</f>
        <v>182</v>
      </c>
      <c r="G1181">
        <f>VLOOKUP(A1181&amp;"|"&amp;"Fall"&amp;"|"&amp;"Math",kipp_maps!H:J,3,FALSE)</f>
        <v>2</v>
      </c>
      <c r="H1181">
        <f>VLOOKUP(A1181&amp;"|"&amp;"Fall"&amp;"|"&amp;"Math",kipp_maps!H:K,4,FALSE)</f>
        <v>1</v>
      </c>
      <c r="I1181">
        <f>VLOOKUP(A1181&amp;"|"&amp;"Spring"&amp;"|"&amp;"Math",kipp_maps!H:I,2,FALSE)</f>
        <v>197</v>
      </c>
      <c r="J1181">
        <f>VLOOKUP(A1181&amp;"|"&amp;"Spring"&amp;"|"&amp;"Math",kipp_maps!H:J,3,FALSE)</f>
        <v>7</v>
      </c>
      <c r="K1181">
        <f>VLOOKUP(A1181&amp;"|"&amp;"Spring"&amp;"|"&amp;"Math",kipp_maps!H:K,4,FALSE)</f>
        <v>1</v>
      </c>
      <c r="L1181">
        <f>VLOOKUP(A1181&amp;"|"&amp;"Fall"&amp;"|"&amp;"Math",kipp_maps!H:L,5,FALSE)</f>
        <v>10</v>
      </c>
      <c r="M1181">
        <f t="shared" si="72"/>
        <v>15</v>
      </c>
      <c r="N1181">
        <f t="shared" si="73"/>
        <v>5</v>
      </c>
      <c r="O1181">
        <f>VLOOKUP(A1181&amp;"|"&amp;"Fall"&amp;"|"&amp;"Reading",kipp_maps!H:I,2,FALSE)</f>
        <v>167</v>
      </c>
      <c r="P1181">
        <f>VLOOKUP(A1181&amp;"|"&amp;"Fall"&amp;"|"&amp;"Reading",kipp_maps!H:J,3,FALSE)</f>
        <v>1</v>
      </c>
      <c r="Q1181">
        <f>VLOOKUP(A1181&amp;"|"&amp;"Fall"&amp;"|"&amp;"Reading",kipp_maps!H:K,4,FALSE)</f>
        <v>1</v>
      </c>
      <c r="R1181">
        <f>VLOOKUP(A1181&amp;"|"&amp;"Spring"&amp;"|"&amp;"Reading",kipp_maps!H:I,2,FALSE)</f>
        <v>180</v>
      </c>
      <c r="S1181">
        <f>VLOOKUP(A1181&amp;"|"&amp;"Spring"&amp;"|"&amp;"Reading",kipp_maps!H:J,3,FALSE)</f>
        <v>2</v>
      </c>
      <c r="T1181">
        <f>VLOOKUP(A1181&amp;"|"&amp;"Spring"&amp;"|"&amp;"Reading",kipp_maps!H:K,4,FALSE)</f>
        <v>1</v>
      </c>
      <c r="U1181">
        <f>VLOOKUP(A1181&amp;"|"&amp;"Fall"&amp;"|"&amp;"Reading",kipp_maps!H:L,5,FALSE)</f>
        <v>12</v>
      </c>
      <c r="V1181">
        <f t="shared" si="74"/>
        <v>13</v>
      </c>
      <c r="W1181">
        <f t="shared" si="75"/>
        <v>1</v>
      </c>
    </row>
    <row r="1182" spans="1:23" x14ac:dyDescent="0.25">
      <c r="A1182">
        <v>21859</v>
      </c>
      <c r="B1182" t="str">
        <f>VLOOKUP(A1182,kipp_maps!A:B,2,FALSE)</f>
        <v>School C</v>
      </c>
      <c r="C1182">
        <f>VLOOKUP(A1182,kipp_maps!A:C,3,FALSE)</f>
        <v>5</v>
      </c>
      <c r="D1182">
        <f>VLOOKUP(A1182,kipp_maps!A:D,4,FALSE)</f>
        <v>2019</v>
      </c>
      <c r="E1182" t="str">
        <f>VLOOKUP(A1182,kipp_maps!A:E,5,FALSE)</f>
        <v>GenEd</v>
      </c>
      <c r="F1182">
        <f>VLOOKUP(A1182&amp;"|"&amp;"Fall"&amp;"|"&amp;"Math",kipp_maps!H:I,2,FALSE)</f>
        <v>199</v>
      </c>
      <c r="G1182">
        <f>VLOOKUP(A1182&amp;"|"&amp;"Fall"&amp;"|"&amp;"Math",kipp_maps!H:J,3,FALSE)</f>
        <v>20</v>
      </c>
      <c r="H1182">
        <f>VLOOKUP(A1182&amp;"|"&amp;"Fall"&amp;"|"&amp;"Math",kipp_maps!H:K,4,FALSE)</f>
        <v>1</v>
      </c>
      <c r="I1182">
        <f>VLOOKUP(A1182&amp;"|"&amp;"Spring"&amp;"|"&amp;"Math",kipp_maps!H:I,2,FALSE)</f>
        <v>215</v>
      </c>
      <c r="J1182">
        <f>VLOOKUP(A1182&amp;"|"&amp;"Spring"&amp;"|"&amp;"Math",kipp_maps!H:J,3,FALSE)</f>
        <v>35</v>
      </c>
      <c r="K1182">
        <f>VLOOKUP(A1182&amp;"|"&amp;"Spring"&amp;"|"&amp;"Math",kipp_maps!H:K,4,FALSE)</f>
        <v>2</v>
      </c>
      <c r="L1182">
        <f>VLOOKUP(A1182&amp;"|"&amp;"Fall"&amp;"|"&amp;"Math",kipp_maps!H:L,5,FALSE)</f>
        <v>10</v>
      </c>
      <c r="M1182">
        <f t="shared" si="72"/>
        <v>16</v>
      </c>
      <c r="N1182">
        <f t="shared" si="73"/>
        <v>6</v>
      </c>
      <c r="O1182">
        <f>VLOOKUP(A1182&amp;"|"&amp;"Fall"&amp;"|"&amp;"Reading",kipp_maps!H:I,2,FALSE)</f>
        <v>196</v>
      </c>
      <c r="P1182">
        <f>VLOOKUP(A1182&amp;"|"&amp;"Fall"&amp;"|"&amp;"Reading",kipp_maps!H:J,3,FALSE)</f>
        <v>26</v>
      </c>
      <c r="Q1182">
        <f>VLOOKUP(A1182&amp;"|"&amp;"Fall"&amp;"|"&amp;"Reading",kipp_maps!H:K,4,FALSE)</f>
        <v>2</v>
      </c>
      <c r="R1182">
        <f>VLOOKUP(A1182&amp;"|"&amp;"Spring"&amp;"|"&amp;"Reading",kipp_maps!H:I,2,FALSE)</f>
        <v>196</v>
      </c>
      <c r="S1182">
        <f>VLOOKUP(A1182&amp;"|"&amp;"Spring"&amp;"|"&amp;"Reading",kipp_maps!H:J,3,FALSE)</f>
        <v>14</v>
      </c>
      <c r="T1182">
        <f>VLOOKUP(A1182&amp;"|"&amp;"Spring"&amp;"|"&amp;"Reading",kipp_maps!H:K,4,FALSE)</f>
        <v>1</v>
      </c>
      <c r="U1182">
        <f>VLOOKUP(A1182&amp;"|"&amp;"Fall"&amp;"|"&amp;"Reading",kipp_maps!H:L,5,FALSE)</f>
        <v>7</v>
      </c>
      <c r="V1182">
        <f t="shared" si="74"/>
        <v>0</v>
      </c>
      <c r="W1182">
        <f t="shared" si="75"/>
        <v>-7</v>
      </c>
    </row>
    <row r="1183" spans="1:23" x14ac:dyDescent="0.25">
      <c r="A1183">
        <v>17107</v>
      </c>
      <c r="B1183" t="str">
        <f>VLOOKUP(A1183,kipp_maps!A:B,2,FALSE)</f>
        <v>School D</v>
      </c>
      <c r="C1183">
        <f>VLOOKUP(A1183,kipp_maps!A:C,3,FALSE)</f>
        <v>5</v>
      </c>
      <c r="D1183">
        <f>VLOOKUP(A1183,kipp_maps!A:D,4,FALSE)</f>
        <v>2019</v>
      </c>
      <c r="E1183" t="str">
        <f>VLOOKUP(A1183,kipp_maps!A:E,5,FALSE)</f>
        <v>GenEd</v>
      </c>
      <c r="F1183">
        <f>VLOOKUP(A1183&amp;"|"&amp;"Fall"&amp;"|"&amp;"Math",kipp_maps!H:I,2,FALSE)</f>
        <v>211</v>
      </c>
      <c r="G1183">
        <f>VLOOKUP(A1183&amp;"|"&amp;"Fall"&amp;"|"&amp;"Math",kipp_maps!H:J,3,FALSE)</f>
        <v>49</v>
      </c>
      <c r="H1183">
        <f>VLOOKUP(A1183&amp;"|"&amp;"Fall"&amp;"|"&amp;"Math",kipp_maps!H:K,4,FALSE)</f>
        <v>2</v>
      </c>
      <c r="I1183">
        <f>VLOOKUP(A1183&amp;"|"&amp;"Spring"&amp;"|"&amp;"Math",kipp_maps!H:I,2,FALSE)</f>
        <v>217</v>
      </c>
      <c r="J1183">
        <f>VLOOKUP(A1183&amp;"|"&amp;"Spring"&amp;"|"&amp;"Math",kipp_maps!H:J,3,FALSE)</f>
        <v>39</v>
      </c>
      <c r="K1183">
        <f>VLOOKUP(A1183&amp;"|"&amp;"Spring"&amp;"|"&amp;"Math",kipp_maps!H:K,4,FALSE)</f>
        <v>2</v>
      </c>
      <c r="L1183">
        <f>VLOOKUP(A1183&amp;"|"&amp;"Fall"&amp;"|"&amp;"Math",kipp_maps!H:L,5,FALSE)</f>
        <v>10</v>
      </c>
      <c r="M1183">
        <f t="shared" si="72"/>
        <v>6</v>
      </c>
      <c r="N1183">
        <f t="shared" si="73"/>
        <v>-4</v>
      </c>
      <c r="O1183">
        <f>VLOOKUP(A1183&amp;"|"&amp;"Fall"&amp;"|"&amp;"Reading",kipp_maps!H:I,2,FALSE)</f>
        <v>212</v>
      </c>
      <c r="P1183">
        <f>VLOOKUP(A1183&amp;"|"&amp;"Fall"&amp;"|"&amp;"Reading",kipp_maps!H:J,3,FALSE)</f>
        <v>66</v>
      </c>
      <c r="Q1183">
        <f>VLOOKUP(A1183&amp;"|"&amp;"Fall"&amp;"|"&amp;"Reading",kipp_maps!H:K,4,FALSE)</f>
        <v>3</v>
      </c>
      <c r="R1183">
        <f>VLOOKUP(A1183&amp;"|"&amp;"Spring"&amp;"|"&amp;"Reading",kipp_maps!H:I,2,FALSE)</f>
        <v>209</v>
      </c>
      <c r="S1183">
        <f>VLOOKUP(A1183&amp;"|"&amp;"Spring"&amp;"|"&amp;"Reading",kipp_maps!H:J,3,FALSE)</f>
        <v>43</v>
      </c>
      <c r="T1183">
        <f>VLOOKUP(A1183&amp;"|"&amp;"Spring"&amp;"|"&amp;"Reading",kipp_maps!H:K,4,FALSE)</f>
        <v>2</v>
      </c>
      <c r="U1183">
        <f>VLOOKUP(A1183&amp;"|"&amp;"Fall"&amp;"|"&amp;"Reading",kipp_maps!H:L,5,FALSE)</f>
        <v>5</v>
      </c>
      <c r="V1183">
        <f t="shared" si="74"/>
        <v>-3</v>
      </c>
      <c r="W1183">
        <f t="shared" si="75"/>
        <v>-8</v>
      </c>
    </row>
    <row r="1184" spans="1:23" x14ac:dyDescent="0.25">
      <c r="A1184">
        <v>16643</v>
      </c>
      <c r="B1184" t="str">
        <f>VLOOKUP(A1184,kipp_maps!A:B,2,FALSE)</f>
        <v>School D</v>
      </c>
      <c r="C1184">
        <f>VLOOKUP(A1184,kipp_maps!A:C,3,FALSE)</f>
        <v>5</v>
      </c>
      <c r="D1184">
        <f>VLOOKUP(A1184,kipp_maps!A:D,4,FALSE)</f>
        <v>2019</v>
      </c>
      <c r="E1184" t="str">
        <f>VLOOKUP(A1184,kipp_maps!A:E,5,FALSE)</f>
        <v>GenEd</v>
      </c>
      <c r="F1184">
        <f>VLOOKUP(A1184&amp;"|"&amp;"Fall"&amp;"|"&amp;"Math",kipp_maps!H:I,2,FALSE)</f>
        <v>195</v>
      </c>
      <c r="G1184">
        <f>VLOOKUP(A1184&amp;"|"&amp;"Fall"&amp;"|"&amp;"Math",kipp_maps!H:J,3,FALSE)</f>
        <v>13</v>
      </c>
      <c r="H1184">
        <f>VLOOKUP(A1184&amp;"|"&amp;"Fall"&amp;"|"&amp;"Math",kipp_maps!H:K,4,FALSE)</f>
        <v>1</v>
      </c>
      <c r="I1184">
        <f>VLOOKUP(A1184&amp;"|"&amp;"Spring"&amp;"|"&amp;"Math",kipp_maps!H:I,2,FALSE)</f>
        <v>209</v>
      </c>
      <c r="J1184">
        <f>VLOOKUP(A1184&amp;"|"&amp;"Spring"&amp;"|"&amp;"Math",kipp_maps!H:J,3,FALSE)</f>
        <v>22</v>
      </c>
      <c r="K1184">
        <f>VLOOKUP(A1184&amp;"|"&amp;"Spring"&amp;"|"&amp;"Math",kipp_maps!H:K,4,FALSE)</f>
        <v>1</v>
      </c>
      <c r="L1184">
        <f>VLOOKUP(A1184&amp;"|"&amp;"Fall"&amp;"|"&amp;"Math",kipp_maps!H:L,5,FALSE)</f>
        <v>10</v>
      </c>
      <c r="M1184">
        <f t="shared" si="72"/>
        <v>14</v>
      </c>
      <c r="N1184">
        <f t="shared" si="73"/>
        <v>4</v>
      </c>
      <c r="O1184">
        <f>VLOOKUP(A1184&amp;"|"&amp;"Fall"&amp;"|"&amp;"Reading",kipp_maps!H:I,2,FALSE)</f>
        <v>194</v>
      </c>
      <c r="P1184">
        <f>VLOOKUP(A1184&amp;"|"&amp;"Fall"&amp;"|"&amp;"Reading",kipp_maps!H:J,3,FALSE)</f>
        <v>22</v>
      </c>
      <c r="Q1184">
        <f>VLOOKUP(A1184&amp;"|"&amp;"Fall"&amp;"|"&amp;"Reading",kipp_maps!H:K,4,FALSE)</f>
        <v>1</v>
      </c>
      <c r="R1184">
        <f>VLOOKUP(A1184&amp;"|"&amp;"Spring"&amp;"|"&amp;"Reading",kipp_maps!H:I,2,FALSE)</f>
        <v>198</v>
      </c>
      <c r="S1184">
        <f>VLOOKUP(A1184&amp;"|"&amp;"Spring"&amp;"|"&amp;"Reading",kipp_maps!H:J,3,FALSE)</f>
        <v>17</v>
      </c>
      <c r="T1184">
        <f>VLOOKUP(A1184&amp;"|"&amp;"Spring"&amp;"|"&amp;"Reading",kipp_maps!H:K,4,FALSE)</f>
        <v>1</v>
      </c>
      <c r="U1184">
        <f>VLOOKUP(A1184&amp;"|"&amp;"Fall"&amp;"|"&amp;"Reading",kipp_maps!H:L,5,FALSE)</f>
        <v>8</v>
      </c>
      <c r="V1184">
        <f t="shared" si="74"/>
        <v>4</v>
      </c>
      <c r="W1184">
        <f t="shared" si="75"/>
        <v>-4</v>
      </c>
    </row>
    <row r="1185" spans="1:23" x14ac:dyDescent="0.25">
      <c r="A1185">
        <v>16787</v>
      </c>
      <c r="B1185" t="str">
        <f>VLOOKUP(A1185,kipp_maps!A:B,2,FALSE)</f>
        <v>School A</v>
      </c>
      <c r="C1185">
        <f>VLOOKUP(A1185,kipp_maps!A:C,3,FALSE)</f>
        <v>5</v>
      </c>
      <c r="D1185">
        <f>VLOOKUP(A1185,kipp_maps!A:D,4,FALSE)</f>
        <v>2019</v>
      </c>
      <c r="E1185" t="str">
        <f>VLOOKUP(A1185,kipp_maps!A:E,5,FALSE)</f>
        <v>GenEd</v>
      </c>
      <c r="F1185">
        <f>VLOOKUP(A1185&amp;"|"&amp;"Fall"&amp;"|"&amp;"Math",kipp_maps!H:I,2,FALSE)</f>
        <v>209</v>
      </c>
      <c r="G1185">
        <f>VLOOKUP(A1185&amp;"|"&amp;"Fall"&amp;"|"&amp;"Math",kipp_maps!H:J,3,FALSE)</f>
        <v>43</v>
      </c>
      <c r="H1185">
        <f>VLOOKUP(A1185&amp;"|"&amp;"Fall"&amp;"|"&amp;"Math",kipp_maps!H:K,4,FALSE)</f>
        <v>2</v>
      </c>
      <c r="I1185">
        <f>VLOOKUP(A1185&amp;"|"&amp;"Spring"&amp;"|"&amp;"Math",kipp_maps!H:I,2,FALSE)</f>
        <v>223</v>
      </c>
      <c r="J1185">
        <f>VLOOKUP(A1185&amp;"|"&amp;"Spring"&amp;"|"&amp;"Math",kipp_maps!H:J,3,FALSE)</f>
        <v>54</v>
      </c>
      <c r="K1185">
        <f>VLOOKUP(A1185&amp;"|"&amp;"Spring"&amp;"|"&amp;"Math",kipp_maps!H:K,4,FALSE)</f>
        <v>3</v>
      </c>
      <c r="L1185">
        <f>VLOOKUP(A1185&amp;"|"&amp;"Fall"&amp;"|"&amp;"Math",kipp_maps!H:L,5,FALSE)</f>
        <v>10</v>
      </c>
      <c r="M1185">
        <f t="shared" si="72"/>
        <v>14</v>
      </c>
      <c r="N1185">
        <f t="shared" si="73"/>
        <v>4</v>
      </c>
      <c r="O1185">
        <f>VLOOKUP(A1185&amp;"|"&amp;"Fall"&amp;"|"&amp;"Reading",kipp_maps!H:I,2,FALSE)</f>
        <v>213</v>
      </c>
      <c r="P1185">
        <f>VLOOKUP(A1185&amp;"|"&amp;"Fall"&amp;"|"&amp;"Reading",kipp_maps!H:J,3,FALSE)</f>
        <v>69</v>
      </c>
      <c r="Q1185">
        <f>VLOOKUP(A1185&amp;"|"&amp;"Fall"&amp;"|"&amp;"Reading",kipp_maps!H:K,4,FALSE)</f>
        <v>3</v>
      </c>
      <c r="R1185">
        <f>VLOOKUP(A1185&amp;"|"&amp;"Spring"&amp;"|"&amp;"Reading",kipp_maps!H:I,2,FALSE)</f>
        <v>222</v>
      </c>
      <c r="S1185">
        <f>VLOOKUP(A1185&amp;"|"&amp;"Spring"&amp;"|"&amp;"Reading",kipp_maps!H:J,3,FALSE)</f>
        <v>76</v>
      </c>
      <c r="T1185">
        <f>VLOOKUP(A1185&amp;"|"&amp;"Spring"&amp;"|"&amp;"Reading",kipp_maps!H:K,4,FALSE)</f>
        <v>4</v>
      </c>
      <c r="U1185">
        <f>VLOOKUP(A1185&amp;"|"&amp;"Fall"&amp;"|"&amp;"Reading",kipp_maps!H:L,5,FALSE)</f>
        <v>5</v>
      </c>
      <c r="V1185">
        <f t="shared" si="74"/>
        <v>9</v>
      </c>
      <c r="W1185">
        <f t="shared" si="75"/>
        <v>4</v>
      </c>
    </row>
    <row r="1186" spans="1:23" x14ac:dyDescent="0.25">
      <c r="A1186">
        <v>29174</v>
      </c>
      <c r="B1186" t="str">
        <f>VLOOKUP(A1186,kipp_maps!A:B,2,FALSE)</f>
        <v>School A</v>
      </c>
      <c r="C1186">
        <f>VLOOKUP(A1186,kipp_maps!A:C,3,FALSE)</f>
        <v>5</v>
      </c>
      <c r="D1186">
        <f>VLOOKUP(A1186,kipp_maps!A:D,4,FALSE)</f>
        <v>2019</v>
      </c>
      <c r="E1186" t="str">
        <f>VLOOKUP(A1186,kipp_maps!A:E,5,FALSE)</f>
        <v>GenEd</v>
      </c>
      <c r="F1186">
        <f>VLOOKUP(A1186&amp;"|"&amp;"Fall"&amp;"|"&amp;"Math",kipp_maps!H:I,2,FALSE)</f>
        <v>208</v>
      </c>
      <c r="G1186">
        <f>VLOOKUP(A1186&amp;"|"&amp;"Fall"&amp;"|"&amp;"Math",kipp_maps!H:J,3,FALSE)</f>
        <v>41</v>
      </c>
      <c r="H1186">
        <f>VLOOKUP(A1186&amp;"|"&amp;"Fall"&amp;"|"&amp;"Math",kipp_maps!H:K,4,FALSE)</f>
        <v>2</v>
      </c>
      <c r="I1186">
        <f>VLOOKUP(A1186&amp;"|"&amp;"Spring"&amp;"|"&amp;"Math",kipp_maps!H:I,2,FALSE)</f>
        <v>215</v>
      </c>
      <c r="J1186">
        <f>VLOOKUP(A1186&amp;"|"&amp;"Spring"&amp;"|"&amp;"Math",kipp_maps!H:J,3,FALSE)</f>
        <v>35</v>
      </c>
      <c r="K1186">
        <f>VLOOKUP(A1186&amp;"|"&amp;"Spring"&amp;"|"&amp;"Math",kipp_maps!H:K,4,FALSE)</f>
        <v>2</v>
      </c>
      <c r="L1186">
        <f>VLOOKUP(A1186&amp;"|"&amp;"Fall"&amp;"|"&amp;"Math",kipp_maps!H:L,5,FALSE)</f>
        <v>10</v>
      </c>
      <c r="M1186">
        <f t="shared" si="72"/>
        <v>7</v>
      </c>
      <c r="N1186">
        <f t="shared" si="73"/>
        <v>-3</v>
      </c>
      <c r="O1186">
        <f>VLOOKUP(A1186&amp;"|"&amp;"Fall"&amp;"|"&amp;"Reading",kipp_maps!H:I,2,FALSE)</f>
        <v>201</v>
      </c>
      <c r="P1186">
        <f>VLOOKUP(A1186&amp;"|"&amp;"Fall"&amp;"|"&amp;"Reading",kipp_maps!H:J,3,FALSE)</f>
        <v>38</v>
      </c>
      <c r="Q1186">
        <f>VLOOKUP(A1186&amp;"|"&amp;"Fall"&amp;"|"&amp;"Reading",kipp_maps!H:K,4,FALSE)</f>
        <v>2</v>
      </c>
      <c r="R1186">
        <f>VLOOKUP(A1186&amp;"|"&amp;"Spring"&amp;"|"&amp;"Reading",kipp_maps!H:I,2,FALSE)</f>
        <v>193</v>
      </c>
      <c r="S1186">
        <f>VLOOKUP(A1186&amp;"|"&amp;"Spring"&amp;"|"&amp;"Reading",kipp_maps!H:J,3,FALSE)</f>
        <v>10</v>
      </c>
      <c r="T1186">
        <f>VLOOKUP(A1186&amp;"|"&amp;"Spring"&amp;"|"&amp;"Reading",kipp_maps!H:K,4,FALSE)</f>
        <v>1</v>
      </c>
      <c r="U1186">
        <f>VLOOKUP(A1186&amp;"|"&amp;"Fall"&amp;"|"&amp;"Reading",kipp_maps!H:L,5,FALSE)</f>
        <v>7</v>
      </c>
      <c r="V1186">
        <f t="shared" si="74"/>
        <v>-8</v>
      </c>
      <c r="W1186">
        <f t="shared" si="75"/>
        <v>-15</v>
      </c>
    </row>
    <row r="1187" spans="1:23" x14ac:dyDescent="0.25">
      <c r="A1187">
        <v>12407</v>
      </c>
      <c r="B1187" t="str">
        <f>VLOOKUP(A1187,kipp_maps!A:B,2,FALSE)</f>
        <v>School C</v>
      </c>
      <c r="C1187">
        <f>VLOOKUP(A1187,kipp_maps!A:C,3,FALSE)</f>
        <v>5</v>
      </c>
      <c r="D1187">
        <f>VLOOKUP(A1187,kipp_maps!A:D,4,FALSE)</f>
        <v>2019</v>
      </c>
      <c r="E1187" t="str">
        <f>VLOOKUP(A1187,kipp_maps!A:E,5,FALSE)</f>
        <v>Tier 2</v>
      </c>
      <c r="F1187">
        <f>VLOOKUP(A1187&amp;"|"&amp;"Fall"&amp;"|"&amp;"Math",kipp_maps!H:I,2,FALSE)</f>
        <v>179</v>
      </c>
      <c r="G1187">
        <f>VLOOKUP(A1187&amp;"|"&amp;"Fall"&amp;"|"&amp;"Math",kipp_maps!H:J,3,FALSE)</f>
        <v>1</v>
      </c>
      <c r="H1187">
        <f>VLOOKUP(A1187&amp;"|"&amp;"Fall"&amp;"|"&amp;"Math",kipp_maps!H:K,4,FALSE)</f>
        <v>1</v>
      </c>
      <c r="I1187">
        <f>VLOOKUP(A1187&amp;"|"&amp;"Spring"&amp;"|"&amp;"Math",kipp_maps!H:I,2,FALSE)</f>
        <v>190</v>
      </c>
      <c r="J1187">
        <f>VLOOKUP(A1187&amp;"|"&amp;"Spring"&amp;"|"&amp;"Math",kipp_maps!H:J,3,FALSE)</f>
        <v>3</v>
      </c>
      <c r="K1187">
        <f>VLOOKUP(A1187&amp;"|"&amp;"Spring"&amp;"|"&amp;"Math",kipp_maps!H:K,4,FALSE)</f>
        <v>1</v>
      </c>
      <c r="L1187">
        <f>VLOOKUP(A1187&amp;"|"&amp;"Fall"&amp;"|"&amp;"Math",kipp_maps!H:L,5,FALSE)</f>
        <v>10</v>
      </c>
      <c r="M1187">
        <f t="shared" si="72"/>
        <v>11</v>
      </c>
      <c r="N1187">
        <f t="shared" si="73"/>
        <v>1</v>
      </c>
      <c r="O1187">
        <f>VLOOKUP(A1187&amp;"|"&amp;"Fall"&amp;"|"&amp;"Reading",kipp_maps!H:I,2,FALSE)</f>
        <v>194</v>
      </c>
      <c r="P1187">
        <f>VLOOKUP(A1187&amp;"|"&amp;"Fall"&amp;"|"&amp;"Reading",kipp_maps!H:J,3,FALSE)</f>
        <v>22</v>
      </c>
      <c r="Q1187">
        <f>VLOOKUP(A1187&amp;"|"&amp;"Fall"&amp;"|"&amp;"Reading",kipp_maps!H:K,4,FALSE)</f>
        <v>1</v>
      </c>
      <c r="R1187">
        <f>VLOOKUP(A1187&amp;"|"&amp;"Spring"&amp;"|"&amp;"Reading",kipp_maps!H:I,2,FALSE)</f>
        <v>212</v>
      </c>
      <c r="S1187">
        <f>VLOOKUP(A1187&amp;"|"&amp;"Spring"&amp;"|"&amp;"Reading",kipp_maps!H:J,3,FALSE)</f>
        <v>51</v>
      </c>
      <c r="T1187">
        <f>VLOOKUP(A1187&amp;"|"&amp;"Spring"&amp;"|"&amp;"Reading",kipp_maps!H:K,4,FALSE)</f>
        <v>3</v>
      </c>
      <c r="U1187">
        <f>VLOOKUP(A1187&amp;"|"&amp;"Fall"&amp;"|"&amp;"Reading",kipp_maps!H:L,5,FALSE)</f>
        <v>8</v>
      </c>
      <c r="V1187">
        <f t="shared" si="74"/>
        <v>18</v>
      </c>
      <c r="W1187">
        <f t="shared" si="75"/>
        <v>10</v>
      </c>
    </row>
    <row r="1188" spans="1:23" x14ac:dyDescent="0.25">
      <c r="A1188">
        <v>22863</v>
      </c>
      <c r="B1188" t="str">
        <f>VLOOKUP(A1188,kipp_maps!A:B,2,FALSE)</f>
        <v>School A</v>
      </c>
      <c r="C1188">
        <f>VLOOKUP(A1188,kipp_maps!A:C,3,FALSE)</f>
        <v>5</v>
      </c>
      <c r="D1188">
        <f>VLOOKUP(A1188,kipp_maps!A:D,4,FALSE)</f>
        <v>2019</v>
      </c>
      <c r="E1188" t="str">
        <f>VLOOKUP(A1188,kipp_maps!A:E,5,FALSE)</f>
        <v>GenEd</v>
      </c>
      <c r="F1188">
        <f>VLOOKUP(A1188&amp;"|"&amp;"Fall"&amp;"|"&amp;"Math",kipp_maps!H:I,2,FALSE)</f>
        <v>208</v>
      </c>
      <c r="G1188">
        <f>VLOOKUP(A1188&amp;"|"&amp;"Fall"&amp;"|"&amp;"Math",kipp_maps!H:J,3,FALSE)</f>
        <v>41</v>
      </c>
      <c r="H1188">
        <f>VLOOKUP(A1188&amp;"|"&amp;"Fall"&amp;"|"&amp;"Math",kipp_maps!H:K,4,FALSE)</f>
        <v>2</v>
      </c>
      <c r="I1188">
        <f>VLOOKUP(A1188&amp;"|"&amp;"Spring"&amp;"|"&amp;"Math",kipp_maps!H:I,2,FALSE)</f>
        <v>217</v>
      </c>
      <c r="J1188">
        <f>VLOOKUP(A1188&amp;"|"&amp;"Spring"&amp;"|"&amp;"Math",kipp_maps!H:J,3,FALSE)</f>
        <v>39</v>
      </c>
      <c r="K1188">
        <f>VLOOKUP(A1188&amp;"|"&amp;"Spring"&amp;"|"&amp;"Math",kipp_maps!H:K,4,FALSE)</f>
        <v>2</v>
      </c>
      <c r="L1188">
        <f>VLOOKUP(A1188&amp;"|"&amp;"Fall"&amp;"|"&amp;"Math",kipp_maps!H:L,5,FALSE)</f>
        <v>10</v>
      </c>
      <c r="M1188">
        <f t="shared" si="72"/>
        <v>9</v>
      </c>
      <c r="N1188">
        <f t="shared" si="73"/>
        <v>-1</v>
      </c>
      <c r="O1188">
        <f>VLOOKUP(A1188&amp;"|"&amp;"Fall"&amp;"|"&amp;"Reading",kipp_maps!H:I,2,FALSE)</f>
        <v>204</v>
      </c>
      <c r="P1188">
        <f>VLOOKUP(A1188&amp;"|"&amp;"Fall"&amp;"|"&amp;"Reading",kipp_maps!H:J,3,FALSE)</f>
        <v>46</v>
      </c>
      <c r="Q1188">
        <f>VLOOKUP(A1188&amp;"|"&amp;"Fall"&amp;"|"&amp;"Reading",kipp_maps!H:K,4,FALSE)</f>
        <v>2</v>
      </c>
      <c r="R1188">
        <f>VLOOKUP(A1188&amp;"|"&amp;"Spring"&amp;"|"&amp;"Reading",kipp_maps!H:I,2,FALSE)</f>
        <v>208</v>
      </c>
      <c r="S1188">
        <f>VLOOKUP(A1188&amp;"|"&amp;"Spring"&amp;"|"&amp;"Reading",kipp_maps!H:J,3,FALSE)</f>
        <v>40</v>
      </c>
      <c r="T1188">
        <f>VLOOKUP(A1188&amp;"|"&amp;"Spring"&amp;"|"&amp;"Reading",kipp_maps!H:K,4,FALSE)</f>
        <v>2</v>
      </c>
      <c r="U1188">
        <f>VLOOKUP(A1188&amp;"|"&amp;"Fall"&amp;"|"&amp;"Reading",kipp_maps!H:L,5,FALSE)</f>
        <v>6</v>
      </c>
      <c r="V1188">
        <f t="shared" si="74"/>
        <v>4</v>
      </c>
      <c r="W1188">
        <f t="shared" si="75"/>
        <v>-2</v>
      </c>
    </row>
    <row r="1189" spans="1:23" x14ac:dyDescent="0.25">
      <c r="A1189">
        <v>16525</v>
      </c>
      <c r="B1189" t="str">
        <f>VLOOKUP(A1189,kipp_maps!A:B,2,FALSE)</f>
        <v>School A</v>
      </c>
      <c r="C1189">
        <f>VLOOKUP(A1189,kipp_maps!A:C,3,FALSE)</f>
        <v>5</v>
      </c>
      <c r="D1189">
        <f>VLOOKUP(A1189,kipp_maps!A:D,4,FALSE)</f>
        <v>2019</v>
      </c>
      <c r="E1189" t="str">
        <f>VLOOKUP(A1189,kipp_maps!A:E,5,FALSE)</f>
        <v>GenEd</v>
      </c>
      <c r="F1189">
        <f>VLOOKUP(A1189&amp;"|"&amp;"Fall"&amp;"|"&amp;"Math",kipp_maps!H:I,2,FALSE)</f>
        <v>205</v>
      </c>
      <c r="G1189">
        <f>VLOOKUP(A1189&amp;"|"&amp;"Fall"&amp;"|"&amp;"Math",kipp_maps!H:J,3,FALSE)</f>
        <v>33</v>
      </c>
      <c r="H1189">
        <f>VLOOKUP(A1189&amp;"|"&amp;"Fall"&amp;"|"&amp;"Math",kipp_maps!H:K,4,FALSE)</f>
        <v>2</v>
      </c>
      <c r="I1189">
        <f>VLOOKUP(A1189&amp;"|"&amp;"Spring"&amp;"|"&amp;"Math",kipp_maps!H:I,2,FALSE)</f>
        <v>215</v>
      </c>
      <c r="J1189">
        <f>VLOOKUP(A1189&amp;"|"&amp;"Spring"&amp;"|"&amp;"Math",kipp_maps!H:J,3,FALSE)</f>
        <v>35</v>
      </c>
      <c r="K1189">
        <f>VLOOKUP(A1189&amp;"|"&amp;"Spring"&amp;"|"&amp;"Math",kipp_maps!H:K,4,FALSE)</f>
        <v>2</v>
      </c>
      <c r="L1189">
        <f>VLOOKUP(A1189&amp;"|"&amp;"Fall"&amp;"|"&amp;"Math",kipp_maps!H:L,5,FALSE)</f>
        <v>10</v>
      </c>
      <c r="M1189">
        <f t="shared" si="72"/>
        <v>10</v>
      </c>
      <c r="N1189">
        <f t="shared" si="73"/>
        <v>0</v>
      </c>
      <c r="O1189">
        <f>VLOOKUP(A1189&amp;"|"&amp;"Fall"&amp;"|"&amp;"Reading",kipp_maps!H:I,2,FALSE)</f>
        <v>202</v>
      </c>
      <c r="P1189">
        <f>VLOOKUP(A1189&amp;"|"&amp;"Fall"&amp;"|"&amp;"Reading",kipp_maps!H:J,3,FALSE)</f>
        <v>40</v>
      </c>
      <c r="Q1189">
        <f>VLOOKUP(A1189&amp;"|"&amp;"Fall"&amp;"|"&amp;"Reading",kipp_maps!H:K,4,FALSE)</f>
        <v>2</v>
      </c>
      <c r="R1189">
        <f>VLOOKUP(A1189&amp;"|"&amp;"Spring"&amp;"|"&amp;"Reading",kipp_maps!H:I,2,FALSE)</f>
        <v>210</v>
      </c>
      <c r="S1189">
        <f>VLOOKUP(A1189&amp;"|"&amp;"Spring"&amp;"|"&amp;"Reading",kipp_maps!H:J,3,FALSE)</f>
        <v>45</v>
      </c>
      <c r="T1189">
        <f>VLOOKUP(A1189&amp;"|"&amp;"Spring"&amp;"|"&amp;"Reading",kipp_maps!H:K,4,FALSE)</f>
        <v>2</v>
      </c>
      <c r="U1189">
        <f>VLOOKUP(A1189&amp;"|"&amp;"Fall"&amp;"|"&amp;"Reading",kipp_maps!H:L,5,FALSE)</f>
        <v>7</v>
      </c>
      <c r="V1189">
        <f t="shared" si="74"/>
        <v>8</v>
      </c>
      <c r="W1189">
        <f t="shared" si="75"/>
        <v>1</v>
      </c>
    </row>
    <row r="1190" spans="1:23" x14ac:dyDescent="0.25">
      <c r="A1190">
        <v>25224</v>
      </c>
      <c r="B1190" t="str">
        <f>VLOOKUP(A1190,kipp_maps!A:B,2,FALSE)</f>
        <v>School A</v>
      </c>
      <c r="C1190">
        <f>VLOOKUP(A1190,kipp_maps!A:C,3,FALSE)</f>
        <v>5</v>
      </c>
      <c r="D1190">
        <f>VLOOKUP(A1190,kipp_maps!A:D,4,FALSE)</f>
        <v>2019</v>
      </c>
      <c r="E1190" t="str">
        <f>VLOOKUP(A1190,kipp_maps!A:E,5,FALSE)</f>
        <v>GenEd</v>
      </c>
      <c r="F1190">
        <f>VLOOKUP(A1190&amp;"|"&amp;"Fall"&amp;"|"&amp;"Math",kipp_maps!H:I,2,FALSE)</f>
        <v>210</v>
      </c>
      <c r="G1190">
        <f>VLOOKUP(A1190&amp;"|"&amp;"Fall"&amp;"|"&amp;"Math",kipp_maps!H:J,3,FALSE)</f>
        <v>46</v>
      </c>
      <c r="H1190">
        <f>VLOOKUP(A1190&amp;"|"&amp;"Fall"&amp;"|"&amp;"Math",kipp_maps!H:K,4,FALSE)</f>
        <v>2</v>
      </c>
      <c r="I1190">
        <f>VLOOKUP(A1190&amp;"|"&amp;"Spring"&amp;"|"&amp;"Math",kipp_maps!H:I,2,FALSE)</f>
        <v>223</v>
      </c>
      <c r="J1190">
        <f>VLOOKUP(A1190&amp;"|"&amp;"Spring"&amp;"|"&amp;"Math",kipp_maps!H:J,3,FALSE)</f>
        <v>54</v>
      </c>
      <c r="K1190">
        <f>VLOOKUP(A1190&amp;"|"&amp;"Spring"&amp;"|"&amp;"Math",kipp_maps!H:K,4,FALSE)</f>
        <v>3</v>
      </c>
      <c r="L1190">
        <f>VLOOKUP(A1190&amp;"|"&amp;"Fall"&amp;"|"&amp;"Math",kipp_maps!H:L,5,FALSE)</f>
        <v>10</v>
      </c>
      <c r="M1190">
        <f t="shared" si="72"/>
        <v>13</v>
      </c>
      <c r="N1190">
        <f t="shared" si="73"/>
        <v>3</v>
      </c>
      <c r="O1190">
        <f>VLOOKUP(A1190&amp;"|"&amp;"Fall"&amp;"|"&amp;"Reading",kipp_maps!H:I,2,FALSE)</f>
        <v>215</v>
      </c>
      <c r="P1190">
        <f>VLOOKUP(A1190&amp;"|"&amp;"Fall"&amp;"|"&amp;"Reading",kipp_maps!H:J,3,FALSE)</f>
        <v>73</v>
      </c>
      <c r="Q1190">
        <f>VLOOKUP(A1190&amp;"|"&amp;"Fall"&amp;"|"&amp;"Reading",kipp_maps!H:K,4,FALSE)</f>
        <v>3</v>
      </c>
      <c r="R1190">
        <f>VLOOKUP(A1190&amp;"|"&amp;"Spring"&amp;"|"&amp;"Reading",kipp_maps!H:I,2,FALSE)</f>
        <v>233</v>
      </c>
      <c r="S1190">
        <f>VLOOKUP(A1190&amp;"|"&amp;"Spring"&amp;"|"&amp;"Reading",kipp_maps!H:J,3,FALSE)</f>
        <v>92</v>
      </c>
      <c r="T1190">
        <f>VLOOKUP(A1190&amp;"|"&amp;"Spring"&amp;"|"&amp;"Reading",kipp_maps!H:K,4,FALSE)</f>
        <v>4</v>
      </c>
      <c r="U1190">
        <f>VLOOKUP(A1190&amp;"|"&amp;"Fall"&amp;"|"&amp;"Reading",kipp_maps!H:L,5,FALSE)</f>
        <v>5</v>
      </c>
      <c r="V1190">
        <f t="shared" si="74"/>
        <v>18</v>
      </c>
      <c r="W1190">
        <f t="shared" si="75"/>
        <v>13</v>
      </c>
    </row>
    <row r="1191" spans="1:23" x14ac:dyDescent="0.25">
      <c r="A1191">
        <v>10053</v>
      </c>
      <c r="B1191" t="str">
        <f>VLOOKUP(A1191,kipp_maps!A:B,2,FALSE)</f>
        <v>School D</v>
      </c>
      <c r="C1191">
        <f>VLOOKUP(A1191,kipp_maps!A:C,3,FALSE)</f>
        <v>5</v>
      </c>
      <c r="D1191">
        <f>VLOOKUP(A1191,kipp_maps!A:D,4,FALSE)</f>
        <v>2019</v>
      </c>
      <c r="E1191" t="str">
        <f>VLOOKUP(A1191,kipp_maps!A:E,5,FALSE)</f>
        <v>GenEd</v>
      </c>
      <c r="F1191">
        <f>VLOOKUP(A1191&amp;"|"&amp;"Fall"&amp;"|"&amp;"Math",kipp_maps!H:I,2,FALSE)</f>
        <v>213</v>
      </c>
      <c r="G1191">
        <f>VLOOKUP(A1191&amp;"|"&amp;"Fall"&amp;"|"&amp;"Math",kipp_maps!H:J,3,FALSE)</f>
        <v>54</v>
      </c>
      <c r="H1191">
        <f>VLOOKUP(A1191&amp;"|"&amp;"Fall"&amp;"|"&amp;"Math",kipp_maps!H:K,4,FALSE)</f>
        <v>3</v>
      </c>
      <c r="I1191">
        <f>VLOOKUP(A1191&amp;"|"&amp;"Spring"&amp;"|"&amp;"Math",kipp_maps!H:I,2,FALSE)</f>
        <v>219</v>
      </c>
      <c r="J1191">
        <f>VLOOKUP(A1191&amp;"|"&amp;"Spring"&amp;"|"&amp;"Math",kipp_maps!H:J,3,FALSE)</f>
        <v>44</v>
      </c>
      <c r="K1191">
        <f>VLOOKUP(A1191&amp;"|"&amp;"Spring"&amp;"|"&amp;"Math",kipp_maps!H:K,4,FALSE)</f>
        <v>2</v>
      </c>
      <c r="L1191">
        <f>VLOOKUP(A1191&amp;"|"&amp;"Fall"&amp;"|"&amp;"Math",kipp_maps!H:L,5,FALSE)</f>
        <v>10</v>
      </c>
      <c r="M1191">
        <f t="shared" si="72"/>
        <v>6</v>
      </c>
      <c r="N1191">
        <f t="shared" si="73"/>
        <v>-4</v>
      </c>
      <c r="O1191">
        <f>VLOOKUP(A1191&amp;"|"&amp;"Fall"&amp;"|"&amp;"Reading",kipp_maps!H:I,2,FALSE)</f>
        <v>193</v>
      </c>
      <c r="P1191">
        <f>VLOOKUP(A1191&amp;"|"&amp;"Fall"&amp;"|"&amp;"Reading",kipp_maps!H:J,3,FALSE)</f>
        <v>20</v>
      </c>
      <c r="Q1191">
        <f>VLOOKUP(A1191&amp;"|"&amp;"Fall"&amp;"|"&amp;"Reading",kipp_maps!H:K,4,FALSE)</f>
        <v>1</v>
      </c>
      <c r="R1191">
        <f>VLOOKUP(A1191&amp;"|"&amp;"Spring"&amp;"|"&amp;"Reading",kipp_maps!H:I,2,FALSE)</f>
        <v>212</v>
      </c>
      <c r="S1191">
        <f>VLOOKUP(A1191&amp;"|"&amp;"Spring"&amp;"|"&amp;"Reading",kipp_maps!H:J,3,FALSE)</f>
        <v>51</v>
      </c>
      <c r="T1191">
        <f>VLOOKUP(A1191&amp;"|"&amp;"Spring"&amp;"|"&amp;"Reading",kipp_maps!H:K,4,FALSE)</f>
        <v>3</v>
      </c>
      <c r="U1191">
        <f>VLOOKUP(A1191&amp;"|"&amp;"Fall"&amp;"|"&amp;"Reading",kipp_maps!H:L,5,FALSE)</f>
        <v>8</v>
      </c>
      <c r="V1191">
        <f t="shared" si="74"/>
        <v>19</v>
      </c>
      <c r="W1191">
        <f t="shared" si="75"/>
        <v>11</v>
      </c>
    </row>
    <row r="1192" spans="1:23" x14ac:dyDescent="0.25">
      <c r="A1192">
        <v>11179</v>
      </c>
      <c r="B1192" t="str">
        <f>VLOOKUP(A1192,kipp_maps!A:B,2,FALSE)</f>
        <v>School A</v>
      </c>
      <c r="C1192">
        <f>VLOOKUP(A1192,kipp_maps!A:C,3,FALSE)</f>
        <v>5</v>
      </c>
      <c r="D1192">
        <f>VLOOKUP(A1192,kipp_maps!A:D,4,FALSE)</f>
        <v>2019</v>
      </c>
      <c r="E1192" t="str">
        <f>VLOOKUP(A1192,kipp_maps!A:E,5,FALSE)</f>
        <v>GenEd</v>
      </c>
      <c r="F1192">
        <f>VLOOKUP(A1192&amp;"|"&amp;"Fall"&amp;"|"&amp;"Math",kipp_maps!H:I,2,FALSE)</f>
        <v>209</v>
      </c>
      <c r="G1192">
        <f>VLOOKUP(A1192&amp;"|"&amp;"Fall"&amp;"|"&amp;"Math",kipp_maps!H:J,3,FALSE)</f>
        <v>43</v>
      </c>
      <c r="H1192">
        <f>VLOOKUP(A1192&amp;"|"&amp;"Fall"&amp;"|"&amp;"Math",kipp_maps!H:K,4,FALSE)</f>
        <v>2</v>
      </c>
      <c r="I1192">
        <f>VLOOKUP(A1192&amp;"|"&amp;"Spring"&amp;"|"&amp;"Math",kipp_maps!H:I,2,FALSE)</f>
        <v>222</v>
      </c>
      <c r="J1192">
        <f>VLOOKUP(A1192&amp;"|"&amp;"Spring"&amp;"|"&amp;"Math",kipp_maps!H:J,3,FALSE)</f>
        <v>52</v>
      </c>
      <c r="K1192">
        <f>VLOOKUP(A1192&amp;"|"&amp;"Spring"&amp;"|"&amp;"Math",kipp_maps!H:K,4,FALSE)</f>
        <v>3</v>
      </c>
      <c r="L1192">
        <f>VLOOKUP(A1192&amp;"|"&amp;"Fall"&amp;"|"&amp;"Math",kipp_maps!H:L,5,FALSE)</f>
        <v>10</v>
      </c>
      <c r="M1192">
        <f t="shared" si="72"/>
        <v>13</v>
      </c>
      <c r="N1192">
        <f t="shared" si="73"/>
        <v>3</v>
      </c>
      <c r="O1192">
        <f>VLOOKUP(A1192&amp;"|"&amp;"Fall"&amp;"|"&amp;"Reading",kipp_maps!H:I,2,FALSE)</f>
        <v>206</v>
      </c>
      <c r="P1192">
        <f>VLOOKUP(A1192&amp;"|"&amp;"Fall"&amp;"|"&amp;"Reading",kipp_maps!H:J,3,FALSE)</f>
        <v>51</v>
      </c>
      <c r="Q1192">
        <f>VLOOKUP(A1192&amp;"|"&amp;"Fall"&amp;"|"&amp;"Reading",kipp_maps!H:K,4,FALSE)</f>
        <v>3</v>
      </c>
      <c r="R1192">
        <f>VLOOKUP(A1192&amp;"|"&amp;"Spring"&amp;"|"&amp;"Reading",kipp_maps!H:I,2,FALSE)</f>
        <v>210</v>
      </c>
      <c r="S1192">
        <f>VLOOKUP(A1192&amp;"|"&amp;"Spring"&amp;"|"&amp;"Reading",kipp_maps!H:J,3,FALSE)</f>
        <v>45</v>
      </c>
      <c r="T1192">
        <f>VLOOKUP(A1192&amp;"|"&amp;"Spring"&amp;"|"&amp;"Reading",kipp_maps!H:K,4,FALSE)</f>
        <v>2</v>
      </c>
      <c r="U1192">
        <f>VLOOKUP(A1192&amp;"|"&amp;"Fall"&amp;"|"&amp;"Reading",kipp_maps!H:L,5,FALSE)</f>
        <v>6</v>
      </c>
      <c r="V1192">
        <f t="shared" si="74"/>
        <v>4</v>
      </c>
      <c r="W1192">
        <f t="shared" si="75"/>
        <v>-2</v>
      </c>
    </row>
    <row r="1193" spans="1:23" x14ac:dyDescent="0.25">
      <c r="A1193">
        <v>27534</v>
      </c>
      <c r="B1193" t="str">
        <f>VLOOKUP(A1193,kipp_maps!A:B,2,FALSE)</f>
        <v>School C</v>
      </c>
      <c r="C1193">
        <f>VLOOKUP(A1193,kipp_maps!A:C,3,FALSE)</f>
        <v>5</v>
      </c>
      <c r="D1193">
        <f>VLOOKUP(A1193,kipp_maps!A:D,4,FALSE)</f>
        <v>2019</v>
      </c>
      <c r="E1193" t="str">
        <f>VLOOKUP(A1193,kipp_maps!A:E,5,FALSE)</f>
        <v>GenEd</v>
      </c>
      <c r="F1193">
        <f>VLOOKUP(A1193&amp;"|"&amp;"Fall"&amp;"|"&amp;"Math",kipp_maps!H:I,2,FALSE)</f>
        <v>172</v>
      </c>
      <c r="G1193">
        <f>VLOOKUP(A1193&amp;"|"&amp;"Fall"&amp;"|"&amp;"Math",kipp_maps!H:J,3,FALSE)</f>
        <v>1</v>
      </c>
      <c r="H1193">
        <f>VLOOKUP(A1193&amp;"|"&amp;"Fall"&amp;"|"&amp;"Math",kipp_maps!H:K,4,FALSE)</f>
        <v>1</v>
      </c>
      <c r="I1193">
        <f>VLOOKUP(A1193&amp;"|"&amp;"Spring"&amp;"|"&amp;"Math",kipp_maps!H:I,2,FALSE)</f>
        <v>186</v>
      </c>
      <c r="J1193">
        <f>VLOOKUP(A1193&amp;"|"&amp;"Spring"&amp;"|"&amp;"Math",kipp_maps!H:J,3,FALSE)</f>
        <v>1</v>
      </c>
      <c r="K1193">
        <f>VLOOKUP(A1193&amp;"|"&amp;"Spring"&amp;"|"&amp;"Math",kipp_maps!H:K,4,FALSE)</f>
        <v>1</v>
      </c>
      <c r="L1193">
        <f>VLOOKUP(A1193&amp;"|"&amp;"Fall"&amp;"|"&amp;"Math",kipp_maps!H:L,5,FALSE)</f>
        <v>10</v>
      </c>
      <c r="M1193">
        <f t="shared" si="72"/>
        <v>14</v>
      </c>
      <c r="N1193">
        <f t="shared" si="73"/>
        <v>4</v>
      </c>
      <c r="O1193">
        <f>VLOOKUP(A1193&amp;"|"&amp;"Fall"&amp;"|"&amp;"Reading",kipp_maps!H:I,2,FALSE)</f>
        <v>172</v>
      </c>
      <c r="P1193">
        <f>VLOOKUP(A1193&amp;"|"&amp;"Fall"&amp;"|"&amp;"Reading",kipp_maps!H:J,3,FALSE)</f>
        <v>1</v>
      </c>
      <c r="Q1193">
        <f>VLOOKUP(A1193&amp;"|"&amp;"Fall"&amp;"|"&amp;"Reading",kipp_maps!H:K,4,FALSE)</f>
        <v>1</v>
      </c>
      <c r="R1193">
        <f>VLOOKUP(A1193&amp;"|"&amp;"Spring"&amp;"|"&amp;"Reading",kipp_maps!H:I,2,FALSE)</f>
        <v>196</v>
      </c>
      <c r="S1193">
        <f>VLOOKUP(A1193&amp;"|"&amp;"Spring"&amp;"|"&amp;"Reading",kipp_maps!H:J,3,FALSE)</f>
        <v>14</v>
      </c>
      <c r="T1193">
        <f>VLOOKUP(A1193&amp;"|"&amp;"Spring"&amp;"|"&amp;"Reading",kipp_maps!H:K,4,FALSE)</f>
        <v>1</v>
      </c>
      <c r="U1193">
        <f>VLOOKUP(A1193&amp;"|"&amp;"Fall"&amp;"|"&amp;"Reading",kipp_maps!H:L,5,FALSE)</f>
        <v>11</v>
      </c>
      <c r="V1193">
        <f t="shared" si="74"/>
        <v>24</v>
      </c>
      <c r="W1193">
        <f t="shared" si="75"/>
        <v>13</v>
      </c>
    </row>
    <row r="1194" spans="1:23" x14ac:dyDescent="0.25">
      <c r="A1194">
        <v>17885</v>
      </c>
      <c r="B1194" t="str">
        <f>VLOOKUP(A1194,kipp_maps!A:B,2,FALSE)</f>
        <v>School C</v>
      </c>
      <c r="C1194">
        <f>VLOOKUP(A1194,kipp_maps!A:C,3,FALSE)</f>
        <v>5</v>
      </c>
      <c r="D1194">
        <f>VLOOKUP(A1194,kipp_maps!A:D,4,FALSE)</f>
        <v>2019</v>
      </c>
      <c r="E1194" t="str">
        <f>VLOOKUP(A1194,kipp_maps!A:E,5,FALSE)</f>
        <v>GenEd</v>
      </c>
      <c r="F1194">
        <f>VLOOKUP(A1194&amp;"|"&amp;"Fall"&amp;"|"&amp;"Math",kipp_maps!H:I,2,FALSE)</f>
        <v>210</v>
      </c>
      <c r="G1194">
        <f>VLOOKUP(A1194&amp;"|"&amp;"Fall"&amp;"|"&amp;"Math",kipp_maps!H:J,3,FALSE)</f>
        <v>46</v>
      </c>
      <c r="H1194">
        <f>VLOOKUP(A1194&amp;"|"&amp;"Fall"&amp;"|"&amp;"Math",kipp_maps!H:K,4,FALSE)</f>
        <v>2</v>
      </c>
      <c r="I1194">
        <f>VLOOKUP(A1194&amp;"|"&amp;"Spring"&amp;"|"&amp;"Math",kipp_maps!H:I,2,FALSE)</f>
        <v>229</v>
      </c>
      <c r="J1194">
        <f>VLOOKUP(A1194&amp;"|"&amp;"Spring"&amp;"|"&amp;"Math",kipp_maps!H:J,3,FALSE)</f>
        <v>68</v>
      </c>
      <c r="K1194">
        <f>VLOOKUP(A1194&amp;"|"&amp;"Spring"&amp;"|"&amp;"Math",kipp_maps!H:K,4,FALSE)</f>
        <v>3</v>
      </c>
      <c r="L1194">
        <f>VLOOKUP(A1194&amp;"|"&amp;"Fall"&amp;"|"&amp;"Math",kipp_maps!H:L,5,FALSE)</f>
        <v>10</v>
      </c>
      <c r="M1194">
        <f t="shared" si="72"/>
        <v>19</v>
      </c>
      <c r="N1194">
        <f t="shared" si="73"/>
        <v>9</v>
      </c>
      <c r="O1194">
        <f>VLOOKUP(A1194&amp;"|"&amp;"Fall"&amp;"|"&amp;"Reading",kipp_maps!H:I,2,FALSE)</f>
        <v>210</v>
      </c>
      <c r="P1194">
        <f>VLOOKUP(A1194&amp;"|"&amp;"Fall"&amp;"|"&amp;"Reading",kipp_maps!H:J,3,FALSE)</f>
        <v>61</v>
      </c>
      <c r="Q1194">
        <f>VLOOKUP(A1194&amp;"|"&amp;"Fall"&amp;"|"&amp;"Reading",kipp_maps!H:K,4,FALSE)</f>
        <v>3</v>
      </c>
      <c r="R1194">
        <f>VLOOKUP(A1194&amp;"|"&amp;"Spring"&amp;"|"&amp;"Reading",kipp_maps!H:I,2,FALSE)</f>
        <v>221</v>
      </c>
      <c r="S1194">
        <f>VLOOKUP(A1194&amp;"|"&amp;"Spring"&amp;"|"&amp;"Reading",kipp_maps!H:J,3,FALSE)</f>
        <v>73</v>
      </c>
      <c r="T1194">
        <f>VLOOKUP(A1194&amp;"|"&amp;"Spring"&amp;"|"&amp;"Reading",kipp_maps!H:K,4,FALSE)</f>
        <v>3</v>
      </c>
      <c r="U1194">
        <f>VLOOKUP(A1194&amp;"|"&amp;"Fall"&amp;"|"&amp;"Reading",kipp_maps!H:L,5,FALSE)</f>
        <v>6</v>
      </c>
      <c r="V1194">
        <f t="shared" si="74"/>
        <v>11</v>
      </c>
      <c r="W1194">
        <f t="shared" si="75"/>
        <v>5</v>
      </c>
    </row>
    <row r="1195" spans="1:23" x14ac:dyDescent="0.25">
      <c r="A1195">
        <v>25512</v>
      </c>
      <c r="B1195" t="str">
        <f>VLOOKUP(A1195,kipp_maps!A:B,2,FALSE)</f>
        <v>School C</v>
      </c>
      <c r="C1195">
        <f>VLOOKUP(A1195,kipp_maps!A:C,3,FALSE)</f>
        <v>5</v>
      </c>
      <c r="D1195">
        <f>VLOOKUP(A1195,kipp_maps!A:D,4,FALSE)</f>
        <v>2019</v>
      </c>
      <c r="E1195" t="str">
        <f>VLOOKUP(A1195,kipp_maps!A:E,5,FALSE)</f>
        <v>GenEd</v>
      </c>
      <c r="F1195">
        <f>VLOOKUP(A1195&amp;"|"&amp;"Fall"&amp;"|"&amp;"Math",kipp_maps!H:I,2,FALSE)</f>
        <v>216</v>
      </c>
      <c r="G1195">
        <f>VLOOKUP(A1195&amp;"|"&amp;"Fall"&amp;"|"&amp;"Math",kipp_maps!H:J,3,FALSE)</f>
        <v>62</v>
      </c>
      <c r="H1195">
        <f>VLOOKUP(A1195&amp;"|"&amp;"Fall"&amp;"|"&amp;"Math",kipp_maps!H:K,4,FALSE)</f>
        <v>3</v>
      </c>
      <c r="I1195">
        <f>VLOOKUP(A1195&amp;"|"&amp;"Spring"&amp;"|"&amp;"Math",kipp_maps!H:I,2,FALSE)</f>
        <v>240</v>
      </c>
      <c r="J1195">
        <f>VLOOKUP(A1195&amp;"|"&amp;"Spring"&amp;"|"&amp;"Math",kipp_maps!H:J,3,FALSE)</f>
        <v>88</v>
      </c>
      <c r="K1195">
        <f>VLOOKUP(A1195&amp;"|"&amp;"Spring"&amp;"|"&amp;"Math",kipp_maps!H:K,4,FALSE)</f>
        <v>4</v>
      </c>
      <c r="L1195">
        <f>VLOOKUP(A1195&amp;"|"&amp;"Fall"&amp;"|"&amp;"Math",kipp_maps!H:L,5,FALSE)</f>
        <v>10</v>
      </c>
      <c r="M1195">
        <f t="shared" si="72"/>
        <v>24</v>
      </c>
      <c r="N1195">
        <f t="shared" si="73"/>
        <v>14</v>
      </c>
      <c r="O1195">
        <f>VLOOKUP(A1195&amp;"|"&amp;"Fall"&amp;"|"&amp;"Reading",kipp_maps!H:I,2,FALSE)</f>
        <v>213</v>
      </c>
      <c r="P1195">
        <f>VLOOKUP(A1195&amp;"|"&amp;"Fall"&amp;"|"&amp;"Reading",kipp_maps!H:J,3,FALSE)</f>
        <v>69</v>
      </c>
      <c r="Q1195">
        <f>VLOOKUP(A1195&amp;"|"&amp;"Fall"&amp;"|"&amp;"Reading",kipp_maps!H:K,4,FALSE)</f>
        <v>3</v>
      </c>
      <c r="R1195">
        <f>VLOOKUP(A1195&amp;"|"&amp;"Spring"&amp;"|"&amp;"Reading",kipp_maps!H:I,2,FALSE)</f>
        <v>217</v>
      </c>
      <c r="S1195">
        <f>VLOOKUP(A1195&amp;"|"&amp;"Spring"&amp;"|"&amp;"Reading",kipp_maps!H:J,3,FALSE)</f>
        <v>64</v>
      </c>
      <c r="T1195">
        <f>VLOOKUP(A1195&amp;"|"&amp;"Spring"&amp;"|"&amp;"Reading",kipp_maps!H:K,4,FALSE)</f>
        <v>3</v>
      </c>
      <c r="U1195">
        <f>VLOOKUP(A1195&amp;"|"&amp;"Fall"&amp;"|"&amp;"Reading",kipp_maps!H:L,5,FALSE)</f>
        <v>5</v>
      </c>
      <c r="V1195">
        <f t="shared" si="74"/>
        <v>4</v>
      </c>
      <c r="W1195">
        <f t="shared" si="75"/>
        <v>-1</v>
      </c>
    </row>
    <row r="1196" spans="1:23" x14ac:dyDescent="0.25">
      <c r="A1196">
        <v>11572</v>
      </c>
      <c r="B1196" t="str">
        <f>VLOOKUP(A1196,kipp_maps!A:B,2,FALSE)</f>
        <v>School A</v>
      </c>
      <c r="C1196">
        <f>VLOOKUP(A1196,kipp_maps!A:C,3,FALSE)</f>
        <v>5</v>
      </c>
      <c r="D1196">
        <f>VLOOKUP(A1196,kipp_maps!A:D,4,FALSE)</f>
        <v>2019</v>
      </c>
      <c r="E1196" t="str">
        <f>VLOOKUP(A1196,kipp_maps!A:E,5,FALSE)</f>
        <v>GenEd</v>
      </c>
      <c r="F1196">
        <f>VLOOKUP(A1196&amp;"|"&amp;"Fall"&amp;"|"&amp;"Math",kipp_maps!H:I,2,FALSE)</f>
        <v>188</v>
      </c>
      <c r="G1196">
        <f>VLOOKUP(A1196&amp;"|"&amp;"Fall"&amp;"|"&amp;"Math",kipp_maps!H:J,3,FALSE)</f>
        <v>6</v>
      </c>
      <c r="H1196">
        <f>VLOOKUP(A1196&amp;"|"&amp;"Fall"&amp;"|"&amp;"Math",kipp_maps!H:K,4,FALSE)</f>
        <v>1</v>
      </c>
      <c r="I1196">
        <f>VLOOKUP(A1196&amp;"|"&amp;"Spring"&amp;"|"&amp;"Math",kipp_maps!H:I,2,FALSE)</f>
        <v>188</v>
      </c>
      <c r="J1196">
        <f>VLOOKUP(A1196&amp;"|"&amp;"Spring"&amp;"|"&amp;"Math",kipp_maps!H:J,3,FALSE)</f>
        <v>2</v>
      </c>
      <c r="K1196">
        <f>VLOOKUP(A1196&amp;"|"&amp;"Spring"&amp;"|"&amp;"Math",kipp_maps!H:K,4,FALSE)</f>
        <v>1</v>
      </c>
      <c r="L1196">
        <f>VLOOKUP(A1196&amp;"|"&amp;"Fall"&amp;"|"&amp;"Math",kipp_maps!H:L,5,FALSE)</f>
        <v>10</v>
      </c>
      <c r="M1196">
        <f t="shared" si="72"/>
        <v>0</v>
      </c>
      <c r="N1196">
        <f t="shared" si="73"/>
        <v>-10</v>
      </c>
      <c r="O1196">
        <f>VLOOKUP(A1196&amp;"|"&amp;"Fall"&amp;"|"&amp;"Reading",kipp_maps!H:I,2,FALSE)</f>
        <v>188</v>
      </c>
      <c r="P1196">
        <f>VLOOKUP(A1196&amp;"|"&amp;"Fall"&amp;"|"&amp;"Reading",kipp_maps!H:J,3,FALSE)</f>
        <v>12</v>
      </c>
      <c r="Q1196">
        <f>VLOOKUP(A1196&amp;"|"&amp;"Fall"&amp;"|"&amp;"Reading",kipp_maps!H:K,4,FALSE)</f>
        <v>1</v>
      </c>
      <c r="R1196">
        <f>VLOOKUP(A1196&amp;"|"&amp;"Spring"&amp;"|"&amp;"Reading",kipp_maps!H:I,2,FALSE)</f>
        <v>196</v>
      </c>
      <c r="S1196">
        <f>VLOOKUP(A1196&amp;"|"&amp;"Spring"&amp;"|"&amp;"Reading",kipp_maps!H:J,3,FALSE)</f>
        <v>14</v>
      </c>
      <c r="T1196">
        <f>VLOOKUP(A1196&amp;"|"&amp;"Spring"&amp;"|"&amp;"Reading",kipp_maps!H:K,4,FALSE)</f>
        <v>1</v>
      </c>
      <c r="U1196">
        <f>VLOOKUP(A1196&amp;"|"&amp;"Fall"&amp;"|"&amp;"Reading",kipp_maps!H:L,5,FALSE)</f>
        <v>9</v>
      </c>
      <c r="V1196">
        <f t="shared" si="74"/>
        <v>8</v>
      </c>
      <c r="W1196">
        <f t="shared" si="75"/>
        <v>-1</v>
      </c>
    </row>
    <row r="1197" spans="1:23" x14ac:dyDescent="0.25">
      <c r="A1197">
        <v>18837</v>
      </c>
      <c r="B1197" t="str">
        <f>VLOOKUP(A1197,kipp_maps!A:B,2,FALSE)</f>
        <v>School D</v>
      </c>
      <c r="C1197">
        <f>VLOOKUP(A1197,kipp_maps!A:C,3,FALSE)</f>
        <v>5</v>
      </c>
      <c r="D1197">
        <f>VLOOKUP(A1197,kipp_maps!A:D,4,FALSE)</f>
        <v>2019</v>
      </c>
      <c r="E1197" t="str">
        <f>VLOOKUP(A1197,kipp_maps!A:E,5,FALSE)</f>
        <v>SPED</v>
      </c>
      <c r="F1197">
        <f>VLOOKUP(A1197&amp;"|"&amp;"Fall"&amp;"|"&amp;"Math",kipp_maps!H:I,2,FALSE)</f>
        <v>196</v>
      </c>
      <c r="G1197">
        <f>VLOOKUP(A1197&amp;"|"&amp;"Fall"&amp;"|"&amp;"Math",kipp_maps!H:J,3,FALSE)</f>
        <v>15</v>
      </c>
      <c r="H1197">
        <f>VLOOKUP(A1197&amp;"|"&amp;"Fall"&amp;"|"&amp;"Math",kipp_maps!H:K,4,FALSE)</f>
        <v>1</v>
      </c>
      <c r="I1197">
        <f>VLOOKUP(A1197&amp;"|"&amp;"Spring"&amp;"|"&amp;"Math",kipp_maps!H:I,2,FALSE)</f>
        <v>209</v>
      </c>
      <c r="J1197">
        <f>VLOOKUP(A1197&amp;"|"&amp;"Spring"&amp;"|"&amp;"Math",kipp_maps!H:J,3,FALSE)</f>
        <v>22</v>
      </c>
      <c r="K1197">
        <f>VLOOKUP(A1197&amp;"|"&amp;"Spring"&amp;"|"&amp;"Math",kipp_maps!H:K,4,FALSE)</f>
        <v>1</v>
      </c>
      <c r="L1197">
        <f>VLOOKUP(A1197&amp;"|"&amp;"Fall"&amp;"|"&amp;"Math",kipp_maps!H:L,5,FALSE)</f>
        <v>10</v>
      </c>
      <c r="M1197">
        <f t="shared" si="72"/>
        <v>13</v>
      </c>
      <c r="N1197">
        <f t="shared" si="73"/>
        <v>3</v>
      </c>
      <c r="O1197">
        <f>VLOOKUP(A1197&amp;"|"&amp;"Fall"&amp;"|"&amp;"Reading",kipp_maps!H:I,2,FALSE)</f>
        <v>185</v>
      </c>
      <c r="P1197">
        <f>VLOOKUP(A1197&amp;"|"&amp;"Fall"&amp;"|"&amp;"Reading",kipp_maps!H:J,3,FALSE)</f>
        <v>9</v>
      </c>
      <c r="Q1197">
        <f>VLOOKUP(A1197&amp;"|"&amp;"Fall"&amp;"|"&amp;"Reading",kipp_maps!H:K,4,FALSE)</f>
        <v>1</v>
      </c>
      <c r="R1197">
        <f>VLOOKUP(A1197&amp;"|"&amp;"Spring"&amp;"|"&amp;"Reading",kipp_maps!H:I,2,FALSE)</f>
        <v>220</v>
      </c>
      <c r="S1197">
        <f>VLOOKUP(A1197&amp;"|"&amp;"Spring"&amp;"|"&amp;"Reading",kipp_maps!H:J,3,FALSE)</f>
        <v>71</v>
      </c>
      <c r="T1197">
        <f>VLOOKUP(A1197&amp;"|"&amp;"Spring"&amp;"|"&amp;"Reading",kipp_maps!H:K,4,FALSE)</f>
        <v>3</v>
      </c>
      <c r="U1197">
        <f>VLOOKUP(A1197&amp;"|"&amp;"Fall"&amp;"|"&amp;"Reading",kipp_maps!H:L,5,FALSE)</f>
        <v>9</v>
      </c>
      <c r="V1197">
        <f t="shared" si="74"/>
        <v>35</v>
      </c>
      <c r="W1197">
        <f t="shared" si="75"/>
        <v>26</v>
      </c>
    </row>
    <row r="1198" spans="1:23" x14ac:dyDescent="0.25">
      <c r="A1198">
        <v>12642</v>
      </c>
      <c r="B1198" t="str">
        <f>VLOOKUP(A1198,kipp_maps!A:B,2,FALSE)</f>
        <v>School A</v>
      </c>
      <c r="C1198">
        <f>VLOOKUP(A1198,kipp_maps!A:C,3,FALSE)</f>
        <v>5</v>
      </c>
      <c r="D1198">
        <f>VLOOKUP(A1198,kipp_maps!A:D,4,FALSE)</f>
        <v>2019</v>
      </c>
      <c r="E1198" t="str">
        <f>VLOOKUP(A1198,kipp_maps!A:E,5,FALSE)</f>
        <v>GenEd</v>
      </c>
      <c r="F1198">
        <f>VLOOKUP(A1198&amp;"|"&amp;"Fall"&amp;"|"&amp;"Math",kipp_maps!H:I,2,FALSE)</f>
        <v>184</v>
      </c>
      <c r="G1198">
        <f>VLOOKUP(A1198&amp;"|"&amp;"Fall"&amp;"|"&amp;"Math",kipp_maps!H:J,3,FALSE)</f>
        <v>3</v>
      </c>
      <c r="H1198">
        <f>VLOOKUP(A1198&amp;"|"&amp;"Fall"&amp;"|"&amp;"Math",kipp_maps!H:K,4,FALSE)</f>
        <v>1</v>
      </c>
      <c r="I1198">
        <f>VLOOKUP(A1198&amp;"|"&amp;"Spring"&amp;"|"&amp;"Math",kipp_maps!H:I,2,FALSE)</f>
        <v>187</v>
      </c>
      <c r="J1198">
        <f>VLOOKUP(A1198&amp;"|"&amp;"Spring"&amp;"|"&amp;"Math",kipp_maps!H:J,3,FALSE)</f>
        <v>2</v>
      </c>
      <c r="K1198">
        <f>VLOOKUP(A1198&amp;"|"&amp;"Spring"&amp;"|"&amp;"Math",kipp_maps!H:K,4,FALSE)</f>
        <v>1</v>
      </c>
      <c r="L1198">
        <f>VLOOKUP(A1198&amp;"|"&amp;"Fall"&amp;"|"&amp;"Math",kipp_maps!H:L,5,FALSE)</f>
        <v>10</v>
      </c>
      <c r="M1198">
        <f t="shared" si="72"/>
        <v>3</v>
      </c>
      <c r="N1198">
        <f t="shared" si="73"/>
        <v>-7</v>
      </c>
      <c r="O1198">
        <f>VLOOKUP(A1198&amp;"|"&amp;"Fall"&amp;"|"&amp;"Reading",kipp_maps!H:I,2,FALSE)</f>
        <v>174</v>
      </c>
      <c r="P1198">
        <f>VLOOKUP(A1198&amp;"|"&amp;"Fall"&amp;"|"&amp;"Reading",kipp_maps!H:J,3,FALSE)</f>
        <v>2</v>
      </c>
      <c r="Q1198">
        <f>VLOOKUP(A1198&amp;"|"&amp;"Fall"&amp;"|"&amp;"Reading",kipp_maps!H:K,4,FALSE)</f>
        <v>1</v>
      </c>
      <c r="R1198">
        <f>VLOOKUP(A1198&amp;"|"&amp;"Spring"&amp;"|"&amp;"Reading",kipp_maps!H:I,2,FALSE)</f>
        <v>177</v>
      </c>
      <c r="S1198">
        <f>VLOOKUP(A1198&amp;"|"&amp;"Spring"&amp;"|"&amp;"Reading",kipp_maps!H:J,3,FALSE)</f>
        <v>1</v>
      </c>
      <c r="T1198">
        <f>VLOOKUP(A1198&amp;"|"&amp;"Spring"&amp;"|"&amp;"Reading",kipp_maps!H:K,4,FALSE)</f>
        <v>1</v>
      </c>
      <c r="U1198">
        <f>VLOOKUP(A1198&amp;"|"&amp;"Fall"&amp;"|"&amp;"Reading",kipp_maps!H:L,5,FALSE)</f>
        <v>11</v>
      </c>
      <c r="V1198">
        <f t="shared" si="74"/>
        <v>3</v>
      </c>
      <c r="W1198">
        <f t="shared" si="75"/>
        <v>-8</v>
      </c>
    </row>
    <row r="1199" spans="1:23" x14ac:dyDescent="0.25">
      <c r="A1199">
        <v>10151</v>
      </c>
      <c r="B1199" t="str">
        <f>VLOOKUP(A1199,kipp_maps!A:B,2,FALSE)</f>
        <v>School A</v>
      </c>
      <c r="C1199">
        <f>VLOOKUP(A1199,kipp_maps!A:C,3,FALSE)</f>
        <v>5</v>
      </c>
      <c r="D1199">
        <f>VLOOKUP(A1199,kipp_maps!A:D,4,FALSE)</f>
        <v>2019</v>
      </c>
      <c r="E1199" t="str">
        <f>VLOOKUP(A1199,kipp_maps!A:E,5,FALSE)</f>
        <v>GenEd</v>
      </c>
      <c r="F1199">
        <f>VLOOKUP(A1199&amp;"|"&amp;"Fall"&amp;"|"&amp;"Math",kipp_maps!H:I,2,FALSE)</f>
        <v>190</v>
      </c>
      <c r="G1199">
        <f>VLOOKUP(A1199&amp;"|"&amp;"Fall"&amp;"|"&amp;"Math",kipp_maps!H:J,3,FALSE)</f>
        <v>7</v>
      </c>
      <c r="H1199">
        <f>VLOOKUP(A1199&amp;"|"&amp;"Fall"&amp;"|"&amp;"Math",kipp_maps!H:K,4,FALSE)</f>
        <v>1</v>
      </c>
      <c r="I1199">
        <f>VLOOKUP(A1199&amp;"|"&amp;"Spring"&amp;"|"&amp;"Math",kipp_maps!H:I,2,FALSE)</f>
        <v>200</v>
      </c>
      <c r="J1199">
        <f>VLOOKUP(A1199&amp;"|"&amp;"Spring"&amp;"|"&amp;"Math",kipp_maps!H:J,3,FALSE)</f>
        <v>9</v>
      </c>
      <c r="K1199">
        <f>VLOOKUP(A1199&amp;"|"&amp;"Spring"&amp;"|"&amp;"Math",kipp_maps!H:K,4,FALSE)</f>
        <v>1</v>
      </c>
      <c r="L1199">
        <f>VLOOKUP(A1199&amp;"|"&amp;"Fall"&amp;"|"&amp;"Math",kipp_maps!H:L,5,FALSE)</f>
        <v>10</v>
      </c>
      <c r="M1199">
        <f t="shared" si="72"/>
        <v>10</v>
      </c>
      <c r="N1199">
        <f t="shared" si="73"/>
        <v>0</v>
      </c>
      <c r="O1199">
        <f>VLOOKUP(A1199&amp;"|"&amp;"Fall"&amp;"|"&amp;"Reading",kipp_maps!H:I,2,FALSE)</f>
        <v>188</v>
      </c>
      <c r="P1199">
        <f>VLOOKUP(A1199&amp;"|"&amp;"Fall"&amp;"|"&amp;"Reading",kipp_maps!H:J,3,FALSE)</f>
        <v>12</v>
      </c>
      <c r="Q1199">
        <f>VLOOKUP(A1199&amp;"|"&amp;"Fall"&amp;"|"&amp;"Reading",kipp_maps!H:K,4,FALSE)</f>
        <v>1</v>
      </c>
      <c r="R1199">
        <f>VLOOKUP(A1199&amp;"|"&amp;"Spring"&amp;"|"&amp;"Reading",kipp_maps!H:I,2,FALSE)</f>
        <v>202</v>
      </c>
      <c r="S1199">
        <f>VLOOKUP(A1199&amp;"|"&amp;"Spring"&amp;"|"&amp;"Reading",kipp_maps!H:J,3,FALSE)</f>
        <v>25</v>
      </c>
      <c r="T1199">
        <f>VLOOKUP(A1199&amp;"|"&amp;"Spring"&amp;"|"&amp;"Reading",kipp_maps!H:K,4,FALSE)</f>
        <v>2</v>
      </c>
      <c r="U1199">
        <f>VLOOKUP(A1199&amp;"|"&amp;"Fall"&amp;"|"&amp;"Reading",kipp_maps!H:L,5,FALSE)</f>
        <v>9</v>
      </c>
      <c r="V1199">
        <f t="shared" si="74"/>
        <v>14</v>
      </c>
      <c r="W1199">
        <f t="shared" si="75"/>
        <v>5</v>
      </c>
    </row>
    <row r="1200" spans="1:23" x14ac:dyDescent="0.25">
      <c r="A1200">
        <v>26204</v>
      </c>
      <c r="B1200" t="str">
        <f>VLOOKUP(A1200,kipp_maps!A:B,2,FALSE)</f>
        <v>School C</v>
      </c>
      <c r="C1200">
        <f>VLOOKUP(A1200,kipp_maps!A:C,3,FALSE)</f>
        <v>5</v>
      </c>
      <c r="D1200">
        <f>VLOOKUP(A1200,kipp_maps!A:D,4,FALSE)</f>
        <v>2019</v>
      </c>
      <c r="E1200" t="str">
        <f>VLOOKUP(A1200,kipp_maps!A:E,5,FALSE)</f>
        <v>GenEd</v>
      </c>
      <c r="F1200">
        <f>VLOOKUP(A1200&amp;"|"&amp;"Fall"&amp;"|"&amp;"Math",kipp_maps!H:I,2,FALSE)</f>
        <v>197</v>
      </c>
      <c r="G1200">
        <f>VLOOKUP(A1200&amp;"|"&amp;"Fall"&amp;"|"&amp;"Math",kipp_maps!H:J,3,FALSE)</f>
        <v>16</v>
      </c>
      <c r="H1200">
        <f>VLOOKUP(A1200&amp;"|"&amp;"Fall"&amp;"|"&amp;"Math",kipp_maps!H:K,4,FALSE)</f>
        <v>1</v>
      </c>
      <c r="I1200">
        <f>VLOOKUP(A1200&amp;"|"&amp;"Spring"&amp;"|"&amp;"Math",kipp_maps!H:I,2,FALSE)</f>
        <v>217</v>
      </c>
      <c r="J1200">
        <f>VLOOKUP(A1200&amp;"|"&amp;"Spring"&amp;"|"&amp;"Math",kipp_maps!H:J,3,FALSE)</f>
        <v>39</v>
      </c>
      <c r="K1200">
        <f>VLOOKUP(A1200&amp;"|"&amp;"Spring"&amp;"|"&amp;"Math",kipp_maps!H:K,4,FALSE)</f>
        <v>2</v>
      </c>
      <c r="L1200">
        <f>VLOOKUP(A1200&amp;"|"&amp;"Fall"&amp;"|"&amp;"Math",kipp_maps!H:L,5,FALSE)</f>
        <v>10</v>
      </c>
      <c r="M1200">
        <f t="shared" si="72"/>
        <v>20</v>
      </c>
      <c r="N1200">
        <f t="shared" si="73"/>
        <v>10</v>
      </c>
      <c r="O1200">
        <f>VLOOKUP(A1200&amp;"|"&amp;"Fall"&amp;"|"&amp;"Reading",kipp_maps!H:I,2,FALSE)</f>
        <v>208</v>
      </c>
      <c r="P1200">
        <f>VLOOKUP(A1200&amp;"|"&amp;"Fall"&amp;"|"&amp;"Reading",kipp_maps!H:J,3,FALSE)</f>
        <v>56</v>
      </c>
      <c r="Q1200">
        <f>VLOOKUP(A1200&amp;"|"&amp;"Fall"&amp;"|"&amp;"Reading",kipp_maps!H:K,4,FALSE)</f>
        <v>3</v>
      </c>
      <c r="R1200">
        <f>VLOOKUP(A1200&amp;"|"&amp;"Spring"&amp;"|"&amp;"Reading",kipp_maps!H:I,2,FALSE)</f>
        <v>217</v>
      </c>
      <c r="S1200">
        <f>VLOOKUP(A1200&amp;"|"&amp;"Spring"&amp;"|"&amp;"Reading",kipp_maps!H:J,3,FALSE)</f>
        <v>64</v>
      </c>
      <c r="T1200">
        <f>VLOOKUP(A1200&amp;"|"&amp;"Spring"&amp;"|"&amp;"Reading",kipp_maps!H:K,4,FALSE)</f>
        <v>3</v>
      </c>
      <c r="U1200">
        <f>VLOOKUP(A1200&amp;"|"&amp;"Fall"&amp;"|"&amp;"Reading",kipp_maps!H:L,5,FALSE)</f>
        <v>6</v>
      </c>
      <c r="V1200">
        <f t="shared" si="74"/>
        <v>9</v>
      </c>
      <c r="W1200">
        <f t="shared" si="75"/>
        <v>3</v>
      </c>
    </row>
    <row r="1201" spans="1:23" x14ac:dyDescent="0.25">
      <c r="A1201">
        <v>19609</v>
      </c>
      <c r="B1201" t="str">
        <f>VLOOKUP(A1201,kipp_maps!A:B,2,FALSE)</f>
        <v>School C</v>
      </c>
      <c r="C1201">
        <f>VLOOKUP(A1201,kipp_maps!A:C,3,FALSE)</f>
        <v>5</v>
      </c>
      <c r="D1201">
        <f>VLOOKUP(A1201,kipp_maps!A:D,4,FALSE)</f>
        <v>2019</v>
      </c>
      <c r="E1201" t="str">
        <f>VLOOKUP(A1201,kipp_maps!A:E,5,FALSE)</f>
        <v>SPED</v>
      </c>
      <c r="F1201">
        <f>VLOOKUP(A1201&amp;"|"&amp;"Fall"&amp;"|"&amp;"Math",kipp_maps!H:I,2,FALSE)</f>
        <v>172</v>
      </c>
      <c r="G1201">
        <f>VLOOKUP(A1201&amp;"|"&amp;"Fall"&amp;"|"&amp;"Math",kipp_maps!H:J,3,FALSE)</f>
        <v>1</v>
      </c>
      <c r="H1201">
        <f>VLOOKUP(A1201&amp;"|"&amp;"Fall"&amp;"|"&amp;"Math",kipp_maps!H:K,4,FALSE)</f>
        <v>1</v>
      </c>
      <c r="I1201">
        <f>VLOOKUP(A1201&amp;"|"&amp;"Spring"&amp;"|"&amp;"Math",kipp_maps!H:I,2,FALSE)</f>
        <v>180</v>
      </c>
      <c r="J1201">
        <f>VLOOKUP(A1201&amp;"|"&amp;"Spring"&amp;"|"&amp;"Math",kipp_maps!H:J,3,FALSE)</f>
        <v>1</v>
      </c>
      <c r="K1201">
        <f>VLOOKUP(A1201&amp;"|"&amp;"Spring"&amp;"|"&amp;"Math",kipp_maps!H:K,4,FALSE)</f>
        <v>1</v>
      </c>
      <c r="L1201">
        <f>VLOOKUP(A1201&amp;"|"&amp;"Fall"&amp;"|"&amp;"Math",kipp_maps!H:L,5,FALSE)</f>
        <v>10</v>
      </c>
      <c r="M1201">
        <f t="shared" si="72"/>
        <v>8</v>
      </c>
      <c r="N1201">
        <f t="shared" si="73"/>
        <v>-2</v>
      </c>
      <c r="O1201">
        <f>VLOOKUP(A1201&amp;"|"&amp;"Fall"&amp;"|"&amp;"Reading",kipp_maps!H:I,2,FALSE)</f>
        <v>174</v>
      </c>
      <c r="P1201">
        <f>VLOOKUP(A1201&amp;"|"&amp;"Fall"&amp;"|"&amp;"Reading",kipp_maps!H:J,3,FALSE)</f>
        <v>2</v>
      </c>
      <c r="Q1201">
        <f>VLOOKUP(A1201&amp;"|"&amp;"Fall"&amp;"|"&amp;"Reading",kipp_maps!H:K,4,FALSE)</f>
        <v>1</v>
      </c>
      <c r="R1201">
        <f>VLOOKUP(A1201&amp;"|"&amp;"Spring"&amp;"|"&amp;"Reading",kipp_maps!H:I,2,FALSE)</f>
        <v>167</v>
      </c>
      <c r="S1201">
        <f>VLOOKUP(A1201&amp;"|"&amp;"Spring"&amp;"|"&amp;"Reading",kipp_maps!H:J,3,FALSE)</f>
        <v>1</v>
      </c>
      <c r="T1201">
        <f>VLOOKUP(A1201&amp;"|"&amp;"Spring"&amp;"|"&amp;"Reading",kipp_maps!H:K,4,FALSE)</f>
        <v>1</v>
      </c>
      <c r="U1201">
        <f>VLOOKUP(A1201&amp;"|"&amp;"Fall"&amp;"|"&amp;"Reading",kipp_maps!H:L,5,FALSE)</f>
        <v>10</v>
      </c>
      <c r="V1201">
        <f t="shared" si="74"/>
        <v>-7</v>
      </c>
      <c r="W1201">
        <f t="shared" si="75"/>
        <v>-17</v>
      </c>
    </row>
    <row r="1202" spans="1:23" x14ac:dyDescent="0.25">
      <c r="A1202">
        <v>23093</v>
      </c>
      <c r="B1202" t="str">
        <f>VLOOKUP(A1202,kipp_maps!A:B,2,FALSE)</f>
        <v>School A</v>
      </c>
      <c r="C1202">
        <f>VLOOKUP(A1202,kipp_maps!A:C,3,FALSE)</f>
        <v>5</v>
      </c>
      <c r="D1202">
        <f>VLOOKUP(A1202,kipp_maps!A:D,4,FALSE)</f>
        <v>2019</v>
      </c>
      <c r="E1202" t="str">
        <f>VLOOKUP(A1202,kipp_maps!A:E,5,FALSE)</f>
        <v>GenEd</v>
      </c>
      <c r="F1202">
        <f>VLOOKUP(A1202&amp;"|"&amp;"Fall"&amp;"|"&amp;"Math",kipp_maps!H:I,2,FALSE)</f>
        <v>219</v>
      </c>
      <c r="G1202">
        <f>VLOOKUP(A1202&amp;"|"&amp;"Fall"&amp;"|"&amp;"Math",kipp_maps!H:J,3,FALSE)</f>
        <v>70</v>
      </c>
      <c r="H1202">
        <f>VLOOKUP(A1202&amp;"|"&amp;"Fall"&amp;"|"&amp;"Math",kipp_maps!H:K,4,FALSE)</f>
        <v>3</v>
      </c>
      <c r="I1202">
        <f>VLOOKUP(A1202&amp;"|"&amp;"Spring"&amp;"|"&amp;"Math",kipp_maps!H:I,2,FALSE)</f>
        <v>232</v>
      </c>
      <c r="J1202">
        <f>VLOOKUP(A1202&amp;"|"&amp;"Spring"&amp;"|"&amp;"Math",kipp_maps!H:J,3,FALSE)</f>
        <v>74</v>
      </c>
      <c r="K1202">
        <f>VLOOKUP(A1202&amp;"|"&amp;"Spring"&amp;"|"&amp;"Math",kipp_maps!H:K,4,FALSE)</f>
        <v>3</v>
      </c>
      <c r="L1202">
        <f>VLOOKUP(A1202&amp;"|"&amp;"Fall"&amp;"|"&amp;"Math",kipp_maps!H:L,5,FALSE)</f>
        <v>10</v>
      </c>
      <c r="M1202">
        <f t="shared" si="72"/>
        <v>13</v>
      </c>
      <c r="N1202">
        <f t="shared" si="73"/>
        <v>3</v>
      </c>
      <c r="O1202">
        <f>VLOOKUP(A1202&amp;"|"&amp;"Fall"&amp;"|"&amp;"Reading",kipp_maps!H:I,2,FALSE)</f>
        <v>207</v>
      </c>
      <c r="P1202">
        <f>VLOOKUP(A1202&amp;"|"&amp;"Fall"&amp;"|"&amp;"Reading",kipp_maps!H:J,3,FALSE)</f>
        <v>53</v>
      </c>
      <c r="Q1202">
        <f>VLOOKUP(A1202&amp;"|"&amp;"Fall"&amp;"|"&amp;"Reading",kipp_maps!H:K,4,FALSE)</f>
        <v>3</v>
      </c>
      <c r="R1202">
        <f>VLOOKUP(A1202&amp;"|"&amp;"Spring"&amp;"|"&amp;"Reading",kipp_maps!H:I,2,FALSE)</f>
        <v>217</v>
      </c>
      <c r="S1202">
        <f>VLOOKUP(A1202&amp;"|"&amp;"Spring"&amp;"|"&amp;"Reading",kipp_maps!H:J,3,FALSE)</f>
        <v>64</v>
      </c>
      <c r="T1202">
        <f>VLOOKUP(A1202&amp;"|"&amp;"Spring"&amp;"|"&amp;"Reading",kipp_maps!H:K,4,FALSE)</f>
        <v>3</v>
      </c>
      <c r="U1202">
        <f>VLOOKUP(A1202&amp;"|"&amp;"Fall"&amp;"|"&amp;"Reading",kipp_maps!H:L,5,FALSE)</f>
        <v>6</v>
      </c>
      <c r="V1202">
        <f t="shared" si="74"/>
        <v>10</v>
      </c>
      <c r="W1202">
        <f t="shared" si="75"/>
        <v>4</v>
      </c>
    </row>
    <row r="1203" spans="1:23" x14ac:dyDescent="0.25">
      <c r="A1203">
        <v>23212</v>
      </c>
      <c r="B1203" t="str">
        <f>VLOOKUP(A1203,kipp_maps!A:B,2,FALSE)</f>
        <v>School D</v>
      </c>
      <c r="C1203">
        <f>VLOOKUP(A1203,kipp_maps!A:C,3,FALSE)</f>
        <v>5</v>
      </c>
      <c r="D1203">
        <f>VLOOKUP(A1203,kipp_maps!A:D,4,FALSE)</f>
        <v>2019</v>
      </c>
      <c r="E1203" t="str">
        <f>VLOOKUP(A1203,kipp_maps!A:E,5,FALSE)</f>
        <v>GenEd</v>
      </c>
      <c r="F1203">
        <f>VLOOKUP(A1203&amp;"|"&amp;"Fall"&amp;"|"&amp;"Math",kipp_maps!H:I,2,FALSE)</f>
        <v>205</v>
      </c>
      <c r="G1203">
        <f>VLOOKUP(A1203&amp;"|"&amp;"Fall"&amp;"|"&amp;"Math",kipp_maps!H:J,3,FALSE)</f>
        <v>33</v>
      </c>
      <c r="H1203">
        <f>VLOOKUP(A1203&amp;"|"&amp;"Fall"&amp;"|"&amp;"Math",kipp_maps!H:K,4,FALSE)</f>
        <v>2</v>
      </c>
      <c r="I1203">
        <f>VLOOKUP(A1203&amp;"|"&amp;"Spring"&amp;"|"&amp;"Math",kipp_maps!H:I,2,FALSE)</f>
        <v>209</v>
      </c>
      <c r="J1203">
        <f>VLOOKUP(A1203&amp;"|"&amp;"Spring"&amp;"|"&amp;"Math",kipp_maps!H:J,3,FALSE)</f>
        <v>22</v>
      </c>
      <c r="K1203">
        <f>VLOOKUP(A1203&amp;"|"&amp;"Spring"&amp;"|"&amp;"Math",kipp_maps!H:K,4,FALSE)</f>
        <v>1</v>
      </c>
      <c r="L1203">
        <f>VLOOKUP(A1203&amp;"|"&amp;"Fall"&amp;"|"&amp;"Math",kipp_maps!H:L,5,FALSE)</f>
        <v>10</v>
      </c>
      <c r="M1203">
        <f t="shared" si="72"/>
        <v>4</v>
      </c>
      <c r="N1203">
        <f t="shared" si="73"/>
        <v>-6</v>
      </c>
      <c r="O1203">
        <f>VLOOKUP(A1203&amp;"|"&amp;"Fall"&amp;"|"&amp;"Reading",kipp_maps!H:I,2,FALSE)</f>
        <v>196</v>
      </c>
      <c r="P1203">
        <f>VLOOKUP(A1203&amp;"|"&amp;"Fall"&amp;"|"&amp;"Reading",kipp_maps!H:J,3,FALSE)</f>
        <v>26</v>
      </c>
      <c r="Q1203">
        <f>VLOOKUP(A1203&amp;"|"&amp;"Fall"&amp;"|"&amp;"Reading",kipp_maps!H:K,4,FALSE)</f>
        <v>2</v>
      </c>
      <c r="R1203">
        <f>VLOOKUP(A1203&amp;"|"&amp;"Spring"&amp;"|"&amp;"Reading",kipp_maps!H:I,2,FALSE)</f>
        <v>209</v>
      </c>
      <c r="S1203">
        <f>VLOOKUP(A1203&amp;"|"&amp;"Spring"&amp;"|"&amp;"Reading",kipp_maps!H:J,3,FALSE)</f>
        <v>42</v>
      </c>
      <c r="T1203">
        <f>VLOOKUP(A1203&amp;"|"&amp;"Spring"&amp;"|"&amp;"Reading",kipp_maps!H:K,4,FALSE)</f>
        <v>2</v>
      </c>
      <c r="U1203">
        <f>VLOOKUP(A1203&amp;"|"&amp;"Fall"&amp;"|"&amp;"Reading",kipp_maps!H:L,5,FALSE)</f>
        <v>7</v>
      </c>
      <c r="V1203">
        <f t="shared" si="74"/>
        <v>13</v>
      </c>
      <c r="W1203">
        <f t="shared" si="75"/>
        <v>6</v>
      </c>
    </row>
    <row r="1204" spans="1:23" x14ac:dyDescent="0.25">
      <c r="A1204">
        <v>18989</v>
      </c>
      <c r="B1204" t="str">
        <f>VLOOKUP(A1204,kipp_maps!A:B,2,FALSE)</f>
        <v>School A</v>
      </c>
      <c r="C1204">
        <f>VLOOKUP(A1204,kipp_maps!A:C,3,FALSE)</f>
        <v>5</v>
      </c>
      <c r="D1204">
        <f>VLOOKUP(A1204,kipp_maps!A:D,4,FALSE)</f>
        <v>2019</v>
      </c>
      <c r="E1204" t="str">
        <f>VLOOKUP(A1204,kipp_maps!A:E,5,FALSE)</f>
        <v>GenEd</v>
      </c>
      <c r="F1204">
        <f>VLOOKUP(A1204&amp;"|"&amp;"Fall"&amp;"|"&amp;"Math",kipp_maps!H:I,2,FALSE)</f>
        <v>210</v>
      </c>
      <c r="G1204">
        <f>VLOOKUP(A1204&amp;"|"&amp;"Fall"&amp;"|"&amp;"Math",kipp_maps!H:J,3,FALSE)</f>
        <v>46</v>
      </c>
      <c r="H1204">
        <f>VLOOKUP(A1204&amp;"|"&amp;"Fall"&amp;"|"&amp;"Math",kipp_maps!H:K,4,FALSE)</f>
        <v>2</v>
      </c>
      <c r="I1204">
        <f>VLOOKUP(A1204&amp;"|"&amp;"Spring"&amp;"|"&amp;"Math",kipp_maps!H:I,2,FALSE)</f>
        <v>216</v>
      </c>
      <c r="J1204">
        <f>VLOOKUP(A1204&amp;"|"&amp;"Spring"&amp;"|"&amp;"Math",kipp_maps!H:J,3,FALSE)</f>
        <v>37</v>
      </c>
      <c r="K1204">
        <f>VLOOKUP(A1204&amp;"|"&amp;"Spring"&amp;"|"&amp;"Math",kipp_maps!H:K,4,FALSE)</f>
        <v>2</v>
      </c>
      <c r="L1204">
        <f>VLOOKUP(A1204&amp;"|"&amp;"Fall"&amp;"|"&amp;"Math",kipp_maps!H:L,5,FALSE)</f>
        <v>10</v>
      </c>
      <c r="M1204">
        <f t="shared" si="72"/>
        <v>6</v>
      </c>
      <c r="N1204">
        <f t="shared" si="73"/>
        <v>-4</v>
      </c>
      <c r="O1204">
        <f>VLOOKUP(A1204&amp;"|"&amp;"Fall"&amp;"|"&amp;"Reading",kipp_maps!H:I,2,FALSE)</f>
        <v>210</v>
      </c>
      <c r="P1204">
        <f>VLOOKUP(A1204&amp;"|"&amp;"Fall"&amp;"|"&amp;"Reading",kipp_maps!H:J,3,FALSE)</f>
        <v>61</v>
      </c>
      <c r="Q1204">
        <f>VLOOKUP(A1204&amp;"|"&amp;"Fall"&amp;"|"&amp;"Reading",kipp_maps!H:K,4,FALSE)</f>
        <v>3</v>
      </c>
      <c r="R1204">
        <f>VLOOKUP(A1204&amp;"|"&amp;"Spring"&amp;"|"&amp;"Reading",kipp_maps!H:I,2,FALSE)</f>
        <v>220</v>
      </c>
      <c r="S1204">
        <f>VLOOKUP(A1204&amp;"|"&amp;"Spring"&amp;"|"&amp;"Reading",kipp_maps!H:J,3,FALSE)</f>
        <v>71</v>
      </c>
      <c r="T1204">
        <f>VLOOKUP(A1204&amp;"|"&amp;"Spring"&amp;"|"&amp;"Reading",kipp_maps!H:K,4,FALSE)</f>
        <v>3</v>
      </c>
      <c r="U1204">
        <f>VLOOKUP(A1204&amp;"|"&amp;"Fall"&amp;"|"&amp;"Reading",kipp_maps!H:L,5,FALSE)</f>
        <v>6</v>
      </c>
      <c r="V1204">
        <f t="shared" si="74"/>
        <v>10</v>
      </c>
      <c r="W1204">
        <f t="shared" si="75"/>
        <v>4</v>
      </c>
    </row>
    <row r="1205" spans="1:23" x14ac:dyDescent="0.25">
      <c r="A1205">
        <v>11521</v>
      </c>
      <c r="B1205" t="str">
        <f>VLOOKUP(A1205,kipp_maps!A:B,2,FALSE)</f>
        <v>School C</v>
      </c>
      <c r="C1205">
        <f>VLOOKUP(A1205,kipp_maps!A:C,3,FALSE)</f>
        <v>5</v>
      </c>
      <c r="D1205">
        <f>VLOOKUP(A1205,kipp_maps!A:D,4,FALSE)</f>
        <v>2019</v>
      </c>
      <c r="E1205" t="str">
        <f>VLOOKUP(A1205,kipp_maps!A:E,5,FALSE)</f>
        <v>Tier 2</v>
      </c>
      <c r="F1205">
        <f>VLOOKUP(A1205&amp;"|"&amp;"Fall"&amp;"|"&amp;"Math",kipp_maps!H:I,2,FALSE)</f>
        <v>190</v>
      </c>
      <c r="G1205">
        <f>VLOOKUP(A1205&amp;"|"&amp;"Fall"&amp;"|"&amp;"Math",kipp_maps!H:J,3,FALSE)</f>
        <v>7</v>
      </c>
      <c r="H1205">
        <f>VLOOKUP(A1205&amp;"|"&amp;"Fall"&amp;"|"&amp;"Math",kipp_maps!H:K,4,FALSE)</f>
        <v>1</v>
      </c>
      <c r="I1205">
        <f>VLOOKUP(A1205&amp;"|"&amp;"Spring"&amp;"|"&amp;"Math",kipp_maps!H:I,2,FALSE)</f>
        <v>204</v>
      </c>
      <c r="J1205">
        <f>VLOOKUP(A1205&amp;"|"&amp;"Spring"&amp;"|"&amp;"Math",kipp_maps!H:J,3,FALSE)</f>
        <v>14</v>
      </c>
      <c r="K1205">
        <f>VLOOKUP(A1205&amp;"|"&amp;"Spring"&amp;"|"&amp;"Math",kipp_maps!H:K,4,FALSE)</f>
        <v>1</v>
      </c>
      <c r="L1205">
        <f>VLOOKUP(A1205&amp;"|"&amp;"Fall"&amp;"|"&amp;"Math",kipp_maps!H:L,5,FALSE)</f>
        <v>10</v>
      </c>
      <c r="M1205">
        <f t="shared" si="72"/>
        <v>14</v>
      </c>
      <c r="N1205">
        <f t="shared" si="73"/>
        <v>4</v>
      </c>
      <c r="O1205">
        <f>VLOOKUP(A1205&amp;"|"&amp;"Fall"&amp;"|"&amp;"Reading",kipp_maps!H:I,2,FALSE)</f>
        <v>203</v>
      </c>
      <c r="P1205">
        <f>VLOOKUP(A1205&amp;"|"&amp;"Fall"&amp;"|"&amp;"Reading",kipp_maps!H:J,3,FALSE)</f>
        <v>43</v>
      </c>
      <c r="Q1205">
        <f>VLOOKUP(A1205&amp;"|"&amp;"Fall"&amp;"|"&amp;"Reading",kipp_maps!H:K,4,FALSE)</f>
        <v>2</v>
      </c>
      <c r="R1205">
        <f>VLOOKUP(A1205&amp;"|"&amp;"Spring"&amp;"|"&amp;"Reading",kipp_maps!H:I,2,FALSE)</f>
        <v>212</v>
      </c>
      <c r="S1205">
        <f>VLOOKUP(A1205&amp;"|"&amp;"Spring"&amp;"|"&amp;"Reading",kipp_maps!H:J,3,FALSE)</f>
        <v>51</v>
      </c>
      <c r="T1205">
        <f>VLOOKUP(A1205&amp;"|"&amp;"Spring"&amp;"|"&amp;"Reading",kipp_maps!H:K,4,FALSE)</f>
        <v>3</v>
      </c>
      <c r="U1205">
        <f>VLOOKUP(A1205&amp;"|"&amp;"Fall"&amp;"|"&amp;"Reading",kipp_maps!H:L,5,FALSE)</f>
        <v>6</v>
      </c>
      <c r="V1205">
        <f t="shared" si="74"/>
        <v>9</v>
      </c>
      <c r="W1205">
        <f t="shared" si="75"/>
        <v>3</v>
      </c>
    </row>
    <row r="1206" spans="1:23" x14ac:dyDescent="0.25">
      <c r="A1206">
        <v>26046</v>
      </c>
      <c r="B1206" t="str">
        <f>VLOOKUP(A1206,kipp_maps!A:B,2,FALSE)</f>
        <v>School D</v>
      </c>
      <c r="C1206">
        <f>VLOOKUP(A1206,kipp_maps!A:C,3,FALSE)</f>
        <v>5</v>
      </c>
      <c r="D1206">
        <f>VLOOKUP(A1206,kipp_maps!A:D,4,FALSE)</f>
        <v>2019</v>
      </c>
      <c r="E1206" t="str">
        <f>VLOOKUP(A1206,kipp_maps!A:E,5,FALSE)</f>
        <v>GenEd</v>
      </c>
      <c r="F1206">
        <f>VLOOKUP(A1206&amp;"|"&amp;"Fall"&amp;"|"&amp;"Math",kipp_maps!H:I,2,FALSE)</f>
        <v>191</v>
      </c>
      <c r="G1206">
        <f>VLOOKUP(A1206&amp;"|"&amp;"Fall"&amp;"|"&amp;"Math",kipp_maps!H:J,3,FALSE)</f>
        <v>8</v>
      </c>
      <c r="H1206">
        <f>VLOOKUP(A1206&amp;"|"&amp;"Fall"&amp;"|"&amp;"Math",kipp_maps!H:K,4,FALSE)</f>
        <v>1</v>
      </c>
      <c r="I1206">
        <f>VLOOKUP(A1206&amp;"|"&amp;"Spring"&amp;"|"&amp;"Math",kipp_maps!H:I,2,FALSE)</f>
        <v>194</v>
      </c>
      <c r="J1206">
        <f>VLOOKUP(A1206&amp;"|"&amp;"Spring"&amp;"|"&amp;"Math",kipp_maps!H:J,3,FALSE)</f>
        <v>5</v>
      </c>
      <c r="K1206">
        <f>VLOOKUP(A1206&amp;"|"&amp;"Spring"&amp;"|"&amp;"Math",kipp_maps!H:K,4,FALSE)</f>
        <v>1</v>
      </c>
      <c r="L1206">
        <f>VLOOKUP(A1206&amp;"|"&amp;"Fall"&amp;"|"&amp;"Math",kipp_maps!H:L,5,FALSE)</f>
        <v>10</v>
      </c>
      <c r="M1206">
        <f t="shared" si="72"/>
        <v>3</v>
      </c>
      <c r="N1206">
        <f t="shared" si="73"/>
        <v>-7</v>
      </c>
      <c r="O1206">
        <f>VLOOKUP(A1206&amp;"|"&amp;"Fall"&amp;"|"&amp;"Reading",kipp_maps!H:I,2,FALSE)</f>
        <v>202</v>
      </c>
      <c r="P1206">
        <f>VLOOKUP(A1206&amp;"|"&amp;"Fall"&amp;"|"&amp;"Reading",kipp_maps!H:J,3,FALSE)</f>
        <v>40</v>
      </c>
      <c r="Q1206">
        <f>VLOOKUP(A1206&amp;"|"&amp;"Fall"&amp;"|"&amp;"Reading",kipp_maps!H:K,4,FALSE)</f>
        <v>2</v>
      </c>
      <c r="R1206">
        <f>VLOOKUP(A1206&amp;"|"&amp;"Spring"&amp;"|"&amp;"Reading",kipp_maps!H:I,2,FALSE)</f>
        <v>205</v>
      </c>
      <c r="S1206">
        <f>VLOOKUP(A1206&amp;"|"&amp;"Spring"&amp;"|"&amp;"Reading",kipp_maps!H:J,3,FALSE)</f>
        <v>32</v>
      </c>
      <c r="T1206">
        <f>VLOOKUP(A1206&amp;"|"&amp;"Spring"&amp;"|"&amp;"Reading",kipp_maps!H:K,4,FALSE)</f>
        <v>2</v>
      </c>
      <c r="U1206">
        <f>VLOOKUP(A1206&amp;"|"&amp;"Fall"&amp;"|"&amp;"Reading",kipp_maps!H:L,5,FALSE)</f>
        <v>7</v>
      </c>
      <c r="V1206">
        <f t="shared" si="74"/>
        <v>3</v>
      </c>
      <c r="W1206">
        <f t="shared" si="75"/>
        <v>-4</v>
      </c>
    </row>
    <row r="1207" spans="1:23" x14ac:dyDescent="0.25">
      <c r="A1207">
        <v>17175</v>
      </c>
      <c r="B1207" t="str">
        <f>VLOOKUP(A1207,kipp_maps!A:B,2,FALSE)</f>
        <v>School C</v>
      </c>
      <c r="C1207">
        <f>VLOOKUP(A1207,kipp_maps!A:C,3,FALSE)</f>
        <v>5</v>
      </c>
      <c r="D1207">
        <f>VLOOKUP(A1207,kipp_maps!A:D,4,FALSE)</f>
        <v>2019</v>
      </c>
      <c r="E1207" t="str">
        <f>VLOOKUP(A1207,kipp_maps!A:E,5,FALSE)</f>
        <v>GenEd</v>
      </c>
      <c r="F1207">
        <f>VLOOKUP(A1207&amp;"|"&amp;"Fall"&amp;"|"&amp;"Math",kipp_maps!H:I,2,FALSE)</f>
        <v>197</v>
      </c>
      <c r="G1207">
        <f>VLOOKUP(A1207&amp;"|"&amp;"Fall"&amp;"|"&amp;"Math",kipp_maps!H:J,3,FALSE)</f>
        <v>16</v>
      </c>
      <c r="H1207">
        <f>VLOOKUP(A1207&amp;"|"&amp;"Fall"&amp;"|"&amp;"Math",kipp_maps!H:K,4,FALSE)</f>
        <v>1</v>
      </c>
      <c r="I1207">
        <f>VLOOKUP(A1207&amp;"|"&amp;"Spring"&amp;"|"&amp;"Math",kipp_maps!H:I,2,FALSE)</f>
        <v>211</v>
      </c>
      <c r="J1207">
        <f>VLOOKUP(A1207&amp;"|"&amp;"Spring"&amp;"|"&amp;"Math",kipp_maps!H:J,3,FALSE)</f>
        <v>26</v>
      </c>
      <c r="K1207">
        <f>VLOOKUP(A1207&amp;"|"&amp;"Spring"&amp;"|"&amp;"Math",kipp_maps!H:K,4,FALSE)</f>
        <v>2</v>
      </c>
      <c r="L1207">
        <f>VLOOKUP(A1207&amp;"|"&amp;"Fall"&amp;"|"&amp;"Math",kipp_maps!H:L,5,FALSE)</f>
        <v>10</v>
      </c>
      <c r="M1207">
        <f t="shared" si="72"/>
        <v>14</v>
      </c>
      <c r="N1207">
        <f t="shared" si="73"/>
        <v>4</v>
      </c>
      <c r="O1207">
        <f>VLOOKUP(A1207&amp;"|"&amp;"Fall"&amp;"|"&amp;"Reading",kipp_maps!H:I,2,FALSE)</f>
        <v>203</v>
      </c>
      <c r="P1207">
        <f>VLOOKUP(A1207&amp;"|"&amp;"Fall"&amp;"|"&amp;"Reading",kipp_maps!H:J,3,FALSE)</f>
        <v>43</v>
      </c>
      <c r="Q1207">
        <f>VLOOKUP(A1207&amp;"|"&amp;"Fall"&amp;"|"&amp;"Reading",kipp_maps!H:K,4,FALSE)</f>
        <v>2</v>
      </c>
      <c r="R1207">
        <f>VLOOKUP(A1207&amp;"|"&amp;"Spring"&amp;"|"&amp;"Reading",kipp_maps!H:I,2,FALSE)</f>
        <v>212</v>
      </c>
      <c r="S1207">
        <f>VLOOKUP(A1207&amp;"|"&amp;"Spring"&amp;"|"&amp;"Reading",kipp_maps!H:J,3,FALSE)</f>
        <v>51</v>
      </c>
      <c r="T1207">
        <f>VLOOKUP(A1207&amp;"|"&amp;"Spring"&amp;"|"&amp;"Reading",kipp_maps!H:K,4,FALSE)</f>
        <v>3</v>
      </c>
      <c r="U1207">
        <f>VLOOKUP(A1207&amp;"|"&amp;"Fall"&amp;"|"&amp;"Reading",kipp_maps!H:L,5,FALSE)</f>
        <v>6</v>
      </c>
      <c r="V1207">
        <f t="shared" si="74"/>
        <v>9</v>
      </c>
      <c r="W1207">
        <f t="shared" si="75"/>
        <v>3</v>
      </c>
    </row>
    <row r="1208" spans="1:23" x14ac:dyDescent="0.25">
      <c r="A1208">
        <v>26197</v>
      </c>
      <c r="B1208" t="str">
        <f>VLOOKUP(A1208,kipp_maps!A:B,2,FALSE)</f>
        <v>School C</v>
      </c>
      <c r="C1208">
        <f>VLOOKUP(A1208,kipp_maps!A:C,3,FALSE)</f>
        <v>5</v>
      </c>
      <c r="D1208">
        <f>VLOOKUP(A1208,kipp_maps!A:D,4,FALSE)</f>
        <v>2019</v>
      </c>
      <c r="E1208" t="str">
        <f>VLOOKUP(A1208,kipp_maps!A:E,5,FALSE)</f>
        <v>GenEd</v>
      </c>
      <c r="F1208">
        <f>VLOOKUP(A1208&amp;"|"&amp;"Fall"&amp;"|"&amp;"Math",kipp_maps!H:I,2,FALSE)</f>
        <v>192</v>
      </c>
      <c r="G1208">
        <f>VLOOKUP(A1208&amp;"|"&amp;"Fall"&amp;"|"&amp;"Math",kipp_maps!H:J,3,FALSE)</f>
        <v>9</v>
      </c>
      <c r="H1208">
        <f>VLOOKUP(A1208&amp;"|"&amp;"Fall"&amp;"|"&amp;"Math",kipp_maps!H:K,4,FALSE)</f>
        <v>1</v>
      </c>
      <c r="I1208">
        <f>VLOOKUP(A1208&amp;"|"&amp;"Spring"&amp;"|"&amp;"Math",kipp_maps!H:I,2,FALSE)</f>
        <v>197</v>
      </c>
      <c r="J1208">
        <f>VLOOKUP(A1208&amp;"|"&amp;"Spring"&amp;"|"&amp;"Math",kipp_maps!H:J,3,FALSE)</f>
        <v>7</v>
      </c>
      <c r="K1208">
        <f>VLOOKUP(A1208&amp;"|"&amp;"Spring"&amp;"|"&amp;"Math",kipp_maps!H:K,4,FALSE)</f>
        <v>1</v>
      </c>
      <c r="L1208">
        <f>VLOOKUP(A1208&amp;"|"&amp;"Fall"&amp;"|"&amp;"Math",kipp_maps!H:L,5,FALSE)</f>
        <v>10</v>
      </c>
      <c r="M1208">
        <f t="shared" si="72"/>
        <v>5</v>
      </c>
      <c r="N1208">
        <f t="shared" si="73"/>
        <v>-5</v>
      </c>
      <c r="O1208">
        <f>VLOOKUP(A1208&amp;"|"&amp;"Fall"&amp;"|"&amp;"Reading",kipp_maps!H:I,2,FALSE)</f>
        <v>199</v>
      </c>
      <c r="P1208">
        <f>VLOOKUP(A1208&amp;"|"&amp;"Fall"&amp;"|"&amp;"Reading",kipp_maps!H:J,3,FALSE)</f>
        <v>33</v>
      </c>
      <c r="Q1208">
        <f>VLOOKUP(A1208&amp;"|"&amp;"Fall"&amp;"|"&amp;"Reading",kipp_maps!H:K,4,FALSE)</f>
        <v>2</v>
      </c>
      <c r="R1208">
        <f>VLOOKUP(A1208&amp;"|"&amp;"Spring"&amp;"|"&amp;"Reading",kipp_maps!H:I,2,FALSE)</f>
        <v>212</v>
      </c>
      <c r="S1208">
        <f>VLOOKUP(A1208&amp;"|"&amp;"Spring"&amp;"|"&amp;"Reading",kipp_maps!H:J,3,FALSE)</f>
        <v>51</v>
      </c>
      <c r="T1208">
        <f>VLOOKUP(A1208&amp;"|"&amp;"Spring"&amp;"|"&amp;"Reading",kipp_maps!H:K,4,FALSE)</f>
        <v>3</v>
      </c>
      <c r="U1208">
        <f>VLOOKUP(A1208&amp;"|"&amp;"Fall"&amp;"|"&amp;"Reading",kipp_maps!H:L,5,FALSE)</f>
        <v>7</v>
      </c>
      <c r="V1208">
        <f t="shared" si="74"/>
        <v>13</v>
      </c>
      <c r="W1208">
        <f t="shared" si="75"/>
        <v>6</v>
      </c>
    </row>
    <row r="1209" spans="1:23" x14ac:dyDescent="0.25">
      <c r="A1209">
        <v>22846</v>
      </c>
      <c r="B1209" t="str">
        <f>VLOOKUP(A1209,kipp_maps!A:B,2,FALSE)</f>
        <v>School C</v>
      </c>
      <c r="C1209">
        <f>VLOOKUP(A1209,kipp_maps!A:C,3,FALSE)</f>
        <v>5</v>
      </c>
      <c r="D1209">
        <f>VLOOKUP(A1209,kipp_maps!A:D,4,FALSE)</f>
        <v>2019</v>
      </c>
      <c r="E1209" t="str">
        <f>VLOOKUP(A1209,kipp_maps!A:E,5,FALSE)</f>
        <v>GenEd</v>
      </c>
      <c r="F1209">
        <f>VLOOKUP(A1209&amp;"|"&amp;"Fall"&amp;"|"&amp;"Math",kipp_maps!H:I,2,FALSE)</f>
        <v>193</v>
      </c>
      <c r="G1209">
        <f>VLOOKUP(A1209&amp;"|"&amp;"Fall"&amp;"|"&amp;"Math",kipp_maps!H:J,3,FALSE)</f>
        <v>10</v>
      </c>
      <c r="H1209">
        <f>VLOOKUP(A1209&amp;"|"&amp;"Fall"&amp;"|"&amp;"Math",kipp_maps!H:K,4,FALSE)</f>
        <v>1</v>
      </c>
      <c r="I1209">
        <f>VLOOKUP(A1209&amp;"|"&amp;"Spring"&amp;"|"&amp;"Math",kipp_maps!H:I,2,FALSE)</f>
        <v>202</v>
      </c>
      <c r="J1209">
        <f>VLOOKUP(A1209&amp;"|"&amp;"Spring"&amp;"|"&amp;"Math",kipp_maps!H:J,3,FALSE)</f>
        <v>12</v>
      </c>
      <c r="K1209">
        <f>VLOOKUP(A1209&amp;"|"&amp;"Spring"&amp;"|"&amp;"Math",kipp_maps!H:K,4,FALSE)</f>
        <v>1</v>
      </c>
      <c r="L1209">
        <f>VLOOKUP(A1209&amp;"|"&amp;"Fall"&amp;"|"&amp;"Math",kipp_maps!H:L,5,FALSE)</f>
        <v>10</v>
      </c>
      <c r="M1209">
        <f t="shared" si="72"/>
        <v>9</v>
      </c>
      <c r="N1209">
        <f t="shared" si="73"/>
        <v>-1</v>
      </c>
      <c r="O1209">
        <f>VLOOKUP(A1209&amp;"|"&amp;"Fall"&amp;"|"&amp;"Reading",kipp_maps!H:I,2,FALSE)</f>
        <v>190</v>
      </c>
      <c r="P1209">
        <f>VLOOKUP(A1209&amp;"|"&amp;"Fall"&amp;"|"&amp;"Reading",kipp_maps!H:J,3,FALSE)</f>
        <v>15</v>
      </c>
      <c r="Q1209">
        <f>VLOOKUP(A1209&amp;"|"&amp;"Fall"&amp;"|"&amp;"Reading",kipp_maps!H:K,4,FALSE)</f>
        <v>1</v>
      </c>
      <c r="R1209">
        <f>VLOOKUP(A1209&amp;"|"&amp;"Spring"&amp;"|"&amp;"Reading",kipp_maps!H:I,2,FALSE)</f>
        <v>204</v>
      </c>
      <c r="S1209">
        <f>VLOOKUP(A1209&amp;"|"&amp;"Spring"&amp;"|"&amp;"Reading",kipp_maps!H:J,3,FALSE)</f>
        <v>30</v>
      </c>
      <c r="T1209">
        <f>VLOOKUP(A1209&amp;"|"&amp;"Spring"&amp;"|"&amp;"Reading",kipp_maps!H:K,4,FALSE)</f>
        <v>2</v>
      </c>
      <c r="U1209">
        <f>VLOOKUP(A1209&amp;"|"&amp;"Fall"&amp;"|"&amp;"Reading",kipp_maps!H:L,5,FALSE)</f>
        <v>8</v>
      </c>
      <c r="V1209">
        <f t="shared" si="74"/>
        <v>14</v>
      </c>
      <c r="W1209">
        <f t="shared" si="75"/>
        <v>6</v>
      </c>
    </row>
    <row r="1210" spans="1:23" x14ac:dyDescent="0.25">
      <c r="A1210">
        <v>26726</v>
      </c>
      <c r="B1210" t="str">
        <f>VLOOKUP(A1210,kipp_maps!A:B,2,FALSE)</f>
        <v>School C</v>
      </c>
      <c r="C1210">
        <f>VLOOKUP(A1210,kipp_maps!A:C,3,FALSE)</f>
        <v>5</v>
      </c>
      <c r="D1210">
        <f>VLOOKUP(A1210,kipp_maps!A:D,4,FALSE)</f>
        <v>2019</v>
      </c>
      <c r="E1210" t="str">
        <f>VLOOKUP(A1210,kipp_maps!A:E,5,FALSE)</f>
        <v>GenEd</v>
      </c>
      <c r="F1210">
        <f>VLOOKUP(A1210&amp;"|"&amp;"Fall"&amp;"|"&amp;"Math",kipp_maps!H:I,2,FALSE)</f>
        <v>193</v>
      </c>
      <c r="G1210">
        <f>VLOOKUP(A1210&amp;"|"&amp;"Fall"&amp;"|"&amp;"Math",kipp_maps!H:J,3,FALSE)</f>
        <v>10</v>
      </c>
      <c r="H1210">
        <f>VLOOKUP(A1210&amp;"|"&amp;"Fall"&amp;"|"&amp;"Math",kipp_maps!H:K,4,FALSE)</f>
        <v>1</v>
      </c>
      <c r="I1210">
        <f>VLOOKUP(A1210&amp;"|"&amp;"Spring"&amp;"|"&amp;"Math",kipp_maps!H:I,2,FALSE)</f>
        <v>200</v>
      </c>
      <c r="J1210">
        <f>VLOOKUP(A1210&amp;"|"&amp;"Spring"&amp;"|"&amp;"Math",kipp_maps!H:J,3,FALSE)</f>
        <v>9</v>
      </c>
      <c r="K1210">
        <f>VLOOKUP(A1210&amp;"|"&amp;"Spring"&amp;"|"&amp;"Math",kipp_maps!H:K,4,FALSE)</f>
        <v>1</v>
      </c>
      <c r="L1210">
        <f>VLOOKUP(A1210&amp;"|"&amp;"Fall"&amp;"|"&amp;"Math",kipp_maps!H:L,5,FALSE)</f>
        <v>10</v>
      </c>
      <c r="M1210">
        <f t="shared" si="72"/>
        <v>7</v>
      </c>
      <c r="N1210">
        <f t="shared" si="73"/>
        <v>-3</v>
      </c>
      <c r="O1210">
        <f>VLOOKUP(A1210&amp;"|"&amp;"Fall"&amp;"|"&amp;"Reading",kipp_maps!H:I,2,FALSE)</f>
        <v>191</v>
      </c>
      <c r="P1210">
        <f>VLOOKUP(A1210&amp;"|"&amp;"Fall"&amp;"|"&amp;"Reading",kipp_maps!H:J,3,FALSE)</f>
        <v>17</v>
      </c>
      <c r="Q1210">
        <f>VLOOKUP(A1210&amp;"|"&amp;"Fall"&amp;"|"&amp;"Reading",kipp_maps!H:K,4,FALSE)</f>
        <v>1</v>
      </c>
      <c r="R1210">
        <f>VLOOKUP(A1210&amp;"|"&amp;"Spring"&amp;"|"&amp;"Reading",kipp_maps!H:I,2,FALSE)</f>
        <v>187</v>
      </c>
      <c r="S1210">
        <f>VLOOKUP(A1210&amp;"|"&amp;"Spring"&amp;"|"&amp;"Reading",kipp_maps!H:J,3,FALSE)</f>
        <v>5</v>
      </c>
      <c r="T1210">
        <f>VLOOKUP(A1210&amp;"|"&amp;"Spring"&amp;"|"&amp;"Reading",kipp_maps!H:K,4,FALSE)</f>
        <v>1</v>
      </c>
      <c r="U1210">
        <f>VLOOKUP(A1210&amp;"|"&amp;"Fall"&amp;"|"&amp;"Reading",kipp_maps!H:L,5,FALSE)</f>
        <v>8</v>
      </c>
      <c r="V1210">
        <f t="shared" si="74"/>
        <v>-4</v>
      </c>
      <c r="W1210">
        <f t="shared" si="75"/>
        <v>-12</v>
      </c>
    </row>
    <row r="1211" spans="1:23" x14ac:dyDescent="0.25">
      <c r="A1211">
        <v>11949</v>
      </c>
      <c r="B1211" t="str">
        <f>VLOOKUP(A1211,kipp_maps!A:B,2,FALSE)</f>
        <v>School D</v>
      </c>
      <c r="C1211">
        <f>VLOOKUP(A1211,kipp_maps!A:C,3,FALSE)</f>
        <v>5</v>
      </c>
      <c r="D1211">
        <f>VLOOKUP(A1211,kipp_maps!A:D,4,FALSE)</f>
        <v>2019</v>
      </c>
      <c r="E1211" t="str">
        <f>VLOOKUP(A1211,kipp_maps!A:E,5,FALSE)</f>
        <v>GenEd</v>
      </c>
      <c r="F1211">
        <f>VLOOKUP(A1211&amp;"|"&amp;"Fall"&amp;"|"&amp;"Math",kipp_maps!H:I,2,FALSE)</f>
        <v>223</v>
      </c>
      <c r="G1211">
        <f>VLOOKUP(A1211&amp;"|"&amp;"Fall"&amp;"|"&amp;"Math",kipp_maps!H:J,3,FALSE)</f>
        <v>78</v>
      </c>
      <c r="H1211">
        <f>VLOOKUP(A1211&amp;"|"&amp;"Fall"&amp;"|"&amp;"Math",kipp_maps!H:K,4,FALSE)</f>
        <v>4</v>
      </c>
      <c r="I1211">
        <f>VLOOKUP(A1211&amp;"|"&amp;"Spring"&amp;"|"&amp;"Math",kipp_maps!H:I,2,FALSE)</f>
        <v>226</v>
      </c>
      <c r="J1211">
        <f>VLOOKUP(A1211&amp;"|"&amp;"Spring"&amp;"|"&amp;"Math",kipp_maps!H:J,3,FALSE)</f>
        <v>61</v>
      </c>
      <c r="K1211">
        <f>VLOOKUP(A1211&amp;"|"&amp;"Spring"&amp;"|"&amp;"Math",kipp_maps!H:K,4,FALSE)</f>
        <v>3</v>
      </c>
      <c r="L1211">
        <f>VLOOKUP(A1211&amp;"|"&amp;"Fall"&amp;"|"&amp;"Math",kipp_maps!H:L,5,FALSE)</f>
        <v>10</v>
      </c>
      <c r="M1211">
        <f t="shared" si="72"/>
        <v>3</v>
      </c>
      <c r="N1211">
        <f t="shared" si="73"/>
        <v>-7</v>
      </c>
      <c r="O1211">
        <f>VLOOKUP(A1211&amp;"|"&amp;"Fall"&amp;"|"&amp;"Reading",kipp_maps!H:I,2,FALSE)</f>
        <v>213</v>
      </c>
      <c r="P1211">
        <f>VLOOKUP(A1211&amp;"|"&amp;"Fall"&amp;"|"&amp;"Reading",kipp_maps!H:J,3,FALSE)</f>
        <v>69</v>
      </c>
      <c r="Q1211">
        <f>VLOOKUP(A1211&amp;"|"&amp;"Fall"&amp;"|"&amp;"Reading",kipp_maps!H:K,4,FALSE)</f>
        <v>3</v>
      </c>
      <c r="R1211">
        <f>VLOOKUP(A1211&amp;"|"&amp;"Spring"&amp;"|"&amp;"Reading",kipp_maps!H:I,2,FALSE)</f>
        <v>227</v>
      </c>
      <c r="S1211">
        <f>VLOOKUP(A1211&amp;"|"&amp;"Spring"&amp;"|"&amp;"Reading",kipp_maps!H:J,3,FALSE)</f>
        <v>85</v>
      </c>
      <c r="T1211">
        <f>VLOOKUP(A1211&amp;"|"&amp;"Spring"&amp;"|"&amp;"Reading",kipp_maps!H:K,4,FALSE)</f>
        <v>4</v>
      </c>
      <c r="U1211">
        <f>VLOOKUP(A1211&amp;"|"&amp;"Fall"&amp;"|"&amp;"Reading",kipp_maps!H:L,5,FALSE)</f>
        <v>5</v>
      </c>
      <c r="V1211">
        <f t="shared" si="74"/>
        <v>14</v>
      </c>
      <c r="W1211">
        <f t="shared" si="75"/>
        <v>9</v>
      </c>
    </row>
    <row r="1212" spans="1:23" x14ac:dyDescent="0.25">
      <c r="A1212">
        <v>13421</v>
      </c>
      <c r="B1212" t="str">
        <f>VLOOKUP(A1212,kipp_maps!A:B,2,FALSE)</f>
        <v>School D</v>
      </c>
      <c r="C1212">
        <f>VLOOKUP(A1212,kipp_maps!A:C,3,FALSE)</f>
        <v>5</v>
      </c>
      <c r="D1212">
        <f>VLOOKUP(A1212,kipp_maps!A:D,4,FALSE)</f>
        <v>2019</v>
      </c>
      <c r="E1212" t="str">
        <f>VLOOKUP(A1212,kipp_maps!A:E,5,FALSE)</f>
        <v>GenEd</v>
      </c>
      <c r="F1212">
        <f>VLOOKUP(A1212&amp;"|"&amp;"Fall"&amp;"|"&amp;"Math",kipp_maps!H:I,2,FALSE)</f>
        <v>207</v>
      </c>
      <c r="G1212">
        <f>VLOOKUP(A1212&amp;"|"&amp;"Fall"&amp;"|"&amp;"Math",kipp_maps!H:J,3,FALSE)</f>
        <v>38</v>
      </c>
      <c r="H1212">
        <f>VLOOKUP(A1212&amp;"|"&amp;"Fall"&amp;"|"&amp;"Math",kipp_maps!H:K,4,FALSE)</f>
        <v>2</v>
      </c>
      <c r="I1212">
        <f>VLOOKUP(A1212&amp;"|"&amp;"Spring"&amp;"|"&amp;"Math",kipp_maps!H:I,2,FALSE)</f>
        <v>216</v>
      </c>
      <c r="J1212">
        <f>VLOOKUP(A1212&amp;"|"&amp;"Spring"&amp;"|"&amp;"Math",kipp_maps!H:J,3,FALSE)</f>
        <v>37</v>
      </c>
      <c r="K1212">
        <f>VLOOKUP(A1212&amp;"|"&amp;"Spring"&amp;"|"&amp;"Math",kipp_maps!H:K,4,FALSE)</f>
        <v>2</v>
      </c>
      <c r="L1212">
        <f>VLOOKUP(A1212&amp;"|"&amp;"Fall"&amp;"|"&amp;"Math",kipp_maps!H:L,5,FALSE)</f>
        <v>10</v>
      </c>
      <c r="M1212">
        <f t="shared" si="72"/>
        <v>9</v>
      </c>
      <c r="N1212">
        <f t="shared" si="73"/>
        <v>-1</v>
      </c>
      <c r="O1212">
        <f>VLOOKUP(A1212&amp;"|"&amp;"Fall"&amp;"|"&amp;"Reading",kipp_maps!H:I,2,FALSE)</f>
        <v>199</v>
      </c>
      <c r="P1212">
        <f>VLOOKUP(A1212&amp;"|"&amp;"Fall"&amp;"|"&amp;"Reading",kipp_maps!H:J,3,FALSE)</f>
        <v>33</v>
      </c>
      <c r="Q1212">
        <f>VLOOKUP(A1212&amp;"|"&amp;"Fall"&amp;"|"&amp;"Reading",kipp_maps!H:K,4,FALSE)</f>
        <v>2</v>
      </c>
      <c r="R1212">
        <f>VLOOKUP(A1212&amp;"|"&amp;"Spring"&amp;"|"&amp;"Reading",kipp_maps!H:I,2,FALSE)</f>
        <v>206</v>
      </c>
      <c r="S1212">
        <f>VLOOKUP(A1212&amp;"|"&amp;"Spring"&amp;"|"&amp;"Reading",kipp_maps!H:J,3,FALSE)</f>
        <v>35</v>
      </c>
      <c r="T1212">
        <f>VLOOKUP(A1212&amp;"|"&amp;"Spring"&amp;"|"&amp;"Reading",kipp_maps!H:K,4,FALSE)</f>
        <v>2</v>
      </c>
      <c r="U1212">
        <f>VLOOKUP(A1212&amp;"|"&amp;"Fall"&amp;"|"&amp;"Reading",kipp_maps!H:L,5,FALSE)</f>
        <v>7</v>
      </c>
      <c r="V1212">
        <f t="shared" si="74"/>
        <v>7</v>
      </c>
      <c r="W1212">
        <f t="shared" si="75"/>
        <v>0</v>
      </c>
    </row>
    <row r="1213" spans="1:23" x14ac:dyDescent="0.25">
      <c r="A1213">
        <v>29924</v>
      </c>
      <c r="B1213" t="str">
        <f>VLOOKUP(A1213,kipp_maps!A:B,2,FALSE)</f>
        <v>School A</v>
      </c>
      <c r="C1213">
        <f>VLOOKUP(A1213,kipp_maps!A:C,3,FALSE)</f>
        <v>5</v>
      </c>
      <c r="D1213">
        <f>VLOOKUP(A1213,kipp_maps!A:D,4,FALSE)</f>
        <v>2019</v>
      </c>
      <c r="E1213" t="str">
        <f>VLOOKUP(A1213,kipp_maps!A:E,5,FALSE)</f>
        <v>SPED</v>
      </c>
      <c r="F1213">
        <f>VLOOKUP(A1213&amp;"|"&amp;"Fall"&amp;"|"&amp;"Math",kipp_maps!H:I,2,FALSE)</f>
        <v>181</v>
      </c>
      <c r="G1213">
        <f>VLOOKUP(A1213&amp;"|"&amp;"Fall"&amp;"|"&amp;"Math",kipp_maps!H:J,3,FALSE)</f>
        <v>2</v>
      </c>
      <c r="H1213">
        <f>VLOOKUP(A1213&amp;"|"&amp;"Fall"&amp;"|"&amp;"Math",kipp_maps!H:K,4,FALSE)</f>
        <v>1</v>
      </c>
      <c r="I1213">
        <f>VLOOKUP(A1213&amp;"|"&amp;"Spring"&amp;"|"&amp;"Math",kipp_maps!H:I,2,FALSE)</f>
        <v>187</v>
      </c>
      <c r="J1213">
        <f>VLOOKUP(A1213&amp;"|"&amp;"Spring"&amp;"|"&amp;"Math",kipp_maps!H:J,3,FALSE)</f>
        <v>2</v>
      </c>
      <c r="K1213">
        <f>VLOOKUP(A1213&amp;"|"&amp;"Spring"&amp;"|"&amp;"Math",kipp_maps!H:K,4,FALSE)</f>
        <v>1</v>
      </c>
      <c r="L1213">
        <f>VLOOKUP(A1213&amp;"|"&amp;"Fall"&amp;"|"&amp;"Math",kipp_maps!H:L,5,FALSE)</f>
        <v>10</v>
      </c>
      <c r="M1213">
        <f t="shared" si="72"/>
        <v>6</v>
      </c>
      <c r="N1213">
        <f t="shared" si="73"/>
        <v>-4</v>
      </c>
      <c r="O1213">
        <f>VLOOKUP(A1213&amp;"|"&amp;"Fall"&amp;"|"&amp;"Reading",kipp_maps!H:I,2,FALSE)</f>
        <v>188</v>
      </c>
      <c r="P1213">
        <f>VLOOKUP(A1213&amp;"|"&amp;"Fall"&amp;"|"&amp;"Reading",kipp_maps!H:J,3,FALSE)</f>
        <v>12</v>
      </c>
      <c r="Q1213">
        <f>VLOOKUP(A1213&amp;"|"&amp;"Fall"&amp;"|"&amp;"Reading",kipp_maps!H:K,4,FALSE)</f>
        <v>1</v>
      </c>
      <c r="R1213">
        <f>VLOOKUP(A1213&amp;"|"&amp;"Spring"&amp;"|"&amp;"Reading",kipp_maps!H:I,2,FALSE)</f>
        <v>190</v>
      </c>
      <c r="S1213">
        <f>VLOOKUP(A1213&amp;"|"&amp;"Spring"&amp;"|"&amp;"Reading",kipp_maps!H:J,3,FALSE)</f>
        <v>7</v>
      </c>
      <c r="T1213">
        <f>VLOOKUP(A1213&amp;"|"&amp;"Spring"&amp;"|"&amp;"Reading",kipp_maps!H:K,4,FALSE)</f>
        <v>1</v>
      </c>
      <c r="U1213">
        <f>VLOOKUP(A1213&amp;"|"&amp;"Fall"&amp;"|"&amp;"Reading",kipp_maps!H:L,5,FALSE)</f>
        <v>9</v>
      </c>
      <c r="V1213">
        <f t="shared" si="74"/>
        <v>2</v>
      </c>
      <c r="W1213">
        <f t="shared" si="75"/>
        <v>-7</v>
      </c>
    </row>
    <row r="1214" spans="1:23" x14ac:dyDescent="0.25">
      <c r="A1214">
        <v>20793</v>
      </c>
      <c r="B1214" t="str">
        <f>VLOOKUP(A1214,kipp_maps!A:B,2,FALSE)</f>
        <v>School D</v>
      </c>
      <c r="C1214">
        <f>VLOOKUP(A1214,kipp_maps!A:C,3,FALSE)</f>
        <v>5</v>
      </c>
      <c r="D1214">
        <f>VLOOKUP(A1214,kipp_maps!A:D,4,FALSE)</f>
        <v>2019</v>
      </c>
      <c r="E1214" t="str">
        <f>VLOOKUP(A1214,kipp_maps!A:E,5,FALSE)</f>
        <v>GenEd</v>
      </c>
      <c r="F1214">
        <f>VLOOKUP(A1214&amp;"|"&amp;"Fall"&amp;"|"&amp;"Math",kipp_maps!H:I,2,FALSE)</f>
        <v>213</v>
      </c>
      <c r="G1214">
        <f>VLOOKUP(A1214&amp;"|"&amp;"Fall"&amp;"|"&amp;"Math",kipp_maps!H:J,3,FALSE)</f>
        <v>54</v>
      </c>
      <c r="H1214">
        <f>VLOOKUP(A1214&amp;"|"&amp;"Fall"&amp;"|"&amp;"Math",kipp_maps!H:K,4,FALSE)</f>
        <v>3</v>
      </c>
      <c r="I1214">
        <f>VLOOKUP(A1214&amp;"|"&amp;"Spring"&amp;"|"&amp;"Math",kipp_maps!H:I,2,FALSE)</f>
        <v>227</v>
      </c>
      <c r="J1214">
        <f>VLOOKUP(A1214&amp;"|"&amp;"Spring"&amp;"|"&amp;"Math",kipp_maps!H:J,3,FALSE)</f>
        <v>64</v>
      </c>
      <c r="K1214">
        <f>VLOOKUP(A1214&amp;"|"&amp;"Spring"&amp;"|"&amp;"Math",kipp_maps!H:K,4,FALSE)</f>
        <v>3</v>
      </c>
      <c r="L1214">
        <f>VLOOKUP(A1214&amp;"|"&amp;"Fall"&amp;"|"&amp;"Math",kipp_maps!H:L,5,FALSE)</f>
        <v>10</v>
      </c>
      <c r="M1214">
        <f t="shared" si="72"/>
        <v>14</v>
      </c>
      <c r="N1214">
        <f t="shared" si="73"/>
        <v>4</v>
      </c>
      <c r="O1214">
        <f>VLOOKUP(A1214&amp;"|"&amp;"Fall"&amp;"|"&amp;"Reading",kipp_maps!H:I,2,FALSE)</f>
        <v>223</v>
      </c>
      <c r="P1214">
        <f>VLOOKUP(A1214&amp;"|"&amp;"Fall"&amp;"|"&amp;"Reading",kipp_maps!H:J,3,FALSE)</f>
        <v>87</v>
      </c>
      <c r="Q1214">
        <f>VLOOKUP(A1214&amp;"|"&amp;"Fall"&amp;"|"&amp;"Reading",kipp_maps!H:K,4,FALSE)</f>
        <v>4</v>
      </c>
      <c r="R1214">
        <f>VLOOKUP(A1214&amp;"|"&amp;"Spring"&amp;"|"&amp;"Reading",kipp_maps!H:I,2,FALSE)</f>
        <v>225</v>
      </c>
      <c r="S1214">
        <f>VLOOKUP(A1214&amp;"|"&amp;"Spring"&amp;"|"&amp;"Reading",kipp_maps!H:J,3,FALSE)</f>
        <v>82</v>
      </c>
      <c r="T1214">
        <f>VLOOKUP(A1214&amp;"|"&amp;"Spring"&amp;"|"&amp;"Reading",kipp_maps!H:K,4,FALSE)</f>
        <v>4</v>
      </c>
      <c r="U1214">
        <f>VLOOKUP(A1214&amp;"|"&amp;"Fall"&amp;"|"&amp;"Reading",kipp_maps!H:L,5,FALSE)</f>
        <v>4</v>
      </c>
      <c r="V1214">
        <f t="shared" si="74"/>
        <v>2</v>
      </c>
      <c r="W1214">
        <f t="shared" si="75"/>
        <v>-2</v>
      </c>
    </row>
    <row r="1215" spans="1:23" x14ac:dyDescent="0.25">
      <c r="A1215">
        <v>15338</v>
      </c>
      <c r="B1215" t="str">
        <f>VLOOKUP(A1215,kipp_maps!A:B,2,FALSE)</f>
        <v>School D</v>
      </c>
      <c r="C1215">
        <f>VLOOKUP(A1215,kipp_maps!A:C,3,FALSE)</f>
        <v>5</v>
      </c>
      <c r="D1215">
        <f>VLOOKUP(A1215,kipp_maps!A:D,4,FALSE)</f>
        <v>2019</v>
      </c>
      <c r="E1215" t="str">
        <f>VLOOKUP(A1215,kipp_maps!A:E,5,FALSE)</f>
        <v>GenEd</v>
      </c>
      <c r="F1215">
        <f>VLOOKUP(A1215&amp;"|"&amp;"Fall"&amp;"|"&amp;"Math",kipp_maps!H:I,2,FALSE)</f>
        <v>161</v>
      </c>
      <c r="G1215">
        <f>VLOOKUP(A1215&amp;"|"&amp;"Fall"&amp;"|"&amp;"Math",kipp_maps!H:J,3,FALSE)</f>
        <v>1</v>
      </c>
      <c r="H1215">
        <f>VLOOKUP(A1215&amp;"|"&amp;"Fall"&amp;"|"&amp;"Math",kipp_maps!H:K,4,FALSE)</f>
        <v>1</v>
      </c>
      <c r="I1215">
        <f>VLOOKUP(A1215&amp;"|"&amp;"Spring"&amp;"|"&amp;"Math",kipp_maps!H:I,2,FALSE)</f>
        <v>165</v>
      </c>
      <c r="J1215">
        <f>VLOOKUP(A1215&amp;"|"&amp;"Spring"&amp;"|"&amp;"Math",kipp_maps!H:J,3,FALSE)</f>
        <v>1</v>
      </c>
      <c r="K1215">
        <f>VLOOKUP(A1215&amp;"|"&amp;"Spring"&amp;"|"&amp;"Math",kipp_maps!H:K,4,FALSE)</f>
        <v>1</v>
      </c>
      <c r="L1215">
        <f>VLOOKUP(A1215&amp;"|"&amp;"Fall"&amp;"|"&amp;"Math",kipp_maps!H:L,5,FALSE)</f>
        <v>10</v>
      </c>
      <c r="M1215">
        <f t="shared" si="72"/>
        <v>4</v>
      </c>
      <c r="N1215">
        <f t="shared" si="73"/>
        <v>-6</v>
      </c>
      <c r="O1215">
        <f>VLOOKUP(A1215&amp;"|"&amp;"Fall"&amp;"|"&amp;"Reading",kipp_maps!H:I,2,FALSE)</f>
        <v>149</v>
      </c>
      <c r="P1215">
        <f>VLOOKUP(A1215&amp;"|"&amp;"Fall"&amp;"|"&amp;"Reading",kipp_maps!H:J,3,FALSE)</f>
        <v>1</v>
      </c>
      <c r="Q1215">
        <f>VLOOKUP(A1215&amp;"|"&amp;"Fall"&amp;"|"&amp;"Reading",kipp_maps!H:K,4,FALSE)</f>
        <v>1</v>
      </c>
      <c r="R1215">
        <f>VLOOKUP(A1215&amp;"|"&amp;"Spring"&amp;"|"&amp;"Reading",kipp_maps!H:I,2,FALSE)</f>
        <v>152</v>
      </c>
      <c r="S1215">
        <f>VLOOKUP(A1215&amp;"|"&amp;"Spring"&amp;"|"&amp;"Reading",kipp_maps!H:J,3,FALSE)</f>
        <v>1</v>
      </c>
      <c r="T1215">
        <f>VLOOKUP(A1215&amp;"|"&amp;"Spring"&amp;"|"&amp;"Reading",kipp_maps!H:K,4,FALSE)</f>
        <v>1</v>
      </c>
      <c r="U1215">
        <f>VLOOKUP(A1215&amp;"|"&amp;"Fall"&amp;"|"&amp;"Reading",kipp_maps!H:L,5,FALSE)</f>
        <v>14</v>
      </c>
      <c r="V1215">
        <f t="shared" si="74"/>
        <v>3</v>
      </c>
      <c r="W1215">
        <f t="shared" si="75"/>
        <v>-11</v>
      </c>
    </row>
    <row r="1216" spans="1:23" x14ac:dyDescent="0.25">
      <c r="A1216">
        <v>11250</v>
      </c>
      <c r="B1216" t="str">
        <f>VLOOKUP(A1216,kipp_maps!A:B,2,FALSE)</f>
        <v>School A</v>
      </c>
      <c r="C1216">
        <f>VLOOKUP(A1216,kipp_maps!A:C,3,FALSE)</f>
        <v>5</v>
      </c>
      <c r="D1216">
        <f>VLOOKUP(A1216,kipp_maps!A:D,4,FALSE)</f>
        <v>2019</v>
      </c>
      <c r="E1216" t="str">
        <f>VLOOKUP(A1216,kipp_maps!A:E,5,FALSE)</f>
        <v>GenEd</v>
      </c>
      <c r="F1216">
        <f>VLOOKUP(A1216&amp;"|"&amp;"Fall"&amp;"|"&amp;"Math",kipp_maps!H:I,2,FALSE)</f>
        <v>208</v>
      </c>
      <c r="G1216">
        <f>VLOOKUP(A1216&amp;"|"&amp;"Fall"&amp;"|"&amp;"Math",kipp_maps!H:J,3,FALSE)</f>
        <v>41</v>
      </c>
      <c r="H1216">
        <f>VLOOKUP(A1216&amp;"|"&amp;"Fall"&amp;"|"&amp;"Math",kipp_maps!H:K,4,FALSE)</f>
        <v>2</v>
      </c>
      <c r="I1216">
        <f>VLOOKUP(A1216&amp;"|"&amp;"Spring"&amp;"|"&amp;"Math",kipp_maps!H:I,2,FALSE)</f>
        <v>207</v>
      </c>
      <c r="J1216">
        <f>VLOOKUP(A1216&amp;"|"&amp;"Spring"&amp;"|"&amp;"Math",kipp_maps!H:J,3,FALSE)</f>
        <v>19</v>
      </c>
      <c r="K1216">
        <f>VLOOKUP(A1216&amp;"|"&amp;"Spring"&amp;"|"&amp;"Math",kipp_maps!H:K,4,FALSE)</f>
        <v>1</v>
      </c>
      <c r="L1216">
        <f>VLOOKUP(A1216&amp;"|"&amp;"Fall"&amp;"|"&amp;"Math",kipp_maps!H:L,5,FALSE)</f>
        <v>10</v>
      </c>
      <c r="M1216">
        <f t="shared" si="72"/>
        <v>-1</v>
      </c>
      <c r="N1216">
        <f t="shared" si="73"/>
        <v>-11</v>
      </c>
      <c r="O1216">
        <f>VLOOKUP(A1216&amp;"|"&amp;"Fall"&amp;"|"&amp;"Reading",kipp_maps!H:I,2,FALSE)</f>
        <v>201</v>
      </c>
      <c r="P1216">
        <f>VLOOKUP(A1216&amp;"|"&amp;"Fall"&amp;"|"&amp;"Reading",kipp_maps!H:J,3,FALSE)</f>
        <v>38</v>
      </c>
      <c r="Q1216">
        <f>VLOOKUP(A1216&amp;"|"&amp;"Fall"&amp;"|"&amp;"Reading",kipp_maps!H:K,4,FALSE)</f>
        <v>2</v>
      </c>
      <c r="R1216">
        <f>VLOOKUP(A1216&amp;"|"&amp;"Spring"&amp;"|"&amp;"Reading",kipp_maps!H:I,2,FALSE)</f>
        <v>195</v>
      </c>
      <c r="S1216">
        <f>VLOOKUP(A1216&amp;"|"&amp;"Spring"&amp;"|"&amp;"Reading",kipp_maps!H:J,3,FALSE)</f>
        <v>13</v>
      </c>
      <c r="T1216">
        <f>VLOOKUP(A1216&amp;"|"&amp;"Spring"&amp;"|"&amp;"Reading",kipp_maps!H:K,4,FALSE)</f>
        <v>1</v>
      </c>
      <c r="U1216">
        <f>VLOOKUP(A1216&amp;"|"&amp;"Fall"&amp;"|"&amp;"Reading",kipp_maps!H:L,5,FALSE)</f>
        <v>7</v>
      </c>
      <c r="V1216">
        <f t="shared" si="74"/>
        <v>-6</v>
      </c>
      <c r="W1216">
        <f t="shared" si="75"/>
        <v>-13</v>
      </c>
    </row>
    <row r="1217" spans="1:23" x14ac:dyDescent="0.25">
      <c r="A1217">
        <v>27279</v>
      </c>
      <c r="B1217" t="str">
        <f>VLOOKUP(A1217,kipp_maps!A:B,2,FALSE)</f>
        <v>School C</v>
      </c>
      <c r="C1217">
        <f>VLOOKUP(A1217,kipp_maps!A:C,3,FALSE)</f>
        <v>5</v>
      </c>
      <c r="D1217">
        <f>VLOOKUP(A1217,kipp_maps!A:D,4,FALSE)</f>
        <v>2019</v>
      </c>
      <c r="E1217" t="str">
        <f>VLOOKUP(A1217,kipp_maps!A:E,5,FALSE)</f>
        <v>GenEd</v>
      </c>
      <c r="F1217">
        <f>VLOOKUP(A1217&amp;"|"&amp;"Fall"&amp;"|"&amp;"Math",kipp_maps!H:I,2,FALSE)</f>
        <v>202</v>
      </c>
      <c r="G1217">
        <f>VLOOKUP(A1217&amp;"|"&amp;"Fall"&amp;"|"&amp;"Math",kipp_maps!H:J,3,FALSE)</f>
        <v>26</v>
      </c>
      <c r="H1217">
        <f>VLOOKUP(A1217&amp;"|"&amp;"Fall"&amp;"|"&amp;"Math",kipp_maps!H:K,4,FALSE)</f>
        <v>2</v>
      </c>
      <c r="I1217">
        <f>VLOOKUP(A1217&amp;"|"&amp;"Spring"&amp;"|"&amp;"Math",kipp_maps!H:I,2,FALSE)</f>
        <v>211</v>
      </c>
      <c r="J1217">
        <f>VLOOKUP(A1217&amp;"|"&amp;"Spring"&amp;"|"&amp;"Math",kipp_maps!H:J,3,FALSE)</f>
        <v>26</v>
      </c>
      <c r="K1217">
        <f>VLOOKUP(A1217&amp;"|"&amp;"Spring"&amp;"|"&amp;"Math",kipp_maps!H:K,4,FALSE)</f>
        <v>2</v>
      </c>
      <c r="L1217">
        <f>VLOOKUP(A1217&amp;"|"&amp;"Fall"&amp;"|"&amp;"Math",kipp_maps!H:L,5,FALSE)</f>
        <v>10</v>
      </c>
      <c r="M1217">
        <f t="shared" si="72"/>
        <v>9</v>
      </c>
      <c r="N1217">
        <f t="shared" si="73"/>
        <v>-1</v>
      </c>
      <c r="O1217">
        <f>VLOOKUP(A1217&amp;"|"&amp;"Fall"&amp;"|"&amp;"Reading",kipp_maps!H:I,2,FALSE)</f>
        <v>219</v>
      </c>
      <c r="P1217">
        <f>VLOOKUP(A1217&amp;"|"&amp;"Fall"&amp;"|"&amp;"Reading",kipp_maps!H:J,3,FALSE)</f>
        <v>81</v>
      </c>
      <c r="Q1217">
        <f>VLOOKUP(A1217&amp;"|"&amp;"Fall"&amp;"|"&amp;"Reading",kipp_maps!H:K,4,FALSE)</f>
        <v>4</v>
      </c>
      <c r="R1217">
        <f>VLOOKUP(A1217&amp;"|"&amp;"Spring"&amp;"|"&amp;"Reading",kipp_maps!H:I,2,FALSE)</f>
        <v>228</v>
      </c>
      <c r="S1217">
        <f>VLOOKUP(A1217&amp;"|"&amp;"Spring"&amp;"|"&amp;"Reading",kipp_maps!H:J,3,FALSE)</f>
        <v>86</v>
      </c>
      <c r="T1217">
        <f>VLOOKUP(A1217&amp;"|"&amp;"Spring"&amp;"|"&amp;"Reading",kipp_maps!H:K,4,FALSE)</f>
        <v>4</v>
      </c>
      <c r="U1217">
        <f>VLOOKUP(A1217&amp;"|"&amp;"Fall"&amp;"|"&amp;"Reading",kipp_maps!H:L,5,FALSE)</f>
        <v>4</v>
      </c>
      <c r="V1217">
        <f t="shared" si="74"/>
        <v>9</v>
      </c>
      <c r="W1217">
        <f t="shared" si="75"/>
        <v>5</v>
      </c>
    </row>
    <row r="1218" spans="1:23" x14ac:dyDescent="0.25">
      <c r="A1218">
        <v>18949</v>
      </c>
      <c r="B1218" t="str">
        <f>VLOOKUP(A1218,kipp_maps!A:B,2,FALSE)</f>
        <v>School A</v>
      </c>
      <c r="C1218">
        <f>VLOOKUP(A1218,kipp_maps!A:C,3,FALSE)</f>
        <v>5</v>
      </c>
      <c r="D1218">
        <f>VLOOKUP(A1218,kipp_maps!A:D,4,FALSE)</f>
        <v>2019</v>
      </c>
      <c r="E1218" t="str">
        <f>VLOOKUP(A1218,kipp_maps!A:E,5,FALSE)</f>
        <v>GenEd</v>
      </c>
      <c r="F1218">
        <f>VLOOKUP(A1218&amp;"|"&amp;"Fall"&amp;"|"&amp;"Math",kipp_maps!H:I,2,FALSE)</f>
        <v>205</v>
      </c>
      <c r="G1218">
        <f>VLOOKUP(A1218&amp;"|"&amp;"Fall"&amp;"|"&amp;"Math",kipp_maps!H:J,3,FALSE)</f>
        <v>33</v>
      </c>
      <c r="H1218">
        <f>VLOOKUP(A1218&amp;"|"&amp;"Fall"&amp;"|"&amp;"Math",kipp_maps!H:K,4,FALSE)</f>
        <v>2</v>
      </c>
      <c r="I1218">
        <f>VLOOKUP(A1218&amp;"|"&amp;"Spring"&amp;"|"&amp;"Math",kipp_maps!H:I,2,FALSE)</f>
        <v>212</v>
      </c>
      <c r="J1218">
        <f>VLOOKUP(A1218&amp;"|"&amp;"Spring"&amp;"|"&amp;"Math",kipp_maps!H:J,3,FALSE)</f>
        <v>28</v>
      </c>
      <c r="K1218">
        <f>VLOOKUP(A1218&amp;"|"&amp;"Spring"&amp;"|"&amp;"Math",kipp_maps!H:K,4,FALSE)</f>
        <v>2</v>
      </c>
      <c r="L1218">
        <f>VLOOKUP(A1218&amp;"|"&amp;"Fall"&amp;"|"&amp;"Math",kipp_maps!H:L,5,FALSE)</f>
        <v>10</v>
      </c>
      <c r="M1218">
        <f t="shared" si="72"/>
        <v>7</v>
      </c>
      <c r="N1218">
        <f t="shared" si="73"/>
        <v>-3</v>
      </c>
      <c r="O1218">
        <f>VLOOKUP(A1218&amp;"|"&amp;"Fall"&amp;"|"&amp;"Reading",kipp_maps!H:I,2,FALSE)</f>
        <v>202</v>
      </c>
      <c r="P1218">
        <f>VLOOKUP(A1218&amp;"|"&amp;"Fall"&amp;"|"&amp;"Reading",kipp_maps!H:J,3,FALSE)</f>
        <v>40</v>
      </c>
      <c r="Q1218">
        <f>VLOOKUP(A1218&amp;"|"&amp;"Fall"&amp;"|"&amp;"Reading",kipp_maps!H:K,4,FALSE)</f>
        <v>2</v>
      </c>
      <c r="R1218">
        <f>VLOOKUP(A1218&amp;"|"&amp;"Spring"&amp;"|"&amp;"Reading",kipp_maps!H:I,2,FALSE)</f>
        <v>204</v>
      </c>
      <c r="S1218">
        <f>VLOOKUP(A1218&amp;"|"&amp;"Spring"&amp;"|"&amp;"Reading",kipp_maps!H:J,3,FALSE)</f>
        <v>30</v>
      </c>
      <c r="T1218">
        <f>VLOOKUP(A1218&amp;"|"&amp;"Spring"&amp;"|"&amp;"Reading",kipp_maps!H:K,4,FALSE)</f>
        <v>2</v>
      </c>
      <c r="U1218">
        <f>VLOOKUP(A1218&amp;"|"&amp;"Fall"&amp;"|"&amp;"Reading",kipp_maps!H:L,5,FALSE)</f>
        <v>7</v>
      </c>
      <c r="V1218">
        <f t="shared" si="74"/>
        <v>2</v>
      </c>
      <c r="W1218">
        <f t="shared" si="75"/>
        <v>-5</v>
      </c>
    </row>
    <row r="1219" spans="1:23" x14ac:dyDescent="0.25">
      <c r="A1219">
        <v>25528</v>
      </c>
      <c r="B1219" t="str">
        <f>VLOOKUP(A1219,kipp_maps!A:B,2,FALSE)</f>
        <v>School D</v>
      </c>
      <c r="C1219">
        <f>VLOOKUP(A1219,kipp_maps!A:C,3,FALSE)</f>
        <v>5</v>
      </c>
      <c r="D1219">
        <f>VLOOKUP(A1219,kipp_maps!A:D,4,FALSE)</f>
        <v>2019</v>
      </c>
      <c r="E1219" t="str">
        <f>VLOOKUP(A1219,kipp_maps!A:E,5,FALSE)</f>
        <v>GenEd</v>
      </c>
      <c r="F1219">
        <f>VLOOKUP(A1219&amp;"|"&amp;"Fall"&amp;"|"&amp;"Math",kipp_maps!H:I,2,FALSE)</f>
        <v>209</v>
      </c>
      <c r="G1219">
        <f>VLOOKUP(A1219&amp;"|"&amp;"Fall"&amp;"|"&amp;"Math",kipp_maps!H:J,3,FALSE)</f>
        <v>43</v>
      </c>
      <c r="H1219">
        <f>VLOOKUP(A1219&amp;"|"&amp;"Fall"&amp;"|"&amp;"Math",kipp_maps!H:K,4,FALSE)</f>
        <v>2</v>
      </c>
      <c r="I1219">
        <f>VLOOKUP(A1219&amp;"|"&amp;"Spring"&amp;"|"&amp;"Math",kipp_maps!H:I,2,FALSE)</f>
        <v>206</v>
      </c>
      <c r="J1219">
        <f>VLOOKUP(A1219&amp;"|"&amp;"Spring"&amp;"|"&amp;"Math",kipp_maps!H:J,3,FALSE)</f>
        <v>17</v>
      </c>
      <c r="K1219">
        <f>VLOOKUP(A1219&amp;"|"&amp;"Spring"&amp;"|"&amp;"Math",kipp_maps!H:K,4,FALSE)</f>
        <v>1</v>
      </c>
      <c r="L1219">
        <f>VLOOKUP(A1219&amp;"|"&amp;"Fall"&amp;"|"&amp;"Math",kipp_maps!H:L,5,FALSE)</f>
        <v>10</v>
      </c>
      <c r="M1219">
        <f t="shared" ref="M1219:M1282" si="76">I1219-F1219</f>
        <v>-3</v>
      </c>
      <c r="N1219">
        <f t="shared" ref="N1219:N1282" si="77">M1219-L1219</f>
        <v>-13</v>
      </c>
      <c r="O1219">
        <f>VLOOKUP(A1219&amp;"|"&amp;"Fall"&amp;"|"&amp;"Reading",kipp_maps!H:I,2,FALSE)</f>
        <v>188</v>
      </c>
      <c r="P1219">
        <f>VLOOKUP(A1219&amp;"|"&amp;"Fall"&amp;"|"&amp;"Reading",kipp_maps!H:J,3,FALSE)</f>
        <v>12</v>
      </c>
      <c r="Q1219">
        <f>VLOOKUP(A1219&amp;"|"&amp;"Fall"&amp;"|"&amp;"Reading",kipp_maps!H:K,4,FALSE)</f>
        <v>1</v>
      </c>
      <c r="R1219">
        <f>VLOOKUP(A1219&amp;"|"&amp;"Spring"&amp;"|"&amp;"Reading",kipp_maps!H:I,2,FALSE)</f>
        <v>192</v>
      </c>
      <c r="S1219">
        <f>VLOOKUP(A1219&amp;"|"&amp;"Spring"&amp;"|"&amp;"Reading",kipp_maps!H:J,3,FALSE)</f>
        <v>9</v>
      </c>
      <c r="T1219">
        <f>VLOOKUP(A1219&amp;"|"&amp;"Spring"&amp;"|"&amp;"Reading",kipp_maps!H:K,4,FALSE)</f>
        <v>1</v>
      </c>
      <c r="U1219">
        <f>VLOOKUP(A1219&amp;"|"&amp;"Fall"&amp;"|"&amp;"Reading",kipp_maps!H:L,5,FALSE)</f>
        <v>9</v>
      </c>
      <c r="V1219">
        <f t="shared" ref="V1219:V1282" si="78">R1219-O1219</f>
        <v>4</v>
      </c>
      <c r="W1219">
        <f t="shared" ref="W1219:W1282" si="79">V1219-U1219</f>
        <v>-5</v>
      </c>
    </row>
    <row r="1220" spans="1:23" x14ac:dyDescent="0.25">
      <c r="A1220">
        <v>24822</v>
      </c>
      <c r="B1220" t="str">
        <f>VLOOKUP(A1220,kipp_maps!A:B,2,FALSE)</f>
        <v>School A</v>
      </c>
      <c r="C1220">
        <f>VLOOKUP(A1220,kipp_maps!A:C,3,FALSE)</f>
        <v>5</v>
      </c>
      <c r="D1220">
        <f>VLOOKUP(A1220,kipp_maps!A:D,4,FALSE)</f>
        <v>2019</v>
      </c>
      <c r="E1220" t="str">
        <f>VLOOKUP(A1220,kipp_maps!A:E,5,FALSE)</f>
        <v>GenEd</v>
      </c>
      <c r="F1220">
        <f>VLOOKUP(A1220&amp;"|"&amp;"Fall"&amp;"|"&amp;"Math",kipp_maps!H:I,2,FALSE)</f>
        <v>210</v>
      </c>
      <c r="G1220">
        <f>VLOOKUP(A1220&amp;"|"&amp;"Fall"&amp;"|"&amp;"Math",kipp_maps!H:J,3,FALSE)</f>
        <v>46</v>
      </c>
      <c r="H1220">
        <f>VLOOKUP(A1220&amp;"|"&amp;"Fall"&amp;"|"&amp;"Math",kipp_maps!H:K,4,FALSE)</f>
        <v>2</v>
      </c>
      <c r="I1220">
        <f>VLOOKUP(A1220&amp;"|"&amp;"Spring"&amp;"|"&amp;"Math",kipp_maps!H:I,2,FALSE)</f>
        <v>204</v>
      </c>
      <c r="J1220">
        <f>VLOOKUP(A1220&amp;"|"&amp;"Spring"&amp;"|"&amp;"Math",kipp_maps!H:J,3,FALSE)</f>
        <v>14</v>
      </c>
      <c r="K1220">
        <f>VLOOKUP(A1220&amp;"|"&amp;"Spring"&amp;"|"&amp;"Math",kipp_maps!H:K,4,FALSE)</f>
        <v>1</v>
      </c>
      <c r="L1220">
        <f>VLOOKUP(A1220&amp;"|"&amp;"Fall"&amp;"|"&amp;"Math",kipp_maps!H:L,5,FALSE)</f>
        <v>10</v>
      </c>
      <c r="M1220">
        <f t="shared" si="76"/>
        <v>-6</v>
      </c>
      <c r="N1220">
        <f t="shared" si="77"/>
        <v>-16</v>
      </c>
      <c r="O1220">
        <f>VLOOKUP(A1220&amp;"|"&amp;"Fall"&amp;"|"&amp;"Reading",kipp_maps!H:I,2,FALSE)</f>
        <v>193</v>
      </c>
      <c r="P1220">
        <f>VLOOKUP(A1220&amp;"|"&amp;"Fall"&amp;"|"&amp;"Reading",kipp_maps!H:J,3,FALSE)</f>
        <v>20</v>
      </c>
      <c r="Q1220">
        <f>VLOOKUP(A1220&amp;"|"&amp;"Fall"&amp;"|"&amp;"Reading",kipp_maps!H:K,4,FALSE)</f>
        <v>1</v>
      </c>
      <c r="R1220">
        <f>VLOOKUP(A1220&amp;"|"&amp;"Spring"&amp;"|"&amp;"Reading",kipp_maps!H:I,2,FALSE)</f>
        <v>201</v>
      </c>
      <c r="S1220">
        <f>VLOOKUP(A1220&amp;"|"&amp;"Spring"&amp;"|"&amp;"Reading",kipp_maps!H:J,3,FALSE)</f>
        <v>23</v>
      </c>
      <c r="T1220">
        <f>VLOOKUP(A1220&amp;"|"&amp;"Spring"&amp;"|"&amp;"Reading",kipp_maps!H:K,4,FALSE)</f>
        <v>1</v>
      </c>
      <c r="U1220">
        <f>VLOOKUP(A1220&amp;"|"&amp;"Fall"&amp;"|"&amp;"Reading",kipp_maps!H:L,5,FALSE)</f>
        <v>8</v>
      </c>
      <c r="V1220">
        <f t="shared" si="78"/>
        <v>8</v>
      </c>
      <c r="W1220">
        <f t="shared" si="79"/>
        <v>0</v>
      </c>
    </row>
    <row r="1221" spans="1:23" x14ac:dyDescent="0.25">
      <c r="A1221">
        <v>13787</v>
      </c>
      <c r="B1221" t="str">
        <f>VLOOKUP(A1221,kipp_maps!A:B,2,FALSE)</f>
        <v>School A</v>
      </c>
      <c r="C1221">
        <f>VLOOKUP(A1221,kipp_maps!A:C,3,FALSE)</f>
        <v>5</v>
      </c>
      <c r="D1221">
        <f>VLOOKUP(A1221,kipp_maps!A:D,4,FALSE)</f>
        <v>2019</v>
      </c>
      <c r="E1221" t="str">
        <f>VLOOKUP(A1221,kipp_maps!A:E,5,FALSE)</f>
        <v>GenEd</v>
      </c>
      <c r="F1221">
        <f>VLOOKUP(A1221&amp;"|"&amp;"Fall"&amp;"|"&amp;"Math",kipp_maps!H:I,2,FALSE)</f>
        <v>203</v>
      </c>
      <c r="G1221">
        <f>VLOOKUP(A1221&amp;"|"&amp;"Fall"&amp;"|"&amp;"Math",kipp_maps!H:J,3,FALSE)</f>
        <v>28</v>
      </c>
      <c r="H1221">
        <f>VLOOKUP(A1221&amp;"|"&amp;"Fall"&amp;"|"&amp;"Math",kipp_maps!H:K,4,FALSE)</f>
        <v>2</v>
      </c>
      <c r="I1221">
        <f>VLOOKUP(A1221&amp;"|"&amp;"Spring"&amp;"|"&amp;"Math",kipp_maps!H:I,2,FALSE)</f>
        <v>204</v>
      </c>
      <c r="J1221">
        <f>VLOOKUP(A1221&amp;"|"&amp;"Spring"&amp;"|"&amp;"Math",kipp_maps!H:J,3,FALSE)</f>
        <v>14</v>
      </c>
      <c r="K1221">
        <f>VLOOKUP(A1221&amp;"|"&amp;"Spring"&amp;"|"&amp;"Math",kipp_maps!H:K,4,FALSE)</f>
        <v>1</v>
      </c>
      <c r="L1221">
        <f>VLOOKUP(A1221&amp;"|"&amp;"Fall"&amp;"|"&amp;"Math",kipp_maps!H:L,5,FALSE)</f>
        <v>10</v>
      </c>
      <c r="M1221">
        <f t="shared" si="76"/>
        <v>1</v>
      </c>
      <c r="N1221">
        <f t="shared" si="77"/>
        <v>-9</v>
      </c>
      <c r="O1221">
        <f>VLOOKUP(A1221&amp;"|"&amp;"Fall"&amp;"|"&amp;"Reading",kipp_maps!H:I,2,FALSE)</f>
        <v>202</v>
      </c>
      <c r="P1221">
        <f>VLOOKUP(A1221&amp;"|"&amp;"Fall"&amp;"|"&amp;"Reading",kipp_maps!H:J,3,FALSE)</f>
        <v>40</v>
      </c>
      <c r="Q1221">
        <f>VLOOKUP(A1221&amp;"|"&amp;"Fall"&amp;"|"&amp;"Reading",kipp_maps!H:K,4,FALSE)</f>
        <v>2</v>
      </c>
      <c r="R1221">
        <f>VLOOKUP(A1221&amp;"|"&amp;"Spring"&amp;"|"&amp;"Reading",kipp_maps!H:I,2,FALSE)</f>
        <v>213</v>
      </c>
      <c r="S1221">
        <f>VLOOKUP(A1221&amp;"|"&amp;"Spring"&amp;"|"&amp;"Reading",kipp_maps!H:J,3,FALSE)</f>
        <v>53</v>
      </c>
      <c r="T1221">
        <f>VLOOKUP(A1221&amp;"|"&amp;"Spring"&amp;"|"&amp;"Reading",kipp_maps!H:K,4,FALSE)</f>
        <v>3</v>
      </c>
      <c r="U1221">
        <f>VLOOKUP(A1221&amp;"|"&amp;"Fall"&amp;"|"&amp;"Reading",kipp_maps!H:L,5,FALSE)</f>
        <v>7</v>
      </c>
      <c r="V1221">
        <f t="shared" si="78"/>
        <v>11</v>
      </c>
      <c r="W1221">
        <f t="shared" si="79"/>
        <v>4</v>
      </c>
    </row>
    <row r="1222" spans="1:23" x14ac:dyDescent="0.25">
      <c r="A1222">
        <v>26494</v>
      </c>
      <c r="B1222" t="str">
        <f>VLOOKUP(A1222,kipp_maps!A:B,2,FALSE)</f>
        <v>School A</v>
      </c>
      <c r="C1222">
        <f>VLOOKUP(A1222,kipp_maps!A:C,3,FALSE)</f>
        <v>5</v>
      </c>
      <c r="D1222">
        <f>VLOOKUP(A1222,kipp_maps!A:D,4,FALSE)</f>
        <v>2019</v>
      </c>
      <c r="E1222" t="str">
        <f>VLOOKUP(A1222,kipp_maps!A:E,5,FALSE)</f>
        <v>SPED</v>
      </c>
      <c r="F1222">
        <f>VLOOKUP(A1222&amp;"|"&amp;"Fall"&amp;"|"&amp;"Math",kipp_maps!H:I,2,FALSE)</f>
        <v>181</v>
      </c>
      <c r="G1222">
        <f>VLOOKUP(A1222&amp;"|"&amp;"Fall"&amp;"|"&amp;"Math",kipp_maps!H:J,3,FALSE)</f>
        <v>2</v>
      </c>
      <c r="H1222">
        <f>VLOOKUP(A1222&amp;"|"&amp;"Fall"&amp;"|"&amp;"Math",kipp_maps!H:K,4,FALSE)</f>
        <v>1</v>
      </c>
      <c r="I1222">
        <f>VLOOKUP(A1222&amp;"|"&amp;"Spring"&amp;"|"&amp;"Math",kipp_maps!H:I,2,FALSE)</f>
        <v>196</v>
      </c>
      <c r="J1222">
        <f>VLOOKUP(A1222&amp;"|"&amp;"Spring"&amp;"|"&amp;"Math",kipp_maps!H:J,3,FALSE)</f>
        <v>6</v>
      </c>
      <c r="K1222">
        <f>VLOOKUP(A1222&amp;"|"&amp;"Spring"&amp;"|"&amp;"Math",kipp_maps!H:K,4,FALSE)</f>
        <v>1</v>
      </c>
      <c r="L1222">
        <f>VLOOKUP(A1222&amp;"|"&amp;"Fall"&amp;"|"&amp;"Math",kipp_maps!H:L,5,FALSE)</f>
        <v>10</v>
      </c>
      <c r="M1222">
        <f t="shared" si="76"/>
        <v>15</v>
      </c>
      <c r="N1222">
        <f t="shared" si="77"/>
        <v>5</v>
      </c>
      <c r="O1222">
        <f>VLOOKUP(A1222&amp;"|"&amp;"Fall"&amp;"|"&amp;"Reading",kipp_maps!H:I,2,FALSE)</f>
        <v>153</v>
      </c>
      <c r="P1222">
        <f>VLOOKUP(A1222&amp;"|"&amp;"Fall"&amp;"|"&amp;"Reading",kipp_maps!H:J,3,FALSE)</f>
        <v>1</v>
      </c>
      <c r="Q1222">
        <f>VLOOKUP(A1222&amp;"|"&amp;"Fall"&amp;"|"&amp;"Reading",kipp_maps!H:K,4,FALSE)</f>
        <v>1</v>
      </c>
      <c r="R1222">
        <f>VLOOKUP(A1222&amp;"|"&amp;"Spring"&amp;"|"&amp;"Reading",kipp_maps!H:I,2,FALSE)</f>
        <v>195</v>
      </c>
      <c r="S1222">
        <f>VLOOKUP(A1222&amp;"|"&amp;"Spring"&amp;"|"&amp;"Reading",kipp_maps!H:J,3,FALSE)</f>
        <v>13</v>
      </c>
      <c r="T1222">
        <f>VLOOKUP(A1222&amp;"|"&amp;"Spring"&amp;"|"&amp;"Reading",kipp_maps!H:K,4,FALSE)</f>
        <v>1</v>
      </c>
      <c r="U1222">
        <f>VLOOKUP(A1222&amp;"|"&amp;"Fall"&amp;"|"&amp;"Reading",kipp_maps!H:L,5,FALSE)</f>
        <v>14</v>
      </c>
      <c r="V1222">
        <f t="shared" si="78"/>
        <v>42</v>
      </c>
      <c r="W1222">
        <f t="shared" si="79"/>
        <v>28</v>
      </c>
    </row>
    <row r="1223" spans="1:23" x14ac:dyDescent="0.25">
      <c r="A1223">
        <v>23775</v>
      </c>
      <c r="B1223" t="str">
        <f>VLOOKUP(A1223,kipp_maps!A:B,2,FALSE)</f>
        <v>School C</v>
      </c>
      <c r="C1223">
        <f>VLOOKUP(A1223,kipp_maps!A:C,3,FALSE)</f>
        <v>5</v>
      </c>
      <c r="D1223">
        <f>VLOOKUP(A1223,kipp_maps!A:D,4,FALSE)</f>
        <v>2019</v>
      </c>
      <c r="E1223" t="str">
        <f>VLOOKUP(A1223,kipp_maps!A:E,5,FALSE)</f>
        <v>GenEd</v>
      </c>
      <c r="F1223">
        <f>VLOOKUP(A1223&amp;"|"&amp;"Fall"&amp;"|"&amp;"Math",kipp_maps!H:I,2,FALSE)</f>
        <v>206</v>
      </c>
      <c r="G1223">
        <f>VLOOKUP(A1223&amp;"|"&amp;"Fall"&amp;"|"&amp;"Math",kipp_maps!H:J,3,FALSE)</f>
        <v>36</v>
      </c>
      <c r="H1223">
        <f>VLOOKUP(A1223&amp;"|"&amp;"Fall"&amp;"|"&amp;"Math",kipp_maps!H:K,4,FALSE)</f>
        <v>2</v>
      </c>
      <c r="I1223">
        <f>VLOOKUP(A1223&amp;"|"&amp;"Spring"&amp;"|"&amp;"Math",kipp_maps!H:I,2,FALSE)</f>
        <v>211</v>
      </c>
      <c r="J1223">
        <f>VLOOKUP(A1223&amp;"|"&amp;"Spring"&amp;"|"&amp;"Math",kipp_maps!H:J,3,FALSE)</f>
        <v>26</v>
      </c>
      <c r="K1223">
        <f>VLOOKUP(A1223&amp;"|"&amp;"Spring"&amp;"|"&amp;"Math",kipp_maps!H:K,4,FALSE)</f>
        <v>2</v>
      </c>
      <c r="L1223">
        <f>VLOOKUP(A1223&amp;"|"&amp;"Fall"&amp;"|"&amp;"Math",kipp_maps!H:L,5,FALSE)</f>
        <v>10</v>
      </c>
      <c r="M1223">
        <f t="shared" si="76"/>
        <v>5</v>
      </c>
      <c r="N1223">
        <f t="shared" si="77"/>
        <v>-5</v>
      </c>
      <c r="O1223">
        <f>VLOOKUP(A1223&amp;"|"&amp;"Fall"&amp;"|"&amp;"Reading",kipp_maps!H:I,2,FALSE)</f>
        <v>219</v>
      </c>
      <c r="P1223">
        <f>VLOOKUP(A1223&amp;"|"&amp;"Fall"&amp;"|"&amp;"Reading",kipp_maps!H:J,3,FALSE)</f>
        <v>81</v>
      </c>
      <c r="Q1223">
        <f>VLOOKUP(A1223&amp;"|"&amp;"Fall"&amp;"|"&amp;"Reading",kipp_maps!H:K,4,FALSE)</f>
        <v>4</v>
      </c>
      <c r="R1223">
        <f>VLOOKUP(A1223&amp;"|"&amp;"Spring"&amp;"|"&amp;"Reading",kipp_maps!H:I,2,FALSE)</f>
        <v>210</v>
      </c>
      <c r="S1223">
        <f>VLOOKUP(A1223&amp;"|"&amp;"Spring"&amp;"|"&amp;"Reading",kipp_maps!H:J,3,FALSE)</f>
        <v>45</v>
      </c>
      <c r="T1223">
        <f>VLOOKUP(A1223&amp;"|"&amp;"Spring"&amp;"|"&amp;"Reading",kipp_maps!H:K,4,FALSE)</f>
        <v>2</v>
      </c>
      <c r="U1223">
        <f>VLOOKUP(A1223&amp;"|"&amp;"Fall"&amp;"|"&amp;"Reading",kipp_maps!H:L,5,FALSE)</f>
        <v>4</v>
      </c>
      <c r="V1223">
        <f t="shared" si="78"/>
        <v>-9</v>
      </c>
      <c r="W1223">
        <f t="shared" si="79"/>
        <v>-13</v>
      </c>
    </row>
    <row r="1224" spans="1:23" x14ac:dyDescent="0.25">
      <c r="A1224">
        <v>16125</v>
      </c>
      <c r="B1224" t="str">
        <f>VLOOKUP(A1224,kipp_maps!A:B,2,FALSE)</f>
        <v>School C</v>
      </c>
      <c r="C1224">
        <f>VLOOKUP(A1224,kipp_maps!A:C,3,FALSE)</f>
        <v>5</v>
      </c>
      <c r="D1224">
        <f>VLOOKUP(A1224,kipp_maps!A:D,4,FALSE)</f>
        <v>2019</v>
      </c>
      <c r="E1224" t="str">
        <f>VLOOKUP(A1224,kipp_maps!A:E,5,FALSE)</f>
        <v>Tier 2</v>
      </c>
      <c r="F1224">
        <f>VLOOKUP(A1224&amp;"|"&amp;"Fall"&amp;"|"&amp;"Math",kipp_maps!H:I,2,FALSE)</f>
        <v>176</v>
      </c>
      <c r="G1224">
        <f>VLOOKUP(A1224&amp;"|"&amp;"Fall"&amp;"|"&amp;"Math",kipp_maps!H:J,3,FALSE)</f>
        <v>1</v>
      </c>
      <c r="H1224">
        <f>VLOOKUP(A1224&amp;"|"&amp;"Fall"&amp;"|"&amp;"Math",kipp_maps!H:K,4,FALSE)</f>
        <v>1</v>
      </c>
      <c r="I1224">
        <f>VLOOKUP(A1224&amp;"|"&amp;"Spring"&amp;"|"&amp;"Math",kipp_maps!H:I,2,FALSE)</f>
        <v>187</v>
      </c>
      <c r="J1224">
        <f>VLOOKUP(A1224&amp;"|"&amp;"Spring"&amp;"|"&amp;"Math",kipp_maps!H:J,3,FALSE)</f>
        <v>2</v>
      </c>
      <c r="K1224">
        <f>VLOOKUP(A1224&amp;"|"&amp;"Spring"&amp;"|"&amp;"Math",kipp_maps!H:K,4,FALSE)</f>
        <v>1</v>
      </c>
      <c r="L1224">
        <f>VLOOKUP(A1224&amp;"|"&amp;"Fall"&amp;"|"&amp;"Math",kipp_maps!H:L,5,FALSE)</f>
        <v>10</v>
      </c>
      <c r="M1224">
        <f t="shared" si="76"/>
        <v>11</v>
      </c>
      <c r="N1224">
        <f t="shared" si="77"/>
        <v>1</v>
      </c>
      <c r="O1224">
        <f>VLOOKUP(A1224&amp;"|"&amp;"Fall"&amp;"|"&amp;"Reading",kipp_maps!H:I,2,FALSE)</f>
        <v>200</v>
      </c>
      <c r="P1224">
        <f>VLOOKUP(A1224&amp;"|"&amp;"Fall"&amp;"|"&amp;"Reading",kipp_maps!H:J,3,FALSE)</f>
        <v>35</v>
      </c>
      <c r="Q1224">
        <f>VLOOKUP(A1224&amp;"|"&amp;"Fall"&amp;"|"&amp;"Reading",kipp_maps!H:K,4,FALSE)</f>
        <v>2</v>
      </c>
      <c r="R1224">
        <f>VLOOKUP(A1224&amp;"|"&amp;"Spring"&amp;"|"&amp;"Reading",kipp_maps!H:I,2,FALSE)</f>
        <v>195</v>
      </c>
      <c r="S1224">
        <f>VLOOKUP(A1224&amp;"|"&amp;"Spring"&amp;"|"&amp;"Reading",kipp_maps!H:J,3,FALSE)</f>
        <v>13</v>
      </c>
      <c r="T1224">
        <f>VLOOKUP(A1224&amp;"|"&amp;"Spring"&amp;"|"&amp;"Reading",kipp_maps!H:K,4,FALSE)</f>
        <v>1</v>
      </c>
      <c r="U1224">
        <f>VLOOKUP(A1224&amp;"|"&amp;"Fall"&amp;"|"&amp;"Reading",kipp_maps!H:L,5,FALSE)</f>
        <v>7</v>
      </c>
      <c r="V1224">
        <f t="shared" si="78"/>
        <v>-5</v>
      </c>
      <c r="W1224">
        <f t="shared" si="79"/>
        <v>-12</v>
      </c>
    </row>
    <row r="1225" spans="1:23" x14ac:dyDescent="0.25">
      <c r="A1225">
        <v>25130</v>
      </c>
      <c r="B1225" t="str">
        <f>VLOOKUP(A1225,kipp_maps!A:B,2,FALSE)</f>
        <v>School A</v>
      </c>
      <c r="C1225">
        <f>VLOOKUP(A1225,kipp_maps!A:C,3,FALSE)</f>
        <v>5</v>
      </c>
      <c r="D1225">
        <f>VLOOKUP(A1225,kipp_maps!A:D,4,FALSE)</f>
        <v>2019</v>
      </c>
      <c r="E1225" t="str">
        <f>VLOOKUP(A1225,kipp_maps!A:E,5,FALSE)</f>
        <v>GenEd</v>
      </c>
      <c r="F1225">
        <f>VLOOKUP(A1225&amp;"|"&amp;"Fall"&amp;"|"&amp;"Math",kipp_maps!H:I,2,FALSE)</f>
        <v>208</v>
      </c>
      <c r="G1225">
        <f>VLOOKUP(A1225&amp;"|"&amp;"Fall"&amp;"|"&amp;"Math",kipp_maps!H:J,3,FALSE)</f>
        <v>41</v>
      </c>
      <c r="H1225">
        <f>VLOOKUP(A1225&amp;"|"&amp;"Fall"&amp;"|"&amp;"Math",kipp_maps!H:K,4,FALSE)</f>
        <v>2</v>
      </c>
      <c r="I1225">
        <f>VLOOKUP(A1225&amp;"|"&amp;"Spring"&amp;"|"&amp;"Math",kipp_maps!H:I,2,FALSE)</f>
        <v>223</v>
      </c>
      <c r="J1225">
        <f>VLOOKUP(A1225&amp;"|"&amp;"Spring"&amp;"|"&amp;"Math",kipp_maps!H:J,3,FALSE)</f>
        <v>54</v>
      </c>
      <c r="K1225">
        <f>VLOOKUP(A1225&amp;"|"&amp;"Spring"&amp;"|"&amp;"Math",kipp_maps!H:K,4,FALSE)</f>
        <v>3</v>
      </c>
      <c r="L1225">
        <f>VLOOKUP(A1225&amp;"|"&amp;"Fall"&amp;"|"&amp;"Math",kipp_maps!H:L,5,FALSE)</f>
        <v>10</v>
      </c>
      <c r="M1225">
        <f t="shared" si="76"/>
        <v>15</v>
      </c>
      <c r="N1225">
        <f t="shared" si="77"/>
        <v>5</v>
      </c>
      <c r="O1225">
        <f>VLOOKUP(A1225&amp;"|"&amp;"Fall"&amp;"|"&amp;"Reading",kipp_maps!H:I,2,FALSE)</f>
        <v>214</v>
      </c>
      <c r="P1225">
        <f>VLOOKUP(A1225&amp;"|"&amp;"Fall"&amp;"|"&amp;"Reading",kipp_maps!H:J,3,FALSE)</f>
        <v>71</v>
      </c>
      <c r="Q1225">
        <f>VLOOKUP(A1225&amp;"|"&amp;"Fall"&amp;"|"&amp;"Reading",kipp_maps!H:K,4,FALSE)</f>
        <v>3</v>
      </c>
      <c r="R1225">
        <f>VLOOKUP(A1225&amp;"|"&amp;"Spring"&amp;"|"&amp;"Reading",kipp_maps!H:I,2,FALSE)</f>
        <v>221</v>
      </c>
      <c r="S1225">
        <f>VLOOKUP(A1225&amp;"|"&amp;"Spring"&amp;"|"&amp;"Reading",kipp_maps!H:J,3,FALSE)</f>
        <v>73</v>
      </c>
      <c r="T1225">
        <f>VLOOKUP(A1225&amp;"|"&amp;"Spring"&amp;"|"&amp;"Reading",kipp_maps!H:K,4,FALSE)</f>
        <v>3</v>
      </c>
      <c r="U1225">
        <f>VLOOKUP(A1225&amp;"|"&amp;"Fall"&amp;"|"&amp;"Reading",kipp_maps!H:L,5,FALSE)</f>
        <v>5</v>
      </c>
      <c r="V1225">
        <f t="shared" si="78"/>
        <v>7</v>
      </c>
      <c r="W1225">
        <f t="shared" si="79"/>
        <v>2</v>
      </c>
    </row>
    <row r="1226" spans="1:23" x14ac:dyDescent="0.25">
      <c r="A1226">
        <v>27907</v>
      </c>
      <c r="B1226" t="str">
        <f>VLOOKUP(A1226,kipp_maps!A:B,2,FALSE)</f>
        <v>School A</v>
      </c>
      <c r="C1226">
        <f>VLOOKUP(A1226,kipp_maps!A:C,3,FALSE)</f>
        <v>5</v>
      </c>
      <c r="D1226">
        <f>VLOOKUP(A1226,kipp_maps!A:D,4,FALSE)</f>
        <v>2019</v>
      </c>
      <c r="E1226" t="str">
        <f>VLOOKUP(A1226,kipp_maps!A:E,5,FALSE)</f>
        <v>GenEd</v>
      </c>
      <c r="F1226">
        <f>VLOOKUP(A1226&amp;"|"&amp;"Fall"&amp;"|"&amp;"Math",kipp_maps!H:I,2,FALSE)</f>
        <v>195</v>
      </c>
      <c r="G1226">
        <f>VLOOKUP(A1226&amp;"|"&amp;"Fall"&amp;"|"&amp;"Math",kipp_maps!H:J,3,FALSE)</f>
        <v>13</v>
      </c>
      <c r="H1226">
        <f>VLOOKUP(A1226&amp;"|"&amp;"Fall"&amp;"|"&amp;"Math",kipp_maps!H:K,4,FALSE)</f>
        <v>1</v>
      </c>
      <c r="I1226">
        <f>VLOOKUP(A1226&amp;"|"&amp;"Spring"&amp;"|"&amp;"Math",kipp_maps!H:I,2,FALSE)</f>
        <v>205</v>
      </c>
      <c r="J1226">
        <f>VLOOKUP(A1226&amp;"|"&amp;"Spring"&amp;"|"&amp;"Math",kipp_maps!H:J,3,FALSE)</f>
        <v>16</v>
      </c>
      <c r="K1226">
        <f>VLOOKUP(A1226&amp;"|"&amp;"Spring"&amp;"|"&amp;"Math",kipp_maps!H:K,4,FALSE)</f>
        <v>1</v>
      </c>
      <c r="L1226">
        <f>VLOOKUP(A1226&amp;"|"&amp;"Fall"&amp;"|"&amp;"Math",kipp_maps!H:L,5,FALSE)</f>
        <v>10</v>
      </c>
      <c r="M1226">
        <f t="shared" si="76"/>
        <v>10</v>
      </c>
      <c r="N1226">
        <f t="shared" si="77"/>
        <v>0</v>
      </c>
      <c r="O1226">
        <f>VLOOKUP(A1226&amp;"|"&amp;"Fall"&amp;"|"&amp;"Reading",kipp_maps!H:I,2,FALSE)</f>
        <v>192</v>
      </c>
      <c r="P1226">
        <f>VLOOKUP(A1226&amp;"|"&amp;"Fall"&amp;"|"&amp;"Reading",kipp_maps!H:J,3,FALSE)</f>
        <v>18</v>
      </c>
      <c r="Q1226">
        <f>VLOOKUP(A1226&amp;"|"&amp;"Fall"&amp;"|"&amp;"Reading",kipp_maps!H:K,4,FALSE)</f>
        <v>1</v>
      </c>
      <c r="R1226">
        <f>VLOOKUP(A1226&amp;"|"&amp;"Spring"&amp;"|"&amp;"Reading",kipp_maps!H:I,2,FALSE)</f>
        <v>194</v>
      </c>
      <c r="S1226">
        <f>VLOOKUP(A1226&amp;"|"&amp;"Spring"&amp;"|"&amp;"Reading",kipp_maps!H:J,3,FALSE)</f>
        <v>11</v>
      </c>
      <c r="T1226">
        <f>VLOOKUP(A1226&amp;"|"&amp;"Spring"&amp;"|"&amp;"Reading",kipp_maps!H:K,4,FALSE)</f>
        <v>1</v>
      </c>
      <c r="U1226">
        <f>VLOOKUP(A1226&amp;"|"&amp;"Fall"&amp;"|"&amp;"Reading",kipp_maps!H:L,5,FALSE)</f>
        <v>8</v>
      </c>
      <c r="V1226">
        <f t="shared" si="78"/>
        <v>2</v>
      </c>
      <c r="W1226">
        <f t="shared" si="79"/>
        <v>-6</v>
      </c>
    </row>
    <row r="1227" spans="1:23" x14ac:dyDescent="0.25">
      <c r="A1227">
        <v>22272</v>
      </c>
      <c r="B1227" t="str">
        <f>VLOOKUP(A1227,kipp_maps!A:B,2,FALSE)</f>
        <v>School A</v>
      </c>
      <c r="C1227">
        <f>VLOOKUP(A1227,kipp_maps!A:C,3,FALSE)</f>
        <v>5</v>
      </c>
      <c r="D1227">
        <f>VLOOKUP(A1227,kipp_maps!A:D,4,FALSE)</f>
        <v>2019</v>
      </c>
      <c r="E1227" t="str">
        <f>VLOOKUP(A1227,kipp_maps!A:E,5,FALSE)</f>
        <v>Gifted</v>
      </c>
      <c r="F1227">
        <f>VLOOKUP(A1227&amp;"|"&amp;"Fall"&amp;"|"&amp;"Math",kipp_maps!H:I,2,FALSE)</f>
        <v>218</v>
      </c>
      <c r="G1227">
        <f>VLOOKUP(A1227&amp;"|"&amp;"Fall"&amp;"|"&amp;"Math",kipp_maps!H:J,3,FALSE)</f>
        <v>67</v>
      </c>
      <c r="H1227">
        <f>VLOOKUP(A1227&amp;"|"&amp;"Fall"&amp;"|"&amp;"Math",kipp_maps!H:K,4,FALSE)</f>
        <v>3</v>
      </c>
      <c r="I1227">
        <f>VLOOKUP(A1227&amp;"|"&amp;"Spring"&amp;"|"&amp;"Math",kipp_maps!H:I,2,FALSE)</f>
        <v>233</v>
      </c>
      <c r="J1227">
        <f>VLOOKUP(A1227&amp;"|"&amp;"Spring"&amp;"|"&amp;"Math",kipp_maps!H:J,3,FALSE)</f>
        <v>76</v>
      </c>
      <c r="K1227">
        <f>VLOOKUP(A1227&amp;"|"&amp;"Spring"&amp;"|"&amp;"Math",kipp_maps!H:K,4,FALSE)</f>
        <v>4</v>
      </c>
      <c r="L1227">
        <f>VLOOKUP(A1227&amp;"|"&amp;"Fall"&amp;"|"&amp;"Math",kipp_maps!H:L,5,FALSE)</f>
        <v>10</v>
      </c>
      <c r="M1227">
        <f t="shared" si="76"/>
        <v>15</v>
      </c>
      <c r="N1227">
        <f t="shared" si="77"/>
        <v>5</v>
      </c>
      <c r="O1227">
        <f>VLOOKUP(A1227&amp;"|"&amp;"Fall"&amp;"|"&amp;"Reading",kipp_maps!H:I,2,FALSE)</f>
        <v>217</v>
      </c>
      <c r="P1227">
        <f>VLOOKUP(A1227&amp;"|"&amp;"Fall"&amp;"|"&amp;"Reading",kipp_maps!H:J,3,FALSE)</f>
        <v>77</v>
      </c>
      <c r="Q1227">
        <f>VLOOKUP(A1227&amp;"|"&amp;"Fall"&amp;"|"&amp;"Reading",kipp_maps!H:K,4,FALSE)</f>
        <v>4</v>
      </c>
      <c r="R1227">
        <f>VLOOKUP(A1227&amp;"|"&amp;"Spring"&amp;"|"&amp;"Reading",kipp_maps!H:I,2,FALSE)</f>
        <v>237</v>
      </c>
      <c r="S1227">
        <f>VLOOKUP(A1227&amp;"|"&amp;"Spring"&amp;"|"&amp;"Reading",kipp_maps!H:J,3,FALSE)</f>
        <v>96</v>
      </c>
      <c r="T1227">
        <f>VLOOKUP(A1227&amp;"|"&amp;"Spring"&amp;"|"&amp;"Reading",kipp_maps!H:K,4,FALSE)</f>
        <v>4</v>
      </c>
      <c r="U1227">
        <f>VLOOKUP(A1227&amp;"|"&amp;"Fall"&amp;"|"&amp;"Reading",kipp_maps!H:L,5,FALSE)</f>
        <v>5</v>
      </c>
      <c r="V1227">
        <f t="shared" si="78"/>
        <v>20</v>
      </c>
      <c r="W1227">
        <f t="shared" si="79"/>
        <v>15</v>
      </c>
    </row>
    <row r="1228" spans="1:23" x14ac:dyDescent="0.25">
      <c r="A1228">
        <v>23012</v>
      </c>
      <c r="B1228" t="str">
        <f>VLOOKUP(A1228,kipp_maps!A:B,2,FALSE)</f>
        <v>School C</v>
      </c>
      <c r="C1228">
        <f>VLOOKUP(A1228,kipp_maps!A:C,3,FALSE)</f>
        <v>5</v>
      </c>
      <c r="D1228">
        <f>VLOOKUP(A1228,kipp_maps!A:D,4,FALSE)</f>
        <v>2019</v>
      </c>
      <c r="E1228" t="str">
        <f>VLOOKUP(A1228,kipp_maps!A:E,5,FALSE)</f>
        <v>GenEd</v>
      </c>
      <c r="F1228">
        <f>VLOOKUP(A1228&amp;"|"&amp;"Fall"&amp;"|"&amp;"Math",kipp_maps!H:I,2,FALSE)</f>
        <v>211</v>
      </c>
      <c r="G1228">
        <f>VLOOKUP(A1228&amp;"|"&amp;"Fall"&amp;"|"&amp;"Math",kipp_maps!H:J,3,FALSE)</f>
        <v>49</v>
      </c>
      <c r="H1228">
        <f>VLOOKUP(A1228&amp;"|"&amp;"Fall"&amp;"|"&amp;"Math",kipp_maps!H:K,4,FALSE)</f>
        <v>2</v>
      </c>
      <c r="I1228">
        <f>VLOOKUP(A1228&amp;"|"&amp;"Spring"&amp;"|"&amp;"Math",kipp_maps!H:I,2,FALSE)</f>
        <v>215</v>
      </c>
      <c r="J1228">
        <f>VLOOKUP(A1228&amp;"|"&amp;"Spring"&amp;"|"&amp;"Math",kipp_maps!H:J,3,FALSE)</f>
        <v>35</v>
      </c>
      <c r="K1228">
        <f>VLOOKUP(A1228&amp;"|"&amp;"Spring"&amp;"|"&amp;"Math",kipp_maps!H:K,4,FALSE)</f>
        <v>2</v>
      </c>
      <c r="L1228">
        <f>VLOOKUP(A1228&amp;"|"&amp;"Fall"&amp;"|"&amp;"Math",kipp_maps!H:L,5,FALSE)</f>
        <v>10</v>
      </c>
      <c r="M1228">
        <f t="shared" si="76"/>
        <v>4</v>
      </c>
      <c r="N1228">
        <f t="shared" si="77"/>
        <v>-6</v>
      </c>
      <c r="O1228">
        <f>VLOOKUP(A1228&amp;"|"&amp;"Fall"&amp;"|"&amp;"Reading",kipp_maps!H:I,2,FALSE)</f>
        <v>209</v>
      </c>
      <c r="P1228">
        <f>VLOOKUP(A1228&amp;"|"&amp;"Fall"&amp;"|"&amp;"Reading",kipp_maps!H:J,3,FALSE)</f>
        <v>59</v>
      </c>
      <c r="Q1228">
        <f>VLOOKUP(A1228&amp;"|"&amp;"Fall"&amp;"|"&amp;"Reading",kipp_maps!H:K,4,FALSE)</f>
        <v>3</v>
      </c>
      <c r="R1228">
        <f>VLOOKUP(A1228&amp;"|"&amp;"Spring"&amp;"|"&amp;"Reading",kipp_maps!H:I,2,FALSE)</f>
        <v>212</v>
      </c>
      <c r="S1228">
        <f>VLOOKUP(A1228&amp;"|"&amp;"Spring"&amp;"|"&amp;"Reading",kipp_maps!H:J,3,FALSE)</f>
        <v>51</v>
      </c>
      <c r="T1228">
        <f>VLOOKUP(A1228&amp;"|"&amp;"Spring"&amp;"|"&amp;"Reading",kipp_maps!H:K,4,FALSE)</f>
        <v>3</v>
      </c>
      <c r="U1228">
        <f>VLOOKUP(A1228&amp;"|"&amp;"Fall"&amp;"|"&amp;"Reading",kipp_maps!H:L,5,FALSE)</f>
        <v>6</v>
      </c>
      <c r="V1228">
        <f t="shared" si="78"/>
        <v>3</v>
      </c>
      <c r="W1228">
        <f t="shared" si="79"/>
        <v>-3</v>
      </c>
    </row>
    <row r="1229" spans="1:23" x14ac:dyDescent="0.25">
      <c r="A1229">
        <v>12978</v>
      </c>
      <c r="B1229" t="str">
        <f>VLOOKUP(A1229,kipp_maps!A:B,2,FALSE)</f>
        <v>School C</v>
      </c>
      <c r="C1229">
        <f>VLOOKUP(A1229,kipp_maps!A:C,3,FALSE)</f>
        <v>5</v>
      </c>
      <c r="D1229">
        <f>VLOOKUP(A1229,kipp_maps!A:D,4,FALSE)</f>
        <v>2019</v>
      </c>
      <c r="E1229" t="str">
        <f>VLOOKUP(A1229,kipp_maps!A:E,5,FALSE)</f>
        <v>GenEd</v>
      </c>
      <c r="F1229">
        <f>VLOOKUP(A1229&amp;"|"&amp;"Fall"&amp;"|"&amp;"Math",kipp_maps!H:I,2,FALSE)</f>
        <v>204</v>
      </c>
      <c r="G1229">
        <f>VLOOKUP(A1229&amp;"|"&amp;"Fall"&amp;"|"&amp;"Math",kipp_maps!H:J,3,FALSE)</f>
        <v>31</v>
      </c>
      <c r="H1229">
        <f>VLOOKUP(A1229&amp;"|"&amp;"Fall"&amp;"|"&amp;"Math",kipp_maps!H:K,4,FALSE)</f>
        <v>2</v>
      </c>
      <c r="I1229">
        <f>VLOOKUP(A1229&amp;"|"&amp;"Spring"&amp;"|"&amp;"Math",kipp_maps!H:I,2,FALSE)</f>
        <v>223</v>
      </c>
      <c r="J1229">
        <f>VLOOKUP(A1229&amp;"|"&amp;"Spring"&amp;"|"&amp;"Math",kipp_maps!H:J,3,FALSE)</f>
        <v>54</v>
      </c>
      <c r="K1229">
        <f>VLOOKUP(A1229&amp;"|"&amp;"Spring"&amp;"|"&amp;"Math",kipp_maps!H:K,4,FALSE)</f>
        <v>3</v>
      </c>
      <c r="L1229">
        <f>VLOOKUP(A1229&amp;"|"&amp;"Fall"&amp;"|"&amp;"Math",kipp_maps!H:L,5,FALSE)</f>
        <v>10</v>
      </c>
      <c r="M1229">
        <f t="shared" si="76"/>
        <v>19</v>
      </c>
      <c r="N1229">
        <f t="shared" si="77"/>
        <v>9</v>
      </c>
      <c r="O1229">
        <f>VLOOKUP(A1229&amp;"|"&amp;"Fall"&amp;"|"&amp;"Reading",kipp_maps!H:I,2,FALSE)</f>
        <v>195</v>
      </c>
      <c r="P1229">
        <f>VLOOKUP(A1229&amp;"|"&amp;"Fall"&amp;"|"&amp;"Reading",kipp_maps!H:J,3,FALSE)</f>
        <v>24</v>
      </c>
      <c r="Q1229">
        <f>VLOOKUP(A1229&amp;"|"&amp;"Fall"&amp;"|"&amp;"Reading",kipp_maps!H:K,4,FALSE)</f>
        <v>1</v>
      </c>
      <c r="R1229">
        <f>VLOOKUP(A1229&amp;"|"&amp;"Spring"&amp;"|"&amp;"Reading",kipp_maps!H:I,2,FALSE)</f>
        <v>223</v>
      </c>
      <c r="S1229">
        <f>VLOOKUP(A1229&amp;"|"&amp;"Spring"&amp;"|"&amp;"Reading",kipp_maps!H:J,3,FALSE)</f>
        <v>78</v>
      </c>
      <c r="T1229">
        <f>VLOOKUP(A1229&amp;"|"&amp;"Spring"&amp;"|"&amp;"Reading",kipp_maps!H:K,4,FALSE)</f>
        <v>4</v>
      </c>
      <c r="U1229">
        <f>VLOOKUP(A1229&amp;"|"&amp;"Fall"&amp;"|"&amp;"Reading",kipp_maps!H:L,5,FALSE)</f>
        <v>8</v>
      </c>
      <c r="V1229">
        <f t="shared" si="78"/>
        <v>28</v>
      </c>
      <c r="W1229">
        <f t="shared" si="79"/>
        <v>20</v>
      </c>
    </row>
    <row r="1230" spans="1:23" x14ac:dyDescent="0.25">
      <c r="A1230">
        <v>29552</v>
      </c>
      <c r="B1230" t="str">
        <f>VLOOKUP(A1230,kipp_maps!A:B,2,FALSE)</f>
        <v>School A</v>
      </c>
      <c r="C1230">
        <f>VLOOKUP(A1230,kipp_maps!A:C,3,FALSE)</f>
        <v>5</v>
      </c>
      <c r="D1230">
        <f>VLOOKUP(A1230,kipp_maps!A:D,4,FALSE)</f>
        <v>2019</v>
      </c>
      <c r="E1230" t="str">
        <f>VLOOKUP(A1230,kipp_maps!A:E,5,FALSE)</f>
        <v>GenEd</v>
      </c>
      <c r="F1230">
        <f>VLOOKUP(A1230&amp;"|"&amp;"Fall"&amp;"|"&amp;"Math",kipp_maps!H:I,2,FALSE)</f>
        <v>201</v>
      </c>
      <c r="G1230">
        <f>VLOOKUP(A1230&amp;"|"&amp;"Fall"&amp;"|"&amp;"Math",kipp_maps!H:J,3,FALSE)</f>
        <v>24</v>
      </c>
      <c r="H1230">
        <f>VLOOKUP(A1230&amp;"|"&amp;"Fall"&amp;"|"&amp;"Math",kipp_maps!H:K,4,FALSE)</f>
        <v>1</v>
      </c>
      <c r="I1230">
        <f>VLOOKUP(A1230&amp;"|"&amp;"Spring"&amp;"|"&amp;"Math",kipp_maps!H:I,2,FALSE)</f>
        <v>212</v>
      </c>
      <c r="J1230">
        <f>VLOOKUP(A1230&amp;"|"&amp;"Spring"&amp;"|"&amp;"Math",kipp_maps!H:J,3,FALSE)</f>
        <v>28</v>
      </c>
      <c r="K1230">
        <f>VLOOKUP(A1230&amp;"|"&amp;"Spring"&amp;"|"&amp;"Math",kipp_maps!H:K,4,FALSE)</f>
        <v>2</v>
      </c>
      <c r="L1230">
        <f>VLOOKUP(A1230&amp;"|"&amp;"Fall"&amp;"|"&amp;"Math",kipp_maps!H:L,5,FALSE)</f>
        <v>10</v>
      </c>
      <c r="M1230">
        <f t="shared" si="76"/>
        <v>11</v>
      </c>
      <c r="N1230">
        <f t="shared" si="77"/>
        <v>1</v>
      </c>
      <c r="O1230">
        <f>VLOOKUP(A1230&amp;"|"&amp;"Fall"&amp;"|"&amp;"Reading",kipp_maps!H:I,2,FALSE)</f>
        <v>199</v>
      </c>
      <c r="P1230">
        <f>VLOOKUP(A1230&amp;"|"&amp;"Fall"&amp;"|"&amp;"Reading",kipp_maps!H:J,3,FALSE)</f>
        <v>33</v>
      </c>
      <c r="Q1230">
        <f>VLOOKUP(A1230&amp;"|"&amp;"Fall"&amp;"|"&amp;"Reading",kipp_maps!H:K,4,FALSE)</f>
        <v>2</v>
      </c>
      <c r="R1230">
        <f>VLOOKUP(A1230&amp;"|"&amp;"Spring"&amp;"|"&amp;"Reading",kipp_maps!H:I,2,FALSE)</f>
        <v>207</v>
      </c>
      <c r="S1230">
        <f>VLOOKUP(A1230&amp;"|"&amp;"Spring"&amp;"|"&amp;"Reading",kipp_maps!H:J,3,FALSE)</f>
        <v>37</v>
      </c>
      <c r="T1230">
        <f>VLOOKUP(A1230&amp;"|"&amp;"Spring"&amp;"|"&amp;"Reading",kipp_maps!H:K,4,FALSE)</f>
        <v>2</v>
      </c>
      <c r="U1230">
        <f>VLOOKUP(A1230&amp;"|"&amp;"Fall"&amp;"|"&amp;"Reading",kipp_maps!H:L,5,FALSE)</f>
        <v>7</v>
      </c>
      <c r="V1230">
        <f t="shared" si="78"/>
        <v>8</v>
      </c>
      <c r="W1230">
        <f t="shared" si="79"/>
        <v>1</v>
      </c>
    </row>
    <row r="1231" spans="1:23" x14ac:dyDescent="0.25">
      <c r="A1231">
        <v>25386</v>
      </c>
      <c r="B1231" t="str">
        <f>VLOOKUP(A1231,kipp_maps!A:B,2,FALSE)</f>
        <v>School A</v>
      </c>
      <c r="C1231">
        <f>VLOOKUP(A1231,kipp_maps!A:C,3,FALSE)</f>
        <v>5</v>
      </c>
      <c r="D1231">
        <f>VLOOKUP(A1231,kipp_maps!A:D,4,FALSE)</f>
        <v>2019</v>
      </c>
      <c r="E1231" t="str">
        <f>VLOOKUP(A1231,kipp_maps!A:E,5,FALSE)</f>
        <v>GenEd</v>
      </c>
      <c r="F1231">
        <f>VLOOKUP(A1231&amp;"|"&amp;"Fall"&amp;"|"&amp;"Math",kipp_maps!H:I,2,FALSE)</f>
        <v>201</v>
      </c>
      <c r="G1231">
        <f>VLOOKUP(A1231&amp;"|"&amp;"Fall"&amp;"|"&amp;"Math",kipp_maps!H:J,3,FALSE)</f>
        <v>24</v>
      </c>
      <c r="H1231">
        <f>VLOOKUP(A1231&amp;"|"&amp;"Fall"&amp;"|"&amp;"Math",kipp_maps!H:K,4,FALSE)</f>
        <v>1</v>
      </c>
      <c r="I1231">
        <f>VLOOKUP(A1231&amp;"|"&amp;"Spring"&amp;"|"&amp;"Math",kipp_maps!H:I,2,FALSE)</f>
        <v>201</v>
      </c>
      <c r="J1231">
        <f>VLOOKUP(A1231&amp;"|"&amp;"Spring"&amp;"|"&amp;"Math",kipp_maps!H:J,3,FALSE)</f>
        <v>10</v>
      </c>
      <c r="K1231">
        <f>VLOOKUP(A1231&amp;"|"&amp;"Spring"&amp;"|"&amp;"Math",kipp_maps!H:K,4,FALSE)</f>
        <v>1</v>
      </c>
      <c r="L1231">
        <f>VLOOKUP(A1231&amp;"|"&amp;"Fall"&amp;"|"&amp;"Math",kipp_maps!H:L,5,FALSE)</f>
        <v>10</v>
      </c>
      <c r="M1231">
        <f t="shared" si="76"/>
        <v>0</v>
      </c>
      <c r="N1231">
        <f t="shared" si="77"/>
        <v>-10</v>
      </c>
      <c r="O1231">
        <f>VLOOKUP(A1231&amp;"|"&amp;"Fall"&amp;"|"&amp;"Reading",kipp_maps!H:I,2,FALSE)</f>
        <v>179</v>
      </c>
      <c r="P1231">
        <f>VLOOKUP(A1231&amp;"|"&amp;"Fall"&amp;"|"&amp;"Reading",kipp_maps!H:J,3,FALSE)</f>
        <v>4</v>
      </c>
      <c r="Q1231">
        <f>VLOOKUP(A1231&amp;"|"&amp;"Fall"&amp;"|"&amp;"Reading",kipp_maps!H:K,4,FALSE)</f>
        <v>1</v>
      </c>
      <c r="R1231">
        <f>VLOOKUP(A1231&amp;"|"&amp;"Spring"&amp;"|"&amp;"Reading",kipp_maps!H:I,2,FALSE)</f>
        <v>204</v>
      </c>
      <c r="S1231">
        <f>VLOOKUP(A1231&amp;"|"&amp;"Spring"&amp;"|"&amp;"Reading",kipp_maps!H:J,3,FALSE)</f>
        <v>30</v>
      </c>
      <c r="T1231">
        <f>VLOOKUP(A1231&amp;"|"&amp;"Spring"&amp;"|"&amp;"Reading",kipp_maps!H:K,4,FALSE)</f>
        <v>2</v>
      </c>
      <c r="U1231">
        <f>VLOOKUP(A1231&amp;"|"&amp;"Fall"&amp;"|"&amp;"Reading",kipp_maps!H:L,5,FALSE)</f>
        <v>10</v>
      </c>
      <c r="V1231">
        <f t="shared" si="78"/>
        <v>25</v>
      </c>
      <c r="W1231">
        <f t="shared" si="79"/>
        <v>15</v>
      </c>
    </row>
    <row r="1232" spans="1:23" x14ac:dyDescent="0.25">
      <c r="A1232">
        <v>29408</v>
      </c>
      <c r="B1232" t="str">
        <f>VLOOKUP(A1232,kipp_maps!A:B,2,FALSE)</f>
        <v>School C</v>
      </c>
      <c r="C1232">
        <f>VLOOKUP(A1232,kipp_maps!A:C,3,FALSE)</f>
        <v>5</v>
      </c>
      <c r="D1232">
        <f>VLOOKUP(A1232,kipp_maps!A:D,4,FALSE)</f>
        <v>2019</v>
      </c>
      <c r="E1232" t="str">
        <f>VLOOKUP(A1232,kipp_maps!A:E,5,FALSE)</f>
        <v>Gifted</v>
      </c>
      <c r="F1232">
        <f>VLOOKUP(A1232&amp;"|"&amp;"Fall"&amp;"|"&amp;"Math",kipp_maps!H:I,2,FALSE)</f>
        <v>210</v>
      </c>
      <c r="G1232">
        <f>VLOOKUP(A1232&amp;"|"&amp;"Fall"&amp;"|"&amp;"Math",kipp_maps!H:J,3,FALSE)</f>
        <v>46</v>
      </c>
      <c r="H1232">
        <f>VLOOKUP(A1232&amp;"|"&amp;"Fall"&amp;"|"&amp;"Math",kipp_maps!H:K,4,FALSE)</f>
        <v>2</v>
      </c>
      <c r="I1232">
        <f>VLOOKUP(A1232&amp;"|"&amp;"Spring"&amp;"|"&amp;"Math",kipp_maps!H:I,2,FALSE)</f>
        <v>226</v>
      </c>
      <c r="J1232">
        <f>VLOOKUP(A1232&amp;"|"&amp;"Spring"&amp;"|"&amp;"Math",kipp_maps!H:J,3,FALSE)</f>
        <v>61</v>
      </c>
      <c r="K1232">
        <f>VLOOKUP(A1232&amp;"|"&amp;"Spring"&amp;"|"&amp;"Math",kipp_maps!H:K,4,FALSE)</f>
        <v>3</v>
      </c>
      <c r="L1232">
        <f>VLOOKUP(A1232&amp;"|"&amp;"Fall"&amp;"|"&amp;"Math",kipp_maps!H:L,5,FALSE)</f>
        <v>10</v>
      </c>
      <c r="M1232">
        <f t="shared" si="76"/>
        <v>16</v>
      </c>
      <c r="N1232">
        <f t="shared" si="77"/>
        <v>6</v>
      </c>
      <c r="O1232">
        <f>VLOOKUP(A1232&amp;"|"&amp;"Fall"&amp;"|"&amp;"Reading",kipp_maps!H:I,2,FALSE)</f>
        <v>208</v>
      </c>
      <c r="P1232">
        <f>VLOOKUP(A1232&amp;"|"&amp;"Fall"&amp;"|"&amp;"Reading",kipp_maps!H:J,3,FALSE)</f>
        <v>56</v>
      </c>
      <c r="Q1232">
        <f>VLOOKUP(A1232&amp;"|"&amp;"Fall"&amp;"|"&amp;"Reading",kipp_maps!H:K,4,FALSE)</f>
        <v>3</v>
      </c>
      <c r="R1232">
        <f>VLOOKUP(A1232&amp;"|"&amp;"Spring"&amp;"|"&amp;"Reading",kipp_maps!H:I,2,FALSE)</f>
        <v>215</v>
      </c>
      <c r="S1232">
        <f>VLOOKUP(A1232&amp;"|"&amp;"Spring"&amp;"|"&amp;"Reading",kipp_maps!H:J,3,FALSE)</f>
        <v>59</v>
      </c>
      <c r="T1232">
        <f>VLOOKUP(A1232&amp;"|"&amp;"Spring"&amp;"|"&amp;"Reading",kipp_maps!H:K,4,FALSE)</f>
        <v>3</v>
      </c>
      <c r="U1232">
        <f>VLOOKUP(A1232&amp;"|"&amp;"Fall"&amp;"|"&amp;"Reading",kipp_maps!H:L,5,FALSE)</f>
        <v>6</v>
      </c>
      <c r="V1232">
        <f t="shared" si="78"/>
        <v>7</v>
      </c>
      <c r="W1232">
        <f t="shared" si="79"/>
        <v>1</v>
      </c>
    </row>
    <row r="1233" spans="1:23" x14ac:dyDescent="0.25">
      <c r="A1233">
        <v>14964</v>
      </c>
      <c r="B1233" t="str">
        <f>VLOOKUP(A1233,kipp_maps!A:B,2,FALSE)</f>
        <v>School A</v>
      </c>
      <c r="C1233">
        <f>VLOOKUP(A1233,kipp_maps!A:C,3,FALSE)</f>
        <v>5</v>
      </c>
      <c r="D1233">
        <f>VLOOKUP(A1233,kipp_maps!A:D,4,FALSE)</f>
        <v>2019</v>
      </c>
      <c r="E1233" t="str">
        <f>VLOOKUP(A1233,kipp_maps!A:E,5,FALSE)</f>
        <v>GenEd</v>
      </c>
      <c r="F1233">
        <f>VLOOKUP(A1233&amp;"|"&amp;"Fall"&amp;"|"&amp;"Math",kipp_maps!H:I,2,FALSE)</f>
        <v>215</v>
      </c>
      <c r="G1233">
        <f>VLOOKUP(A1233&amp;"|"&amp;"Fall"&amp;"|"&amp;"Math",kipp_maps!H:J,3,FALSE)</f>
        <v>60</v>
      </c>
      <c r="H1233">
        <f>VLOOKUP(A1233&amp;"|"&amp;"Fall"&amp;"|"&amp;"Math",kipp_maps!H:K,4,FALSE)</f>
        <v>3</v>
      </c>
      <c r="I1233">
        <f>VLOOKUP(A1233&amp;"|"&amp;"Spring"&amp;"|"&amp;"Math",kipp_maps!H:I,2,FALSE)</f>
        <v>239</v>
      </c>
      <c r="J1233">
        <f>VLOOKUP(A1233&amp;"|"&amp;"Spring"&amp;"|"&amp;"Math",kipp_maps!H:J,3,FALSE)</f>
        <v>86</v>
      </c>
      <c r="K1233">
        <f>VLOOKUP(A1233&amp;"|"&amp;"Spring"&amp;"|"&amp;"Math",kipp_maps!H:K,4,FALSE)</f>
        <v>4</v>
      </c>
      <c r="L1233">
        <f>VLOOKUP(A1233&amp;"|"&amp;"Fall"&amp;"|"&amp;"Math",kipp_maps!H:L,5,FALSE)</f>
        <v>10</v>
      </c>
      <c r="M1233">
        <f t="shared" si="76"/>
        <v>24</v>
      </c>
      <c r="N1233">
        <f t="shared" si="77"/>
        <v>14</v>
      </c>
      <c r="O1233">
        <f>VLOOKUP(A1233&amp;"|"&amp;"Fall"&amp;"|"&amp;"Reading",kipp_maps!H:I,2,FALSE)</f>
        <v>206</v>
      </c>
      <c r="P1233">
        <f>VLOOKUP(A1233&amp;"|"&amp;"Fall"&amp;"|"&amp;"Reading",kipp_maps!H:J,3,FALSE)</f>
        <v>51</v>
      </c>
      <c r="Q1233">
        <f>VLOOKUP(A1233&amp;"|"&amp;"Fall"&amp;"|"&amp;"Reading",kipp_maps!H:K,4,FALSE)</f>
        <v>3</v>
      </c>
      <c r="R1233">
        <f>VLOOKUP(A1233&amp;"|"&amp;"Spring"&amp;"|"&amp;"Reading",kipp_maps!H:I,2,FALSE)</f>
        <v>210</v>
      </c>
      <c r="S1233">
        <f>VLOOKUP(A1233&amp;"|"&amp;"Spring"&amp;"|"&amp;"Reading",kipp_maps!H:J,3,FALSE)</f>
        <v>45</v>
      </c>
      <c r="T1233">
        <f>VLOOKUP(A1233&amp;"|"&amp;"Spring"&amp;"|"&amp;"Reading",kipp_maps!H:K,4,FALSE)</f>
        <v>2</v>
      </c>
      <c r="U1233">
        <f>VLOOKUP(A1233&amp;"|"&amp;"Fall"&amp;"|"&amp;"Reading",kipp_maps!H:L,5,FALSE)</f>
        <v>6</v>
      </c>
      <c r="V1233">
        <f t="shared" si="78"/>
        <v>4</v>
      </c>
      <c r="W1233">
        <f t="shared" si="79"/>
        <v>-2</v>
      </c>
    </row>
    <row r="1234" spans="1:23" x14ac:dyDescent="0.25">
      <c r="A1234">
        <v>24464</v>
      </c>
      <c r="B1234" t="str">
        <f>VLOOKUP(A1234,kipp_maps!A:B,2,FALSE)</f>
        <v>School C</v>
      </c>
      <c r="C1234">
        <f>VLOOKUP(A1234,kipp_maps!A:C,3,FALSE)</f>
        <v>5</v>
      </c>
      <c r="D1234">
        <f>VLOOKUP(A1234,kipp_maps!A:D,4,FALSE)</f>
        <v>2019</v>
      </c>
      <c r="E1234" t="str">
        <f>VLOOKUP(A1234,kipp_maps!A:E,5,FALSE)</f>
        <v>Gifted</v>
      </c>
      <c r="F1234">
        <f>VLOOKUP(A1234&amp;"|"&amp;"Fall"&amp;"|"&amp;"Math",kipp_maps!H:I,2,FALSE)</f>
        <v>216</v>
      </c>
      <c r="G1234">
        <f>VLOOKUP(A1234&amp;"|"&amp;"Fall"&amp;"|"&amp;"Math",kipp_maps!H:J,3,FALSE)</f>
        <v>62</v>
      </c>
      <c r="H1234">
        <f>VLOOKUP(A1234&amp;"|"&amp;"Fall"&amp;"|"&amp;"Math",kipp_maps!H:K,4,FALSE)</f>
        <v>3</v>
      </c>
      <c r="I1234">
        <f>VLOOKUP(A1234&amp;"|"&amp;"Spring"&amp;"|"&amp;"Math",kipp_maps!H:I,2,FALSE)</f>
        <v>238</v>
      </c>
      <c r="J1234">
        <f>VLOOKUP(A1234&amp;"|"&amp;"Spring"&amp;"|"&amp;"Math",kipp_maps!H:J,3,FALSE)</f>
        <v>85</v>
      </c>
      <c r="K1234">
        <f>VLOOKUP(A1234&amp;"|"&amp;"Spring"&amp;"|"&amp;"Math",kipp_maps!H:K,4,FALSE)</f>
        <v>4</v>
      </c>
      <c r="L1234">
        <f>VLOOKUP(A1234&amp;"|"&amp;"Fall"&amp;"|"&amp;"Math",kipp_maps!H:L,5,FALSE)</f>
        <v>10</v>
      </c>
      <c r="M1234">
        <f t="shared" si="76"/>
        <v>22</v>
      </c>
      <c r="N1234">
        <f t="shared" si="77"/>
        <v>12</v>
      </c>
      <c r="O1234">
        <f>VLOOKUP(A1234&amp;"|"&amp;"Fall"&amp;"|"&amp;"Reading",kipp_maps!H:I,2,FALSE)</f>
        <v>219</v>
      </c>
      <c r="P1234">
        <f>VLOOKUP(A1234&amp;"|"&amp;"Fall"&amp;"|"&amp;"Reading",kipp_maps!H:J,3,FALSE)</f>
        <v>81</v>
      </c>
      <c r="Q1234">
        <f>VLOOKUP(A1234&amp;"|"&amp;"Fall"&amp;"|"&amp;"Reading",kipp_maps!H:K,4,FALSE)</f>
        <v>4</v>
      </c>
      <c r="R1234">
        <f>VLOOKUP(A1234&amp;"|"&amp;"Spring"&amp;"|"&amp;"Reading",kipp_maps!H:I,2,FALSE)</f>
        <v>233</v>
      </c>
      <c r="S1234">
        <f>VLOOKUP(A1234&amp;"|"&amp;"Spring"&amp;"|"&amp;"Reading",kipp_maps!H:J,3,FALSE)</f>
        <v>92</v>
      </c>
      <c r="T1234">
        <f>VLOOKUP(A1234&amp;"|"&amp;"Spring"&amp;"|"&amp;"Reading",kipp_maps!H:K,4,FALSE)</f>
        <v>4</v>
      </c>
      <c r="U1234">
        <f>VLOOKUP(A1234&amp;"|"&amp;"Fall"&amp;"|"&amp;"Reading",kipp_maps!H:L,5,FALSE)</f>
        <v>4</v>
      </c>
      <c r="V1234">
        <f t="shared" si="78"/>
        <v>14</v>
      </c>
      <c r="W1234">
        <f t="shared" si="79"/>
        <v>10</v>
      </c>
    </row>
    <row r="1235" spans="1:23" x14ac:dyDescent="0.25">
      <c r="A1235">
        <v>28510</v>
      </c>
      <c r="B1235" t="str">
        <f>VLOOKUP(A1235,kipp_maps!A:B,2,FALSE)</f>
        <v>School C</v>
      </c>
      <c r="C1235">
        <f>VLOOKUP(A1235,kipp_maps!A:C,3,FALSE)</f>
        <v>5</v>
      </c>
      <c r="D1235">
        <f>VLOOKUP(A1235,kipp_maps!A:D,4,FALSE)</f>
        <v>2019</v>
      </c>
      <c r="E1235" t="str">
        <f>VLOOKUP(A1235,kipp_maps!A:E,5,FALSE)</f>
        <v>GenEd</v>
      </c>
      <c r="F1235">
        <f>VLOOKUP(A1235&amp;"|"&amp;"Fall"&amp;"|"&amp;"Math",kipp_maps!H:I,2,FALSE)</f>
        <v>205</v>
      </c>
      <c r="G1235">
        <f>VLOOKUP(A1235&amp;"|"&amp;"Fall"&amp;"|"&amp;"Math",kipp_maps!H:J,3,FALSE)</f>
        <v>33</v>
      </c>
      <c r="H1235">
        <f>VLOOKUP(A1235&amp;"|"&amp;"Fall"&amp;"|"&amp;"Math",kipp_maps!H:K,4,FALSE)</f>
        <v>2</v>
      </c>
      <c r="I1235">
        <f>VLOOKUP(A1235&amp;"|"&amp;"Spring"&amp;"|"&amp;"Math",kipp_maps!H:I,2,FALSE)</f>
        <v>215</v>
      </c>
      <c r="J1235">
        <f>VLOOKUP(A1235&amp;"|"&amp;"Spring"&amp;"|"&amp;"Math",kipp_maps!H:J,3,FALSE)</f>
        <v>35</v>
      </c>
      <c r="K1235">
        <f>VLOOKUP(A1235&amp;"|"&amp;"Spring"&amp;"|"&amp;"Math",kipp_maps!H:K,4,FALSE)</f>
        <v>2</v>
      </c>
      <c r="L1235">
        <f>VLOOKUP(A1235&amp;"|"&amp;"Fall"&amp;"|"&amp;"Math",kipp_maps!H:L,5,FALSE)</f>
        <v>10</v>
      </c>
      <c r="M1235">
        <f t="shared" si="76"/>
        <v>10</v>
      </c>
      <c r="N1235">
        <f t="shared" si="77"/>
        <v>0</v>
      </c>
      <c r="O1235">
        <f>VLOOKUP(A1235&amp;"|"&amp;"Fall"&amp;"|"&amp;"Reading",kipp_maps!H:I,2,FALSE)</f>
        <v>194</v>
      </c>
      <c r="P1235">
        <f>VLOOKUP(A1235&amp;"|"&amp;"Fall"&amp;"|"&amp;"Reading",kipp_maps!H:J,3,FALSE)</f>
        <v>22</v>
      </c>
      <c r="Q1235">
        <f>VLOOKUP(A1235&amp;"|"&amp;"Fall"&amp;"|"&amp;"Reading",kipp_maps!H:K,4,FALSE)</f>
        <v>1</v>
      </c>
      <c r="R1235">
        <f>VLOOKUP(A1235&amp;"|"&amp;"Spring"&amp;"|"&amp;"Reading",kipp_maps!H:I,2,FALSE)</f>
        <v>214</v>
      </c>
      <c r="S1235">
        <f>VLOOKUP(A1235&amp;"|"&amp;"Spring"&amp;"|"&amp;"Reading",kipp_maps!H:J,3,FALSE)</f>
        <v>56</v>
      </c>
      <c r="T1235">
        <f>VLOOKUP(A1235&amp;"|"&amp;"Spring"&amp;"|"&amp;"Reading",kipp_maps!H:K,4,FALSE)</f>
        <v>3</v>
      </c>
      <c r="U1235">
        <f>VLOOKUP(A1235&amp;"|"&amp;"Fall"&amp;"|"&amp;"Reading",kipp_maps!H:L,5,FALSE)</f>
        <v>8</v>
      </c>
      <c r="V1235">
        <f t="shared" si="78"/>
        <v>20</v>
      </c>
      <c r="W1235">
        <f t="shared" si="79"/>
        <v>12</v>
      </c>
    </row>
    <row r="1236" spans="1:23" x14ac:dyDescent="0.25">
      <c r="A1236">
        <v>27684</v>
      </c>
      <c r="B1236" t="str">
        <f>VLOOKUP(A1236,kipp_maps!A:B,2,FALSE)</f>
        <v>School C</v>
      </c>
      <c r="C1236">
        <f>VLOOKUP(A1236,kipp_maps!A:C,3,FALSE)</f>
        <v>5</v>
      </c>
      <c r="D1236">
        <f>VLOOKUP(A1236,kipp_maps!A:D,4,FALSE)</f>
        <v>2019</v>
      </c>
      <c r="E1236" t="str">
        <f>VLOOKUP(A1236,kipp_maps!A:E,5,FALSE)</f>
        <v>GenEd</v>
      </c>
      <c r="F1236">
        <f>VLOOKUP(A1236&amp;"|"&amp;"Fall"&amp;"|"&amp;"Math",kipp_maps!H:I,2,FALSE)</f>
        <v>217</v>
      </c>
      <c r="G1236">
        <f>VLOOKUP(A1236&amp;"|"&amp;"Fall"&amp;"|"&amp;"Math",kipp_maps!H:J,3,FALSE)</f>
        <v>65</v>
      </c>
      <c r="H1236">
        <f>VLOOKUP(A1236&amp;"|"&amp;"Fall"&amp;"|"&amp;"Math",kipp_maps!H:K,4,FALSE)</f>
        <v>3</v>
      </c>
      <c r="I1236">
        <f>VLOOKUP(A1236&amp;"|"&amp;"Spring"&amp;"|"&amp;"Math",kipp_maps!H:I,2,FALSE)</f>
        <v>221</v>
      </c>
      <c r="J1236">
        <f>VLOOKUP(A1236&amp;"|"&amp;"Spring"&amp;"|"&amp;"Math",kipp_maps!H:J,3,FALSE)</f>
        <v>49</v>
      </c>
      <c r="K1236">
        <f>VLOOKUP(A1236&amp;"|"&amp;"Spring"&amp;"|"&amp;"Math",kipp_maps!H:K,4,FALSE)</f>
        <v>2</v>
      </c>
      <c r="L1236">
        <f>VLOOKUP(A1236&amp;"|"&amp;"Fall"&amp;"|"&amp;"Math",kipp_maps!H:L,5,FALSE)</f>
        <v>10</v>
      </c>
      <c r="M1236">
        <f t="shared" si="76"/>
        <v>4</v>
      </c>
      <c r="N1236">
        <f t="shared" si="77"/>
        <v>-6</v>
      </c>
      <c r="O1236">
        <f>VLOOKUP(A1236&amp;"|"&amp;"Fall"&amp;"|"&amp;"Reading",kipp_maps!H:I,2,FALSE)</f>
        <v>205</v>
      </c>
      <c r="P1236">
        <f>VLOOKUP(A1236&amp;"|"&amp;"Fall"&amp;"|"&amp;"Reading",kipp_maps!H:J,3,FALSE)</f>
        <v>48</v>
      </c>
      <c r="Q1236">
        <f>VLOOKUP(A1236&amp;"|"&amp;"Fall"&amp;"|"&amp;"Reading",kipp_maps!H:K,4,FALSE)</f>
        <v>2</v>
      </c>
      <c r="R1236">
        <f>VLOOKUP(A1236&amp;"|"&amp;"Spring"&amp;"|"&amp;"Reading",kipp_maps!H:I,2,FALSE)</f>
        <v>227</v>
      </c>
      <c r="S1236">
        <f>VLOOKUP(A1236&amp;"|"&amp;"Spring"&amp;"|"&amp;"Reading",kipp_maps!H:J,3,FALSE)</f>
        <v>85</v>
      </c>
      <c r="T1236">
        <f>VLOOKUP(A1236&amp;"|"&amp;"Spring"&amp;"|"&amp;"Reading",kipp_maps!H:K,4,FALSE)</f>
        <v>4</v>
      </c>
      <c r="U1236">
        <f>VLOOKUP(A1236&amp;"|"&amp;"Fall"&amp;"|"&amp;"Reading",kipp_maps!H:L,5,FALSE)</f>
        <v>6</v>
      </c>
      <c r="V1236">
        <f t="shared" si="78"/>
        <v>22</v>
      </c>
      <c r="W1236">
        <f t="shared" si="79"/>
        <v>16</v>
      </c>
    </row>
    <row r="1237" spans="1:23" x14ac:dyDescent="0.25">
      <c r="A1237">
        <v>15094</v>
      </c>
      <c r="B1237" t="str">
        <f>VLOOKUP(A1237,kipp_maps!A:B,2,FALSE)</f>
        <v>School D</v>
      </c>
      <c r="C1237">
        <f>VLOOKUP(A1237,kipp_maps!A:C,3,FALSE)</f>
        <v>5</v>
      </c>
      <c r="D1237">
        <f>VLOOKUP(A1237,kipp_maps!A:D,4,FALSE)</f>
        <v>2019</v>
      </c>
      <c r="E1237" t="str">
        <f>VLOOKUP(A1237,kipp_maps!A:E,5,FALSE)</f>
        <v>GenEd</v>
      </c>
      <c r="F1237">
        <f>VLOOKUP(A1237&amp;"|"&amp;"Fall"&amp;"|"&amp;"Math",kipp_maps!H:I,2,FALSE)</f>
        <v>211</v>
      </c>
      <c r="G1237">
        <f>VLOOKUP(A1237&amp;"|"&amp;"Fall"&amp;"|"&amp;"Math",kipp_maps!H:J,3,FALSE)</f>
        <v>49</v>
      </c>
      <c r="H1237">
        <f>VLOOKUP(A1237&amp;"|"&amp;"Fall"&amp;"|"&amp;"Math",kipp_maps!H:K,4,FALSE)</f>
        <v>2</v>
      </c>
      <c r="I1237">
        <f>VLOOKUP(A1237&amp;"|"&amp;"Spring"&amp;"|"&amp;"Math",kipp_maps!H:I,2,FALSE)</f>
        <v>219</v>
      </c>
      <c r="J1237">
        <f>VLOOKUP(A1237&amp;"|"&amp;"Spring"&amp;"|"&amp;"Math",kipp_maps!H:J,3,FALSE)</f>
        <v>44</v>
      </c>
      <c r="K1237">
        <f>VLOOKUP(A1237&amp;"|"&amp;"Spring"&amp;"|"&amp;"Math",kipp_maps!H:K,4,FALSE)</f>
        <v>2</v>
      </c>
      <c r="L1237">
        <f>VLOOKUP(A1237&amp;"|"&amp;"Fall"&amp;"|"&amp;"Math",kipp_maps!H:L,5,FALSE)</f>
        <v>10</v>
      </c>
      <c r="M1237">
        <f t="shared" si="76"/>
        <v>8</v>
      </c>
      <c r="N1237">
        <f t="shared" si="77"/>
        <v>-2</v>
      </c>
      <c r="O1237">
        <f>VLOOKUP(A1237&amp;"|"&amp;"Fall"&amp;"|"&amp;"Reading",kipp_maps!H:I,2,FALSE)</f>
        <v>202</v>
      </c>
      <c r="P1237">
        <f>VLOOKUP(A1237&amp;"|"&amp;"Fall"&amp;"|"&amp;"Reading",kipp_maps!H:J,3,FALSE)</f>
        <v>40</v>
      </c>
      <c r="Q1237">
        <f>VLOOKUP(A1237&amp;"|"&amp;"Fall"&amp;"|"&amp;"Reading",kipp_maps!H:K,4,FALSE)</f>
        <v>2</v>
      </c>
      <c r="R1237">
        <f>VLOOKUP(A1237&amp;"|"&amp;"Spring"&amp;"|"&amp;"Reading",kipp_maps!H:I,2,FALSE)</f>
        <v>206</v>
      </c>
      <c r="S1237">
        <f>VLOOKUP(A1237&amp;"|"&amp;"Spring"&amp;"|"&amp;"Reading",kipp_maps!H:J,3,FALSE)</f>
        <v>35</v>
      </c>
      <c r="T1237">
        <f>VLOOKUP(A1237&amp;"|"&amp;"Spring"&amp;"|"&amp;"Reading",kipp_maps!H:K,4,FALSE)</f>
        <v>2</v>
      </c>
      <c r="U1237">
        <f>VLOOKUP(A1237&amp;"|"&amp;"Fall"&amp;"|"&amp;"Reading",kipp_maps!H:L,5,FALSE)</f>
        <v>7</v>
      </c>
      <c r="V1237">
        <f t="shared" si="78"/>
        <v>4</v>
      </c>
      <c r="W1237">
        <f t="shared" si="79"/>
        <v>-3</v>
      </c>
    </row>
    <row r="1238" spans="1:23" x14ac:dyDescent="0.25">
      <c r="A1238">
        <v>13672</v>
      </c>
      <c r="B1238" t="str">
        <f>VLOOKUP(A1238,kipp_maps!A:B,2,FALSE)</f>
        <v>School D</v>
      </c>
      <c r="C1238">
        <f>VLOOKUP(A1238,kipp_maps!A:C,3,FALSE)</f>
        <v>5</v>
      </c>
      <c r="D1238">
        <f>VLOOKUP(A1238,kipp_maps!A:D,4,FALSE)</f>
        <v>2019</v>
      </c>
      <c r="E1238" t="str">
        <f>VLOOKUP(A1238,kipp_maps!A:E,5,FALSE)</f>
        <v>SPED</v>
      </c>
      <c r="F1238">
        <f>VLOOKUP(A1238&amp;"|"&amp;"Fall"&amp;"|"&amp;"Math",kipp_maps!H:I,2,FALSE)</f>
        <v>192</v>
      </c>
      <c r="G1238">
        <f>VLOOKUP(A1238&amp;"|"&amp;"Fall"&amp;"|"&amp;"Math",kipp_maps!H:J,3,FALSE)</f>
        <v>9</v>
      </c>
      <c r="H1238">
        <f>VLOOKUP(A1238&amp;"|"&amp;"Fall"&amp;"|"&amp;"Math",kipp_maps!H:K,4,FALSE)</f>
        <v>1</v>
      </c>
      <c r="I1238">
        <f>VLOOKUP(A1238&amp;"|"&amp;"Spring"&amp;"|"&amp;"Math",kipp_maps!H:I,2,FALSE)</f>
        <v>203</v>
      </c>
      <c r="J1238">
        <f>VLOOKUP(A1238&amp;"|"&amp;"Spring"&amp;"|"&amp;"Math",kipp_maps!H:J,3,FALSE)</f>
        <v>13</v>
      </c>
      <c r="K1238">
        <f>VLOOKUP(A1238&amp;"|"&amp;"Spring"&amp;"|"&amp;"Math",kipp_maps!H:K,4,FALSE)</f>
        <v>1</v>
      </c>
      <c r="L1238">
        <f>VLOOKUP(A1238&amp;"|"&amp;"Fall"&amp;"|"&amp;"Math",kipp_maps!H:L,5,FALSE)</f>
        <v>10</v>
      </c>
      <c r="M1238">
        <f t="shared" si="76"/>
        <v>11</v>
      </c>
      <c r="N1238">
        <f t="shared" si="77"/>
        <v>1</v>
      </c>
      <c r="O1238">
        <f>VLOOKUP(A1238&amp;"|"&amp;"Fall"&amp;"|"&amp;"Reading",kipp_maps!H:I,2,FALSE)</f>
        <v>192</v>
      </c>
      <c r="P1238">
        <f>VLOOKUP(A1238&amp;"|"&amp;"Fall"&amp;"|"&amp;"Reading",kipp_maps!H:J,3,FALSE)</f>
        <v>18</v>
      </c>
      <c r="Q1238">
        <f>VLOOKUP(A1238&amp;"|"&amp;"Fall"&amp;"|"&amp;"Reading",kipp_maps!H:K,4,FALSE)</f>
        <v>1</v>
      </c>
      <c r="R1238">
        <f>VLOOKUP(A1238&amp;"|"&amp;"Spring"&amp;"|"&amp;"Reading",kipp_maps!H:I,2,FALSE)</f>
        <v>178</v>
      </c>
      <c r="S1238">
        <f>VLOOKUP(A1238&amp;"|"&amp;"Spring"&amp;"|"&amp;"Reading",kipp_maps!H:J,3,FALSE)</f>
        <v>1</v>
      </c>
      <c r="T1238">
        <f>VLOOKUP(A1238&amp;"|"&amp;"Spring"&amp;"|"&amp;"Reading",kipp_maps!H:K,4,FALSE)</f>
        <v>1</v>
      </c>
      <c r="U1238">
        <f>VLOOKUP(A1238&amp;"|"&amp;"Fall"&amp;"|"&amp;"Reading",kipp_maps!H:L,5,FALSE)</f>
        <v>8</v>
      </c>
      <c r="V1238">
        <f t="shared" si="78"/>
        <v>-14</v>
      </c>
      <c r="W1238">
        <f t="shared" si="79"/>
        <v>-22</v>
      </c>
    </row>
    <row r="1239" spans="1:23" x14ac:dyDescent="0.25">
      <c r="A1239">
        <v>26685</v>
      </c>
      <c r="B1239" t="str">
        <f>VLOOKUP(A1239,kipp_maps!A:B,2,FALSE)</f>
        <v>School C</v>
      </c>
      <c r="C1239">
        <f>VLOOKUP(A1239,kipp_maps!A:C,3,FALSE)</f>
        <v>5</v>
      </c>
      <c r="D1239">
        <f>VLOOKUP(A1239,kipp_maps!A:D,4,FALSE)</f>
        <v>2019</v>
      </c>
      <c r="E1239" t="str">
        <f>VLOOKUP(A1239,kipp_maps!A:E,5,FALSE)</f>
        <v>GenEd</v>
      </c>
      <c r="F1239">
        <f>VLOOKUP(A1239&amp;"|"&amp;"Fall"&amp;"|"&amp;"Math",kipp_maps!H:I,2,FALSE)</f>
        <v>201</v>
      </c>
      <c r="G1239">
        <f>VLOOKUP(A1239&amp;"|"&amp;"Fall"&amp;"|"&amp;"Math",kipp_maps!H:J,3,FALSE)</f>
        <v>24</v>
      </c>
      <c r="H1239">
        <f>VLOOKUP(A1239&amp;"|"&amp;"Fall"&amp;"|"&amp;"Math",kipp_maps!H:K,4,FALSE)</f>
        <v>1</v>
      </c>
      <c r="I1239">
        <f>VLOOKUP(A1239&amp;"|"&amp;"Spring"&amp;"|"&amp;"Math",kipp_maps!H:I,2,FALSE)</f>
        <v>217</v>
      </c>
      <c r="J1239">
        <f>VLOOKUP(A1239&amp;"|"&amp;"Spring"&amp;"|"&amp;"Math",kipp_maps!H:J,3,FALSE)</f>
        <v>39</v>
      </c>
      <c r="K1239">
        <f>VLOOKUP(A1239&amp;"|"&amp;"Spring"&amp;"|"&amp;"Math",kipp_maps!H:K,4,FALSE)</f>
        <v>2</v>
      </c>
      <c r="L1239">
        <f>VLOOKUP(A1239&amp;"|"&amp;"Fall"&amp;"|"&amp;"Math",kipp_maps!H:L,5,FALSE)</f>
        <v>10</v>
      </c>
      <c r="M1239">
        <f t="shared" si="76"/>
        <v>16</v>
      </c>
      <c r="N1239">
        <f t="shared" si="77"/>
        <v>6</v>
      </c>
      <c r="O1239">
        <f>VLOOKUP(A1239&amp;"|"&amp;"Fall"&amp;"|"&amp;"Reading",kipp_maps!H:I,2,FALSE)</f>
        <v>166</v>
      </c>
      <c r="P1239">
        <f>VLOOKUP(A1239&amp;"|"&amp;"Fall"&amp;"|"&amp;"Reading",kipp_maps!H:J,3,FALSE)</f>
        <v>1</v>
      </c>
      <c r="Q1239">
        <f>VLOOKUP(A1239&amp;"|"&amp;"Fall"&amp;"|"&amp;"Reading",kipp_maps!H:K,4,FALSE)</f>
        <v>1</v>
      </c>
      <c r="R1239">
        <f>VLOOKUP(A1239&amp;"|"&amp;"Spring"&amp;"|"&amp;"Reading",kipp_maps!H:I,2,FALSE)</f>
        <v>204</v>
      </c>
      <c r="S1239">
        <f>VLOOKUP(A1239&amp;"|"&amp;"Spring"&amp;"|"&amp;"Reading",kipp_maps!H:J,3,FALSE)</f>
        <v>30</v>
      </c>
      <c r="T1239">
        <f>VLOOKUP(A1239&amp;"|"&amp;"Spring"&amp;"|"&amp;"Reading",kipp_maps!H:K,4,FALSE)</f>
        <v>2</v>
      </c>
      <c r="U1239">
        <f>VLOOKUP(A1239&amp;"|"&amp;"Fall"&amp;"|"&amp;"Reading",kipp_maps!H:L,5,FALSE)</f>
        <v>12</v>
      </c>
      <c r="V1239">
        <f t="shared" si="78"/>
        <v>38</v>
      </c>
      <c r="W1239">
        <f t="shared" si="79"/>
        <v>26</v>
      </c>
    </row>
    <row r="1240" spans="1:23" x14ac:dyDescent="0.25">
      <c r="A1240">
        <v>18495</v>
      </c>
      <c r="B1240" t="str">
        <f>VLOOKUP(A1240,kipp_maps!A:B,2,FALSE)</f>
        <v>School C</v>
      </c>
      <c r="C1240">
        <f>VLOOKUP(A1240,kipp_maps!A:C,3,FALSE)</f>
        <v>5</v>
      </c>
      <c r="D1240">
        <f>VLOOKUP(A1240,kipp_maps!A:D,4,FALSE)</f>
        <v>2019</v>
      </c>
      <c r="E1240" t="str">
        <f>VLOOKUP(A1240,kipp_maps!A:E,5,FALSE)</f>
        <v>SPED</v>
      </c>
      <c r="F1240">
        <f>VLOOKUP(A1240&amp;"|"&amp;"Fall"&amp;"|"&amp;"Math",kipp_maps!H:I,2,FALSE)</f>
        <v>169</v>
      </c>
      <c r="G1240">
        <f>VLOOKUP(A1240&amp;"|"&amp;"Fall"&amp;"|"&amp;"Math",kipp_maps!H:J,3,FALSE)</f>
        <v>1</v>
      </c>
      <c r="H1240">
        <f>VLOOKUP(A1240&amp;"|"&amp;"Fall"&amp;"|"&amp;"Math",kipp_maps!H:K,4,FALSE)</f>
        <v>1</v>
      </c>
      <c r="I1240">
        <f>VLOOKUP(A1240&amp;"|"&amp;"Spring"&amp;"|"&amp;"Math",kipp_maps!H:I,2,FALSE)</f>
        <v>168</v>
      </c>
      <c r="J1240">
        <f>VLOOKUP(A1240&amp;"|"&amp;"Spring"&amp;"|"&amp;"Math",kipp_maps!H:J,3,FALSE)</f>
        <v>1</v>
      </c>
      <c r="K1240">
        <f>VLOOKUP(A1240&amp;"|"&amp;"Spring"&amp;"|"&amp;"Math",kipp_maps!H:K,4,FALSE)</f>
        <v>1</v>
      </c>
      <c r="L1240">
        <f>VLOOKUP(A1240&amp;"|"&amp;"Fall"&amp;"|"&amp;"Math",kipp_maps!H:L,5,FALSE)</f>
        <v>10</v>
      </c>
      <c r="M1240">
        <f t="shared" si="76"/>
        <v>-1</v>
      </c>
      <c r="N1240">
        <f t="shared" si="77"/>
        <v>-11</v>
      </c>
      <c r="O1240">
        <f>VLOOKUP(A1240&amp;"|"&amp;"Fall"&amp;"|"&amp;"Reading",kipp_maps!H:I,2,FALSE)</f>
        <v>183</v>
      </c>
      <c r="P1240">
        <f>VLOOKUP(A1240&amp;"|"&amp;"Fall"&amp;"|"&amp;"Reading",kipp_maps!H:J,3,FALSE)</f>
        <v>7</v>
      </c>
      <c r="Q1240">
        <f>VLOOKUP(A1240&amp;"|"&amp;"Fall"&amp;"|"&amp;"Reading",kipp_maps!H:K,4,FALSE)</f>
        <v>1</v>
      </c>
      <c r="R1240">
        <f>VLOOKUP(A1240&amp;"|"&amp;"Spring"&amp;"|"&amp;"Reading",kipp_maps!H:I,2,FALSE)</f>
        <v>182</v>
      </c>
      <c r="S1240">
        <f>VLOOKUP(A1240&amp;"|"&amp;"Spring"&amp;"|"&amp;"Reading",kipp_maps!H:J,3,FALSE)</f>
        <v>2</v>
      </c>
      <c r="T1240">
        <f>VLOOKUP(A1240&amp;"|"&amp;"Spring"&amp;"|"&amp;"Reading",kipp_maps!H:K,4,FALSE)</f>
        <v>1</v>
      </c>
      <c r="U1240">
        <f>VLOOKUP(A1240&amp;"|"&amp;"Fall"&amp;"|"&amp;"Reading",kipp_maps!H:L,5,FALSE)</f>
        <v>9</v>
      </c>
      <c r="V1240">
        <f t="shared" si="78"/>
        <v>-1</v>
      </c>
      <c r="W1240">
        <f t="shared" si="79"/>
        <v>-10</v>
      </c>
    </row>
    <row r="1241" spans="1:23" x14ac:dyDescent="0.25">
      <c r="A1241">
        <v>22850</v>
      </c>
      <c r="B1241" t="str">
        <f>VLOOKUP(A1241,kipp_maps!A:B,2,FALSE)</f>
        <v>School C</v>
      </c>
      <c r="C1241">
        <f>VLOOKUP(A1241,kipp_maps!A:C,3,FALSE)</f>
        <v>5</v>
      </c>
      <c r="D1241">
        <f>VLOOKUP(A1241,kipp_maps!A:D,4,FALSE)</f>
        <v>2019</v>
      </c>
      <c r="E1241" t="str">
        <f>VLOOKUP(A1241,kipp_maps!A:E,5,FALSE)</f>
        <v>GenEd</v>
      </c>
      <c r="F1241">
        <f>VLOOKUP(A1241&amp;"|"&amp;"Fall"&amp;"|"&amp;"Math",kipp_maps!H:I,2,FALSE)</f>
        <v>206</v>
      </c>
      <c r="G1241">
        <f>VLOOKUP(A1241&amp;"|"&amp;"Fall"&amp;"|"&amp;"Math",kipp_maps!H:J,3,FALSE)</f>
        <v>36</v>
      </c>
      <c r="H1241">
        <f>VLOOKUP(A1241&amp;"|"&amp;"Fall"&amp;"|"&amp;"Math",kipp_maps!H:K,4,FALSE)</f>
        <v>2</v>
      </c>
      <c r="I1241">
        <f>VLOOKUP(A1241&amp;"|"&amp;"Spring"&amp;"|"&amp;"Math",kipp_maps!H:I,2,FALSE)</f>
        <v>217</v>
      </c>
      <c r="J1241">
        <f>VLOOKUP(A1241&amp;"|"&amp;"Spring"&amp;"|"&amp;"Math",kipp_maps!H:J,3,FALSE)</f>
        <v>39</v>
      </c>
      <c r="K1241">
        <f>VLOOKUP(A1241&amp;"|"&amp;"Spring"&amp;"|"&amp;"Math",kipp_maps!H:K,4,FALSE)</f>
        <v>2</v>
      </c>
      <c r="L1241">
        <f>VLOOKUP(A1241&amp;"|"&amp;"Fall"&amp;"|"&amp;"Math",kipp_maps!H:L,5,FALSE)</f>
        <v>10</v>
      </c>
      <c r="M1241">
        <f t="shared" si="76"/>
        <v>11</v>
      </c>
      <c r="N1241">
        <f t="shared" si="77"/>
        <v>1</v>
      </c>
      <c r="O1241">
        <f>VLOOKUP(A1241&amp;"|"&amp;"Fall"&amp;"|"&amp;"Reading",kipp_maps!H:I,2,FALSE)</f>
        <v>205</v>
      </c>
      <c r="P1241">
        <f>VLOOKUP(A1241&amp;"|"&amp;"Fall"&amp;"|"&amp;"Reading",kipp_maps!H:J,3,FALSE)</f>
        <v>48</v>
      </c>
      <c r="Q1241">
        <f>VLOOKUP(A1241&amp;"|"&amp;"Fall"&amp;"|"&amp;"Reading",kipp_maps!H:K,4,FALSE)</f>
        <v>2</v>
      </c>
      <c r="R1241">
        <f>VLOOKUP(A1241&amp;"|"&amp;"Spring"&amp;"|"&amp;"Reading",kipp_maps!H:I,2,FALSE)</f>
        <v>208</v>
      </c>
      <c r="S1241">
        <f>VLOOKUP(A1241&amp;"|"&amp;"Spring"&amp;"|"&amp;"Reading",kipp_maps!H:J,3,FALSE)</f>
        <v>40</v>
      </c>
      <c r="T1241">
        <f>VLOOKUP(A1241&amp;"|"&amp;"Spring"&amp;"|"&amp;"Reading",kipp_maps!H:K,4,FALSE)</f>
        <v>2</v>
      </c>
      <c r="U1241">
        <f>VLOOKUP(A1241&amp;"|"&amp;"Fall"&amp;"|"&amp;"Reading",kipp_maps!H:L,5,FALSE)</f>
        <v>6</v>
      </c>
      <c r="V1241">
        <f t="shared" si="78"/>
        <v>3</v>
      </c>
      <c r="W1241">
        <f t="shared" si="79"/>
        <v>-3</v>
      </c>
    </row>
    <row r="1242" spans="1:23" x14ac:dyDescent="0.25">
      <c r="A1242">
        <v>13151</v>
      </c>
      <c r="B1242" t="str">
        <f>VLOOKUP(A1242,kipp_maps!A:B,2,FALSE)</f>
        <v>School D</v>
      </c>
      <c r="C1242">
        <f>VLOOKUP(A1242,kipp_maps!A:C,3,FALSE)</f>
        <v>5</v>
      </c>
      <c r="D1242">
        <f>VLOOKUP(A1242,kipp_maps!A:D,4,FALSE)</f>
        <v>2019</v>
      </c>
      <c r="E1242" t="str">
        <f>VLOOKUP(A1242,kipp_maps!A:E,5,FALSE)</f>
        <v>GenEd</v>
      </c>
      <c r="F1242">
        <f>VLOOKUP(A1242&amp;"|"&amp;"Fall"&amp;"|"&amp;"Math",kipp_maps!H:I,2,FALSE)</f>
        <v>212</v>
      </c>
      <c r="G1242">
        <f>VLOOKUP(A1242&amp;"|"&amp;"Fall"&amp;"|"&amp;"Math",kipp_maps!H:J,3,FALSE)</f>
        <v>52</v>
      </c>
      <c r="H1242">
        <f>VLOOKUP(A1242&amp;"|"&amp;"Fall"&amp;"|"&amp;"Math",kipp_maps!H:K,4,FALSE)</f>
        <v>3</v>
      </c>
      <c r="I1242">
        <f>VLOOKUP(A1242&amp;"|"&amp;"Spring"&amp;"|"&amp;"Math",kipp_maps!H:I,2,FALSE)</f>
        <v>227</v>
      </c>
      <c r="J1242">
        <f>VLOOKUP(A1242&amp;"|"&amp;"Spring"&amp;"|"&amp;"Math",kipp_maps!H:J,3,FALSE)</f>
        <v>64</v>
      </c>
      <c r="K1242">
        <f>VLOOKUP(A1242&amp;"|"&amp;"Spring"&amp;"|"&amp;"Math",kipp_maps!H:K,4,FALSE)</f>
        <v>3</v>
      </c>
      <c r="L1242">
        <f>VLOOKUP(A1242&amp;"|"&amp;"Fall"&amp;"|"&amp;"Math",kipp_maps!H:L,5,FALSE)</f>
        <v>10</v>
      </c>
      <c r="M1242">
        <f t="shared" si="76"/>
        <v>15</v>
      </c>
      <c r="N1242">
        <f t="shared" si="77"/>
        <v>5</v>
      </c>
      <c r="O1242">
        <f>VLOOKUP(A1242&amp;"|"&amp;"Fall"&amp;"|"&amp;"Reading",kipp_maps!H:I,2,FALSE)</f>
        <v>222</v>
      </c>
      <c r="P1242">
        <f>VLOOKUP(A1242&amp;"|"&amp;"Fall"&amp;"|"&amp;"Reading",kipp_maps!H:J,3,FALSE)</f>
        <v>86</v>
      </c>
      <c r="Q1242">
        <f>VLOOKUP(A1242&amp;"|"&amp;"Fall"&amp;"|"&amp;"Reading",kipp_maps!H:K,4,FALSE)</f>
        <v>4</v>
      </c>
      <c r="R1242">
        <f>VLOOKUP(A1242&amp;"|"&amp;"Spring"&amp;"|"&amp;"Reading",kipp_maps!H:I,2,FALSE)</f>
        <v>220</v>
      </c>
      <c r="S1242">
        <f>VLOOKUP(A1242&amp;"|"&amp;"Spring"&amp;"|"&amp;"Reading",kipp_maps!H:J,3,FALSE)</f>
        <v>71</v>
      </c>
      <c r="T1242">
        <f>VLOOKUP(A1242&amp;"|"&amp;"Spring"&amp;"|"&amp;"Reading",kipp_maps!H:K,4,FALSE)</f>
        <v>3</v>
      </c>
      <c r="U1242">
        <f>VLOOKUP(A1242&amp;"|"&amp;"Fall"&amp;"|"&amp;"Reading",kipp_maps!H:L,5,FALSE)</f>
        <v>4</v>
      </c>
      <c r="V1242">
        <f t="shared" si="78"/>
        <v>-2</v>
      </c>
      <c r="W1242">
        <f t="shared" si="79"/>
        <v>-6</v>
      </c>
    </row>
    <row r="1243" spans="1:23" x14ac:dyDescent="0.25">
      <c r="A1243">
        <v>28254</v>
      </c>
      <c r="B1243" t="str">
        <f>VLOOKUP(A1243,kipp_maps!A:B,2,FALSE)</f>
        <v>School D</v>
      </c>
      <c r="C1243">
        <f>VLOOKUP(A1243,kipp_maps!A:C,3,FALSE)</f>
        <v>5</v>
      </c>
      <c r="D1243">
        <f>VLOOKUP(A1243,kipp_maps!A:D,4,FALSE)</f>
        <v>2019</v>
      </c>
      <c r="E1243" t="str">
        <f>VLOOKUP(A1243,kipp_maps!A:E,5,FALSE)</f>
        <v>GenEd</v>
      </c>
      <c r="F1243">
        <f>VLOOKUP(A1243&amp;"|"&amp;"Fall"&amp;"|"&amp;"Math",kipp_maps!H:I,2,FALSE)</f>
        <v>222</v>
      </c>
      <c r="G1243">
        <f>VLOOKUP(A1243&amp;"|"&amp;"Fall"&amp;"|"&amp;"Math",kipp_maps!H:J,3,FALSE)</f>
        <v>76</v>
      </c>
      <c r="H1243">
        <f>VLOOKUP(A1243&amp;"|"&amp;"Fall"&amp;"|"&amp;"Math",kipp_maps!H:K,4,FALSE)</f>
        <v>4</v>
      </c>
      <c r="I1243">
        <f>VLOOKUP(A1243&amp;"|"&amp;"Spring"&amp;"|"&amp;"Math",kipp_maps!H:I,2,FALSE)</f>
        <v>231</v>
      </c>
      <c r="J1243">
        <f>VLOOKUP(A1243&amp;"|"&amp;"Spring"&amp;"|"&amp;"Math",kipp_maps!H:J,3,FALSE)</f>
        <v>72</v>
      </c>
      <c r="K1243">
        <f>VLOOKUP(A1243&amp;"|"&amp;"Spring"&amp;"|"&amp;"Math",kipp_maps!H:K,4,FALSE)</f>
        <v>3</v>
      </c>
      <c r="L1243">
        <f>VLOOKUP(A1243&amp;"|"&amp;"Fall"&amp;"|"&amp;"Math",kipp_maps!H:L,5,FALSE)</f>
        <v>10</v>
      </c>
      <c r="M1243">
        <f t="shared" si="76"/>
        <v>9</v>
      </c>
      <c r="N1243">
        <f t="shared" si="77"/>
        <v>-1</v>
      </c>
      <c r="O1243">
        <f>VLOOKUP(A1243&amp;"|"&amp;"Fall"&amp;"|"&amp;"Reading",kipp_maps!H:I,2,FALSE)</f>
        <v>214</v>
      </c>
      <c r="P1243">
        <f>VLOOKUP(A1243&amp;"|"&amp;"Fall"&amp;"|"&amp;"Reading",kipp_maps!H:J,3,FALSE)</f>
        <v>71</v>
      </c>
      <c r="Q1243">
        <f>VLOOKUP(A1243&amp;"|"&amp;"Fall"&amp;"|"&amp;"Reading",kipp_maps!H:K,4,FALSE)</f>
        <v>3</v>
      </c>
      <c r="R1243">
        <f>VLOOKUP(A1243&amp;"|"&amp;"Spring"&amp;"|"&amp;"Reading",kipp_maps!H:I,2,FALSE)</f>
        <v>216</v>
      </c>
      <c r="S1243">
        <f>VLOOKUP(A1243&amp;"|"&amp;"Spring"&amp;"|"&amp;"Reading",kipp_maps!H:J,3,FALSE)</f>
        <v>61</v>
      </c>
      <c r="T1243">
        <f>VLOOKUP(A1243&amp;"|"&amp;"Spring"&amp;"|"&amp;"Reading",kipp_maps!H:K,4,FALSE)</f>
        <v>3</v>
      </c>
      <c r="U1243">
        <f>VLOOKUP(A1243&amp;"|"&amp;"Fall"&amp;"|"&amp;"Reading",kipp_maps!H:L,5,FALSE)</f>
        <v>5</v>
      </c>
      <c r="V1243">
        <f t="shared" si="78"/>
        <v>2</v>
      </c>
      <c r="W1243">
        <f t="shared" si="79"/>
        <v>-3</v>
      </c>
    </row>
    <row r="1244" spans="1:23" x14ac:dyDescent="0.25">
      <c r="A1244">
        <v>21135</v>
      </c>
      <c r="B1244" t="str">
        <f>VLOOKUP(A1244,kipp_maps!A:B,2,FALSE)</f>
        <v>School C</v>
      </c>
      <c r="C1244">
        <f>VLOOKUP(A1244,kipp_maps!A:C,3,FALSE)</f>
        <v>5</v>
      </c>
      <c r="D1244">
        <f>VLOOKUP(A1244,kipp_maps!A:D,4,FALSE)</f>
        <v>2019</v>
      </c>
      <c r="E1244" t="str">
        <f>VLOOKUP(A1244,kipp_maps!A:E,5,FALSE)</f>
        <v>GenEd</v>
      </c>
      <c r="F1244">
        <f>VLOOKUP(A1244&amp;"|"&amp;"Fall"&amp;"|"&amp;"Math",kipp_maps!H:I,2,FALSE)</f>
        <v>216</v>
      </c>
      <c r="G1244">
        <f>VLOOKUP(A1244&amp;"|"&amp;"Fall"&amp;"|"&amp;"Math",kipp_maps!H:J,3,FALSE)</f>
        <v>62</v>
      </c>
      <c r="H1244">
        <f>VLOOKUP(A1244&amp;"|"&amp;"Fall"&amp;"|"&amp;"Math",kipp_maps!H:K,4,FALSE)</f>
        <v>3</v>
      </c>
      <c r="I1244">
        <f>VLOOKUP(A1244&amp;"|"&amp;"Spring"&amp;"|"&amp;"Math",kipp_maps!H:I,2,FALSE)</f>
        <v>230</v>
      </c>
      <c r="J1244">
        <f>VLOOKUP(A1244&amp;"|"&amp;"Spring"&amp;"|"&amp;"Math",kipp_maps!H:J,3,FALSE)</f>
        <v>70</v>
      </c>
      <c r="K1244">
        <f>VLOOKUP(A1244&amp;"|"&amp;"Spring"&amp;"|"&amp;"Math",kipp_maps!H:K,4,FALSE)</f>
        <v>3</v>
      </c>
      <c r="L1244">
        <f>VLOOKUP(A1244&amp;"|"&amp;"Fall"&amp;"|"&amp;"Math",kipp_maps!H:L,5,FALSE)</f>
        <v>10</v>
      </c>
      <c r="M1244">
        <f t="shared" si="76"/>
        <v>14</v>
      </c>
      <c r="N1244">
        <f t="shared" si="77"/>
        <v>4</v>
      </c>
      <c r="O1244">
        <f>VLOOKUP(A1244&amp;"|"&amp;"Fall"&amp;"|"&amp;"Reading",kipp_maps!H:I,2,FALSE)</f>
        <v>223</v>
      </c>
      <c r="P1244">
        <f>VLOOKUP(A1244&amp;"|"&amp;"Fall"&amp;"|"&amp;"Reading",kipp_maps!H:J,3,FALSE)</f>
        <v>87</v>
      </c>
      <c r="Q1244">
        <f>VLOOKUP(A1244&amp;"|"&amp;"Fall"&amp;"|"&amp;"Reading",kipp_maps!H:K,4,FALSE)</f>
        <v>4</v>
      </c>
      <c r="R1244">
        <f>VLOOKUP(A1244&amp;"|"&amp;"Spring"&amp;"|"&amp;"Reading",kipp_maps!H:I,2,FALSE)</f>
        <v>239</v>
      </c>
      <c r="S1244">
        <f>VLOOKUP(A1244&amp;"|"&amp;"Spring"&amp;"|"&amp;"Reading",kipp_maps!H:J,3,FALSE)</f>
        <v>97</v>
      </c>
      <c r="T1244">
        <f>VLOOKUP(A1244&amp;"|"&amp;"Spring"&amp;"|"&amp;"Reading",kipp_maps!H:K,4,FALSE)</f>
        <v>4</v>
      </c>
      <c r="U1244">
        <f>VLOOKUP(A1244&amp;"|"&amp;"Fall"&amp;"|"&amp;"Reading",kipp_maps!H:L,5,FALSE)</f>
        <v>4</v>
      </c>
      <c r="V1244">
        <f t="shared" si="78"/>
        <v>16</v>
      </c>
      <c r="W1244">
        <f t="shared" si="79"/>
        <v>12</v>
      </c>
    </row>
    <row r="1245" spans="1:23" x14ac:dyDescent="0.25">
      <c r="A1245">
        <v>21908</v>
      </c>
      <c r="B1245" t="str">
        <f>VLOOKUP(A1245,kipp_maps!A:B,2,FALSE)</f>
        <v>School A</v>
      </c>
      <c r="C1245">
        <f>VLOOKUP(A1245,kipp_maps!A:C,3,FALSE)</f>
        <v>5</v>
      </c>
      <c r="D1245">
        <f>VLOOKUP(A1245,kipp_maps!A:D,4,FALSE)</f>
        <v>2019</v>
      </c>
      <c r="E1245" t="str">
        <f>VLOOKUP(A1245,kipp_maps!A:E,5,FALSE)</f>
        <v>Gifted</v>
      </c>
      <c r="F1245">
        <f>VLOOKUP(A1245&amp;"|"&amp;"Fall"&amp;"|"&amp;"Math",kipp_maps!H:I,2,FALSE)</f>
        <v>228</v>
      </c>
      <c r="G1245">
        <f>VLOOKUP(A1245&amp;"|"&amp;"Fall"&amp;"|"&amp;"Math",kipp_maps!H:J,3,FALSE)</f>
        <v>87</v>
      </c>
      <c r="H1245">
        <f>VLOOKUP(A1245&amp;"|"&amp;"Fall"&amp;"|"&amp;"Math",kipp_maps!H:K,4,FALSE)</f>
        <v>4</v>
      </c>
      <c r="I1245">
        <f>VLOOKUP(A1245&amp;"|"&amp;"Spring"&amp;"|"&amp;"Math",kipp_maps!H:I,2,FALSE)</f>
        <v>228</v>
      </c>
      <c r="J1245">
        <f>VLOOKUP(A1245&amp;"|"&amp;"Spring"&amp;"|"&amp;"Math",kipp_maps!H:J,3,FALSE)</f>
        <v>66</v>
      </c>
      <c r="K1245">
        <f>VLOOKUP(A1245&amp;"|"&amp;"Spring"&amp;"|"&amp;"Math",kipp_maps!H:K,4,FALSE)</f>
        <v>3</v>
      </c>
      <c r="L1245">
        <f>VLOOKUP(A1245&amp;"|"&amp;"Fall"&amp;"|"&amp;"Math",kipp_maps!H:L,5,FALSE)</f>
        <v>10</v>
      </c>
      <c r="M1245">
        <f t="shared" si="76"/>
        <v>0</v>
      </c>
      <c r="N1245">
        <f t="shared" si="77"/>
        <v>-10</v>
      </c>
      <c r="O1245">
        <f>VLOOKUP(A1245&amp;"|"&amp;"Fall"&amp;"|"&amp;"Reading",kipp_maps!H:I,2,FALSE)</f>
        <v>217</v>
      </c>
      <c r="P1245">
        <f>VLOOKUP(A1245&amp;"|"&amp;"Fall"&amp;"|"&amp;"Reading",kipp_maps!H:J,3,FALSE)</f>
        <v>77</v>
      </c>
      <c r="Q1245">
        <f>VLOOKUP(A1245&amp;"|"&amp;"Fall"&amp;"|"&amp;"Reading",kipp_maps!H:K,4,FALSE)</f>
        <v>4</v>
      </c>
      <c r="R1245">
        <f>VLOOKUP(A1245&amp;"|"&amp;"Spring"&amp;"|"&amp;"Reading",kipp_maps!H:I,2,FALSE)</f>
        <v>226</v>
      </c>
      <c r="S1245">
        <f>VLOOKUP(A1245&amp;"|"&amp;"Spring"&amp;"|"&amp;"Reading",kipp_maps!H:J,3,FALSE)</f>
        <v>83</v>
      </c>
      <c r="T1245">
        <f>VLOOKUP(A1245&amp;"|"&amp;"Spring"&amp;"|"&amp;"Reading",kipp_maps!H:K,4,FALSE)</f>
        <v>4</v>
      </c>
      <c r="U1245">
        <f>VLOOKUP(A1245&amp;"|"&amp;"Fall"&amp;"|"&amp;"Reading",kipp_maps!H:L,5,FALSE)</f>
        <v>5</v>
      </c>
      <c r="V1245">
        <f t="shared" si="78"/>
        <v>9</v>
      </c>
      <c r="W1245">
        <f t="shared" si="79"/>
        <v>4</v>
      </c>
    </row>
    <row r="1246" spans="1:23" x14ac:dyDescent="0.25">
      <c r="A1246">
        <v>14208</v>
      </c>
      <c r="B1246" t="str">
        <f>VLOOKUP(A1246,kipp_maps!A:B,2,FALSE)</f>
        <v>School D</v>
      </c>
      <c r="C1246">
        <f>VLOOKUP(A1246,kipp_maps!A:C,3,FALSE)</f>
        <v>5</v>
      </c>
      <c r="D1246">
        <f>VLOOKUP(A1246,kipp_maps!A:D,4,FALSE)</f>
        <v>2019</v>
      </c>
      <c r="E1246" t="str">
        <f>VLOOKUP(A1246,kipp_maps!A:E,5,FALSE)</f>
        <v>SPED</v>
      </c>
      <c r="F1246">
        <f>VLOOKUP(A1246&amp;"|"&amp;"Fall"&amp;"|"&amp;"Math",kipp_maps!H:I,2,FALSE)</f>
        <v>195</v>
      </c>
      <c r="G1246">
        <f>VLOOKUP(A1246&amp;"|"&amp;"Fall"&amp;"|"&amp;"Math",kipp_maps!H:J,3,FALSE)</f>
        <v>13</v>
      </c>
      <c r="H1246">
        <f>VLOOKUP(A1246&amp;"|"&amp;"Fall"&amp;"|"&amp;"Math",kipp_maps!H:K,4,FALSE)</f>
        <v>1</v>
      </c>
      <c r="I1246">
        <f>VLOOKUP(A1246&amp;"|"&amp;"Spring"&amp;"|"&amp;"Math",kipp_maps!H:I,2,FALSE)</f>
        <v>200</v>
      </c>
      <c r="J1246">
        <f>VLOOKUP(A1246&amp;"|"&amp;"Spring"&amp;"|"&amp;"Math",kipp_maps!H:J,3,FALSE)</f>
        <v>9</v>
      </c>
      <c r="K1246">
        <f>VLOOKUP(A1246&amp;"|"&amp;"Spring"&amp;"|"&amp;"Math",kipp_maps!H:K,4,FALSE)</f>
        <v>1</v>
      </c>
      <c r="L1246">
        <f>VLOOKUP(A1246&amp;"|"&amp;"Fall"&amp;"|"&amp;"Math",kipp_maps!H:L,5,FALSE)</f>
        <v>10</v>
      </c>
      <c r="M1246">
        <f t="shared" si="76"/>
        <v>5</v>
      </c>
      <c r="N1246">
        <f t="shared" si="77"/>
        <v>-5</v>
      </c>
      <c r="O1246">
        <f>VLOOKUP(A1246&amp;"|"&amp;"Fall"&amp;"|"&amp;"Reading",kipp_maps!H:I,2,FALSE)</f>
        <v>212</v>
      </c>
      <c r="P1246">
        <f>VLOOKUP(A1246&amp;"|"&amp;"Fall"&amp;"|"&amp;"Reading",kipp_maps!H:J,3,FALSE)</f>
        <v>66</v>
      </c>
      <c r="Q1246">
        <f>VLOOKUP(A1246&amp;"|"&amp;"Fall"&amp;"|"&amp;"Reading",kipp_maps!H:K,4,FALSE)</f>
        <v>3</v>
      </c>
      <c r="R1246">
        <f>VLOOKUP(A1246&amp;"|"&amp;"Spring"&amp;"|"&amp;"Reading",kipp_maps!H:I,2,FALSE)</f>
        <v>214</v>
      </c>
      <c r="S1246">
        <f>VLOOKUP(A1246&amp;"|"&amp;"Spring"&amp;"|"&amp;"Reading",kipp_maps!H:J,3,FALSE)</f>
        <v>56</v>
      </c>
      <c r="T1246">
        <f>VLOOKUP(A1246&amp;"|"&amp;"Spring"&amp;"|"&amp;"Reading",kipp_maps!H:K,4,FALSE)</f>
        <v>3</v>
      </c>
      <c r="U1246">
        <f>VLOOKUP(A1246&amp;"|"&amp;"Fall"&amp;"|"&amp;"Reading",kipp_maps!H:L,5,FALSE)</f>
        <v>5</v>
      </c>
      <c r="V1246">
        <f t="shared" si="78"/>
        <v>2</v>
      </c>
      <c r="W1246">
        <f t="shared" si="79"/>
        <v>-3</v>
      </c>
    </row>
    <row r="1247" spans="1:23" x14ac:dyDescent="0.25">
      <c r="A1247">
        <v>19865</v>
      </c>
      <c r="B1247" t="str">
        <f>VLOOKUP(A1247,kipp_maps!A:B,2,FALSE)</f>
        <v>School D</v>
      </c>
      <c r="C1247">
        <f>VLOOKUP(A1247,kipp_maps!A:C,3,FALSE)</f>
        <v>5</v>
      </c>
      <c r="D1247">
        <f>VLOOKUP(A1247,kipp_maps!A:D,4,FALSE)</f>
        <v>2019</v>
      </c>
      <c r="E1247" t="str">
        <f>VLOOKUP(A1247,kipp_maps!A:E,5,FALSE)</f>
        <v>GenEd</v>
      </c>
      <c r="F1247">
        <f>VLOOKUP(A1247&amp;"|"&amp;"Fall"&amp;"|"&amp;"Math",kipp_maps!H:I,2,FALSE)</f>
        <v>202</v>
      </c>
      <c r="G1247">
        <f>VLOOKUP(A1247&amp;"|"&amp;"Fall"&amp;"|"&amp;"Math",kipp_maps!H:J,3,FALSE)</f>
        <v>26</v>
      </c>
      <c r="H1247">
        <f>VLOOKUP(A1247&amp;"|"&amp;"Fall"&amp;"|"&amp;"Math",kipp_maps!H:K,4,FALSE)</f>
        <v>2</v>
      </c>
      <c r="I1247">
        <f>VLOOKUP(A1247&amp;"|"&amp;"Spring"&amp;"|"&amp;"Math",kipp_maps!H:I,2,FALSE)</f>
        <v>214</v>
      </c>
      <c r="J1247">
        <f>VLOOKUP(A1247&amp;"|"&amp;"Spring"&amp;"|"&amp;"Math",kipp_maps!H:J,3,FALSE)</f>
        <v>32</v>
      </c>
      <c r="K1247">
        <f>VLOOKUP(A1247&amp;"|"&amp;"Spring"&amp;"|"&amp;"Math",kipp_maps!H:K,4,FALSE)</f>
        <v>2</v>
      </c>
      <c r="L1247">
        <f>VLOOKUP(A1247&amp;"|"&amp;"Fall"&amp;"|"&amp;"Math",kipp_maps!H:L,5,FALSE)</f>
        <v>10</v>
      </c>
      <c r="M1247">
        <f t="shared" si="76"/>
        <v>12</v>
      </c>
      <c r="N1247">
        <f t="shared" si="77"/>
        <v>2</v>
      </c>
      <c r="O1247">
        <f>VLOOKUP(A1247&amp;"|"&amp;"Fall"&amp;"|"&amp;"Reading",kipp_maps!H:I,2,FALSE)</f>
        <v>194</v>
      </c>
      <c r="P1247">
        <f>VLOOKUP(A1247&amp;"|"&amp;"Fall"&amp;"|"&amp;"Reading",kipp_maps!H:J,3,FALSE)</f>
        <v>22</v>
      </c>
      <c r="Q1247">
        <f>VLOOKUP(A1247&amp;"|"&amp;"Fall"&amp;"|"&amp;"Reading",kipp_maps!H:K,4,FALSE)</f>
        <v>1</v>
      </c>
      <c r="R1247">
        <f>VLOOKUP(A1247&amp;"|"&amp;"Spring"&amp;"|"&amp;"Reading",kipp_maps!H:I,2,FALSE)</f>
        <v>206</v>
      </c>
      <c r="S1247">
        <f>VLOOKUP(A1247&amp;"|"&amp;"Spring"&amp;"|"&amp;"Reading",kipp_maps!H:J,3,FALSE)</f>
        <v>35</v>
      </c>
      <c r="T1247">
        <f>VLOOKUP(A1247&amp;"|"&amp;"Spring"&amp;"|"&amp;"Reading",kipp_maps!H:K,4,FALSE)</f>
        <v>2</v>
      </c>
      <c r="U1247">
        <f>VLOOKUP(A1247&amp;"|"&amp;"Fall"&amp;"|"&amp;"Reading",kipp_maps!H:L,5,FALSE)</f>
        <v>8</v>
      </c>
      <c r="V1247">
        <f t="shared" si="78"/>
        <v>12</v>
      </c>
      <c r="W1247">
        <f t="shared" si="79"/>
        <v>4</v>
      </c>
    </row>
    <row r="1248" spans="1:23" x14ac:dyDescent="0.25">
      <c r="A1248">
        <v>14748</v>
      </c>
      <c r="B1248" t="str">
        <f>VLOOKUP(A1248,kipp_maps!A:B,2,FALSE)</f>
        <v>School A</v>
      </c>
      <c r="C1248">
        <f>VLOOKUP(A1248,kipp_maps!A:C,3,FALSE)</f>
        <v>5</v>
      </c>
      <c r="D1248">
        <f>VLOOKUP(A1248,kipp_maps!A:D,4,FALSE)</f>
        <v>2019</v>
      </c>
      <c r="E1248" t="str">
        <f>VLOOKUP(A1248,kipp_maps!A:E,5,FALSE)</f>
        <v>GenEd</v>
      </c>
      <c r="F1248">
        <f>VLOOKUP(A1248&amp;"|"&amp;"Fall"&amp;"|"&amp;"Math",kipp_maps!H:I,2,FALSE)</f>
        <v>194</v>
      </c>
      <c r="G1248">
        <f>VLOOKUP(A1248&amp;"|"&amp;"Fall"&amp;"|"&amp;"Math",kipp_maps!H:J,3,FALSE)</f>
        <v>12</v>
      </c>
      <c r="H1248">
        <f>VLOOKUP(A1248&amp;"|"&amp;"Fall"&amp;"|"&amp;"Math",kipp_maps!H:K,4,FALSE)</f>
        <v>1</v>
      </c>
      <c r="I1248">
        <f>VLOOKUP(A1248&amp;"|"&amp;"Spring"&amp;"|"&amp;"Math",kipp_maps!H:I,2,FALSE)</f>
        <v>202</v>
      </c>
      <c r="J1248">
        <f>VLOOKUP(A1248&amp;"|"&amp;"Spring"&amp;"|"&amp;"Math",kipp_maps!H:J,3,FALSE)</f>
        <v>12</v>
      </c>
      <c r="K1248">
        <f>VLOOKUP(A1248&amp;"|"&amp;"Spring"&amp;"|"&amp;"Math",kipp_maps!H:K,4,FALSE)</f>
        <v>1</v>
      </c>
      <c r="L1248">
        <f>VLOOKUP(A1248&amp;"|"&amp;"Fall"&amp;"|"&amp;"Math",kipp_maps!H:L,5,FALSE)</f>
        <v>10</v>
      </c>
      <c r="M1248">
        <f t="shared" si="76"/>
        <v>8</v>
      </c>
      <c r="N1248">
        <f t="shared" si="77"/>
        <v>-2</v>
      </c>
      <c r="O1248">
        <f>VLOOKUP(A1248&amp;"|"&amp;"Fall"&amp;"|"&amp;"Reading",kipp_maps!H:I,2,FALSE)</f>
        <v>198</v>
      </c>
      <c r="P1248">
        <f>VLOOKUP(A1248&amp;"|"&amp;"Fall"&amp;"|"&amp;"Reading",kipp_maps!H:J,3,FALSE)</f>
        <v>31</v>
      </c>
      <c r="Q1248">
        <f>VLOOKUP(A1248&amp;"|"&amp;"Fall"&amp;"|"&amp;"Reading",kipp_maps!H:K,4,FALSE)</f>
        <v>2</v>
      </c>
      <c r="R1248">
        <f>VLOOKUP(A1248&amp;"|"&amp;"Spring"&amp;"|"&amp;"Reading",kipp_maps!H:I,2,FALSE)</f>
        <v>204</v>
      </c>
      <c r="S1248">
        <f>VLOOKUP(A1248&amp;"|"&amp;"Spring"&amp;"|"&amp;"Reading",kipp_maps!H:J,3,FALSE)</f>
        <v>30</v>
      </c>
      <c r="T1248">
        <f>VLOOKUP(A1248&amp;"|"&amp;"Spring"&amp;"|"&amp;"Reading",kipp_maps!H:K,4,FALSE)</f>
        <v>2</v>
      </c>
      <c r="U1248">
        <f>VLOOKUP(A1248&amp;"|"&amp;"Fall"&amp;"|"&amp;"Reading",kipp_maps!H:L,5,FALSE)</f>
        <v>7</v>
      </c>
      <c r="V1248">
        <f t="shared" si="78"/>
        <v>6</v>
      </c>
      <c r="W1248">
        <f t="shared" si="79"/>
        <v>-1</v>
      </c>
    </row>
    <row r="1249" spans="1:23" x14ac:dyDescent="0.25">
      <c r="A1249">
        <v>22281</v>
      </c>
      <c r="B1249" t="str">
        <f>VLOOKUP(A1249,kipp_maps!A:B,2,FALSE)</f>
        <v>School D</v>
      </c>
      <c r="C1249">
        <f>VLOOKUP(A1249,kipp_maps!A:C,3,FALSE)</f>
        <v>5</v>
      </c>
      <c r="D1249">
        <f>VLOOKUP(A1249,kipp_maps!A:D,4,FALSE)</f>
        <v>2019</v>
      </c>
      <c r="E1249" t="str">
        <f>VLOOKUP(A1249,kipp_maps!A:E,5,FALSE)</f>
        <v>GenEd</v>
      </c>
      <c r="F1249">
        <f>VLOOKUP(A1249&amp;"|"&amp;"Fall"&amp;"|"&amp;"Math",kipp_maps!H:I,2,FALSE)</f>
        <v>187</v>
      </c>
      <c r="G1249">
        <f>VLOOKUP(A1249&amp;"|"&amp;"Fall"&amp;"|"&amp;"Math",kipp_maps!H:J,3,FALSE)</f>
        <v>5</v>
      </c>
      <c r="H1249">
        <f>VLOOKUP(A1249&amp;"|"&amp;"Fall"&amp;"|"&amp;"Math",kipp_maps!H:K,4,FALSE)</f>
        <v>1</v>
      </c>
      <c r="I1249">
        <f>VLOOKUP(A1249&amp;"|"&amp;"Spring"&amp;"|"&amp;"Math",kipp_maps!H:I,2,FALSE)</f>
        <v>190</v>
      </c>
      <c r="J1249">
        <f>VLOOKUP(A1249&amp;"|"&amp;"Spring"&amp;"|"&amp;"Math",kipp_maps!H:J,3,FALSE)</f>
        <v>3</v>
      </c>
      <c r="K1249">
        <f>VLOOKUP(A1249&amp;"|"&amp;"Spring"&amp;"|"&amp;"Math",kipp_maps!H:K,4,FALSE)</f>
        <v>1</v>
      </c>
      <c r="L1249">
        <f>VLOOKUP(A1249&amp;"|"&amp;"Fall"&amp;"|"&amp;"Math",kipp_maps!H:L,5,FALSE)</f>
        <v>10</v>
      </c>
      <c r="M1249">
        <f t="shared" si="76"/>
        <v>3</v>
      </c>
      <c r="N1249">
        <f t="shared" si="77"/>
        <v>-7</v>
      </c>
      <c r="O1249">
        <f>VLOOKUP(A1249&amp;"|"&amp;"Fall"&amp;"|"&amp;"Reading",kipp_maps!H:I,2,FALSE)</f>
        <v>192</v>
      </c>
      <c r="P1249">
        <f>VLOOKUP(A1249&amp;"|"&amp;"Fall"&amp;"|"&amp;"Reading",kipp_maps!H:J,3,FALSE)</f>
        <v>18</v>
      </c>
      <c r="Q1249">
        <f>VLOOKUP(A1249&amp;"|"&amp;"Fall"&amp;"|"&amp;"Reading",kipp_maps!H:K,4,FALSE)</f>
        <v>1</v>
      </c>
      <c r="R1249">
        <f>VLOOKUP(A1249&amp;"|"&amp;"Spring"&amp;"|"&amp;"Reading",kipp_maps!H:I,2,FALSE)</f>
        <v>203</v>
      </c>
      <c r="S1249">
        <f>VLOOKUP(A1249&amp;"|"&amp;"Spring"&amp;"|"&amp;"Reading",kipp_maps!H:J,3,FALSE)</f>
        <v>28</v>
      </c>
      <c r="T1249">
        <f>VLOOKUP(A1249&amp;"|"&amp;"Spring"&amp;"|"&amp;"Reading",kipp_maps!H:K,4,FALSE)</f>
        <v>2</v>
      </c>
      <c r="U1249">
        <f>VLOOKUP(A1249&amp;"|"&amp;"Fall"&amp;"|"&amp;"Reading",kipp_maps!H:L,5,FALSE)</f>
        <v>8</v>
      </c>
      <c r="V1249">
        <f t="shared" si="78"/>
        <v>11</v>
      </c>
      <c r="W1249">
        <f t="shared" si="79"/>
        <v>3</v>
      </c>
    </row>
    <row r="1250" spans="1:23" x14ac:dyDescent="0.25">
      <c r="A1250">
        <v>22562</v>
      </c>
      <c r="B1250" t="str">
        <f>VLOOKUP(A1250,kipp_maps!A:B,2,FALSE)</f>
        <v>School D</v>
      </c>
      <c r="C1250">
        <f>VLOOKUP(A1250,kipp_maps!A:C,3,FALSE)</f>
        <v>5</v>
      </c>
      <c r="D1250">
        <f>VLOOKUP(A1250,kipp_maps!A:D,4,FALSE)</f>
        <v>2019</v>
      </c>
      <c r="E1250" t="str">
        <f>VLOOKUP(A1250,kipp_maps!A:E,5,FALSE)</f>
        <v>GenEd</v>
      </c>
      <c r="F1250">
        <f>VLOOKUP(A1250&amp;"|"&amp;"Fall"&amp;"|"&amp;"Math",kipp_maps!H:I,2,FALSE)</f>
        <v>199</v>
      </c>
      <c r="G1250">
        <f>VLOOKUP(A1250&amp;"|"&amp;"Fall"&amp;"|"&amp;"Math",kipp_maps!H:J,3,FALSE)</f>
        <v>20</v>
      </c>
      <c r="H1250">
        <f>VLOOKUP(A1250&amp;"|"&amp;"Fall"&amp;"|"&amp;"Math",kipp_maps!H:K,4,FALSE)</f>
        <v>1</v>
      </c>
      <c r="I1250">
        <f>VLOOKUP(A1250&amp;"|"&amp;"Spring"&amp;"|"&amp;"Math",kipp_maps!H:I,2,FALSE)</f>
        <v>210</v>
      </c>
      <c r="J1250">
        <f>VLOOKUP(A1250&amp;"|"&amp;"Spring"&amp;"|"&amp;"Math",kipp_maps!H:J,3,FALSE)</f>
        <v>24</v>
      </c>
      <c r="K1250">
        <f>VLOOKUP(A1250&amp;"|"&amp;"Spring"&amp;"|"&amp;"Math",kipp_maps!H:K,4,FALSE)</f>
        <v>1</v>
      </c>
      <c r="L1250">
        <f>VLOOKUP(A1250&amp;"|"&amp;"Fall"&amp;"|"&amp;"Math",kipp_maps!H:L,5,FALSE)</f>
        <v>10</v>
      </c>
      <c r="M1250">
        <f t="shared" si="76"/>
        <v>11</v>
      </c>
      <c r="N1250">
        <f t="shared" si="77"/>
        <v>1</v>
      </c>
      <c r="O1250">
        <f>VLOOKUP(A1250&amp;"|"&amp;"Fall"&amp;"|"&amp;"Reading",kipp_maps!H:I,2,FALSE)</f>
        <v>193</v>
      </c>
      <c r="P1250">
        <f>VLOOKUP(A1250&amp;"|"&amp;"Fall"&amp;"|"&amp;"Reading",kipp_maps!H:J,3,FALSE)</f>
        <v>20</v>
      </c>
      <c r="Q1250">
        <f>VLOOKUP(A1250&amp;"|"&amp;"Fall"&amp;"|"&amp;"Reading",kipp_maps!H:K,4,FALSE)</f>
        <v>1</v>
      </c>
      <c r="R1250">
        <f>VLOOKUP(A1250&amp;"|"&amp;"Spring"&amp;"|"&amp;"Reading",kipp_maps!H:I,2,FALSE)</f>
        <v>201</v>
      </c>
      <c r="S1250">
        <f>VLOOKUP(A1250&amp;"|"&amp;"Spring"&amp;"|"&amp;"Reading",kipp_maps!H:J,3,FALSE)</f>
        <v>23</v>
      </c>
      <c r="T1250">
        <f>VLOOKUP(A1250&amp;"|"&amp;"Spring"&amp;"|"&amp;"Reading",kipp_maps!H:K,4,FALSE)</f>
        <v>1</v>
      </c>
      <c r="U1250">
        <f>VLOOKUP(A1250&amp;"|"&amp;"Fall"&amp;"|"&amp;"Reading",kipp_maps!H:L,5,FALSE)</f>
        <v>8</v>
      </c>
      <c r="V1250">
        <f t="shared" si="78"/>
        <v>8</v>
      </c>
      <c r="W1250">
        <f t="shared" si="79"/>
        <v>0</v>
      </c>
    </row>
    <row r="1251" spans="1:23" x14ac:dyDescent="0.25">
      <c r="A1251">
        <v>11885</v>
      </c>
      <c r="B1251" t="str">
        <f>VLOOKUP(A1251,kipp_maps!A:B,2,FALSE)</f>
        <v>School D</v>
      </c>
      <c r="C1251">
        <f>VLOOKUP(A1251,kipp_maps!A:C,3,FALSE)</f>
        <v>5</v>
      </c>
      <c r="D1251">
        <f>VLOOKUP(A1251,kipp_maps!A:D,4,FALSE)</f>
        <v>2019</v>
      </c>
      <c r="E1251" t="str">
        <f>VLOOKUP(A1251,kipp_maps!A:E,5,FALSE)</f>
        <v>GenEd</v>
      </c>
      <c r="F1251">
        <f>VLOOKUP(A1251&amp;"|"&amp;"Fall"&amp;"|"&amp;"Math",kipp_maps!H:I,2,FALSE)</f>
        <v>195</v>
      </c>
      <c r="G1251">
        <f>VLOOKUP(A1251&amp;"|"&amp;"Fall"&amp;"|"&amp;"Math",kipp_maps!H:J,3,FALSE)</f>
        <v>13</v>
      </c>
      <c r="H1251">
        <f>VLOOKUP(A1251&amp;"|"&amp;"Fall"&amp;"|"&amp;"Math",kipp_maps!H:K,4,FALSE)</f>
        <v>1</v>
      </c>
      <c r="I1251">
        <f>VLOOKUP(A1251&amp;"|"&amp;"Spring"&amp;"|"&amp;"Math",kipp_maps!H:I,2,FALSE)</f>
        <v>194</v>
      </c>
      <c r="J1251">
        <f>VLOOKUP(A1251&amp;"|"&amp;"Spring"&amp;"|"&amp;"Math",kipp_maps!H:J,3,FALSE)</f>
        <v>5</v>
      </c>
      <c r="K1251">
        <f>VLOOKUP(A1251&amp;"|"&amp;"Spring"&amp;"|"&amp;"Math",kipp_maps!H:K,4,FALSE)</f>
        <v>1</v>
      </c>
      <c r="L1251">
        <f>VLOOKUP(A1251&amp;"|"&amp;"Fall"&amp;"|"&amp;"Math",kipp_maps!H:L,5,FALSE)</f>
        <v>10</v>
      </c>
      <c r="M1251">
        <f t="shared" si="76"/>
        <v>-1</v>
      </c>
      <c r="N1251">
        <f t="shared" si="77"/>
        <v>-11</v>
      </c>
      <c r="O1251">
        <f>VLOOKUP(A1251&amp;"|"&amp;"Fall"&amp;"|"&amp;"Reading",kipp_maps!H:I,2,FALSE)</f>
        <v>201</v>
      </c>
      <c r="P1251">
        <f>VLOOKUP(A1251&amp;"|"&amp;"Fall"&amp;"|"&amp;"Reading",kipp_maps!H:J,3,FALSE)</f>
        <v>38</v>
      </c>
      <c r="Q1251">
        <f>VLOOKUP(A1251&amp;"|"&amp;"Fall"&amp;"|"&amp;"Reading",kipp_maps!H:K,4,FALSE)</f>
        <v>2</v>
      </c>
      <c r="R1251">
        <f>VLOOKUP(A1251&amp;"|"&amp;"Spring"&amp;"|"&amp;"Reading",kipp_maps!H:I,2,FALSE)</f>
        <v>200</v>
      </c>
      <c r="S1251">
        <f>VLOOKUP(A1251&amp;"|"&amp;"Spring"&amp;"|"&amp;"Reading",kipp_maps!H:J,3,FALSE)</f>
        <v>21</v>
      </c>
      <c r="T1251">
        <f>VLOOKUP(A1251&amp;"|"&amp;"Spring"&amp;"|"&amp;"Reading",kipp_maps!H:K,4,FALSE)</f>
        <v>1</v>
      </c>
      <c r="U1251">
        <f>VLOOKUP(A1251&amp;"|"&amp;"Fall"&amp;"|"&amp;"Reading",kipp_maps!H:L,5,FALSE)</f>
        <v>7</v>
      </c>
      <c r="V1251">
        <f t="shared" si="78"/>
        <v>-1</v>
      </c>
      <c r="W1251">
        <f t="shared" si="79"/>
        <v>-8</v>
      </c>
    </row>
    <row r="1252" spans="1:23" x14ac:dyDescent="0.25">
      <c r="A1252">
        <v>10696</v>
      </c>
      <c r="B1252" t="str">
        <f>VLOOKUP(A1252,kipp_maps!A:B,2,FALSE)</f>
        <v>School D</v>
      </c>
      <c r="C1252">
        <f>VLOOKUP(A1252,kipp_maps!A:C,3,FALSE)</f>
        <v>5</v>
      </c>
      <c r="D1252">
        <f>VLOOKUP(A1252,kipp_maps!A:D,4,FALSE)</f>
        <v>2019</v>
      </c>
      <c r="E1252" t="str">
        <f>VLOOKUP(A1252,kipp_maps!A:E,5,FALSE)</f>
        <v>GenEd</v>
      </c>
      <c r="F1252">
        <f>VLOOKUP(A1252&amp;"|"&amp;"Fall"&amp;"|"&amp;"Math",kipp_maps!H:I,2,FALSE)</f>
        <v>219</v>
      </c>
      <c r="G1252">
        <f>VLOOKUP(A1252&amp;"|"&amp;"Fall"&amp;"|"&amp;"Math",kipp_maps!H:J,3,FALSE)</f>
        <v>70</v>
      </c>
      <c r="H1252">
        <f>VLOOKUP(A1252&amp;"|"&amp;"Fall"&amp;"|"&amp;"Math",kipp_maps!H:K,4,FALSE)</f>
        <v>3</v>
      </c>
      <c r="I1252">
        <f>VLOOKUP(A1252&amp;"|"&amp;"Spring"&amp;"|"&amp;"Math",kipp_maps!H:I,2,FALSE)</f>
        <v>226</v>
      </c>
      <c r="J1252">
        <f>VLOOKUP(A1252&amp;"|"&amp;"Spring"&amp;"|"&amp;"Math",kipp_maps!H:J,3,FALSE)</f>
        <v>61</v>
      </c>
      <c r="K1252">
        <f>VLOOKUP(A1252&amp;"|"&amp;"Spring"&amp;"|"&amp;"Math",kipp_maps!H:K,4,FALSE)</f>
        <v>3</v>
      </c>
      <c r="L1252">
        <f>VLOOKUP(A1252&amp;"|"&amp;"Fall"&amp;"|"&amp;"Math",kipp_maps!H:L,5,FALSE)</f>
        <v>10</v>
      </c>
      <c r="M1252">
        <f t="shared" si="76"/>
        <v>7</v>
      </c>
      <c r="N1252">
        <f t="shared" si="77"/>
        <v>-3</v>
      </c>
      <c r="O1252">
        <f>VLOOKUP(A1252&amp;"|"&amp;"Fall"&amp;"|"&amp;"Reading",kipp_maps!H:I,2,FALSE)</f>
        <v>206</v>
      </c>
      <c r="P1252">
        <f>VLOOKUP(A1252&amp;"|"&amp;"Fall"&amp;"|"&amp;"Reading",kipp_maps!H:J,3,FALSE)</f>
        <v>51</v>
      </c>
      <c r="Q1252">
        <f>VLOOKUP(A1252&amp;"|"&amp;"Fall"&amp;"|"&amp;"Reading",kipp_maps!H:K,4,FALSE)</f>
        <v>3</v>
      </c>
      <c r="R1252">
        <f>VLOOKUP(A1252&amp;"|"&amp;"Spring"&amp;"|"&amp;"Reading",kipp_maps!H:I,2,FALSE)</f>
        <v>212</v>
      </c>
      <c r="S1252">
        <f>VLOOKUP(A1252&amp;"|"&amp;"Spring"&amp;"|"&amp;"Reading",kipp_maps!H:J,3,FALSE)</f>
        <v>51</v>
      </c>
      <c r="T1252">
        <f>VLOOKUP(A1252&amp;"|"&amp;"Spring"&amp;"|"&amp;"Reading",kipp_maps!H:K,4,FALSE)</f>
        <v>3</v>
      </c>
      <c r="U1252">
        <f>VLOOKUP(A1252&amp;"|"&amp;"Fall"&amp;"|"&amp;"Reading",kipp_maps!H:L,5,FALSE)</f>
        <v>6</v>
      </c>
      <c r="V1252">
        <f t="shared" si="78"/>
        <v>6</v>
      </c>
      <c r="W1252">
        <f t="shared" si="79"/>
        <v>0</v>
      </c>
    </row>
    <row r="1253" spans="1:23" x14ac:dyDescent="0.25">
      <c r="A1253">
        <v>19636</v>
      </c>
      <c r="B1253" t="str">
        <f>VLOOKUP(A1253,kipp_maps!A:B,2,FALSE)</f>
        <v>School D</v>
      </c>
      <c r="C1253">
        <f>VLOOKUP(A1253,kipp_maps!A:C,3,FALSE)</f>
        <v>5</v>
      </c>
      <c r="D1253">
        <f>VLOOKUP(A1253,kipp_maps!A:D,4,FALSE)</f>
        <v>2019</v>
      </c>
      <c r="E1253" t="str">
        <f>VLOOKUP(A1253,kipp_maps!A:E,5,FALSE)</f>
        <v>GenEd</v>
      </c>
      <c r="F1253">
        <f>VLOOKUP(A1253&amp;"|"&amp;"Fall"&amp;"|"&amp;"Math",kipp_maps!H:I,2,FALSE)</f>
        <v>191</v>
      </c>
      <c r="G1253">
        <f>VLOOKUP(A1253&amp;"|"&amp;"Fall"&amp;"|"&amp;"Math",kipp_maps!H:J,3,FALSE)</f>
        <v>8</v>
      </c>
      <c r="H1253">
        <f>VLOOKUP(A1253&amp;"|"&amp;"Fall"&amp;"|"&amp;"Math",kipp_maps!H:K,4,FALSE)</f>
        <v>1</v>
      </c>
      <c r="I1253">
        <f>VLOOKUP(A1253&amp;"|"&amp;"Spring"&amp;"|"&amp;"Math",kipp_maps!H:I,2,FALSE)</f>
        <v>204</v>
      </c>
      <c r="J1253">
        <f>VLOOKUP(A1253&amp;"|"&amp;"Spring"&amp;"|"&amp;"Math",kipp_maps!H:J,3,FALSE)</f>
        <v>14</v>
      </c>
      <c r="K1253">
        <f>VLOOKUP(A1253&amp;"|"&amp;"Spring"&amp;"|"&amp;"Math",kipp_maps!H:K,4,FALSE)</f>
        <v>1</v>
      </c>
      <c r="L1253">
        <f>VLOOKUP(A1253&amp;"|"&amp;"Fall"&amp;"|"&amp;"Math",kipp_maps!H:L,5,FALSE)</f>
        <v>10</v>
      </c>
      <c r="M1253">
        <f t="shared" si="76"/>
        <v>13</v>
      </c>
      <c r="N1253">
        <f t="shared" si="77"/>
        <v>3</v>
      </c>
      <c r="O1253">
        <f>VLOOKUP(A1253&amp;"|"&amp;"Fall"&amp;"|"&amp;"Reading",kipp_maps!H:I,2,FALSE)</f>
        <v>207</v>
      </c>
      <c r="P1253">
        <f>VLOOKUP(A1253&amp;"|"&amp;"Fall"&amp;"|"&amp;"Reading",kipp_maps!H:J,3,FALSE)</f>
        <v>53</v>
      </c>
      <c r="Q1253">
        <f>VLOOKUP(A1253&amp;"|"&amp;"Fall"&amp;"|"&amp;"Reading",kipp_maps!H:K,4,FALSE)</f>
        <v>3</v>
      </c>
      <c r="R1253">
        <f>VLOOKUP(A1253&amp;"|"&amp;"Spring"&amp;"|"&amp;"Reading",kipp_maps!H:I,2,FALSE)</f>
        <v>202</v>
      </c>
      <c r="S1253">
        <f>VLOOKUP(A1253&amp;"|"&amp;"Spring"&amp;"|"&amp;"Reading",kipp_maps!H:J,3,FALSE)</f>
        <v>26</v>
      </c>
      <c r="T1253">
        <f>VLOOKUP(A1253&amp;"|"&amp;"Spring"&amp;"|"&amp;"Reading",kipp_maps!H:K,4,FALSE)</f>
        <v>2</v>
      </c>
      <c r="U1253">
        <f>VLOOKUP(A1253&amp;"|"&amp;"Fall"&amp;"|"&amp;"Reading",kipp_maps!H:L,5,FALSE)</f>
        <v>6</v>
      </c>
      <c r="V1253">
        <f t="shared" si="78"/>
        <v>-5</v>
      </c>
      <c r="W1253">
        <f t="shared" si="79"/>
        <v>-11</v>
      </c>
    </row>
    <row r="1254" spans="1:23" x14ac:dyDescent="0.25">
      <c r="A1254">
        <v>20168</v>
      </c>
      <c r="B1254" t="str">
        <f>VLOOKUP(A1254,kipp_maps!A:B,2,FALSE)</f>
        <v>School D</v>
      </c>
      <c r="C1254">
        <f>VLOOKUP(A1254,kipp_maps!A:C,3,FALSE)</f>
        <v>5</v>
      </c>
      <c r="D1254">
        <f>VLOOKUP(A1254,kipp_maps!A:D,4,FALSE)</f>
        <v>2019</v>
      </c>
      <c r="E1254" t="str">
        <f>VLOOKUP(A1254,kipp_maps!A:E,5,FALSE)</f>
        <v>GenEd</v>
      </c>
      <c r="F1254">
        <f>VLOOKUP(A1254&amp;"|"&amp;"Fall"&amp;"|"&amp;"Math",kipp_maps!H:I,2,FALSE)</f>
        <v>196</v>
      </c>
      <c r="G1254">
        <f>VLOOKUP(A1254&amp;"|"&amp;"Fall"&amp;"|"&amp;"Math",kipp_maps!H:J,3,FALSE)</f>
        <v>15</v>
      </c>
      <c r="H1254">
        <f>VLOOKUP(A1254&amp;"|"&amp;"Fall"&amp;"|"&amp;"Math",kipp_maps!H:K,4,FALSE)</f>
        <v>1</v>
      </c>
      <c r="I1254">
        <f>VLOOKUP(A1254&amp;"|"&amp;"Spring"&amp;"|"&amp;"Math",kipp_maps!H:I,2,FALSE)</f>
        <v>210</v>
      </c>
      <c r="J1254">
        <f>VLOOKUP(A1254&amp;"|"&amp;"Spring"&amp;"|"&amp;"Math",kipp_maps!H:J,3,FALSE)</f>
        <v>24</v>
      </c>
      <c r="K1254">
        <f>VLOOKUP(A1254&amp;"|"&amp;"Spring"&amp;"|"&amp;"Math",kipp_maps!H:K,4,FALSE)</f>
        <v>1</v>
      </c>
      <c r="L1254">
        <f>VLOOKUP(A1254&amp;"|"&amp;"Fall"&amp;"|"&amp;"Math",kipp_maps!H:L,5,FALSE)</f>
        <v>10</v>
      </c>
      <c r="M1254">
        <f t="shared" si="76"/>
        <v>14</v>
      </c>
      <c r="N1254">
        <f t="shared" si="77"/>
        <v>4</v>
      </c>
      <c r="O1254">
        <f>VLOOKUP(A1254&amp;"|"&amp;"Fall"&amp;"|"&amp;"Reading",kipp_maps!H:I,2,FALSE)</f>
        <v>185</v>
      </c>
      <c r="P1254">
        <f>VLOOKUP(A1254&amp;"|"&amp;"Fall"&amp;"|"&amp;"Reading",kipp_maps!H:J,3,FALSE)</f>
        <v>9</v>
      </c>
      <c r="Q1254">
        <f>VLOOKUP(A1254&amp;"|"&amp;"Fall"&amp;"|"&amp;"Reading",kipp_maps!H:K,4,FALSE)</f>
        <v>1</v>
      </c>
      <c r="R1254">
        <f>VLOOKUP(A1254&amp;"|"&amp;"Spring"&amp;"|"&amp;"Reading",kipp_maps!H:I,2,FALSE)</f>
        <v>208</v>
      </c>
      <c r="S1254">
        <f>VLOOKUP(A1254&amp;"|"&amp;"Spring"&amp;"|"&amp;"Reading",kipp_maps!H:J,3,FALSE)</f>
        <v>40</v>
      </c>
      <c r="T1254">
        <f>VLOOKUP(A1254&amp;"|"&amp;"Spring"&amp;"|"&amp;"Reading",kipp_maps!H:K,4,FALSE)</f>
        <v>2</v>
      </c>
      <c r="U1254">
        <f>VLOOKUP(A1254&amp;"|"&amp;"Fall"&amp;"|"&amp;"Reading",kipp_maps!H:L,5,FALSE)</f>
        <v>9</v>
      </c>
      <c r="V1254">
        <f t="shared" si="78"/>
        <v>23</v>
      </c>
      <c r="W1254">
        <f t="shared" si="79"/>
        <v>14</v>
      </c>
    </row>
    <row r="1255" spans="1:23" x14ac:dyDescent="0.25">
      <c r="A1255">
        <v>18165</v>
      </c>
      <c r="B1255" t="str">
        <f>VLOOKUP(A1255,kipp_maps!A:B,2,FALSE)</f>
        <v>School D</v>
      </c>
      <c r="C1255">
        <f>VLOOKUP(A1255,kipp_maps!A:C,3,FALSE)</f>
        <v>5</v>
      </c>
      <c r="D1255">
        <f>VLOOKUP(A1255,kipp_maps!A:D,4,FALSE)</f>
        <v>2019</v>
      </c>
      <c r="E1255" t="str">
        <f>VLOOKUP(A1255,kipp_maps!A:E,5,FALSE)</f>
        <v>GenEd</v>
      </c>
      <c r="F1255">
        <f>VLOOKUP(A1255&amp;"|"&amp;"Fall"&amp;"|"&amp;"Math",kipp_maps!H:I,2,FALSE)</f>
        <v>203</v>
      </c>
      <c r="G1255">
        <f>VLOOKUP(A1255&amp;"|"&amp;"Fall"&amp;"|"&amp;"Math",kipp_maps!H:J,3,FALSE)</f>
        <v>28</v>
      </c>
      <c r="H1255">
        <f>VLOOKUP(A1255&amp;"|"&amp;"Fall"&amp;"|"&amp;"Math",kipp_maps!H:K,4,FALSE)</f>
        <v>2</v>
      </c>
      <c r="I1255">
        <f>VLOOKUP(A1255&amp;"|"&amp;"Spring"&amp;"|"&amp;"Math",kipp_maps!H:I,2,FALSE)</f>
        <v>199</v>
      </c>
      <c r="J1255">
        <f>VLOOKUP(A1255&amp;"|"&amp;"Spring"&amp;"|"&amp;"Math",kipp_maps!H:J,3,FALSE)</f>
        <v>8</v>
      </c>
      <c r="K1255">
        <f>VLOOKUP(A1255&amp;"|"&amp;"Spring"&amp;"|"&amp;"Math",kipp_maps!H:K,4,FALSE)</f>
        <v>1</v>
      </c>
      <c r="L1255">
        <f>VLOOKUP(A1255&amp;"|"&amp;"Fall"&amp;"|"&amp;"Math",kipp_maps!H:L,5,FALSE)</f>
        <v>10</v>
      </c>
      <c r="M1255">
        <f t="shared" si="76"/>
        <v>-4</v>
      </c>
      <c r="N1255">
        <f t="shared" si="77"/>
        <v>-14</v>
      </c>
      <c r="O1255">
        <f>VLOOKUP(A1255&amp;"|"&amp;"Fall"&amp;"|"&amp;"Reading",kipp_maps!H:I,2,FALSE)</f>
        <v>188</v>
      </c>
      <c r="P1255">
        <f>VLOOKUP(A1255&amp;"|"&amp;"Fall"&amp;"|"&amp;"Reading",kipp_maps!H:J,3,FALSE)</f>
        <v>12</v>
      </c>
      <c r="Q1255">
        <f>VLOOKUP(A1255&amp;"|"&amp;"Fall"&amp;"|"&amp;"Reading",kipp_maps!H:K,4,FALSE)</f>
        <v>1</v>
      </c>
      <c r="R1255">
        <f>VLOOKUP(A1255&amp;"|"&amp;"Spring"&amp;"|"&amp;"Reading",kipp_maps!H:I,2,FALSE)</f>
        <v>201</v>
      </c>
      <c r="S1255">
        <f>VLOOKUP(A1255&amp;"|"&amp;"Spring"&amp;"|"&amp;"Reading",kipp_maps!H:J,3,FALSE)</f>
        <v>23</v>
      </c>
      <c r="T1255">
        <f>VLOOKUP(A1255&amp;"|"&amp;"Spring"&amp;"|"&amp;"Reading",kipp_maps!H:K,4,FALSE)</f>
        <v>1</v>
      </c>
      <c r="U1255">
        <f>VLOOKUP(A1255&amp;"|"&amp;"Fall"&amp;"|"&amp;"Reading",kipp_maps!H:L,5,FALSE)</f>
        <v>9</v>
      </c>
      <c r="V1255">
        <f t="shared" si="78"/>
        <v>13</v>
      </c>
      <c r="W1255">
        <f t="shared" si="79"/>
        <v>4</v>
      </c>
    </row>
    <row r="1256" spans="1:23" x14ac:dyDescent="0.25">
      <c r="A1256">
        <v>10295</v>
      </c>
      <c r="B1256" t="str">
        <f>VLOOKUP(A1256,kipp_maps!A:B,2,FALSE)</f>
        <v>School C</v>
      </c>
      <c r="C1256">
        <f>VLOOKUP(A1256,kipp_maps!A:C,3,FALSE)</f>
        <v>5</v>
      </c>
      <c r="D1256">
        <f>VLOOKUP(A1256,kipp_maps!A:D,4,FALSE)</f>
        <v>2019</v>
      </c>
      <c r="E1256" t="str">
        <f>VLOOKUP(A1256,kipp_maps!A:E,5,FALSE)</f>
        <v>GenEd</v>
      </c>
      <c r="F1256">
        <f>VLOOKUP(A1256&amp;"|"&amp;"Fall"&amp;"|"&amp;"Math",kipp_maps!H:I,2,FALSE)</f>
        <v>222</v>
      </c>
      <c r="G1256">
        <f>VLOOKUP(A1256&amp;"|"&amp;"Fall"&amp;"|"&amp;"Math",kipp_maps!H:J,3,FALSE)</f>
        <v>76</v>
      </c>
      <c r="H1256">
        <f>VLOOKUP(A1256&amp;"|"&amp;"Fall"&amp;"|"&amp;"Math",kipp_maps!H:K,4,FALSE)</f>
        <v>4</v>
      </c>
      <c r="I1256">
        <f>VLOOKUP(A1256&amp;"|"&amp;"Spring"&amp;"|"&amp;"Math",kipp_maps!H:I,2,FALSE)</f>
        <v>233</v>
      </c>
      <c r="J1256">
        <f>VLOOKUP(A1256&amp;"|"&amp;"Spring"&amp;"|"&amp;"Math",kipp_maps!H:J,3,FALSE)</f>
        <v>76</v>
      </c>
      <c r="K1256">
        <f>VLOOKUP(A1256&amp;"|"&amp;"Spring"&amp;"|"&amp;"Math",kipp_maps!H:K,4,FALSE)</f>
        <v>4</v>
      </c>
      <c r="L1256">
        <f>VLOOKUP(A1256&amp;"|"&amp;"Fall"&amp;"|"&amp;"Math",kipp_maps!H:L,5,FALSE)</f>
        <v>10</v>
      </c>
      <c r="M1256">
        <f t="shared" si="76"/>
        <v>11</v>
      </c>
      <c r="N1256">
        <f t="shared" si="77"/>
        <v>1</v>
      </c>
      <c r="O1256">
        <f>VLOOKUP(A1256&amp;"|"&amp;"Fall"&amp;"|"&amp;"Reading",kipp_maps!H:I,2,FALSE)</f>
        <v>225</v>
      </c>
      <c r="P1256">
        <f>VLOOKUP(A1256&amp;"|"&amp;"Fall"&amp;"|"&amp;"Reading",kipp_maps!H:J,3,FALSE)</f>
        <v>90</v>
      </c>
      <c r="Q1256">
        <f>VLOOKUP(A1256&amp;"|"&amp;"Fall"&amp;"|"&amp;"Reading",kipp_maps!H:K,4,FALSE)</f>
        <v>4</v>
      </c>
      <c r="R1256">
        <f>VLOOKUP(A1256&amp;"|"&amp;"Spring"&amp;"|"&amp;"Reading",kipp_maps!H:I,2,FALSE)</f>
        <v>237</v>
      </c>
      <c r="S1256">
        <f>VLOOKUP(A1256&amp;"|"&amp;"Spring"&amp;"|"&amp;"Reading",kipp_maps!H:J,3,FALSE)</f>
        <v>96</v>
      </c>
      <c r="T1256">
        <f>VLOOKUP(A1256&amp;"|"&amp;"Spring"&amp;"|"&amp;"Reading",kipp_maps!H:K,4,FALSE)</f>
        <v>4</v>
      </c>
      <c r="U1256">
        <f>VLOOKUP(A1256&amp;"|"&amp;"Fall"&amp;"|"&amp;"Reading",kipp_maps!H:L,5,FALSE)</f>
        <v>3</v>
      </c>
      <c r="V1256">
        <f t="shared" si="78"/>
        <v>12</v>
      </c>
      <c r="W1256">
        <f t="shared" si="79"/>
        <v>9</v>
      </c>
    </row>
    <row r="1257" spans="1:23" x14ac:dyDescent="0.25">
      <c r="A1257">
        <v>16224</v>
      </c>
      <c r="B1257" t="str">
        <f>VLOOKUP(A1257,kipp_maps!A:B,2,FALSE)</f>
        <v>School C</v>
      </c>
      <c r="C1257">
        <f>VLOOKUP(A1257,kipp_maps!A:C,3,FALSE)</f>
        <v>5</v>
      </c>
      <c r="D1257">
        <f>VLOOKUP(A1257,kipp_maps!A:D,4,FALSE)</f>
        <v>2019</v>
      </c>
      <c r="E1257" t="str">
        <f>VLOOKUP(A1257,kipp_maps!A:E,5,FALSE)</f>
        <v>GenEd</v>
      </c>
      <c r="F1257">
        <f>VLOOKUP(A1257&amp;"|"&amp;"Fall"&amp;"|"&amp;"Math",kipp_maps!H:I,2,FALSE)</f>
        <v>204</v>
      </c>
      <c r="G1257">
        <f>VLOOKUP(A1257&amp;"|"&amp;"Fall"&amp;"|"&amp;"Math",kipp_maps!H:J,3,FALSE)</f>
        <v>31</v>
      </c>
      <c r="H1257">
        <f>VLOOKUP(A1257&amp;"|"&amp;"Fall"&amp;"|"&amp;"Math",kipp_maps!H:K,4,FALSE)</f>
        <v>2</v>
      </c>
      <c r="I1257">
        <f>VLOOKUP(A1257&amp;"|"&amp;"Spring"&amp;"|"&amp;"Math",kipp_maps!H:I,2,FALSE)</f>
        <v>211</v>
      </c>
      <c r="J1257">
        <f>VLOOKUP(A1257&amp;"|"&amp;"Spring"&amp;"|"&amp;"Math",kipp_maps!H:J,3,FALSE)</f>
        <v>26</v>
      </c>
      <c r="K1257">
        <f>VLOOKUP(A1257&amp;"|"&amp;"Spring"&amp;"|"&amp;"Math",kipp_maps!H:K,4,FALSE)</f>
        <v>2</v>
      </c>
      <c r="L1257">
        <f>VLOOKUP(A1257&amp;"|"&amp;"Fall"&amp;"|"&amp;"Math",kipp_maps!H:L,5,FALSE)</f>
        <v>10</v>
      </c>
      <c r="M1257">
        <f t="shared" si="76"/>
        <v>7</v>
      </c>
      <c r="N1257">
        <f t="shared" si="77"/>
        <v>-3</v>
      </c>
      <c r="O1257">
        <f>VLOOKUP(A1257&amp;"|"&amp;"Fall"&amp;"|"&amp;"Reading",kipp_maps!H:I,2,FALSE)</f>
        <v>208</v>
      </c>
      <c r="P1257">
        <f>VLOOKUP(A1257&amp;"|"&amp;"Fall"&amp;"|"&amp;"Reading",kipp_maps!H:J,3,FALSE)</f>
        <v>56</v>
      </c>
      <c r="Q1257">
        <f>VLOOKUP(A1257&amp;"|"&amp;"Fall"&amp;"|"&amp;"Reading",kipp_maps!H:K,4,FALSE)</f>
        <v>3</v>
      </c>
      <c r="R1257">
        <f>VLOOKUP(A1257&amp;"|"&amp;"Spring"&amp;"|"&amp;"Reading",kipp_maps!H:I,2,FALSE)</f>
        <v>207</v>
      </c>
      <c r="S1257">
        <f>VLOOKUP(A1257&amp;"|"&amp;"Spring"&amp;"|"&amp;"Reading",kipp_maps!H:J,3,FALSE)</f>
        <v>37</v>
      </c>
      <c r="T1257">
        <f>VLOOKUP(A1257&amp;"|"&amp;"Spring"&amp;"|"&amp;"Reading",kipp_maps!H:K,4,FALSE)</f>
        <v>2</v>
      </c>
      <c r="U1257">
        <f>VLOOKUP(A1257&amp;"|"&amp;"Fall"&amp;"|"&amp;"Reading",kipp_maps!H:L,5,FALSE)</f>
        <v>6</v>
      </c>
      <c r="V1257">
        <f t="shared" si="78"/>
        <v>-1</v>
      </c>
      <c r="W1257">
        <f t="shared" si="79"/>
        <v>-7</v>
      </c>
    </row>
    <row r="1258" spans="1:23" x14ac:dyDescent="0.25">
      <c r="A1258">
        <v>21925</v>
      </c>
      <c r="B1258" t="str">
        <f>VLOOKUP(A1258,kipp_maps!A:B,2,FALSE)</f>
        <v>School C</v>
      </c>
      <c r="C1258">
        <f>VLOOKUP(A1258,kipp_maps!A:C,3,FALSE)</f>
        <v>5</v>
      </c>
      <c r="D1258">
        <f>VLOOKUP(A1258,kipp_maps!A:D,4,FALSE)</f>
        <v>2019</v>
      </c>
      <c r="E1258" t="str">
        <f>VLOOKUP(A1258,kipp_maps!A:E,5,FALSE)</f>
        <v>SPED</v>
      </c>
      <c r="F1258">
        <f>VLOOKUP(A1258&amp;"|"&amp;"Fall"&amp;"|"&amp;"Math",kipp_maps!H:I,2,FALSE)</f>
        <v>198</v>
      </c>
      <c r="G1258">
        <f>VLOOKUP(A1258&amp;"|"&amp;"Fall"&amp;"|"&amp;"Math",kipp_maps!H:J,3,FALSE)</f>
        <v>18</v>
      </c>
      <c r="H1258">
        <f>VLOOKUP(A1258&amp;"|"&amp;"Fall"&amp;"|"&amp;"Math",kipp_maps!H:K,4,FALSE)</f>
        <v>1</v>
      </c>
      <c r="I1258">
        <f>VLOOKUP(A1258&amp;"|"&amp;"Spring"&amp;"|"&amp;"Math",kipp_maps!H:I,2,FALSE)</f>
        <v>206</v>
      </c>
      <c r="J1258">
        <f>VLOOKUP(A1258&amp;"|"&amp;"Spring"&amp;"|"&amp;"Math",kipp_maps!H:J,3,FALSE)</f>
        <v>17</v>
      </c>
      <c r="K1258">
        <f>VLOOKUP(A1258&amp;"|"&amp;"Spring"&amp;"|"&amp;"Math",kipp_maps!H:K,4,FALSE)</f>
        <v>1</v>
      </c>
      <c r="L1258">
        <f>VLOOKUP(A1258&amp;"|"&amp;"Fall"&amp;"|"&amp;"Math",kipp_maps!H:L,5,FALSE)</f>
        <v>10</v>
      </c>
      <c r="M1258">
        <f t="shared" si="76"/>
        <v>8</v>
      </c>
      <c r="N1258">
        <f t="shared" si="77"/>
        <v>-2</v>
      </c>
      <c r="O1258">
        <f>VLOOKUP(A1258&amp;"|"&amp;"Fall"&amp;"|"&amp;"Reading",kipp_maps!H:I,2,FALSE)</f>
        <v>195</v>
      </c>
      <c r="P1258">
        <f>VLOOKUP(A1258&amp;"|"&amp;"Fall"&amp;"|"&amp;"Reading",kipp_maps!H:J,3,FALSE)</f>
        <v>24</v>
      </c>
      <c r="Q1258">
        <f>VLOOKUP(A1258&amp;"|"&amp;"Fall"&amp;"|"&amp;"Reading",kipp_maps!H:K,4,FALSE)</f>
        <v>1</v>
      </c>
      <c r="R1258">
        <f>VLOOKUP(A1258&amp;"|"&amp;"Spring"&amp;"|"&amp;"Reading",kipp_maps!H:I,2,FALSE)</f>
        <v>205</v>
      </c>
      <c r="S1258">
        <f>VLOOKUP(A1258&amp;"|"&amp;"Spring"&amp;"|"&amp;"Reading",kipp_maps!H:J,3,FALSE)</f>
        <v>32</v>
      </c>
      <c r="T1258">
        <f>VLOOKUP(A1258&amp;"|"&amp;"Spring"&amp;"|"&amp;"Reading",kipp_maps!H:K,4,FALSE)</f>
        <v>2</v>
      </c>
      <c r="U1258">
        <f>VLOOKUP(A1258&amp;"|"&amp;"Fall"&amp;"|"&amp;"Reading",kipp_maps!H:L,5,FALSE)</f>
        <v>8</v>
      </c>
      <c r="V1258">
        <f t="shared" si="78"/>
        <v>10</v>
      </c>
      <c r="W1258">
        <f t="shared" si="79"/>
        <v>2</v>
      </c>
    </row>
    <row r="1259" spans="1:23" x14ac:dyDescent="0.25">
      <c r="A1259">
        <v>12051</v>
      </c>
      <c r="B1259" t="str">
        <f>VLOOKUP(A1259,kipp_maps!A:B,2,FALSE)</f>
        <v>School C</v>
      </c>
      <c r="C1259">
        <f>VLOOKUP(A1259,kipp_maps!A:C,3,FALSE)</f>
        <v>5</v>
      </c>
      <c r="D1259">
        <f>VLOOKUP(A1259,kipp_maps!A:D,4,FALSE)</f>
        <v>2019</v>
      </c>
      <c r="E1259" t="str">
        <f>VLOOKUP(A1259,kipp_maps!A:E,5,FALSE)</f>
        <v>GenEd</v>
      </c>
      <c r="F1259">
        <f>VLOOKUP(A1259&amp;"|"&amp;"Fall"&amp;"|"&amp;"Math",kipp_maps!H:I,2,FALSE)</f>
        <v>215</v>
      </c>
      <c r="G1259">
        <f>VLOOKUP(A1259&amp;"|"&amp;"Fall"&amp;"|"&amp;"Math",kipp_maps!H:J,3,FALSE)</f>
        <v>60</v>
      </c>
      <c r="H1259">
        <f>VLOOKUP(A1259&amp;"|"&amp;"Fall"&amp;"|"&amp;"Math",kipp_maps!H:K,4,FALSE)</f>
        <v>3</v>
      </c>
      <c r="I1259">
        <f>VLOOKUP(A1259&amp;"|"&amp;"Spring"&amp;"|"&amp;"Math",kipp_maps!H:I,2,FALSE)</f>
        <v>232</v>
      </c>
      <c r="J1259">
        <f>VLOOKUP(A1259&amp;"|"&amp;"Spring"&amp;"|"&amp;"Math",kipp_maps!H:J,3,FALSE)</f>
        <v>74</v>
      </c>
      <c r="K1259">
        <f>VLOOKUP(A1259&amp;"|"&amp;"Spring"&amp;"|"&amp;"Math",kipp_maps!H:K,4,FALSE)</f>
        <v>3</v>
      </c>
      <c r="L1259">
        <f>VLOOKUP(A1259&amp;"|"&amp;"Fall"&amp;"|"&amp;"Math",kipp_maps!H:L,5,FALSE)</f>
        <v>10</v>
      </c>
      <c r="M1259">
        <f t="shared" si="76"/>
        <v>17</v>
      </c>
      <c r="N1259">
        <f t="shared" si="77"/>
        <v>7</v>
      </c>
      <c r="O1259">
        <f>VLOOKUP(A1259&amp;"|"&amp;"Fall"&amp;"|"&amp;"Reading",kipp_maps!H:I,2,FALSE)</f>
        <v>215</v>
      </c>
      <c r="P1259">
        <f>VLOOKUP(A1259&amp;"|"&amp;"Fall"&amp;"|"&amp;"Reading",kipp_maps!H:J,3,FALSE)</f>
        <v>73</v>
      </c>
      <c r="Q1259">
        <f>VLOOKUP(A1259&amp;"|"&amp;"Fall"&amp;"|"&amp;"Reading",kipp_maps!H:K,4,FALSE)</f>
        <v>3</v>
      </c>
      <c r="R1259">
        <f>VLOOKUP(A1259&amp;"|"&amp;"Spring"&amp;"|"&amp;"Reading",kipp_maps!H:I,2,FALSE)</f>
        <v>224</v>
      </c>
      <c r="S1259">
        <f>VLOOKUP(A1259&amp;"|"&amp;"Spring"&amp;"|"&amp;"Reading",kipp_maps!H:J,3,FALSE)</f>
        <v>80</v>
      </c>
      <c r="T1259">
        <f>VLOOKUP(A1259&amp;"|"&amp;"Spring"&amp;"|"&amp;"Reading",kipp_maps!H:K,4,FALSE)</f>
        <v>4</v>
      </c>
      <c r="U1259">
        <f>VLOOKUP(A1259&amp;"|"&amp;"Fall"&amp;"|"&amp;"Reading",kipp_maps!H:L,5,FALSE)</f>
        <v>5</v>
      </c>
      <c r="V1259">
        <f t="shared" si="78"/>
        <v>9</v>
      </c>
      <c r="W1259">
        <f t="shared" si="79"/>
        <v>4</v>
      </c>
    </row>
    <row r="1260" spans="1:23" x14ac:dyDescent="0.25">
      <c r="A1260">
        <v>17898</v>
      </c>
      <c r="B1260" t="str">
        <f>VLOOKUP(A1260,kipp_maps!A:B,2,FALSE)</f>
        <v>School C</v>
      </c>
      <c r="C1260">
        <f>VLOOKUP(A1260,kipp_maps!A:C,3,FALSE)</f>
        <v>5</v>
      </c>
      <c r="D1260">
        <f>VLOOKUP(A1260,kipp_maps!A:D,4,FALSE)</f>
        <v>2019</v>
      </c>
      <c r="E1260" t="str">
        <f>VLOOKUP(A1260,kipp_maps!A:E,5,FALSE)</f>
        <v>GenEd</v>
      </c>
      <c r="F1260">
        <f>VLOOKUP(A1260&amp;"|"&amp;"Fall"&amp;"|"&amp;"Math",kipp_maps!H:I,2,FALSE)</f>
        <v>202</v>
      </c>
      <c r="G1260">
        <f>VLOOKUP(A1260&amp;"|"&amp;"Fall"&amp;"|"&amp;"Math",kipp_maps!H:J,3,FALSE)</f>
        <v>26</v>
      </c>
      <c r="H1260">
        <f>VLOOKUP(A1260&amp;"|"&amp;"Fall"&amp;"|"&amp;"Math",kipp_maps!H:K,4,FALSE)</f>
        <v>2</v>
      </c>
      <c r="I1260">
        <f>VLOOKUP(A1260&amp;"|"&amp;"Spring"&amp;"|"&amp;"Math",kipp_maps!H:I,2,FALSE)</f>
        <v>211</v>
      </c>
      <c r="J1260">
        <f>VLOOKUP(A1260&amp;"|"&amp;"Spring"&amp;"|"&amp;"Math",kipp_maps!H:J,3,FALSE)</f>
        <v>26</v>
      </c>
      <c r="K1260">
        <f>VLOOKUP(A1260&amp;"|"&amp;"Spring"&amp;"|"&amp;"Math",kipp_maps!H:K,4,FALSE)</f>
        <v>2</v>
      </c>
      <c r="L1260">
        <f>VLOOKUP(A1260&amp;"|"&amp;"Fall"&amp;"|"&amp;"Math",kipp_maps!H:L,5,FALSE)</f>
        <v>10</v>
      </c>
      <c r="M1260">
        <f t="shared" si="76"/>
        <v>9</v>
      </c>
      <c r="N1260">
        <f t="shared" si="77"/>
        <v>-1</v>
      </c>
      <c r="O1260">
        <f>VLOOKUP(A1260&amp;"|"&amp;"Fall"&amp;"|"&amp;"Reading",kipp_maps!H:I,2,FALSE)</f>
        <v>205</v>
      </c>
      <c r="P1260">
        <f>VLOOKUP(A1260&amp;"|"&amp;"Fall"&amp;"|"&amp;"Reading",kipp_maps!H:J,3,FALSE)</f>
        <v>48</v>
      </c>
      <c r="Q1260">
        <f>VLOOKUP(A1260&amp;"|"&amp;"Fall"&amp;"|"&amp;"Reading",kipp_maps!H:K,4,FALSE)</f>
        <v>2</v>
      </c>
      <c r="R1260">
        <f>VLOOKUP(A1260&amp;"|"&amp;"Spring"&amp;"|"&amp;"Reading",kipp_maps!H:I,2,FALSE)</f>
        <v>210</v>
      </c>
      <c r="S1260">
        <f>VLOOKUP(A1260&amp;"|"&amp;"Spring"&amp;"|"&amp;"Reading",kipp_maps!H:J,3,FALSE)</f>
        <v>45</v>
      </c>
      <c r="T1260">
        <f>VLOOKUP(A1260&amp;"|"&amp;"Spring"&amp;"|"&amp;"Reading",kipp_maps!H:K,4,FALSE)</f>
        <v>2</v>
      </c>
      <c r="U1260">
        <f>VLOOKUP(A1260&amp;"|"&amp;"Fall"&amp;"|"&amp;"Reading",kipp_maps!H:L,5,FALSE)</f>
        <v>6</v>
      </c>
      <c r="V1260">
        <f t="shared" si="78"/>
        <v>5</v>
      </c>
      <c r="W1260">
        <f t="shared" si="79"/>
        <v>-1</v>
      </c>
    </row>
    <row r="1261" spans="1:23" x14ac:dyDescent="0.25">
      <c r="A1261">
        <v>19430</v>
      </c>
      <c r="B1261" t="str">
        <f>VLOOKUP(A1261,kipp_maps!A:B,2,FALSE)</f>
        <v>School C</v>
      </c>
      <c r="C1261">
        <f>VLOOKUP(A1261,kipp_maps!A:C,3,FALSE)</f>
        <v>5</v>
      </c>
      <c r="D1261">
        <f>VLOOKUP(A1261,kipp_maps!A:D,4,FALSE)</f>
        <v>2019</v>
      </c>
      <c r="E1261" t="str">
        <f>VLOOKUP(A1261,kipp_maps!A:E,5,FALSE)</f>
        <v>GenEd</v>
      </c>
      <c r="F1261">
        <f>VLOOKUP(A1261&amp;"|"&amp;"Fall"&amp;"|"&amp;"Math",kipp_maps!H:I,2,FALSE)</f>
        <v>222</v>
      </c>
      <c r="G1261">
        <f>VLOOKUP(A1261&amp;"|"&amp;"Fall"&amp;"|"&amp;"Math",kipp_maps!H:J,3,FALSE)</f>
        <v>76</v>
      </c>
      <c r="H1261">
        <f>VLOOKUP(A1261&amp;"|"&amp;"Fall"&amp;"|"&amp;"Math",kipp_maps!H:K,4,FALSE)</f>
        <v>4</v>
      </c>
      <c r="I1261">
        <f>VLOOKUP(A1261&amp;"|"&amp;"Spring"&amp;"|"&amp;"Math",kipp_maps!H:I,2,FALSE)</f>
        <v>235</v>
      </c>
      <c r="J1261">
        <f>VLOOKUP(A1261&amp;"|"&amp;"Spring"&amp;"|"&amp;"Math",kipp_maps!H:J,3,FALSE)</f>
        <v>80</v>
      </c>
      <c r="K1261">
        <f>VLOOKUP(A1261&amp;"|"&amp;"Spring"&amp;"|"&amp;"Math",kipp_maps!H:K,4,FALSE)</f>
        <v>4</v>
      </c>
      <c r="L1261">
        <f>VLOOKUP(A1261&amp;"|"&amp;"Fall"&amp;"|"&amp;"Math",kipp_maps!H:L,5,FALSE)</f>
        <v>10</v>
      </c>
      <c r="M1261">
        <f t="shared" si="76"/>
        <v>13</v>
      </c>
      <c r="N1261">
        <f t="shared" si="77"/>
        <v>3</v>
      </c>
      <c r="O1261">
        <f>VLOOKUP(A1261&amp;"|"&amp;"Fall"&amp;"|"&amp;"Reading",kipp_maps!H:I,2,FALSE)</f>
        <v>224</v>
      </c>
      <c r="P1261">
        <f>VLOOKUP(A1261&amp;"|"&amp;"Fall"&amp;"|"&amp;"Reading",kipp_maps!H:J,3,FALSE)</f>
        <v>89</v>
      </c>
      <c r="Q1261">
        <f>VLOOKUP(A1261&amp;"|"&amp;"Fall"&amp;"|"&amp;"Reading",kipp_maps!H:K,4,FALSE)</f>
        <v>4</v>
      </c>
      <c r="R1261">
        <f>VLOOKUP(A1261&amp;"|"&amp;"Spring"&amp;"|"&amp;"Reading",kipp_maps!H:I,2,FALSE)</f>
        <v>229</v>
      </c>
      <c r="S1261">
        <f>VLOOKUP(A1261&amp;"|"&amp;"Spring"&amp;"|"&amp;"Reading",kipp_maps!H:J,3,FALSE)</f>
        <v>88</v>
      </c>
      <c r="T1261">
        <f>VLOOKUP(A1261&amp;"|"&amp;"Spring"&amp;"|"&amp;"Reading",kipp_maps!H:K,4,FALSE)</f>
        <v>4</v>
      </c>
      <c r="U1261">
        <f>VLOOKUP(A1261&amp;"|"&amp;"Fall"&amp;"|"&amp;"Reading",kipp_maps!H:L,5,FALSE)</f>
        <v>4</v>
      </c>
      <c r="V1261">
        <f t="shared" si="78"/>
        <v>5</v>
      </c>
      <c r="W1261">
        <f t="shared" si="79"/>
        <v>1</v>
      </c>
    </row>
    <row r="1262" spans="1:23" x14ac:dyDescent="0.25">
      <c r="A1262">
        <v>27823</v>
      </c>
      <c r="B1262" t="str">
        <f>VLOOKUP(A1262,kipp_maps!A:B,2,FALSE)</f>
        <v>School A</v>
      </c>
      <c r="C1262">
        <f>VLOOKUP(A1262,kipp_maps!A:C,3,FALSE)</f>
        <v>5</v>
      </c>
      <c r="D1262">
        <f>VLOOKUP(A1262,kipp_maps!A:D,4,FALSE)</f>
        <v>2019</v>
      </c>
      <c r="E1262" t="str">
        <f>VLOOKUP(A1262,kipp_maps!A:E,5,FALSE)</f>
        <v>SPED</v>
      </c>
      <c r="F1262">
        <f>VLOOKUP(A1262&amp;"|"&amp;"Fall"&amp;"|"&amp;"Math",kipp_maps!H:I,2,FALSE)</f>
        <v>192</v>
      </c>
      <c r="G1262">
        <f>VLOOKUP(A1262&amp;"|"&amp;"Fall"&amp;"|"&amp;"Math",kipp_maps!H:J,3,FALSE)</f>
        <v>9</v>
      </c>
      <c r="H1262">
        <f>VLOOKUP(A1262&amp;"|"&amp;"Fall"&amp;"|"&amp;"Math",kipp_maps!H:K,4,FALSE)</f>
        <v>1</v>
      </c>
      <c r="I1262">
        <f>VLOOKUP(A1262&amp;"|"&amp;"Spring"&amp;"|"&amp;"Math",kipp_maps!H:I,2,FALSE)</f>
        <v>200</v>
      </c>
      <c r="J1262">
        <f>VLOOKUP(A1262&amp;"|"&amp;"Spring"&amp;"|"&amp;"Math",kipp_maps!H:J,3,FALSE)</f>
        <v>9</v>
      </c>
      <c r="K1262">
        <f>VLOOKUP(A1262&amp;"|"&amp;"Spring"&amp;"|"&amp;"Math",kipp_maps!H:K,4,FALSE)</f>
        <v>1</v>
      </c>
      <c r="L1262">
        <f>VLOOKUP(A1262&amp;"|"&amp;"Fall"&amp;"|"&amp;"Math",kipp_maps!H:L,5,FALSE)</f>
        <v>10</v>
      </c>
      <c r="M1262">
        <f t="shared" si="76"/>
        <v>8</v>
      </c>
      <c r="N1262">
        <f t="shared" si="77"/>
        <v>-2</v>
      </c>
      <c r="O1262">
        <f>VLOOKUP(A1262&amp;"|"&amp;"Fall"&amp;"|"&amp;"Reading",kipp_maps!H:I,2,FALSE)</f>
        <v>204</v>
      </c>
      <c r="P1262">
        <f>VLOOKUP(A1262&amp;"|"&amp;"Fall"&amp;"|"&amp;"Reading",kipp_maps!H:J,3,FALSE)</f>
        <v>46</v>
      </c>
      <c r="Q1262">
        <f>VLOOKUP(A1262&amp;"|"&amp;"Fall"&amp;"|"&amp;"Reading",kipp_maps!H:K,4,FALSE)</f>
        <v>2</v>
      </c>
      <c r="R1262">
        <f>VLOOKUP(A1262&amp;"|"&amp;"Spring"&amp;"|"&amp;"Reading",kipp_maps!H:I,2,FALSE)</f>
        <v>214</v>
      </c>
      <c r="S1262">
        <f>VLOOKUP(A1262&amp;"|"&amp;"Spring"&amp;"|"&amp;"Reading",kipp_maps!H:J,3,FALSE)</f>
        <v>56</v>
      </c>
      <c r="T1262">
        <f>VLOOKUP(A1262&amp;"|"&amp;"Spring"&amp;"|"&amp;"Reading",kipp_maps!H:K,4,FALSE)</f>
        <v>3</v>
      </c>
      <c r="U1262">
        <f>VLOOKUP(A1262&amp;"|"&amp;"Fall"&amp;"|"&amp;"Reading",kipp_maps!H:L,5,FALSE)</f>
        <v>6</v>
      </c>
      <c r="V1262">
        <f t="shared" si="78"/>
        <v>10</v>
      </c>
      <c r="W1262">
        <f t="shared" si="79"/>
        <v>4</v>
      </c>
    </row>
    <row r="1263" spans="1:23" x14ac:dyDescent="0.25">
      <c r="A1263">
        <v>26114</v>
      </c>
      <c r="B1263" t="str">
        <f>VLOOKUP(A1263,kipp_maps!A:B,2,FALSE)</f>
        <v>School A</v>
      </c>
      <c r="C1263">
        <f>VLOOKUP(A1263,kipp_maps!A:C,3,FALSE)</f>
        <v>5</v>
      </c>
      <c r="D1263">
        <f>VLOOKUP(A1263,kipp_maps!A:D,4,FALSE)</f>
        <v>2019</v>
      </c>
      <c r="E1263" t="str">
        <f>VLOOKUP(A1263,kipp_maps!A:E,5,FALSE)</f>
        <v>GenEd</v>
      </c>
      <c r="F1263">
        <f>VLOOKUP(A1263&amp;"|"&amp;"Fall"&amp;"|"&amp;"Math",kipp_maps!H:I,2,FALSE)</f>
        <v>189</v>
      </c>
      <c r="G1263">
        <f>VLOOKUP(A1263&amp;"|"&amp;"Fall"&amp;"|"&amp;"Math",kipp_maps!H:J,3,FALSE)</f>
        <v>6</v>
      </c>
      <c r="H1263">
        <f>VLOOKUP(A1263&amp;"|"&amp;"Fall"&amp;"|"&amp;"Math",kipp_maps!H:K,4,FALSE)</f>
        <v>1</v>
      </c>
      <c r="I1263">
        <f>VLOOKUP(A1263&amp;"|"&amp;"Spring"&amp;"|"&amp;"Math",kipp_maps!H:I,2,FALSE)</f>
        <v>195</v>
      </c>
      <c r="J1263">
        <f>VLOOKUP(A1263&amp;"|"&amp;"Spring"&amp;"|"&amp;"Math",kipp_maps!H:J,3,FALSE)</f>
        <v>5</v>
      </c>
      <c r="K1263">
        <f>VLOOKUP(A1263&amp;"|"&amp;"Spring"&amp;"|"&amp;"Math",kipp_maps!H:K,4,FALSE)</f>
        <v>1</v>
      </c>
      <c r="L1263">
        <f>VLOOKUP(A1263&amp;"|"&amp;"Fall"&amp;"|"&amp;"Math",kipp_maps!H:L,5,FALSE)</f>
        <v>10</v>
      </c>
      <c r="M1263">
        <f t="shared" si="76"/>
        <v>6</v>
      </c>
      <c r="N1263">
        <f t="shared" si="77"/>
        <v>-4</v>
      </c>
      <c r="O1263">
        <f>VLOOKUP(A1263&amp;"|"&amp;"Fall"&amp;"|"&amp;"Reading",kipp_maps!H:I,2,FALSE)</f>
        <v>197</v>
      </c>
      <c r="P1263">
        <f>VLOOKUP(A1263&amp;"|"&amp;"Fall"&amp;"|"&amp;"Reading",kipp_maps!H:J,3,FALSE)</f>
        <v>28</v>
      </c>
      <c r="Q1263">
        <f>VLOOKUP(A1263&amp;"|"&amp;"Fall"&amp;"|"&amp;"Reading",kipp_maps!H:K,4,FALSE)</f>
        <v>2</v>
      </c>
      <c r="R1263">
        <f>VLOOKUP(A1263&amp;"|"&amp;"Spring"&amp;"|"&amp;"Reading",kipp_maps!H:I,2,FALSE)</f>
        <v>203</v>
      </c>
      <c r="S1263">
        <f>VLOOKUP(A1263&amp;"|"&amp;"Spring"&amp;"|"&amp;"Reading",kipp_maps!H:J,3,FALSE)</f>
        <v>28</v>
      </c>
      <c r="T1263">
        <f>VLOOKUP(A1263&amp;"|"&amp;"Spring"&amp;"|"&amp;"Reading",kipp_maps!H:K,4,FALSE)</f>
        <v>2</v>
      </c>
      <c r="U1263">
        <f>VLOOKUP(A1263&amp;"|"&amp;"Fall"&amp;"|"&amp;"Reading",kipp_maps!H:L,5,FALSE)</f>
        <v>7</v>
      </c>
      <c r="V1263">
        <f t="shared" si="78"/>
        <v>6</v>
      </c>
      <c r="W1263">
        <f t="shared" si="79"/>
        <v>-1</v>
      </c>
    </row>
    <row r="1264" spans="1:23" x14ac:dyDescent="0.25">
      <c r="A1264">
        <v>21403</v>
      </c>
      <c r="B1264" t="str">
        <f>VLOOKUP(A1264,kipp_maps!A:B,2,FALSE)</f>
        <v>School A</v>
      </c>
      <c r="C1264">
        <f>VLOOKUP(A1264,kipp_maps!A:C,3,FALSE)</f>
        <v>5</v>
      </c>
      <c r="D1264">
        <f>VLOOKUP(A1264,kipp_maps!A:D,4,FALSE)</f>
        <v>2019</v>
      </c>
      <c r="E1264" t="str">
        <f>VLOOKUP(A1264,kipp_maps!A:E,5,FALSE)</f>
        <v>GenEd</v>
      </c>
      <c r="F1264">
        <f>VLOOKUP(A1264&amp;"|"&amp;"Fall"&amp;"|"&amp;"Math",kipp_maps!H:I,2,FALSE)</f>
        <v>218</v>
      </c>
      <c r="G1264">
        <f>VLOOKUP(A1264&amp;"|"&amp;"Fall"&amp;"|"&amp;"Math",kipp_maps!H:J,3,FALSE)</f>
        <v>67</v>
      </c>
      <c r="H1264">
        <f>VLOOKUP(A1264&amp;"|"&amp;"Fall"&amp;"|"&amp;"Math",kipp_maps!H:K,4,FALSE)</f>
        <v>3</v>
      </c>
      <c r="I1264">
        <f>VLOOKUP(A1264&amp;"|"&amp;"Spring"&amp;"|"&amp;"Math",kipp_maps!H:I,2,FALSE)</f>
        <v>225</v>
      </c>
      <c r="J1264">
        <f>VLOOKUP(A1264&amp;"|"&amp;"Spring"&amp;"|"&amp;"Math",kipp_maps!H:J,3,FALSE)</f>
        <v>59</v>
      </c>
      <c r="K1264">
        <f>VLOOKUP(A1264&amp;"|"&amp;"Spring"&amp;"|"&amp;"Math",kipp_maps!H:K,4,FALSE)</f>
        <v>3</v>
      </c>
      <c r="L1264">
        <f>VLOOKUP(A1264&amp;"|"&amp;"Fall"&amp;"|"&amp;"Math",kipp_maps!H:L,5,FALSE)</f>
        <v>10</v>
      </c>
      <c r="M1264">
        <f t="shared" si="76"/>
        <v>7</v>
      </c>
      <c r="N1264">
        <f t="shared" si="77"/>
        <v>-3</v>
      </c>
      <c r="O1264">
        <f>VLOOKUP(A1264&amp;"|"&amp;"Fall"&amp;"|"&amp;"Reading",kipp_maps!H:I,2,FALSE)</f>
        <v>219</v>
      </c>
      <c r="P1264">
        <f>VLOOKUP(A1264&amp;"|"&amp;"Fall"&amp;"|"&amp;"Reading",kipp_maps!H:J,3,FALSE)</f>
        <v>81</v>
      </c>
      <c r="Q1264">
        <f>VLOOKUP(A1264&amp;"|"&amp;"Fall"&amp;"|"&amp;"Reading",kipp_maps!H:K,4,FALSE)</f>
        <v>4</v>
      </c>
      <c r="R1264">
        <f>VLOOKUP(A1264&amp;"|"&amp;"Spring"&amp;"|"&amp;"Reading",kipp_maps!H:I,2,FALSE)</f>
        <v>222</v>
      </c>
      <c r="S1264">
        <f>VLOOKUP(A1264&amp;"|"&amp;"Spring"&amp;"|"&amp;"Reading",kipp_maps!H:J,3,FALSE)</f>
        <v>76</v>
      </c>
      <c r="T1264">
        <f>VLOOKUP(A1264&amp;"|"&amp;"Spring"&amp;"|"&amp;"Reading",kipp_maps!H:K,4,FALSE)</f>
        <v>4</v>
      </c>
      <c r="U1264">
        <f>VLOOKUP(A1264&amp;"|"&amp;"Fall"&amp;"|"&amp;"Reading",kipp_maps!H:L,5,FALSE)</f>
        <v>4</v>
      </c>
      <c r="V1264">
        <f t="shared" si="78"/>
        <v>3</v>
      </c>
      <c r="W1264">
        <f t="shared" si="79"/>
        <v>-1</v>
      </c>
    </row>
    <row r="1265" spans="1:23" x14ac:dyDescent="0.25">
      <c r="A1265">
        <v>14694</v>
      </c>
      <c r="B1265" t="str">
        <f>VLOOKUP(A1265,kipp_maps!A:B,2,FALSE)</f>
        <v>School A</v>
      </c>
      <c r="C1265">
        <f>VLOOKUP(A1265,kipp_maps!A:C,3,FALSE)</f>
        <v>5</v>
      </c>
      <c r="D1265">
        <f>VLOOKUP(A1265,kipp_maps!A:D,4,FALSE)</f>
        <v>2019</v>
      </c>
      <c r="E1265" t="str">
        <f>VLOOKUP(A1265,kipp_maps!A:E,5,FALSE)</f>
        <v>GenEd</v>
      </c>
      <c r="F1265">
        <f>VLOOKUP(A1265&amp;"|"&amp;"Fall"&amp;"|"&amp;"Math",kipp_maps!H:I,2,FALSE)</f>
        <v>206</v>
      </c>
      <c r="G1265">
        <f>VLOOKUP(A1265&amp;"|"&amp;"Fall"&amp;"|"&amp;"Math",kipp_maps!H:J,3,FALSE)</f>
        <v>36</v>
      </c>
      <c r="H1265">
        <f>VLOOKUP(A1265&amp;"|"&amp;"Fall"&amp;"|"&amp;"Math",kipp_maps!H:K,4,FALSE)</f>
        <v>2</v>
      </c>
      <c r="I1265">
        <f>VLOOKUP(A1265&amp;"|"&amp;"Spring"&amp;"|"&amp;"Math",kipp_maps!H:I,2,FALSE)</f>
        <v>215</v>
      </c>
      <c r="J1265">
        <f>VLOOKUP(A1265&amp;"|"&amp;"Spring"&amp;"|"&amp;"Math",kipp_maps!H:J,3,FALSE)</f>
        <v>35</v>
      </c>
      <c r="K1265">
        <f>VLOOKUP(A1265&amp;"|"&amp;"Spring"&amp;"|"&amp;"Math",kipp_maps!H:K,4,FALSE)</f>
        <v>2</v>
      </c>
      <c r="L1265">
        <f>VLOOKUP(A1265&amp;"|"&amp;"Fall"&amp;"|"&amp;"Math",kipp_maps!H:L,5,FALSE)</f>
        <v>10</v>
      </c>
      <c r="M1265">
        <f t="shared" si="76"/>
        <v>9</v>
      </c>
      <c r="N1265">
        <f t="shared" si="77"/>
        <v>-1</v>
      </c>
      <c r="O1265">
        <f>VLOOKUP(A1265&amp;"|"&amp;"Fall"&amp;"|"&amp;"Reading",kipp_maps!H:I,2,FALSE)</f>
        <v>208</v>
      </c>
      <c r="P1265">
        <f>VLOOKUP(A1265&amp;"|"&amp;"Fall"&amp;"|"&amp;"Reading",kipp_maps!H:J,3,FALSE)</f>
        <v>56</v>
      </c>
      <c r="Q1265">
        <f>VLOOKUP(A1265&amp;"|"&amp;"Fall"&amp;"|"&amp;"Reading",kipp_maps!H:K,4,FALSE)</f>
        <v>3</v>
      </c>
      <c r="R1265">
        <f>VLOOKUP(A1265&amp;"|"&amp;"Spring"&amp;"|"&amp;"Reading",kipp_maps!H:I,2,FALSE)</f>
        <v>218</v>
      </c>
      <c r="S1265">
        <f>VLOOKUP(A1265&amp;"|"&amp;"Spring"&amp;"|"&amp;"Reading",kipp_maps!H:J,3,FALSE)</f>
        <v>66</v>
      </c>
      <c r="T1265">
        <f>VLOOKUP(A1265&amp;"|"&amp;"Spring"&amp;"|"&amp;"Reading",kipp_maps!H:K,4,FALSE)</f>
        <v>3</v>
      </c>
      <c r="U1265">
        <f>VLOOKUP(A1265&amp;"|"&amp;"Fall"&amp;"|"&amp;"Reading",kipp_maps!H:L,5,FALSE)</f>
        <v>6</v>
      </c>
      <c r="V1265">
        <f t="shared" si="78"/>
        <v>10</v>
      </c>
      <c r="W1265">
        <f t="shared" si="79"/>
        <v>4</v>
      </c>
    </row>
    <row r="1266" spans="1:23" x14ac:dyDescent="0.25">
      <c r="A1266">
        <v>13923</v>
      </c>
      <c r="B1266" t="str">
        <f>VLOOKUP(A1266,kipp_maps!A:B,2,FALSE)</f>
        <v>School C</v>
      </c>
      <c r="C1266">
        <f>VLOOKUP(A1266,kipp_maps!A:C,3,FALSE)</f>
        <v>5</v>
      </c>
      <c r="D1266">
        <f>VLOOKUP(A1266,kipp_maps!A:D,4,FALSE)</f>
        <v>2019</v>
      </c>
      <c r="E1266" t="str">
        <f>VLOOKUP(A1266,kipp_maps!A:E,5,FALSE)</f>
        <v>GenEd</v>
      </c>
      <c r="F1266">
        <f>VLOOKUP(A1266&amp;"|"&amp;"Fall"&amp;"|"&amp;"Math",kipp_maps!H:I,2,FALSE)</f>
        <v>204</v>
      </c>
      <c r="G1266">
        <f>VLOOKUP(A1266&amp;"|"&amp;"Fall"&amp;"|"&amp;"Math",kipp_maps!H:J,3,FALSE)</f>
        <v>31</v>
      </c>
      <c r="H1266">
        <f>VLOOKUP(A1266&amp;"|"&amp;"Fall"&amp;"|"&amp;"Math",kipp_maps!H:K,4,FALSE)</f>
        <v>2</v>
      </c>
      <c r="I1266">
        <f>VLOOKUP(A1266&amp;"|"&amp;"Spring"&amp;"|"&amp;"Math",kipp_maps!H:I,2,FALSE)</f>
        <v>210</v>
      </c>
      <c r="J1266">
        <f>VLOOKUP(A1266&amp;"|"&amp;"Spring"&amp;"|"&amp;"Math",kipp_maps!H:J,3,FALSE)</f>
        <v>24</v>
      </c>
      <c r="K1266">
        <f>VLOOKUP(A1266&amp;"|"&amp;"Spring"&amp;"|"&amp;"Math",kipp_maps!H:K,4,FALSE)</f>
        <v>1</v>
      </c>
      <c r="L1266">
        <f>VLOOKUP(A1266&amp;"|"&amp;"Fall"&amp;"|"&amp;"Math",kipp_maps!H:L,5,FALSE)</f>
        <v>10</v>
      </c>
      <c r="M1266">
        <f t="shared" si="76"/>
        <v>6</v>
      </c>
      <c r="N1266">
        <f t="shared" si="77"/>
        <v>-4</v>
      </c>
      <c r="O1266">
        <f>VLOOKUP(A1266&amp;"|"&amp;"Fall"&amp;"|"&amp;"Reading",kipp_maps!H:I,2,FALSE)</f>
        <v>215</v>
      </c>
      <c r="P1266">
        <f>VLOOKUP(A1266&amp;"|"&amp;"Fall"&amp;"|"&amp;"Reading",kipp_maps!H:J,3,FALSE)</f>
        <v>73</v>
      </c>
      <c r="Q1266">
        <f>VLOOKUP(A1266&amp;"|"&amp;"Fall"&amp;"|"&amp;"Reading",kipp_maps!H:K,4,FALSE)</f>
        <v>3</v>
      </c>
      <c r="R1266">
        <f>VLOOKUP(A1266&amp;"|"&amp;"Spring"&amp;"|"&amp;"Reading",kipp_maps!H:I,2,FALSE)</f>
        <v>214</v>
      </c>
      <c r="S1266">
        <f>VLOOKUP(A1266&amp;"|"&amp;"Spring"&amp;"|"&amp;"Reading",kipp_maps!H:J,3,FALSE)</f>
        <v>56</v>
      </c>
      <c r="T1266">
        <f>VLOOKUP(A1266&amp;"|"&amp;"Spring"&amp;"|"&amp;"Reading",kipp_maps!H:K,4,FALSE)</f>
        <v>3</v>
      </c>
      <c r="U1266">
        <f>VLOOKUP(A1266&amp;"|"&amp;"Fall"&amp;"|"&amp;"Reading",kipp_maps!H:L,5,FALSE)</f>
        <v>5</v>
      </c>
      <c r="V1266">
        <f t="shared" si="78"/>
        <v>-1</v>
      </c>
      <c r="W1266">
        <f t="shared" si="79"/>
        <v>-6</v>
      </c>
    </row>
    <row r="1267" spans="1:23" x14ac:dyDescent="0.25">
      <c r="A1267">
        <v>27866</v>
      </c>
      <c r="B1267" t="str">
        <f>VLOOKUP(A1267,kipp_maps!A:B,2,FALSE)</f>
        <v>School C</v>
      </c>
      <c r="C1267">
        <f>VLOOKUP(A1267,kipp_maps!A:C,3,FALSE)</f>
        <v>5</v>
      </c>
      <c r="D1267">
        <f>VLOOKUP(A1267,kipp_maps!A:D,4,FALSE)</f>
        <v>2019</v>
      </c>
      <c r="E1267" t="str">
        <f>VLOOKUP(A1267,kipp_maps!A:E,5,FALSE)</f>
        <v>GenEd</v>
      </c>
      <c r="F1267">
        <f>VLOOKUP(A1267&amp;"|"&amp;"Fall"&amp;"|"&amp;"Math",kipp_maps!H:I,2,FALSE)</f>
        <v>190</v>
      </c>
      <c r="G1267">
        <f>VLOOKUP(A1267&amp;"|"&amp;"Fall"&amp;"|"&amp;"Math",kipp_maps!H:J,3,FALSE)</f>
        <v>7</v>
      </c>
      <c r="H1267">
        <f>VLOOKUP(A1267&amp;"|"&amp;"Fall"&amp;"|"&amp;"Math",kipp_maps!H:K,4,FALSE)</f>
        <v>1</v>
      </c>
      <c r="I1267">
        <f>VLOOKUP(A1267&amp;"|"&amp;"Spring"&amp;"|"&amp;"Math",kipp_maps!H:I,2,FALSE)</f>
        <v>198</v>
      </c>
      <c r="J1267">
        <f>VLOOKUP(A1267&amp;"|"&amp;"Spring"&amp;"|"&amp;"Math",kipp_maps!H:J,3,FALSE)</f>
        <v>7</v>
      </c>
      <c r="K1267">
        <f>VLOOKUP(A1267&amp;"|"&amp;"Spring"&amp;"|"&amp;"Math",kipp_maps!H:K,4,FALSE)</f>
        <v>1</v>
      </c>
      <c r="L1267">
        <f>VLOOKUP(A1267&amp;"|"&amp;"Fall"&amp;"|"&amp;"Math",kipp_maps!H:L,5,FALSE)</f>
        <v>10</v>
      </c>
      <c r="M1267">
        <f t="shared" si="76"/>
        <v>8</v>
      </c>
      <c r="N1267">
        <f t="shared" si="77"/>
        <v>-2</v>
      </c>
      <c r="O1267">
        <f>VLOOKUP(A1267&amp;"|"&amp;"Fall"&amp;"|"&amp;"Reading",kipp_maps!H:I,2,FALSE)</f>
        <v>204</v>
      </c>
      <c r="P1267">
        <f>VLOOKUP(A1267&amp;"|"&amp;"Fall"&amp;"|"&amp;"Reading",kipp_maps!H:J,3,FALSE)</f>
        <v>46</v>
      </c>
      <c r="Q1267">
        <f>VLOOKUP(A1267&amp;"|"&amp;"Fall"&amp;"|"&amp;"Reading",kipp_maps!H:K,4,FALSE)</f>
        <v>2</v>
      </c>
      <c r="R1267">
        <f>VLOOKUP(A1267&amp;"|"&amp;"Spring"&amp;"|"&amp;"Reading",kipp_maps!H:I,2,FALSE)</f>
        <v>207</v>
      </c>
      <c r="S1267">
        <f>VLOOKUP(A1267&amp;"|"&amp;"Spring"&amp;"|"&amp;"Reading",kipp_maps!H:J,3,FALSE)</f>
        <v>37</v>
      </c>
      <c r="T1267">
        <f>VLOOKUP(A1267&amp;"|"&amp;"Spring"&amp;"|"&amp;"Reading",kipp_maps!H:K,4,FALSE)</f>
        <v>2</v>
      </c>
      <c r="U1267">
        <f>VLOOKUP(A1267&amp;"|"&amp;"Fall"&amp;"|"&amp;"Reading",kipp_maps!H:L,5,FALSE)</f>
        <v>6</v>
      </c>
      <c r="V1267">
        <f t="shared" si="78"/>
        <v>3</v>
      </c>
      <c r="W1267">
        <f t="shared" si="79"/>
        <v>-3</v>
      </c>
    </row>
    <row r="1268" spans="1:23" x14ac:dyDescent="0.25">
      <c r="A1268">
        <v>23779</v>
      </c>
      <c r="B1268" t="str">
        <f>VLOOKUP(A1268,kipp_maps!A:B,2,FALSE)</f>
        <v>School A</v>
      </c>
      <c r="C1268">
        <f>VLOOKUP(A1268,kipp_maps!A:C,3,FALSE)</f>
        <v>5</v>
      </c>
      <c r="D1268">
        <f>VLOOKUP(A1268,kipp_maps!A:D,4,FALSE)</f>
        <v>2019</v>
      </c>
      <c r="E1268" t="str">
        <f>VLOOKUP(A1268,kipp_maps!A:E,5,FALSE)</f>
        <v>GenEd</v>
      </c>
      <c r="F1268">
        <f>VLOOKUP(A1268&amp;"|"&amp;"Fall"&amp;"|"&amp;"Math",kipp_maps!H:I,2,FALSE)</f>
        <v>208</v>
      </c>
      <c r="G1268">
        <f>VLOOKUP(A1268&amp;"|"&amp;"Fall"&amp;"|"&amp;"Math",kipp_maps!H:J,3,FALSE)</f>
        <v>41</v>
      </c>
      <c r="H1268">
        <f>VLOOKUP(A1268&amp;"|"&amp;"Fall"&amp;"|"&amp;"Math",kipp_maps!H:K,4,FALSE)</f>
        <v>2</v>
      </c>
      <c r="I1268">
        <f>VLOOKUP(A1268&amp;"|"&amp;"Spring"&amp;"|"&amp;"Math",kipp_maps!H:I,2,FALSE)</f>
        <v>224</v>
      </c>
      <c r="J1268">
        <f>VLOOKUP(A1268&amp;"|"&amp;"Spring"&amp;"|"&amp;"Math",kipp_maps!H:J,3,FALSE)</f>
        <v>56</v>
      </c>
      <c r="K1268">
        <f>VLOOKUP(A1268&amp;"|"&amp;"Spring"&amp;"|"&amp;"Math",kipp_maps!H:K,4,FALSE)</f>
        <v>3</v>
      </c>
      <c r="L1268">
        <f>VLOOKUP(A1268&amp;"|"&amp;"Fall"&amp;"|"&amp;"Math",kipp_maps!H:L,5,FALSE)</f>
        <v>10</v>
      </c>
      <c r="M1268">
        <f t="shared" si="76"/>
        <v>16</v>
      </c>
      <c r="N1268">
        <f t="shared" si="77"/>
        <v>6</v>
      </c>
      <c r="O1268">
        <f>VLOOKUP(A1268&amp;"|"&amp;"Fall"&amp;"|"&amp;"Reading",kipp_maps!H:I,2,FALSE)</f>
        <v>201</v>
      </c>
      <c r="P1268">
        <f>VLOOKUP(A1268&amp;"|"&amp;"Fall"&amp;"|"&amp;"Reading",kipp_maps!H:J,3,FALSE)</f>
        <v>38</v>
      </c>
      <c r="Q1268">
        <f>VLOOKUP(A1268&amp;"|"&amp;"Fall"&amp;"|"&amp;"Reading",kipp_maps!H:K,4,FALSE)</f>
        <v>2</v>
      </c>
      <c r="R1268">
        <f>VLOOKUP(A1268&amp;"|"&amp;"Spring"&amp;"|"&amp;"Reading",kipp_maps!H:I,2,FALSE)</f>
        <v>213</v>
      </c>
      <c r="S1268">
        <f>VLOOKUP(A1268&amp;"|"&amp;"Spring"&amp;"|"&amp;"Reading",kipp_maps!H:J,3,FALSE)</f>
        <v>53</v>
      </c>
      <c r="T1268">
        <f>VLOOKUP(A1268&amp;"|"&amp;"Spring"&amp;"|"&amp;"Reading",kipp_maps!H:K,4,FALSE)</f>
        <v>3</v>
      </c>
      <c r="U1268">
        <f>VLOOKUP(A1268&amp;"|"&amp;"Fall"&amp;"|"&amp;"Reading",kipp_maps!H:L,5,FALSE)</f>
        <v>7</v>
      </c>
      <c r="V1268">
        <f t="shared" si="78"/>
        <v>12</v>
      </c>
      <c r="W1268">
        <f t="shared" si="79"/>
        <v>5</v>
      </c>
    </row>
    <row r="1269" spans="1:23" x14ac:dyDescent="0.25">
      <c r="A1269">
        <v>11641</v>
      </c>
      <c r="B1269" t="str">
        <f>VLOOKUP(A1269,kipp_maps!A:B,2,FALSE)</f>
        <v>School A</v>
      </c>
      <c r="C1269">
        <f>VLOOKUP(A1269,kipp_maps!A:C,3,FALSE)</f>
        <v>5</v>
      </c>
      <c r="D1269">
        <f>VLOOKUP(A1269,kipp_maps!A:D,4,FALSE)</f>
        <v>2019</v>
      </c>
      <c r="E1269" t="str">
        <f>VLOOKUP(A1269,kipp_maps!A:E,5,FALSE)</f>
        <v>GenEd</v>
      </c>
      <c r="F1269">
        <f>VLOOKUP(A1269&amp;"|"&amp;"Fall"&amp;"|"&amp;"Math",kipp_maps!H:I,2,FALSE)</f>
        <v>216</v>
      </c>
      <c r="G1269">
        <f>VLOOKUP(A1269&amp;"|"&amp;"Fall"&amp;"|"&amp;"Math",kipp_maps!H:J,3,FALSE)</f>
        <v>62</v>
      </c>
      <c r="H1269">
        <f>VLOOKUP(A1269&amp;"|"&amp;"Fall"&amp;"|"&amp;"Math",kipp_maps!H:K,4,FALSE)</f>
        <v>3</v>
      </c>
      <c r="I1269">
        <f>VLOOKUP(A1269&amp;"|"&amp;"Spring"&amp;"|"&amp;"Math",kipp_maps!H:I,2,FALSE)</f>
        <v>233</v>
      </c>
      <c r="J1269">
        <f>VLOOKUP(A1269&amp;"|"&amp;"Spring"&amp;"|"&amp;"Math",kipp_maps!H:J,3,FALSE)</f>
        <v>76</v>
      </c>
      <c r="K1269">
        <f>VLOOKUP(A1269&amp;"|"&amp;"Spring"&amp;"|"&amp;"Math",kipp_maps!H:K,4,FALSE)</f>
        <v>4</v>
      </c>
      <c r="L1269">
        <f>VLOOKUP(A1269&amp;"|"&amp;"Fall"&amp;"|"&amp;"Math",kipp_maps!H:L,5,FALSE)</f>
        <v>10</v>
      </c>
      <c r="M1269">
        <f t="shared" si="76"/>
        <v>17</v>
      </c>
      <c r="N1269">
        <f t="shared" si="77"/>
        <v>7</v>
      </c>
      <c r="O1269">
        <f>VLOOKUP(A1269&amp;"|"&amp;"Fall"&amp;"|"&amp;"Reading",kipp_maps!H:I,2,FALSE)</f>
        <v>215</v>
      </c>
      <c r="P1269">
        <f>VLOOKUP(A1269&amp;"|"&amp;"Fall"&amp;"|"&amp;"Reading",kipp_maps!H:J,3,FALSE)</f>
        <v>73</v>
      </c>
      <c r="Q1269">
        <f>VLOOKUP(A1269&amp;"|"&amp;"Fall"&amp;"|"&amp;"Reading",kipp_maps!H:K,4,FALSE)</f>
        <v>3</v>
      </c>
      <c r="R1269">
        <f>VLOOKUP(A1269&amp;"|"&amp;"Spring"&amp;"|"&amp;"Reading",kipp_maps!H:I,2,FALSE)</f>
        <v>221</v>
      </c>
      <c r="S1269">
        <f>VLOOKUP(A1269&amp;"|"&amp;"Spring"&amp;"|"&amp;"Reading",kipp_maps!H:J,3,FALSE)</f>
        <v>73</v>
      </c>
      <c r="T1269">
        <f>VLOOKUP(A1269&amp;"|"&amp;"Spring"&amp;"|"&amp;"Reading",kipp_maps!H:K,4,FALSE)</f>
        <v>3</v>
      </c>
      <c r="U1269">
        <f>VLOOKUP(A1269&amp;"|"&amp;"Fall"&amp;"|"&amp;"Reading",kipp_maps!H:L,5,FALSE)</f>
        <v>5</v>
      </c>
      <c r="V1269">
        <f t="shared" si="78"/>
        <v>6</v>
      </c>
      <c r="W1269">
        <f t="shared" si="79"/>
        <v>1</v>
      </c>
    </row>
    <row r="1270" spans="1:23" x14ac:dyDescent="0.25">
      <c r="A1270">
        <v>15673</v>
      </c>
      <c r="B1270" t="str">
        <f>VLOOKUP(A1270,kipp_maps!A:B,2,FALSE)</f>
        <v>School C</v>
      </c>
      <c r="C1270">
        <f>VLOOKUP(A1270,kipp_maps!A:C,3,FALSE)</f>
        <v>5</v>
      </c>
      <c r="D1270">
        <f>VLOOKUP(A1270,kipp_maps!A:D,4,FALSE)</f>
        <v>2019</v>
      </c>
      <c r="E1270" t="str">
        <f>VLOOKUP(A1270,kipp_maps!A:E,5,FALSE)</f>
        <v>GenEd</v>
      </c>
      <c r="F1270">
        <f>VLOOKUP(A1270&amp;"|"&amp;"Fall"&amp;"|"&amp;"Math",kipp_maps!H:I,2,FALSE)</f>
        <v>214</v>
      </c>
      <c r="G1270">
        <f>VLOOKUP(A1270&amp;"|"&amp;"Fall"&amp;"|"&amp;"Math",kipp_maps!H:J,3,FALSE)</f>
        <v>57</v>
      </c>
      <c r="H1270">
        <f>VLOOKUP(A1270&amp;"|"&amp;"Fall"&amp;"|"&amp;"Math",kipp_maps!H:K,4,FALSE)</f>
        <v>3</v>
      </c>
      <c r="I1270">
        <f>VLOOKUP(A1270&amp;"|"&amp;"Spring"&amp;"|"&amp;"Math",kipp_maps!H:I,2,FALSE)</f>
        <v>232</v>
      </c>
      <c r="J1270">
        <f>VLOOKUP(A1270&amp;"|"&amp;"Spring"&amp;"|"&amp;"Math",kipp_maps!H:J,3,FALSE)</f>
        <v>74</v>
      </c>
      <c r="K1270">
        <f>VLOOKUP(A1270&amp;"|"&amp;"Spring"&amp;"|"&amp;"Math",kipp_maps!H:K,4,FALSE)</f>
        <v>3</v>
      </c>
      <c r="L1270">
        <f>VLOOKUP(A1270&amp;"|"&amp;"Fall"&amp;"|"&amp;"Math",kipp_maps!H:L,5,FALSE)</f>
        <v>10</v>
      </c>
      <c r="M1270">
        <f t="shared" si="76"/>
        <v>18</v>
      </c>
      <c r="N1270">
        <f t="shared" si="77"/>
        <v>8</v>
      </c>
      <c r="O1270">
        <f>VLOOKUP(A1270&amp;"|"&amp;"Fall"&amp;"|"&amp;"Reading",kipp_maps!H:I,2,FALSE)</f>
        <v>223</v>
      </c>
      <c r="P1270">
        <f>VLOOKUP(A1270&amp;"|"&amp;"Fall"&amp;"|"&amp;"Reading",kipp_maps!H:J,3,FALSE)</f>
        <v>87</v>
      </c>
      <c r="Q1270">
        <f>VLOOKUP(A1270&amp;"|"&amp;"Fall"&amp;"|"&amp;"Reading",kipp_maps!H:K,4,FALSE)</f>
        <v>4</v>
      </c>
      <c r="R1270">
        <f>VLOOKUP(A1270&amp;"|"&amp;"Spring"&amp;"|"&amp;"Reading",kipp_maps!H:I,2,FALSE)</f>
        <v>229</v>
      </c>
      <c r="S1270">
        <f>VLOOKUP(A1270&amp;"|"&amp;"Spring"&amp;"|"&amp;"Reading",kipp_maps!H:J,3,FALSE)</f>
        <v>88</v>
      </c>
      <c r="T1270">
        <f>VLOOKUP(A1270&amp;"|"&amp;"Spring"&amp;"|"&amp;"Reading",kipp_maps!H:K,4,FALSE)</f>
        <v>4</v>
      </c>
      <c r="U1270">
        <f>VLOOKUP(A1270&amp;"|"&amp;"Fall"&amp;"|"&amp;"Reading",kipp_maps!H:L,5,FALSE)</f>
        <v>4</v>
      </c>
      <c r="V1270">
        <f t="shared" si="78"/>
        <v>6</v>
      </c>
      <c r="W1270">
        <f t="shared" si="79"/>
        <v>2</v>
      </c>
    </row>
    <row r="1271" spans="1:23" x14ac:dyDescent="0.25">
      <c r="A1271">
        <v>29078</v>
      </c>
      <c r="B1271" t="str">
        <f>VLOOKUP(A1271,kipp_maps!A:B,2,FALSE)</f>
        <v>School C</v>
      </c>
      <c r="C1271">
        <f>VLOOKUP(A1271,kipp_maps!A:C,3,FALSE)</f>
        <v>5</v>
      </c>
      <c r="D1271">
        <f>VLOOKUP(A1271,kipp_maps!A:D,4,FALSE)</f>
        <v>2019</v>
      </c>
      <c r="E1271" t="str">
        <f>VLOOKUP(A1271,kipp_maps!A:E,5,FALSE)</f>
        <v>GenEd</v>
      </c>
      <c r="F1271">
        <f>VLOOKUP(A1271&amp;"|"&amp;"Fall"&amp;"|"&amp;"Math",kipp_maps!H:I,2,FALSE)</f>
        <v>196</v>
      </c>
      <c r="G1271">
        <f>VLOOKUP(A1271&amp;"|"&amp;"Fall"&amp;"|"&amp;"Math",kipp_maps!H:J,3,FALSE)</f>
        <v>15</v>
      </c>
      <c r="H1271">
        <f>VLOOKUP(A1271&amp;"|"&amp;"Fall"&amp;"|"&amp;"Math",kipp_maps!H:K,4,FALSE)</f>
        <v>1</v>
      </c>
      <c r="I1271">
        <f>VLOOKUP(A1271&amp;"|"&amp;"Spring"&amp;"|"&amp;"Math",kipp_maps!H:I,2,FALSE)</f>
        <v>208</v>
      </c>
      <c r="J1271">
        <f>VLOOKUP(A1271&amp;"|"&amp;"Spring"&amp;"|"&amp;"Math",kipp_maps!H:J,3,FALSE)</f>
        <v>20</v>
      </c>
      <c r="K1271">
        <f>VLOOKUP(A1271&amp;"|"&amp;"Spring"&amp;"|"&amp;"Math",kipp_maps!H:K,4,FALSE)</f>
        <v>1</v>
      </c>
      <c r="L1271">
        <f>VLOOKUP(A1271&amp;"|"&amp;"Fall"&amp;"|"&amp;"Math",kipp_maps!H:L,5,FALSE)</f>
        <v>10</v>
      </c>
      <c r="M1271">
        <f t="shared" si="76"/>
        <v>12</v>
      </c>
      <c r="N1271">
        <f t="shared" si="77"/>
        <v>2</v>
      </c>
      <c r="O1271">
        <f>VLOOKUP(A1271&amp;"|"&amp;"Fall"&amp;"|"&amp;"Reading",kipp_maps!H:I,2,FALSE)</f>
        <v>199</v>
      </c>
      <c r="P1271">
        <f>VLOOKUP(A1271&amp;"|"&amp;"Fall"&amp;"|"&amp;"Reading",kipp_maps!H:J,3,FALSE)</f>
        <v>33</v>
      </c>
      <c r="Q1271">
        <f>VLOOKUP(A1271&amp;"|"&amp;"Fall"&amp;"|"&amp;"Reading",kipp_maps!H:K,4,FALSE)</f>
        <v>2</v>
      </c>
      <c r="R1271">
        <f>VLOOKUP(A1271&amp;"|"&amp;"Spring"&amp;"|"&amp;"Reading",kipp_maps!H:I,2,FALSE)</f>
        <v>221</v>
      </c>
      <c r="S1271">
        <f>VLOOKUP(A1271&amp;"|"&amp;"Spring"&amp;"|"&amp;"Reading",kipp_maps!H:J,3,FALSE)</f>
        <v>73</v>
      </c>
      <c r="T1271">
        <f>VLOOKUP(A1271&amp;"|"&amp;"Spring"&amp;"|"&amp;"Reading",kipp_maps!H:K,4,FALSE)</f>
        <v>3</v>
      </c>
      <c r="U1271">
        <f>VLOOKUP(A1271&amp;"|"&amp;"Fall"&amp;"|"&amp;"Reading",kipp_maps!H:L,5,FALSE)</f>
        <v>7</v>
      </c>
      <c r="V1271">
        <f t="shared" si="78"/>
        <v>22</v>
      </c>
      <c r="W1271">
        <f t="shared" si="79"/>
        <v>15</v>
      </c>
    </row>
    <row r="1272" spans="1:23" x14ac:dyDescent="0.25">
      <c r="A1272">
        <v>16165</v>
      </c>
      <c r="B1272" t="str">
        <f>VLOOKUP(A1272,kipp_maps!A:B,2,FALSE)</f>
        <v>School C</v>
      </c>
      <c r="C1272">
        <f>VLOOKUP(A1272,kipp_maps!A:C,3,FALSE)</f>
        <v>5</v>
      </c>
      <c r="D1272">
        <f>VLOOKUP(A1272,kipp_maps!A:D,4,FALSE)</f>
        <v>2019</v>
      </c>
      <c r="E1272" t="str">
        <f>VLOOKUP(A1272,kipp_maps!A:E,5,FALSE)</f>
        <v>GenEd</v>
      </c>
      <c r="F1272">
        <f>VLOOKUP(A1272&amp;"|"&amp;"Fall"&amp;"|"&amp;"Math",kipp_maps!H:I,2,FALSE)</f>
        <v>208</v>
      </c>
      <c r="G1272">
        <f>VLOOKUP(A1272&amp;"|"&amp;"Fall"&amp;"|"&amp;"Math",kipp_maps!H:J,3,FALSE)</f>
        <v>41</v>
      </c>
      <c r="H1272">
        <f>VLOOKUP(A1272&amp;"|"&amp;"Fall"&amp;"|"&amp;"Math",kipp_maps!H:K,4,FALSE)</f>
        <v>2</v>
      </c>
      <c r="I1272">
        <f>VLOOKUP(A1272&amp;"|"&amp;"Spring"&amp;"|"&amp;"Math",kipp_maps!H:I,2,FALSE)</f>
        <v>220</v>
      </c>
      <c r="J1272">
        <f>VLOOKUP(A1272&amp;"|"&amp;"Spring"&amp;"|"&amp;"Math",kipp_maps!H:J,3,FALSE)</f>
        <v>47</v>
      </c>
      <c r="K1272">
        <f>VLOOKUP(A1272&amp;"|"&amp;"Spring"&amp;"|"&amp;"Math",kipp_maps!H:K,4,FALSE)</f>
        <v>2</v>
      </c>
      <c r="L1272">
        <f>VLOOKUP(A1272&amp;"|"&amp;"Fall"&amp;"|"&amp;"Math",kipp_maps!H:L,5,FALSE)</f>
        <v>10</v>
      </c>
      <c r="M1272">
        <f t="shared" si="76"/>
        <v>12</v>
      </c>
      <c r="N1272">
        <f t="shared" si="77"/>
        <v>2</v>
      </c>
      <c r="O1272">
        <f>VLOOKUP(A1272&amp;"|"&amp;"Fall"&amp;"|"&amp;"Reading",kipp_maps!H:I,2,FALSE)</f>
        <v>216</v>
      </c>
      <c r="P1272">
        <f>VLOOKUP(A1272&amp;"|"&amp;"Fall"&amp;"|"&amp;"Reading",kipp_maps!H:J,3,FALSE)</f>
        <v>75</v>
      </c>
      <c r="Q1272">
        <f>VLOOKUP(A1272&amp;"|"&amp;"Fall"&amp;"|"&amp;"Reading",kipp_maps!H:K,4,FALSE)</f>
        <v>4</v>
      </c>
      <c r="R1272">
        <f>VLOOKUP(A1272&amp;"|"&amp;"Spring"&amp;"|"&amp;"Reading",kipp_maps!H:I,2,FALSE)</f>
        <v>216</v>
      </c>
      <c r="S1272">
        <f>VLOOKUP(A1272&amp;"|"&amp;"Spring"&amp;"|"&amp;"Reading",kipp_maps!H:J,3,FALSE)</f>
        <v>61</v>
      </c>
      <c r="T1272">
        <f>VLOOKUP(A1272&amp;"|"&amp;"Spring"&amp;"|"&amp;"Reading",kipp_maps!H:K,4,FALSE)</f>
        <v>3</v>
      </c>
      <c r="U1272">
        <f>VLOOKUP(A1272&amp;"|"&amp;"Fall"&amp;"|"&amp;"Reading",kipp_maps!H:L,5,FALSE)</f>
        <v>5</v>
      </c>
      <c r="V1272">
        <f t="shared" si="78"/>
        <v>0</v>
      </c>
      <c r="W1272">
        <f t="shared" si="79"/>
        <v>-5</v>
      </c>
    </row>
    <row r="1273" spans="1:23" x14ac:dyDescent="0.25">
      <c r="A1273">
        <v>19299</v>
      </c>
      <c r="B1273" t="str">
        <f>VLOOKUP(A1273,kipp_maps!A:B,2,FALSE)</f>
        <v>School A</v>
      </c>
      <c r="C1273">
        <f>VLOOKUP(A1273,kipp_maps!A:C,3,FALSE)</f>
        <v>5</v>
      </c>
      <c r="D1273">
        <f>VLOOKUP(A1273,kipp_maps!A:D,4,FALSE)</f>
        <v>2019</v>
      </c>
      <c r="E1273" t="str">
        <f>VLOOKUP(A1273,kipp_maps!A:E,5,FALSE)</f>
        <v>GenEd</v>
      </c>
      <c r="F1273">
        <f>VLOOKUP(A1273&amp;"|"&amp;"Fall"&amp;"|"&amp;"Math",kipp_maps!H:I,2,FALSE)</f>
        <v>216</v>
      </c>
      <c r="G1273">
        <f>VLOOKUP(A1273&amp;"|"&amp;"Fall"&amp;"|"&amp;"Math",kipp_maps!H:J,3,FALSE)</f>
        <v>62</v>
      </c>
      <c r="H1273">
        <f>VLOOKUP(A1273&amp;"|"&amp;"Fall"&amp;"|"&amp;"Math",kipp_maps!H:K,4,FALSE)</f>
        <v>3</v>
      </c>
      <c r="I1273">
        <f>VLOOKUP(A1273&amp;"|"&amp;"Spring"&amp;"|"&amp;"Math",kipp_maps!H:I,2,FALSE)</f>
        <v>231</v>
      </c>
      <c r="J1273">
        <f>VLOOKUP(A1273&amp;"|"&amp;"Spring"&amp;"|"&amp;"Math",kipp_maps!H:J,3,FALSE)</f>
        <v>72</v>
      </c>
      <c r="K1273">
        <f>VLOOKUP(A1273&amp;"|"&amp;"Spring"&amp;"|"&amp;"Math",kipp_maps!H:K,4,FALSE)</f>
        <v>3</v>
      </c>
      <c r="L1273">
        <f>VLOOKUP(A1273&amp;"|"&amp;"Fall"&amp;"|"&amp;"Math",kipp_maps!H:L,5,FALSE)</f>
        <v>10</v>
      </c>
      <c r="M1273">
        <f t="shared" si="76"/>
        <v>15</v>
      </c>
      <c r="N1273">
        <f t="shared" si="77"/>
        <v>5</v>
      </c>
      <c r="O1273">
        <f>VLOOKUP(A1273&amp;"|"&amp;"Fall"&amp;"|"&amp;"Reading",kipp_maps!H:I,2,FALSE)</f>
        <v>209</v>
      </c>
      <c r="P1273">
        <f>VLOOKUP(A1273&amp;"|"&amp;"Fall"&amp;"|"&amp;"Reading",kipp_maps!H:J,3,FALSE)</f>
        <v>59</v>
      </c>
      <c r="Q1273">
        <f>VLOOKUP(A1273&amp;"|"&amp;"Fall"&amp;"|"&amp;"Reading",kipp_maps!H:K,4,FALSE)</f>
        <v>3</v>
      </c>
      <c r="R1273">
        <f>VLOOKUP(A1273&amp;"|"&amp;"Spring"&amp;"|"&amp;"Reading",kipp_maps!H:I,2,FALSE)</f>
        <v>226</v>
      </c>
      <c r="S1273">
        <f>VLOOKUP(A1273&amp;"|"&amp;"Spring"&amp;"|"&amp;"Reading",kipp_maps!H:J,3,FALSE)</f>
        <v>83</v>
      </c>
      <c r="T1273">
        <f>VLOOKUP(A1273&amp;"|"&amp;"Spring"&amp;"|"&amp;"Reading",kipp_maps!H:K,4,FALSE)</f>
        <v>4</v>
      </c>
      <c r="U1273">
        <f>VLOOKUP(A1273&amp;"|"&amp;"Fall"&amp;"|"&amp;"Reading",kipp_maps!H:L,5,FALSE)</f>
        <v>6</v>
      </c>
      <c r="V1273">
        <f t="shared" si="78"/>
        <v>17</v>
      </c>
      <c r="W1273">
        <f t="shared" si="79"/>
        <v>11</v>
      </c>
    </row>
    <row r="1274" spans="1:23" x14ac:dyDescent="0.25">
      <c r="A1274">
        <v>11932</v>
      </c>
      <c r="B1274" t="str">
        <f>VLOOKUP(A1274,kipp_maps!A:B,2,FALSE)</f>
        <v>School C</v>
      </c>
      <c r="C1274">
        <f>VLOOKUP(A1274,kipp_maps!A:C,3,FALSE)</f>
        <v>5</v>
      </c>
      <c r="D1274">
        <f>VLOOKUP(A1274,kipp_maps!A:D,4,FALSE)</f>
        <v>2019</v>
      </c>
      <c r="E1274" t="str">
        <f>VLOOKUP(A1274,kipp_maps!A:E,5,FALSE)</f>
        <v>GenEd</v>
      </c>
      <c r="F1274">
        <f>VLOOKUP(A1274&amp;"|"&amp;"Fall"&amp;"|"&amp;"Math",kipp_maps!H:I,2,FALSE)</f>
        <v>202</v>
      </c>
      <c r="G1274">
        <f>VLOOKUP(A1274&amp;"|"&amp;"Fall"&amp;"|"&amp;"Math",kipp_maps!H:J,3,FALSE)</f>
        <v>26</v>
      </c>
      <c r="H1274">
        <f>VLOOKUP(A1274&amp;"|"&amp;"Fall"&amp;"|"&amp;"Math",kipp_maps!H:K,4,FALSE)</f>
        <v>2</v>
      </c>
      <c r="I1274">
        <f>VLOOKUP(A1274&amp;"|"&amp;"Spring"&amp;"|"&amp;"Math",kipp_maps!H:I,2,FALSE)</f>
        <v>209</v>
      </c>
      <c r="J1274">
        <f>VLOOKUP(A1274&amp;"|"&amp;"Spring"&amp;"|"&amp;"Math",kipp_maps!H:J,3,FALSE)</f>
        <v>22</v>
      </c>
      <c r="K1274">
        <f>VLOOKUP(A1274&amp;"|"&amp;"Spring"&amp;"|"&amp;"Math",kipp_maps!H:K,4,FALSE)</f>
        <v>1</v>
      </c>
      <c r="L1274">
        <f>VLOOKUP(A1274&amp;"|"&amp;"Fall"&amp;"|"&amp;"Math",kipp_maps!H:L,5,FALSE)</f>
        <v>10</v>
      </c>
      <c r="M1274">
        <f t="shared" si="76"/>
        <v>7</v>
      </c>
      <c r="N1274">
        <f t="shared" si="77"/>
        <v>-3</v>
      </c>
      <c r="O1274">
        <f>VLOOKUP(A1274&amp;"|"&amp;"Fall"&amp;"|"&amp;"Reading",kipp_maps!H:I,2,FALSE)</f>
        <v>206</v>
      </c>
      <c r="P1274">
        <f>VLOOKUP(A1274&amp;"|"&amp;"Fall"&amp;"|"&amp;"Reading",kipp_maps!H:J,3,FALSE)</f>
        <v>51</v>
      </c>
      <c r="Q1274">
        <f>VLOOKUP(A1274&amp;"|"&amp;"Fall"&amp;"|"&amp;"Reading",kipp_maps!H:K,4,FALSE)</f>
        <v>3</v>
      </c>
      <c r="R1274">
        <f>VLOOKUP(A1274&amp;"|"&amp;"Spring"&amp;"|"&amp;"Reading",kipp_maps!H:I,2,FALSE)</f>
        <v>216</v>
      </c>
      <c r="S1274">
        <f>VLOOKUP(A1274&amp;"|"&amp;"Spring"&amp;"|"&amp;"Reading",kipp_maps!H:J,3,FALSE)</f>
        <v>61</v>
      </c>
      <c r="T1274">
        <f>VLOOKUP(A1274&amp;"|"&amp;"Spring"&amp;"|"&amp;"Reading",kipp_maps!H:K,4,FALSE)</f>
        <v>3</v>
      </c>
      <c r="U1274">
        <f>VLOOKUP(A1274&amp;"|"&amp;"Fall"&amp;"|"&amp;"Reading",kipp_maps!H:L,5,FALSE)</f>
        <v>6</v>
      </c>
      <c r="V1274">
        <f t="shared" si="78"/>
        <v>10</v>
      </c>
      <c r="W1274">
        <f t="shared" si="79"/>
        <v>4</v>
      </c>
    </row>
    <row r="1275" spans="1:23" x14ac:dyDescent="0.25">
      <c r="A1275">
        <v>26422</v>
      </c>
      <c r="B1275" t="str">
        <f>VLOOKUP(A1275,kipp_maps!A:B,2,FALSE)</f>
        <v>School D</v>
      </c>
      <c r="C1275">
        <f>VLOOKUP(A1275,kipp_maps!A:C,3,FALSE)</f>
        <v>5</v>
      </c>
      <c r="D1275">
        <f>VLOOKUP(A1275,kipp_maps!A:D,4,FALSE)</f>
        <v>2019</v>
      </c>
      <c r="E1275" t="str">
        <f>VLOOKUP(A1275,kipp_maps!A:E,5,FALSE)</f>
        <v>GenEd</v>
      </c>
      <c r="F1275">
        <f>VLOOKUP(A1275&amp;"|"&amp;"Fall"&amp;"|"&amp;"Math",kipp_maps!H:I,2,FALSE)</f>
        <v>201</v>
      </c>
      <c r="G1275">
        <f>VLOOKUP(A1275&amp;"|"&amp;"Fall"&amp;"|"&amp;"Math",kipp_maps!H:J,3,FALSE)</f>
        <v>24</v>
      </c>
      <c r="H1275">
        <f>VLOOKUP(A1275&amp;"|"&amp;"Fall"&amp;"|"&amp;"Math",kipp_maps!H:K,4,FALSE)</f>
        <v>1</v>
      </c>
      <c r="I1275">
        <f>VLOOKUP(A1275&amp;"|"&amp;"Spring"&amp;"|"&amp;"Math",kipp_maps!H:I,2,FALSE)</f>
        <v>213</v>
      </c>
      <c r="J1275">
        <f>VLOOKUP(A1275&amp;"|"&amp;"Spring"&amp;"|"&amp;"Math",kipp_maps!H:J,3,FALSE)</f>
        <v>30</v>
      </c>
      <c r="K1275">
        <f>VLOOKUP(A1275&amp;"|"&amp;"Spring"&amp;"|"&amp;"Math",kipp_maps!H:K,4,FALSE)</f>
        <v>2</v>
      </c>
      <c r="L1275">
        <f>VLOOKUP(A1275&amp;"|"&amp;"Fall"&amp;"|"&amp;"Math",kipp_maps!H:L,5,FALSE)</f>
        <v>10</v>
      </c>
      <c r="M1275">
        <f t="shared" si="76"/>
        <v>12</v>
      </c>
      <c r="N1275">
        <f t="shared" si="77"/>
        <v>2</v>
      </c>
      <c r="O1275">
        <f>VLOOKUP(A1275&amp;"|"&amp;"Fall"&amp;"|"&amp;"Reading",kipp_maps!H:I,2,FALSE)</f>
        <v>212</v>
      </c>
      <c r="P1275">
        <f>VLOOKUP(A1275&amp;"|"&amp;"Fall"&amp;"|"&amp;"Reading",kipp_maps!H:J,3,FALSE)</f>
        <v>66</v>
      </c>
      <c r="Q1275">
        <f>VLOOKUP(A1275&amp;"|"&amp;"Fall"&amp;"|"&amp;"Reading",kipp_maps!H:K,4,FALSE)</f>
        <v>3</v>
      </c>
      <c r="R1275">
        <f>VLOOKUP(A1275&amp;"|"&amp;"Spring"&amp;"|"&amp;"Reading",kipp_maps!H:I,2,FALSE)</f>
        <v>216</v>
      </c>
      <c r="S1275">
        <f>VLOOKUP(A1275&amp;"|"&amp;"Spring"&amp;"|"&amp;"Reading",kipp_maps!H:J,3,FALSE)</f>
        <v>61</v>
      </c>
      <c r="T1275">
        <f>VLOOKUP(A1275&amp;"|"&amp;"Spring"&amp;"|"&amp;"Reading",kipp_maps!H:K,4,FALSE)</f>
        <v>3</v>
      </c>
      <c r="U1275">
        <f>VLOOKUP(A1275&amp;"|"&amp;"Fall"&amp;"|"&amp;"Reading",kipp_maps!H:L,5,FALSE)</f>
        <v>5</v>
      </c>
      <c r="V1275">
        <f t="shared" si="78"/>
        <v>4</v>
      </c>
      <c r="W1275">
        <f t="shared" si="79"/>
        <v>-1</v>
      </c>
    </row>
    <row r="1276" spans="1:23" x14ac:dyDescent="0.25">
      <c r="A1276">
        <v>26257</v>
      </c>
      <c r="B1276" t="str">
        <f>VLOOKUP(A1276,kipp_maps!A:B,2,FALSE)</f>
        <v>School B</v>
      </c>
      <c r="C1276">
        <f>VLOOKUP(A1276,kipp_maps!A:C,3,FALSE)</f>
        <v>5</v>
      </c>
      <c r="D1276">
        <f>VLOOKUP(A1276,kipp_maps!A:D,4,FALSE)</f>
        <v>2019</v>
      </c>
      <c r="E1276" t="str">
        <f>VLOOKUP(A1276,kipp_maps!A:E,5,FALSE)</f>
        <v>GenEd</v>
      </c>
      <c r="F1276">
        <f>VLOOKUP(A1276&amp;"|"&amp;"Fall"&amp;"|"&amp;"Math",kipp_maps!H:I,2,FALSE)</f>
        <v>176</v>
      </c>
      <c r="G1276">
        <f>VLOOKUP(A1276&amp;"|"&amp;"Fall"&amp;"|"&amp;"Math",kipp_maps!H:J,3,FALSE)</f>
        <v>1</v>
      </c>
      <c r="H1276">
        <f>VLOOKUP(A1276&amp;"|"&amp;"Fall"&amp;"|"&amp;"Math",kipp_maps!H:K,4,FALSE)</f>
        <v>1</v>
      </c>
      <c r="I1276">
        <f>VLOOKUP(A1276&amp;"|"&amp;"Spring"&amp;"|"&amp;"Math",kipp_maps!H:I,2,FALSE)</f>
        <v>197</v>
      </c>
      <c r="J1276">
        <f>VLOOKUP(A1276&amp;"|"&amp;"Spring"&amp;"|"&amp;"Math",kipp_maps!H:J,3,FALSE)</f>
        <v>7</v>
      </c>
      <c r="K1276">
        <f>VLOOKUP(A1276&amp;"|"&amp;"Spring"&amp;"|"&amp;"Math",kipp_maps!H:K,4,FALSE)</f>
        <v>1</v>
      </c>
      <c r="L1276">
        <f>VLOOKUP(A1276&amp;"|"&amp;"Fall"&amp;"|"&amp;"Math",kipp_maps!H:L,5,FALSE)</f>
        <v>10</v>
      </c>
      <c r="M1276">
        <f t="shared" si="76"/>
        <v>21</v>
      </c>
      <c r="N1276">
        <f t="shared" si="77"/>
        <v>11</v>
      </c>
      <c r="O1276">
        <f>VLOOKUP(A1276&amp;"|"&amp;"Fall"&amp;"|"&amp;"Reading",kipp_maps!H:I,2,FALSE)</f>
        <v>176</v>
      </c>
      <c r="P1276">
        <f>VLOOKUP(A1276&amp;"|"&amp;"Fall"&amp;"|"&amp;"Reading",kipp_maps!H:J,3,FALSE)</f>
        <v>3</v>
      </c>
      <c r="Q1276">
        <f>VLOOKUP(A1276&amp;"|"&amp;"Fall"&amp;"|"&amp;"Reading",kipp_maps!H:K,4,FALSE)</f>
        <v>1</v>
      </c>
      <c r="R1276">
        <f>VLOOKUP(A1276&amp;"|"&amp;"Spring"&amp;"|"&amp;"Reading",kipp_maps!H:I,2,FALSE)</f>
        <v>174</v>
      </c>
      <c r="S1276">
        <f>VLOOKUP(A1276&amp;"|"&amp;"Spring"&amp;"|"&amp;"Reading",kipp_maps!H:J,3,FALSE)</f>
        <v>1</v>
      </c>
      <c r="T1276">
        <f>VLOOKUP(A1276&amp;"|"&amp;"Spring"&amp;"|"&amp;"Reading",kipp_maps!H:K,4,FALSE)</f>
        <v>1</v>
      </c>
      <c r="U1276">
        <f>VLOOKUP(A1276&amp;"|"&amp;"Fall"&amp;"|"&amp;"Reading",kipp_maps!H:L,5,FALSE)</f>
        <v>10</v>
      </c>
      <c r="V1276">
        <f t="shared" si="78"/>
        <v>-2</v>
      </c>
      <c r="W1276">
        <f t="shared" si="79"/>
        <v>-12</v>
      </c>
    </row>
    <row r="1277" spans="1:23" x14ac:dyDescent="0.25">
      <c r="A1277">
        <v>10957</v>
      </c>
      <c r="B1277" t="str">
        <f>VLOOKUP(A1277,kipp_maps!A:B,2,FALSE)</f>
        <v>School B</v>
      </c>
      <c r="C1277">
        <f>VLOOKUP(A1277,kipp_maps!A:C,3,FALSE)</f>
        <v>5</v>
      </c>
      <c r="D1277">
        <f>VLOOKUP(A1277,kipp_maps!A:D,4,FALSE)</f>
        <v>2019</v>
      </c>
      <c r="E1277" t="str">
        <f>VLOOKUP(A1277,kipp_maps!A:E,5,FALSE)</f>
        <v>GenEd</v>
      </c>
      <c r="F1277">
        <f>VLOOKUP(A1277&amp;"|"&amp;"Fall"&amp;"|"&amp;"Math",kipp_maps!H:I,2,FALSE)</f>
        <v>194</v>
      </c>
      <c r="G1277">
        <f>VLOOKUP(A1277&amp;"|"&amp;"Fall"&amp;"|"&amp;"Math",kipp_maps!H:J,3,FALSE)</f>
        <v>12</v>
      </c>
      <c r="H1277">
        <f>VLOOKUP(A1277&amp;"|"&amp;"Fall"&amp;"|"&amp;"Math",kipp_maps!H:K,4,FALSE)</f>
        <v>1</v>
      </c>
      <c r="I1277">
        <f>VLOOKUP(A1277&amp;"|"&amp;"Spring"&amp;"|"&amp;"Math",kipp_maps!H:I,2,FALSE)</f>
        <v>213</v>
      </c>
      <c r="J1277">
        <f>VLOOKUP(A1277&amp;"|"&amp;"Spring"&amp;"|"&amp;"Math",kipp_maps!H:J,3,FALSE)</f>
        <v>30</v>
      </c>
      <c r="K1277">
        <f>VLOOKUP(A1277&amp;"|"&amp;"Spring"&amp;"|"&amp;"Math",kipp_maps!H:K,4,FALSE)</f>
        <v>2</v>
      </c>
      <c r="L1277">
        <f>VLOOKUP(A1277&amp;"|"&amp;"Fall"&amp;"|"&amp;"Math",kipp_maps!H:L,5,FALSE)</f>
        <v>10</v>
      </c>
      <c r="M1277">
        <f t="shared" si="76"/>
        <v>19</v>
      </c>
      <c r="N1277">
        <f t="shared" si="77"/>
        <v>9</v>
      </c>
      <c r="O1277">
        <f>VLOOKUP(A1277&amp;"|"&amp;"Fall"&amp;"|"&amp;"Reading",kipp_maps!H:I,2,FALSE)</f>
        <v>203</v>
      </c>
      <c r="P1277">
        <f>VLOOKUP(A1277&amp;"|"&amp;"Fall"&amp;"|"&amp;"Reading",kipp_maps!H:J,3,FALSE)</f>
        <v>43</v>
      </c>
      <c r="Q1277">
        <f>VLOOKUP(A1277&amp;"|"&amp;"Fall"&amp;"|"&amp;"Reading",kipp_maps!H:K,4,FALSE)</f>
        <v>2</v>
      </c>
      <c r="R1277">
        <f>VLOOKUP(A1277&amp;"|"&amp;"Spring"&amp;"|"&amp;"Reading",kipp_maps!H:I,2,FALSE)</f>
        <v>218</v>
      </c>
      <c r="S1277">
        <f>VLOOKUP(A1277&amp;"|"&amp;"Spring"&amp;"|"&amp;"Reading",kipp_maps!H:J,3,FALSE)</f>
        <v>66</v>
      </c>
      <c r="T1277">
        <f>VLOOKUP(A1277&amp;"|"&amp;"Spring"&amp;"|"&amp;"Reading",kipp_maps!H:K,4,FALSE)</f>
        <v>3</v>
      </c>
      <c r="U1277">
        <f>VLOOKUP(A1277&amp;"|"&amp;"Fall"&amp;"|"&amp;"Reading",kipp_maps!H:L,5,FALSE)</f>
        <v>6</v>
      </c>
      <c r="V1277">
        <f t="shared" si="78"/>
        <v>15</v>
      </c>
      <c r="W1277">
        <f t="shared" si="79"/>
        <v>9</v>
      </c>
    </row>
    <row r="1278" spans="1:23" x14ac:dyDescent="0.25">
      <c r="A1278">
        <v>11764</v>
      </c>
      <c r="B1278" t="str">
        <f>VLOOKUP(A1278,kipp_maps!A:B,2,FALSE)</f>
        <v>School C</v>
      </c>
      <c r="C1278">
        <f>VLOOKUP(A1278,kipp_maps!A:C,3,FALSE)</f>
        <v>5</v>
      </c>
      <c r="D1278">
        <f>VLOOKUP(A1278,kipp_maps!A:D,4,FALSE)</f>
        <v>2019</v>
      </c>
      <c r="E1278" t="str">
        <f>VLOOKUP(A1278,kipp_maps!A:E,5,FALSE)</f>
        <v>GenEd</v>
      </c>
      <c r="F1278">
        <f>VLOOKUP(A1278&amp;"|"&amp;"Fall"&amp;"|"&amp;"Math",kipp_maps!H:I,2,FALSE)</f>
        <v>202</v>
      </c>
      <c r="G1278">
        <f>VLOOKUP(A1278&amp;"|"&amp;"Fall"&amp;"|"&amp;"Math",kipp_maps!H:J,3,FALSE)</f>
        <v>26</v>
      </c>
      <c r="H1278">
        <f>VLOOKUP(A1278&amp;"|"&amp;"Fall"&amp;"|"&amp;"Math",kipp_maps!H:K,4,FALSE)</f>
        <v>2</v>
      </c>
      <c r="I1278">
        <f>VLOOKUP(A1278&amp;"|"&amp;"Spring"&amp;"|"&amp;"Math",kipp_maps!H:I,2,FALSE)</f>
        <v>214</v>
      </c>
      <c r="J1278">
        <f>VLOOKUP(A1278&amp;"|"&amp;"Spring"&amp;"|"&amp;"Math",kipp_maps!H:J,3,FALSE)</f>
        <v>32</v>
      </c>
      <c r="K1278">
        <f>VLOOKUP(A1278&amp;"|"&amp;"Spring"&amp;"|"&amp;"Math",kipp_maps!H:K,4,FALSE)</f>
        <v>2</v>
      </c>
      <c r="L1278">
        <f>VLOOKUP(A1278&amp;"|"&amp;"Fall"&amp;"|"&amp;"Math",kipp_maps!H:L,5,FALSE)</f>
        <v>10</v>
      </c>
      <c r="M1278">
        <f t="shared" si="76"/>
        <v>12</v>
      </c>
      <c r="N1278">
        <f t="shared" si="77"/>
        <v>2</v>
      </c>
      <c r="O1278">
        <f>VLOOKUP(A1278&amp;"|"&amp;"Fall"&amp;"|"&amp;"Reading",kipp_maps!H:I,2,FALSE)</f>
        <v>205</v>
      </c>
      <c r="P1278">
        <f>VLOOKUP(A1278&amp;"|"&amp;"Fall"&amp;"|"&amp;"Reading",kipp_maps!H:J,3,FALSE)</f>
        <v>48</v>
      </c>
      <c r="Q1278">
        <f>VLOOKUP(A1278&amp;"|"&amp;"Fall"&amp;"|"&amp;"Reading",kipp_maps!H:K,4,FALSE)</f>
        <v>2</v>
      </c>
      <c r="R1278">
        <f>VLOOKUP(A1278&amp;"|"&amp;"Spring"&amp;"|"&amp;"Reading",kipp_maps!H:I,2,FALSE)</f>
        <v>213</v>
      </c>
      <c r="S1278">
        <f>VLOOKUP(A1278&amp;"|"&amp;"Spring"&amp;"|"&amp;"Reading",kipp_maps!H:J,3,FALSE)</f>
        <v>53</v>
      </c>
      <c r="T1278">
        <f>VLOOKUP(A1278&amp;"|"&amp;"Spring"&amp;"|"&amp;"Reading",kipp_maps!H:K,4,FALSE)</f>
        <v>3</v>
      </c>
      <c r="U1278">
        <f>VLOOKUP(A1278&amp;"|"&amp;"Fall"&amp;"|"&amp;"Reading",kipp_maps!H:L,5,FALSE)</f>
        <v>6</v>
      </c>
      <c r="V1278">
        <f t="shared" si="78"/>
        <v>8</v>
      </c>
      <c r="W1278">
        <f t="shared" si="79"/>
        <v>2</v>
      </c>
    </row>
    <row r="1279" spans="1:23" x14ac:dyDescent="0.25">
      <c r="A1279">
        <v>15202</v>
      </c>
      <c r="B1279" t="str">
        <f>VLOOKUP(A1279,kipp_maps!A:B,2,FALSE)</f>
        <v>School B</v>
      </c>
      <c r="C1279">
        <f>VLOOKUP(A1279,kipp_maps!A:C,3,FALSE)</f>
        <v>5</v>
      </c>
      <c r="D1279">
        <f>VLOOKUP(A1279,kipp_maps!A:D,4,FALSE)</f>
        <v>2019</v>
      </c>
      <c r="E1279" t="str">
        <f>VLOOKUP(A1279,kipp_maps!A:E,5,FALSE)</f>
        <v>GenEd</v>
      </c>
      <c r="F1279">
        <f>VLOOKUP(A1279&amp;"|"&amp;"Fall"&amp;"|"&amp;"Math",kipp_maps!H:I,2,FALSE)</f>
        <v>182</v>
      </c>
      <c r="G1279">
        <f>VLOOKUP(A1279&amp;"|"&amp;"Fall"&amp;"|"&amp;"Math",kipp_maps!H:J,3,FALSE)</f>
        <v>2</v>
      </c>
      <c r="H1279">
        <f>VLOOKUP(A1279&amp;"|"&amp;"Fall"&amp;"|"&amp;"Math",kipp_maps!H:K,4,FALSE)</f>
        <v>1</v>
      </c>
      <c r="I1279" t="str">
        <f>VLOOKUP(A1279&amp;"|"&amp;"Spring"&amp;"|"&amp;"Math",kipp_maps!H:I,2,FALSE)</f>
        <v>.</v>
      </c>
      <c r="J1279" t="str">
        <f>VLOOKUP(A1279&amp;"|"&amp;"Spring"&amp;"|"&amp;"Math",kipp_maps!H:J,3,FALSE)</f>
        <v>.</v>
      </c>
      <c r="K1279" t="str">
        <f>VLOOKUP(A1279&amp;"|"&amp;"Spring"&amp;"|"&amp;"Math",kipp_maps!H:K,4,FALSE)</f>
        <v>.</v>
      </c>
      <c r="L1279">
        <f>VLOOKUP(A1279&amp;"|"&amp;"Fall"&amp;"|"&amp;"Math",kipp_maps!H:L,5,FALSE)</f>
        <v>10</v>
      </c>
      <c r="M1279" t="e">
        <f t="shared" si="76"/>
        <v>#VALUE!</v>
      </c>
      <c r="N1279" t="e">
        <f t="shared" si="77"/>
        <v>#VALUE!</v>
      </c>
      <c r="O1279">
        <f>VLOOKUP(A1279&amp;"|"&amp;"Fall"&amp;"|"&amp;"Reading",kipp_maps!H:I,2,FALSE)</f>
        <v>169</v>
      </c>
      <c r="P1279">
        <f>VLOOKUP(A1279&amp;"|"&amp;"Fall"&amp;"|"&amp;"Reading",kipp_maps!H:J,3,FALSE)</f>
        <v>1</v>
      </c>
      <c r="Q1279">
        <f>VLOOKUP(A1279&amp;"|"&amp;"Fall"&amp;"|"&amp;"Reading",kipp_maps!H:K,4,FALSE)</f>
        <v>1</v>
      </c>
      <c r="R1279" t="str">
        <f>VLOOKUP(A1279&amp;"|"&amp;"Spring"&amp;"|"&amp;"Reading",kipp_maps!H:I,2,FALSE)</f>
        <v>.</v>
      </c>
      <c r="S1279" t="str">
        <f>VLOOKUP(A1279&amp;"|"&amp;"Spring"&amp;"|"&amp;"Reading",kipp_maps!H:J,3,FALSE)</f>
        <v>.</v>
      </c>
      <c r="T1279" t="str">
        <f>VLOOKUP(A1279&amp;"|"&amp;"Spring"&amp;"|"&amp;"Reading",kipp_maps!H:K,4,FALSE)</f>
        <v>.</v>
      </c>
      <c r="U1279">
        <f>VLOOKUP(A1279&amp;"|"&amp;"Fall"&amp;"|"&amp;"Reading",kipp_maps!H:L,5,FALSE)</f>
        <v>11</v>
      </c>
      <c r="V1279" t="e">
        <f t="shared" si="78"/>
        <v>#VALUE!</v>
      </c>
      <c r="W1279" t="e">
        <f t="shared" si="79"/>
        <v>#VALUE!</v>
      </c>
    </row>
    <row r="1280" spans="1:23" x14ac:dyDescent="0.25">
      <c r="A1280">
        <v>14150</v>
      </c>
      <c r="B1280" t="str">
        <f>VLOOKUP(A1280,kipp_maps!A:B,2,FALSE)</f>
        <v>School B</v>
      </c>
      <c r="C1280">
        <f>VLOOKUP(A1280,kipp_maps!A:C,3,FALSE)</f>
        <v>5</v>
      </c>
      <c r="D1280">
        <f>VLOOKUP(A1280,kipp_maps!A:D,4,FALSE)</f>
        <v>2019</v>
      </c>
      <c r="E1280" t="str">
        <f>VLOOKUP(A1280,kipp_maps!A:E,5,FALSE)</f>
        <v>GenEd</v>
      </c>
      <c r="F1280">
        <f>VLOOKUP(A1280&amp;"|"&amp;"Fall"&amp;"|"&amp;"Math",kipp_maps!H:I,2,FALSE)</f>
        <v>207</v>
      </c>
      <c r="G1280">
        <f>VLOOKUP(A1280&amp;"|"&amp;"Fall"&amp;"|"&amp;"Math",kipp_maps!H:J,3,FALSE)</f>
        <v>38</v>
      </c>
      <c r="H1280">
        <f>VLOOKUP(A1280&amp;"|"&amp;"Fall"&amp;"|"&amp;"Math",kipp_maps!H:K,4,FALSE)</f>
        <v>2</v>
      </c>
      <c r="I1280" t="str">
        <f>VLOOKUP(A1280&amp;"|"&amp;"Spring"&amp;"|"&amp;"Math",kipp_maps!H:I,2,FALSE)</f>
        <v>.</v>
      </c>
      <c r="J1280" t="str">
        <f>VLOOKUP(A1280&amp;"|"&amp;"Spring"&amp;"|"&amp;"Math",kipp_maps!H:J,3,FALSE)</f>
        <v>.</v>
      </c>
      <c r="K1280" t="str">
        <f>VLOOKUP(A1280&amp;"|"&amp;"Spring"&amp;"|"&amp;"Math",kipp_maps!H:K,4,FALSE)</f>
        <v>.</v>
      </c>
      <c r="L1280">
        <f>VLOOKUP(A1280&amp;"|"&amp;"Fall"&amp;"|"&amp;"Math",kipp_maps!H:L,5,FALSE)</f>
        <v>10</v>
      </c>
      <c r="M1280" t="e">
        <f t="shared" si="76"/>
        <v>#VALUE!</v>
      </c>
      <c r="N1280" t="e">
        <f t="shared" si="77"/>
        <v>#VALUE!</v>
      </c>
      <c r="O1280">
        <f>VLOOKUP(A1280&amp;"|"&amp;"Fall"&amp;"|"&amp;"Reading",kipp_maps!H:I,2,FALSE)</f>
        <v>200</v>
      </c>
      <c r="P1280">
        <f>VLOOKUP(A1280&amp;"|"&amp;"Fall"&amp;"|"&amp;"Reading",kipp_maps!H:J,3,FALSE)</f>
        <v>35</v>
      </c>
      <c r="Q1280">
        <f>VLOOKUP(A1280&amp;"|"&amp;"Fall"&amp;"|"&amp;"Reading",kipp_maps!H:K,4,FALSE)</f>
        <v>2</v>
      </c>
      <c r="R1280" t="str">
        <f>VLOOKUP(A1280&amp;"|"&amp;"Spring"&amp;"|"&amp;"Reading",kipp_maps!H:I,2,FALSE)</f>
        <v>.</v>
      </c>
      <c r="S1280" t="str">
        <f>VLOOKUP(A1280&amp;"|"&amp;"Spring"&amp;"|"&amp;"Reading",kipp_maps!H:J,3,FALSE)</f>
        <v>.</v>
      </c>
      <c r="T1280" t="str">
        <f>VLOOKUP(A1280&amp;"|"&amp;"Spring"&amp;"|"&amp;"Reading",kipp_maps!H:K,4,FALSE)</f>
        <v>.</v>
      </c>
      <c r="U1280">
        <f>VLOOKUP(A1280&amp;"|"&amp;"Fall"&amp;"|"&amp;"Reading",kipp_maps!H:L,5,FALSE)</f>
        <v>7</v>
      </c>
      <c r="V1280" t="e">
        <f t="shared" si="78"/>
        <v>#VALUE!</v>
      </c>
      <c r="W1280" t="e">
        <f t="shared" si="79"/>
        <v>#VALUE!</v>
      </c>
    </row>
    <row r="1281" spans="1:23" x14ac:dyDescent="0.25">
      <c r="A1281">
        <v>19903</v>
      </c>
      <c r="B1281" t="str">
        <f>VLOOKUP(A1281,kipp_maps!A:B,2,FALSE)</f>
        <v>School B</v>
      </c>
      <c r="C1281">
        <f>VLOOKUP(A1281,kipp_maps!A:C,3,FALSE)</f>
        <v>5</v>
      </c>
      <c r="D1281">
        <f>VLOOKUP(A1281,kipp_maps!A:D,4,FALSE)</f>
        <v>2019</v>
      </c>
      <c r="E1281" t="str">
        <f>VLOOKUP(A1281,kipp_maps!A:E,5,FALSE)</f>
        <v>GenEd</v>
      </c>
      <c r="F1281">
        <f>VLOOKUP(A1281&amp;"|"&amp;"Fall"&amp;"|"&amp;"Math",kipp_maps!H:I,2,FALSE)</f>
        <v>210</v>
      </c>
      <c r="G1281">
        <f>VLOOKUP(A1281&amp;"|"&amp;"Fall"&amp;"|"&amp;"Math",kipp_maps!H:J,3,FALSE)</f>
        <v>46</v>
      </c>
      <c r="H1281">
        <f>VLOOKUP(A1281&amp;"|"&amp;"Fall"&amp;"|"&amp;"Math",kipp_maps!H:K,4,FALSE)</f>
        <v>2</v>
      </c>
      <c r="I1281" t="str">
        <f>VLOOKUP(A1281&amp;"|"&amp;"Spring"&amp;"|"&amp;"Math",kipp_maps!H:I,2,FALSE)</f>
        <v>.</v>
      </c>
      <c r="J1281" t="str">
        <f>VLOOKUP(A1281&amp;"|"&amp;"Spring"&amp;"|"&amp;"Math",kipp_maps!H:J,3,FALSE)</f>
        <v>.</v>
      </c>
      <c r="K1281" t="str">
        <f>VLOOKUP(A1281&amp;"|"&amp;"Spring"&amp;"|"&amp;"Math",kipp_maps!H:K,4,FALSE)</f>
        <v>.</v>
      </c>
      <c r="L1281">
        <f>VLOOKUP(A1281&amp;"|"&amp;"Fall"&amp;"|"&amp;"Math",kipp_maps!H:L,5,FALSE)</f>
        <v>10</v>
      </c>
      <c r="M1281" t="e">
        <f t="shared" si="76"/>
        <v>#VALUE!</v>
      </c>
      <c r="N1281" t="e">
        <f t="shared" si="77"/>
        <v>#VALUE!</v>
      </c>
      <c r="O1281">
        <f>VLOOKUP(A1281&amp;"|"&amp;"Fall"&amp;"|"&amp;"Reading",kipp_maps!H:I,2,FALSE)</f>
        <v>208</v>
      </c>
      <c r="P1281">
        <f>VLOOKUP(A1281&amp;"|"&amp;"Fall"&amp;"|"&amp;"Reading",kipp_maps!H:J,3,FALSE)</f>
        <v>56</v>
      </c>
      <c r="Q1281">
        <f>VLOOKUP(A1281&amp;"|"&amp;"Fall"&amp;"|"&amp;"Reading",kipp_maps!H:K,4,FALSE)</f>
        <v>3</v>
      </c>
      <c r="R1281" t="str">
        <f>VLOOKUP(A1281&amp;"|"&amp;"Spring"&amp;"|"&amp;"Reading",kipp_maps!H:I,2,FALSE)</f>
        <v>.</v>
      </c>
      <c r="S1281" t="str">
        <f>VLOOKUP(A1281&amp;"|"&amp;"Spring"&amp;"|"&amp;"Reading",kipp_maps!H:J,3,FALSE)</f>
        <v>.</v>
      </c>
      <c r="T1281" t="str">
        <f>VLOOKUP(A1281&amp;"|"&amp;"Spring"&amp;"|"&amp;"Reading",kipp_maps!H:K,4,FALSE)</f>
        <v>.</v>
      </c>
      <c r="U1281">
        <f>VLOOKUP(A1281&amp;"|"&amp;"Fall"&amp;"|"&amp;"Reading",kipp_maps!H:L,5,FALSE)</f>
        <v>6</v>
      </c>
      <c r="V1281" t="e">
        <f t="shared" si="78"/>
        <v>#VALUE!</v>
      </c>
      <c r="W1281" t="e">
        <f t="shared" si="79"/>
        <v>#VALUE!</v>
      </c>
    </row>
    <row r="1282" spans="1:23" x14ac:dyDescent="0.25">
      <c r="A1282">
        <v>19192</v>
      </c>
      <c r="B1282" t="str">
        <f>VLOOKUP(A1282,kipp_maps!A:B,2,FALSE)</f>
        <v>School B</v>
      </c>
      <c r="C1282">
        <f>VLOOKUP(A1282,kipp_maps!A:C,3,FALSE)</f>
        <v>5</v>
      </c>
      <c r="D1282">
        <f>VLOOKUP(A1282,kipp_maps!A:D,4,FALSE)</f>
        <v>2019</v>
      </c>
      <c r="E1282" t="str">
        <f>VLOOKUP(A1282,kipp_maps!A:E,5,FALSE)</f>
        <v>GenEd</v>
      </c>
      <c r="F1282">
        <f>VLOOKUP(A1282&amp;"|"&amp;"Fall"&amp;"|"&amp;"Math",kipp_maps!H:I,2,FALSE)</f>
        <v>160</v>
      </c>
      <c r="G1282">
        <f>VLOOKUP(A1282&amp;"|"&amp;"Fall"&amp;"|"&amp;"Math",kipp_maps!H:J,3,FALSE)</f>
        <v>1</v>
      </c>
      <c r="H1282">
        <f>VLOOKUP(A1282&amp;"|"&amp;"Fall"&amp;"|"&amp;"Math",kipp_maps!H:K,4,FALSE)</f>
        <v>1</v>
      </c>
      <c r="I1282" t="str">
        <f>VLOOKUP(A1282&amp;"|"&amp;"Spring"&amp;"|"&amp;"Math",kipp_maps!H:I,2,FALSE)</f>
        <v>.</v>
      </c>
      <c r="J1282" t="str">
        <f>VLOOKUP(A1282&amp;"|"&amp;"Spring"&amp;"|"&amp;"Math",kipp_maps!H:J,3,FALSE)</f>
        <v>.</v>
      </c>
      <c r="K1282" t="str">
        <f>VLOOKUP(A1282&amp;"|"&amp;"Spring"&amp;"|"&amp;"Math",kipp_maps!H:K,4,FALSE)</f>
        <v>.</v>
      </c>
      <c r="L1282">
        <f>VLOOKUP(A1282&amp;"|"&amp;"Fall"&amp;"|"&amp;"Math",kipp_maps!H:L,5,FALSE)</f>
        <v>11</v>
      </c>
      <c r="M1282" t="e">
        <f t="shared" si="76"/>
        <v>#VALUE!</v>
      </c>
      <c r="N1282" t="e">
        <f t="shared" si="77"/>
        <v>#VALUE!</v>
      </c>
      <c r="O1282">
        <f>VLOOKUP(A1282&amp;"|"&amp;"Fall"&amp;"|"&amp;"Reading",kipp_maps!H:I,2,FALSE)</f>
        <v>154</v>
      </c>
      <c r="P1282">
        <f>VLOOKUP(A1282&amp;"|"&amp;"Fall"&amp;"|"&amp;"Reading",kipp_maps!H:J,3,FALSE)</f>
        <v>1</v>
      </c>
      <c r="Q1282">
        <f>VLOOKUP(A1282&amp;"|"&amp;"Fall"&amp;"|"&amp;"Reading",kipp_maps!H:K,4,FALSE)</f>
        <v>1</v>
      </c>
      <c r="R1282" t="str">
        <f>VLOOKUP(A1282&amp;"|"&amp;"Spring"&amp;"|"&amp;"Reading",kipp_maps!H:I,2,FALSE)</f>
        <v>.</v>
      </c>
      <c r="S1282" t="str">
        <f>VLOOKUP(A1282&amp;"|"&amp;"Spring"&amp;"|"&amp;"Reading",kipp_maps!H:J,3,FALSE)</f>
        <v>.</v>
      </c>
      <c r="T1282" t="str">
        <f>VLOOKUP(A1282&amp;"|"&amp;"Spring"&amp;"|"&amp;"Reading",kipp_maps!H:K,4,FALSE)</f>
        <v>.</v>
      </c>
      <c r="U1282">
        <f>VLOOKUP(A1282&amp;"|"&amp;"Fall"&amp;"|"&amp;"Reading",kipp_maps!H:L,5,FALSE)</f>
        <v>14</v>
      </c>
      <c r="V1282" t="e">
        <f t="shared" si="78"/>
        <v>#VALUE!</v>
      </c>
      <c r="W1282" t="e">
        <f t="shared" si="79"/>
        <v>#VALUE!</v>
      </c>
    </row>
    <row r="1283" spans="1:23" x14ac:dyDescent="0.25">
      <c r="A1283">
        <v>14164</v>
      </c>
      <c r="B1283" t="str">
        <f>VLOOKUP(A1283,kipp_maps!A:B,2,FALSE)</f>
        <v>School B</v>
      </c>
      <c r="C1283">
        <f>VLOOKUP(A1283,kipp_maps!A:C,3,FALSE)</f>
        <v>5</v>
      </c>
      <c r="D1283">
        <f>VLOOKUP(A1283,kipp_maps!A:D,4,FALSE)</f>
        <v>2019</v>
      </c>
      <c r="E1283" t="str">
        <f>VLOOKUP(A1283,kipp_maps!A:E,5,FALSE)</f>
        <v>GenEd</v>
      </c>
      <c r="F1283">
        <f>VLOOKUP(A1283&amp;"|"&amp;"Fall"&amp;"|"&amp;"Math",kipp_maps!H:I,2,FALSE)</f>
        <v>207</v>
      </c>
      <c r="G1283">
        <f>VLOOKUP(A1283&amp;"|"&amp;"Fall"&amp;"|"&amp;"Math",kipp_maps!H:J,3,FALSE)</f>
        <v>38</v>
      </c>
      <c r="H1283">
        <f>VLOOKUP(A1283&amp;"|"&amp;"Fall"&amp;"|"&amp;"Math",kipp_maps!H:K,4,FALSE)</f>
        <v>2</v>
      </c>
      <c r="I1283" t="str">
        <f>VLOOKUP(A1283&amp;"|"&amp;"Spring"&amp;"|"&amp;"Math",kipp_maps!H:I,2,FALSE)</f>
        <v>.</v>
      </c>
      <c r="J1283" t="str">
        <f>VLOOKUP(A1283&amp;"|"&amp;"Spring"&amp;"|"&amp;"Math",kipp_maps!H:J,3,FALSE)</f>
        <v>.</v>
      </c>
      <c r="K1283" t="str">
        <f>VLOOKUP(A1283&amp;"|"&amp;"Spring"&amp;"|"&amp;"Math",kipp_maps!H:K,4,FALSE)</f>
        <v>.</v>
      </c>
      <c r="L1283">
        <f>VLOOKUP(A1283&amp;"|"&amp;"Fall"&amp;"|"&amp;"Math",kipp_maps!H:L,5,FALSE)</f>
        <v>10</v>
      </c>
      <c r="M1283" t="e">
        <f t="shared" ref="M1283:M1346" si="80">I1283-F1283</f>
        <v>#VALUE!</v>
      </c>
      <c r="N1283" t="e">
        <f t="shared" ref="N1283:N1346" si="81">M1283-L1283</f>
        <v>#VALUE!</v>
      </c>
      <c r="O1283">
        <f>VLOOKUP(A1283&amp;"|"&amp;"Fall"&amp;"|"&amp;"Reading",kipp_maps!H:I,2,FALSE)</f>
        <v>205</v>
      </c>
      <c r="P1283">
        <f>VLOOKUP(A1283&amp;"|"&amp;"Fall"&amp;"|"&amp;"Reading",kipp_maps!H:J,3,FALSE)</f>
        <v>48</v>
      </c>
      <c r="Q1283">
        <f>VLOOKUP(A1283&amp;"|"&amp;"Fall"&amp;"|"&amp;"Reading",kipp_maps!H:K,4,FALSE)</f>
        <v>2</v>
      </c>
      <c r="R1283" t="str">
        <f>VLOOKUP(A1283&amp;"|"&amp;"Spring"&amp;"|"&amp;"Reading",kipp_maps!H:I,2,FALSE)</f>
        <v>.</v>
      </c>
      <c r="S1283" t="str">
        <f>VLOOKUP(A1283&amp;"|"&amp;"Spring"&amp;"|"&amp;"Reading",kipp_maps!H:J,3,FALSE)</f>
        <v>.</v>
      </c>
      <c r="T1283" t="str">
        <f>VLOOKUP(A1283&amp;"|"&amp;"Spring"&amp;"|"&amp;"Reading",kipp_maps!H:K,4,FALSE)</f>
        <v>.</v>
      </c>
      <c r="U1283">
        <f>VLOOKUP(A1283&amp;"|"&amp;"Fall"&amp;"|"&amp;"Reading",kipp_maps!H:L,5,FALSE)</f>
        <v>6</v>
      </c>
      <c r="V1283" t="e">
        <f t="shared" ref="V1283:V1346" si="82">R1283-O1283</f>
        <v>#VALUE!</v>
      </c>
      <c r="W1283" t="e">
        <f t="shared" ref="W1283:W1346" si="83">V1283-U1283</f>
        <v>#VALUE!</v>
      </c>
    </row>
    <row r="1284" spans="1:23" x14ac:dyDescent="0.25">
      <c r="A1284">
        <v>12597</v>
      </c>
      <c r="B1284" t="str">
        <f>VLOOKUP(A1284,kipp_maps!A:B,2,FALSE)</f>
        <v>School B</v>
      </c>
      <c r="C1284">
        <f>VLOOKUP(A1284,kipp_maps!A:C,3,FALSE)</f>
        <v>5</v>
      </c>
      <c r="D1284">
        <f>VLOOKUP(A1284,kipp_maps!A:D,4,FALSE)</f>
        <v>2019</v>
      </c>
      <c r="E1284" t="str">
        <f>VLOOKUP(A1284,kipp_maps!A:E,5,FALSE)</f>
        <v>GenEd</v>
      </c>
      <c r="F1284">
        <f>VLOOKUP(A1284&amp;"|"&amp;"Fall"&amp;"|"&amp;"Math",kipp_maps!H:I,2,FALSE)</f>
        <v>186</v>
      </c>
      <c r="G1284">
        <f>VLOOKUP(A1284&amp;"|"&amp;"Fall"&amp;"|"&amp;"Math",kipp_maps!H:J,3,FALSE)</f>
        <v>4</v>
      </c>
      <c r="H1284">
        <f>VLOOKUP(A1284&amp;"|"&amp;"Fall"&amp;"|"&amp;"Math",kipp_maps!H:K,4,FALSE)</f>
        <v>1</v>
      </c>
      <c r="I1284" t="str">
        <f>VLOOKUP(A1284&amp;"|"&amp;"Spring"&amp;"|"&amp;"Math",kipp_maps!H:I,2,FALSE)</f>
        <v>.</v>
      </c>
      <c r="J1284" t="str">
        <f>VLOOKUP(A1284&amp;"|"&amp;"Spring"&amp;"|"&amp;"Math",kipp_maps!H:J,3,FALSE)</f>
        <v>.</v>
      </c>
      <c r="K1284" t="str">
        <f>VLOOKUP(A1284&amp;"|"&amp;"Spring"&amp;"|"&amp;"Math",kipp_maps!H:K,4,FALSE)</f>
        <v>.</v>
      </c>
      <c r="L1284">
        <f>VLOOKUP(A1284&amp;"|"&amp;"Fall"&amp;"|"&amp;"Math",kipp_maps!H:L,5,FALSE)</f>
        <v>10</v>
      </c>
      <c r="M1284" t="e">
        <f t="shared" si="80"/>
        <v>#VALUE!</v>
      </c>
      <c r="N1284" t="e">
        <f t="shared" si="81"/>
        <v>#VALUE!</v>
      </c>
      <c r="O1284">
        <f>VLOOKUP(A1284&amp;"|"&amp;"Fall"&amp;"|"&amp;"Reading",kipp_maps!H:I,2,FALSE)</f>
        <v>200</v>
      </c>
      <c r="P1284">
        <f>VLOOKUP(A1284&amp;"|"&amp;"Fall"&amp;"|"&amp;"Reading",kipp_maps!H:J,3,FALSE)</f>
        <v>35</v>
      </c>
      <c r="Q1284">
        <f>VLOOKUP(A1284&amp;"|"&amp;"Fall"&amp;"|"&amp;"Reading",kipp_maps!H:K,4,FALSE)</f>
        <v>2</v>
      </c>
      <c r="R1284" t="str">
        <f>VLOOKUP(A1284&amp;"|"&amp;"Spring"&amp;"|"&amp;"Reading",kipp_maps!H:I,2,FALSE)</f>
        <v>.</v>
      </c>
      <c r="S1284" t="str">
        <f>VLOOKUP(A1284&amp;"|"&amp;"Spring"&amp;"|"&amp;"Reading",kipp_maps!H:J,3,FALSE)</f>
        <v>.</v>
      </c>
      <c r="T1284" t="str">
        <f>VLOOKUP(A1284&amp;"|"&amp;"Spring"&amp;"|"&amp;"Reading",kipp_maps!H:K,4,FALSE)</f>
        <v>.</v>
      </c>
      <c r="U1284">
        <f>VLOOKUP(A1284&amp;"|"&amp;"Fall"&amp;"|"&amp;"Reading",kipp_maps!H:L,5,FALSE)</f>
        <v>7</v>
      </c>
      <c r="V1284" t="e">
        <f t="shared" si="82"/>
        <v>#VALUE!</v>
      </c>
      <c r="W1284" t="e">
        <f t="shared" si="83"/>
        <v>#VALUE!</v>
      </c>
    </row>
    <row r="1285" spans="1:23" x14ac:dyDescent="0.25">
      <c r="A1285">
        <v>20617</v>
      </c>
      <c r="B1285" t="str">
        <f>VLOOKUP(A1285,kipp_maps!A:B,2,FALSE)</f>
        <v>School B</v>
      </c>
      <c r="C1285">
        <f>VLOOKUP(A1285,kipp_maps!A:C,3,FALSE)</f>
        <v>5</v>
      </c>
      <c r="D1285">
        <f>VLOOKUP(A1285,kipp_maps!A:D,4,FALSE)</f>
        <v>2019</v>
      </c>
      <c r="E1285" t="str">
        <f>VLOOKUP(A1285,kipp_maps!A:E,5,FALSE)</f>
        <v>GenEd</v>
      </c>
      <c r="F1285">
        <f>VLOOKUP(A1285&amp;"|"&amp;"Fall"&amp;"|"&amp;"Math",kipp_maps!H:I,2,FALSE)</f>
        <v>188</v>
      </c>
      <c r="G1285">
        <f>VLOOKUP(A1285&amp;"|"&amp;"Fall"&amp;"|"&amp;"Math",kipp_maps!H:J,3,FALSE)</f>
        <v>6</v>
      </c>
      <c r="H1285">
        <f>VLOOKUP(A1285&amp;"|"&amp;"Fall"&amp;"|"&amp;"Math",kipp_maps!H:K,4,FALSE)</f>
        <v>1</v>
      </c>
      <c r="I1285" t="str">
        <f>VLOOKUP(A1285&amp;"|"&amp;"Spring"&amp;"|"&amp;"Math",kipp_maps!H:I,2,FALSE)</f>
        <v>.</v>
      </c>
      <c r="J1285" t="str">
        <f>VLOOKUP(A1285&amp;"|"&amp;"Spring"&amp;"|"&amp;"Math",kipp_maps!H:J,3,FALSE)</f>
        <v>.</v>
      </c>
      <c r="K1285" t="str">
        <f>VLOOKUP(A1285&amp;"|"&amp;"Spring"&amp;"|"&amp;"Math",kipp_maps!H:K,4,FALSE)</f>
        <v>.</v>
      </c>
      <c r="L1285">
        <f>VLOOKUP(A1285&amp;"|"&amp;"Fall"&amp;"|"&amp;"Math",kipp_maps!H:L,5,FALSE)</f>
        <v>10</v>
      </c>
      <c r="M1285" t="e">
        <f t="shared" si="80"/>
        <v>#VALUE!</v>
      </c>
      <c r="N1285" t="e">
        <f t="shared" si="81"/>
        <v>#VALUE!</v>
      </c>
      <c r="O1285">
        <f>VLOOKUP(A1285&amp;"|"&amp;"Fall"&amp;"|"&amp;"Reading",kipp_maps!H:I,2,FALSE)</f>
        <v>181</v>
      </c>
      <c r="P1285">
        <f>VLOOKUP(A1285&amp;"|"&amp;"Fall"&amp;"|"&amp;"Reading",kipp_maps!H:J,3,FALSE)</f>
        <v>5</v>
      </c>
      <c r="Q1285">
        <f>VLOOKUP(A1285&amp;"|"&amp;"Fall"&amp;"|"&amp;"Reading",kipp_maps!H:K,4,FALSE)</f>
        <v>1</v>
      </c>
      <c r="R1285" t="str">
        <f>VLOOKUP(A1285&amp;"|"&amp;"Spring"&amp;"|"&amp;"Reading",kipp_maps!H:I,2,FALSE)</f>
        <v>.</v>
      </c>
      <c r="S1285" t="str">
        <f>VLOOKUP(A1285&amp;"|"&amp;"Spring"&amp;"|"&amp;"Reading",kipp_maps!H:J,3,FALSE)</f>
        <v>.</v>
      </c>
      <c r="T1285" t="str">
        <f>VLOOKUP(A1285&amp;"|"&amp;"Spring"&amp;"|"&amp;"Reading",kipp_maps!H:K,4,FALSE)</f>
        <v>.</v>
      </c>
      <c r="U1285">
        <f>VLOOKUP(A1285&amp;"|"&amp;"Fall"&amp;"|"&amp;"Reading",kipp_maps!H:L,5,FALSE)</f>
        <v>10</v>
      </c>
      <c r="V1285" t="e">
        <f t="shared" si="82"/>
        <v>#VALUE!</v>
      </c>
      <c r="W1285" t="e">
        <f t="shared" si="83"/>
        <v>#VALUE!</v>
      </c>
    </row>
    <row r="1286" spans="1:23" x14ac:dyDescent="0.25">
      <c r="A1286">
        <v>18496</v>
      </c>
      <c r="B1286" t="str">
        <f>VLOOKUP(A1286,kipp_maps!A:B,2,FALSE)</f>
        <v>School C</v>
      </c>
      <c r="C1286">
        <f>VLOOKUP(A1286,kipp_maps!A:C,3,FALSE)</f>
        <v>5</v>
      </c>
      <c r="D1286">
        <f>VLOOKUP(A1286,kipp_maps!A:D,4,FALSE)</f>
        <v>2019</v>
      </c>
      <c r="E1286" t="str">
        <f>VLOOKUP(A1286,kipp_maps!A:E,5,FALSE)</f>
        <v>GenEd</v>
      </c>
      <c r="F1286">
        <f>VLOOKUP(A1286&amp;"|"&amp;"Fall"&amp;"|"&amp;"Math",kipp_maps!H:I,2,FALSE)</f>
        <v>212</v>
      </c>
      <c r="G1286">
        <f>VLOOKUP(A1286&amp;"|"&amp;"Fall"&amp;"|"&amp;"Math",kipp_maps!H:J,3,FALSE)</f>
        <v>52</v>
      </c>
      <c r="H1286">
        <f>VLOOKUP(A1286&amp;"|"&amp;"Fall"&amp;"|"&amp;"Math",kipp_maps!H:K,4,FALSE)</f>
        <v>3</v>
      </c>
      <c r="I1286" t="str">
        <f>VLOOKUP(A1286&amp;"|"&amp;"Spring"&amp;"|"&amp;"Math",kipp_maps!H:I,2,FALSE)</f>
        <v>.</v>
      </c>
      <c r="J1286" t="str">
        <f>VLOOKUP(A1286&amp;"|"&amp;"Spring"&amp;"|"&amp;"Math",kipp_maps!H:J,3,FALSE)</f>
        <v>.</v>
      </c>
      <c r="K1286" t="str">
        <f>VLOOKUP(A1286&amp;"|"&amp;"Spring"&amp;"|"&amp;"Math",kipp_maps!H:K,4,FALSE)</f>
        <v>.</v>
      </c>
      <c r="L1286">
        <f>VLOOKUP(A1286&amp;"|"&amp;"Fall"&amp;"|"&amp;"Math",kipp_maps!H:L,5,FALSE)</f>
        <v>10</v>
      </c>
      <c r="M1286" t="e">
        <f t="shared" si="80"/>
        <v>#VALUE!</v>
      </c>
      <c r="N1286" t="e">
        <f t="shared" si="81"/>
        <v>#VALUE!</v>
      </c>
      <c r="O1286">
        <f>VLOOKUP(A1286&amp;"|"&amp;"Fall"&amp;"|"&amp;"Reading",kipp_maps!H:I,2,FALSE)</f>
        <v>202</v>
      </c>
      <c r="P1286">
        <f>VLOOKUP(A1286&amp;"|"&amp;"Fall"&amp;"|"&amp;"Reading",kipp_maps!H:J,3,FALSE)</f>
        <v>40</v>
      </c>
      <c r="Q1286">
        <f>VLOOKUP(A1286&amp;"|"&amp;"Fall"&amp;"|"&amp;"Reading",kipp_maps!H:K,4,FALSE)</f>
        <v>2</v>
      </c>
      <c r="R1286" t="str">
        <f>VLOOKUP(A1286&amp;"|"&amp;"Spring"&amp;"|"&amp;"Reading",kipp_maps!H:I,2,FALSE)</f>
        <v>.</v>
      </c>
      <c r="S1286" t="str">
        <f>VLOOKUP(A1286&amp;"|"&amp;"Spring"&amp;"|"&amp;"Reading",kipp_maps!H:J,3,FALSE)</f>
        <v>.</v>
      </c>
      <c r="T1286" t="str">
        <f>VLOOKUP(A1286&amp;"|"&amp;"Spring"&amp;"|"&amp;"Reading",kipp_maps!H:K,4,FALSE)</f>
        <v>.</v>
      </c>
      <c r="U1286">
        <f>VLOOKUP(A1286&amp;"|"&amp;"Fall"&amp;"|"&amp;"Reading",kipp_maps!H:L,5,FALSE)</f>
        <v>7</v>
      </c>
      <c r="V1286" t="e">
        <f t="shared" si="82"/>
        <v>#VALUE!</v>
      </c>
      <c r="W1286" t="e">
        <f t="shared" si="83"/>
        <v>#VALUE!</v>
      </c>
    </row>
    <row r="1287" spans="1:23" x14ac:dyDescent="0.25">
      <c r="A1287">
        <v>17248</v>
      </c>
      <c r="B1287" t="str">
        <f>VLOOKUP(A1287,kipp_maps!A:B,2,FALSE)</f>
        <v>School C</v>
      </c>
      <c r="C1287">
        <f>VLOOKUP(A1287,kipp_maps!A:C,3,FALSE)</f>
        <v>5</v>
      </c>
      <c r="D1287">
        <f>VLOOKUP(A1287,kipp_maps!A:D,4,FALSE)</f>
        <v>2019</v>
      </c>
      <c r="E1287" t="str">
        <f>VLOOKUP(A1287,kipp_maps!A:E,5,FALSE)</f>
        <v>GenEd</v>
      </c>
      <c r="F1287">
        <f>VLOOKUP(A1287&amp;"|"&amp;"Fall"&amp;"|"&amp;"Math",kipp_maps!H:I,2,FALSE)</f>
        <v>205</v>
      </c>
      <c r="G1287">
        <f>VLOOKUP(A1287&amp;"|"&amp;"Fall"&amp;"|"&amp;"Math",kipp_maps!H:J,3,FALSE)</f>
        <v>33</v>
      </c>
      <c r="H1287">
        <f>VLOOKUP(A1287&amp;"|"&amp;"Fall"&amp;"|"&amp;"Math",kipp_maps!H:K,4,FALSE)</f>
        <v>2</v>
      </c>
      <c r="I1287" t="str">
        <f>VLOOKUP(A1287&amp;"|"&amp;"Spring"&amp;"|"&amp;"Math",kipp_maps!H:I,2,FALSE)</f>
        <v>.</v>
      </c>
      <c r="J1287" t="str">
        <f>VLOOKUP(A1287&amp;"|"&amp;"Spring"&amp;"|"&amp;"Math",kipp_maps!H:J,3,FALSE)</f>
        <v>.</v>
      </c>
      <c r="K1287" t="str">
        <f>VLOOKUP(A1287&amp;"|"&amp;"Spring"&amp;"|"&amp;"Math",kipp_maps!H:K,4,FALSE)</f>
        <v>.</v>
      </c>
      <c r="L1287">
        <f>VLOOKUP(A1287&amp;"|"&amp;"Fall"&amp;"|"&amp;"Math",kipp_maps!H:L,5,FALSE)</f>
        <v>10</v>
      </c>
      <c r="M1287" t="e">
        <f t="shared" si="80"/>
        <v>#VALUE!</v>
      </c>
      <c r="N1287" t="e">
        <f t="shared" si="81"/>
        <v>#VALUE!</v>
      </c>
      <c r="O1287">
        <f>VLOOKUP(A1287&amp;"|"&amp;"Fall"&amp;"|"&amp;"Reading",kipp_maps!H:I,2,FALSE)</f>
        <v>216</v>
      </c>
      <c r="P1287">
        <f>VLOOKUP(A1287&amp;"|"&amp;"Fall"&amp;"|"&amp;"Reading",kipp_maps!H:J,3,FALSE)</f>
        <v>75</v>
      </c>
      <c r="Q1287">
        <f>VLOOKUP(A1287&amp;"|"&amp;"Fall"&amp;"|"&amp;"Reading",kipp_maps!H:K,4,FALSE)</f>
        <v>4</v>
      </c>
      <c r="R1287" t="str">
        <f>VLOOKUP(A1287&amp;"|"&amp;"Spring"&amp;"|"&amp;"Reading",kipp_maps!H:I,2,FALSE)</f>
        <v>.</v>
      </c>
      <c r="S1287" t="str">
        <f>VLOOKUP(A1287&amp;"|"&amp;"Spring"&amp;"|"&amp;"Reading",kipp_maps!H:J,3,FALSE)</f>
        <v>.</v>
      </c>
      <c r="T1287" t="str">
        <f>VLOOKUP(A1287&amp;"|"&amp;"Spring"&amp;"|"&amp;"Reading",kipp_maps!H:K,4,FALSE)</f>
        <v>.</v>
      </c>
      <c r="U1287">
        <f>VLOOKUP(A1287&amp;"|"&amp;"Fall"&amp;"|"&amp;"Reading",kipp_maps!H:L,5,FALSE)</f>
        <v>5</v>
      </c>
      <c r="V1287" t="e">
        <f t="shared" si="82"/>
        <v>#VALUE!</v>
      </c>
      <c r="W1287" t="e">
        <f t="shared" si="83"/>
        <v>#VALUE!</v>
      </c>
    </row>
    <row r="1288" spans="1:23" x14ac:dyDescent="0.25">
      <c r="A1288">
        <v>15786</v>
      </c>
      <c r="B1288" t="str">
        <f>VLOOKUP(A1288,kipp_maps!A:B,2,FALSE)</f>
        <v>School C</v>
      </c>
      <c r="C1288">
        <f>VLOOKUP(A1288,kipp_maps!A:C,3,FALSE)</f>
        <v>5</v>
      </c>
      <c r="D1288">
        <f>VLOOKUP(A1288,kipp_maps!A:D,4,FALSE)</f>
        <v>2019</v>
      </c>
      <c r="E1288" t="str">
        <f>VLOOKUP(A1288,kipp_maps!A:E,5,FALSE)</f>
        <v>GenEd</v>
      </c>
      <c r="F1288">
        <f>VLOOKUP(A1288&amp;"|"&amp;"Fall"&amp;"|"&amp;"Math",kipp_maps!H:I,2,FALSE)</f>
        <v>186</v>
      </c>
      <c r="G1288">
        <f>VLOOKUP(A1288&amp;"|"&amp;"Fall"&amp;"|"&amp;"Math",kipp_maps!H:J,3,FALSE)</f>
        <v>4</v>
      </c>
      <c r="H1288">
        <f>VLOOKUP(A1288&amp;"|"&amp;"Fall"&amp;"|"&amp;"Math",kipp_maps!H:K,4,FALSE)</f>
        <v>1</v>
      </c>
      <c r="I1288" t="str">
        <f>VLOOKUP(A1288&amp;"|"&amp;"Spring"&amp;"|"&amp;"Math",kipp_maps!H:I,2,FALSE)</f>
        <v>.</v>
      </c>
      <c r="J1288" t="str">
        <f>VLOOKUP(A1288&amp;"|"&amp;"Spring"&amp;"|"&amp;"Math",kipp_maps!H:J,3,FALSE)</f>
        <v>.</v>
      </c>
      <c r="K1288" t="str">
        <f>VLOOKUP(A1288&amp;"|"&amp;"Spring"&amp;"|"&amp;"Math",kipp_maps!H:K,4,FALSE)</f>
        <v>.</v>
      </c>
      <c r="L1288">
        <f>VLOOKUP(A1288&amp;"|"&amp;"Fall"&amp;"|"&amp;"Math",kipp_maps!H:L,5,FALSE)</f>
        <v>10</v>
      </c>
      <c r="M1288" t="e">
        <f t="shared" si="80"/>
        <v>#VALUE!</v>
      </c>
      <c r="N1288" t="e">
        <f t="shared" si="81"/>
        <v>#VALUE!</v>
      </c>
      <c r="O1288">
        <f>VLOOKUP(A1288&amp;"|"&amp;"Fall"&amp;"|"&amp;"Reading",kipp_maps!H:I,2,FALSE)</f>
        <v>196</v>
      </c>
      <c r="P1288">
        <f>VLOOKUP(A1288&amp;"|"&amp;"Fall"&amp;"|"&amp;"Reading",kipp_maps!H:J,3,FALSE)</f>
        <v>26</v>
      </c>
      <c r="Q1288">
        <f>VLOOKUP(A1288&amp;"|"&amp;"Fall"&amp;"|"&amp;"Reading",kipp_maps!H:K,4,FALSE)</f>
        <v>2</v>
      </c>
      <c r="R1288" t="str">
        <f>VLOOKUP(A1288&amp;"|"&amp;"Spring"&amp;"|"&amp;"Reading",kipp_maps!H:I,2,FALSE)</f>
        <v>.</v>
      </c>
      <c r="S1288" t="str">
        <f>VLOOKUP(A1288&amp;"|"&amp;"Spring"&amp;"|"&amp;"Reading",kipp_maps!H:J,3,FALSE)</f>
        <v>.</v>
      </c>
      <c r="T1288" t="str">
        <f>VLOOKUP(A1288&amp;"|"&amp;"Spring"&amp;"|"&amp;"Reading",kipp_maps!H:K,4,FALSE)</f>
        <v>.</v>
      </c>
      <c r="U1288">
        <f>VLOOKUP(A1288&amp;"|"&amp;"Fall"&amp;"|"&amp;"Reading",kipp_maps!H:L,5,FALSE)</f>
        <v>7</v>
      </c>
      <c r="V1288" t="e">
        <f t="shared" si="82"/>
        <v>#VALUE!</v>
      </c>
      <c r="W1288" t="e">
        <f t="shared" si="83"/>
        <v>#VALUE!</v>
      </c>
    </row>
    <row r="1289" spans="1:23" x14ac:dyDescent="0.25">
      <c r="A1289">
        <v>21893</v>
      </c>
      <c r="B1289" t="str">
        <f>VLOOKUP(A1289,kipp_maps!A:B,2,FALSE)</f>
        <v>School D</v>
      </c>
      <c r="C1289">
        <f>VLOOKUP(A1289,kipp_maps!A:C,3,FALSE)</f>
        <v>5</v>
      </c>
      <c r="D1289">
        <f>VLOOKUP(A1289,kipp_maps!A:D,4,FALSE)</f>
        <v>2019</v>
      </c>
      <c r="E1289" t="str">
        <f>VLOOKUP(A1289,kipp_maps!A:E,5,FALSE)</f>
        <v>GenEd</v>
      </c>
      <c r="F1289">
        <f>VLOOKUP(A1289&amp;"|"&amp;"Fall"&amp;"|"&amp;"Math",kipp_maps!H:I,2,FALSE)</f>
        <v>204</v>
      </c>
      <c r="G1289">
        <f>VLOOKUP(A1289&amp;"|"&amp;"Fall"&amp;"|"&amp;"Math",kipp_maps!H:J,3,FALSE)</f>
        <v>31</v>
      </c>
      <c r="H1289">
        <f>VLOOKUP(A1289&amp;"|"&amp;"Fall"&amp;"|"&amp;"Math",kipp_maps!H:K,4,FALSE)</f>
        <v>2</v>
      </c>
      <c r="I1289" t="str">
        <f>VLOOKUP(A1289&amp;"|"&amp;"Spring"&amp;"|"&amp;"Math",kipp_maps!H:I,2,FALSE)</f>
        <v>.</v>
      </c>
      <c r="J1289" t="str">
        <f>VLOOKUP(A1289&amp;"|"&amp;"Spring"&amp;"|"&amp;"Math",kipp_maps!H:J,3,FALSE)</f>
        <v>.</v>
      </c>
      <c r="K1289" t="str">
        <f>VLOOKUP(A1289&amp;"|"&amp;"Spring"&amp;"|"&amp;"Math",kipp_maps!H:K,4,FALSE)</f>
        <v>.</v>
      </c>
      <c r="L1289">
        <f>VLOOKUP(A1289&amp;"|"&amp;"Fall"&amp;"|"&amp;"Math",kipp_maps!H:L,5,FALSE)</f>
        <v>10</v>
      </c>
      <c r="M1289" t="e">
        <f t="shared" si="80"/>
        <v>#VALUE!</v>
      </c>
      <c r="N1289" t="e">
        <f t="shared" si="81"/>
        <v>#VALUE!</v>
      </c>
      <c r="O1289">
        <f>VLOOKUP(A1289&amp;"|"&amp;"Fall"&amp;"|"&amp;"Reading",kipp_maps!H:I,2,FALSE)</f>
        <v>211</v>
      </c>
      <c r="P1289">
        <f>VLOOKUP(A1289&amp;"|"&amp;"Fall"&amp;"|"&amp;"Reading",kipp_maps!H:J,3,FALSE)</f>
        <v>64</v>
      </c>
      <c r="Q1289">
        <f>VLOOKUP(A1289&amp;"|"&amp;"Fall"&amp;"|"&amp;"Reading",kipp_maps!H:K,4,FALSE)</f>
        <v>3</v>
      </c>
      <c r="R1289" t="str">
        <f>VLOOKUP(A1289&amp;"|"&amp;"Spring"&amp;"|"&amp;"Reading",kipp_maps!H:I,2,FALSE)</f>
        <v>.</v>
      </c>
      <c r="S1289" t="str">
        <f>VLOOKUP(A1289&amp;"|"&amp;"Spring"&amp;"|"&amp;"Reading",kipp_maps!H:J,3,FALSE)</f>
        <v>.</v>
      </c>
      <c r="T1289" t="str">
        <f>VLOOKUP(A1289&amp;"|"&amp;"Spring"&amp;"|"&amp;"Reading",kipp_maps!H:K,4,FALSE)</f>
        <v>.</v>
      </c>
      <c r="U1289">
        <f>VLOOKUP(A1289&amp;"|"&amp;"Fall"&amp;"|"&amp;"Reading",kipp_maps!H:L,5,FALSE)</f>
        <v>5</v>
      </c>
      <c r="V1289" t="e">
        <f t="shared" si="82"/>
        <v>#VALUE!</v>
      </c>
      <c r="W1289" t="e">
        <f t="shared" si="83"/>
        <v>#VALUE!</v>
      </c>
    </row>
    <row r="1290" spans="1:23" x14ac:dyDescent="0.25">
      <c r="A1290">
        <v>13239</v>
      </c>
      <c r="B1290" t="str">
        <f>VLOOKUP(A1290,kipp_maps!A:B,2,FALSE)</f>
        <v>School D</v>
      </c>
      <c r="C1290">
        <f>VLOOKUP(A1290,kipp_maps!A:C,3,FALSE)</f>
        <v>5</v>
      </c>
      <c r="D1290">
        <f>VLOOKUP(A1290,kipp_maps!A:D,4,FALSE)</f>
        <v>2019</v>
      </c>
      <c r="E1290" t="str">
        <f>VLOOKUP(A1290,kipp_maps!A:E,5,FALSE)</f>
        <v>GenEd</v>
      </c>
      <c r="F1290">
        <f>VLOOKUP(A1290&amp;"|"&amp;"Fall"&amp;"|"&amp;"Math",kipp_maps!H:I,2,FALSE)</f>
        <v>195</v>
      </c>
      <c r="G1290">
        <f>VLOOKUP(A1290&amp;"|"&amp;"Fall"&amp;"|"&amp;"Math",kipp_maps!H:J,3,FALSE)</f>
        <v>13</v>
      </c>
      <c r="H1290">
        <f>VLOOKUP(A1290&amp;"|"&amp;"Fall"&amp;"|"&amp;"Math",kipp_maps!H:K,4,FALSE)</f>
        <v>1</v>
      </c>
      <c r="I1290" t="str">
        <f>VLOOKUP(A1290&amp;"|"&amp;"Spring"&amp;"|"&amp;"Math",kipp_maps!H:I,2,FALSE)</f>
        <v>.</v>
      </c>
      <c r="J1290" t="str">
        <f>VLOOKUP(A1290&amp;"|"&amp;"Spring"&amp;"|"&amp;"Math",kipp_maps!H:J,3,FALSE)</f>
        <v>.</v>
      </c>
      <c r="K1290" t="str">
        <f>VLOOKUP(A1290&amp;"|"&amp;"Spring"&amp;"|"&amp;"Math",kipp_maps!H:K,4,FALSE)</f>
        <v>.</v>
      </c>
      <c r="L1290">
        <f>VLOOKUP(A1290&amp;"|"&amp;"Fall"&amp;"|"&amp;"Math",kipp_maps!H:L,5,FALSE)</f>
        <v>10</v>
      </c>
      <c r="M1290" t="e">
        <f t="shared" si="80"/>
        <v>#VALUE!</v>
      </c>
      <c r="N1290" t="e">
        <f t="shared" si="81"/>
        <v>#VALUE!</v>
      </c>
      <c r="O1290">
        <f>VLOOKUP(A1290&amp;"|"&amp;"Fall"&amp;"|"&amp;"Reading",kipp_maps!H:I,2,FALSE)</f>
        <v>211</v>
      </c>
      <c r="P1290">
        <f>VLOOKUP(A1290&amp;"|"&amp;"Fall"&amp;"|"&amp;"Reading",kipp_maps!H:J,3,FALSE)</f>
        <v>64</v>
      </c>
      <c r="Q1290">
        <f>VLOOKUP(A1290&amp;"|"&amp;"Fall"&amp;"|"&amp;"Reading",kipp_maps!H:K,4,FALSE)</f>
        <v>3</v>
      </c>
      <c r="R1290" t="str">
        <f>VLOOKUP(A1290&amp;"|"&amp;"Spring"&amp;"|"&amp;"Reading",kipp_maps!H:I,2,FALSE)</f>
        <v>.</v>
      </c>
      <c r="S1290" t="str">
        <f>VLOOKUP(A1290&amp;"|"&amp;"Spring"&amp;"|"&amp;"Reading",kipp_maps!H:J,3,FALSE)</f>
        <v>.</v>
      </c>
      <c r="T1290" t="str">
        <f>VLOOKUP(A1290&amp;"|"&amp;"Spring"&amp;"|"&amp;"Reading",kipp_maps!H:K,4,FALSE)</f>
        <v>.</v>
      </c>
      <c r="U1290">
        <f>VLOOKUP(A1290&amp;"|"&amp;"Fall"&amp;"|"&amp;"Reading",kipp_maps!H:L,5,FALSE)</f>
        <v>5</v>
      </c>
      <c r="V1290" t="e">
        <f t="shared" si="82"/>
        <v>#VALUE!</v>
      </c>
      <c r="W1290" t="e">
        <f t="shared" si="83"/>
        <v>#VALUE!</v>
      </c>
    </row>
    <row r="1291" spans="1:23" x14ac:dyDescent="0.25">
      <c r="A1291">
        <v>27313</v>
      </c>
      <c r="B1291" t="str">
        <f>VLOOKUP(A1291,kipp_maps!A:B,2,FALSE)</f>
        <v>School D</v>
      </c>
      <c r="C1291">
        <f>VLOOKUP(A1291,kipp_maps!A:C,3,FALSE)</f>
        <v>5</v>
      </c>
      <c r="D1291">
        <f>VLOOKUP(A1291,kipp_maps!A:D,4,FALSE)</f>
        <v>2019</v>
      </c>
      <c r="E1291" t="str">
        <f>VLOOKUP(A1291,kipp_maps!A:E,5,FALSE)</f>
        <v>GenEd</v>
      </c>
      <c r="F1291">
        <f>VLOOKUP(A1291&amp;"|"&amp;"Fall"&amp;"|"&amp;"Math",kipp_maps!H:I,2,FALSE)</f>
        <v>205</v>
      </c>
      <c r="G1291">
        <f>VLOOKUP(A1291&amp;"|"&amp;"Fall"&amp;"|"&amp;"Math",kipp_maps!H:J,3,FALSE)</f>
        <v>33</v>
      </c>
      <c r="H1291">
        <f>VLOOKUP(A1291&amp;"|"&amp;"Fall"&amp;"|"&amp;"Math",kipp_maps!H:K,4,FALSE)</f>
        <v>2</v>
      </c>
      <c r="I1291" t="str">
        <f>VLOOKUP(A1291&amp;"|"&amp;"Spring"&amp;"|"&amp;"Math",kipp_maps!H:I,2,FALSE)</f>
        <v>.</v>
      </c>
      <c r="J1291" t="str">
        <f>VLOOKUP(A1291&amp;"|"&amp;"Spring"&amp;"|"&amp;"Math",kipp_maps!H:J,3,FALSE)</f>
        <v>.</v>
      </c>
      <c r="K1291" t="str">
        <f>VLOOKUP(A1291&amp;"|"&amp;"Spring"&amp;"|"&amp;"Math",kipp_maps!H:K,4,FALSE)</f>
        <v>.</v>
      </c>
      <c r="L1291">
        <f>VLOOKUP(A1291&amp;"|"&amp;"Fall"&amp;"|"&amp;"Math",kipp_maps!H:L,5,FALSE)</f>
        <v>10</v>
      </c>
      <c r="M1291" t="e">
        <f t="shared" si="80"/>
        <v>#VALUE!</v>
      </c>
      <c r="N1291" t="e">
        <f t="shared" si="81"/>
        <v>#VALUE!</v>
      </c>
      <c r="O1291">
        <f>VLOOKUP(A1291&amp;"|"&amp;"Fall"&amp;"|"&amp;"Reading",kipp_maps!H:I,2,FALSE)</f>
        <v>206</v>
      </c>
      <c r="P1291">
        <f>VLOOKUP(A1291&amp;"|"&amp;"Fall"&amp;"|"&amp;"Reading",kipp_maps!H:J,3,FALSE)</f>
        <v>51</v>
      </c>
      <c r="Q1291">
        <f>VLOOKUP(A1291&amp;"|"&amp;"Fall"&amp;"|"&amp;"Reading",kipp_maps!H:K,4,FALSE)</f>
        <v>3</v>
      </c>
      <c r="R1291" t="str">
        <f>VLOOKUP(A1291&amp;"|"&amp;"Spring"&amp;"|"&amp;"Reading",kipp_maps!H:I,2,FALSE)</f>
        <v>.</v>
      </c>
      <c r="S1291" t="str">
        <f>VLOOKUP(A1291&amp;"|"&amp;"Spring"&amp;"|"&amp;"Reading",kipp_maps!H:J,3,FALSE)</f>
        <v>.</v>
      </c>
      <c r="T1291" t="str">
        <f>VLOOKUP(A1291&amp;"|"&amp;"Spring"&amp;"|"&amp;"Reading",kipp_maps!H:K,4,FALSE)</f>
        <v>.</v>
      </c>
      <c r="U1291">
        <f>VLOOKUP(A1291&amp;"|"&amp;"Fall"&amp;"|"&amp;"Reading",kipp_maps!H:L,5,FALSE)</f>
        <v>6</v>
      </c>
      <c r="V1291" t="e">
        <f t="shared" si="82"/>
        <v>#VALUE!</v>
      </c>
      <c r="W1291" t="e">
        <f t="shared" si="83"/>
        <v>#VALUE!</v>
      </c>
    </row>
    <row r="1292" spans="1:23" x14ac:dyDescent="0.25">
      <c r="A1292">
        <v>17594</v>
      </c>
      <c r="B1292" t="str">
        <f>VLOOKUP(A1292,kipp_maps!A:B,2,FALSE)</f>
        <v>School D</v>
      </c>
      <c r="C1292">
        <f>VLOOKUP(A1292,kipp_maps!A:C,3,FALSE)</f>
        <v>5</v>
      </c>
      <c r="D1292">
        <f>VLOOKUP(A1292,kipp_maps!A:D,4,FALSE)</f>
        <v>2019</v>
      </c>
      <c r="E1292" t="str">
        <f>VLOOKUP(A1292,kipp_maps!A:E,5,FALSE)</f>
        <v>GenEd</v>
      </c>
      <c r="F1292">
        <f>VLOOKUP(A1292&amp;"|"&amp;"Fall"&amp;"|"&amp;"Math",kipp_maps!H:I,2,FALSE)</f>
        <v>180</v>
      </c>
      <c r="G1292">
        <f>VLOOKUP(A1292&amp;"|"&amp;"Fall"&amp;"|"&amp;"Math",kipp_maps!H:J,3,FALSE)</f>
        <v>2</v>
      </c>
      <c r="H1292">
        <f>VLOOKUP(A1292&amp;"|"&amp;"Fall"&amp;"|"&amp;"Math",kipp_maps!H:K,4,FALSE)</f>
        <v>1</v>
      </c>
      <c r="I1292" t="str">
        <f>VLOOKUP(A1292&amp;"|"&amp;"Spring"&amp;"|"&amp;"Math",kipp_maps!H:I,2,FALSE)</f>
        <v>.</v>
      </c>
      <c r="J1292" t="str">
        <f>VLOOKUP(A1292&amp;"|"&amp;"Spring"&amp;"|"&amp;"Math",kipp_maps!H:J,3,FALSE)</f>
        <v>.</v>
      </c>
      <c r="K1292" t="str">
        <f>VLOOKUP(A1292&amp;"|"&amp;"Spring"&amp;"|"&amp;"Math",kipp_maps!H:K,4,FALSE)</f>
        <v>.</v>
      </c>
      <c r="L1292">
        <f>VLOOKUP(A1292&amp;"|"&amp;"Fall"&amp;"|"&amp;"Math",kipp_maps!H:L,5,FALSE)</f>
        <v>10</v>
      </c>
      <c r="M1292" t="e">
        <f t="shared" si="80"/>
        <v>#VALUE!</v>
      </c>
      <c r="N1292" t="e">
        <f t="shared" si="81"/>
        <v>#VALUE!</v>
      </c>
      <c r="O1292">
        <f>VLOOKUP(A1292&amp;"|"&amp;"Fall"&amp;"|"&amp;"Reading",kipp_maps!H:I,2,FALSE)</f>
        <v>158</v>
      </c>
      <c r="P1292">
        <f>VLOOKUP(A1292&amp;"|"&amp;"Fall"&amp;"|"&amp;"Reading",kipp_maps!H:J,3,FALSE)</f>
        <v>1</v>
      </c>
      <c r="Q1292">
        <f>VLOOKUP(A1292&amp;"|"&amp;"Fall"&amp;"|"&amp;"Reading",kipp_maps!H:K,4,FALSE)</f>
        <v>1</v>
      </c>
      <c r="R1292" t="str">
        <f>VLOOKUP(A1292&amp;"|"&amp;"Spring"&amp;"|"&amp;"Reading",kipp_maps!H:I,2,FALSE)</f>
        <v>.</v>
      </c>
      <c r="S1292" t="str">
        <f>VLOOKUP(A1292&amp;"|"&amp;"Spring"&amp;"|"&amp;"Reading",kipp_maps!H:J,3,FALSE)</f>
        <v>.</v>
      </c>
      <c r="T1292" t="str">
        <f>VLOOKUP(A1292&amp;"|"&amp;"Spring"&amp;"|"&amp;"Reading",kipp_maps!H:K,4,FALSE)</f>
        <v>.</v>
      </c>
      <c r="U1292">
        <f>VLOOKUP(A1292&amp;"|"&amp;"Fall"&amp;"|"&amp;"Reading",kipp_maps!H:L,5,FALSE)</f>
        <v>13</v>
      </c>
      <c r="V1292" t="e">
        <f t="shared" si="82"/>
        <v>#VALUE!</v>
      </c>
      <c r="W1292" t="e">
        <f t="shared" si="83"/>
        <v>#VALUE!</v>
      </c>
    </row>
    <row r="1293" spans="1:23" x14ac:dyDescent="0.25">
      <c r="A1293">
        <v>21325</v>
      </c>
      <c r="B1293" t="str">
        <f>VLOOKUP(A1293,kipp_maps!A:B,2,FALSE)</f>
        <v>School D</v>
      </c>
      <c r="C1293">
        <f>VLOOKUP(A1293,kipp_maps!A:C,3,FALSE)</f>
        <v>5</v>
      </c>
      <c r="D1293">
        <f>VLOOKUP(A1293,kipp_maps!A:D,4,FALSE)</f>
        <v>2019</v>
      </c>
      <c r="E1293" t="str">
        <f>VLOOKUP(A1293,kipp_maps!A:E,5,FALSE)</f>
        <v>GenEd</v>
      </c>
      <c r="F1293">
        <f>VLOOKUP(A1293&amp;"|"&amp;"Fall"&amp;"|"&amp;"Math",kipp_maps!H:I,2,FALSE)</f>
        <v>220</v>
      </c>
      <c r="G1293">
        <f>VLOOKUP(A1293&amp;"|"&amp;"Fall"&amp;"|"&amp;"Math",kipp_maps!H:J,3,FALSE)</f>
        <v>72</v>
      </c>
      <c r="H1293">
        <f>VLOOKUP(A1293&amp;"|"&amp;"Fall"&amp;"|"&amp;"Math",kipp_maps!H:K,4,FALSE)</f>
        <v>3</v>
      </c>
      <c r="I1293" t="str">
        <f>VLOOKUP(A1293&amp;"|"&amp;"Spring"&amp;"|"&amp;"Math",kipp_maps!H:I,2,FALSE)</f>
        <v>.</v>
      </c>
      <c r="J1293" t="str">
        <f>VLOOKUP(A1293&amp;"|"&amp;"Spring"&amp;"|"&amp;"Math",kipp_maps!H:J,3,FALSE)</f>
        <v>.</v>
      </c>
      <c r="K1293" t="str">
        <f>VLOOKUP(A1293&amp;"|"&amp;"Spring"&amp;"|"&amp;"Math",kipp_maps!H:K,4,FALSE)</f>
        <v>.</v>
      </c>
      <c r="L1293">
        <f>VLOOKUP(A1293&amp;"|"&amp;"Fall"&amp;"|"&amp;"Math",kipp_maps!H:L,5,FALSE)</f>
        <v>10</v>
      </c>
      <c r="M1293" t="e">
        <f t="shared" si="80"/>
        <v>#VALUE!</v>
      </c>
      <c r="N1293" t="e">
        <f t="shared" si="81"/>
        <v>#VALUE!</v>
      </c>
      <c r="O1293">
        <f>VLOOKUP(A1293&amp;"|"&amp;"Fall"&amp;"|"&amp;"Reading",kipp_maps!H:I,2,FALSE)</f>
        <v>221</v>
      </c>
      <c r="P1293">
        <f>VLOOKUP(A1293&amp;"|"&amp;"Fall"&amp;"|"&amp;"Reading",kipp_maps!H:J,3,FALSE)</f>
        <v>84</v>
      </c>
      <c r="Q1293">
        <f>VLOOKUP(A1293&amp;"|"&amp;"Fall"&amp;"|"&amp;"Reading",kipp_maps!H:K,4,FALSE)</f>
        <v>4</v>
      </c>
      <c r="R1293" t="str">
        <f>VLOOKUP(A1293&amp;"|"&amp;"Spring"&amp;"|"&amp;"Reading",kipp_maps!H:I,2,FALSE)</f>
        <v>.</v>
      </c>
      <c r="S1293" t="str">
        <f>VLOOKUP(A1293&amp;"|"&amp;"Spring"&amp;"|"&amp;"Reading",kipp_maps!H:J,3,FALSE)</f>
        <v>.</v>
      </c>
      <c r="T1293" t="str">
        <f>VLOOKUP(A1293&amp;"|"&amp;"Spring"&amp;"|"&amp;"Reading",kipp_maps!H:K,4,FALSE)</f>
        <v>.</v>
      </c>
      <c r="U1293">
        <f>VLOOKUP(A1293&amp;"|"&amp;"Fall"&amp;"|"&amp;"Reading",kipp_maps!H:L,5,FALSE)</f>
        <v>4</v>
      </c>
      <c r="V1293" t="e">
        <f t="shared" si="82"/>
        <v>#VALUE!</v>
      </c>
      <c r="W1293" t="e">
        <f t="shared" si="83"/>
        <v>#VALUE!</v>
      </c>
    </row>
    <row r="1294" spans="1:23" x14ac:dyDescent="0.25">
      <c r="A1294">
        <v>12230</v>
      </c>
      <c r="B1294" t="str">
        <f>VLOOKUP(A1294,kipp_maps!A:B,2,FALSE)</f>
        <v>School D</v>
      </c>
      <c r="C1294">
        <f>VLOOKUP(A1294,kipp_maps!A:C,3,FALSE)</f>
        <v>5</v>
      </c>
      <c r="D1294">
        <f>VLOOKUP(A1294,kipp_maps!A:D,4,FALSE)</f>
        <v>2019</v>
      </c>
      <c r="E1294" t="str">
        <f>VLOOKUP(A1294,kipp_maps!A:E,5,FALSE)</f>
        <v>GenEd</v>
      </c>
      <c r="F1294">
        <f>VLOOKUP(A1294&amp;"|"&amp;"Fall"&amp;"|"&amp;"Math",kipp_maps!H:I,2,FALSE)</f>
        <v>197</v>
      </c>
      <c r="G1294">
        <f>VLOOKUP(A1294&amp;"|"&amp;"Fall"&amp;"|"&amp;"Math",kipp_maps!H:J,3,FALSE)</f>
        <v>16</v>
      </c>
      <c r="H1294">
        <f>VLOOKUP(A1294&amp;"|"&amp;"Fall"&amp;"|"&amp;"Math",kipp_maps!H:K,4,FALSE)</f>
        <v>1</v>
      </c>
      <c r="I1294" t="str">
        <f>VLOOKUP(A1294&amp;"|"&amp;"Spring"&amp;"|"&amp;"Math",kipp_maps!H:I,2,FALSE)</f>
        <v>.</v>
      </c>
      <c r="J1294" t="str">
        <f>VLOOKUP(A1294&amp;"|"&amp;"Spring"&amp;"|"&amp;"Math",kipp_maps!H:J,3,FALSE)</f>
        <v>.</v>
      </c>
      <c r="K1294" t="str">
        <f>VLOOKUP(A1294&amp;"|"&amp;"Spring"&amp;"|"&amp;"Math",kipp_maps!H:K,4,FALSE)</f>
        <v>.</v>
      </c>
      <c r="L1294">
        <f>VLOOKUP(A1294&amp;"|"&amp;"Fall"&amp;"|"&amp;"Math",kipp_maps!H:L,5,FALSE)</f>
        <v>10</v>
      </c>
      <c r="M1294" t="e">
        <f t="shared" si="80"/>
        <v>#VALUE!</v>
      </c>
      <c r="N1294" t="e">
        <f t="shared" si="81"/>
        <v>#VALUE!</v>
      </c>
      <c r="O1294">
        <f>VLOOKUP(A1294&amp;"|"&amp;"Fall"&amp;"|"&amp;"Reading",kipp_maps!H:I,2,FALSE)</f>
        <v>180</v>
      </c>
      <c r="P1294">
        <f>VLOOKUP(A1294&amp;"|"&amp;"Fall"&amp;"|"&amp;"Reading",kipp_maps!H:J,3,FALSE)</f>
        <v>5</v>
      </c>
      <c r="Q1294">
        <f>VLOOKUP(A1294&amp;"|"&amp;"Fall"&amp;"|"&amp;"Reading",kipp_maps!H:K,4,FALSE)</f>
        <v>1</v>
      </c>
      <c r="R1294" t="str">
        <f>VLOOKUP(A1294&amp;"|"&amp;"Spring"&amp;"|"&amp;"Reading",kipp_maps!H:I,2,FALSE)</f>
        <v>.</v>
      </c>
      <c r="S1294" t="str">
        <f>VLOOKUP(A1294&amp;"|"&amp;"Spring"&amp;"|"&amp;"Reading",kipp_maps!H:J,3,FALSE)</f>
        <v>.</v>
      </c>
      <c r="T1294" t="str">
        <f>VLOOKUP(A1294&amp;"|"&amp;"Spring"&amp;"|"&amp;"Reading",kipp_maps!H:K,4,FALSE)</f>
        <v>.</v>
      </c>
      <c r="U1294">
        <f>VLOOKUP(A1294&amp;"|"&amp;"Fall"&amp;"|"&amp;"Reading",kipp_maps!H:L,5,FALSE)</f>
        <v>10</v>
      </c>
      <c r="V1294" t="e">
        <f t="shared" si="82"/>
        <v>#VALUE!</v>
      </c>
      <c r="W1294" t="e">
        <f t="shared" si="83"/>
        <v>#VALUE!</v>
      </c>
    </row>
    <row r="1295" spans="1:23" x14ac:dyDescent="0.25">
      <c r="A1295">
        <v>29665</v>
      </c>
      <c r="B1295" t="str">
        <f>VLOOKUP(A1295,kipp_maps!A:B,2,FALSE)</f>
        <v>School D</v>
      </c>
      <c r="C1295">
        <f>VLOOKUP(A1295,kipp_maps!A:C,3,FALSE)</f>
        <v>5</v>
      </c>
      <c r="D1295">
        <f>VLOOKUP(A1295,kipp_maps!A:D,4,FALSE)</f>
        <v>2019</v>
      </c>
      <c r="E1295" t="str">
        <f>VLOOKUP(A1295,kipp_maps!A:E,5,FALSE)</f>
        <v>SPED</v>
      </c>
      <c r="F1295">
        <f>VLOOKUP(A1295&amp;"|"&amp;"Fall"&amp;"|"&amp;"Math",kipp_maps!H:I,2,FALSE)</f>
        <v>184</v>
      </c>
      <c r="G1295">
        <f>VLOOKUP(A1295&amp;"|"&amp;"Fall"&amp;"|"&amp;"Math",kipp_maps!H:J,3,FALSE)</f>
        <v>3</v>
      </c>
      <c r="H1295">
        <f>VLOOKUP(A1295&amp;"|"&amp;"Fall"&amp;"|"&amp;"Math",kipp_maps!H:K,4,FALSE)</f>
        <v>1</v>
      </c>
      <c r="I1295" t="str">
        <f>VLOOKUP(A1295&amp;"|"&amp;"Spring"&amp;"|"&amp;"Math",kipp_maps!H:I,2,FALSE)</f>
        <v>.</v>
      </c>
      <c r="J1295" t="str">
        <f>VLOOKUP(A1295&amp;"|"&amp;"Spring"&amp;"|"&amp;"Math",kipp_maps!H:J,3,FALSE)</f>
        <v>.</v>
      </c>
      <c r="K1295" t="str">
        <f>VLOOKUP(A1295&amp;"|"&amp;"Spring"&amp;"|"&amp;"Math",kipp_maps!H:K,4,FALSE)</f>
        <v>.</v>
      </c>
      <c r="L1295">
        <f>VLOOKUP(A1295&amp;"|"&amp;"Fall"&amp;"|"&amp;"Math",kipp_maps!H:L,5,FALSE)</f>
        <v>10</v>
      </c>
      <c r="M1295" t="e">
        <f t="shared" si="80"/>
        <v>#VALUE!</v>
      </c>
      <c r="N1295" t="e">
        <f t="shared" si="81"/>
        <v>#VALUE!</v>
      </c>
      <c r="O1295">
        <f>VLOOKUP(A1295&amp;"|"&amp;"Fall"&amp;"|"&amp;"Reading",kipp_maps!H:I,2,FALSE)</f>
        <v>198</v>
      </c>
      <c r="P1295">
        <f>VLOOKUP(A1295&amp;"|"&amp;"Fall"&amp;"|"&amp;"Reading",kipp_maps!H:J,3,FALSE)</f>
        <v>31</v>
      </c>
      <c r="Q1295">
        <f>VLOOKUP(A1295&amp;"|"&amp;"Fall"&amp;"|"&amp;"Reading",kipp_maps!H:K,4,FALSE)</f>
        <v>2</v>
      </c>
      <c r="R1295" t="str">
        <f>VLOOKUP(A1295&amp;"|"&amp;"Spring"&amp;"|"&amp;"Reading",kipp_maps!H:I,2,FALSE)</f>
        <v>.</v>
      </c>
      <c r="S1295" t="str">
        <f>VLOOKUP(A1295&amp;"|"&amp;"Spring"&amp;"|"&amp;"Reading",kipp_maps!H:J,3,FALSE)</f>
        <v>.</v>
      </c>
      <c r="T1295" t="str">
        <f>VLOOKUP(A1295&amp;"|"&amp;"Spring"&amp;"|"&amp;"Reading",kipp_maps!H:K,4,FALSE)</f>
        <v>.</v>
      </c>
      <c r="U1295">
        <f>VLOOKUP(A1295&amp;"|"&amp;"Fall"&amp;"|"&amp;"Reading",kipp_maps!H:L,5,FALSE)</f>
        <v>7</v>
      </c>
      <c r="V1295" t="e">
        <f t="shared" si="82"/>
        <v>#VALUE!</v>
      </c>
      <c r="W1295" t="e">
        <f t="shared" si="83"/>
        <v>#VALUE!</v>
      </c>
    </row>
    <row r="1296" spans="1:23" x14ac:dyDescent="0.25">
      <c r="A1296">
        <v>18400</v>
      </c>
      <c r="B1296" t="str">
        <f>VLOOKUP(A1296,kipp_maps!A:B,2,FALSE)</f>
        <v>School A</v>
      </c>
      <c r="C1296">
        <f>VLOOKUP(A1296,kipp_maps!A:C,3,FALSE)</f>
        <v>5</v>
      </c>
      <c r="D1296">
        <f>VLOOKUP(A1296,kipp_maps!A:D,4,FALSE)</f>
        <v>2019</v>
      </c>
      <c r="E1296" t="str">
        <f>VLOOKUP(A1296,kipp_maps!A:E,5,FALSE)</f>
        <v>GenEd</v>
      </c>
      <c r="F1296">
        <f>VLOOKUP(A1296&amp;"|"&amp;"Fall"&amp;"|"&amp;"Math",kipp_maps!H:I,2,FALSE)</f>
        <v>190</v>
      </c>
      <c r="G1296">
        <f>VLOOKUP(A1296&amp;"|"&amp;"Fall"&amp;"|"&amp;"Math",kipp_maps!H:J,3,FALSE)</f>
        <v>7</v>
      </c>
      <c r="H1296">
        <f>VLOOKUP(A1296&amp;"|"&amp;"Fall"&amp;"|"&amp;"Math",kipp_maps!H:K,4,FALSE)</f>
        <v>1</v>
      </c>
      <c r="I1296">
        <f>VLOOKUP(A1296&amp;"|"&amp;"Spring"&amp;"|"&amp;"Math",kipp_maps!H:I,2,FALSE)</f>
        <v>200</v>
      </c>
      <c r="J1296">
        <f>VLOOKUP(A1296&amp;"|"&amp;"Spring"&amp;"|"&amp;"Math",kipp_maps!H:J,3,FALSE)</f>
        <v>9</v>
      </c>
      <c r="K1296">
        <f>VLOOKUP(A1296&amp;"|"&amp;"Spring"&amp;"|"&amp;"Math",kipp_maps!H:K,4,FALSE)</f>
        <v>1</v>
      </c>
      <c r="L1296">
        <f>VLOOKUP(A1296&amp;"|"&amp;"Fall"&amp;"|"&amp;"Math",kipp_maps!H:L,5,FALSE)</f>
        <v>10</v>
      </c>
      <c r="M1296">
        <f t="shared" si="80"/>
        <v>10</v>
      </c>
      <c r="N1296">
        <f t="shared" si="81"/>
        <v>0</v>
      </c>
      <c r="O1296">
        <f>VLOOKUP(A1296&amp;"|"&amp;"Fall"&amp;"|"&amp;"Reading",kipp_maps!H:I,2,FALSE)</f>
        <v>220</v>
      </c>
      <c r="P1296">
        <f>VLOOKUP(A1296&amp;"|"&amp;"Fall"&amp;"|"&amp;"Reading",kipp_maps!H:J,3,FALSE)</f>
        <v>83</v>
      </c>
      <c r="Q1296">
        <f>VLOOKUP(A1296&amp;"|"&amp;"Fall"&amp;"|"&amp;"Reading",kipp_maps!H:K,4,FALSE)</f>
        <v>4</v>
      </c>
      <c r="R1296" t="str">
        <f>VLOOKUP(A1296&amp;"|"&amp;"Spring"&amp;"|"&amp;"Reading",kipp_maps!H:I,2,FALSE)</f>
        <v>.</v>
      </c>
      <c r="S1296" t="str">
        <f>VLOOKUP(A1296&amp;"|"&amp;"Spring"&amp;"|"&amp;"Reading",kipp_maps!H:J,3,FALSE)</f>
        <v>.</v>
      </c>
      <c r="T1296" t="str">
        <f>VLOOKUP(A1296&amp;"|"&amp;"Spring"&amp;"|"&amp;"Reading",kipp_maps!H:K,4,FALSE)</f>
        <v>.</v>
      </c>
      <c r="U1296">
        <f>VLOOKUP(A1296&amp;"|"&amp;"Fall"&amp;"|"&amp;"Reading",kipp_maps!H:L,5,FALSE)</f>
        <v>4</v>
      </c>
      <c r="V1296" t="e">
        <f t="shared" si="82"/>
        <v>#VALUE!</v>
      </c>
      <c r="W1296" t="e">
        <f t="shared" si="83"/>
        <v>#VALUE!</v>
      </c>
    </row>
    <row r="1297" spans="1:23" x14ac:dyDescent="0.25">
      <c r="A1297">
        <v>10630</v>
      </c>
      <c r="B1297" t="str">
        <f>VLOOKUP(A1297,kipp_maps!A:B,2,FALSE)</f>
        <v>School A</v>
      </c>
      <c r="C1297">
        <f>VLOOKUP(A1297,kipp_maps!A:C,3,FALSE)</f>
        <v>5</v>
      </c>
      <c r="D1297">
        <f>VLOOKUP(A1297,kipp_maps!A:D,4,FALSE)</f>
        <v>2019</v>
      </c>
      <c r="E1297" t="str">
        <f>VLOOKUP(A1297,kipp_maps!A:E,5,FALSE)</f>
        <v>GenEd</v>
      </c>
      <c r="F1297">
        <f>VLOOKUP(A1297&amp;"|"&amp;"Fall"&amp;"|"&amp;"Math",kipp_maps!H:I,2,FALSE)</f>
        <v>184</v>
      </c>
      <c r="G1297">
        <f>VLOOKUP(A1297&amp;"|"&amp;"Fall"&amp;"|"&amp;"Math",kipp_maps!H:J,3,FALSE)</f>
        <v>3</v>
      </c>
      <c r="H1297">
        <f>VLOOKUP(A1297&amp;"|"&amp;"Fall"&amp;"|"&amp;"Math",kipp_maps!H:K,4,FALSE)</f>
        <v>1</v>
      </c>
      <c r="I1297" t="str">
        <f>VLOOKUP(A1297&amp;"|"&amp;"Spring"&amp;"|"&amp;"Math",kipp_maps!H:I,2,FALSE)</f>
        <v>.</v>
      </c>
      <c r="J1297" t="str">
        <f>VLOOKUP(A1297&amp;"|"&amp;"Spring"&amp;"|"&amp;"Math",kipp_maps!H:J,3,FALSE)</f>
        <v>.</v>
      </c>
      <c r="K1297" t="str">
        <f>VLOOKUP(A1297&amp;"|"&amp;"Spring"&amp;"|"&amp;"Math",kipp_maps!H:K,4,FALSE)</f>
        <v>.</v>
      </c>
      <c r="L1297">
        <f>VLOOKUP(A1297&amp;"|"&amp;"Fall"&amp;"|"&amp;"Math",kipp_maps!H:L,5,FALSE)</f>
        <v>10</v>
      </c>
      <c r="M1297" t="e">
        <f t="shared" si="80"/>
        <v>#VALUE!</v>
      </c>
      <c r="N1297" t="e">
        <f t="shared" si="81"/>
        <v>#VALUE!</v>
      </c>
      <c r="O1297">
        <f>VLOOKUP(A1297&amp;"|"&amp;"Fall"&amp;"|"&amp;"Reading",kipp_maps!H:I,2,FALSE)</f>
        <v>180</v>
      </c>
      <c r="P1297">
        <f>VLOOKUP(A1297&amp;"|"&amp;"Fall"&amp;"|"&amp;"Reading",kipp_maps!H:J,3,FALSE)</f>
        <v>4</v>
      </c>
      <c r="Q1297">
        <f>VLOOKUP(A1297&amp;"|"&amp;"Fall"&amp;"|"&amp;"Reading",kipp_maps!H:K,4,FALSE)</f>
        <v>1</v>
      </c>
      <c r="R1297" t="str">
        <f>VLOOKUP(A1297&amp;"|"&amp;"Spring"&amp;"|"&amp;"Reading",kipp_maps!H:I,2,FALSE)</f>
        <v>.</v>
      </c>
      <c r="S1297" t="str">
        <f>VLOOKUP(A1297&amp;"|"&amp;"Spring"&amp;"|"&amp;"Reading",kipp_maps!H:J,3,FALSE)</f>
        <v>.</v>
      </c>
      <c r="T1297" t="str">
        <f>VLOOKUP(A1297&amp;"|"&amp;"Spring"&amp;"|"&amp;"Reading",kipp_maps!H:K,4,FALSE)</f>
        <v>.</v>
      </c>
      <c r="U1297">
        <f>VLOOKUP(A1297&amp;"|"&amp;"Fall"&amp;"|"&amp;"Reading",kipp_maps!H:L,5,FALSE)</f>
        <v>10</v>
      </c>
      <c r="V1297" t="e">
        <f t="shared" si="82"/>
        <v>#VALUE!</v>
      </c>
      <c r="W1297" t="e">
        <f t="shared" si="83"/>
        <v>#VALUE!</v>
      </c>
    </row>
    <row r="1298" spans="1:23" x14ac:dyDescent="0.25">
      <c r="A1298">
        <v>16998</v>
      </c>
      <c r="B1298" t="str">
        <f>VLOOKUP(A1298,kipp_maps!A:B,2,FALSE)</f>
        <v>School A</v>
      </c>
      <c r="C1298">
        <f>VLOOKUP(A1298,kipp_maps!A:C,3,FALSE)</f>
        <v>5</v>
      </c>
      <c r="D1298">
        <f>VLOOKUP(A1298,kipp_maps!A:D,4,FALSE)</f>
        <v>2019</v>
      </c>
      <c r="E1298" t="str">
        <f>VLOOKUP(A1298,kipp_maps!A:E,5,FALSE)</f>
        <v>GenEd</v>
      </c>
      <c r="F1298">
        <f>VLOOKUP(A1298&amp;"|"&amp;"Fall"&amp;"|"&amp;"Math",kipp_maps!H:I,2,FALSE)</f>
        <v>205</v>
      </c>
      <c r="G1298">
        <f>VLOOKUP(A1298&amp;"|"&amp;"Fall"&amp;"|"&amp;"Math",kipp_maps!H:J,3,FALSE)</f>
        <v>33</v>
      </c>
      <c r="H1298">
        <f>VLOOKUP(A1298&amp;"|"&amp;"Fall"&amp;"|"&amp;"Math",kipp_maps!H:K,4,FALSE)</f>
        <v>2</v>
      </c>
      <c r="I1298" t="str">
        <f>VLOOKUP(A1298&amp;"|"&amp;"Spring"&amp;"|"&amp;"Math",kipp_maps!H:I,2,FALSE)</f>
        <v>.</v>
      </c>
      <c r="J1298" t="str">
        <f>VLOOKUP(A1298&amp;"|"&amp;"Spring"&amp;"|"&amp;"Math",kipp_maps!H:J,3,FALSE)</f>
        <v>.</v>
      </c>
      <c r="K1298" t="str">
        <f>VLOOKUP(A1298&amp;"|"&amp;"Spring"&amp;"|"&amp;"Math",kipp_maps!H:K,4,FALSE)</f>
        <v>.</v>
      </c>
      <c r="L1298">
        <f>VLOOKUP(A1298&amp;"|"&amp;"Fall"&amp;"|"&amp;"Math",kipp_maps!H:L,5,FALSE)</f>
        <v>10</v>
      </c>
      <c r="M1298" t="e">
        <f t="shared" si="80"/>
        <v>#VALUE!</v>
      </c>
      <c r="N1298" t="e">
        <f t="shared" si="81"/>
        <v>#VALUE!</v>
      </c>
      <c r="O1298">
        <f>VLOOKUP(A1298&amp;"|"&amp;"Fall"&amp;"|"&amp;"Reading",kipp_maps!H:I,2,FALSE)</f>
        <v>208</v>
      </c>
      <c r="P1298">
        <f>VLOOKUP(A1298&amp;"|"&amp;"Fall"&amp;"|"&amp;"Reading",kipp_maps!H:J,3,FALSE)</f>
        <v>56</v>
      </c>
      <c r="Q1298">
        <f>VLOOKUP(A1298&amp;"|"&amp;"Fall"&amp;"|"&amp;"Reading",kipp_maps!H:K,4,FALSE)</f>
        <v>3</v>
      </c>
      <c r="R1298" t="str">
        <f>VLOOKUP(A1298&amp;"|"&amp;"Spring"&amp;"|"&amp;"Reading",kipp_maps!H:I,2,FALSE)</f>
        <v>.</v>
      </c>
      <c r="S1298" t="str">
        <f>VLOOKUP(A1298&amp;"|"&amp;"Spring"&amp;"|"&amp;"Reading",kipp_maps!H:J,3,FALSE)</f>
        <v>.</v>
      </c>
      <c r="T1298" t="str">
        <f>VLOOKUP(A1298&amp;"|"&amp;"Spring"&amp;"|"&amp;"Reading",kipp_maps!H:K,4,FALSE)</f>
        <v>.</v>
      </c>
      <c r="U1298">
        <f>VLOOKUP(A1298&amp;"|"&amp;"Fall"&amp;"|"&amp;"Reading",kipp_maps!H:L,5,FALSE)</f>
        <v>6</v>
      </c>
      <c r="V1298" t="e">
        <f t="shared" si="82"/>
        <v>#VALUE!</v>
      </c>
      <c r="W1298" t="e">
        <f t="shared" si="83"/>
        <v>#VALUE!</v>
      </c>
    </row>
    <row r="1299" spans="1:23" x14ac:dyDescent="0.25">
      <c r="A1299">
        <v>10008</v>
      </c>
      <c r="B1299" t="str">
        <f>VLOOKUP(A1299,kipp_maps!A:B,2,FALSE)</f>
        <v>School B</v>
      </c>
      <c r="C1299">
        <f>VLOOKUP(A1299,kipp_maps!A:C,3,FALSE)</f>
        <v>5</v>
      </c>
      <c r="D1299">
        <f>VLOOKUP(A1299,kipp_maps!A:D,4,FALSE)</f>
        <v>2019</v>
      </c>
      <c r="E1299" t="str">
        <f>VLOOKUP(A1299,kipp_maps!A:E,5,FALSE)</f>
        <v>Tier 2</v>
      </c>
      <c r="F1299" t="str">
        <f>VLOOKUP(A1299&amp;"|"&amp;"Fall"&amp;"|"&amp;"Math",kipp_maps!H:I,2,FALSE)</f>
        <v>.</v>
      </c>
      <c r="G1299" t="str">
        <f>VLOOKUP(A1299&amp;"|"&amp;"Fall"&amp;"|"&amp;"Math",kipp_maps!H:J,3,FALSE)</f>
        <v>.</v>
      </c>
      <c r="H1299" t="str">
        <f>VLOOKUP(A1299&amp;"|"&amp;"Fall"&amp;"|"&amp;"Math",kipp_maps!H:K,4,FALSE)</f>
        <v>.</v>
      </c>
      <c r="I1299">
        <f>VLOOKUP(A1299&amp;"|"&amp;"Spring"&amp;"|"&amp;"Math",kipp_maps!H:I,2,FALSE)</f>
        <v>194</v>
      </c>
      <c r="J1299">
        <f>VLOOKUP(A1299&amp;"|"&amp;"Spring"&amp;"|"&amp;"Math",kipp_maps!H:J,3,FALSE)</f>
        <v>5</v>
      </c>
      <c r="K1299">
        <f>VLOOKUP(A1299&amp;"|"&amp;"Spring"&amp;"|"&amp;"Math",kipp_maps!H:K,4,FALSE)</f>
        <v>1</v>
      </c>
      <c r="L1299" t="str">
        <f>VLOOKUP(A1299&amp;"|"&amp;"Fall"&amp;"|"&amp;"Math",kipp_maps!H:L,5,FALSE)</f>
        <v>.</v>
      </c>
      <c r="M1299" t="e">
        <f t="shared" si="80"/>
        <v>#VALUE!</v>
      </c>
      <c r="N1299" t="e">
        <f t="shared" si="81"/>
        <v>#VALUE!</v>
      </c>
      <c r="O1299" t="str">
        <f>VLOOKUP(A1299&amp;"|"&amp;"Fall"&amp;"|"&amp;"Reading",kipp_maps!H:I,2,FALSE)</f>
        <v>.</v>
      </c>
      <c r="P1299" t="str">
        <f>VLOOKUP(A1299&amp;"|"&amp;"Fall"&amp;"|"&amp;"Reading",kipp_maps!H:J,3,FALSE)</f>
        <v>.</v>
      </c>
      <c r="Q1299" t="str">
        <f>VLOOKUP(A1299&amp;"|"&amp;"Fall"&amp;"|"&amp;"Reading",kipp_maps!H:K,4,FALSE)</f>
        <v>.</v>
      </c>
      <c r="R1299">
        <f>VLOOKUP(A1299&amp;"|"&amp;"Spring"&amp;"|"&amp;"Reading",kipp_maps!H:I,2,FALSE)</f>
        <v>195</v>
      </c>
      <c r="S1299">
        <f>VLOOKUP(A1299&amp;"|"&amp;"Spring"&amp;"|"&amp;"Reading",kipp_maps!H:J,3,FALSE)</f>
        <v>13</v>
      </c>
      <c r="T1299">
        <f>VLOOKUP(A1299&amp;"|"&amp;"Spring"&amp;"|"&amp;"Reading",kipp_maps!H:K,4,FALSE)</f>
        <v>1</v>
      </c>
      <c r="U1299" t="str">
        <f>VLOOKUP(A1299&amp;"|"&amp;"Fall"&amp;"|"&amp;"Reading",kipp_maps!H:L,5,FALSE)</f>
        <v>.</v>
      </c>
      <c r="V1299" t="e">
        <f t="shared" si="82"/>
        <v>#VALUE!</v>
      </c>
      <c r="W1299" t="e">
        <f t="shared" si="83"/>
        <v>#VALUE!</v>
      </c>
    </row>
    <row r="1300" spans="1:23" x14ac:dyDescent="0.25">
      <c r="A1300">
        <v>27063</v>
      </c>
      <c r="B1300" t="str">
        <f>VLOOKUP(A1300,kipp_maps!A:B,2,FALSE)</f>
        <v>School B</v>
      </c>
      <c r="C1300">
        <f>VLOOKUP(A1300,kipp_maps!A:C,3,FALSE)</f>
        <v>5</v>
      </c>
      <c r="D1300">
        <f>VLOOKUP(A1300,kipp_maps!A:D,4,FALSE)</f>
        <v>2019</v>
      </c>
      <c r="E1300" t="str">
        <f>VLOOKUP(A1300,kipp_maps!A:E,5,FALSE)</f>
        <v>GenEd</v>
      </c>
      <c r="F1300" t="str">
        <f>VLOOKUP(A1300&amp;"|"&amp;"Fall"&amp;"|"&amp;"Math",kipp_maps!H:I,2,FALSE)</f>
        <v>.</v>
      </c>
      <c r="G1300" t="str">
        <f>VLOOKUP(A1300&amp;"|"&amp;"Fall"&amp;"|"&amp;"Math",kipp_maps!H:J,3,FALSE)</f>
        <v>.</v>
      </c>
      <c r="H1300" t="str">
        <f>VLOOKUP(A1300&amp;"|"&amp;"Fall"&amp;"|"&amp;"Math",kipp_maps!H:K,4,FALSE)</f>
        <v>.</v>
      </c>
      <c r="I1300">
        <f>VLOOKUP(A1300&amp;"|"&amp;"Spring"&amp;"|"&amp;"Math",kipp_maps!H:I,2,FALSE)</f>
        <v>213</v>
      </c>
      <c r="J1300">
        <f>VLOOKUP(A1300&amp;"|"&amp;"Spring"&amp;"|"&amp;"Math",kipp_maps!H:J,3,FALSE)</f>
        <v>30</v>
      </c>
      <c r="K1300">
        <f>VLOOKUP(A1300&amp;"|"&amp;"Spring"&amp;"|"&amp;"Math",kipp_maps!H:K,4,FALSE)</f>
        <v>2</v>
      </c>
      <c r="L1300" t="str">
        <f>VLOOKUP(A1300&amp;"|"&amp;"Fall"&amp;"|"&amp;"Math",kipp_maps!H:L,5,FALSE)</f>
        <v>.</v>
      </c>
      <c r="M1300" t="e">
        <f t="shared" si="80"/>
        <v>#VALUE!</v>
      </c>
      <c r="N1300" t="e">
        <f t="shared" si="81"/>
        <v>#VALUE!</v>
      </c>
      <c r="O1300" t="str">
        <f>VLOOKUP(A1300&amp;"|"&amp;"Fall"&amp;"|"&amp;"Reading",kipp_maps!H:I,2,FALSE)</f>
        <v>.</v>
      </c>
      <c r="P1300" t="str">
        <f>VLOOKUP(A1300&amp;"|"&amp;"Fall"&amp;"|"&amp;"Reading",kipp_maps!H:J,3,FALSE)</f>
        <v>.</v>
      </c>
      <c r="Q1300" t="str">
        <f>VLOOKUP(A1300&amp;"|"&amp;"Fall"&amp;"|"&amp;"Reading",kipp_maps!H:K,4,FALSE)</f>
        <v>.</v>
      </c>
      <c r="R1300">
        <f>VLOOKUP(A1300&amp;"|"&amp;"Spring"&amp;"|"&amp;"Reading",kipp_maps!H:I,2,FALSE)</f>
        <v>204</v>
      </c>
      <c r="S1300">
        <f>VLOOKUP(A1300&amp;"|"&amp;"Spring"&amp;"|"&amp;"Reading",kipp_maps!H:J,3,FALSE)</f>
        <v>30</v>
      </c>
      <c r="T1300">
        <f>VLOOKUP(A1300&amp;"|"&amp;"Spring"&amp;"|"&amp;"Reading",kipp_maps!H:K,4,FALSE)</f>
        <v>2</v>
      </c>
      <c r="U1300" t="str">
        <f>VLOOKUP(A1300&amp;"|"&amp;"Fall"&amp;"|"&amp;"Reading",kipp_maps!H:L,5,FALSE)</f>
        <v>.</v>
      </c>
      <c r="V1300" t="e">
        <f t="shared" si="82"/>
        <v>#VALUE!</v>
      </c>
      <c r="W1300" t="e">
        <f t="shared" si="83"/>
        <v>#VALUE!</v>
      </c>
    </row>
    <row r="1301" spans="1:23" x14ac:dyDescent="0.25">
      <c r="A1301">
        <v>25959</v>
      </c>
      <c r="B1301" t="str">
        <f>VLOOKUP(A1301,kipp_maps!A:B,2,FALSE)</f>
        <v>School B</v>
      </c>
      <c r="C1301">
        <f>VLOOKUP(A1301,kipp_maps!A:C,3,FALSE)</f>
        <v>5</v>
      </c>
      <c r="D1301">
        <f>VLOOKUP(A1301,kipp_maps!A:D,4,FALSE)</f>
        <v>2019</v>
      </c>
      <c r="E1301" t="str">
        <f>VLOOKUP(A1301,kipp_maps!A:E,5,FALSE)</f>
        <v>GenEd</v>
      </c>
      <c r="F1301">
        <f>VLOOKUP(A1301&amp;"|"&amp;"Fall"&amp;"|"&amp;"Math",kipp_maps!H:I,2,FALSE)</f>
        <v>206</v>
      </c>
      <c r="G1301">
        <f>VLOOKUP(A1301&amp;"|"&amp;"Fall"&amp;"|"&amp;"Math",kipp_maps!H:J,3,FALSE)</f>
        <v>36</v>
      </c>
      <c r="H1301">
        <f>VLOOKUP(A1301&amp;"|"&amp;"Fall"&amp;"|"&amp;"Math",kipp_maps!H:K,4,FALSE)</f>
        <v>2</v>
      </c>
      <c r="I1301">
        <f>VLOOKUP(A1301&amp;"|"&amp;"Spring"&amp;"|"&amp;"Math",kipp_maps!H:I,2,FALSE)</f>
        <v>212</v>
      </c>
      <c r="J1301">
        <f>VLOOKUP(A1301&amp;"|"&amp;"Spring"&amp;"|"&amp;"Math",kipp_maps!H:J,3,FALSE)</f>
        <v>28</v>
      </c>
      <c r="K1301">
        <f>VLOOKUP(A1301&amp;"|"&amp;"Spring"&amp;"|"&amp;"Math",kipp_maps!H:K,4,FALSE)</f>
        <v>2</v>
      </c>
      <c r="L1301">
        <f>VLOOKUP(A1301&amp;"|"&amp;"Fall"&amp;"|"&amp;"Math",kipp_maps!H:L,5,FALSE)</f>
        <v>10</v>
      </c>
      <c r="M1301">
        <f t="shared" si="80"/>
        <v>6</v>
      </c>
      <c r="N1301">
        <f t="shared" si="81"/>
        <v>-4</v>
      </c>
      <c r="O1301" t="str">
        <f>VLOOKUP(A1301&amp;"|"&amp;"Fall"&amp;"|"&amp;"Reading",kipp_maps!H:I,2,FALSE)</f>
        <v>.</v>
      </c>
      <c r="P1301" t="str">
        <f>VLOOKUP(A1301&amp;"|"&amp;"Fall"&amp;"|"&amp;"Reading",kipp_maps!H:J,3,FALSE)</f>
        <v>.</v>
      </c>
      <c r="Q1301" t="str">
        <f>VLOOKUP(A1301&amp;"|"&amp;"Fall"&amp;"|"&amp;"Reading",kipp_maps!H:K,4,FALSE)</f>
        <v>.</v>
      </c>
      <c r="R1301">
        <f>VLOOKUP(A1301&amp;"|"&amp;"Spring"&amp;"|"&amp;"Reading",kipp_maps!H:I,2,FALSE)</f>
        <v>214</v>
      </c>
      <c r="S1301">
        <f>VLOOKUP(A1301&amp;"|"&amp;"Spring"&amp;"|"&amp;"Reading",kipp_maps!H:J,3,FALSE)</f>
        <v>56</v>
      </c>
      <c r="T1301">
        <f>VLOOKUP(A1301&amp;"|"&amp;"Spring"&amp;"|"&amp;"Reading",kipp_maps!H:K,4,FALSE)</f>
        <v>3</v>
      </c>
      <c r="U1301" t="str">
        <f>VLOOKUP(A1301&amp;"|"&amp;"Fall"&amp;"|"&amp;"Reading",kipp_maps!H:L,5,FALSE)</f>
        <v>.</v>
      </c>
      <c r="V1301" t="e">
        <f t="shared" si="82"/>
        <v>#VALUE!</v>
      </c>
      <c r="W1301" t="e">
        <f t="shared" si="83"/>
        <v>#VALUE!</v>
      </c>
    </row>
    <row r="1302" spans="1:23" x14ac:dyDescent="0.25">
      <c r="A1302">
        <v>11127</v>
      </c>
      <c r="B1302" t="str">
        <f>VLOOKUP(A1302,kipp_maps!A:B,2,FALSE)</f>
        <v>School B</v>
      </c>
      <c r="C1302">
        <f>VLOOKUP(A1302,kipp_maps!A:C,3,FALSE)</f>
        <v>5</v>
      </c>
      <c r="D1302">
        <f>VLOOKUP(A1302,kipp_maps!A:D,4,FALSE)</f>
        <v>2019</v>
      </c>
      <c r="E1302" t="str">
        <f>VLOOKUP(A1302,kipp_maps!A:E,5,FALSE)</f>
        <v>GenEd</v>
      </c>
      <c r="F1302">
        <f>VLOOKUP(A1302&amp;"|"&amp;"Fall"&amp;"|"&amp;"Math",kipp_maps!H:I,2,FALSE)</f>
        <v>202</v>
      </c>
      <c r="G1302">
        <f>VLOOKUP(A1302&amp;"|"&amp;"Fall"&amp;"|"&amp;"Math",kipp_maps!H:J,3,FALSE)</f>
        <v>26</v>
      </c>
      <c r="H1302">
        <f>VLOOKUP(A1302&amp;"|"&amp;"Fall"&amp;"|"&amp;"Math",kipp_maps!H:K,4,FALSE)</f>
        <v>2</v>
      </c>
      <c r="I1302">
        <f>VLOOKUP(A1302&amp;"|"&amp;"Spring"&amp;"|"&amp;"Math",kipp_maps!H:I,2,FALSE)</f>
        <v>226</v>
      </c>
      <c r="J1302">
        <f>VLOOKUP(A1302&amp;"|"&amp;"Spring"&amp;"|"&amp;"Math",kipp_maps!H:J,3,FALSE)</f>
        <v>61</v>
      </c>
      <c r="K1302">
        <f>VLOOKUP(A1302&amp;"|"&amp;"Spring"&amp;"|"&amp;"Math",kipp_maps!H:K,4,FALSE)</f>
        <v>3</v>
      </c>
      <c r="L1302">
        <f>VLOOKUP(A1302&amp;"|"&amp;"Fall"&amp;"|"&amp;"Math",kipp_maps!H:L,5,FALSE)</f>
        <v>10</v>
      </c>
      <c r="M1302">
        <f t="shared" si="80"/>
        <v>24</v>
      </c>
      <c r="N1302">
        <f t="shared" si="81"/>
        <v>14</v>
      </c>
      <c r="O1302" t="str">
        <f>VLOOKUP(A1302&amp;"|"&amp;"Fall"&amp;"|"&amp;"Reading",kipp_maps!H:I,2,FALSE)</f>
        <v>.</v>
      </c>
      <c r="P1302" t="str">
        <f>VLOOKUP(A1302&amp;"|"&amp;"Fall"&amp;"|"&amp;"Reading",kipp_maps!H:J,3,FALSE)</f>
        <v>.</v>
      </c>
      <c r="Q1302" t="str">
        <f>VLOOKUP(A1302&amp;"|"&amp;"Fall"&amp;"|"&amp;"Reading",kipp_maps!H:K,4,FALSE)</f>
        <v>.</v>
      </c>
      <c r="R1302">
        <f>VLOOKUP(A1302&amp;"|"&amp;"Spring"&amp;"|"&amp;"Reading",kipp_maps!H:I,2,FALSE)</f>
        <v>214</v>
      </c>
      <c r="S1302">
        <f>VLOOKUP(A1302&amp;"|"&amp;"Spring"&amp;"|"&amp;"Reading",kipp_maps!H:J,3,FALSE)</f>
        <v>56</v>
      </c>
      <c r="T1302">
        <f>VLOOKUP(A1302&amp;"|"&amp;"Spring"&amp;"|"&amp;"Reading",kipp_maps!H:K,4,FALSE)</f>
        <v>3</v>
      </c>
      <c r="U1302" t="str">
        <f>VLOOKUP(A1302&amp;"|"&amp;"Fall"&amp;"|"&amp;"Reading",kipp_maps!H:L,5,FALSE)</f>
        <v>.</v>
      </c>
      <c r="V1302" t="e">
        <f t="shared" si="82"/>
        <v>#VALUE!</v>
      </c>
      <c r="W1302" t="e">
        <f t="shared" si="83"/>
        <v>#VALUE!</v>
      </c>
    </row>
    <row r="1303" spans="1:23" x14ac:dyDescent="0.25">
      <c r="A1303">
        <v>21043</v>
      </c>
      <c r="B1303" t="str">
        <f>VLOOKUP(A1303,kipp_maps!A:B,2,FALSE)</f>
        <v>School D</v>
      </c>
      <c r="C1303">
        <f>VLOOKUP(A1303,kipp_maps!A:C,3,FALSE)</f>
        <v>5</v>
      </c>
      <c r="D1303">
        <f>VLOOKUP(A1303,kipp_maps!A:D,4,FALSE)</f>
        <v>2019</v>
      </c>
      <c r="E1303" t="str">
        <f>VLOOKUP(A1303,kipp_maps!A:E,5,FALSE)</f>
        <v>SPED</v>
      </c>
      <c r="F1303" t="str">
        <f>VLOOKUP(A1303&amp;"|"&amp;"Fall"&amp;"|"&amp;"Math",kipp_maps!H:I,2,FALSE)</f>
        <v>.</v>
      </c>
      <c r="G1303" t="str">
        <f>VLOOKUP(A1303&amp;"|"&amp;"Fall"&amp;"|"&amp;"Math",kipp_maps!H:J,3,FALSE)</f>
        <v>.</v>
      </c>
      <c r="H1303" t="str">
        <f>VLOOKUP(A1303&amp;"|"&amp;"Fall"&amp;"|"&amp;"Math",kipp_maps!H:K,4,FALSE)</f>
        <v>.</v>
      </c>
      <c r="I1303">
        <f>VLOOKUP(A1303&amp;"|"&amp;"Spring"&amp;"|"&amp;"Math",kipp_maps!H:I,2,FALSE)</f>
        <v>177</v>
      </c>
      <c r="J1303">
        <f>VLOOKUP(A1303&amp;"|"&amp;"Spring"&amp;"|"&amp;"Math",kipp_maps!H:J,3,FALSE)</f>
        <v>1</v>
      </c>
      <c r="K1303">
        <f>VLOOKUP(A1303&amp;"|"&amp;"Spring"&amp;"|"&amp;"Math",kipp_maps!H:K,4,FALSE)</f>
        <v>1</v>
      </c>
      <c r="L1303" t="str">
        <f>VLOOKUP(A1303&amp;"|"&amp;"Fall"&amp;"|"&amp;"Math",kipp_maps!H:L,5,FALSE)</f>
        <v>.</v>
      </c>
      <c r="M1303" t="e">
        <f t="shared" si="80"/>
        <v>#VALUE!</v>
      </c>
      <c r="N1303" t="e">
        <f t="shared" si="81"/>
        <v>#VALUE!</v>
      </c>
      <c r="O1303" t="str">
        <f>VLOOKUP(A1303&amp;"|"&amp;"Fall"&amp;"|"&amp;"Reading",kipp_maps!H:I,2,FALSE)</f>
        <v>.</v>
      </c>
      <c r="P1303" t="str">
        <f>VLOOKUP(A1303&amp;"|"&amp;"Fall"&amp;"|"&amp;"Reading",kipp_maps!H:J,3,FALSE)</f>
        <v>.</v>
      </c>
      <c r="Q1303" t="str">
        <f>VLOOKUP(A1303&amp;"|"&amp;"Fall"&amp;"|"&amp;"Reading",kipp_maps!H:K,4,FALSE)</f>
        <v>.</v>
      </c>
      <c r="R1303">
        <f>VLOOKUP(A1303&amp;"|"&amp;"Spring"&amp;"|"&amp;"Reading",kipp_maps!H:I,2,FALSE)</f>
        <v>155</v>
      </c>
      <c r="S1303">
        <f>VLOOKUP(A1303&amp;"|"&amp;"Spring"&amp;"|"&amp;"Reading",kipp_maps!H:J,3,FALSE)</f>
        <v>1</v>
      </c>
      <c r="T1303">
        <f>VLOOKUP(A1303&amp;"|"&amp;"Spring"&amp;"|"&amp;"Reading",kipp_maps!H:K,4,FALSE)</f>
        <v>1</v>
      </c>
      <c r="U1303" t="str">
        <f>VLOOKUP(A1303&amp;"|"&amp;"Fall"&amp;"|"&amp;"Reading",kipp_maps!H:L,5,FALSE)</f>
        <v>.</v>
      </c>
      <c r="V1303" t="e">
        <f t="shared" si="82"/>
        <v>#VALUE!</v>
      </c>
      <c r="W1303" t="e">
        <f t="shared" si="83"/>
        <v>#VALUE!</v>
      </c>
    </row>
    <row r="1304" spans="1:23" x14ac:dyDescent="0.25">
      <c r="A1304">
        <v>28230</v>
      </c>
      <c r="B1304" t="str">
        <f>VLOOKUP(A1304,kipp_maps!A:B,2,FALSE)</f>
        <v>School D</v>
      </c>
      <c r="C1304">
        <f>VLOOKUP(A1304,kipp_maps!A:C,3,FALSE)</f>
        <v>5</v>
      </c>
      <c r="D1304">
        <f>VLOOKUP(A1304,kipp_maps!A:D,4,FALSE)</f>
        <v>2019</v>
      </c>
      <c r="E1304" t="str">
        <f>VLOOKUP(A1304,kipp_maps!A:E,5,FALSE)</f>
        <v>GenEd</v>
      </c>
      <c r="F1304" t="str">
        <f>VLOOKUP(A1304&amp;"|"&amp;"Fall"&amp;"|"&amp;"Math",kipp_maps!H:I,2,FALSE)</f>
        <v>.</v>
      </c>
      <c r="G1304" t="str">
        <f>VLOOKUP(A1304&amp;"|"&amp;"Fall"&amp;"|"&amp;"Math",kipp_maps!H:J,3,FALSE)</f>
        <v>.</v>
      </c>
      <c r="H1304" t="str">
        <f>VLOOKUP(A1304&amp;"|"&amp;"Fall"&amp;"|"&amp;"Math",kipp_maps!H:K,4,FALSE)</f>
        <v>.</v>
      </c>
      <c r="I1304">
        <f>VLOOKUP(A1304&amp;"|"&amp;"Spring"&amp;"|"&amp;"Math",kipp_maps!H:I,2,FALSE)</f>
        <v>212</v>
      </c>
      <c r="J1304">
        <f>VLOOKUP(A1304&amp;"|"&amp;"Spring"&amp;"|"&amp;"Math",kipp_maps!H:J,3,FALSE)</f>
        <v>28</v>
      </c>
      <c r="K1304">
        <f>VLOOKUP(A1304&amp;"|"&amp;"Spring"&amp;"|"&amp;"Math",kipp_maps!H:K,4,FALSE)</f>
        <v>2</v>
      </c>
      <c r="L1304" t="str">
        <f>VLOOKUP(A1304&amp;"|"&amp;"Fall"&amp;"|"&amp;"Math",kipp_maps!H:L,5,FALSE)</f>
        <v>.</v>
      </c>
      <c r="M1304" t="e">
        <f t="shared" si="80"/>
        <v>#VALUE!</v>
      </c>
      <c r="N1304" t="e">
        <f t="shared" si="81"/>
        <v>#VALUE!</v>
      </c>
      <c r="O1304" t="str">
        <f>VLOOKUP(A1304&amp;"|"&amp;"Fall"&amp;"|"&amp;"Reading",kipp_maps!H:I,2,FALSE)</f>
        <v>.</v>
      </c>
      <c r="P1304" t="str">
        <f>VLOOKUP(A1304&amp;"|"&amp;"Fall"&amp;"|"&amp;"Reading",kipp_maps!H:J,3,FALSE)</f>
        <v>.</v>
      </c>
      <c r="Q1304" t="str">
        <f>VLOOKUP(A1304&amp;"|"&amp;"Fall"&amp;"|"&amp;"Reading",kipp_maps!H:K,4,FALSE)</f>
        <v>.</v>
      </c>
      <c r="R1304">
        <f>VLOOKUP(A1304&amp;"|"&amp;"Spring"&amp;"|"&amp;"Reading",kipp_maps!H:I,2,FALSE)</f>
        <v>203</v>
      </c>
      <c r="S1304">
        <f>VLOOKUP(A1304&amp;"|"&amp;"Spring"&amp;"|"&amp;"Reading",kipp_maps!H:J,3,FALSE)</f>
        <v>28</v>
      </c>
      <c r="T1304">
        <f>VLOOKUP(A1304&amp;"|"&amp;"Spring"&amp;"|"&amp;"Reading",kipp_maps!H:K,4,FALSE)</f>
        <v>2</v>
      </c>
      <c r="U1304" t="str">
        <f>VLOOKUP(A1304&amp;"|"&amp;"Fall"&amp;"|"&amp;"Reading",kipp_maps!H:L,5,FALSE)</f>
        <v>.</v>
      </c>
      <c r="V1304" t="e">
        <f t="shared" si="82"/>
        <v>#VALUE!</v>
      </c>
      <c r="W1304" t="e">
        <f t="shared" si="83"/>
        <v>#VALUE!</v>
      </c>
    </row>
    <row r="1305" spans="1:23" x14ac:dyDescent="0.25">
      <c r="A1305">
        <v>24031</v>
      </c>
      <c r="B1305" t="str">
        <f>VLOOKUP(A1305,kipp_maps!A:B,2,FALSE)</f>
        <v>School D</v>
      </c>
      <c r="C1305">
        <f>VLOOKUP(A1305,kipp_maps!A:C,3,FALSE)</f>
        <v>5</v>
      </c>
      <c r="D1305">
        <f>VLOOKUP(A1305,kipp_maps!A:D,4,FALSE)</f>
        <v>2019</v>
      </c>
      <c r="E1305" t="str">
        <f>VLOOKUP(A1305,kipp_maps!A:E,5,FALSE)</f>
        <v>GenEd</v>
      </c>
      <c r="F1305" t="str">
        <f>VLOOKUP(A1305&amp;"|"&amp;"Fall"&amp;"|"&amp;"Math",kipp_maps!H:I,2,FALSE)</f>
        <v>.</v>
      </c>
      <c r="G1305" t="str">
        <f>VLOOKUP(A1305&amp;"|"&amp;"Fall"&amp;"|"&amp;"Math",kipp_maps!H:J,3,FALSE)</f>
        <v>.</v>
      </c>
      <c r="H1305" t="str">
        <f>VLOOKUP(A1305&amp;"|"&amp;"Fall"&amp;"|"&amp;"Math",kipp_maps!H:K,4,FALSE)</f>
        <v>.</v>
      </c>
      <c r="I1305">
        <f>VLOOKUP(A1305&amp;"|"&amp;"Spring"&amp;"|"&amp;"Math",kipp_maps!H:I,2,FALSE)</f>
        <v>223</v>
      </c>
      <c r="J1305">
        <f>VLOOKUP(A1305&amp;"|"&amp;"Spring"&amp;"|"&amp;"Math",kipp_maps!H:J,3,FALSE)</f>
        <v>54</v>
      </c>
      <c r="K1305">
        <f>VLOOKUP(A1305&amp;"|"&amp;"Spring"&amp;"|"&amp;"Math",kipp_maps!H:K,4,FALSE)</f>
        <v>3</v>
      </c>
      <c r="L1305" t="str">
        <f>VLOOKUP(A1305&amp;"|"&amp;"Fall"&amp;"|"&amp;"Math",kipp_maps!H:L,5,FALSE)</f>
        <v>.</v>
      </c>
      <c r="M1305" t="e">
        <f t="shared" si="80"/>
        <v>#VALUE!</v>
      </c>
      <c r="N1305" t="e">
        <f t="shared" si="81"/>
        <v>#VALUE!</v>
      </c>
      <c r="O1305" t="str">
        <f>VLOOKUP(A1305&amp;"|"&amp;"Fall"&amp;"|"&amp;"Reading",kipp_maps!H:I,2,FALSE)</f>
        <v>.</v>
      </c>
      <c r="P1305" t="str">
        <f>VLOOKUP(A1305&amp;"|"&amp;"Fall"&amp;"|"&amp;"Reading",kipp_maps!H:J,3,FALSE)</f>
        <v>.</v>
      </c>
      <c r="Q1305" t="str">
        <f>VLOOKUP(A1305&amp;"|"&amp;"Fall"&amp;"|"&amp;"Reading",kipp_maps!H:K,4,FALSE)</f>
        <v>.</v>
      </c>
      <c r="R1305">
        <f>VLOOKUP(A1305&amp;"|"&amp;"Spring"&amp;"|"&amp;"Reading",kipp_maps!H:I,2,FALSE)</f>
        <v>231</v>
      </c>
      <c r="S1305">
        <f>VLOOKUP(A1305&amp;"|"&amp;"Spring"&amp;"|"&amp;"Reading",kipp_maps!H:J,3,FALSE)</f>
        <v>90</v>
      </c>
      <c r="T1305">
        <f>VLOOKUP(A1305&amp;"|"&amp;"Spring"&amp;"|"&amp;"Reading",kipp_maps!H:K,4,FALSE)</f>
        <v>4</v>
      </c>
      <c r="U1305" t="str">
        <f>VLOOKUP(A1305&amp;"|"&amp;"Fall"&amp;"|"&amp;"Reading",kipp_maps!H:L,5,FALSE)</f>
        <v>.</v>
      </c>
      <c r="V1305" t="e">
        <f t="shared" si="82"/>
        <v>#VALUE!</v>
      </c>
      <c r="W1305" t="e">
        <f t="shared" si="83"/>
        <v>#VALUE!</v>
      </c>
    </row>
    <row r="1306" spans="1:23" x14ac:dyDescent="0.25">
      <c r="A1306">
        <v>26980</v>
      </c>
      <c r="B1306" t="str">
        <f>VLOOKUP(A1306,kipp_maps!A:B,2,FALSE)</f>
        <v>School D</v>
      </c>
      <c r="C1306">
        <f>VLOOKUP(A1306,kipp_maps!A:C,3,FALSE)</f>
        <v>5</v>
      </c>
      <c r="D1306">
        <f>VLOOKUP(A1306,kipp_maps!A:D,4,FALSE)</f>
        <v>2019</v>
      </c>
      <c r="E1306" t="str">
        <f>VLOOKUP(A1306,kipp_maps!A:E,5,FALSE)</f>
        <v>GenEd</v>
      </c>
      <c r="F1306" t="str">
        <f>VLOOKUP(A1306&amp;"|"&amp;"Fall"&amp;"|"&amp;"Math",kipp_maps!H:I,2,FALSE)</f>
        <v>.</v>
      </c>
      <c r="G1306" t="str">
        <f>VLOOKUP(A1306&amp;"|"&amp;"Fall"&amp;"|"&amp;"Math",kipp_maps!H:J,3,FALSE)</f>
        <v>.</v>
      </c>
      <c r="H1306" t="str">
        <f>VLOOKUP(A1306&amp;"|"&amp;"Fall"&amp;"|"&amp;"Math",kipp_maps!H:K,4,FALSE)</f>
        <v>.</v>
      </c>
      <c r="I1306">
        <f>VLOOKUP(A1306&amp;"|"&amp;"Spring"&amp;"|"&amp;"Math",kipp_maps!H:I,2,FALSE)</f>
        <v>229</v>
      </c>
      <c r="J1306">
        <f>VLOOKUP(A1306&amp;"|"&amp;"Spring"&amp;"|"&amp;"Math",kipp_maps!H:J,3,FALSE)</f>
        <v>68</v>
      </c>
      <c r="K1306">
        <f>VLOOKUP(A1306&amp;"|"&amp;"Spring"&amp;"|"&amp;"Math",kipp_maps!H:K,4,FALSE)</f>
        <v>3</v>
      </c>
      <c r="L1306" t="str">
        <f>VLOOKUP(A1306&amp;"|"&amp;"Fall"&amp;"|"&amp;"Math",kipp_maps!H:L,5,FALSE)</f>
        <v>.</v>
      </c>
      <c r="M1306" t="e">
        <f t="shared" si="80"/>
        <v>#VALUE!</v>
      </c>
      <c r="N1306" t="e">
        <f t="shared" si="81"/>
        <v>#VALUE!</v>
      </c>
      <c r="O1306" t="str">
        <f>VLOOKUP(A1306&amp;"|"&amp;"Fall"&amp;"|"&amp;"Reading",kipp_maps!H:I,2,FALSE)</f>
        <v>.</v>
      </c>
      <c r="P1306" t="str">
        <f>VLOOKUP(A1306&amp;"|"&amp;"Fall"&amp;"|"&amp;"Reading",kipp_maps!H:J,3,FALSE)</f>
        <v>.</v>
      </c>
      <c r="Q1306" t="str">
        <f>VLOOKUP(A1306&amp;"|"&amp;"Fall"&amp;"|"&amp;"Reading",kipp_maps!H:K,4,FALSE)</f>
        <v>.</v>
      </c>
      <c r="R1306">
        <f>VLOOKUP(A1306&amp;"|"&amp;"Spring"&amp;"|"&amp;"Reading",kipp_maps!H:I,2,FALSE)</f>
        <v>221</v>
      </c>
      <c r="S1306">
        <f>VLOOKUP(A1306&amp;"|"&amp;"Spring"&amp;"|"&amp;"Reading",kipp_maps!H:J,3,FALSE)</f>
        <v>73</v>
      </c>
      <c r="T1306">
        <f>VLOOKUP(A1306&amp;"|"&amp;"Spring"&amp;"|"&amp;"Reading",kipp_maps!H:K,4,FALSE)</f>
        <v>3</v>
      </c>
      <c r="U1306" t="str">
        <f>VLOOKUP(A1306&amp;"|"&amp;"Fall"&amp;"|"&amp;"Reading",kipp_maps!H:L,5,FALSE)</f>
        <v>.</v>
      </c>
      <c r="V1306" t="e">
        <f t="shared" si="82"/>
        <v>#VALUE!</v>
      </c>
      <c r="W1306" t="e">
        <f t="shared" si="83"/>
        <v>#VALUE!</v>
      </c>
    </row>
    <row r="1307" spans="1:23" x14ac:dyDescent="0.25">
      <c r="A1307">
        <v>23936</v>
      </c>
      <c r="B1307" t="str">
        <f>VLOOKUP(A1307,kipp_maps!A:B,2,FALSE)</f>
        <v>School D</v>
      </c>
      <c r="C1307">
        <f>VLOOKUP(A1307,kipp_maps!A:C,3,FALSE)</f>
        <v>5</v>
      </c>
      <c r="D1307">
        <f>VLOOKUP(A1307,kipp_maps!A:D,4,FALSE)</f>
        <v>2019</v>
      </c>
      <c r="E1307" t="str">
        <f>VLOOKUP(A1307,kipp_maps!A:E,5,FALSE)</f>
        <v>GenEd</v>
      </c>
      <c r="F1307" t="str">
        <f>VLOOKUP(A1307&amp;"|"&amp;"Fall"&amp;"|"&amp;"Math",kipp_maps!H:I,2,FALSE)</f>
        <v>.</v>
      </c>
      <c r="G1307" t="str">
        <f>VLOOKUP(A1307&amp;"|"&amp;"Fall"&amp;"|"&amp;"Math",kipp_maps!H:J,3,FALSE)</f>
        <v>.</v>
      </c>
      <c r="H1307" t="str">
        <f>VLOOKUP(A1307&amp;"|"&amp;"Fall"&amp;"|"&amp;"Math",kipp_maps!H:K,4,FALSE)</f>
        <v>.</v>
      </c>
      <c r="I1307">
        <f>VLOOKUP(A1307&amp;"|"&amp;"Spring"&amp;"|"&amp;"Math",kipp_maps!H:I,2,FALSE)</f>
        <v>200</v>
      </c>
      <c r="J1307">
        <f>VLOOKUP(A1307&amp;"|"&amp;"Spring"&amp;"|"&amp;"Math",kipp_maps!H:J,3,FALSE)</f>
        <v>9</v>
      </c>
      <c r="K1307">
        <f>VLOOKUP(A1307&amp;"|"&amp;"Spring"&amp;"|"&amp;"Math",kipp_maps!H:K,4,FALSE)</f>
        <v>1</v>
      </c>
      <c r="L1307" t="str">
        <f>VLOOKUP(A1307&amp;"|"&amp;"Fall"&amp;"|"&amp;"Math",kipp_maps!H:L,5,FALSE)</f>
        <v>.</v>
      </c>
      <c r="M1307" t="e">
        <f t="shared" si="80"/>
        <v>#VALUE!</v>
      </c>
      <c r="N1307" t="e">
        <f t="shared" si="81"/>
        <v>#VALUE!</v>
      </c>
      <c r="O1307" t="str">
        <f>VLOOKUP(A1307&amp;"|"&amp;"Fall"&amp;"|"&amp;"Reading",kipp_maps!H:I,2,FALSE)</f>
        <v>.</v>
      </c>
      <c r="P1307" t="str">
        <f>VLOOKUP(A1307&amp;"|"&amp;"Fall"&amp;"|"&amp;"Reading",kipp_maps!H:J,3,FALSE)</f>
        <v>.</v>
      </c>
      <c r="Q1307" t="str">
        <f>VLOOKUP(A1307&amp;"|"&amp;"Fall"&amp;"|"&amp;"Reading",kipp_maps!H:K,4,FALSE)</f>
        <v>.</v>
      </c>
      <c r="R1307">
        <f>VLOOKUP(A1307&amp;"|"&amp;"Spring"&amp;"|"&amp;"Reading",kipp_maps!H:I,2,FALSE)</f>
        <v>201</v>
      </c>
      <c r="S1307">
        <f>VLOOKUP(A1307&amp;"|"&amp;"Spring"&amp;"|"&amp;"Reading",kipp_maps!H:J,3,FALSE)</f>
        <v>23</v>
      </c>
      <c r="T1307">
        <f>VLOOKUP(A1307&amp;"|"&amp;"Spring"&amp;"|"&amp;"Reading",kipp_maps!H:K,4,FALSE)</f>
        <v>1</v>
      </c>
      <c r="U1307" t="str">
        <f>VLOOKUP(A1307&amp;"|"&amp;"Fall"&amp;"|"&amp;"Reading",kipp_maps!H:L,5,FALSE)</f>
        <v>.</v>
      </c>
      <c r="V1307" t="e">
        <f t="shared" si="82"/>
        <v>#VALUE!</v>
      </c>
      <c r="W1307" t="e">
        <f t="shared" si="83"/>
        <v>#VALUE!</v>
      </c>
    </row>
    <row r="1308" spans="1:23" x14ac:dyDescent="0.25">
      <c r="A1308">
        <v>23395</v>
      </c>
      <c r="B1308" t="str">
        <f>VLOOKUP(A1308,kipp_maps!A:B,2,FALSE)</f>
        <v>School D</v>
      </c>
      <c r="C1308">
        <f>VLOOKUP(A1308,kipp_maps!A:C,3,FALSE)</f>
        <v>5</v>
      </c>
      <c r="D1308">
        <f>VLOOKUP(A1308,kipp_maps!A:D,4,FALSE)</f>
        <v>2019</v>
      </c>
      <c r="E1308" t="str">
        <f>VLOOKUP(A1308,kipp_maps!A:E,5,FALSE)</f>
        <v>Gifted</v>
      </c>
      <c r="F1308" t="str">
        <f>VLOOKUP(A1308&amp;"|"&amp;"Fall"&amp;"|"&amp;"Math",kipp_maps!H:I,2,FALSE)</f>
        <v>.</v>
      </c>
      <c r="G1308" t="str">
        <f>VLOOKUP(A1308&amp;"|"&amp;"Fall"&amp;"|"&amp;"Math",kipp_maps!H:J,3,FALSE)</f>
        <v>.</v>
      </c>
      <c r="H1308" t="str">
        <f>VLOOKUP(A1308&amp;"|"&amp;"Fall"&amp;"|"&amp;"Math",kipp_maps!H:K,4,FALSE)</f>
        <v>.</v>
      </c>
      <c r="I1308">
        <f>VLOOKUP(A1308&amp;"|"&amp;"Spring"&amp;"|"&amp;"Math",kipp_maps!H:I,2,FALSE)</f>
        <v>227</v>
      </c>
      <c r="J1308">
        <f>VLOOKUP(A1308&amp;"|"&amp;"Spring"&amp;"|"&amp;"Math",kipp_maps!H:J,3,FALSE)</f>
        <v>64</v>
      </c>
      <c r="K1308">
        <f>VLOOKUP(A1308&amp;"|"&amp;"Spring"&amp;"|"&amp;"Math",kipp_maps!H:K,4,FALSE)</f>
        <v>3</v>
      </c>
      <c r="L1308" t="str">
        <f>VLOOKUP(A1308&amp;"|"&amp;"Fall"&amp;"|"&amp;"Math",kipp_maps!H:L,5,FALSE)</f>
        <v>.</v>
      </c>
      <c r="M1308" t="e">
        <f t="shared" si="80"/>
        <v>#VALUE!</v>
      </c>
      <c r="N1308" t="e">
        <f t="shared" si="81"/>
        <v>#VALUE!</v>
      </c>
      <c r="O1308" t="str">
        <f>VLOOKUP(A1308&amp;"|"&amp;"Fall"&amp;"|"&amp;"Reading",kipp_maps!H:I,2,FALSE)</f>
        <v>.</v>
      </c>
      <c r="P1308" t="str">
        <f>VLOOKUP(A1308&amp;"|"&amp;"Fall"&amp;"|"&amp;"Reading",kipp_maps!H:J,3,FALSE)</f>
        <v>.</v>
      </c>
      <c r="Q1308" t="str">
        <f>VLOOKUP(A1308&amp;"|"&amp;"Fall"&amp;"|"&amp;"Reading",kipp_maps!H:K,4,FALSE)</f>
        <v>.</v>
      </c>
      <c r="R1308">
        <f>VLOOKUP(A1308&amp;"|"&amp;"Spring"&amp;"|"&amp;"Reading",kipp_maps!H:I,2,FALSE)</f>
        <v>225</v>
      </c>
      <c r="S1308">
        <f>VLOOKUP(A1308&amp;"|"&amp;"Spring"&amp;"|"&amp;"Reading",kipp_maps!H:J,3,FALSE)</f>
        <v>81</v>
      </c>
      <c r="T1308">
        <f>VLOOKUP(A1308&amp;"|"&amp;"Spring"&amp;"|"&amp;"Reading",kipp_maps!H:K,4,FALSE)</f>
        <v>4</v>
      </c>
      <c r="U1308" t="str">
        <f>VLOOKUP(A1308&amp;"|"&amp;"Fall"&amp;"|"&amp;"Reading",kipp_maps!H:L,5,FALSE)</f>
        <v>.</v>
      </c>
      <c r="V1308" t="e">
        <f t="shared" si="82"/>
        <v>#VALUE!</v>
      </c>
      <c r="W1308" t="e">
        <f t="shared" si="83"/>
        <v>#VALUE!</v>
      </c>
    </row>
    <row r="1309" spans="1:23" x14ac:dyDescent="0.25">
      <c r="A1309">
        <v>27600</v>
      </c>
      <c r="B1309" t="str">
        <f>VLOOKUP(A1309,kipp_maps!A:B,2,FALSE)</f>
        <v>School D</v>
      </c>
      <c r="C1309">
        <f>VLOOKUP(A1309,kipp_maps!A:C,3,FALSE)</f>
        <v>5</v>
      </c>
      <c r="D1309">
        <f>VLOOKUP(A1309,kipp_maps!A:D,4,FALSE)</f>
        <v>2019</v>
      </c>
      <c r="E1309" t="str">
        <f>VLOOKUP(A1309,kipp_maps!A:E,5,FALSE)</f>
        <v>GenEd</v>
      </c>
      <c r="F1309" t="str">
        <f>VLOOKUP(A1309&amp;"|"&amp;"Fall"&amp;"|"&amp;"Math",kipp_maps!H:I,2,FALSE)</f>
        <v>.</v>
      </c>
      <c r="G1309" t="str">
        <f>VLOOKUP(A1309&amp;"|"&amp;"Fall"&amp;"|"&amp;"Math",kipp_maps!H:J,3,FALSE)</f>
        <v>.</v>
      </c>
      <c r="H1309" t="str">
        <f>VLOOKUP(A1309&amp;"|"&amp;"Fall"&amp;"|"&amp;"Math",kipp_maps!H:K,4,FALSE)</f>
        <v>.</v>
      </c>
      <c r="I1309">
        <f>VLOOKUP(A1309&amp;"|"&amp;"Spring"&amp;"|"&amp;"Math",kipp_maps!H:I,2,FALSE)</f>
        <v>176</v>
      </c>
      <c r="J1309">
        <f>VLOOKUP(A1309&amp;"|"&amp;"Spring"&amp;"|"&amp;"Math",kipp_maps!H:J,3,FALSE)</f>
        <v>1</v>
      </c>
      <c r="K1309">
        <f>VLOOKUP(A1309&amp;"|"&amp;"Spring"&amp;"|"&amp;"Math",kipp_maps!H:K,4,FALSE)</f>
        <v>1</v>
      </c>
      <c r="L1309" t="str">
        <f>VLOOKUP(A1309&amp;"|"&amp;"Fall"&amp;"|"&amp;"Math",kipp_maps!H:L,5,FALSE)</f>
        <v>.</v>
      </c>
      <c r="M1309" t="e">
        <f t="shared" si="80"/>
        <v>#VALUE!</v>
      </c>
      <c r="N1309" t="e">
        <f t="shared" si="81"/>
        <v>#VALUE!</v>
      </c>
      <c r="O1309" t="str">
        <f>VLOOKUP(A1309&amp;"|"&amp;"Fall"&amp;"|"&amp;"Reading",kipp_maps!H:I,2,FALSE)</f>
        <v>.</v>
      </c>
      <c r="P1309" t="str">
        <f>VLOOKUP(A1309&amp;"|"&amp;"Fall"&amp;"|"&amp;"Reading",kipp_maps!H:J,3,FALSE)</f>
        <v>.</v>
      </c>
      <c r="Q1309" t="str">
        <f>VLOOKUP(A1309&amp;"|"&amp;"Fall"&amp;"|"&amp;"Reading",kipp_maps!H:K,4,FALSE)</f>
        <v>.</v>
      </c>
      <c r="R1309">
        <f>VLOOKUP(A1309&amp;"|"&amp;"Spring"&amp;"|"&amp;"Reading",kipp_maps!H:I,2,FALSE)</f>
        <v>190</v>
      </c>
      <c r="S1309">
        <f>VLOOKUP(A1309&amp;"|"&amp;"Spring"&amp;"|"&amp;"Reading",kipp_maps!H:J,3,FALSE)</f>
        <v>7</v>
      </c>
      <c r="T1309">
        <f>VLOOKUP(A1309&amp;"|"&amp;"Spring"&amp;"|"&amp;"Reading",kipp_maps!H:K,4,FALSE)</f>
        <v>1</v>
      </c>
      <c r="U1309" t="str">
        <f>VLOOKUP(A1309&amp;"|"&amp;"Fall"&amp;"|"&amp;"Reading",kipp_maps!H:L,5,FALSE)</f>
        <v>.</v>
      </c>
      <c r="V1309" t="e">
        <f t="shared" si="82"/>
        <v>#VALUE!</v>
      </c>
      <c r="W1309" t="e">
        <f t="shared" si="83"/>
        <v>#VALUE!</v>
      </c>
    </row>
    <row r="1310" spans="1:23" x14ac:dyDescent="0.25">
      <c r="A1310">
        <v>23882</v>
      </c>
      <c r="B1310" t="str">
        <f>VLOOKUP(A1310,kipp_maps!A:B,2,FALSE)</f>
        <v>School D</v>
      </c>
      <c r="C1310">
        <f>VLOOKUP(A1310,kipp_maps!A:C,3,FALSE)</f>
        <v>5</v>
      </c>
      <c r="D1310">
        <f>VLOOKUP(A1310,kipp_maps!A:D,4,FALSE)</f>
        <v>2019</v>
      </c>
      <c r="E1310" t="str">
        <f>VLOOKUP(A1310,kipp_maps!A:E,5,FALSE)</f>
        <v>GenEd</v>
      </c>
      <c r="F1310" t="str">
        <f>VLOOKUP(A1310&amp;"|"&amp;"Fall"&amp;"|"&amp;"Math",kipp_maps!H:I,2,FALSE)</f>
        <v>.</v>
      </c>
      <c r="G1310" t="str">
        <f>VLOOKUP(A1310&amp;"|"&amp;"Fall"&amp;"|"&amp;"Math",kipp_maps!H:J,3,FALSE)</f>
        <v>.</v>
      </c>
      <c r="H1310" t="str">
        <f>VLOOKUP(A1310&amp;"|"&amp;"Fall"&amp;"|"&amp;"Math",kipp_maps!H:K,4,FALSE)</f>
        <v>.</v>
      </c>
      <c r="I1310">
        <f>VLOOKUP(A1310&amp;"|"&amp;"Spring"&amp;"|"&amp;"Math",kipp_maps!H:I,2,FALSE)</f>
        <v>197</v>
      </c>
      <c r="J1310">
        <f>VLOOKUP(A1310&amp;"|"&amp;"Spring"&amp;"|"&amp;"Math",kipp_maps!H:J,3,FALSE)</f>
        <v>7</v>
      </c>
      <c r="K1310">
        <f>VLOOKUP(A1310&amp;"|"&amp;"Spring"&amp;"|"&amp;"Math",kipp_maps!H:K,4,FALSE)</f>
        <v>1</v>
      </c>
      <c r="L1310" t="str">
        <f>VLOOKUP(A1310&amp;"|"&amp;"Fall"&amp;"|"&amp;"Math",kipp_maps!H:L,5,FALSE)</f>
        <v>.</v>
      </c>
      <c r="M1310" t="e">
        <f t="shared" si="80"/>
        <v>#VALUE!</v>
      </c>
      <c r="N1310" t="e">
        <f t="shared" si="81"/>
        <v>#VALUE!</v>
      </c>
      <c r="O1310" t="str">
        <f>VLOOKUP(A1310&amp;"|"&amp;"Fall"&amp;"|"&amp;"Reading",kipp_maps!H:I,2,FALSE)</f>
        <v>.</v>
      </c>
      <c r="P1310" t="str">
        <f>VLOOKUP(A1310&amp;"|"&amp;"Fall"&amp;"|"&amp;"Reading",kipp_maps!H:J,3,FALSE)</f>
        <v>.</v>
      </c>
      <c r="Q1310" t="str">
        <f>VLOOKUP(A1310&amp;"|"&amp;"Fall"&amp;"|"&amp;"Reading",kipp_maps!H:K,4,FALSE)</f>
        <v>.</v>
      </c>
      <c r="R1310">
        <f>VLOOKUP(A1310&amp;"|"&amp;"Spring"&amp;"|"&amp;"Reading",kipp_maps!H:I,2,FALSE)</f>
        <v>172</v>
      </c>
      <c r="S1310">
        <f>VLOOKUP(A1310&amp;"|"&amp;"Spring"&amp;"|"&amp;"Reading",kipp_maps!H:J,3,FALSE)</f>
        <v>1</v>
      </c>
      <c r="T1310">
        <f>VLOOKUP(A1310&amp;"|"&amp;"Spring"&amp;"|"&amp;"Reading",kipp_maps!H:K,4,FALSE)</f>
        <v>1</v>
      </c>
      <c r="U1310" t="str">
        <f>VLOOKUP(A1310&amp;"|"&amp;"Fall"&amp;"|"&amp;"Reading",kipp_maps!H:L,5,FALSE)</f>
        <v>.</v>
      </c>
      <c r="V1310" t="e">
        <f t="shared" si="82"/>
        <v>#VALUE!</v>
      </c>
      <c r="W1310" t="e">
        <f t="shared" si="83"/>
        <v>#VALUE!</v>
      </c>
    </row>
    <row r="1311" spans="1:23" x14ac:dyDescent="0.25">
      <c r="A1311">
        <v>16710</v>
      </c>
      <c r="B1311" t="str">
        <f>VLOOKUP(A1311,kipp_maps!A:B,2,FALSE)</f>
        <v>School D</v>
      </c>
      <c r="C1311">
        <f>VLOOKUP(A1311,kipp_maps!A:C,3,FALSE)</f>
        <v>5</v>
      </c>
      <c r="D1311">
        <f>VLOOKUP(A1311,kipp_maps!A:D,4,FALSE)</f>
        <v>2019</v>
      </c>
      <c r="E1311" t="str">
        <f>VLOOKUP(A1311,kipp_maps!A:E,5,FALSE)</f>
        <v>Gifted</v>
      </c>
      <c r="F1311" t="str">
        <f>VLOOKUP(A1311&amp;"|"&amp;"Fall"&amp;"|"&amp;"Math",kipp_maps!H:I,2,FALSE)</f>
        <v>.</v>
      </c>
      <c r="G1311" t="str">
        <f>VLOOKUP(A1311&amp;"|"&amp;"Fall"&amp;"|"&amp;"Math",kipp_maps!H:J,3,FALSE)</f>
        <v>.</v>
      </c>
      <c r="H1311" t="str">
        <f>VLOOKUP(A1311&amp;"|"&amp;"Fall"&amp;"|"&amp;"Math",kipp_maps!H:K,4,FALSE)</f>
        <v>.</v>
      </c>
      <c r="I1311">
        <f>VLOOKUP(A1311&amp;"|"&amp;"Spring"&amp;"|"&amp;"Math",kipp_maps!H:I,2,FALSE)</f>
        <v>199</v>
      </c>
      <c r="J1311">
        <f>VLOOKUP(A1311&amp;"|"&amp;"Spring"&amp;"|"&amp;"Math",kipp_maps!H:J,3,FALSE)</f>
        <v>8</v>
      </c>
      <c r="K1311">
        <f>VLOOKUP(A1311&amp;"|"&amp;"Spring"&amp;"|"&amp;"Math",kipp_maps!H:K,4,FALSE)</f>
        <v>1</v>
      </c>
      <c r="L1311" t="str">
        <f>VLOOKUP(A1311&amp;"|"&amp;"Fall"&amp;"|"&amp;"Math",kipp_maps!H:L,5,FALSE)</f>
        <v>.</v>
      </c>
      <c r="M1311" t="e">
        <f t="shared" si="80"/>
        <v>#VALUE!</v>
      </c>
      <c r="N1311" t="e">
        <f t="shared" si="81"/>
        <v>#VALUE!</v>
      </c>
      <c r="O1311" t="str">
        <f>VLOOKUP(A1311&amp;"|"&amp;"Fall"&amp;"|"&amp;"Reading",kipp_maps!H:I,2,FALSE)</f>
        <v>.</v>
      </c>
      <c r="P1311" t="str">
        <f>VLOOKUP(A1311&amp;"|"&amp;"Fall"&amp;"|"&amp;"Reading",kipp_maps!H:J,3,FALSE)</f>
        <v>.</v>
      </c>
      <c r="Q1311" t="str">
        <f>VLOOKUP(A1311&amp;"|"&amp;"Fall"&amp;"|"&amp;"Reading",kipp_maps!H:K,4,FALSE)</f>
        <v>.</v>
      </c>
      <c r="R1311">
        <f>VLOOKUP(A1311&amp;"|"&amp;"Spring"&amp;"|"&amp;"Reading",kipp_maps!H:I,2,FALSE)</f>
        <v>213</v>
      </c>
      <c r="S1311">
        <f>VLOOKUP(A1311&amp;"|"&amp;"Spring"&amp;"|"&amp;"Reading",kipp_maps!H:J,3,FALSE)</f>
        <v>53</v>
      </c>
      <c r="T1311">
        <f>VLOOKUP(A1311&amp;"|"&amp;"Spring"&amp;"|"&amp;"Reading",kipp_maps!H:K,4,FALSE)</f>
        <v>3</v>
      </c>
      <c r="U1311" t="str">
        <f>VLOOKUP(A1311&amp;"|"&amp;"Fall"&amp;"|"&amp;"Reading",kipp_maps!H:L,5,FALSE)</f>
        <v>.</v>
      </c>
      <c r="V1311" t="e">
        <f t="shared" si="82"/>
        <v>#VALUE!</v>
      </c>
      <c r="W1311" t="e">
        <f t="shared" si="83"/>
        <v>#VALUE!</v>
      </c>
    </row>
    <row r="1312" spans="1:23" x14ac:dyDescent="0.25">
      <c r="A1312">
        <v>18858</v>
      </c>
      <c r="B1312" t="str">
        <f>VLOOKUP(A1312,kipp_maps!A:B,2,FALSE)</f>
        <v>School D</v>
      </c>
      <c r="C1312">
        <f>VLOOKUP(A1312,kipp_maps!A:C,3,FALSE)</f>
        <v>5</v>
      </c>
      <c r="D1312">
        <f>VLOOKUP(A1312,kipp_maps!A:D,4,FALSE)</f>
        <v>2019</v>
      </c>
      <c r="E1312" t="str">
        <f>VLOOKUP(A1312,kipp_maps!A:E,5,FALSE)</f>
        <v>GenEd</v>
      </c>
      <c r="F1312" t="str">
        <f>VLOOKUP(A1312&amp;"|"&amp;"Fall"&amp;"|"&amp;"Math",kipp_maps!H:I,2,FALSE)</f>
        <v>.</v>
      </c>
      <c r="G1312" t="str">
        <f>VLOOKUP(A1312&amp;"|"&amp;"Fall"&amp;"|"&amp;"Math",kipp_maps!H:J,3,FALSE)</f>
        <v>.</v>
      </c>
      <c r="H1312" t="str">
        <f>VLOOKUP(A1312&amp;"|"&amp;"Fall"&amp;"|"&amp;"Math",kipp_maps!H:K,4,FALSE)</f>
        <v>.</v>
      </c>
      <c r="I1312">
        <f>VLOOKUP(A1312&amp;"|"&amp;"Spring"&amp;"|"&amp;"Math",kipp_maps!H:I,2,FALSE)</f>
        <v>211</v>
      </c>
      <c r="J1312">
        <f>VLOOKUP(A1312&amp;"|"&amp;"Spring"&amp;"|"&amp;"Math",kipp_maps!H:J,3,FALSE)</f>
        <v>26</v>
      </c>
      <c r="K1312">
        <f>VLOOKUP(A1312&amp;"|"&amp;"Spring"&amp;"|"&amp;"Math",kipp_maps!H:K,4,FALSE)</f>
        <v>2</v>
      </c>
      <c r="L1312" t="str">
        <f>VLOOKUP(A1312&amp;"|"&amp;"Fall"&amp;"|"&amp;"Math",kipp_maps!H:L,5,FALSE)</f>
        <v>.</v>
      </c>
      <c r="M1312" t="e">
        <f t="shared" si="80"/>
        <v>#VALUE!</v>
      </c>
      <c r="N1312" t="e">
        <f t="shared" si="81"/>
        <v>#VALUE!</v>
      </c>
      <c r="O1312" t="str">
        <f>VLOOKUP(A1312&amp;"|"&amp;"Fall"&amp;"|"&amp;"Reading",kipp_maps!H:I,2,FALSE)</f>
        <v>.</v>
      </c>
      <c r="P1312" t="str">
        <f>VLOOKUP(A1312&amp;"|"&amp;"Fall"&amp;"|"&amp;"Reading",kipp_maps!H:J,3,FALSE)</f>
        <v>.</v>
      </c>
      <c r="Q1312" t="str">
        <f>VLOOKUP(A1312&amp;"|"&amp;"Fall"&amp;"|"&amp;"Reading",kipp_maps!H:K,4,FALSE)</f>
        <v>.</v>
      </c>
      <c r="R1312">
        <f>VLOOKUP(A1312&amp;"|"&amp;"Spring"&amp;"|"&amp;"Reading",kipp_maps!H:I,2,FALSE)</f>
        <v>222</v>
      </c>
      <c r="S1312">
        <f>VLOOKUP(A1312&amp;"|"&amp;"Spring"&amp;"|"&amp;"Reading",kipp_maps!H:J,3,FALSE)</f>
        <v>76</v>
      </c>
      <c r="T1312">
        <f>VLOOKUP(A1312&amp;"|"&amp;"Spring"&amp;"|"&amp;"Reading",kipp_maps!H:K,4,FALSE)</f>
        <v>4</v>
      </c>
      <c r="U1312" t="str">
        <f>VLOOKUP(A1312&amp;"|"&amp;"Fall"&amp;"|"&amp;"Reading",kipp_maps!H:L,5,FALSE)</f>
        <v>.</v>
      </c>
      <c r="V1312" t="e">
        <f t="shared" si="82"/>
        <v>#VALUE!</v>
      </c>
      <c r="W1312" t="e">
        <f t="shared" si="83"/>
        <v>#VALUE!</v>
      </c>
    </row>
    <row r="1313" spans="1:23" x14ac:dyDescent="0.25">
      <c r="A1313">
        <v>11742</v>
      </c>
      <c r="B1313" t="str">
        <f>VLOOKUP(A1313,kipp_maps!A:B,2,FALSE)</f>
        <v>School D</v>
      </c>
      <c r="C1313">
        <f>VLOOKUP(A1313,kipp_maps!A:C,3,FALSE)</f>
        <v>5</v>
      </c>
      <c r="D1313">
        <f>VLOOKUP(A1313,kipp_maps!A:D,4,FALSE)</f>
        <v>2019</v>
      </c>
      <c r="E1313" t="str">
        <f>VLOOKUP(A1313,kipp_maps!A:E,5,FALSE)</f>
        <v>SPED</v>
      </c>
      <c r="F1313" t="str">
        <f>VLOOKUP(A1313&amp;"|"&amp;"Fall"&amp;"|"&amp;"Math",kipp_maps!H:I,2,FALSE)</f>
        <v>.</v>
      </c>
      <c r="G1313" t="str">
        <f>VLOOKUP(A1313&amp;"|"&amp;"Fall"&amp;"|"&amp;"Math",kipp_maps!H:J,3,FALSE)</f>
        <v>.</v>
      </c>
      <c r="H1313" t="str">
        <f>VLOOKUP(A1313&amp;"|"&amp;"Fall"&amp;"|"&amp;"Math",kipp_maps!H:K,4,FALSE)</f>
        <v>.</v>
      </c>
      <c r="I1313">
        <f>VLOOKUP(A1313&amp;"|"&amp;"Spring"&amp;"|"&amp;"Math",kipp_maps!H:I,2,FALSE)</f>
        <v>210</v>
      </c>
      <c r="J1313">
        <f>VLOOKUP(A1313&amp;"|"&amp;"Spring"&amp;"|"&amp;"Math",kipp_maps!H:J,3,FALSE)</f>
        <v>24</v>
      </c>
      <c r="K1313">
        <f>VLOOKUP(A1313&amp;"|"&amp;"Spring"&amp;"|"&amp;"Math",kipp_maps!H:K,4,FALSE)</f>
        <v>1</v>
      </c>
      <c r="L1313" t="str">
        <f>VLOOKUP(A1313&amp;"|"&amp;"Fall"&amp;"|"&amp;"Math",kipp_maps!H:L,5,FALSE)</f>
        <v>.</v>
      </c>
      <c r="M1313" t="e">
        <f t="shared" si="80"/>
        <v>#VALUE!</v>
      </c>
      <c r="N1313" t="e">
        <f t="shared" si="81"/>
        <v>#VALUE!</v>
      </c>
      <c r="O1313" t="str">
        <f>VLOOKUP(A1313&amp;"|"&amp;"Fall"&amp;"|"&amp;"Reading",kipp_maps!H:I,2,FALSE)</f>
        <v>.</v>
      </c>
      <c r="P1313" t="str">
        <f>VLOOKUP(A1313&amp;"|"&amp;"Fall"&amp;"|"&amp;"Reading",kipp_maps!H:J,3,FALSE)</f>
        <v>.</v>
      </c>
      <c r="Q1313" t="str">
        <f>VLOOKUP(A1313&amp;"|"&amp;"Fall"&amp;"|"&amp;"Reading",kipp_maps!H:K,4,FALSE)</f>
        <v>.</v>
      </c>
      <c r="R1313">
        <f>VLOOKUP(A1313&amp;"|"&amp;"Spring"&amp;"|"&amp;"Reading",kipp_maps!H:I,2,FALSE)</f>
        <v>199</v>
      </c>
      <c r="S1313">
        <f>VLOOKUP(A1313&amp;"|"&amp;"Spring"&amp;"|"&amp;"Reading",kipp_maps!H:J,3,FALSE)</f>
        <v>19</v>
      </c>
      <c r="T1313">
        <f>VLOOKUP(A1313&amp;"|"&amp;"Spring"&amp;"|"&amp;"Reading",kipp_maps!H:K,4,FALSE)</f>
        <v>1</v>
      </c>
      <c r="U1313" t="str">
        <f>VLOOKUP(A1313&amp;"|"&amp;"Fall"&amp;"|"&amp;"Reading",kipp_maps!H:L,5,FALSE)</f>
        <v>.</v>
      </c>
      <c r="V1313" t="e">
        <f t="shared" si="82"/>
        <v>#VALUE!</v>
      </c>
      <c r="W1313" t="e">
        <f t="shared" si="83"/>
        <v>#VALUE!</v>
      </c>
    </row>
    <row r="1314" spans="1:23" x14ac:dyDescent="0.25">
      <c r="A1314">
        <v>21438</v>
      </c>
      <c r="B1314" t="str">
        <f>VLOOKUP(A1314,kipp_maps!A:B,2,FALSE)</f>
        <v>School A</v>
      </c>
      <c r="C1314">
        <f>VLOOKUP(A1314,kipp_maps!A:C,3,FALSE)</f>
        <v>5</v>
      </c>
      <c r="D1314">
        <f>VLOOKUP(A1314,kipp_maps!A:D,4,FALSE)</f>
        <v>2019</v>
      </c>
      <c r="E1314" t="str">
        <f>VLOOKUP(A1314,kipp_maps!A:E,5,FALSE)</f>
        <v>GenEd</v>
      </c>
      <c r="F1314" t="str">
        <f>VLOOKUP(A1314&amp;"|"&amp;"Fall"&amp;"|"&amp;"Math",kipp_maps!H:I,2,FALSE)</f>
        <v>.</v>
      </c>
      <c r="G1314" t="str">
        <f>VLOOKUP(A1314&amp;"|"&amp;"Fall"&amp;"|"&amp;"Math",kipp_maps!H:J,3,FALSE)</f>
        <v>.</v>
      </c>
      <c r="H1314" t="str">
        <f>VLOOKUP(A1314&amp;"|"&amp;"Fall"&amp;"|"&amp;"Math",kipp_maps!H:K,4,FALSE)</f>
        <v>.</v>
      </c>
      <c r="I1314">
        <f>VLOOKUP(A1314&amp;"|"&amp;"Spring"&amp;"|"&amp;"Math",kipp_maps!H:I,2,FALSE)</f>
        <v>214</v>
      </c>
      <c r="J1314">
        <f>VLOOKUP(A1314&amp;"|"&amp;"Spring"&amp;"|"&amp;"Math",kipp_maps!H:J,3,FALSE)</f>
        <v>32</v>
      </c>
      <c r="K1314">
        <f>VLOOKUP(A1314&amp;"|"&amp;"Spring"&amp;"|"&amp;"Math",kipp_maps!H:K,4,FALSE)</f>
        <v>2</v>
      </c>
      <c r="L1314" t="str">
        <f>VLOOKUP(A1314&amp;"|"&amp;"Fall"&amp;"|"&amp;"Math",kipp_maps!H:L,5,FALSE)</f>
        <v>.</v>
      </c>
      <c r="M1314" t="e">
        <f t="shared" si="80"/>
        <v>#VALUE!</v>
      </c>
      <c r="N1314" t="e">
        <f t="shared" si="81"/>
        <v>#VALUE!</v>
      </c>
      <c r="O1314" t="str">
        <f>VLOOKUP(A1314&amp;"|"&amp;"Fall"&amp;"|"&amp;"Reading",kipp_maps!H:I,2,FALSE)</f>
        <v>.</v>
      </c>
      <c r="P1314" t="str">
        <f>VLOOKUP(A1314&amp;"|"&amp;"Fall"&amp;"|"&amp;"Reading",kipp_maps!H:J,3,FALSE)</f>
        <v>.</v>
      </c>
      <c r="Q1314" t="str">
        <f>VLOOKUP(A1314&amp;"|"&amp;"Fall"&amp;"|"&amp;"Reading",kipp_maps!H:K,4,FALSE)</f>
        <v>.</v>
      </c>
      <c r="R1314">
        <f>VLOOKUP(A1314&amp;"|"&amp;"Spring"&amp;"|"&amp;"Reading",kipp_maps!H:I,2,FALSE)</f>
        <v>207</v>
      </c>
      <c r="S1314">
        <f>VLOOKUP(A1314&amp;"|"&amp;"Spring"&amp;"|"&amp;"Reading",kipp_maps!H:J,3,FALSE)</f>
        <v>37</v>
      </c>
      <c r="T1314">
        <f>VLOOKUP(A1314&amp;"|"&amp;"Spring"&amp;"|"&amp;"Reading",kipp_maps!H:K,4,FALSE)</f>
        <v>2</v>
      </c>
      <c r="U1314" t="str">
        <f>VLOOKUP(A1314&amp;"|"&amp;"Fall"&amp;"|"&amp;"Reading",kipp_maps!H:L,5,FALSE)</f>
        <v>.</v>
      </c>
      <c r="V1314" t="e">
        <f t="shared" si="82"/>
        <v>#VALUE!</v>
      </c>
      <c r="W1314" t="e">
        <f t="shared" si="83"/>
        <v>#VALUE!</v>
      </c>
    </row>
    <row r="1315" spans="1:23" x14ac:dyDescent="0.25">
      <c r="A1315">
        <v>14834</v>
      </c>
      <c r="B1315" t="str">
        <f>VLOOKUP(A1315,kipp_maps!A:B,2,FALSE)</f>
        <v>School D</v>
      </c>
      <c r="C1315">
        <f>VLOOKUP(A1315,kipp_maps!A:C,3,FALSE)</f>
        <v>5</v>
      </c>
      <c r="D1315">
        <f>VLOOKUP(A1315,kipp_maps!A:D,4,FALSE)</f>
        <v>2019</v>
      </c>
      <c r="E1315" t="str">
        <f>VLOOKUP(A1315,kipp_maps!A:E,5,FALSE)</f>
        <v>GenEd</v>
      </c>
      <c r="F1315" t="str">
        <f>VLOOKUP(A1315&amp;"|"&amp;"Fall"&amp;"|"&amp;"Math",kipp_maps!H:I,2,FALSE)</f>
        <v>.</v>
      </c>
      <c r="G1315" t="str">
        <f>VLOOKUP(A1315&amp;"|"&amp;"Fall"&amp;"|"&amp;"Math",kipp_maps!H:J,3,FALSE)</f>
        <v>.</v>
      </c>
      <c r="H1315" t="str">
        <f>VLOOKUP(A1315&amp;"|"&amp;"Fall"&amp;"|"&amp;"Math",kipp_maps!H:K,4,FALSE)</f>
        <v>.</v>
      </c>
      <c r="I1315">
        <f>VLOOKUP(A1315&amp;"|"&amp;"Spring"&amp;"|"&amp;"Math",kipp_maps!H:I,2,FALSE)</f>
        <v>218</v>
      </c>
      <c r="J1315">
        <f>VLOOKUP(A1315&amp;"|"&amp;"Spring"&amp;"|"&amp;"Math",kipp_maps!H:J,3,FALSE)</f>
        <v>42</v>
      </c>
      <c r="K1315">
        <f>VLOOKUP(A1315&amp;"|"&amp;"Spring"&amp;"|"&amp;"Math",kipp_maps!H:K,4,FALSE)</f>
        <v>2</v>
      </c>
      <c r="L1315" t="str">
        <f>VLOOKUP(A1315&amp;"|"&amp;"Fall"&amp;"|"&amp;"Math",kipp_maps!H:L,5,FALSE)</f>
        <v>.</v>
      </c>
      <c r="M1315" t="e">
        <f t="shared" si="80"/>
        <v>#VALUE!</v>
      </c>
      <c r="N1315" t="e">
        <f t="shared" si="81"/>
        <v>#VALUE!</v>
      </c>
      <c r="O1315" t="str">
        <f>VLOOKUP(A1315&amp;"|"&amp;"Fall"&amp;"|"&amp;"Reading",kipp_maps!H:I,2,FALSE)</f>
        <v>.</v>
      </c>
      <c r="P1315" t="str">
        <f>VLOOKUP(A1315&amp;"|"&amp;"Fall"&amp;"|"&amp;"Reading",kipp_maps!H:J,3,FALSE)</f>
        <v>.</v>
      </c>
      <c r="Q1315" t="str">
        <f>VLOOKUP(A1315&amp;"|"&amp;"Fall"&amp;"|"&amp;"Reading",kipp_maps!H:K,4,FALSE)</f>
        <v>.</v>
      </c>
      <c r="R1315">
        <f>VLOOKUP(A1315&amp;"|"&amp;"Spring"&amp;"|"&amp;"Reading",kipp_maps!H:I,2,FALSE)</f>
        <v>224</v>
      </c>
      <c r="S1315">
        <f>VLOOKUP(A1315&amp;"|"&amp;"Spring"&amp;"|"&amp;"Reading",kipp_maps!H:J,3,FALSE)</f>
        <v>80</v>
      </c>
      <c r="T1315">
        <f>VLOOKUP(A1315&amp;"|"&amp;"Spring"&amp;"|"&amp;"Reading",kipp_maps!H:K,4,FALSE)</f>
        <v>4</v>
      </c>
      <c r="U1315" t="str">
        <f>VLOOKUP(A1315&amp;"|"&amp;"Fall"&amp;"|"&amp;"Reading",kipp_maps!H:L,5,FALSE)</f>
        <v>.</v>
      </c>
      <c r="V1315" t="e">
        <f t="shared" si="82"/>
        <v>#VALUE!</v>
      </c>
      <c r="W1315" t="e">
        <f t="shared" si="83"/>
        <v>#VALUE!</v>
      </c>
    </row>
    <row r="1316" spans="1:23" x14ac:dyDescent="0.25">
      <c r="A1316">
        <v>24589</v>
      </c>
      <c r="B1316" t="str">
        <f>VLOOKUP(A1316,kipp_maps!A:B,2,FALSE)</f>
        <v>School A</v>
      </c>
      <c r="C1316">
        <f>VLOOKUP(A1316,kipp_maps!A:C,3,FALSE)</f>
        <v>5</v>
      </c>
      <c r="D1316">
        <f>VLOOKUP(A1316,kipp_maps!A:D,4,FALSE)</f>
        <v>2019</v>
      </c>
      <c r="E1316" t="str">
        <f>VLOOKUP(A1316,kipp_maps!A:E,5,FALSE)</f>
        <v>GenEd</v>
      </c>
      <c r="F1316" t="str">
        <f>VLOOKUP(A1316&amp;"|"&amp;"Fall"&amp;"|"&amp;"Math",kipp_maps!H:I,2,FALSE)</f>
        <v>.</v>
      </c>
      <c r="G1316" t="str">
        <f>VLOOKUP(A1316&amp;"|"&amp;"Fall"&amp;"|"&amp;"Math",kipp_maps!H:J,3,FALSE)</f>
        <v>.</v>
      </c>
      <c r="H1316" t="str">
        <f>VLOOKUP(A1316&amp;"|"&amp;"Fall"&amp;"|"&amp;"Math",kipp_maps!H:K,4,FALSE)</f>
        <v>.</v>
      </c>
      <c r="I1316">
        <f>VLOOKUP(A1316&amp;"|"&amp;"Spring"&amp;"|"&amp;"Math",kipp_maps!H:I,2,FALSE)</f>
        <v>205</v>
      </c>
      <c r="J1316">
        <f>VLOOKUP(A1316&amp;"|"&amp;"Spring"&amp;"|"&amp;"Math",kipp_maps!H:J,3,FALSE)</f>
        <v>16</v>
      </c>
      <c r="K1316">
        <f>VLOOKUP(A1316&amp;"|"&amp;"Spring"&amp;"|"&amp;"Math",kipp_maps!H:K,4,FALSE)</f>
        <v>1</v>
      </c>
      <c r="L1316" t="str">
        <f>VLOOKUP(A1316&amp;"|"&amp;"Fall"&amp;"|"&amp;"Math",kipp_maps!H:L,5,FALSE)</f>
        <v>.</v>
      </c>
      <c r="M1316" t="e">
        <f t="shared" si="80"/>
        <v>#VALUE!</v>
      </c>
      <c r="N1316" t="e">
        <f t="shared" si="81"/>
        <v>#VALUE!</v>
      </c>
      <c r="O1316" t="str">
        <f>VLOOKUP(A1316&amp;"|"&amp;"Fall"&amp;"|"&amp;"Reading",kipp_maps!H:I,2,FALSE)</f>
        <v>.</v>
      </c>
      <c r="P1316" t="str">
        <f>VLOOKUP(A1316&amp;"|"&amp;"Fall"&amp;"|"&amp;"Reading",kipp_maps!H:J,3,FALSE)</f>
        <v>.</v>
      </c>
      <c r="Q1316" t="str">
        <f>VLOOKUP(A1316&amp;"|"&amp;"Fall"&amp;"|"&amp;"Reading",kipp_maps!H:K,4,FALSE)</f>
        <v>.</v>
      </c>
      <c r="R1316">
        <f>VLOOKUP(A1316&amp;"|"&amp;"Spring"&amp;"|"&amp;"Reading",kipp_maps!H:I,2,FALSE)</f>
        <v>197</v>
      </c>
      <c r="S1316">
        <f>VLOOKUP(A1316&amp;"|"&amp;"Spring"&amp;"|"&amp;"Reading",kipp_maps!H:J,3,FALSE)</f>
        <v>16</v>
      </c>
      <c r="T1316">
        <f>VLOOKUP(A1316&amp;"|"&amp;"Spring"&amp;"|"&amp;"Reading",kipp_maps!H:K,4,FALSE)</f>
        <v>1</v>
      </c>
      <c r="U1316" t="str">
        <f>VLOOKUP(A1316&amp;"|"&amp;"Fall"&amp;"|"&amp;"Reading",kipp_maps!H:L,5,FALSE)</f>
        <v>.</v>
      </c>
      <c r="V1316" t="e">
        <f t="shared" si="82"/>
        <v>#VALUE!</v>
      </c>
      <c r="W1316" t="e">
        <f t="shared" si="83"/>
        <v>#VALUE!</v>
      </c>
    </row>
    <row r="1317" spans="1:23" x14ac:dyDescent="0.25">
      <c r="A1317">
        <v>17718</v>
      </c>
      <c r="B1317" t="str">
        <f>VLOOKUP(A1317,kipp_maps!A:B,2,FALSE)</f>
        <v>School D</v>
      </c>
      <c r="C1317">
        <f>VLOOKUP(A1317,kipp_maps!A:C,3,FALSE)</f>
        <v>5</v>
      </c>
      <c r="D1317">
        <f>VLOOKUP(A1317,kipp_maps!A:D,4,FALSE)</f>
        <v>2019</v>
      </c>
      <c r="E1317" t="str">
        <f>VLOOKUP(A1317,kipp_maps!A:E,5,FALSE)</f>
        <v>LEP</v>
      </c>
      <c r="F1317" t="str">
        <f>VLOOKUP(A1317&amp;"|"&amp;"Fall"&amp;"|"&amp;"Math",kipp_maps!H:I,2,FALSE)</f>
        <v>.</v>
      </c>
      <c r="G1317" t="str">
        <f>VLOOKUP(A1317&amp;"|"&amp;"Fall"&amp;"|"&amp;"Math",kipp_maps!H:J,3,FALSE)</f>
        <v>.</v>
      </c>
      <c r="H1317" t="str">
        <f>VLOOKUP(A1317&amp;"|"&amp;"Fall"&amp;"|"&amp;"Math",kipp_maps!H:K,4,FALSE)</f>
        <v>.</v>
      </c>
      <c r="I1317">
        <f>VLOOKUP(A1317&amp;"|"&amp;"Spring"&amp;"|"&amp;"Math",kipp_maps!H:I,2,FALSE)</f>
        <v>232</v>
      </c>
      <c r="J1317">
        <f>VLOOKUP(A1317&amp;"|"&amp;"Spring"&amp;"|"&amp;"Math",kipp_maps!H:J,3,FALSE)</f>
        <v>74</v>
      </c>
      <c r="K1317">
        <f>VLOOKUP(A1317&amp;"|"&amp;"Spring"&amp;"|"&amp;"Math",kipp_maps!H:K,4,FALSE)</f>
        <v>3</v>
      </c>
      <c r="L1317" t="str">
        <f>VLOOKUP(A1317&amp;"|"&amp;"Fall"&amp;"|"&amp;"Math",kipp_maps!H:L,5,FALSE)</f>
        <v>.</v>
      </c>
      <c r="M1317" t="e">
        <f t="shared" si="80"/>
        <v>#VALUE!</v>
      </c>
      <c r="N1317" t="e">
        <f t="shared" si="81"/>
        <v>#VALUE!</v>
      </c>
      <c r="O1317" t="str">
        <f>VLOOKUP(A1317&amp;"|"&amp;"Fall"&amp;"|"&amp;"Reading",kipp_maps!H:I,2,FALSE)</f>
        <v>.</v>
      </c>
      <c r="P1317" t="str">
        <f>VLOOKUP(A1317&amp;"|"&amp;"Fall"&amp;"|"&amp;"Reading",kipp_maps!H:J,3,FALSE)</f>
        <v>.</v>
      </c>
      <c r="Q1317" t="str">
        <f>VLOOKUP(A1317&amp;"|"&amp;"Fall"&amp;"|"&amp;"Reading",kipp_maps!H:K,4,FALSE)</f>
        <v>.</v>
      </c>
      <c r="R1317">
        <f>VLOOKUP(A1317&amp;"|"&amp;"Spring"&amp;"|"&amp;"Reading",kipp_maps!H:I,2,FALSE)</f>
        <v>214</v>
      </c>
      <c r="S1317">
        <f>VLOOKUP(A1317&amp;"|"&amp;"Spring"&amp;"|"&amp;"Reading",kipp_maps!H:J,3,FALSE)</f>
        <v>56</v>
      </c>
      <c r="T1317">
        <f>VLOOKUP(A1317&amp;"|"&amp;"Spring"&amp;"|"&amp;"Reading",kipp_maps!H:K,4,FALSE)</f>
        <v>3</v>
      </c>
      <c r="U1317" t="str">
        <f>VLOOKUP(A1317&amp;"|"&amp;"Fall"&amp;"|"&amp;"Reading",kipp_maps!H:L,5,FALSE)</f>
        <v>.</v>
      </c>
      <c r="V1317" t="e">
        <f t="shared" si="82"/>
        <v>#VALUE!</v>
      </c>
      <c r="W1317" t="e">
        <f t="shared" si="83"/>
        <v>#VALUE!</v>
      </c>
    </row>
    <row r="1318" spans="1:23" x14ac:dyDescent="0.25">
      <c r="A1318">
        <v>27788</v>
      </c>
      <c r="B1318" t="str">
        <f>VLOOKUP(A1318,kipp_maps!A:B,2,FALSE)</f>
        <v>School D</v>
      </c>
      <c r="C1318">
        <f>VLOOKUP(A1318,kipp_maps!A:C,3,FALSE)</f>
        <v>5</v>
      </c>
      <c r="D1318">
        <f>VLOOKUP(A1318,kipp_maps!A:D,4,FALSE)</f>
        <v>2019</v>
      </c>
      <c r="E1318" t="str">
        <f>VLOOKUP(A1318,kipp_maps!A:E,5,FALSE)</f>
        <v>GenEd</v>
      </c>
      <c r="F1318" t="str">
        <f>VLOOKUP(A1318&amp;"|"&amp;"Fall"&amp;"|"&amp;"Math",kipp_maps!H:I,2,FALSE)</f>
        <v>.</v>
      </c>
      <c r="G1318" t="str">
        <f>VLOOKUP(A1318&amp;"|"&amp;"Fall"&amp;"|"&amp;"Math",kipp_maps!H:J,3,FALSE)</f>
        <v>.</v>
      </c>
      <c r="H1318" t="str">
        <f>VLOOKUP(A1318&amp;"|"&amp;"Fall"&amp;"|"&amp;"Math",kipp_maps!H:K,4,FALSE)</f>
        <v>.</v>
      </c>
      <c r="I1318">
        <f>VLOOKUP(A1318&amp;"|"&amp;"Spring"&amp;"|"&amp;"Math",kipp_maps!H:I,2,FALSE)</f>
        <v>188</v>
      </c>
      <c r="J1318">
        <f>VLOOKUP(A1318&amp;"|"&amp;"Spring"&amp;"|"&amp;"Math",kipp_maps!H:J,3,FALSE)</f>
        <v>2</v>
      </c>
      <c r="K1318">
        <f>VLOOKUP(A1318&amp;"|"&amp;"Spring"&amp;"|"&amp;"Math",kipp_maps!H:K,4,FALSE)</f>
        <v>1</v>
      </c>
      <c r="L1318" t="str">
        <f>VLOOKUP(A1318&amp;"|"&amp;"Fall"&amp;"|"&amp;"Math",kipp_maps!H:L,5,FALSE)</f>
        <v>.</v>
      </c>
      <c r="M1318" t="e">
        <f t="shared" si="80"/>
        <v>#VALUE!</v>
      </c>
      <c r="N1318" t="e">
        <f t="shared" si="81"/>
        <v>#VALUE!</v>
      </c>
      <c r="O1318" t="str">
        <f>VLOOKUP(A1318&amp;"|"&amp;"Fall"&amp;"|"&amp;"Reading",kipp_maps!H:I,2,FALSE)</f>
        <v>.</v>
      </c>
      <c r="P1318" t="str">
        <f>VLOOKUP(A1318&amp;"|"&amp;"Fall"&amp;"|"&amp;"Reading",kipp_maps!H:J,3,FALSE)</f>
        <v>.</v>
      </c>
      <c r="Q1318" t="str">
        <f>VLOOKUP(A1318&amp;"|"&amp;"Fall"&amp;"|"&amp;"Reading",kipp_maps!H:K,4,FALSE)</f>
        <v>.</v>
      </c>
      <c r="R1318">
        <f>VLOOKUP(A1318&amp;"|"&amp;"Spring"&amp;"|"&amp;"Reading",kipp_maps!H:I,2,FALSE)</f>
        <v>183</v>
      </c>
      <c r="S1318">
        <f>VLOOKUP(A1318&amp;"|"&amp;"Spring"&amp;"|"&amp;"Reading",kipp_maps!H:J,3,FALSE)</f>
        <v>3</v>
      </c>
      <c r="T1318">
        <f>VLOOKUP(A1318&amp;"|"&amp;"Spring"&amp;"|"&amp;"Reading",kipp_maps!H:K,4,FALSE)</f>
        <v>1</v>
      </c>
      <c r="U1318" t="str">
        <f>VLOOKUP(A1318&amp;"|"&amp;"Fall"&amp;"|"&amp;"Reading",kipp_maps!H:L,5,FALSE)</f>
        <v>.</v>
      </c>
      <c r="V1318" t="e">
        <f t="shared" si="82"/>
        <v>#VALUE!</v>
      </c>
      <c r="W1318" t="e">
        <f t="shared" si="83"/>
        <v>#VALUE!</v>
      </c>
    </row>
    <row r="1319" spans="1:23" x14ac:dyDescent="0.25">
      <c r="A1319">
        <v>12004</v>
      </c>
      <c r="B1319" t="str">
        <f>VLOOKUP(A1319,kipp_maps!A:B,2,FALSE)</f>
        <v>School D</v>
      </c>
      <c r="C1319">
        <f>VLOOKUP(A1319,kipp_maps!A:C,3,FALSE)</f>
        <v>5</v>
      </c>
      <c r="D1319">
        <f>VLOOKUP(A1319,kipp_maps!A:D,4,FALSE)</f>
        <v>2019</v>
      </c>
      <c r="E1319" t="str">
        <f>VLOOKUP(A1319,kipp_maps!A:E,5,FALSE)</f>
        <v>GenEd</v>
      </c>
      <c r="F1319" t="str">
        <f>VLOOKUP(A1319&amp;"|"&amp;"Fall"&amp;"|"&amp;"Math",kipp_maps!H:I,2,FALSE)</f>
        <v>.</v>
      </c>
      <c r="G1319" t="str">
        <f>VLOOKUP(A1319&amp;"|"&amp;"Fall"&amp;"|"&amp;"Math",kipp_maps!H:J,3,FALSE)</f>
        <v>.</v>
      </c>
      <c r="H1319" t="str">
        <f>VLOOKUP(A1319&amp;"|"&amp;"Fall"&amp;"|"&amp;"Math",kipp_maps!H:K,4,FALSE)</f>
        <v>.</v>
      </c>
      <c r="I1319">
        <f>VLOOKUP(A1319&amp;"|"&amp;"Spring"&amp;"|"&amp;"Math",kipp_maps!H:I,2,FALSE)</f>
        <v>209</v>
      </c>
      <c r="J1319">
        <f>VLOOKUP(A1319&amp;"|"&amp;"Spring"&amp;"|"&amp;"Math",kipp_maps!H:J,3,FALSE)</f>
        <v>22</v>
      </c>
      <c r="K1319">
        <f>VLOOKUP(A1319&amp;"|"&amp;"Spring"&amp;"|"&amp;"Math",kipp_maps!H:K,4,FALSE)</f>
        <v>1</v>
      </c>
      <c r="L1319" t="str">
        <f>VLOOKUP(A1319&amp;"|"&amp;"Fall"&amp;"|"&amp;"Math",kipp_maps!H:L,5,FALSE)</f>
        <v>.</v>
      </c>
      <c r="M1319" t="e">
        <f t="shared" si="80"/>
        <v>#VALUE!</v>
      </c>
      <c r="N1319" t="e">
        <f t="shared" si="81"/>
        <v>#VALUE!</v>
      </c>
      <c r="O1319" t="str">
        <f>VLOOKUP(A1319&amp;"|"&amp;"Fall"&amp;"|"&amp;"Reading",kipp_maps!H:I,2,FALSE)</f>
        <v>.</v>
      </c>
      <c r="P1319" t="str">
        <f>VLOOKUP(A1319&amp;"|"&amp;"Fall"&amp;"|"&amp;"Reading",kipp_maps!H:J,3,FALSE)</f>
        <v>.</v>
      </c>
      <c r="Q1319" t="str">
        <f>VLOOKUP(A1319&amp;"|"&amp;"Fall"&amp;"|"&amp;"Reading",kipp_maps!H:K,4,FALSE)</f>
        <v>.</v>
      </c>
      <c r="R1319">
        <f>VLOOKUP(A1319&amp;"|"&amp;"Spring"&amp;"|"&amp;"Reading",kipp_maps!H:I,2,FALSE)</f>
        <v>201</v>
      </c>
      <c r="S1319">
        <f>VLOOKUP(A1319&amp;"|"&amp;"Spring"&amp;"|"&amp;"Reading",kipp_maps!H:J,3,FALSE)</f>
        <v>23</v>
      </c>
      <c r="T1319">
        <f>VLOOKUP(A1319&amp;"|"&amp;"Spring"&amp;"|"&amp;"Reading",kipp_maps!H:K,4,FALSE)</f>
        <v>1</v>
      </c>
      <c r="U1319" t="str">
        <f>VLOOKUP(A1319&amp;"|"&amp;"Fall"&amp;"|"&amp;"Reading",kipp_maps!H:L,5,FALSE)</f>
        <v>.</v>
      </c>
      <c r="V1319" t="e">
        <f t="shared" si="82"/>
        <v>#VALUE!</v>
      </c>
      <c r="W1319" t="e">
        <f t="shared" si="83"/>
        <v>#VALUE!</v>
      </c>
    </row>
    <row r="1320" spans="1:23" x14ac:dyDescent="0.25">
      <c r="A1320">
        <v>18732</v>
      </c>
      <c r="B1320" t="str">
        <f>VLOOKUP(A1320,kipp_maps!A:B,2,FALSE)</f>
        <v>School C</v>
      </c>
      <c r="C1320">
        <f>VLOOKUP(A1320,kipp_maps!A:C,3,FALSE)</f>
        <v>5</v>
      </c>
      <c r="D1320">
        <f>VLOOKUP(A1320,kipp_maps!A:D,4,FALSE)</f>
        <v>2019</v>
      </c>
      <c r="E1320" t="str">
        <f>VLOOKUP(A1320,kipp_maps!A:E,5,FALSE)</f>
        <v>GenEd</v>
      </c>
      <c r="F1320" t="str">
        <f>VLOOKUP(A1320&amp;"|"&amp;"Fall"&amp;"|"&amp;"Math",kipp_maps!H:I,2,FALSE)</f>
        <v>.</v>
      </c>
      <c r="G1320" t="str">
        <f>VLOOKUP(A1320&amp;"|"&amp;"Fall"&amp;"|"&amp;"Math",kipp_maps!H:J,3,FALSE)</f>
        <v>.</v>
      </c>
      <c r="H1320" t="str">
        <f>VLOOKUP(A1320&amp;"|"&amp;"Fall"&amp;"|"&amp;"Math",kipp_maps!H:K,4,FALSE)</f>
        <v>.</v>
      </c>
      <c r="I1320">
        <f>VLOOKUP(A1320&amp;"|"&amp;"Spring"&amp;"|"&amp;"Math",kipp_maps!H:I,2,FALSE)</f>
        <v>199</v>
      </c>
      <c r="J1320">
        <f>VLOOKUP(A1320&amp;"|"&amp;"Spring"&amp;"|"&amp;"Math",kipp_maps!H:J,3,FALSE)</f>
        <v>8</v>
      </c>
      <c r="K1320">
        <f>VLOOKUP(A1320&amp;"|"&amp;"Spring"&amp;"|"&amp;"Math",kipp_maps!H:K,4,FALSE)</f>
        <v>1</v>
      </c>
      <c r="L1320" t="str">
        <f>VLOOKUP(A1320&amp;"|"&amp;"Fall"&amp;"|"&amp;"Math",kipp_maps!H:L,5,FALSE)</f>
        <v>.</v>
      </c>
      <c r="M1320" t="e">
        <f t="shared" si="80"/>
        <v>#VALUE!</v>
      </c>
      <c r="N1320" t="e">
        <f t="shared" si="81"/>
        <v>#VALUE!</v>
      </c>
      <c r="O1320" t="str">
        <f>VLOOKUP(A1320&amp;"|"&amp;"Fall"&amp;"|"&amp;"Reading",kipp_maps!H:I,2,FALSE)</f>
        <v>.</v>
      </c>
      <c r="P1320" t="str">
        <f>VLOOKUP(A1320&amp;"|"&amp;"Fall"&amp;"|"&amp;"Reading",kipp_maps!H:J,3,FALSE)</f>
        <v>.</v>
      </c>
      <c r="Q1320" t="str">
        <f>VLOOKUP(A1320&amp;"|"&amp;"Fall"&amp;"|"&amp;"Reading",kipp_maps!H:K,4,FALSE)</f>
        <v>.</v>
      </c>
      <c r="R1320">
        <f>VLOOKUP(A1320&amp;"|"&amp;"Spring"&amp;"|"&amp;"Reading",kipp_maps!H:I,2,FALSE)</f>
        <v>201</v>
      </c>
      <c r="S1320">
        <f>VLOOKUP(A1320&amp;"|"&amp;"Spring"&amp;"|"&amp;"Reading",kipp_maps!H:J,3,FALSE)</f>
        <v>23</v>
      </c>
      <c r="T1320">
        <f>VLOOKUP(A1320&amp;"|"&amp;"Spring"&amp;"|"&amp;"Reading",kipp_maps!H:K,4,FALSE)</f>
        <v>1</v>
      </c>
      <c r="U1320" t="str">
        <f>VLOOKUP(A1320&amp;"|"&amp;"Fall"&amp;"|"&amp;"Reading",kipp_maps!H:L,5,FALSE)</f>
        <v>.</v>
      </c>
      <c r="V1320" t="e">
        <f t="shared" si="82"/>
        <v>#VALUE!</v>
      </c>
      <c r="W1320" t="e">
        <f t="shared" si="83"/>
        <v>#VALUE!</v>
      </c>
    </row>
    <row r="1321" spans="1:23" x14ac:dyDescent="0.25">
      <c r="A1321">
        <v>13471</v>
      </c>
      <c r="B1321" t="str">
        <f>VLOOKUP(A1321,kipp_maps!A:B,2,FALSE)</f>
        <v>School D</v>
      </c>
      <c r="C1321">
        <f>VLOOKUP(A1321,kipp_maps!A:C,3,FALSE)</f>
        <v>5</v>
      </c>
      <c r="D1321">
        <f>VLOOKUP(A1321,kipp_maps!A:D,4,FALSE)</f>
        <v>2019</v>
      </c>
      <c r="E1321" t="str">
        <f>VLOOKUP(A1321,kipp_maps!A:E,5,FALSE)</f>
        <v>GenEd</v>
      </c>
      <c r="F1321" t="str">
        <f>VLOOKUP(A1321&amp;"|"&amp;"Fall"&amp;"|"&amp;"Math",kipp_maps!H:I,2,FALSE)</f>
        <v>.</v>
      </c>
      <c r="G1321" t="str">
        <f>VLOOKUP(A1321&amp;"|"&amp;"Fall"&amp;"|"&amp;"Math",kipp_maps!H:J,3,FALSE)</f>
        <v>.</v>
      </c>
      <c r="H1321" t="str">
        <f>VLOOKUP(A1321&amp;"|"&amp;"Fall"&amp;"|"&amp;"Math",kipp_maps!H:K,4,FALSE)</f>
        <v>.</v>
      </c>
      <c r="I1321">
        <f>VLOOKUP(A1321&amp;"|"&amp;"Spring"&amp;"|"&amp;"Math",kipp_maps!H:I,2,FALSE)</f>
        <v>214</v>
      </c>
      <c r="J1321">
        <f>VLOOKUP(A1321&amp;"|"&amp;"Spring"&amp;"|"&amp;"Math",kipp_maps!H:J,3,FALSE)</f>
        <v>32</v>
      </c>
      <c r="K1321">
        <f>VLOOKUP(A1321&amp;"|"&amp;"Spring"&amp;"|"&amp;"Math",kipp_maps!H:K,4,FALSE)</f>
        <v>2</v>
      </c>
      <c r="L1321" t="str">
        <f>VLOOKUP(A1321&amp;"|"&amp;"Fall"&amp;"|"&amp;"Math",kipp_maps!H:L,5,FALSE)</f>
        <v>.</v>
      </c>
      <c r="M1321" t="e">
        <f t="shared" si="80"/>
        <v>#VALUE!</v>
      </c>
      <c r="N1321" t="e">
        <f t="shared" si="81"/>
        <v>#VALUE!</v>
      </c>
      <c r="O1321" t="str">
        <f>VLOOKUP(A1321&amp;"|"&amp;"Fall"&amp;"|"&amp;"Reading",kipp_maps!H:I,2,FALSE)</f>
        <v>.</v>
      </c>
      <c r="P1321" t="str">
        <f>VLOOKUP(A1321&amp;"|"&amp;"Fall"&amp;"|"&amp;"Reading",kipp_maps!H:J,3,FALSE)</f>
        <v>.</v>
      </c>
      <c r="Q1321" t="str">
        <f>VLOOKUP(A1321&amp;"|"&amp;"Fall"&amp;"|"&amp;"Reading",kipp_maps!H:K,4,FALSE)</f>
        <v>.</v>
      </c>
      <c r="R1321">
        <f>VLOOKUP(A1321&amp;"|"&amp;"Spring"&amp;"|"&amp;"Reading",kipp_maps!H:I,2,FALSE)</f>
        <v>211</v>
      </c>
      <c r="S1321">
        <f>VLOOKUP(A1321&amp;"|"&amp;"Spring"&amp;"|"&amp;"Reading",kipp_maps!H:J,3,FALSE)</f>
        <v>48</v>
      </c>
      <c r="T1321">
        <f>VLOOKUP(A1321&amp;"|"&amp;"Spring"&amp;"|"&amp;"Reading",kipp_maps!H:K,4,FALSE)</f>
        <v>2</v>
      </c>
      <c r="U1321" t="str">
        <f>VLOOKUP(A1321&amp;"|"&amp;"Fall"&amp;"|"&amp;"Reading",kipp_maps!H:L,5,FALSE)</f>
        <v>.</v>
      </c>
      <c r="V1321" t="e">
        <f t="shared" si="82"/>
        <v>#VALUE!</v>
      </c>
      <c r="W1321" t="e">
        <f t="shared" si="83"/>
        <v>#VALUE!</v>
      </c>
    </row>
    <row r="1322" spans="1:23" x14ac:dyDescent="0.25">
      <c r="A1322">
        <v>27665</v>
      </c>
      <c r="B1322" t="str">
        <f>VLOOKUP(A1322,kipp_maps!A:B,2,FALSE)</f>
        <v>School D</v>
      </c>
      <c r="C1322">
        <f>VLOOKUP(A1322,kipp_maps!A:C,3,FALSE)</f>
        <v>5</v>
      </c>
      <c r="D1322">
        <f>VLOOKUP(A1322,kipp_maps!A:D,4,FALSE)</f>
        <v>2019</v>
      </c>
      <c r="E1322" t="str">
        <f>VLOOKUP(A1322,kipp_maps!A:E,5,FALSE)</f>
        <v>SPED</v>
      </c>
      <c r="F1322" t="str">
        <f>VLOOKUP(A1322&amp;"|"&amp;"Fall"&amp;"|"&amp;"Math",kipp_maps!H:I,2,FALSE)</f>
        <v>.</v>
      </c>
      <c r="G1322" t="str">
        <f>VLOOKUP(A1322&amp;"|"&amp;"Fall"&amp;"|"&amp;"Math",kipp_maps!H:J,3,FALSE)</f>
        <v>.</v>
      </c>
      <c r="H1322" t="str">
        <f>VLOOKUP(A1322&amp;"|"&amp;"Fall"&amp;"|"&amp;"Math",kipp_maps!H:K,4,FALSE)</f>
        <v>.</v>
      </c>
      <c r="I1322">
        <f>VLOOKUP(A1322&amp;"|"&amp;"Spring"&amp;"|"&amp;"Math",kipp_maps!H:I,2,FALSE)</f>
        <v>204</v>
      </c>
      <c r="J1322">
        <f>VLOOKUP(A1322&amp;"|"&amp;"Spring"&amp;"|"&amp;"Math",kipp_maps!H:J,3,FALSE)</f>
        <v>14</v>
      </c>
      <c r="K1322">
        <f>VLOOKUP(A1322&amp;"|"&amp;"Spring"&amp;"|"&amp;"Math",kipp_maps!H:K,4,FALSE)</f>
        <v>1</v>
      </c>
      <c r="L1322" t="str">
        <f>VLOOKUP(A1322&amp;"|"&amp;"Fall"&amp;"|"&amp;"Math",kipp_maps!H:L,5,FALSE)</f>
        <v>.</v>
      </c>
      <c r="M1322" t="e">
        <f t="shared" si="80"/>
        <v>#VALUE!</v>
      </c>
      <c r="N1322" t="e">
        <f t="shared" si="81"/>
        <v>#VALUE!</v>
      </c>
      <c r="O1322" t="str">
        <f>VLOOKUP(A1322&amp;"|"&amp;"Fall"&amp;"|"&amp;"Reading",kipp_maps!H:I,2,FALSE)</f>
        <v>.</v>
      </c>
      <c r="P1322" t="str">
        <f>VLOOKUP(A1322&amp;"|"&amp;"Fall"&amp;"|"&amp;"Reading",kipp_maps!H:J,3,FALSE)</f>
        <v>.</v>
      </c>
      <c r="Q1322" t="str">
        <f>VLOOKUP(A1322&amp;"|"&amp;"Fall"&amp;"|"&amp;"Reading",kipp_maps!H:K,4,FALSE)</f>
        <v>.</v>
      </c>
      <c r="R1322">
        <f>VLOOKUP(A1322&amp;"|"&amp;"Spring"&amp;"|"&amp;"Reading",kipp_maps!H:I,2,FALSE)</f>
        <v>193</v>
      </c>
      <c r="S1322">
        <f>VLOOKUP(A1322&amp;"|"&amp;"Spring"&amp;"|"&amp;"Reading",kipp_maps!H:J,3,FALSE)</f>
        <v>10</v>
      </c>
      <c r="T1322">
        <f>VLOOKUP(A1322&amp;"|"&amp;"Spring"&amp;"|"&amp;"Reading",kipp_maps!H:K,4,FALSE)</f>
        <v>1</v>
      </c>
      <c r="U1322" t="str">
        <f>VLOOKUP(A1322&amp;"|"&amp;"Fall"&amp;"|"&amp;"Reading",kipp_maps!H:L,5,FALSE)</f>
        <v>.</v>
      </c>
      <c r="V1322" t="e">
        <f t="shared" si="82"/>
        <v>#VALUE!</v>
      </c>
      <c r="W1322" t="e">
        <f t="shared" si="83"/>
        <v>#VALUE!</v>
      </c>
    </row>
    <row r="1323" spans="1:23" x14ac:dyDescent="0.25">
      <c r="A1323">
        <v>12118</v>
      </c>
      <c r="B1323" t="str">
        <f>VLOOKUP(A1323,kipp_maps!A:B,2,FALSE)</f>
        <v>School D</v>
      </c>
      <c r="C1323">
        <f>VLOOKUP(A1323,kipp_maps!A:C,3,FALSE)</f>
        <v>5</v>
      </c>
      <c r="D1323">
        <f>VLOOKUP(A1323,kipp_maps!A:D,4,FALSE)</f>
        <v>2019</v>
      </c>
      <c r="E1323" t="str">
        <f>VLOOKUP(A1323,kipp_maps!A:E,5,FALSE)</f>
        <v>GenEd</v>
      </c>
      <c r="F1323" t="str">
        <f>VLOOKUP(A1323&amp;"|"&amp;"Fall"&amp;"|"&amp;"Math",kipp_maps!H:I,2,FALSE)</f>
        <v>.</v>
      </c>
      <c r="G1323" t="str">
        <f>VLOOKUP(A1323&amp;"|"&amp;"Fall"&amp;"|"&amp;"Math",kipp_maps!H:J,3,FALSE)</f>
        <v>.</v>
      </c>
      <c r="H1323" t="str">
        <f>VLOOKUP(A1323&amp;"|"&amp;"Fall"&amp;"|"&amp;"Math",kipp_maps!H:K,4,FALSE)</f>
        <v>.</v>
      </c>
      <c r="I1323">
        <f>VLOOKUP(A1323&amp;"|"&amp;"Spring"&amp;"|"&amp;"Math",kipp_maps!H:I,2,FALSE)</f>
        <v>234</v>
      </c>
      <c r="J1323">
        <f>VLOOKUP(A1323&amp;"|"&amp;"Spring"&amp;"|"&amp;"Math",kipp_maps!H:J,3,FALSE)</f>
        <v>78</v>
      </c>
      <c r="K1323">
        <f>VLOOKUP(A1323&amp;"|"&amp;"Spring"&amp;"|"&amp;"Math",kipp_maps!H:K,4,FALSE)</f>
        <v>4</v>
      </c>
      <c r="L1323" t="str">
        <f>VLOOKUP(A1323&amp;"|"&amp;"Fall"&amp;"|"&amp;"Math",kipp_maps!H:L,5,FALSE)</f>
        <v>.</v>
      </c>
      <c r="M1323" t="e">
        <f t="shared" si="80"/>
        <v>#VALUE!</v>
      </c>
      <c r="N1323" t="e">
        <f t="shared" si="81"/>
        <v>#VALUE!</v>
      </c>
      <c r="O1323" t="str">
        <f>VLOOKUP(A1323&amp;"|"&amp;"Fall"&amp;"|"&amp;"Reading",kipp_maps!H:I,2,FALSE)</f>
        <v>.</v>
      </c>
      <c r="P1323" t="str">
        <f>VLOOKUP(A1323&amp;"|"&amp;"Fall"&amp;"|"&amp;"Reading",kipp_maps!H:J,3,FALSE)</f>
        <v>.</v>
      </c>
      <c r="Q1323" t="str">
        <f>VLOOKUP(A1323&amp;"|"&amp;"Fall"&amp;"|"&amp;"Reading",kipp_maps!H:K,4,FALSE)</f>
        <v>.</v>
      </c>
      <c r="R1323">
        <f>VLOOKUP(A1323&amp;"|"&amp;"Spring"&amp;"|"&amp;"Reading",kipp_maps!H:I,2,FALSE)</f>
        <v>219</v>
      </c>
      <c r="S1323">
        <f>VLOOKUP(A1323&amp;"|"&amp;"Spring"&amp;"|"&amp;"Reading",kipp_maps!H:J,3,FALSE)</f>
        <v>69</v>
      </c>
      <c r="T1323">
        <f>VLOOKUP(A1323&amp;"|"&amp;"Spring"&amp;"|"&amp;"Reading",kipp_maps!H:K,4,FALSE)</f>
        <v>3</v>
      </c>
      <c r="U1323" t="str">
        <f>VLOOKUP(A1323&amp;"|"&amp;"Fall"&amp;"|"&amp;"Reading",kipp_maps!H:L,5,FALSE)</f>
        <v>.</v>
      </c>
      <c r="V1323" t="e">
        <f t="shared" si="82"/>
        <v>#VALUE!</v>
      </c>
      <c r="W1323" t="e">
        <f t="shared" si="83"/>
        <v>#VALUE!</v>
      </c>
    </row>
    <row r="1324" spans="1:23" x14ac:dyDescent="0.25">
      <c r="A1324">
        <v>23931</v>
      </c>
      <c r="B1324" t="str">
        <f>VLOOKUP(A1324,kipp_maps!A:B,2,FALSE)</f>
        <v>School D</v>
      </c>
      <c r="C1324">
        <f>VLOOKUP(A1324,kipp_maps!A:C,3,FALSE)</f>
        <v>5</v>
      </c>
      <c r="D1324">
        <f>VLOOKUP(A1324,kipp_maps!A:D,4,FALSE)</f>
        <v>2019</v>
      </c>
      <c r="E1324" t="str">
        <f>VLOOKUP(A1324,kipp_maps!A:E,5,FALSE)</f>
        <v>GenEd</v>
      </c>
      <c r="F1324" t="str">
        <f>VLOOKUP(A1324&amp;"|"&amp;"Fall"&amp;"|"&amp;"Math",kipp_maps!H:I,2,FALSE)</f>
        <v>.</v>
      </c>
      <c r="G1324" t="str">
        <f>VLOOKUP(A1324&amp;"|"&amp;"Fall"&amp;"|"&amp;"Math",kipp_maps!H:J,3,FALSE)</f>
        <v>.</v>
      </c>
      <c r="H1324" t="str">
        <f>VLOOKUP(A1324&amp;"|"&amp;"Fall"&amp;"|"&amp;"Math",kipp_maps!H:K,4,FALSE)</f>
        <v>.</v>
      </c>
      <c r="I1324">
        <f>VLOOKUP(A1324&amp;"|"&amp;"Spring"&amp;"|"&amp;"Math",kipp_maps!H:I,2,FALSE)</f>
        <v>211</v>
      </c>
      <c r="J1324">
        <f>VLOOKUP(A1324&amp;"|"&amp;"Spring"&amp;"|"&amp;"Math",kipp_maps!H:J,3,FALSE)</f>
        <v>26</v>
      </c>
      <c r="K1324">
        <f>VLOOKUP(A1324&amp;"|"&amp;"Spring"&amp;"|"&amp;"Math",kipp_maps!H:K,4,FALSE)</f>
        <v>2</v>
      </c>
      <c r="L1324" t="str">
        <f>VLOOKUP(A1324&amp;"|"&amp;"Fall"&amp;"|"&amp;"Math",kipp_maps!H:L,5,FALSE)</f>
        <v>.</v>
      </c>
      <c r="M1324" t="e">
        <f t="shared" si="80"/>
        <v>#VALUE!</v>
      </c>
      <c r="N1324" t="e">
        <f t="shared" si="81"/>
        <v>#VALUE!</v>
      </c>
      <c r="O1324" t="str">
        <f>VLOOKUP(A1324&amp;"|"&amp;"Fall"&amp;"|"&amp;"Reading",kipp_maps!H:I,2,FALSE)</f>
        <v>.</v>
      </c>
      <c r="P1324" t="str">
        <f>VLOOKUP(A1324&amp;"|"&amp;"Fall"&amp;"|"&amp;"Reading",kipp_maps!H:J,3,FALSE)</f>
        <v>.</v>
      </c>
      <c r="Q1324" t="str">
        <f>VLOOKUP(A1324&amp;"|"&amp;"Fall"&amp;"|"&amp;"Reading",kipp_maps!H:K,4,FALSE)</f>
        <v>.</v>
      </c>
      <c r="R1324">
        <f>VLOOKUP(A1324&amp;"|"&amp;"Spring"&amp;"|"&amp;"Reading",kipp_maps!H:I,2,FALSE)</f>
        <v>213</v>
      </c>
      <c r="S1324">
        <f>VLOOKUP(A1324&amp;"|"&amp;"Spring"&amp;"|"&amp;"Reading",kipp_maps!H:J,3,FALSE)</f>
        <v>53</v>
      </c>
      <c r="T1324">
        <f>VLOOKUP(A1324&amp;"|"&amp;"Spring"&amp;"|"&amp;"Reading",kipp_maps!H:K,4,FALSE)</f>
        <v>3</v>
      </c>
      <c r="U1324" t="str">
        <f>VLOOKUP(A1324&amp;"|"&amp;"Fall"&amp;"|"&amp;"Reading",kipp_maps!H:L,5,FALSE)</f>
        <v>.</v>
      </c>
      <c r="V1324" t="e">
        <f t="shared" si="82"/>
        <v>#VALUE!</v>
      </c>
      <c r="W1324" t="e">
        <f t="shared" si="83"/>
        <v>#VALUE!</v>
      </c>
    </row>
    <row r="1325" spans="1:23" x14ac:dyDescent="0.25">
      <c r="A1325">
        <v>10901</v>
      </c>
      <c r="B1325" t="str">
        <f>VLOOKUP(A1325,kipp_maps!A:B,2,FALSE)</f>
        <v>School D</v>
      </c>
      <c r="C1325">
        <f>VLOOKUP(A1325,kipp_maps!A:C,3,FALSE)</f>
        <v>5</v>
      </c>
      <c r="D1325">
        <f>VLOOKUP(A1325,kipp_maps!A:D,4,FALSE)</f>
        <v>2019</v>
      </c>
      <c r="E1325" t="str">
        <f>VLOOKUP(A1325,kipp_maps!A:E,5,FALSE)</f>
        <v>GenEd</v>
      </c>
      <c r="F1325" t="str">
        <f>VLOOKUP(A1325&amp;"|"&amp;"Fall"&amp;"|"&amp;"Math",kipp_maps!H:I,2,FALSE)</f>
        <v>.</v>
      </c>
      <c r="G1325" t="str">
        <f>VLOOKUP(A1325&amp;"|"&amp;"Fall"&amp;"|"&amp;"Math",kipp_maps!H:J,3,FALSE)</f>
        <v>.</v>
      </c>
      <c r="H1325" t="str">
        <f>VLOOKUP(A1325&amp;"|"&amp;"Fall"&amp;"|"&amp;"Math",kipp_maps!H:K,4,FALSE)</f>
        <v>.</v>
      </c>
      <c r="I1325">
        <f>VLOOKUP(A1325&amp;"|"&amp;"Spring"&amp;"|"&amp;"Math",kipp_maps!H:I,2,FALSE)</f>
        <v>216</v>
      </c>
      <c r="J1325">
        <f>VLOOKUP(A1325&amp;"|"&amp;"Spring"&amp;"|"&amp;"Math",kipp_maps!H:J,3,FALSE)</f>
        <v>37</v>
      </c>
      <c r="K1325">
        <f>VLOOKUP(A1325&amp;"|"&amp;"Spring"&amp;"|"&amp;"Math",kipp_maps!H:K,4,FALSE)</f>
        <v>2</v>
      </c>
      <c r="L1325" t="str">
        <f>VLOOKUP(A1325&amp;"|"&amp;"Fall"&amp;"|"&amp;"Math",kipp_maps!H:L,5,FALSE)</f>
        <v>.</v>
      </c>
      <c r="M1325" t="e">
        <f t="shared" si="80"/>
        <v>#VALUE!</v>
      </c>
      <c r="N1325" t="e">
        <f t="shared" si="81"/>
        <v>#VALUE!</v>
      </c>
      <c r="O1325" t="str">
        <f>VLOOKUP(A1325&amp;"|"&amp;"Fall"&amp;"|"&amp;"Reading",kipp_maps!H:I,2,FALSE)</f>
        <v>.</v>
      </c>
      <c r="P1325" t="str">
        <f>VLOOKUP(A1325&amp;"|"&amp;"Fall"&amp;"|"&amp;"Reading",kipp_maps!H:J,3,FALSE)</f>
        <v>.</v>
      </c>
      <c r="Q1325" t="str">
        <f>VLOOKUP(A1325&amp;"|"&amp;"Fall"&amp;"|"&amp;"Reading",kipp_maps!H:K,4,FALSE)</f>
        <v>.</v>
      </c>
      <c r="R1325">
        <f>VLOOKUP(A1325&amp;"|"&amp;"Spring"&amp;"|"&amp;"Reading",kipp_maps!H:I,2,FALSE)</f>
        <v>213</v>
      </c>
      <c r="S1325">
        <f>VLOOKUP(A1325&amp;"|"&amp;"Spring"&amp;"|"&amp;"Reading",kipp_maps!H:J,3,FALSE)</f>
        <v>53</v>
      </c>
      <c r="T1325">
        <f>VLOOKUP(A1325&amp;"|"&amp;"Spring"&amp;"|"&amp;"Reading",kipp_maps!H:K,4,FALSE)</f>
        <v>3</v>
      </c>
      <c r="U1325" t="str">
        <f>VLOOKUP(A1325&amp;"|"&amp;"Fall"&amp;"|"&amp;"Reading",kipp_maps!H:L,5,FALSE)</f>
        <v>.</v>
      </c>
      <c r="V1325" t="e">
        <f t="shared" si="82"/>
        <v>#VALUE!</v>
      </c>
      <c r="W1325" t="e">
        <f t="shared" si="83"/>
        <v>#VALUE!</v>
      </c>
    </row>
    <row r="1326" spans="1:23" x14ac:dyDescent="0.25">
      <c r="A1326">
        <v>22982</v>
      </c>
      <c r="B1326" t="str">
        <f>VLOOKUP(A1326,kipp_maps!A:B,2,FALSE)</f>
        <v>School D</v>
      </c>
      <c r="C1326">
        <f>VLOOKUP(A1326,kipp_maps!A:C,3,FALSE)</f>
        <v>5</v>
      </c>
      <c r="D1326">
        <f>VLOOKUP(A1326,kipp_maps!A:D,4,FALSE)</f>
        <v>2019</v>
      </c>
      <c r="E1326" t="str">
        <f>VLOOKUP(A1326,kipp_maps!A:E,5,FALSE)</f>
        <v>GenEd</v>
      </c>
      <c r="F1326" t="str">
        <f>VLOOKUP(A1326&amp;"|"&amp;"Fall"&amp;"|"&amp;"Math",kipp_maps!H:I,2,FALSE)</f>
        <v>.</v>
      </c>
      <c r="G1326" t="str">
        <f>VLOOKUP(A1326&amp;"|"&amp;"Fall"&amp;"|"&amp;"Math",kipp_maps!H:J,3,FALSE)</f>
        <v>.</v>
      </c>
      <c r="H1326" t="str">
        <f>VLOOKUP(A1326&amp;"|"&amp;"Fall"&amp;"|"&amp;"Math",kipp_maps!H:K,4,FALSE)</f>
        <v>.</v>
      </c>
      <c r="I1326">
        <f>VLOOKUP(A1326&amp;"|"&amp;"Spring"&amp;"|"&amp;"Math",kipp_maps!H:I,2,FALSE)</f>
        <v>207</v>
      </c>
      <c r="J1326">
        <f>VLOOKUP(A1326&amp;"|"&amp;"Spring"&amp;"|"&amp;"Math",kipp_maps!H:J,3,FALSE)</f>
        <v>19</v>
      </c>
      <c r="K1326">
        <f>VLOOKUP(A1326&amp;"|"&amp;"Spring"&amp;"|"&amp;"Math",kipp_maps!H:K,4,FALSE)</f>
        <v>1</v>
      </c>
      <c r="L1326" t="str">
        <f>VLOOKUP(A1326&amp;"|"&amp;"Fall"&amp;"|"&amp;"Math",kipp_maps!H:L,5,FALSE)</f>
        <v>.</v>
      </c>
      <c r="M1326" t="e">
        <f t="shared" si="80"/>
        <v>#VALUE!</v>
      </c>
      <c r="N1326" t="e">
        <f t="shared" si="81"/>
        <v>#VALUE!</v>
      </c>
      <c r="O1326" t="str">
        <f>VLOOKUP(A1326&amp;"|"&amp;"Fall"&amp;"|"&amp;"Reading",kipp_maps!H:I,2,FALSE)</f>
        <v>.</v>
      </c>
      <c r="P1326" t="str">
        <f>VLOOKUP(A1326&amp;"|"&amp;"Fall"&amp;"|"&amp;"Reading",kipp_maps!H:J,3,FALSE)</f>
        <v>.</v>
      </c>
      <c r="Q1326" t="str">
        <f>VLOOKUP(A1326&amp;"|"&amp;"Fall"&amp;"|"&amp;"Reading",kipp_maps!H:K,4,FALSE)</f>
        <v>.</v>
      </c>
      <c r="R1326">
        <f>VLOOKUP(A1326&amp;"|"&amp;"Spring"&amp;"|"&amp;"Reading",kipp_maps!H:I,2,FALSE)</f>
        <v>217</v>
      </c>
      <c r="S1326">
        <f>VLOOKUP(A1326&amp;"|"&amp;"Spring"&amp;"|"&amp;"Reading",kipp_maps!H:J,3,FALSE)</f>
        <v>64</v>
      </c>
      <c r="T1326">
        <f>VLOOKUP(A1326&amp;"|"&amp;"Spring"&amp;"|"&amp;"Reading",kipp_maps!H:K,4,FALSE)</f>
        <v>3</v>
      </c>
      <c r="U1326" t="str">
        <f>VLOOKUP(A1326&amp;"|"&amp;"Fall"&amp;"|"&amp;"Reading",kipp_maps!H:L,5,FALSE)</f>
        <v>.</v>
      </c>
      <c r="V1326" t="e">
        <f t="shared" si="82"/>
        <v>#VALUE!</v>
      </c>
      <c r="W1326" t="e">
        <f t="shared" si="83"/>
        <v>#VALUE!</v>
      </c>
    </row>
    <row r="1327" spans="1:23" x14ac:dyDescent="0.25">
      <c r="A1327">
        <v>19418</v>
      </c>
      <c r="B1327" t="str">
        <f>VLOOKUP(A1327,kipp_maps!A:B,2,FALSE)</f>
        <v>School D</v>
      </c>
      <c r="C1327">
        <f>VLOOKUP(A1327,kipp_maps!A:C,3,FALSE)</f>
        <v>5</v>
      </c>
      <c r="D1327">
        <f>VLOOKUP(A1327,kipp_maps!A:D,4,FALSE)</f>
        <v>2019</v>
      </c>
      <c r="E1327" t="str">
        <f>VLOOKUP(A1327,kipp_maps!A:E,5,FALSE)</f>
        <v>GenEd</v>
      </c>
      <c r="F1327" t="str">
        <f>VLOOKUP(A1327&amp;"|"&amp;"Fall"&amp;"|"&amp;"Math",kipp_maps!H:I,2,FALSE)</f>
        <v>.</v>
      </c>
      <c r="G1327" t="str">
        <f>VLOOKUP(A1327&amp;"|"&amp;"Fall"&amp;"|"&amp;"Math",kipp_maps!H:J,3,FALSE)</f>
        <v>.</v>
      </c>
      <c r="H1327" t="str">
        <f>VLOOKUP(A1327&amp;"|"&amp;"Fall"&amp;"|"&amp;"Math",kipp_maps!H:K,4,FALSE)</f>
        <v>.</v>
      </c>
      <c r="I1327">
        <f>VLOOKUP(A1327&amp;"|"&amp;"Spring"&amp;"|"&amp;"Math",kipp_maps!H:I,2,FALSE)</f>
        <v>186</v>
      </c>
      <c r="J1327">
        <f>VLOOKUP(A1327&amp;"|"&amp;"Spring"&amp;"|"&amp;"Math",kipp_maps!H:J,3,FALSE)</f>
        <v>1</v>
      </c>
      <c r="K1327">
        <f>VLOOKUP(A1327&amp;"|"&amp;"Spring"&amp;"|"&amp;"Math",kipp_maps!H:K,4,FALSE)</f>
        <v>1</v>
      </c>
      <c r="L1327" t="str">
        <f>VLOOKUP(A1327&amp;"|"&amp;"Fall"&amp;"|"&amp;"Math",kipp_maps!H:L,5,FALSE)</f>
        <v>.</v>
      </c>
      <c r="M1327" t="e">
        <f t="shared" si="80"/>
        <v>#VALUE!</v>
      </c>
      <c r="N1327" t="e">
        <f t="shared" si="81"/>
        <v>#VALUE!</v>
      </c>
      <c r="O1327" t="str">
        <f>VLOOKUP(A1327&amp;"|"&amp;"Fall"&amp;"|"&amp;"Reading",kipp_maps!H:I,2,FALSE)</f>
        <v>.</v>
      </c>
      <c r="P1327" t="str">
        <f>VLOOKUP(A1327&amp;"|"&amp;"Fall"&amp;"|"&amp;"Reading",kipp_maps!H:J,3,FALSE)</f>
        <v>.</v>
      </c>
      <c r="Q1327" t="str">
        <f>VLOOKUP(A1327&amp;"|"&amp;"Fall"&amp;"|"&amp;"Reading",kipp_maps!H:K,4,FALSE)</f>
        <v>.</v>
      </c>
      <c r="R1327">
        <f>VLOOKUP(A1327&amp;"|"&amp;"Spring"&amp;"|"&amp;"Reading",kipp_maps!H:I,2,FALSE)</f>
        <v>196</v>
      </c>
      <c r="S1327">
        <f>VLOOKUP(A1327&amp;"|"&amp;"Spring"&amp;"|"&amp;"Reading",kipp_maps!H:J,3,FALSE)</f>
        <v>14</v>
      </c>
      <c r="T1327">
        <f>VLOOKUP(A1327&amp;"|"&amp;"Spring"&amp;"|"&amp;"Reading",kipp_maps!H:K,4,FALSE)</f>
        <v>1</v>
      </c>
      <c r="U1327" t="str">
        <f>VLOOKUP(A1327&amp;"|"&amp;"Fall"&amp;"|"&amp;"Reading",kipp_maps!H:L,5,FALSE)</f>
        <v>.</v>
      </c>
      <c r="V1327" t="e">
        <f t="shared" si="82"/>
        <v>#VALUE!</v>
      </c>
      <c r="W1327" t="e">
        <f t="shared" si="83"/>
        <v>#VALUE!</v>
      </c>
    </row>
    <row r="1328" spans="1:23" x14ac:dyDescent="0.25">
      <c r="A1328">
        <v>21458</v>
      </c>
      <c r="B1328" t="str">
        <f>VLOOKUP(A1328,kipp_maps!A:B,2,FALSE)</f>
        <v>School A</v>
      </c>
      <c r="C1328">
        <f>VLOOKUP(A1328,kipp_maps!A:C,3,FALSE)</f>
        <v>5</v>
      </c>
      <c r="D1328">
        <f>VLOOKUP(A1328,kipp_maps!A:D,4,FALSE)</f>
        <v>2019</v>
      </c>
      <c r="E1328" t="str">
        <f>VLOOKUP(A1328,kipp_maps!A:E,5,FALSE)</f>
        <v>GenEd</v>
      </c>
      <c r="F1328" t="str">
        <f>VLOOKUP(A1328&amp;"|"&amp;"Fall"&amp;"|"&amp;"Math",kipp_maps!H:I,2,FALSE)</f>
        <v>.</v>
      </c>
      <c r="G1328" t="str">
        <f>VLOOKUP(A1328&amp;"|"&amp;"Fall"&amp;"|"&amp;"Math",kipp_maps!H:J,3,FALSE)</f>
        <v>.</v>
      </c>
      <c r="H1328" t="str">
        <f>VLOOKUP(A1328&amp;"|"&amp;"Fall"&amp;"|"&amp;"Math",kipp_maps!H:K,4,FALSE)</f>
        <v>.</v>
      </c>
      <c r="I1328">
        <f>VLOOKUP(A1328&amp;"|"&amp;"Spring"&amp;"|"&amp;"Math",kipp_maps!H:I,2,FALSE)</f>
        <v>227</v>
      </c>
      <c r="J1328">
        <f>VLOOKUP(A1328&amp;"|"&amp;"Spring"&amp;"|"&amp;"Math",kipp_maps!H:J,3,FALSE)</f>
        <v>64</v>
      </c>
      <c r="K1328">
        <f>VLOOKUP(A1328&amp;"|"&amp;"Spring"&amp;"|"&amp;"Math",kipp_maps!H:K,4,FALSE)</f>
        <v>3</v>
      </c>
      <c r="L1328" t="str">
        <f>VLOOKUP(A1328&amp;"|"&amp;"Fall"&amp;"|"&amp;"Math",kipp_maps!H:L,5,FALSE)</f>
        <v>.</v>
      </c>
      <c r="M1328" t="e">
        <f t="shared" si="80"/>
        <v>#VALUE!</v>
      </c>
      <c r="N1328" t="e">
        <f t="shared" si="81"/>
        <v>#VALUE!</v>
      </c>
      <c r="O1328" t="str">
        <f>VLOOKUP(A1328&amp;"|"&amp;"Fall"&amp;"|"&amp;"Reading",kipp_maps!H:I,2,FALSE)</f>
        <v>.</v>
      </c>
      <c r="P1328" t="str">
        <f>VLOOKUP(A1328&amp;"|"&amp;"Fall"&amp;"|"&amp;"Reading",kipp_maps!H:J,3,FALSE)</f>
        <v>.</v>
      </c>
      <c r="Q1328" t="str">
        <f>VLOOKUP(A1328&amp;"|"&amp;"Fall"&amp;"|"&amp;"Reading",kipp_maps!H:K,4,FALSE)</f>
        <v>.</v>
      </c>
      <c r="R1328">
        <f>VLOOKUP(A1328&amp;"|"&amp;"Spring"&amp;"|"&amp;"Reading",kipp_maps!H:I,2,FALSE)</f>
        <v>228</v>
      </c>
      <c r="S1328">
        <f>VLOOKUP(A1328&amp;"|"&amp;"Spring"&amp;"|"&amp;"Reading",kipp_maps!H:J,3,FALSE)</f>
        <v>86</v>
      </c>
      <c r="T1328">
        <f>VLOOKUP(A1328&amp;"|"&amp;"Spring"&amp;"|"&amp;"Reading",kipp_maps!H:K,4,FALSE)</f>
        <v>4</v>
      </c>
      <c r="U1328" t="str">
        <f>VLOOKUP(A1328&amp;"|"&amp;"Fall"&amp;"|"&amp;"Reading",kipp_maps!H:L,5,FALSE)</f>
        <v>.</v>
      </c>
      <c r="V1328" t="e">
        <f t="shared" si="82"/>
        <v>#VALUE!</v>
      </c>
      <c r="W1328" t="e">
        <f t="shared" si="83"/>
        <v>#VALUE!</v>
      </c>
    </row>
    <row r="1329" spans="1:23" x14ac:dyDescent="0.25">
      <c r="A1329">
        <v>15359</v>
      </c>
      <c r="B1329" t="str">
        <f>VLOOKUP(A1329,kipp_maps!A:B,2,FALSE)</f>
        <v>School B</v>
      </c>
      <c r="C1329">
        <f>VLOOKUP(A1329,kipp_maps!A:C,3,FALSE)</f>
        <v>6</v>
      </c>
      <c r="D1329">
        <f>VLOOKUP(A1329,kipp_maps!A:D,4,FALSE)</f>
        <v>2019</v>
      </c>
      <c r="E1329" t="str">
        <f>VLOOKUP(A1329,kipp_maps!A:E,5,FALSE)</f>
        <v>SPED</v>
      </c>
      <c r="F1329">
        <f>VLOOKUP(A1329&amp;"|"&amp;"Fall"&amp;"|"&amp;"Math",kipp_maps!H:I,2,FALSE)</f>
        <v>194</v>
      </c>
      <c r="G1329">
        <f>VLOOKUP(A1329&amp;"|"&amp;"Fall"&amp;"|"&amp;"Math",kipp_maps!H:J,3,FALSE)</f>
        <v>5</v>
      </c>
      <c r="H1329">
        <f>VLOOKUP(A1329&amp;"|"&amp;"Fall"&amp;"|"&amp;"Math",kipp_maps!H:K,4,FALSE)</f>
        <v>1</v>
      </c>
      <c r="I1329">
        <f>VLOOKUP(A1329&amp;"|"&amp;"Spring"&amp;"|"&amp;"Math",kipp_maps!H:I,2,FALSE)</f>
        <v>192</v>
      </c>
      <c r="J1329">
        <f>VLOOKUP(A1329&amp;"|"&amp;"Spring"&amp;"|"&amp;"Math",kipp_maps!H:J,3,FALSE)</f>
        <v>2</v>
      </c>
      <c r="K1329">
        <f>VLOOKUP(A1329&amp;"|"&amp;"Spring"&amp;"|"&amp;"Math",kipp_maps!H:K,4,FALSE)</f>
        <v>1</v>
      </c>
      <c r="L1329">
        <f>VLOOKUP(A1329&amp;"|"&amp;"Fall"&amp;"|"&amp;"Math",kipp_maps!H:L,5,FALSE)</f>
        <v>8</v>
      </c>
      <c r="M1329">
        <f t="shared" si="80"/>
        <v>-2</v>
      </c>
      <c r="N1329">
        <f t="shared" si="81"/>
        <v>-10</v>
      </c>
      <c r="O1329">
        <f>VLOOKUP(A1329&amp;"|"&amp;"Fall"&amp;"|"&amp;"Reading",kipp_maps!H:I,2,FALSE)</f>
        <v>181</v>
      </c>
      <c r="P1329">
        <f>VLOOKUP(A1329&amp;"|"&amp;"Fall"&amp;"|"&amp;"Reading",kipp_maps!H:J,3,FALSE)</f>
        <v>2</v>
      </c>
      <c r="Q1329">
        <f>VLOOKUP(A1329&amp;"|"&amp;"Fall"&amp;"|"&amp;"Reading",kipp_maps!H:K,4,FALSE)</f>
        <v>1</v>
      </c>
      <c r="R1329">
        <f>VLOOKUP(A1329&amp;"|"&amp;"Spring"&amp;"|"&amp;"Reading",kipp_maps!H:I,2,FALSE)</f>
        <v>183</v>
      </c>
      <c r="S1329">
        <f>VLOOKUP(A1329&amp;"|"&amp;"Spring"&amp;"|"&amp;"Reading",kipp_maps!H:J,3,FALSE)</f>
        <v>1</v>
      </c>
      <c r="T1329">
        <f>VLOOKUP(A1329&amp;"|"&amp;"Spring"&amp;"|"&amp;"Reading",kipp_maps!H:K,4,FALSE)</f>
        <v>1</v>
      </c>
      <c r="U1329">
        <f>VLOOKUP(A1329&amp;"|"&amp;"Fall"&amp;"|"&amp;"Reading",kipp_maps!H:L,5,FALSE)</f>
        <v>10</v>
      </c>
      <c r="V1329">
        <f t="shared" si="82"/>
        <v>2</v>
      </c>
      <c r="W1329">
        <f t="shared" si="83"/>
        <v>-8</v>
      </c>
    </row>
    <row r="1330" spans="1:23" x14ac:dyDescent="0.25">
      <c r="A1330">
        <v>23754</v>
      </c>
      <c r="B1330" t="str">
        <f>VLOOKUP(A1330,kipp_maps!A:B,2,FALSE)</f>
        <v>School B</v>
      </c>
      <c r="C1330">
        <f>VLOOKUP(A1330,kipp_maps!A:C,3,FALSE)</f>
        <v>6</v>
      </c>
      <c r="D1330">
        <f>VLOOKUP(A1330,kipp_maps!A:D,4,FALSE)</f>
        <v>2019</v>
      </c>
      <c r="E1330" t="str">
        <f>VLOOKUP(A1330,kipp_maps!A:E,5,FALSE)</f>
        <v>SPED</v>
      </c>
      <c r="F1330">
        <f>VLOOKUP(A1330&amp;"|"&amp;"Fall"&amp;"|"&amp;"Math",kipp_maps!H:I,2,FALSE)</f>
        <v>193</v>
      </c>
      <c r="G1330">
        <f>VLOOKUP(A1330&amp;"|"&amp;"Fall"&amp;"|"&amp;"Math",kipp_maps!H:J,3,FALSE)</f>
        <v>4</v>
      </c>
      <c r="H1330">
        <f>VLOOKUP(A1330&amp;"|"&amp;"Fall"&amp;"|"&amp;"Math",kipp_maps!H:K,4,FALSE)</f>
        <v>1</v>
      </c>
      <c r="I1330">
        <f>VLOOKUP(A1330&amp;"|"&amp;"Spring"&amp;"|"&amp;"Math",kipp_maps!H:I,2,FALSE)</f>
        <v>187</v>
      </c>
      <c r="J1330">
        <f>VLOOKUP(A1330&amp;"|"&amp;"Spring"&amp;"|"&amp;"Math",kipp_maps!H:J,3,FALSE)</f>
        <v>1</v>
      </c>
      <c r="K1330">
        <f>VLOOKUP(A1330&amp;"|"&amp;"Spring"&amp;"|"&amp;"Math",kipp_maps!H:K,4,FALSE)</f>
        <v>1</v>
      </c>
      <c r="L1330">
        <f>VLOOKUP(A1330&amp;"|"&amp;"Fall"&amp;"|"&amp;"Math",kipp_maps!H:L,5,FALSE)</f>
        <v>8</v>
      </c>
      <c r="M1330">
        <f t="shared" si="80"/>
        <v>-6</v>
      </c>
      <c r="N1330">
        <f t="shared" si="81"/>
        <v>-14</v>
      </c>
      <c r="O1330">
        <f>VLOOKUP(A1330&amp;"|"&amp;"Fall"&amp;"|"&amp;"Reading",kipp_maps!H:I,2,FALSE)</f>
        <v>201</v>
      </c>
      <c r="P1330">
        <f>VLOOKUP(A1330&amp;"|"&amp;"Fall"&amp;"|"&amp;"Reading",kipp_maps!H:J,3,FALSE)</f>
        <v>23</v>
      </c>
      <c r="Q1330">
        <f>VLOOKUP(A1330&amp;"|"&amp;"Fall"&amp;"|"&amp;"Reading",kipp_maps!H:K,4,FALSE)</f>
        <v>1</v>
      </c>
      <c r="R1330">
        <f>VLOOKUP(A1330&amp;"|"&amp;"Spring"&amp;"|"&amp;"Reading",kipp_maps!H:I,2,FALSE)</f>
        <v>199</v>
      </c>
      <c r="S1330">
        <f>VLOOKUP(A1330&amp;"|"&amp;"Spring"&amp;"|"&amp;"Reading",kipp_maps!H:J,3,FALSE)</f>
        <v>13</v>
      </c>
      <c r="T1330">
        <f>VLOOKUP(A1330&amp;"|"&amp;"Spring"&amp;"|"&amp;"Reading",kipp_maps!H:K,4,FALSE)</f>
        <v>1</v>
      </c>
      <c r="U1330">
        <f>VLOOKUP(A1330&amp;"|"&amp;"Fall"&amp;"|"&amp;"Reading",kipp_maps!H:L,5,FALSE)</f>
        <v>6</v>
      </c>
      <c r="V1330">
        <f t="shared" si="82"/>
        <v>-2</v>
      </c>
      <c r="W1330">
        <f t="shared" si="83"/>
        <v>-8</v>
      </c>
    </row>
    <row r="1331" spans="1:23" x14ac:dyDescent="0.25">
      <c r="A1331">
        <v>22905</v>
      </c>
      <c r="B1331" t="str">
        <f>VLOOKUP(A1331,kipp_maps!A:B,2,FALSE)</f>
        <v>School B</v>
      </c>
      <c r="C1331">
        <f>VLOOKUP(A1331,kipp_maps!A:C,3,FALSE)</f>
        <v>6</v>
      </c>
      <c r="D1331">
        <f>VLOOKUP(A1331,kipp_maps!A:D,4,FALSE)</f>
        <v>2019</v>
      </c>
      <c r="E1331" t="str">
        <f>VLOOKUP(A1331,kipp_maps!A:E,5,FALSE)</f>
        <v>GenEd</v>
      </c>
      <c r="F1331">
        <f>VLOOKUP(A1331&amp;"|"&amp;"Fall"&amp;"|"&amp;"Math",kipp_maps!H:I,2,FALSE)</f>
        <v>207</v>
      </c>
      <c r="G1331">
        <f>VLOOKUP(A1331&amp;"|"&amp;"Fall"&amp;"|"&amp;"Math",kipp_maps!H:J,3,FALSE)</f>
        <v>19</v>
      </c>
      <c r="H1331">
        <f>VLOOKUP(A1331&amp;"|"&amp;"Fall"&amp;"|"&amp;"Math",kipp_maps!H:K,4,FALSE)</f>
        <v>1</v>
      </c>
      <c r="I1331">
        <f>VLOOKUP(A1331&amp;"|"&amp;"Spring"&amp;"|"&amp;"Math",kipp_maps!H:I,2,FALSE)</f>
        <v>210</v>
      </c>
      <c r="J1331">
        <f>VLOOKUP(A1331&amp;"|"&amp;"Spring"&amp;"|"&amp;"Math",kipp_maps!H:J,3,FALSE)</f>
        <v>18</v>
      </c>
      <c r="K1331">
        <f>VLOOKUP(A1331&amp;"|"&amp;"Spring"&amp;"|"&amp;"Math",kipp_maps!H:K,4,FALSE)</f>
        <v>1</v>
      </c>
      <c r="L1331">
        <f>VLOOKUP(A1331&amp;"|"&amp;"Fall"&amp;"|"&amp;"Math",kipp_maps!H:L,5,FALSE)</f>
        <v>7</v>
      </c>
      <c r="M1331">
        <f t="shared" si="80"/>
        <v>3</v>
      </c>
      <c r="N1331">
        <f t="shared" si="81"/>
        <v>-4</v>
      </c>
      <c r="O1331">
        <f>VLOOKUP(A1331&amp;"|"&amp;"Fall"&amp;"|"&amp;"Reading",kipp_maps!H:I,2,FALSE)</f>
        <v>211</v>
      </c>
      <c r="P1331">
        <f>VLOOKUP(A1331&amp;"|"&amp;"Fall"&amp;"|"&amp;"Reading",kipp_maps!H:J,3,FALSE)</f>
        <v>48</v>
      </c>
      <c r="Q1331">
        <f>VLOOKUP(A1331&amp;"|"&amp;"Fall"&amp;"|"&amp;"Reading",kipp_maps!H:K,4,FALSE)</f>
        <v>2</v>
      </c>
      <c r="R1331">
        <f>VLOOKUP(A1331&amp;"|"&amp;"Spring"&amp;"|"&amp;"Reading",kipp_maps!H:I,2,FALSE)</f>
        <v>216</v>
      </c>
      <c r="S1331">
        <f>VLOOKUP(A1331&amp;"|"&amp;"Spring"&amp;"|"&amp;"Reading",kipp_maps!H:J,3,FALSE)</f>
        <v>51</v>
      </c>
      <c r="T1331">
        <f>VLOOKUP(A1331&amp;"|"&amp;"Spring"&amp;"|"&amp;"Reading",kipp_maps!H:K,4,FALSE)</f>
        <v>3</v>
      </c>
      <c r="U1331">
        <f>VLOOKUP(A1331&amp;"|"&amp;"Fall"&amp;"|"&amp;"Reading",kipp_maps!H:L,5,FALSE)</f>
        <v>4</v>
      </c>
      <c r="V1331">
        <f t="shared" si="82"/>
        <v>5</v>
      </c>
      <c r="W1331">
        <f t="shared" si="83"/>
        <v>1</v>
      </c>
    </row>
    <row r="1332" spans="1:23" x14ac:dyDescent="0.25">
      <c r="A1332">
        <v>20337</v>
      </c>
      <c r="B1332" t="str">
        <f>VLOOKUP(A1332,kipp_maps!A:B,2,FALSE)</f>
        <v>School B</v>
      </c>
      <c r="C1332">
        <f>VLOOKUP(A1332,kipp_maps!A:C,3,FALSE)</f>
        <v>6</v>
      </c>
      <c r="D1332">
        <f>VLOOKUP(A1332,kipp_maps!A:D,4,FALSE)</f>
        <v>2019</v>
      </c>
      <c r="E1332" t="str">
        <f>VLOOKUP(A1332,kipp_maps!A:E,5,FALSE)</f>
        <v>LEP</v>
      </c>
      <c r="F1332">
        <f>VLOOKUP(A1332&amp;"|"&amp;"Fall"&amp;"|"&amp;"Math",kipp_maps!H:I,2,FALSE)</f>
        <v>234</v>
      </c>
      <c r="G1332">
        <f>VLOOKUP(A1332&amp;"|"&amp;"Fall"&amp;"|"&amp;"Math",kipp_maps!H:J,3,FALSE)</f>
        <v>78</v>
      </c>
      <c r="H1332">
        <f>VLOOKUP(A1332&amp;"|"&amp;"Fall"&amp;"|"&amp;"Math",kipp_maps!H:K,4,FALSE)</f>
        <v>4</v>
      </c>
      <c r="I1332">
        <f>VLOOKUP(A1332&amp;"|"&amp;"Spring"&amp;"|"&amp;"Math",kipp_maps!H:I,2,FALSE)</f>
        <v>237</v>
      </c>
      <c r="J1332">
        <f>VLOOKUP(A1332&amp;"|"&amp;"Spring"&amp;"|"&amp;"Math",kipp_maps!H:J,3,FALSE)</f>
        <v>76</v>
      </c>
      <c r="K1332">
        <f>VLOOKUP(A1332&amp;"|"&amp;"Spring"&amp;"|"&amp;"Math",kipp_maps!H:K,4,FALSE)</f>
        <v>4</v>
      </c>
      <c r="L1332">
        <f>VLOOKUP(A1332&amp;"|"&amp;"Fall"&amp;"|"&amp;"Math",kipp_maps!H:L,5,FALSE)</f>
        <v>3</v>
      </c>
      <c r="M1332">
        <f t="shared" si="80"/>
        <v>3</v>
      </c>
      <c r="N1332">
        <f t="shared" si="81"/>
        <v>0</v>
      </c>
      <c r="O1332">
        <f>VLOOKUP(A1332&amp;"|"&amp;"Fall"&amp;"|"&amp;"Reading",kipp_maps!H:I,2,FALSE)</f>
        <v>207</v>
      </c>
      <c r="P1332">
        <f>VLOOKUP(A1332&amp;"|"&amp;"Fall"&amp;"|"&amp;"Reading",kipp_maps!H:J,3,FALSE)</f>
        <v>37</v>
      </c>
      <c r="Q1332">
        <f>VLOOKUP(A1332&amp;"|"&amp;"Fall"&amp;"|"&amp;"Reading",kipp_maps!H:K,4,FALSE)</f>
        <v>2</v>
      </c>
      <c r="R1332">
        <f>VLOOKUP(A1332&amp;"|"&amp;"Spring"&amp;"|"&amp;"Reading",kipp_maps!H:I,2,FALSE)</f>
        <v>211</v>
      </c>
      <c r="S1332">
        <f>VLOOKUP(A1332&amp;"|"&amp;"Spring"&amp;"|"&amp;"Reading",kipp_maps!H:J,3,FALSE)</f>
        <v>37</v>
      </c>
      <c r="T1332">
        <f>VLOOKUP(A1332&amp;"|"&amp;"Spring"&amp;"|"&amp;"Reading",kipp_maps!H:K,4,FALSE)</f>
        <v>2</v>
      </c>
      <c r="U1332">
        <f>VLOOKUP(A1332&amp;"|"&amp;"Fall"&amp;"|"&amp;"Reading",kipp_maps!H:L,5,FALSE)</f>
        <v>5</v>
      </c>
      <c r="V1332">
        <f t="shared" si="82"/>
        <v>4</v>
      </c>
      <c r="W1332">
        <f t="shared" si="83"/>
        <v>-1</v>
      </c>
    </row>
    <row r="1333" spans="1:23" x14ac:dyDescent="0.25">
      <c r="A1333">
        <v>19733</v>
      </c>
      <c r="B1333" t="str">
        <f>VLOOKUP(A1333,kipp_maps!A:B,2,FALSE)</f>
        <v>School B</v>
      </c>
      <c r="C1333">
        <f>VLOOKUP(A1333,kipp_maps!A:C,3,FALSE)</f>
        <v>6</v>
      </c>
      <c r="D1333">
        <f>VLOOKUP(A1333,kipp_maps!A:D,4,FALSE)</f>
        <v>2019</v>
      </c>
      <c r="E1333" t="str">
        <f>VLOOKUP(A1333,kipp_maps!A:E,5,FALSE)</f>
        <v>GenEd</v>
      </c>
      <c r="F1333">
        <f>VLOOKUP(A1333&amp;"|"&amp;"Fall"&amp;"|"&amp;"Math",kipp_maps!H:I,2,FALSE)</f>
        <v>205</v>
      </c>
      <c r="G1333">
        <f>VLOOKUP(A1333&amp;"|"&amp;"Fall"&amp;"|"&amp;"Math",kipp_maps!H:J,3,FALSE)</f>
        <v>16</v>
      </c>
      <c r="H1333">
        <f>VLOOKUP(A1333&amp;"|"&amp;"Fall"&amp;"|"&amp;"Math",kipp_maps!H:K,4,FALSE)</f>
        <v>1</v>
      </c>
      <c r="I1333">
        <f>VLOOKUP(A1333&amp;"|"&amp;"Spring"&amp;"|"&amp;"Math",kipp_maps!H:I,2,FALSE)</f>
        <v>212</v>
      </c>
      <c r="J1333">
        <f>VLOOKUP(A1333&amp;"|"&amp;"Spring"&amp;"|"&amp;"Math",kipp_maps!H:J,3,FALSE)</f>
        <v>21</v>
      </c>
      <c r="K1333">
        <f>VLOOKUP(A1333&amp;"|"&amp;"Spring"&amp;"|"&amp;"Math",kipp_maps!H:K,4,FALSE)</f>
        <v>1</v>
      </c>
      <c r="L1333">
        <f>VLOOKUP(A1333&amp;"|"&amp;"Fall"&amp;"|"&amp;"Math",kipp_maps!H:L,5,FALSE)</f>
        <v>7</v>
      </c>
      <c r="M1333">
        <f t="shared" si="80"/>
        <v>7</v>
      </c>
      <c r="N1333">
        <f t="shared" si="81"/>
        <v>0</v>
      </c>
      <c r="O1333">
        <f>VLOOKUP(A1333&amp;"|"&amp;"Fall"&amp;"|"&amp;"Reading",kipp_maps!H:I,2,FALSE)</f>
        <v>213</v>
      </c>
      <c r="P1333">
        <f>VLOOKUP(A1333&amp;"|"&amp;"Fall"&amp;"|"&amp;"Reading",kipp_maps!H:J,3,FALSE)</f>
        <v>53</v>
      </c>
      <c r="Q1333">
        <f>VLOOKUP(A1333&amp;"|"&amp;"Fall"&amp;"|"&amp;"Reading",kipp_maps!H:K,4,FALSE)</f>
        <v>3</v>
      </c>
      <c r="R1333">
        <f>VLOOKUP(A1333&amp;"|"&amp;"Spring"&amp;"|"&amp;"Reading",kipp_maps!H:I,2,FALSE)</f>
        <v>211</v>
      </c>
      <c r="S1333">
        <f>VLOOKUP(A1333&amp;"|"&amp;"Spring"&amp;"|"&amp;"Reading",kipp_maps!H:J,3,FALSE)</f>
        <v>37</v>
      </c>
      <c r="T1333">
        <f>VLOOKUP(A1333&amp;"|"&amp;"Spring"&amp;"|"&amp;"Reading",kipp_maps!H:K,4,FALSE)</f>
        <v>2</v>
      </c>
      <c r="U1333">
        <f>VLOOKUP(A1333&amp;"|"&amp;"Fall"&amp;"|"&amp;"Reading",kipp_maps!H:L,5,FALSE)</f>
        <v>4</v>
      </c>
      <c r="V1333">
        <f t="shared" si="82"/>
        <v>-2</v>
      </c>
      <c r="W1333">
        <f t="shared" si="83"/>
        <v>-6</v>
      </c>
    </row>
    <row r="1334" spans="1:23" x14ac:dyDescent="0.25">
      <c r="A1334">
        <v>17118</v>
      </c>
      <c r="B1334" t="str">
        <f>VLOOKUP(A1334,kipp_maps!A:B,2,FALSE)</f>
        <v>School B</v>
      </c>
      <c r="C1334">
        <f>VLOOKUP(A1334,kipp_maps!A:C,3,FALSE)</f>
        <v>6</v>
      </c>
      <c r="D1334">
        <f>VLOOKUP(A1334,kipp_maps!A:D,4,FALSE)</f>
        <v>2019</v>
      </c>
      <c r="E1334" t="str">
        <f>VLOOKUP(A1334,kipp_maps!A:E,5,FALSE)</f>
        <v>Gifted</v>
      </c>
      <c r="F1334">
        <f>VLOOKUP(A1334&amp;"|"&amp;"Fall"&amp;"|"&amp;"Math",kipp_maps!H:I,2,FALSE)</f>
        <v>248</v>
      </c>
      <c r="G1334">
        <f>VLOOKUP(A1334&amp;"|"&amp;"Fall"&amp;"|"&amp;"Math",kipp_maps!H:J,3,FALSE)</f>
        <v>95</v>
      </c>
      <c r="H1334">
        <f>VLOOKUP(A1334&amp;"|"&amp;"Fall"&amp;"|"&amp;"Math",kipp_maps!H:K,4,FALSE)</f>
        <v>4</v>
      </c>
      <c r="I1334">
        <f>VLOOKUP(A1334&amp;"|"&amp;"Spring"&amp;"|"&amp;"Math",kipp_maps!H:I,2,FALSE)</f>
        <v>241</v>
      </c>
      <c r="J1334">
        <f>VLOOKUP(A1334&amp;"|"&amp;"Spring"&amp;"|"&amp;"Math",kipp_maps!H:J,3,FALSE)</f>
        <v>83</v>
      </c>
      <c r="K1334">
        <f>VLOOKUP(A1334&amp;"|"&amp;"Spring"&amp;"|"&amp;"Math",kipp_maps!H:K,4,FALSE)</f>
        <v>4</v>
      </c>
      <c r="L1334">
        <f>VLOOKUP(A1334&amp;"|"&amp;"Fall"&amp;"|"&amp;"Math",kipp_maps!H:L,5,FALSE)</f>
        <v>2</v>
      </c>
      <c r="M1334">
        <f t="shared" si="80"/>
        <v>-7</v>
      </c>
      <c r="N1334">
        <f t="shared" si="81"/>
        <v>-9</v>
      </c>
      <c r="O1334">
        <f>VLOOKUP(A1334&amp;"|"&amp;"Fall"&amp;"|"&amp;"Reading",kipp_maps!H:I,2,FALSE)</f>
        <v>238</v>
      </c>
      <c r="P1334">
        <f>VLOOKUP(A1334&amp;"|"&amp;"Fall"&amp;"|"&amp;"Reading",kipp_maps!H:J,3,FALSE)</f>
        <v>96</v>
      </c>
      <c r="Q1334">
        <f>VLOOKUP(A1334&amp;"|"&amp;"Fall"&amp;"|"&amp;"Reading",kipp_maps!H:K,4,FALSE)</f>
        <v>4</v>
      </c>
      <c r="R1334">
        <f>VLOOKUP(A1334&amp;"|"&amp;"Spring"&amp;"|"&amp;"Reading",kipp_maps!H:I,2,FALSE)</f>
        <v>234</v>
      </c>
      <c r="S1334">
        <f>VLOOKUP(A1334&amp;"|"&amp;"Spring"&amp;"|"&amp;"Reading",kipp_maps!H:J,3,FALSE)</f>
        <v>89</v>
      </c>
      <c r="T1334">
        <f>VLOOKUP(A1334&amp;"|"&amp;"Spring"&amp;"|"&amp;"Reading",kipp_maps!H:K,4,FALSE)</f>
        <v>4</v>
      </c>
      <c r="U1334">
        <f>VLOOKUP(A1334&amp;"|"&amp;"Fall"&amp;"|"&amp;"Reading",kipp_maps!H:L,5,FALSE)</f>
        <v>2</v>
      </c>
      <c r="V1334">
        <f t="shared" si="82"/>
        <v>-4</v>
      </c>
      <c r="W1334">
        <f t="shared" si="83"/>
        <v>-6</v>
      </c>
    </row>
    <row r="1335" spans="1:23" x14ac:dyDescent="0.25">
      <c r="A1335">
        <v>26111</v>
      </c>
      <c r="B1335" t="str">
        <f>VLOOKUP(A1335,kipp_maps!A:B,2,FALSE)</f>
        <v>School B</v>
      </c>
      <c r="C1335">
        <f>VLOOKUP(A1335,kipp_maps!A:C,3,FALSE)</f>
        <v>6</v>
      </c>
      <c r="D1335">
        <f>VLOOKUP(A1335,kipp_maps!A:D,4,FALSE)</f>
        <v>2019</v>
      </c>
      <c r="E1335" t="str">
        <f>VLOOKUP(A1335,kipp_maps!A:E,5,FALSE)</f>
        <v>Gifted</v>
      </c>
      <c r="F1335">
        <f>VLOOKUP(A1335&amp;"|"&amp;"Fall"&amp;"|"&amp;"Math",kipp_maps!H:I,2,FALSE)</f>
        <v>223</v>
      </c>
      <c r="G1335">
        <f>VLOOKUP(A1335&amp;"|"&amp;"Fall"&amp;"|"&amp;"Math",kipp_maps!H:J,3,FALSE)</f>
        <v>54</v>
      </c>
      <c r="H1335">
        <f>VLOOKUP(A1335&amp;"|"&amp;"Fall"&amp;"|"&amp;"Math",kipp_maps!H:K,4,FALSE)</f>
        <v>3</v>
      </c>
      <c r="I1335">
        <f>VLOOKUP(A1335&amp;"|"&amp;"Spring"&amp;"|"&amp;"Math",kipp_maps!H:I,2,FALSE)</f>
        <v>232</v>
      </c>
      <c r="J1335">
        <f>VLOOKUP(A1335&amp;"|"&amp;"Spring"&amp;"|"&amp;"Math",kipp_maps!H:J,3,FALSE)</f>
        <v>66</v>
      </c>
      <c r="K1335">
        <f>VLOOKUP(A1335&amp;"|"&amp;"Spring"&amp;"|"&amp;"Math",kipp_maps!H:K,4,FALSE)</f>
        <v>3</v>
      </c>
      <c r="L1335">
        <f>VLOOKUP(A1335&amp;"|"&amp;"Fall"&amp;"|"&amp;"Math",kipp_maps!H:L,5,FALSE)</f>
        <v>5</v>
      </c>
      <c r="M1335">
        <f t="shared" si="80"/>
        <v>9</v>
      </c>
      <c r="N1335">
        <f t="shared" si="81"/>
        <v>4</v>
      </c>
      <c r="O1335">
        <f>VLOOKUP(A1335&amp;"|"&amp;"Fall"&amp;"|"&amp;"Reading",kipp_maps!H:I,2,FALSE)</f>
        <v>215</v>
      </c>
      <c r="P1335">
        <f>VLOOKUP(A1335&amp;"|"&amp;"Fall"&amp;"|"&amp;"Reading",kipp_maps!H:J,3,FALSE)</f>
        <v>59</v>
      </c>
      <c r="Q1335">
        <f>VLOOKUP(A1335&amp;"|"&amp;"Fall"&amp;"|"&amp;"Reading",kipp_maps!H:K,4,FALSE)</f>
        <v>3</v>
      </c>
      <c r="R1335">
        <f>VLOOKUP(A1335&amp;"|"&amp;"Spring"&amp;"|"&amp;"Reading",kipp_maps!H:I,2,FALSE)</f>
        <v>220</v>
      </c>
      <c r="S1335">
        <f>VLOOKUP(A1335&amp;"|"&amp;"Spring"&amp;"|"&amp;"Reading",kipp_maps!H:J,3,FALSE)</f>
        <v>61</v>
      </c>
      <c r="T1335">
        <f>VLOOKUP(A1335&amp;"|"&amp;"Spring"&amp;"|"&amp;"Reading",kipp_maps!H:K,4,FALSE)</f>
        <v>3</v>
      </c>
      <c r="U1335">
        <f>VLOOKUP(A1335&amp;"|"&amp;"Fall"&amp;"|"&amp;"Reading",kipp_maps!H:L,5,FALSE)</f>
        <v>4</v>
      </c>
      <c r="V1335">
        <f t="shared" si="82"/>
        <v>5</v>
      </c>
      <c r="W1335">
        <f t="shared" si="83"/>
        <v>1</v>
      </c>
    </row>
    <row r="1336" spans="1:23" x14ac:dyDescent="0.25">
      <c r="A1336">
        <v>13482</v>
      </c>
      <c r="B1336" t="str">
        <f>VLOOKUP(A1336,kipp_maps!A:B,2,FALSE)</f>
        <v>School B</v>
      </c>
      <c r="C1336">
        <f>VLOOKUP(A1336,kipp_maps!A:C,3,FALSE)</f>
        <v>6</v>
      </c>
      <c r="D1336">
        <f>VLOOKUP(A1336,kipp_maps!A:D,4,FALSE)</f>
        <v>2019</v>
      </c>
      <c r="E1336" t="str">
        <f>VLOOKUP(A1336,kipp_maps!A:E,5,FALSE)</f>
        <v>Gifted</v>
      </c>
      <c r="F1336" t="str">
        <f>VLOOKUP(A1336&amp;"|"&amp;"Fall"&amp;"|"&amp;"Math",kipp_maps!H:I,2,FALSE)</f>
        <v>.</v>
      </c>
      <c r="G1336" t="str">
        <f>VLOOKUP(A1336&amp;"|"&amp;"Fall"&amp;"|"&amp;"Math",kipp_maps!H:J,3,FALSE)</f>
        <v>.</v>
      </c>
      <c r="H1336" t="str">
        <f>VLOOKUP(A1336&amp;"|"&amp;"Fall"&amp;"|"&amp;"Math",kipp_maps!H:K,4,FALSE)</f>
        <v>.</v>
      </c>
      <c r="I1336">
        <f>VLOOKUP(A1336&amp;"|"&amp;"Spring"&amp;"|"&amp;"Math",kipp_maps!H:I,2,FALSE)</f>
        <v>230</v>
      </c>
      <c r="J1336">
        <f>VLOOKUP(A1336&amp;"|"&amp;"Spring"&amp;"|"&amp;"Math",kipp_maps!H:J,3,FALSE)</f>
        <v>61</v>
      </c>
      <c r="K1336">
        <f>VLOOKUP(A1336&amp;"|"&amp;"Spring"&amp;"|"&amp;"Math",kipp_maps!H:K,4,FALSE)</f>
        <v>3</v>
      </c>
      <c r="L1336" t="str">
        <f>VLOOKUP(A1336&amp;"|"&amp;"Fall"&amp;"|"&amp;"Math",kipp_maps!H:L,5,FALSE)</f>
        <v>.</v>
      </c>
      <c r="M1336" t="e">
        <f t="shared" si="80"/>
        <v>#VALUE!</v>
      </c>
      <c r="N1336" t="e">
        <f t="shared" si="81"/>
        <v>#VALUE!</v>
      </c>
      <c r="O1336" t="str">
        <f>VLOOKUP(A1336&amp;"|"&amp;"Fall"&amp;"|"&amp;"Reading",kipp_maps!H:I,2,FALSE)</f>
        <v>.</v>
      </c>
      <c r="P1336" t="str">
        <f>VLOOKUP(A1336&amp;"|"&amp;"Fall"&amp;"|"&amp;"Reading",kipp_maps!H:J,3,FALSE)</f>
        <v>.</v>
      </c>
      <c r="Q1336" t="str">
        <f>VLOOKUP(A1336&amp;"|"&amp;"Fall"&amp;"|"&amp;"Reading",kipp_maps!H:K,4,FALSE)</f>
        <v>.</v>
      </c>
      <c r="R1336">
        <f>VLOOKUP(A1336&amp;"|"&amp;"Spring"&amp;"|"&amp;"Reading",kipp_maps!H:I,2,FALSE)</f>
        <v>196</v>
      </c>
      <c r="S1336">
        <f>VLOOKUP(A1336&amp;"|"&amp;"Spring"&amp;"|"&amp;"Reading",kipp_maps!H:J,3,FALSE)</f>
        <v>9</v>
      </c>
      <c r="T1336">
        <f>VLOOKUP(A1336&amp;"|"&amp;"Spring"&amp;"|"&amp;"Reading",kipp_maps!H:K,4,FALSE)</f>
        <v>1</v>
      </c>
      <c r="U1336" t="str">
        <f>VLOOKUP(A1336&amp;"|"&amp;"Fall"&amp;"|"&amp;"Reading",kipp_maps!H:L,5,FALSE)</f>
        <v>.</v>
      </c>
      <c r="V1336" t="e">
        <f t="shared" si="82"/>
        <v>#VALUE!</v>
      </c>
      <c r="W1336" t="e">
        <f t="shared" si="83"/>
        <v>#VALUE!</v>
      </c>
    </row>
    <row r="1337" spans="1:23" x14ac:dyDescent="0.25">
      <c r="A1337">
        <v>21876</v>
      </c>
      <c r="B1337" t="str">
        <f>VLOOKUP(A1337,kipp_maps!A:B,2,FALSE)</f>
        <v>School B</v>
      </c>
      <c r="C1337">
        <f>VLOOKUP(A1337,kipp_maps!A:C,3,FALSE)</f>
        <v>6</v>
      </c>
      <c r="D1337">
        <f>VLOOKUP(A1337,kipp_maps!A:D,4,FALSE)</f>
        <v>2019</v>
      </c>
      <c r="E1337" t="str">
        <f>VLOOKUP(A1337,kipp_maps!A:E,5,FALSE)</f>
        <v>LEP</v>
      </c>
      <c r="F1337">
        <f>VLOOKUP(A1337&amp;"|"&amp;"Fall"&amp;"|"&amp;"Math",kipp_maps!H:I,2,FALSE)</f>
        <v>209</v>
      </c>
      <c r="G1337">
        <f>VLOOKUP(A1337&amp;"|"&amp;"Fall"&amp;"|"&amp;"Math",kipp_maps!H:J,3,FALSE)</f>
        <v>22</v>
      </c>
      <c r="H1337">
        <f>VLOOKUP(A1337&amp;"|"&amp;"Fall"&amp;"|"&amp;"Math",kipp_maps!H:K,4,FALSE)</f>
        <v>1</v>
      </c>
      <c r="I1337">
        <f>VLOOKUP(A1337&amp;"|"&amp;"Spring"&amp;"|"&amp;"Math",kipp_maps!H:I,2,FALSE)</f>
        <v>210</v>
      </c>
      <c r="J1337">
        <f>VLOOKUP(A1337&amp;"|"&amp;"Spring"&amp;"|"&amp;"Math",kipp_maps!H:J,3,FALSE)</f>
        <v>18</v>
      </c>
      <c r="K1337">
        <f>VLOOKUP(A1337&amp;"|"&amp;"Spring"&amp;"|"&amp;"Math",kipp_maps!H:K,4,FALSE)</f>
        <v>1</v>
      </c>
      <c r="L1337">
        <f>VLOOKUP(A1337&amp;"|"&amp;"Fall"&amp;"|"&amp;"Math",kipp_maps!H:L,5,FALSE)</f>
        <v>6</v>
      </c>
      <c r="M1337">
        <f t="shared" si="80"/>
        <v>1</v>
      </c>
      <c r="N1337">
        <f t="shared" si="81"/>
        <v>-5</v>
      </c>
      <c r="O1337">
        <f>VLOOKUP(A1337&amp;"|"&amp;"Fall"&amp;"|"&amp;"Reading",kipp_maps!H:I,2,FALSE)</f>
        <v>222</v>
      </c>
      <c r="P1337">
        <f>VLOOKUP(A1337&amp;"|"&amp;"Fall"&amp;"|"&amp;"Reading",kipp_maps!H:J,3,FALSE)</f>
        <v>76</v>
      </c>
      <c r="Q1337">
        <f>VLOOKUP(A1337&amp;"|"&amp;"Fall"&amp;"|"&amp;"Reading",kipp_maps!H:K,4,FALSE)</f>
        <v>4</v>
      </c>
      <c r="R1337">
        <f>VLOOKUP(A1337&amp;"|"&amp;"Spring"&amp;"|"&amp;"Reading",kipp_maps!H:I,2,FALSE)</f>
        <v>218</v>
      </c>
      <c r="S1337">
        <f>VLOOKUP(A1337&amp;"|"&amp;"Spring"&amp;"|"&amp;"Reading",kipp_maps!H:J,3,FALSE)</f>
        <v>56</v>
      </c>
      <c r="T1337">
        <f>VLOOKUP(A1337&amp;"|"&amp;"Spring"&amp;"|"&amp;"Reading",kipp_maps!H:K,4,FALSE)</f>
        <v>3</v>
      </c>
      <c r="U1337">
        <f>VLOOKUP(A1337&amp;"|"&amp;"Fall"&amp;"|"&amp;"Reading",kipp_maps!H:L,5,FALSE)</f>
        <v>2</v>
      </c>
      <c r="V1337">
        <f t="shared" si="82"/>
        <v>-4</v>
      </c>
      <c r="W1337">
        <f t="shared" si="83"/>
        <v>-6</v>
      </c>
    </row>
    <row r="1338" spans="1:23" x14ac:dyDescent="0.25">
      <c r="A1338">
        <v>29838</v>
      </c>
      <c r="B1338" t="str">
        <f>VLOOKUP(A1338,kipp_maps!A:B,2,FALSE)</f>
        <v>School B</v>
      </c>
      <c r="C1338">
        <f>VLOOKUP(A1338,kipp_maps!A:C,3,FALSE)</f>
        <v>6</v>
      </c>
      <c r="D1338">
        <f>VLOOKUP(A1338,kipp_maps!A:D,4,FALSE)</f>
        <v>2019</v>
      </c>
      <c r="E1338" t="str">
        <f>VLOOKUP(A1338,kipp_maps!A:E,5,FALSE)</f>
        <v>GenEd</v>
      </c>
      <c r="F1338">
        <f>VLOOKUP(A1338&amp;"|"&amp;"Fall"&amp;"|"&amp;"Math",kipp_maps!H:I,2,FALSE)</f>
        <v>211</v>
      </c>
      <c r="G1338">
        <f>VLOOKUP(A1338&amp;"|"&amp;"Fall"&amp;"|"&amp;"Math",kipp_maps!H:J,3,FALSE)</f>
        <v>26</v>
      </c>
      <c r="H1338">
        <f>VLOOKUP(A1338&amp;"|"&amp;"Fall"&amp;"|"&amp;"Math",kipp_maps!H:K,4,FALSE)</f>
        <v>2</v>
      </c>
      <c r="I1338">
        <f>VLOOKUP(A1338&amp;"|"&amp;"Spring"&amp;"|"&amp;"Math",kipp_maps!H:I,2,FALSE)</f>
        <v>220</v>
      </c>
      <c r="J1338">
        <f>VLOOKUP(A1338&amp;"|"&amp;"Spring"&amp;"|"&amp;"Math",kipp_maps!H:J,3,FALSE)</f>
        <v>37</v>
      </c>
      <c r="K1338">
        <f>VLOOKUP(A1338&amp;"|"&amp;"Spring"&amp;"|"&amp;"Math",kipp_maps!H:K,4,FALSE)</f>
        <v>2</v>
      </c>
      <c r="L1338">
        <f>VLOOKUP(A1338&amp;"|"&amp;"Fall"&amp;"|"&amp;"Math",kipp_maps!H:L,5,FALSE)</f>
        <v>6</v>
      </c>
      <c r="M1338">
        <f t="shared" si="80"/>
        <v>9</v>
      </c>
      <c r="N1338">
        <f t="shared" si="81"/>
        <v>3</v>
      </c>
      <c r="O1338">
        <f>VLOOKUP(A1338&amp;"|"&amp;"Fall"&amp;"|"&amp;"Reading",kipp_maps!H:I,2,FALSE)</f>
        <v>206</v>
      </c>
      <c r="P1338">
        <f>VLOOKUP(A1338&amp;"|"&amp;"Fall"&amp;"|"&amp;"Reading",kipp_maps!H:J,3,FALSE)</f>
        <v>35</v>
      </c>
      <c r="Q1338">
        <f>VLOOKUP(A1338&amp;"|"&amp;"Fall"&amp;"|"&amp;"Reading",kipp_maps!H:K,4,FALSE)</f>
        <v>2</v>
      </c>
      <c r="R1338">
        <f>VLOOKUP(A1338&amp;"|"&amp;"Spring"&amp;"|"&amp;"Reading",kipp_maps!H:I,2,FALSE)</f>
        <v>200</v>
      </c>
      <c r="S1338">
        <f>VLOOKUP(A1338&amp;"|"&amp;"Spring"&amp;"|"&amp;"Reading",kipp_maps!H:J,3,FALSE)</f>
        <v>14</v>
      </c>
      <c r="T1338">
        <f>VLOOKUP(A1338&amp;"|"&amp;"Spring"&amp;"|"&amp;"Reading",kipp_maps!H:K,4,FALSE)</f>
        <v>1</v>
      </c>
      <c r="U1338">
        <f>VLOOKUP(A1338&amp;"|"&amp;"Fall"&amp;"|"&amp;"Reading",kipp_maps!H:L,5,FALSE)</f>
        <v>5</v>
      </c>
      <c r="V1338">
        <f t="shared" si="82"/>
        <v>-6</v>
      </c>
      <c r="W1338">
        <f t="shared" si="83"/>
        <v>-11</v>
      </c>
    </row>
    <row r="1339" spans="1:23" x14ac:dyDescent="0.25">
      <c r="A1339">
        <v>24216</v>
      </c>
      <c r="B1339" t="str">
        <f>VLOOKUP(A1339,kipp_maps!A:B,2,FALSE)</f>
        <v>School B</v>
      </c>
      <c r="C1339">
        <f>VLOOKUP(A1339,kipp_maps!A:C,3,FALSE)</f>
        <v>6</v>
      </c>
      <c r="D1339">
        <f>VLOOKUP(A1339,kipp_maps!A:D,4,FALSE)</f>
        <v>2019</v>
      </c>
      <c r="E1339">
        <f>VLOOKUP(A1339,kipp_maps!A:E,5,FALSE)</f>
        <v>504</v>
      </c>
      <c r="F1339">
        <f>VLOOKUP(A1339&amp;"|"&amp;"Fall"&amp;"|"&amp;"Math",kipp_maps!H:I,2,FALSE)</f>
        <v>229</v>
      </c>
      <c r="G1339">
        <f>VLOOKUP(A1339&amp;"|"&amp;"Fall"&amp;"|"&amp;"Math",kipp_maps!H:J,3,FALSE)</f>
        <v>68</v>
      </c>
      <c r="H1339">
        <f>VLOOKUP(A1339&amp;"|"&amp;"Fall"&amp;"|"&amp;"Math",kipp_maps!H:K,4,FALSE)</f>
        <v>3</v>
      </c>
      <c r="I1339">
        <f>VLOOKUP(A1339&amp;"|"&amp;"Spring"&amp;"|"&amp;"Math",kipp_maps!H:I,2,FALSE)</f>
        <v>232</v>
      </c>
      <c r="J1339">
        <f>VLOOKUP(A1339&amp;"|"&amp;"Spring"&amp;"|"&amp;"Math",kipp_maps!H:J,3,FALSE)</f>
        <v>66</v>
      </c>
      <c r="K1339">
        <f>VLOOKUP(A1339&amp;"|"&amp;"Spring"&amp;"|"&amp;"Math",kipp_maps!H:K,4,FALSE)</f>
        <v>3</v>
      </c>
      <c r="L1339">
        <f>VLOOKUP(A1339&amp;"|"&amp;"Fall"&amp;"|"&amp;"Math",kipp_maps!H:L,5,FALSE)</f>
        <v>4</v>
      </c>
      <c r="M1339">
        <f t="shared" si="80"/>
        <v>3</v>
      </c>
      <c r="N1339">
        <f t="shared" si="81"/>
        <v>-1</v>
      </c>
      <c r="O1339">
        <f>VLOOKUP(A1339&amp;"|"&amp;"Fall"&amp;"|"&amp;"Reading",kipp_maps!H:I,2,FALSE)</f>
        <v>205</v>
      </c>
      <c r="P1339">
        <f>VLOOKUP(A1339&amp;"|"&amp;"Fall"&amp;"|"&amp;"Reading",kipp_maps!H:J,3,FALSE)</f>
        <v>32</v>
      </c>
      <c r="Q1339">
        <f>VLOOKUP(A1339&amp;"|"&amp;"Fall"&amp;"|"&amp;"Reading",kipp_maps!H:K,4,FALSE)</f>
        <v>2</v>
      </c>
      <c r="R1339">
        <f>VLOOKUP(A1339&amp;"|"&amp;"Spring"&amp;"|"&amp;"Reading",kipp_maps!H:I,2,FALSE)</f>
        <v>222</v>
      </c>
      <c r="S1339">
        <f>VLOOKUP(A1339&amp;"|"&amp;"Spring"&amp;"|"&amp;"Reading",kipp_maps!H:J,3,FALSE)</f>
        <v>67</v>
      </c>
      <c r="T1339">
        <f>VLOOKUP(A1339&amp;"|"&amp;"Spring"&amp;"|"&amp;"Reading",kipp_maps!H:K,4,FALSE)</f>
        <v>3</v>
      </c>
      <c r="U1339">
        <f>VLOOKUP(A1339&amp;"|"&amp;"Fall"&amp;"|"&amp;"Reading",kipp_maps!H:L,5,FALSE)</f>
        <v>5</v>
      </c>
      <c r="V1339">
        <f t="shared" si="82"/>
        <v>17</v>
      </c>
      <c r="W1339">
        <f t="shared" si="83"/>
        <v>12</v>
      </c>
    </row>
    <row r="1340" spans="1:23" x14ac:dyDescent="0.25">
      <c r="A1340">
        <v>16501</v>
      </c>
      <c r="B1340" t="str">
        <f>VLOOKUP(A1340,kipp_maps!A:B,2,FALSE)</f>
        <v>School B</v>
      </c>
      <c r="C1340">
        <f>VLOOKUP(A1340,kipp_maps!A:C,3,FALSE)</f>
        <v>6</v>
      </c>
      <c r="D1340">
        <f>VLOOKUP(A1340,kipp_maps!A:D,4,FALSE)</f>
        <v>2019</v>
      </c>
      <c r="E1340" t="str">
        <f>VLOOKUP(A1340,kipp_maps!A:E,5,FALSE)</f>
        <v>GenEd</v>
      </c>
      <c r="F1340">
        <f>VLOOKUP(A1340&amp;"|"&amp;"Fall"&amp;"|"&amp;"Math",kipp_maps!H:I,2,FALSE)</f>
        <v>246</v>
      </c>
      <c r="G1340">
        <f>VLOOKUP(A1340&amp;"|"&amp;"Fall"&amp;"|"&amp;"Math",kipp_maps!H:J,3,FALSE)</f>
        <v>94</v>
      </c>
      <c r="H1340">
        <f>VLOOKUP(A1340&amp;"|"&amp;"Fall"&amp;"|"&amp;"Math",kipp_maps!H:K,4,FALSE)</f>
        <v>4</v>
      </c>
      <c r="I1340">
        <f>VLOOKUP(A1340&amp;"|"&amp;"Spring"&amp;"|"&amp;"Math",kipp_maps!H:I,2,FALSE)</f>
        <v>238</v>
      </c>
      <c r="J1340">
        <f>VLOOKUP(A1340&amp;"|"&amp;"Spring"&amp;"|"&amp;"Math",kipp_maps!H:J,3,FALSE)</f>
        <v>78</v>
      </c>
      <c r="K1340">
        <f>VLOOKUP(A1340&amp;"|"&amp;"Spring"&amp;"|"&amp;"Math",kipp_maps!H:K,4,FALSE)</f>
        <v>4</v>
      </c>
      <c r="L1340">
        <f>VLOOKUP(A1340&amp;"|"&amp;"Fall"&amp;"|"&amp;"Math",kipp_maps!H:L,5,FALSE)</f>
        <v>2</v>
      </c>
      <c r="M1340">
        <f t="shared" si="80"/>
        <v>-8</v>
      </c>
      <c r="N1340">
        <f t="shared" si="81"/>
        <v>-10</v>
      </c>
      <c r="O1340">
        <f>VLOOKUP(A1340&amp;"|"&amp;"Fall"&amp;"|"&amp;"Reading",kipp_maps!H:I,2,FALSE)</f>
        <v>227</v>
      </c>
      <c r="P1340">
        <f>VLOOKUP(A1340&amp;"|"&amp;"Fall"&amp;"|"&amp;"Reading",kipp_maps!H:J,3,FALSE)</f>
        <v>85</v>
      </c>
      <c r="Q1340">
        <f>VLOOKUP(A1340&amp;"|"&amp;"Fall"&amp;"|"&amp;"Reading",kipp_maps!H:K,4,FALSE)</f>
        <v>4</v>
      </c>
      <c r="R1340">
        <f>VLOOKUP(A1340&amp;"|"&amp;"Spring"&amp;"|"&amp;"Reading",kipp_maps!H:I,2,FALSE)</f>
        <v>233</v>
      </c>
      <c r="S1340">
        <f>VLOOKUP(A1340&amp;"|"&amp;"Spring"&amp;"|"&amp;"Reading",kipp_maps!H:J,3,FALSE)</f>
        <v>88</v>
      </c>
      <c r="T1340">
        <f>VLOOKUP(A1340&amp;"|"&amp;"Spring"&amp;"|"&amp;"Reading",kipp_maps!H:K,4,FALSE)</f>
        <v>4</v>
      </c>
      <c r="U1340">
        <f>VLOOKUP(A1340&amp;"|"&amp;"Fall"&amp;"|"&amp;"Reading",kipp_maps!H:L,5,FALSE)</f>
        <v>2</v>
      </c>
      <c r="V1340">
        <f t="shared" si="82"/>
        <v>6</v>
      </c>
      <c r="W1340">
        <f t="shared" si="83"/>
        <v>4</v>
      </c>
    </row>
    <row r="1341" spans="1:23" x14ac:dyDescent="0.25">
      <c r="A1341">
        <v>20644</v>
      </c>
      <c r="B1341" t="str">
        <f>VLOOKUP(A1341,kipp_maps!A:B,2,FALSE)</f>
        <v>School B</v>
      </c>
      <c r="C1341">
        <f>VLOOKUP(A1341,kipp_maps!A:C,3,FALSE)</f>
        <v>6</v>
      </c>
      <c r="D1341">
        <f>VLOOKUP(A1341,kipp_maps!A:D,4,FALSE)</f>
        <v>2019</v>
      </c>
      <c r="E1341" t="str">
        <f>VLOOKUP(A1341,kipp_maps!A:E,5,FALSE)</f>
        <v>Gifted</v>
      </c>
      <c r="F1341">
        <f>VLOOKUP(A1341&amp;"|"&amp;"Fall"&amp;"|"&amp;"Math",kipp_maps!H:I,2,FALSE)</f>
        <v>235</v>
      </c>
      <c r="G1341">
        <f>VLOOKUP(A1341&amp;"|"&amp;"Fall"&amp;"|"&amp;"Math",kipp_maps!H:J,3,FALSE)</f>
        <v>80</v>
      </c>
      <c r="H1341">
        <f>VLOOKUP(A1341&amp;"|"&amp;"Fall"&amp;"|"&amp;"Math",kipp_maps!H:K,4,FALSE)</f>
        <v>4</v>
      </c>
      <c r="I1341">
        <f>VLOOKUP(A1341&amp;"|"&amp;"Spring"&amp;"|"&amp;"Math",kipp_maps!H:I,2,FALSE)</f>
        <v>232</v>
      </c>
      <c r="J1341">
        <f>VLOOKUP(A1341&amp;"|"&amp;"Spring"&amp;"|"&amp;"Math",kipp_maps!H:J,3,FALSE)</f>
        <v>66</v>
      </c>
      <c r="K1341">
        <f>VLOOKUP(A1341&amp;"|"&amp;"Spring"&amp;"|"&amp;"Math",kipp_maps!H:K,4,FALSE)</f>
        <v>3</v>
      </c>
      <c r="L1341">
        <f>VLOOKUP(A1341&amp;"|"&amp;"Fall"&amp;"|"&amp;"Math",kipp_maps!H:L,5,FALSE)</f>
        <v>3</v>
      </c>
      <c r="M1341">
        <f t="shared" si="80"/>
        <v>-3</v>
      </c>
      <c r="N1341">
        <f t="shared" si="81"/>
        <v>-6</v>
      </c>
      <c r="O1341">
        <f>VLOOKUP(A1341&amp;"|"&amp;"Fall"&amp;"|"&amp;"Reading",kipp_maps!H:I,2,FALSE)</f>
        <v>219</v>
      </c>
      <c r="P1341">
        <f>VLOOKUP(A1341&amp;"|"&amp;"Fall"&amp;"|"&amp;"Reading",kipp_maps!H:J,3,FALSE)</f>
        <v>69</v>
      </c>
      <c r="Q1341">
        <f>VLOOKUP(A1341&amp;"|"&amp;"Fall"&amp;"|"&amp;"Reading",kipp_maps!H:K,4,FALSE)</f>
        <v>3</v>
      </c>
      <c r="R1341">
        <f>VLOOKUP(A1341&amp;"|"&amp;"Spring"&amp;"|"&amp;"Reading",kipp_maps!H:I,2,FALSE)</f>
        <v>231</v>
      </c>
      <c r="S1341">
        <f>VLOOKUP(A1341&amp;"|"&amp;"Spring"&amp;"|"&amp;"Reading",kipp_maps!H:J,3,FALSE)</f>
        <v>85</v>
      </c>
      <c r="T1341">
        <f>VLOOKUP(A1341&amp;"|"&amp;"Spring"&amp;"|"&amp;"Reading",kipp_maps!H:K,4,FALSE)</f>
        <v>4</v>
      </c>
      <c r="U1341">
        <f>VLOOKUP(A1341&amp;"|"&amp;"Fall"&amp;"|"&amp;"Reading",kipp_maps!H:L,5,FALSE)</f>
        <v>3</v>
      </c>
      <c r="V1341">
        <f t="shared" si="82"/>
        <v>12</v>
      </c>
      <c r="W1341">
        <f t="shared" si="83"/>
        <v>9</v>
      </c>
    </row>
    <row r="1342" spans="1:23" x14ac:dyDescent="0.25">
      <c r="A1342">
        <v>23934</v>
      </c>
      <c r="B1342" t="str">
        <f>VLOOKUP(A1342,kipp_maps!A:B,2,FALSE)</f>
        <v>School B</v>
      </c>
      <c r="C1342">
        <f>VLOOKUP(A1342,kipp_maps!A:C,3,FALSE)</f>
        <v>6</v>
      </c>
      <c r="D1342">
        <f>VLOOKUP(A1342,kipp_maps!A:D,4,FALSE)</f>
        <v>2019</v>
      </c>
      <c r="E1342" t="str">
        <f>VLOOKUP(A1342,kipp_maps!A:E,5,FALSE)</f>
        <v>LEP</v>
      </c>
      <c r="F1342" t="str">
        <f>VLOOKUP(A1342&amp;"|"&amp;"Fall"&amp;"|"&amp;"Math",kipp_maps!H:I,2,FALSE)</f>
        <v>.</v>
      </c>
      <c r="G1342" t="str">
        <f>VLOOKUP(A1342&amp;"|"&amp;"Fall"&amp;"|"&amp;"Math",kipp_maps!H:J,3,FALSE)</f>
        <v>.</v>
      </c>
      <c r="H1342" t="str">
        <f>VLOOKUP(A1342&amp;"|"&amp;"Fall"&amp;"|"&amp;"Math",kipp_maps!H:K,4,FALSE)</f>
        <v>.</v>
      </c>
      <c r="I1342">
        <f>VLOOKUP(A1342&amp;"|"&amp;"Spring"&amp;"|"&amp;"Math",kipp_maps!H:I,2,FALSE)</f>
        <v>201</v>
      </c>
      <c r="J1342">
        <f>VLOOKUP(A1342&amp;"|"&amp;"Spring"&amp;"|"&amp;"Math",kipp_maps!H:J,3,FALSE)</f>
        <v>7</v>
      </c>
      <c r="K1342">
        <f>VLOOKUP(A1342&amp;"|"&amp;"Spring"&amp;"|"&amp;"Math",kipp_maps!H:K,4,FALSE)</f>
        <v>1</v>
      </c>
      <c r="L1342" t="str">
        <f>VLOOKUP(A1342&amp;"|"&amp;"Fall"&amp;"|"&amp;"Math",kipp_maps!H:L,5,FALSE)</f>
        <v>.</v>
      </c>
      <c r="M1342" t="e">
        <f t="shared" si="80"/>
        <v>#VALUE!</v>
      </c>
      <c r="N1342" t="e">
        <f t="shared" si="81"/>
        <v>#VALUE!</v>
      </c>
      <c r="O1342" t="str">
        <f>VLOOKUP(A1342&amp;"|"&amp;"Fall"&amp;"|"&amp;"Reading",kipp_maps!H:I,2,FALSE)</f>
        <v>.</v>
      </c>
      <c r="P1342" t="str">
        <f>VLOOKUP(A1342&amp;"|"&amp;"Fall"&amp;"|"&amp;"Reading",kipp_maps!H:J,3,FALSE)</f>
        <v>.</v>
      </c>
      <c r="Q1342" t="str">
        <f>VLOOKUP(A1342&amp;"|"&amp;"Fall"&amp;"|"&amp;"Reading",kipp_maps!H:K,4,FALSE)</f>
        <v>.</v>
      </c>
      <c r="R1342">
        <f>VLOOKUP(A1342&amp;"|"&amp;"Spring"&amp;"|"&amp;"Reading",kipp_maps!H:I,2,FALSE)</f>
        <v>206</v>
      </c>
      <c r="S1342">
        <f>VLOOKUP(A1342&amp;"|"&amp;"Spring"&amp;"|"&amp;"Reading",kipp_maps!H:J,3,FALSE)</f>
        <v>25</v>
      </c>
      <c r="T1342">
        <f>VLOOKUP(A1342&amp;"|"&amp;"Spring"&amp;"|"&amp;"Reading",kipp_maps!H:K,4,FALSE)</f>
        <v>2</v>
      </c>
      <c r="U1342" t="str">
        <f>VLOOKUP(A1342&amp;"|"&amp;"Fall"&amp;"|"&amp;"Reading",kipp_maps!H:L,5,FALSE)</f>
        <v>.</v>
      </c>
      <c r="V1342" t="e">
        <f t="shared" si="82"/>
        <v>#VALUE!</v>
      </c>
      <c r="W1342" t="e">
        <f t="shared" si="83"/>
        <v>#VALUE!</v>
      </c>
    </row>
    <row r="1343" spans="1:23" x14ac:dyDescent="0.25">
      <c r="A1343">
        <v>11455</v>
      </c>
      <c r="B1343" t="str">
        <f>VLOOKUP(A1343,kipp_maps!A:B,2,FALSE)</f>
        <v>School B</v>
      </c>
      <c r="C1343">
        <f>VLOOKUP(A1343,kipp_maps!A:C,3,FALSE)</f>
        <v>6</v>
      </c>
      <c r="D1343">
        <f>VLOOKUP(A1343,kipp_maps!A:D,4,FALSE)</f>
        <v>2019</v>
      </c>
      <c r="E1343" t="str">
        <f>VLOOKUP(A1343,kipp_maps!A:E,5,FALSE)</f>
        <v>Gifted</v>
      </c>
      <c r="F1343">
        <f>VLOOKUP(A1343&amp;"|"&amp;"Fall"&amp;"|"&amp;"Math",kipp_maps!H:I,2,FALSE)</f>
        <v>242</v>
      </c>
      <c r="G1343">
        <f>VLOOKUP(A1343&amp;"|"&amp;"Fall"&amp;"|"&amp;"Math",kipp_maps!H:J,3,FALSE)</f>
        <v>90</v>
      </c>
      <c r="H1343">
        <f>VLOOKUP(A1343&amp;"|"&amp;"Fall"&amp;"|"&amp;"Math",kipp_maps!H:K,4,FALSE)</f>
        <v>4</v>
      </c>
      <c r="I1343">
        <f>VLOOKUP(A1343&amp;"|"&amp;"Spring"&amp;"|"&amp;"Math",kipp_maps!H:I,2,FALSE)</f>
        <v>234</v>
      </c>
      <c r="J1343">
        <f>VLOOKUP(A1343&amp;"|"&amp;"Spring"&amp;"|"&amp;"Math",kipp_maps!H:J,3,FALSE)</f>
        <v>70</v>
      </c>
      <c r="K1343">
        <f>VLOOKUP(A1343&amp;"|"&amp;"Spring"&amp;"|"&amp;"Math",kipp_maps!H:K,4,FALSE)</f>
        <v>3</v>
      </c>
      <c r="L1343">
        <f>VLOOKUP(A1343&amp;"|"&amp;"Fall"&amp;"|"&amp;"Math",kipp_maps!H:L,5,FALSE)</f>
        <v>2</v>
      </c>
      <c r="M1343">
        <f t="shared" si="80"/>
        <v>-8</v>
      </c>
      <c r="N1343">
        <f t="shared" si="81"/>
        <v>-10</v>
      </c>
      <c r="O1343">
        <f>VLOOKUP(A1343&amp;"|"&amp;"Fall"&amp;"|"&amp;"Reading",kipp_maps!H:I,2,FALSE)</f>
        <v>221</v>
      </c>
      <c r="P1343">
        <f>VLOOKUP(A1343&amp;"|"&amp;"Fall"&amp;"|"&amp;"Reading",kipp_maps!H:J,3,FALSE)</f>
        <v>73</v>
      </c>
      <c r="Q1343">
        <f>VLOOKUP(A1343&amp;"|"&amp;"Fall"&amp;"|"&amp;"Reading",kipp_maps!H:K,4,FALSE)</f>
        <v>3</v>
      </c>
      <c r="R1343">
        <f>VLOOKUP(A1343&amp;"|"&amp;"Spring"&amp;"|"&amp;"Reading",kipp_maps!H:I,2,FALSE)</f>
        <v>223</v>
      </c>
      <c r="S1343">
        <f>VLOOKUP(A1343&amp;"|"&amp;"Spring"&amp;"|"&amp;"Reading",kipp_maps!H:J,3,FALSE)</f>
        <v>69</v>
      </c>
      <c r="T1343">
        <f>VLOOKUP(A1343&amp;"|"&amp;"Spring"&amp;"|"&amp;"Reading",kipp_maps!H:K,4,FALSE)</f>
        <v>3</v>
      </c>
      <c r="U1343">
        <f>VLOOKUP(A1343&amp;"|"&amp;"Fall"&amp;"|"&amp;"Reading",kipp_maps!H:L,5,FALSE)</f>
        <v>2</v>
      </c>
      <c r="V1343">
        <f t="shared" si="82"/>
        <v>2</v>
      </c>
      <c r="W1343">
        <f t="shared" si="83"/>
        <v>0</v>
      </c>
    </row>
    <row r="1344" spans="1:23" x14ac:dyDescent="0.25">
      <c r="A1344">
        <v>15812</v>
      </c>
      <c r="B1344" t="str">
        <f>VLOOKUP(A1344,kipp_maps!A:B,2,FALSE)</f>
        <v>School B</v>
      </c>
      <c r="C1344">
        <f>VLOOKUP(A1344,kipp_maps!A:C,3,FALSE)</f>
        <v>6</v>
      </c>
      <c r="D1344">
        <f>VLOOKUP(A1344,kipp_maps!A:D,4,FALSE)</f>
        <v>2019</v>
      </c>
      <c r="E1344" t="str">
        <f>VLOOKUP(A1344,kipp_maps!A:E,5,FALSE)</f>
        <v>Gifted</v>
      </c>
      <c r="F1344">
        <f>VLOOKUP(A1344&amp;"|"&amp;"Fall"&amp;"|"&amp;"Math",kipp_maps!H:I,2,FALSE)</f>
        <v>227</v>
      </c>
      <c r="G1344">
        <f>VLOOKUP(A1344&amp;"|"&amp;"Fall"&amp;"|"&amp;"Math",kipp_maps!H:J,3,FALSE)</f>
        <v>64</v>
      </c>
      <c r="H1344">
        <f>VLOOKUP(A1344&amp;"|"&amp;"Fall"&amp;"|"&amp;"Math",kipp_maps!H:K,4,FALSE)</f>
        <v>3</v>
      </c>
      <c r="I1344">
        <f>VLOOKUP(A1344&amp;"|"&amp;"Spring"&amp;"|"&amp;"Math",kipp_maps!H:I,2,FALSE)</f>
        <v>227</v>
      </c>
      <c r="J1344">
        <f>VLOOKUP(A1344&amp;"|"&amp;"Spring"&amp;"|"&amp;"Math",kipp_maps!H:J,3,FALSE)</f>
        <v>54</v>
      </c>
      <c r="K1344">
        <f>VLOOKUP(A1344&amp;"|"&amp;"Spring"&amp;"|"&amp;"Math",kipp_maps!H:K,4,FALSE)</f>
        <v>3</v>
      </c>
      <c r="L1344">
        <f>VLOOKUP(A1344&amp;"|"&amp;"Fall"&amp;"|"&amp;"Math",kipp_maps!H:L,5,FALSE)</f>
        <v>4</v>
      </c>
      <c r="M1344">
        <f t="shared" si="80"/>
        <v>0</v>
      </c>
      <c r="N1344">
        <f t="shared" si="81"/>
        <v>-4</v>
      </c>
      <c r="O1344">
        <f>VLOOKUP(A1344&amp;"|"&amp;"Fall"&amp;"|"&amp;"Reading",kipp_maps!H:I,2,FALSE)</f>
        <v>206</v>
      </c>
      <c r="P1344">
        <f>VLOOKUP(A1344&amp;"|"&amp;"Fall"&amp;"|"&amp;"Reading",kipp_maps!H:J,3,FALSE)</f>
        <v>35</v>
      </c>
      <c r="Q1344">
        <f>VLOOKUP(A1344&amp;"|"&amp;"Fall"&amp;"|"&amp;"Reading",kipp_maps!H:K,4,FALSE)</f>
        <v>2</v>
      </c>
      <c r="R1344">
        <f>VLOOKUP(A1344&amp;"|"&amp;"Spring"&amp;"|"&amp;"Reading",kipp_maps!H:I,2,FALSE)</f>
        <v>210</v>
      </c>
      <c r="S1344">
        <f>VLOOKUP(A1344&amp;"|"&amp;"Spring"&amp;"|"&amp;"Reading",kipp_maps!H:J,3,FALSE)</f>
        <v>35</v>
      </c>
      <c r="T1344">
        <f>VLOOKUP(A1344&amp;"|"&amp;"Spring"&amp;"|"&amp;"Reading",kipp_maps!H:K,4,FALSE)</f>
        <v>2</v>
      </c>
      <c r="U1344">
        <f>VLOOKUP(A1344&amp;"|"&amp;"Fall"&amp;"|"&amp;"Reading",kipp_maps!H:L,5,FALSE)</f>
        <v>5</v>
      </c>
      <c r="V1344">
        <f t="shared" si="82"/>
        <v>4</v>
      </c>
      <c r="W1344">
        <f t="shared" si="83"/>
        <v>-1</v>
      </c>
    </row>
    <row r="1345" spans="1:23" x14ac:dyDescent="0.25">
      <c r="A1345">
        <v>23856</v>
      </c>
      <c r="B1345" t="str">
        <f>VLOOKUP(A1345,kipp_maps!A:B,2,FALSE)</f>
        <v>School B</v>
      </c>
      <c r="C1345">
        <f>VLOOKUP(A1345,kipp_maps!A:C,3,FALSE)</f>
        <v>6</v>
      </c>
      <c r="D1345">
        <f>VLOOKUP(A1345,kipp_maps!A:D,4,FALSE)</f>
        <v>2019</v>
      </c>
      <c r="E1345" t="str">
        <f>VLOOKUP(A1345,kipp_maps!A:E,5,FALSE)</f>
        <v>GenEd</v>
      </c>
      <c r="F1345">
        <f>VLOOKUP(A1345&amp;"|"&amp;"Fall"&amp;"|"&amp;"Math",kipp_maps!H:I,2,FALSE)</f>
        <v>221</v>
      </c>
      <c r="G1345">
        <f>VLOOKUP(A1345&amp;"|"&amp;"Fall"&amp;"|"&amp;"Math",kipp_maps!H:J,3,FALSE)</f>
        <v>49</v>
      </c>
      <c r="H1345">
        <f>VLOOKUP(A1345&amp;"|"&amp;"Fall"&amp;"|"&amp;"Math",kipp_maps!H:K,4,FALSE)</f>
        <v>2</v>
      </c>
      <c r="I1345">
        <f>VLOOKUP(A1345&amp;"|"&amp;"Spring"&amp;"|"&amp;"Math",kipp_maps!H:I,2,FALSE)</f>
        <v>236</v>
      </c>
      <c r="J1345">
        <f>VLOOKUP(A1345&amp;"|"&amp;"Spring"&amp;"|"&amp;"Math",kipp_maps!H:J,3,FALSE)</f>
        <v>74</v>
      </c>
      <c r="K1345">
        <f>VLOOKUP(A1345&amp;"|"&amp;"Spring"&amp;"|"&amp;"Math",kipp_maps!H:K,4,FALSE)</f>
        <v>3</v>
      </c>
      <c r="L1345">
        <f>VLOOKUP(A1345&amp;"|"&amp;"Fall"&amp;"|"&amp;"Math",kipp_maps!H:L,5,FALSE)</f>
        <v>5</v>
      </c>
      <c r="M1345">
        <f t="shared" si="80"/>
        <v>15</v>
      </c>
      <c r="N1345">
        <f t="shared" si="81"/>
        <v>10</v>
      </c>
      <c r="O1345">
        <f>VLOOKUP(A1345&amp;"|"&amp;"Fall"&amp;"|"&amp;"Reading",kipp_maps!H:I,2,FALSE)</f>
        <v>217</v>
      </c>
      <c r="P1345">
        <f>VLOOKUP(A1345&amp;"|"&amp;"Fall"&amp;"|"&amp;"Reading",kipp_maps!H:J,3,FALSE)</f>
        <v>64</v>
      </c>
      <c r="Q1345">
        <f>VLOOKUP(A1345&amp;"|"&amp;"Fall"&amp;"|"&amp;"Reading",kipp_maps!H:K,4,FALSE)</f>
        <v>3</v>
      </c>
      <c r="R1345">
        <f>VLOOKUP(A1345&amp;"|"&amp;"Spring"&amp;"|"&amp;"Reading",kipp_maps!H:I,2,FALSE)</f>
        <v>220</v>
      </c>
      <c r="S1345">
        <f>VLOOKUP(A1345&amp;"|"&amp;"Spring"&amp;"|"&amp;"Reading",kipp_maps!H:J,3,FALSE)</f>
        <v>61</v>
      </c>
      <c r="T1345">
        <f>VLOOKUP(A1345&amp;"|"&amp;"Spring"&amp;"|"&amp;"Reading",kipp_maps!H:K,4,FALSE)</f>
        <v>3</v>
      </c>
      <c r="U1345">
        <f>VLOOKUP(A1345&amp;"|"&amp;"Fall"&amp;"|"&amp;"Reading",kipp_maps!H:L,5,FALSE)</f>
        <v>3</v>
      </c>
      <c r="V1345">
        <f t="shared" si="82"/>
        <v>3</v>
      </c>
      <c r="W1345">
        <f t="shared" si="83"/>
        <v>0</v>
      </c>
    </row>
    <row r="1346" spans="1:23" x14ac:dyDescent="0.25">
      <c r="A1346">
        <v>10056</v>
      </c>
      <c r="B1346" t="str">
        <f>VLOOKUP(A1346,kipp_maps!A:B,2,FALSE)</f>
        <v>School B</v>
      </c>
      <c r="C1346">
        <f>VLOOKUP(A1346,kipp_maps!A:C,3,FALSE)</f>
        <v>6</v>
      </c>
      <c r="D1346">
        <f>VLOOKUP(A1346,kipp_maps!A:D,4,FALSE)</f>
        <v>2019</v>
      </c>
      <c r="E1346" t="str">
        <f>VLOOKUP(A1346,kipp_maps!A:E,5,FALSE)</f>
        <v>Gifted</v>
      </c>
      <c r="F1346">
        <f>VLOOKUP(A1346&amp;"|"&amp;"Fall"&amp;"|"&amp;"Math",kipp_maps!H:I,2,FALSE)</f>
        <v>227</v>
      </c>
      <c r="G1346">
        <f>VLOOKUP(A1346&amp;"|"&amp;"Fall"&amp;"|"&amp;"Math",kipp_maps!H:J,3,FALSE)</f>
        <v>64</v>
      </c>
      <c r="H1346">
        <f>VLOOKUP(A1346&amp;"|"&amp;"Fall"&amp;"|"&amp;"Math",kipp_maps!H:K,4,FALSE)</f>
        <v>3</v>
      </c>
      <c r="I1346">
        <f>VLOOKUP(A1346&amp;"|"&amp;"Spring"&amp;"|"&amp;"Math",kipp_maps!H:I,2,FALSE)</f>
        <v>224</v>
      </c>
      <c r="J1346">
        <f>VLOOKUP(A1346&amp;"|"&amp;"Spring"&amp;"|"&amp;"Math",kipp_maps!H:J,3,FALSE)</f>
        <v>47</v>
      </c>
      <c r="K1346">
        <f>VLOOKUP(A1346&amp;"|"&amp;"Spring"&amp;"|"&amp;"Math",kipp_maps!H:K,4,FALSE)</f>
        <v>2</v>
      </c>
      <c r="L1346">
        <f>VLOOKUP(A1346&amp;"|"&amp;"Fall"&amp;"|"&amp;"Math",kipp_maps!H:L,5,FALSE)</f>
        <v>4</v>
      </c>
      <c r="M1346">
        <f t="shared" si="80"/>
        <v>-3</v>
      </c>
      <c r="N1346">
        <f t="shared" si="81"/>
        <v>-7</v>
      </c>
      <c r="O1346">
        <f>VLOOKUP(A1346&amp;"|"&amp;"Fall"&amp;"|"&amp;"Reading",kipp_maps!H:I,2,FALSE)</f>
        <v>220</v>
      </c>
      <c r="P1346">
        <f>VLOOKUP(A1346&amp;"|"&amp;"Fall"&amp;"|"&amp;"Reading",kipp_maps!H:J,3,FALSE)</f>
        <v>71</v>
      </c>
      <c r="Q1346">
        <f>VLOOKUP(A1346&amp;"|"&amp;"Fall"&amp;"|"&amp;"Reading",kipp_maps!H:K,4,FALSE)</f>
        <v>3</v>
      </c>
      <c r="R1346">
        <f>VLOOKUP(A1346&amp;"|"&amp;"Spring"&amp;"|"&amp;"Reading",kipp_maps!H:I,2,FALSE)</f>
        <v>233</v>
      </c>
      <c r="S1346">
        <f>VLOOKUP(A1346&amp;"|"&amp;"Spring"&amp;"|"&amp;"Reading",kipp_maps!H:J,3,FALSE)</f>
        <v>88</v>
      </c>
      <c r="T1346">
        <f>VLOOKUP(A1346&amp;"|"&amp;"Spring"&amp;"|"&amp;"Reading",kipp_maps!H:K,4,FALSE)</f>
        <v>4</v>
      </c>
      <c r="U1346">
        <f>VLOOKUP(A1346&amp;"|"&amp;"Fall"&amp;"|"&amp;"Reading",kipp_maps!H:L,5,FALSE)</f>
        <v>3</v>
      </c>
      <c r="V1346">
        <f t="shared" si="82"/>
        <v>13</v>
      </c>
      <c r="W1346">
        <f t="shared" si="83"/>
        <v>10</v>
      </c>
    </row>
    <row r="1347" spans="1:23" x14ac:dyDescent="0.25">
      <c r="A1347">
        <v>27611</v>
      </c>
      <c r="B1347" t="str">
        <f>VLOOKUP(A1347,kipp_maps!A:B,2,FALSE)</f>
        <v>School B</v>
      </c>
      <c r="C1347">
        <f>VLOOKUP(A1347,kipp_maps!A:C,3,FALSE)</f>
        <v>6</v>
      </c>
      <c r="D1347">
        <f>VLOOKUP(A1347,kipp_maps!A:D,4,FALSE)</f>
        <v>2019</v>
      </c>
      <c r="E1347" t="str">
        <f>VLOOKUP(A1347,kipp_maps!A:E,5,FALSE)</f>
        <v>Gifted</v>
      </c>
      <c r="F1347">
        <f>VLOOKUP(A1347&amp;"|"&amp;"Fall"&amp;"|"&amp;"Math",kipp_maps!H:I,2,FALSE)</f>
        <v>226</v>
      </c>
      <c r="G1347">
        <f>VLOOKUP(A1347&amp;"|"&amp;"Fall"&amp;"|"&amp;"Math",kipp_maps!H:J,3,FALSE)</f>
        <v>61</v>
      </c>
      <c r="H1347">
        <f>VLOOKUP(A1347&amp;"|"&amp;"Fall"&amp;"|"&amp;"Math",kipp_maps!H:K,4,FALSE)</f>
        <v>3</v>
      </c>
      <c r="I1347">
        <f>VLOOKUP(A1347&amp;"|"&amp;"Spring"&amp;"|"&amp;"Math",kipp_maps!H:I,2,FALSE)</f>
        <v>240</v>
      </c>
      <c r="J1347">
        <f>VLOOKUP(A1347&amp;"|"&amp;"Spring"&amp;"|"&amp;"Math",kipp_maps!H:J,3,FALSE)</f>
        <v>81</v>
      </c>
      <c r="K1347">
        <f>VLOOKUP(A1347&amp;"|"&amp;"Spring"&amp;"|"&amp;"Math",kipp_maps!H:K,4,FALSE)</f>
        <v>4</v>
      </c>
      <c r="L1347">
        <f>VLOOKUP(A1347&amp;"|"&amp;"Fall"&amp;"|"&amp;"Math",kipp_maps!H:L,5,FALSE)</f>
        <v>4</v>
      </c>
      <c r="M1347">
        <f t="shared" ref="M1347:M1410" si="84">I1347-F1347</f>
        <v>14</v>
      </c>
      <c r="N1347">
        <f t="shared" ref="N1347:N1410" si="85">M1347-L1347</f>
        <v>10</v>
      </c>
      <c r="O1347">
        <f>VLOOKUP(A1347&amp;"|"&amp;"Fall"&amp;"|"&amp;"Reading",kipp_maps!H:I,2,FALSE)</f>
        <v>233</v>
      </c>
      <c r="P1347">
        <f>VLOOKUP(A1347&amp;"|"&amp;"Fall"&amp;"|"&amp;"Reading",kipp_maps!H:J,3,FALSE)</f>
        <v>93</v>
      </c>
      <c r="Q1347">
        <f>VLOOKUP(A1347&amp;"|"&amp;"Fall"&amp;"|"&amp;"Reading",kipp_maps!H:K,4,FALSE)</f>
        <v>4</v>
      </c>
      <c r="R1347">
        <f>VLOOKUP(A1347&amp;"|"&amp;"Spring"&amp;"|"&amp;"Reading",kipp_maps!H:I,2,FALSE)</f>
        <v>231</v>
      </c>
      <c r="S1347">
        <f>VLOOKUP(A1347&amp;"|"&amp;"Spring"&amp;"|"&amp;"Reading",kipp_maps!H:J,3,FALSE)</f>
        <v>85</v>
      </c>
      <c r="T1347">
        <f>VLOOKUP(A1347&amp;"|"&amp;"Spring"&amp;"|"&amp;"Reading",kipp_maps!H:K,4,FALSE)</f>
        <v>4</v>
      </c>
      <c r="U1347">
        <f>VLOOKUP(A1347&amp;"|"&amp;"Fall"&amp;"|"&amp;"Reading",kipp_maps!H:L,5,FALSE)</f>
        <v>2</v>
      </c>
      <c r="V1347">
        <f t="shared" ref="V1347:V1410" si="86">R1347-O1347</f>
        <v>-2</v>
      </c>
      <c r="W1347">
        <f t="shared" ref="W1347:W1410" si="87">V1347-U1347</f>
        <v>-4</v>
      </c>
    </row>
    <row r="1348" spans="1:23" x14ac:dyDescent="0.25">
      <c r="A1348">
        <v>26899</v>
      </c>
      <c r="B1348" t="str">
        <f>VLOOKUP(A1348,kipp_maps!A:B,2,FALSE)</f>
        <v>School B</v>
      </c>
      <c r="C1348">
        <f>VLOOKUP(A1348,kipp_maps!A:C,3,FALSE)</f>
        <v>6</v>
      </c>
      <c r="D1348">
        <f>VLOOKUP(A1348,kipp_maps!A:D,4,FALSE)</f>
        <v>2019</v>
      </c>
      <c r="E1348" t="str">
        <f>VLOOKUP(A1348,kipp_maps!A:E,5,FALSE)</f>
        <v>Gifted</v>
      </c>
      <c r="F1348" t="str">
        <f>VLOOKUP(A1348&amp;"|"&amp;"Fall"&amp;"|"&amp;"Math",kipp_maps!H:I,2,FALSE)</f>
        <v>.</v>
      </c>
      <c r="G1348" t="str">
        <f>VLOOKUP(A1348&amp;"|"&amp;"Fall"&amp;"|"&amp;"Math",kipp_maps!H:J,3,FALSE)</f>
        <v>.</v>
      </c>
      <c r="H1348" t="str">
        <f>VLOOKUP(A1348&amp;"|"&amp;"Fall"&amp;"|"&amp;"Math",kipp_maps!H:K,4,FALSE)</f>
        <v>.</v>
      </c>
      <c r="I1348">
        <f>VLOOKUP(A1348&amp;"|"&amp;"Spring"&amp;"|"&amp;"Math",kipp_maps!H:I,2,FALSE)</f>
        <v>237</v>
      </c>
      <c r="J1348">
        <f>VLOOKUP(A1348&amp;"|"&amp;"Spring"&amp;"|"&amp;"Math",kipp_maps!H:J,3,FALSE)</f>
        <v>76</v>
      </c>
      <c r="K1348">
        <f>VLOOKUP(A1348&amp;"|"&amp;"Spring"&amp;"|"&amp;"Math",kipp_maps!H:K,4,FALSE)</f>
        <v>4</v>
      </c>
      <c r="L1348" t="str">
        <f>VLOOKUP(A1348&amp;"|"&amp;"Fall"&amp;"|"&amp;"Math",kipp_maps!H:L,5,FALSE)</f>
        <v>.</v>
      </c>
      <c r="M1348" t="e">
        <f t="shared" si="84"/>
        <v>#VALUE!</v>
      </c>
      <c r="N1348" t="e">
        <f t="shared" si="85"/>
        <v>#VALUE!</v>
      </c>
      <c r="O1348" t="str">
        <f>VLOOKUP(A1348&amp;"|"&amp;"Fall"&amp;"|"&amp;"Reading",kipp_maps!H:I,2,FALSE)</f>
        <v>.</v>
      </c>
      <c r="P1348" t="str">
        <f>VLOOKUP(A1348&amp;"|"&amp;"Fall"&amp;"|"&amp;"Reading",kipp_maps!H:J,3,FALSE)</f>
        <v>.</v>
      </c>
      <c r="Q1348" t="str">
        <f>VLOOKUP(A1348&amp;"|"&amp;"Fall"&amp;"|"&amp;"Reading",kipp_maps!H:K,4,FALSE)</f>
        <v>.</v>
      </c>
      <c r="R1348">
        <f>VLOOKUP(A1348&amp;"|"&amp;"Spring"&amp;"|"&amp;"Reading",kipp_maps!H:I,2,FALSE)</f>
        <v>224</v>
      </c>
      <c r="S1348">
        <f>VLOOKUP(A1348&amp;"|"&amp;"Spring"&amp;"|"&amp;"Reading",kipp_maps!H:J,3,FALSE)</f>
        <v>71</v>
      </c>
      <c r="T1348">
        <f>VLOOKUP(A1348&amp;"|"&amp;"Spring"&amp;"|"&amp;"Reading",kipp_maps!H:K,4,FALSE)</f>
        <v>3</v>
      </c>
      <c r="U1348" t="str">
        <f>VLOOKUP(A1348&amp;"|"&amp;"Fall"&amp;"|"&amp;"Reading",kipp_maps!H:L,5,FALSE)</f>
        <v>.</v>
      </c>
      <c r="V1348" t="e">
        <f t="shared" si="86"/>
        <v>#VALUE!</v>
      </c>
      <c r="W1348" t="e">
        <f t="shared" si="87"/>
        <v>#VALUE!</v>
      </c>
    </row>
    <row r="1349" spans="1:23" x14ac:dyDescent="0.25">
      <c r="A1349">
        <v>28158</v>
      </c>
      <c r="B1349" t="str">
        <f>VLOOKUP(A1349,kipp_maps!A:B,2,FALSE)</f>
        <v>School B</v>
      </c>
      <c r="C1349">
        <f>VLOOKUP(A1349,kipp_maps!A:C,3,FALSE)</f>
        <v>6</v>
      </c>
      <c r="D1349">
        <f>VLOOKUP(A1349,kipp_maps!A:D,4,FALSE)</f>
        <v>2019</v>
      </c>
      <c r="E1349" t="str">
        <f>VLOOKUP(A1349,kipp_maps!A:E,5,FALSE)</f>
        <v>GenEd</v>
      </c>
      <c r="F1349">
        <f>VLOOKUP(A1349&amp;"|"&amp;"Fall"&amp;"|"&amp;"Math",kipp_maps!H:I,2,FALSE)</f>
        <v>232</v>
      </c>
      <c r="G1349">
        <f>VLOOKUP(A1349&amp;"|"&amp;"Fall"&amp;"|"&amp;"Math",kipp_maps!H:J,3,FALSE)</f>
        <v>74</v>
      </c>
      <c r="H1349">
        <f>VLOOKUP(A1349&amp;"|"&amp;"Fall"&amp;"|"&amp;"Math",kipp_maps!H:K,4,FALSE)</f>
        <v>3</v>
      </c>
      <c r="I1349">
        <f>VLOOKUP(A1349&amp;"|"&amp;"Spring"&amp;"|"&amp;"Math",kipp_maps!H:I,2,FALSE)</f>
        <v>234</v>
      </c>
      <c r="J1349">
        <f>VLOOKUP(A1349&amp;"|"&amp;"Spring"&amp;"|"&amp;"Math",kipp_maps!H:J,3,FALSE)</f>
        <v>70</v>
      </c>
      <c r="K1349">
        <f>VLOOKUP(A1349&amp;"|"&amp;"Spring"&amp;"|"&amp;"Math",kipp_maps!H:K,4,FALSE)</f>
        <v>3</v>
      </c>
      <c r="L1349">
        <f>VLOOKUP(A1349&amp;"|"&amp;"Fall"&amp;"|"&amp;"Math",kipp_maps!H:L,5,FALSE)</f>
        <v>3</v>
      </c>
      <c r="M1349">
        <f t="shared" si="84"/>
        <v>2</v>
      </c>
      <c r="N1349">
        <f t="shared" si="85"/>
        <v>-1</v>
      </c>
      <c r="O1349">
        <f>VLOOKUP(A1349&amp;"|"&amp;"Fall"&amp;"|"&amp;"Reading",kipp_maps!H:I,2,FALSE)</f>
        <v>215</v>
      </c>
      <c r="P1349">
        <f>VLOOKUP(A1349&amp;"|"&amp;"Fall"&amp;"|"&amp;"Reading",kipp_maps!H:J,3,FALSE)</f>
        <v>59</v>
      </c>
      <c r="Q1349">
        <f>VLOOKUP(A1349&amp;"|"&amp;"Fall"&amp;"|"&amp;"Reading",kipp_maps!H:K,4,FALSE)</f>
        <v>3</v>
      </c>
      <c r="R1349">
        <f>VLOOKUP(A1349&amp;"|"&amp;"Spring"&amp;"|"&amp;"Reading",kipp_maps!H:I,2,FALSE)</f>
        <v>215</v>
      </c>
      <c r="S1349">
        <f>VLOOKUP(A1349&amp;"|"&amp;"Spring"&amp;"|"&amp;"Reading",kipp_maps!H:J,3,FALSE)</f>
        <v>48</v>
      </c>
      <c r="T1349">
        <f>VLOOKUP(A1349&amp;"|"&amp;"Spring"&amp;"|"&amp;"Reading",kipp_maps!H:K,4,FALSE)</f>
        <v>2</v>
      </c>
      <c r="U1349">
        <f>VLOOKUP(A1349&amp;"|"&amp;"Fall"&amp;"|"&amp;"Reading",kipp_maps!H:L,5,FALSE)</f>
        <v>4</v>
      </c>
      <c r="V1349">
        <f t="shared" si="86"/>
        <v>0</v>
      </c>
      <c r="W1349">
        <f t="shared" si="87"/>
        <v>-4</v>
      </c>
    </row>
    <row r="1350" spans="1:23" x14ac:dyDescent="0.25">
      <c r="A1350">
        <v>18640</v>
      </c>
      <c r="B1350" t="str">
        <f>VLOOKUP(A1350,kipp_maps!A:B,2,FALSE)</f>
        <v>School B</v>
      </c>
      <c r="C1350">
        <f>VLOOKUP(A1350,kipp_maps!A:C,3,FALSE)</f>
        <v>6</v>
      </c>
      <c r="D1350">
        <f>VLOOKUP(A1350,kipp_maps!A:D,4,FALSE)</f>
        <v>2019</v>
      </c>
      <c r="E1350" t="str">
        <f>VLOOKUP(A1350,kipp_maps!A:E,5,FALSE)</f>
        <v>GenEd</v>
      </c>
      <c r="F1350" t="str">
        <f>VLOOKUP(A1350&amp;"|"&amp;"Fall"&amp;"|"&amp;"Math",kipp_maps!H:I,2,FALSE)</f>
        <v>.</v>
      </c>
      <c r="G1350" t="str">
        <f>VLOOKUP(A1350&amp;"|"&amp;"Fall"&amp;"|"&amp;"Math",kipp_maps!H:J,3,FALSE)</f>
        <v>.</v>
      </c>
      <c r="H1350" t="str">
        <f>VLOOKUP(A1350&amp;"|"&amp;"Fall"&amp;"|"&amp;"Math",kipp_maps!H:K,4,FALSE)</f>
        <v>.</v>
      </c>
      <c r="I1350">
        <f>VLOOKUP(A1350&amp;"|"&amp;"Spring"&amp;"|"&amp;"Math",kipp_maps!H:I,2,FALSE)</f>
        <v>208</v>
      </c>
      <c r="J1350">
        <f>VLOOKUP(A1350&amp;"|"&amp;"Spring"&amp;"|"&amp;"Math",kipp_maps!H:J,3,FALSE)</f>
        <v>15</v>
      </c>
      <c r="K1350">
        <f>VLOOKUP(A1350&amp;"|"&amp;"Spring"&amp;"|"&amp;"Math",kipp_maps!H:K,4,FALSE)</f>
        <v>1</v>
      </c>
      <c r="L1350" t="str">
        <f>VLOOKUP(A1350&amp;"|"&amp;"Fall"&amp;"|"&amp;"Math",kipp_maps!H:L,5,FALSE)</f>
        <v>.</v>
      </c>
      <c r="M1350" t="e">
        <f t="shared" si="84"/>
        <v>#VALUE!</v>
      </c>
      <c r="N1350" t="e">
        <f t="shared" si="85"/>
        <v>#VALUE!</v>
      </c>
      <c r="O1350" t="str">
        <f>VLOOKUP(A1350&amp;"|"&amp;"Fall"&amp;"|"&amp;"Reading",kipp_maps!H:I,2,FALSE)</f>
        <v>.</v>
      </c>
      <c r="P1350" t="str">
        <f>VLOOKUP(A1350&amp;"|"&amp;"Fall"&amp;"|"&amp;"Reading",kipp_maps!H:J,3,FALSE)</f>
        <v>.</v>
      </c>
      <c r="Q1350" t="str">
        <f>VLOOKUP(A1350&amp;"|"&amp;"Fall"&amp;"|"&amp;"Reading",kipp_maps!H:K,4,FALSE)</f>
        <v>.</v>
      </c>
      <c r="R1350">
        <f>VLOOKUP(A1350&amp;"|"&amp;"Spring"&amp;"|"&amp;"Reading",kipp_maps!H:I,2,FALSE)</f>
        <v>203</v>
      </c>
      <c r="S1350">
        <f>VLOOKUP(A1350&amp;"|"&amp;"Spring"&amp;"|"&amp;"Reading",kipp_maps!H:J,3,FALSE)</f>
        <v>19</v>
      </c>
      <c r="T1350">
        <f>VLOOKUP(A1350&amp;"|"&amp;"Spring"&amp;"|"&amp;"Reading",kipp_maps!H:K,4,FALSE)</f>
        <v>1</v>
      </c>
      <c r="U1350" t="str">
        <f>VLOOKUP(A1350&amp;"|"&amp;"Fall"&amp;"|"&amp;"Reading",kipp_maps!H:L,5,FALSE)</f>
        <v>.</v>
      </c>
      <c r="V1350" t="e">
        <f t="shared" si="86"/>
        <v>#VALUE!</v>
      </c>
      <c r="W1350" t="e">
        <f t="shared" si="87"/>
        <v>#VALUE!</v>
      </c>
    </row>
    <row r="1351" spans="1:23" x14ac:dyDescent="0.25">
      <c r="A1351">
        <v>25626</v>
      </c>
      <c r="B1351" t="str">
        <f>VLOOKUP(A1351,kipp_maps!A:B,2,FALSE)</f>
        <v>School B</v>
      </c>
      <c r="C1351">
        <f>VLOOKUP(A1351,kipp_maps!A:C,3,FALSE)</f>
        <v>6</v>
      </c>
      <c r="D1351">
        <f>VLOOKUP(A1351,kipp_maps!A:D,4,FALSE)</f>
        <v>2019</v>
      </c>
      <c r="E1351" t="str">
        <f>VLOOKUP(A1351,kipp_maps!A:E,5,FALSE)</f>
        <v>Gifted</v>
      </c>
      <c r="F1351">
        <f>VLOOKUP(A1351&amp;"|"&amp;"Fall"&amp;"|"&amp;"Math",kipp_maps!H:I,2,FALSE)</f>
        <v>242</v>
      </c>
      <c r="G1351">
        <f>VLOOKUP(A1351&amp;"|"&amp;"Fall"&amp;"|"&amp;"Math",kipp_maps!H:J,3,FALSE)</f>
        <v>90</v>
      </c>
      <c r="H1351">
        <f>VLOOKUP(A1351&amp;"|"&amp;"Fall"&amp;"|"&amp;"Math",kipp_maps!H:K,4,FALSE)</f>
        <v>4</v>
      </c>
      <c r="I1351">
        <f>VLOOKUP(A1351&amp;"|"&amp;"Spring"&amp;"|"&amp;"Math",kipp_maps!H:I,2,FALSE)</f>
        <v>246</v>
      </c>
      <c r="J1351">
        <f>VLOOKUP(A1351&amp;"|"&amp;"Spring"&amp;"|"&amp;"Math",kipp_maps!H:J,3,FALSE)</f>
        <v>89</v>
      </c>
      <c r="K1351">
        <f>VLOOKUP(A1351&amp;"|"&amp;"Spring"&amp;"|"&amp;"Math",kipp_maps!H:K,4,FALSE)</f>
        <v>4</v>
      </c>
      <c r="L1351">
        <f>VLOOKUP(A1351&amp;"|"&amp;"Fall"&amp;"|"&amp;"Math",kipp_maps!H:L,5,FALSE)</f>
        <v>2</v>
      </c>
      <c r="M1351">
        <f t="shared" si="84"/>
        <v>4</v>
      </c>
      <c r="N1351">
        <f t="shared" si="85"/>
        <v>2</v>
      </c>
      <c r="O1351">
        <f>VLOOKUP(A1351&amp;"|"&amp;"Fall"&amp;"|"&amp;"Reading",kipp_maps!H:I,2,FALSE)</f>
        <v>236</v>
      </c>
      <c r="P1351">
        <f>VLOOKUP(A1351&amp;"|"&amp;"Fall"&amp;"|"&amp;"Reading",kipp_maps!H:J,3,FALSE)</f>
        <v>95</v>
      </c>
      <c r="Q1351">
        <f>VLOOKUP(A1351&amp;"|"&amp;"Fall"&amp;"|"&amp;"Reading",kipp_maps!H:K,4,FALSE)</f>
        <v>4</v>
      </c>
      <c r="R1351">
        <f>VLOOKUP(A1351&amp;"|"&amp;"Spring"&amp;"|"&amp;"Reading",kipp_maps!H:I,2,FALSE)</f>
        <v>226</v>
      </c>
      <c r="S1351">
        <f>VLOOKUP(A1351&amp;"|"&amp;"Spring"&amp;"|"&amp;"Reading",kipp_maps!H:J,3,FALSE)</f>
        <v>76</v>
      </c>
      <c r="T1351">
        <f>VLOOKUP(A1351&amp;"|"&amp;"Spring"&amp;"|"&amp;"Reading",kipp_maps!H:K,4,FALSE)</f>
        <v>4</v>
      </c>
      <c r="U1351">
        <f>VLOOKUP(A1351&amp;"|"&amp;"Fall"&amp;"|"&amp;"Reading",kipp_maps!H:L,5,FALSE)</f>
        <v>2</v>
      </c>
      <c r="V1351">
        <f t="shared" si="86"/>
        <v>-10</v>
      </c>
      <c r="W1351">
        <f t="shared" si="87"/>
        <v>-12</v>
      </c>
    </row>
    <row r="1352" spans="1:23" x14ac:dyDescent="0.25">
      <c r="A1352">
        <v>25790</v>
      </c>
      <c r="B1352" t="str">
        <f>VLOOKUP(A1352,kipp_maps!A:B,2,FALSE)</f>
        <v>School B</v>
      </c>
      <c r="C1352">
        <f>VLOOKUP(A1352,kipp_maps!A:C,3,FALSE)</f>
        <v>6</v>
      </c>
      <c r="D1352">
        <f>VLOOKUP(A1352,kipp_maps!A:D,4,FALSE)</f>
        <v>2019</v>
      </c>
      <c r="E1352" t="str">
        <f>VLOOKUP(A1352,kipp_maps!A:E,5,FALSE)</f>
        <v>GenEd</v>
      </c>
      <c r="F1352">
        <f>VLOOKUP(A1352&amp;"|"&amp;"Fall"&amp;"|"&amp;"Math",kipp_maps!H:I,2,FALSE)</f>
        <v>227</v>
      </c>
      <c r="G1352">
        <f>VLOOKUP(A1352&amp;"|"&amp;"Fall"&amp;"|"&amp;"Math",kipp_maps!H:J,3,FALSE)</f>
        <v>64</v>
      </c>
      <c r="H1352">
        <f>VLOOKUP(A1352&amp;"|"&amp;"Fall"&amp;"|"&amp;"Math",kipp_maps!H:K,4,FALSE)</f>
        <v>3</v>
      </c>
      <c r="I1352">
        <f>VLOOKUP(A1352&amp;"|"&amp;"Spring"&amp;"|"&amp;"Math",kipp_maps!H:I,2,FALSE)</f>
        <v>221</v>
      </c>
      <c r="J1352">
        <f>VLOOKUP(A1352&amp;"|"&amp;"Spring"&amp;"|"&amp;"Math",kipp_maps!H:J,3,FALSE)</f>
        <v>40</v>
      </c>
      <c r="K1352">
        <f>VLOOKUP(A1352&amp;"|"&amp;"Spring"&amp;"|"&amp;"Math",kipp_maps!H:K,4,FALSE)</f>
        <v>2</v>
      </c>
      <c r="L1352">
        <f>VLOOKUP(A1352&amp;"|"&amp;"Fall"&amp;"|"&amp;"Math",kipp_maps!H:L,5,FALSE)</f>
        <v>4</v>
      </c>
      <c r="M1352">
        <f t="shared" si="84"/>
        <v>-6</v>
      </c>
      <c r="N1352">
        <f t="shared" si="85"/>
        <v>-10</v>
      </c>
      <c r="O1352">
        <f>VLOOKUP(A1352&amp;"|"&amp;"Fall"&amp;"|"&amp;"Reading",kipp_maps!H:I,2,FALSE)</f>
        <v>213</v>
      </c>
      <c r="P1352">
        <f>VLOOKUP(A1352&amp;"|"&amp;"Fall"&amp;"|"&amp;"Reading",kipp_maps!H:J,3,FALSE)</f>
        <v>53</v>
      </c>
      <c r="Q1352">
        <f>VLOOKUP(A1352&amp;"|"&amp;"Fall"&amp;"|"&amp;"Reading",kipp_maps!H:K,4,FALSE)</f>
        <v>3</v>
      </c>
      <c r="R1352">
        <f>VLOOKUP(A1352&amp;"|"&amp;"Spring"&amp;"|"&amp;"Reading",kipp_maps!H:I,2,FALSE)</f>
        <v>218</v>
      </c>
      <c r="S1352">
        <f>VLOOKUP(A1352&amp;"|"&amp;"Spring"&amp;"|"&amp;"Reading",kipp_maps!H:J,3,FALSE)</f>
        <v>56</v>
      </c>
      <c r="T1352">
        <f>VLOOKUP(A1352&amp;"|"&amp;"Spring"&amp;"|"&amp;"Reading",kipp_maps!H:K,4,FALSE)</f>
        <v>3</v>
      </c>
      <c r="U1352">
        <f>VLOOKUP(A1352&amp;"|"&amp;"Fall"&amp;"|"&amp;"Reading",kipp_maps!H:L,5,FALSE)</f>
        <v>4</v>
      </c>
      <c r="V1352">
        <f t="shared" si="86"/>
        <v>5</v>
      </c>
      <c r="W1352">
        <f t="shared" si="87"/>
        <v>1</v>
      </c>
    </row>
    <row r="1353" spans="1:23" x14ac:dyDescent="0.25">
      <c r="A1353">
        <v>10524</v>
      </c>
      <c r="B1353" t="str">
        <f>VLOOKUP(A1353,kipp_maps!A:B,2,FALSE)</f>
        <v>School B</v>
      </c>
      <c r="C1353">
        <f>VLOOKUP(A1353,kipp_maps!A:C,3,FALSE)</f>
        <v>6</v>
      </c>
      <c r="D1353">
        <f>VLOOKUP(A1353,kipp_maps!A:D,4,FALSE)</f>
        <v>2019</v>
      </c>
      <c r="E1353" t="str">
        <f>VLOOKUP(A1353,kipp_maps!A:E,5,FALSE)</f>
        <v>LEP</v>
      </c>
      <c r="F1353">
        <f>VLOOKUP(A1353&amp;"|"&amp;"Fall"&amp;"|"&amp;"Math",kipp_maps!H:I,2,FALSE)</f>
        <v>221</v>
      </c>
      <c r="G1353">
        <f>VLOOKUP(A1353&amp;"|"&amp;"Fall"&amp;"|"&amp;"Math",kipp_maps!H:J,3,FALSE)</f>
        <v>49</v>
      </c>
      <c r="H1353">
        <f>VLOOKUP(A1353&amp;"|"&amp;"Fall"&amp;"|"&amp;"Math",kipp_maps!H:K,4,FALSE)</f>
        <v>2</v>
      </c>
      <c r="I1353">
        <f>VLOOKUP(A1353&amp;"|"&amp;"Spring"&amp;"|"&amp;"Math",kipp_maps!H:I,2,FALSE)</f>
        <v>221</v>
      </c>
      <c r="J1353">
        <f>VLOOKUP(A1353&amp;"|"&amp;"Spring"&amp;"|"&amp;"Math",kipp_maps!H:J,3,FALSE)</f>
        <v>40</v>
      </c>
      <c r="K1353">
        <f>VLOOKUP(A1353&amp;"|"&amp;"Spring"&amp;"|"&amp;"Math",kipp_maps!H:K,4,FALSE)</f>
        <v>2</v>
      </c>
      <c r="L1353">
        <f>VLOOKUP(A1353&amp;"|"&amp;"Fall"&amp;"|"&amp;"Math",kipp_maps!H:L,5,FALSE)</f>
        <v>5</v>
      </c>
      <c r="M1353">
        <f t="shared" si="84"/>
        <v>0</v>
      </c>
      <c r="N1353">
        <f t="shared" si="85"/>
        <v>-5</v>
      </c>
      <c r="O1353">
        <f>VLOOKUP(A1353&amp;"|"&amp;"Fall"&amp;"|"&amp;"Reading",kipp_maps!H:I,2,FALSE)</f>
        <v>215</v>
      </c>
      <c r="P1353">
        <f>VLOOKUP(A1353&amp;"|"&amp;"Fall"&amp;"|"&amp;"Reading",kipp_maps!H:J,3,FALSE)</f>
        <v>59</v>
      </c>
      <c r="Q1353">
        <f>VLOOKUP(A1353&amp;"|"&amp;"Fall"&amp;"|"&amp;"Reading",kipp_maps!H:K,4,FALSE)</f>
        <v>3</v>
      </c>
      <c r="R1353">
        <f>VLOOKUP(A1353&amp;"|"&amp;"Spring"&amp;"|"&amp;"Reading",kipp_maps!H:I,2,FALSE)</f>
        <v>221</v>
      </c>
      <c r="S1353">
        <f>VLOOKUP(A1353&amp;"|"&amp;"Spring"&amp;"|"&amp;"Reading",kipp_maps!H:J,3,FALSE)</f>
        <v>64</v>
      </c>
      <c r="T1353">
        <f>VLOOKUP(A1353&amp;"|"&amp;"Spring"&amp;"|"&amp;"Reading",kipp_maps!H:K,4,FALSE)</f>
        <v>3</v>
      </c>
      <c r="U1353">
        <f>VLOOKUP(A1353&amp;"|"&amp;"Fall"&amp;"|"&amp;"Reading",kipp_maps!H:L,5,FALSE)</f>
        <v>4</v>
      </c>
      <c r="V1353">
        <f t="shared" si="86"/>
        <v>6</v>
      </c>
      <c r="W1353">
        <f t="shared" si="87"/>
        <v>2</v>
      </c>
    </row>
    <row r="1354" spans="1:23" x14ac:dyDescent="0.25">
      <c r="A1354">
        <v>11640</v>
      </c>
      <c r="B1354" t="str">
        <f>VLOOKUP(A1354,kipp_maps!A:B,2,FALSE)</f>
        <v>School B</v>
      </c>
      <c r="C1354">
        <f>VLOOKUP(A1354,kipp_maps!A:C,3,FALSE)</f>
        <v>6</v>
      </c>
      <c r="D1354">
        <f>VLOOKUP(A1354,kipp_maps!A:D,4,FALSE)</f>
        <v>2019</v>
      </c>
      <c r="E1354" t="str">
        <f>VLOOKUP(A1354,kipp_maps!A:E,5,FALSE)</f>
        <v>GenEd</v>
      </c>
      <c r="F1354" t="str">
        <f>VLOOKUP(A1354&amp;"|"&amp;"Fall"&amp;"|"&amp;"Math",kipp_maps!H:I,2,FALSE)</f>
        <v>.</v>
      </c>
      <c r="G1354" t="str">
        <f>VLOOKUP(A1354&amp;"|"&amp;"Fall"&amp;"|"&amp;"Math",kipp_maps!H:J,3,FALSE)</f>
        <v>.</v>
      </c>
      <c r="H1354" t="str">
        <f>VLOOKUP(A1354&amp;"|"&amp;"Fall"&amp;"|"&amp;"Math",kipp_maps!H:K,4,FALSE)</f>
        <v>.</v>
      </c>
      <c r="I1354">
        <f>VLOOKUP(A1354&amp;"|"&amp;"Spring"&amp;"|"&amp;"Math",kipp_maps!H:I,2,FALSE)</f>
        <v>217</v>
      </c>
      <c r="J1354">
        <f>VLOOKUP(A1354&amp;"|"&amp;"Spring"&amp;"|"&amp;"Math",kipp_maps!H:J,3,FALSE)</f>
        <v>31</v>
      </c>
      <c r="K1354">
        <f>VLOOKUP(A1354&amp;"|"&amp;"Spring"&amp;"|"&amp;"Math",kipp_maps!H:K,4,FALSE)</f>
        <v>2</v>
      </c>
      <c r="L1354" t="str">
        <f>VLOOKUP(A1354&amp;"|"&amp;"Fall"&amp;"|"&amp;"Math",kipp_maps!H:L,5,FALSE)</f>
        <v>.</v>
      </c>
      <c r="M1354" t="e">
        <f t="shared" si="84"/>
        <v>#VALUE!</v>
      </c>
      <c r="N1354" t="e">
        <f t="shared" si="85"/>
        <v>#VALUE!</v>
      </c>
      <c r="O1354" t="str">
        <f>VLOOKUP(A1354&amp;"|"&amp;"Fall"&amp;"|"&amp;"Reading",kipp_maps!H:I,2,FALSE)</f>
        <v>.</v>
      </c>
      <c r="P1354" t="str">
        <f>VLOOKUP(A1354&amp;"|"&amp;"Fall"&amp;"|"&amp;"Reading",kipp_maps!H:J,3,FALSE)</f>
        <v>.</v>
      </c>
      <c r="Q1354" t="str">
        <f>VLOOKUP(A1354&amp;"|"&amp;"Fall"&amp;"|"&amp;"Reading",kipp_maps!H:K,4,FALSE)</f>
        <v>.</v>
      </c>
      <c r="R1354">
        <f>VLOOKUP(A1354&amp;"|"&amp;"Spring"&amp;"|"&amp;"Reading",kipp_maps!H:I,2,FALSE)</f>
        <v>193</v>
      </c>
      <c r="S1354">
        <f>VLOOKUP(A1354&amp;"|"&amp;"Spring"&amp;"|"&amp;"Reading",kipp_maps!H:J,3,FALSE)</f>
        <v>6</v>
      </c>
      <c r="T1354">
        <f>VLOOKUP(A1354&amp;"|"&amp;"Spring"&amp;"|"&amp;"Reading",kipp_maps!H:K,4,FALSE)</f>
        <v>1</v>
      </c>
      <c r="U1354" t="str">
        <f>VLOOKUP(A1354&amp;"|"&amp;"Fall"&amp;"|"&amp;"Reading",kipp_maps!H:L,5,FALSE)</f>
        <v>.</v>
      </c>
      <c r="V1354" t="e">
        <f t="shared" si="86"/>
        <v>#VALUE!</v>
      </c>
      <c r="W1354" t="e">
        <f t="shared" si="87"/>
        <v>#VALUE!</v>
      </c>
    </row>
    <row r="1355" spans="1:23" x14ac:dyDescent="0.25">
      <c r="A1355">
        <v>15520</v>
      </c>
      <c r="B1355" t="str">
        <f>VLOOKUP(A1355,kipp_maps!A:B,2,FALSE)</f>
        <v>School B</v>
      </c>
      <c r="C1355">
        <f>VLOOKUP(A1355,kipp_maps!A:C,3,FALSE)</f>
        <v>6</v>
      </c>
      <c r="D1355">
        <f>VLOOKUP(A1355,kipp_maps!A:D,4,FALSE)</f>
        <v>2019</v>
      </c>
      <c r="E1355" t="str">
        <f>VLOOKUP(A1355,kipp_maps!A:E,5,FALSE)</f>
        <v>Gifted</v>
      </c>
      <c r="F1355">
        <f>VLOOKUP(A1355&amp;"|"&amp;"Fall"&amp;"|"&amp;"Math",kipp_maps!H:I,2,FALSE)</f>
        <v>232</v>
      </c>
      <c r="G1355">
        <f>VLOOKUP(A1355&amp;"|"&amp;"Fall"&amp;"|"&amp;"Math",kipp_maps!H:J,3,FALSE)</f>
        <v>74</v>
      </c>
      <c r="H1355">
        <f>VLOOKUP(A1355&amp;"|"&amp;"Fall"&amp;"|"&amp;"Math",kipp_maps!H:K,4,FALSE)</f>
        <v>3</v>
      </c>
      <c r="I1355">
        <f>VLOOKUP(A1355&amp;"|"&amp;"Spring"&amp;"|"&amp;"Math",kipp_maps!H:I,2,FALSE)</f>
        <v>238</v>
      </c>
      <c r="J1355">
        <f>VLOOKUP(A1355&amp;"|"&amp;"Spring"&amp;"|"&amp;"Math",kipp_maps!H:J,3,FALSE)</f>
        <v>78</v>
      </c>
      <c r="K1355">
        <f>VLOOKUP(A1355&amp;"|"&amp;"Spring"&amp;"|"&amp;"Math",kipp_maps!H:K,4,FALSE)</f>
        <v>4</v>
      </c>
      <c r="L1355">
        <f>VLOOKUP(A1355&amp;"|"&amp;"Fall"&amp;"|"&amp;"Math",kipp_maps!H:L,5,FALSE)</f>
        <v>3</v>
      </c>
      <c r="M1355">
        <f t="shared" si="84"/>
        <v>6</v>
      </c>
      <c r="N1355">
        <f t="shared" si="85"/>
        <v>3</v>
      </c>
      <c r="O1355">
        <f>VLOOKUP(A1355&amp;"|"&amp;"Fall"&amp;"|"&amp;"Reading",kipp_maps!H:I,2,FALSE)</f>
        <v>219</v>
      </c>
      <c r="P1355">
        <f>VLOOKUP(A1355&amp;"|"&amp;"Fall"&amp;"|"&amp;"Reading",kipp_maps!H:J,3,FALSE)</f>
        <v>69</v>
      </c>
      <c r="Q1355">
        <f>VLOOKUP(A1355&amp;"|"&amp;"Fall"&amp;"|"&amp;"Reading",kipp_maps!H:K,4,FALSE)</f>
        <v>3</v>
      </c>
      <c r="R1355">
        <f>VLOOKUP(A1355&amp;"|"&amp;"Spring"&amp;"|"&amp;"Reading",kipp_maps!H:I,2,FALSE)</f>
        <v>231</v>
      </c>
      <c r="S1355">
        <f>VLOOKUP(A1355&amp;"|"&amp;"Spring"&amp;"|"&amp;"Reading",kipp_maps!H:J,3,FALSE)</f>
        <v>85</v>
      </c>
      <c r="T1355">
        <f>VLOOKUP(A1355&amp;"|"&amp;"Spring"&amp;"|"&amp;"Reading",kipp_maps!H:K,4,FALSE)</f>
        <v>4</v>
      </c>
      <c r="U1355">
        <f>VLOOKUP(A1355&amp;"|"&amp;"Fall"&amp;"|"&amp;"Reading",kipp_maps!H:L,5,FALSE)</f>
        <v>3</v>
      </c>
      <c r="V1355">
        <f t="shared" si="86"/>
        <v>12</v>
      </c>
      <c r="W1355">
        <f t="shared" si="87"/>
        <v>9</v>
      </c>
    </row>
    <row r="1356" spans="1:23" x14ac:dyDescent="0.25">
      <c r="A1356">
        <v>10845</v>
      </c>
      <c r="B1356" t="str">
        <f>VLOOKUP(A1356,kipp_maps!A:B,2,FALSE)</f>
        <v>School B</v>
      </c>
      <c r="C1356">
        <f>VLOOKUP(A1356,kipp_maps!A:C,3,FALSE)</f>
        <v>6</v>
      </c>
      <c r="D1356">
        <f>VLOOKUP(A1356,kipp_maps!A:D,4,FALSE)</f>
        <v>2019</v>
      </c>
      <c r="E1356" t="str">
        <f>VLOOKUP(A1356,kipp_maps!A:E,5,FALSE)</f>
        <v>GenEd</v>
      </c>
      <c r="F1356">
        <f>VLOOKUP(A1356&amp;"|"&amp;"Fall"&amp;"|"&amp;"Math",kipp_maps!H:I,2,FALSE)</f>
        <v>199</v>
      </c>
      <c r="G1356">
        <f>VLOOKUP(A1356&amp;"|"&amp;"Fall"&amp;"|"&amp;"Math",kipp_maps!H:J,3,FALSE)</f>
        <v>8</v>
      </c>
      <c r="H1356">
        <f>VLOOKUP(A1356&amp;"|"&amp;"Fall"&amp;"|"&amp;"Math",kipp_maps!H:K,4,FALSE)</f>
        <v>1</v>
      </c>
      <c r="I1356">
        <f>VLOOKUP(A1356&amp;"|"&amp;"Spring"&amp;"|"&amp;"Math",kipp_maps!H:I,2,FALSE)</f>
        <v>209</v>
      </c>
      <c r="J1356">
        <f>VLOOKUP(A1356&amp;"|"&amp;"Spring"&amp;"|"&amp;"Math",kipp_maps!H:J,3,FALSE)</f>
        <v>16</v>
      </c>
      <c r="K1356">
        <f>VLOOKUP(A1356&amp;"|"&amp;"Spring"&amp;"|"&amp;"Math",kipp_maps!H:K,4,FALSE)</f>
        <v>1</v>
      </c>
      <c r="L1356">
        <f>VLOOKUP(A1356&amp;"|"&amp;"Fall"&amp;"|"&amp;"Math",kipp_maps!H:L,5,FALSE)</f>
        <v>7</v>
      </c>
      <c r="M1356">
        <f t="shared" si="84"/>
        <v>10</v>
      </c>
      <c r="N1356">
        <f t="shared" si="85"/>
        <v>3</v>
      </c>
      <c r="O1356">
        <f>VLOOKUP(A1356&amp;"|"&amp;"Fall"&amp;"|"&amp;"Reading",kipp_maps!H:I,2,FALSE)</f>
        <v>207</v>
      </c>
      <c r="P1356">
        <f>VLOOKUP(A1356&amp;"|"&amp;"Fall"&amp;"|"&amp;"Reading",kipp_maps!H:J,3,FALSE)</f>
        <v>37</v>
      </c>
      <c r="Q1356">
        <f>VLOOKUP(A1356&amp;"|"&amp;"Fall"&amp;"|"&amp;"Reading",kipp_maps!H:K,4,FALSE)</f>
        <v>2</v>
      </c>
      <c r="R1356">
        <f>VLOOKUP(A1356&amp;"|"&amp;"Spring"&amp;"|"&amp;"Reading",kipp_maps!H:I,2,FALSE)</f>
        <v>216</v>
      </c>
      <c r="S1356">
        <f>VLOOKUP(A1356&amp;"|"&amp;"Spring"&amp;"|"&amp;"Reading",kipp_maps!H:J,3,FALSE)</f>
        <v>51</v>
      </c>
      <c r="T1356">
        <f>VLOOKUP(A1356&amp;"|"&amp;"Spring"&amp;"|"&amp;"Reading",kipp_maps!H:K,4,FALSE)</f>
        <v>3</v>
      </c>
      <c r="U1356">
        <f>VLOOKUP(A1356&amp;"|"&amp;"Fall"&amp;"|"&amp;"Reading",kipp_maps!H:L,5,FALSE)</f>
        <v>5</v>
      </c>
      <c r="V1356">
        <f t="shared" si="86"/>
        <v>9</v>
      </c>
      <c r="W1356">
        <f t="shared" si="87"/>
        <v>4</v>
      </c>
    </row>
    <row r="1357" spans="1:23" x14ac:dyDescent="0.25">
      <c r="A1357">
        <v>11095</v>
      </c>
      <c r="B1357" t="str">
        <f>VLOOKUP(A1357,kipp_maps!A:B,2,FALSE)</f>
        <v>School B</v>
      </c>
      <c r="C1357">
        <f>VLOOKUP(A1357,kipp_maps!A:C,3,FALSE)</f>
        <v>6</v>
      </c>
      <c r="D1357">
        <f>VLOOKUP(A1357,kipp_maps!A:D,4,FALSE)</f>
        <v>2019</v>
      </c>
      <c r="E1357" t="str">
        <f>VLOOKUP(A1357,kipp_maps!A:E,5,FALSE)</f>
        <v>Gifted</v>
      </c>
      <c r="F1357">
        <f>VLOOKUP(A1357&amp;"|"&amp;"Fall"&amp;"|"&amp;"Math",kipp_maps!H:I,2,FALSE)</f>
        <v>237</v>
      </c>
      <c r="G1357">
        <f>VLOOKUP(A1357&amp;"|"&amp;"Fall"&amp;"|"&amp;"Math",kipp_maps!H:J,3,FALSE)</f>
        <v>83</v>
      </c>
      <c r="H1357">
        <f>VLOOKUP(A1357&amp;"|"&amp;"Fall"&amp;"|"&amp;"Math",kipp_maps!H:K,4,FALSE)</f>
        <v>4</v>
      </c>
      <c r="I1357">
        <f>VLOOKUP(A1357&amp;"|"&amp;"Spring"&amp;"|"&amp;"Math",kipp_maps!H:I,2,FALSE)</f>
        <v>249</v>
      </c>
      <c r="J1357">
        <f>VLOOKUP(A1357&amp;"|"&amp;"Spring"&amp;"|"&amp;"Math",kipp_maps!H:J,3,FALSE)</f>
        <v>92</v>
      </c>
      <c r="K1357">
        <f>VLOOKUP(A1357&amp;"|"&amp;"Spring"&amp;"|"&amp;"Math",kipp_maps!H:K,4,FALSE)</f>
        <v>4</v>
      </c>
      <c r="L1357">
        <f>VLOOKUP(A1357&amp;"|"&amp;"Fall"&amp;"|"&amp;"Math",kipp_maps!H:L,5,FALSE)</f>
        <v>3</v>
      </c>
      <c r="M1357">
        <f t="shared" si="84"/>
        <v>12</v>
      </c>
      <c r="N1357">
        <f t="shared" si="85"/>
        <v>9</v>
      </c>
      <c r="O1357">
        <f>VLOOKUP(A1357&amp;"|"&amp;"Fall"&amp;"|"&amp;"Reading",kipp_maps!H:I,2,FALSE)</f>
        <v>226</v>
      </c>
      <c r="P1357">
        <f>VLOOKUP(A1357&amp;"|"&amp;"Fall"&amp;"|"&amp;"Reading",kipp_maps!H:J,3,FALSE)</f>
        <v>83</v>
      </c>
      <c r="Q1357">
        <f>VLOOKUP(A1357&amp;"|"&amp;"Fall"&amp;"|"&amp;"Reading",kipp_maps!H:K,4,FALSE)</f>
        <v>4</v>
      </c>
      <c r="R1357">
        <f>VLOOKUP(A1357&amp;"|"&amp;"Spring"&amp;"|"&amp;"Reading",kipp_maps!H:I,2,FALSE)</f>
        <v>228</v>
      </c>
      <c r="S1357">
        <f>VLOOKUP(A1357&amp;"|"&amp;"Spring"&amp;"|"&amp;"Reading",kipp_maps!H:J,3,FALSE)</f>
        <v>80</v>
      </c>
      <c r="T1357">
        <f>VLOOKUP(A1357&amp;"|"&amp;"Spring"&amp;"|"&amp;"Reading",kipp_maps!H:K,4,FALSE)</f>
        <v>4</v>
      </c>
      <c r="U1357">
        <f>VLOOKUP(A1357&amp;"|"&amp;"Fall"&amp;"|"&amp;"Reading",kipp_maps!H:L,5,FALSE)</f>
        <v>2</v>
      </c>
      <c r="V1357">
        <f t="shared" si="86"/>
        <v>2</v>
      </c>
      <c r="W1357">
        <f t="shared" si="87"/>
        <v>0</v>
      </c>
    </row>
    <row r="1358" spans="1:23" x14ac:dyDescent="0.25">
      <c r="A1358">
        <v>23438</v>
      </c>
      <c r="B1358" t="str">
        <f>VLOOKUP(A1358,kipp_maps!A:B,2,FALSE)</f>
        <v>School B</v>
      </c>
      <c r="C1358">
        <f>VLOOKUP(A1358,kipp_maps!A:C,3,FALSE)</f>
        <v>6</v>
      </c>
      <c r="D1358">
        <f>VLOOKUP(A1358,kipp_maps!A:D,4,FALSE)</f>
        <v>2019</v>
      </c>
      <c r="E1358" t="str">
        <f>VLOOKUP(A1358,kipp_maps!A:E,5,FALSE)</f>
        <v>Gifted</v>
      </c>
      <c r="F1358">
        <f>VLOOKUP(A1358&amp;"|"&amp;"Fall"&amp;"|"&amp;"Math",kipp_maps!H:I,2,FALSE)</f>
        <v>246</v>
      </c>
      <c r="G1358">
        <f>VLOOKUP(A1358&amp;"|"&amp;"Fall"&amp;"|"&amp;"Math",kipp_maps!H:J,3,FALSE)</f>
        <v>94</v>
      </c>
      <c r="H1358">
        <f>VLOOKUP(A1358&amp;"|"&amp;"Fall"&amp;"|"&amp;"Math",kipp_maps!H:K,4,FALSE)</f>
        <v>4</v>
      </c>
      <c r="I1358">
        <f>VLOOKUP(A1358&amp;"|"&amp;"Spring"&amp;"|"&amp;"Math",kipp_maps!H:I,2,FALSE)</f>
        <v>245</v>
      </c>
      <c r="J1358">
        <f>VLOOKUP(A1358&amp;"|"&amp;"Spring"&amp;"|"&amp;"Math",kipp_maps!H:J,3,FALSE)</f>
        <v>88</v>
      </c>
      <c r="K1358">
        <f>VLOOKUP(A1358&amp;"|"&amp;"Spring"&amp;"|"&amp;"Math",kipp_maps!H:K,4,FALSE)</f>
        <v>4</v>
      </c>
      <c r="L1358">
        <f>VLOOKUP(A1358&amp;"|"&amp;"Fall"&amp;"|"&amp;"Math",kipp_maps!H:L,5,FALSE)</f>
        <v>2</v>
      </c>
      <c r="M1358">
        <f t="shared" si="84"/>
        <v>-1</v>
      </c>
      <c r="N1358">
        <f t="shared" si="85"/>
        <v>-3</v>
      </c>
      <c r="O1358">
        <f>VLOOKUP(A1358&amp;"|"&amp;"Fall"&amp;"|"&amp;"Reading",kipp_maps!H:I,2,FALSE)</f>
        <v>236</v>
      </c>
      <c r="P1358">
        <f>VLOOKUP(A1358&amp;"|"&amp;"Fall"&amp;"|"&amp;"Reading",kipp_maps!H:J,3,FALSE)</f>
        <v>95</v>
      </c>
      <c r="Q1358">
        <f>VLOOKUP(A1358&amp;"|"&amp;"Fall"&amp;"|"&amp;"Reading",kipp_maps!H:K,4,FALSE)</f>
        <v>4</v>
      </c>
      <c r="R1358">
        <f>VLOOKUP(A1358&amp;"|"&amp;"Spring"&amp;"|"&amp;"Reading",kipp_maps!H:I,2,FALSE)</f>
        <v>235</v>
      </c>
      <c r="S1358">
        <f>VLOOKUP(A1358&amp;"|"&amp;"Spring"&amp;"|"&amp;"Reading",kipp_maps!H:J,3,FALSE)</f>
        <v>91</v>
      </c>
      <c r="T1358">
        <f>VLOOKUP(A1358&amp;"|"&amp;"Spring"&amp;"|"&amp;"Reading",kipp_maps!H:K,4,FALSE)</f>
        <v>4</v>
      </c>
      <c r="U1358">
        <f>VLOOKUP(A1358&amp;"|"&amp;"Fall"&amp;"|"&amp;"Reading",kipp_maps!H:L,5,FALSE)</f>
        <v>2</v>
      </c>
      <c r="V1358">
        <f t="shared" si="86"/>
        <v>-1</v>
      </c>
      <c r="W1358">
        <f t="shared" si="87"/>
        <v>-3</v>
      </c>
    </row>
    <row r="1359" spans="1:23" x14ac:dyDescent="0.25">
      <c r="A1359">
        <v>27051</v>
      </c>
      <c r="B1359" t="str">
        <f>VLOOKUP(A1359,kipp_maps!A:B,2,FALSE)</f>
        <v>School B</v>
      </c>
      <c r="C1359">
        <f>VLOOKUP(A1359,kipp_maps!A:C,3,FALSE)</f>
        <v>6</v>
      </c>
      <c r="D1359">
        <f>VLOOKUP(A1359,kipp_maps!A:D,4,FALSE)</f>
        <v>2019</v>
      </c>
      <c r="E1359" t="str">
        <f>VLOOKUP(A1359,kipp_maps!A:E,5,FALSE)</f>
        <v>SPED</v>
      </c>
      <c r="F1359">
        <f>VLOOKUP(A1359&amp;"|"&amp;"Fall"&amp;"|"&amp;"Math",kipp_maps!H:I,2,FALSE)</f>
        <v>200</v>
      </c>
      <c r="G1359">
        <f>VLOOKUP(A1359&amp;"|"&amp;"Fall"&amp;"|"&amp;"Math",kipp_maps!H:J,3,FALSE)</f>
        <v>9</v>
      </c>
      <c r="H1359">
        <f>VLOOKUP(A1359&amp;"|"&amp;"Fall"&amp;"|"&amp;"Math",kipp_maps!H:K,4,FALSE)</f>
        <v>1</v>
      </c>
      <c r="I1359">
        <f>VLOOKUP(A1359&amp;"|"&amp;"Spring"&amp;"|"&amp;"Math",kipp_maps!H:I,2,FALSE)</f>
        <v>203</v>
      </c>
      <c r="J1359">
        <f>VLOOKUP(A1359&amp;"|"&amp;"Spring"&amp;"|"&amp;"Math",kipp_maps!H:J,3,FALSE)</f>
        <v>9</v>
      </c>
      <c r="K1359">
        <f>VLOOKUP(A1359&amp;"|"&amp;"Spring"&amp;"|"&amp;"Math",kipp_maps!H:K,4,FALSE)</f>
        <v>1</v>
      </c>
      <c r="L1359">
        <f>VLOOKUP(A1359&amp;"|"&amp;"Fall"&amp;"|"&amp;"Math",kipp_maps!H:L,5,FALSE)</f>
        <v>7</v>
      </c>
      <c r="M1359">
        <f t="shared" si="84"/>
        <v>3</v>
      </c>
      <c r="N1359">
        <f t="shared" si="85"/>
        <v>-4</v>
      </c>
      <c r="O1359">
        <f>VLOOKUP(A1359&amp;"|"&amp;"Fall"&amp;"|"&amp;"Reading",kipp_maps!H:I,2,FALSE)</f>
        <v>209</v>
      </c>
      <c r="P1359">
        <f>VLOOKUP(A1359&amp;"|"&amp;"Fall"&amp;"|"&amp;"Reading",kipp_maps!H:J,3,FALSE)</f>
        <v>42</v>
      </c>
      <c r="Q1359">
        <f>VLOOKUP(A1359&amp;"|"&amp;"Fall"&amp;"|"&amp;"Reading",kipp_maps!H:K,4,FALSE)</f>
        <v>2</v>
      </c>
      <c r="R1359">
        <f>VLOOKUP(A1359&amp;"|"&amp;"Spring"&amp;"|"&amp;"Reading",kipp_maps!H:I,2,FALSE)</f>
        <v>213</v>
      </c>
      <c r="S1359">
        <f>VLOOKUP(A1359&amp;"|"&amp;"Spring"&amp;"|"&amp;"Reading",kipp_maps!H:J,3,FALSE)</f>
        <v>43</v>
      </c>
      <c r="T1359">
        <f>VLOOKUP(A1359&amp;"|"&amp;"Spring"&amp;"|"&amp;"Reading",kipp_maps!H:K,4,FALSE)</f>
        <v>2</v>
      </c>
      <c r="U1359">
        <f>VLOOKUP(A1359&amp;"|"&amp;"Fall"&amp;"|"&amp;"Reading",kipp_maps!H:L,5,FALSE)</f>
        <v>5</v>
      </c>
      <c r="V1359">
        <f t="shared" si="86"/>
        <v>4</v>
      </c>
      <c r="W1359">
        <f t="shared" si="87"/>
        <v>-1</v>
      </c>
    </row>
    <row r="1360" spans="1:23" x14ac:dyDescent="0.25">
      <c r="A1360">
        <v>12049</v>
      </c>
      <c r="B1360" t="str">
        <f>VLOOKUP(A1360,kipp_maps!A:B,2,FALSE)</f>
        <v>School B</v>
      </c>
      <c r="C1360">
        <f>VLOOKUP(A1360,kipp_maps!A:C,3,FALSE)</f>
        <v>6</v>
      </c>
      <c r="D1360">
        <f>VLOOKUP(A1360,kipp_maps!A:D,4,FALSE)</f>
        <v>2019</v>
      </c>
      <c r="E1360" t="str">
        <f>VLOOKUP(A1360,kipp_maps!A:E,5,FALSE)</f>
        <v>GenEd</v>
      </c>
      <c r="F1360">
        <f>VLOOKUP(A1360&amp;"|"&amp;"Fall"&amp;"|"&amp;"Math",kipp_maps!H:I,2,FALSE)</f>
        <v>234</v>
      </c>
      <c r="G1360">
        <f>VLOOKUP(A1360&amp;"|"&amp;"Fall"&amp;"|"&amp;"Math",kipp_maps!H:J,3,FALSE)</f>
        <v>78</v>
      </c>
      <c r="H1360">
        <f>VLOOKUP(A1360&amp;"|"&amp;"Fall"&amp;"|"&amp;"Math",kipp_maps!H:K,4,FALSE)</f>
        <v>4</v>
      </c>
      <c r="I1360">
        <f>VLOOKUP(A1360&amp;"|"&amp;"Spring"&amp;"|"&amp;"Math",kipp_maps!H:I,2,FALSE)</f>
        <v>238</v>
      </c>
      <c r="J1360">
        <f>VLOOKUP(A1360&amp;"|"&amp;"Spring"&amp;"|"&amp;"Math",kipp_maps!H:J,3,FALSE)</f>
        <v>78</v>
      </c>
      <c r="K1360">
        <f>VLOOKUP(A1360&amp;"|"&amp;"Spring"&amp;"|"&amp;"Math",kipp_maps!H:K,4,FALSE)</f>
        <v>4</v>
      </c>
      <c r="L1360">
        <f>VLOOKUP(A1360&amp;"|"&amp;"Fall"&amp;"|"&amp;"Math",kipp_maps!H:L,5,FALSE)</f>
        <v>3</v>
      </c>
      <c r="M1360">
        <f t="shared" si="84"/>
        <v>4</v>
      </c>
      <c r="N1360">
        <f t="shared" si="85"/>
        <v>1</v>
      </c>
      <c r="O1360">
        <f>VLOOKUP(A1360&amp;"|"&amp;"Fall"&amp;"|"&amp;"Reading",kipp_maps!H:I,2,FALSE)</f>
        <v>220</v>
      </c>
      <c r="P1360">
        <f>VLOOKUP(A1360&amp;"|"&amp;"Fall"&amp;"|"&amp;"Reading",kipp_maps!H:J,3,FALSE)</f>
        <v>71</v>
      </c>
      <c r="Q1360">
        <f>VLOOKUP(A1360&amp;"|"&amp;"Fall"&amp;"|"&amp;"Reading",kipp_maps!H:K,4,FALSE)</f>
        <v>3</v>
      </c>
      <c r="R1360">
        <f>VLOOKUP(A1360&amp;"|"&amp;"Spring"&amp;"|"&amp;"Reading",kipp_maps!H:I,2,FALSE)</f>
        <v>207</v>
      </c>
      <c r="S1360">
        <f>VLOOKUP(A1360&amp;"|"&amp;"Spring"&amp;"|"&amp;"Reading",kipp_maps!H:J,3,FALSE)</f>
        <v>27</v>
      </c>
      <c r="T1360">
        <f>VLOOKUP(A1360&amp;"|"&amp;"Spring"&amp;"|"&amp;"Reading",kipp_maps!H:K,4,FALSE)</f>
        <v>2</v>
      </c>
      <c r="U1360">
        <f>VLOOKUP(A1360&amp;"|"&amp;"Fall"&amp;"|"&amp;"Reading",kipp_maps!H:L,5,FALSE)</f>
        <v>3</v>
      </c>
      <c r="V1360">
        <f t="shared" si="86"/>
        <v>-13</v>
      </c>
      <c r="W1360">
        <f t="shared" si="87"/>
        <v>-16</v>
      </c>
    </row>
    <row r="1361" spans="1:23" x14ac:dyDescent="0.25">
      <c r="A1361">
        <v>28801</v>
      </c>
      <c r="B1361" t="str">
        <f>VLOOKUP(A1361,kipp_maps!A:B,2,FALSE)</f>
        <v>School B</v>
      </c>
      <c r="C1361">
        <f>VLOOKUP(A1361,kipp_maps!A:C,3,FALSE)</f>
        <v>6</v>
      </c>
      <c r="D1361">
        <f>VLOOKUP(A1361,kipp_maps!A:D,4,FALSE)</f>
        <v>2019</v>
      </c>
      <c r="E1361" t="str">
        <f>VLOOKUP(A1361,kipp_maps!A:E,5,FALSE)</f>
        <v>GenEd</v>
      </c>
      <c r="F1361">
        <f>VLOOKUP(A1361&amp;"|"&amp;"Fall"&amp;"|"&amp;"Math",kipp_maps!H:I,2,FALSE)</f>
        <v>219</v>
      </c>
      <c r="G1361">
        <f>VLOOKUP(A1361&amp;"|"&amp;"Fall"&amp;"|"&amp;"Math",kipp_maps!H:J,3,FALSE)</f>
        <v>44</v>
      </c>
      <c r="H1361">
        <f>VLOOKUP(A1361&amp;"|"&amp;"Fall"&amp;"|"&amp;"Math",kipp_maps!H:K,4,FALSE)</f>
        <v>2</v>
      </c>
      <c r="I1361">
        <f>VLOOKUP(A1361&amp;"|"&amp;"Spring"&amp;"|"&amp;"Math",kipp_maps!H:I,2,FALSE)</f>
        <v>233</v>
      </c>
      <c r="J1361">
        <f>VLOOKUP(A1361&amp;"|"&amp;"Spring"&amp;"|"&amp;"Math",kipp_maps!H:J,3,FALSE)</f>
        <v>68</v>
      </c>
      <c r="K1361">
        <f>VLOOKUP(A1361&amp;"|"&amp;"Spring"&amp;"|"&amp;"Math",kipp_maps!H:K,4,FALSE)</f>
        <v>3</v>
      </c>
      <c r="L1361">
        <f>VLOOKUP(A1361&amp;"|"&amp;"Fall"&amp;"|"&amp;"Math",kipp_maps!H:L,5,FALSE)</f>
        <v>5</v>
      </c>
      <c r="M1361">
        <f t="shared" si="84"/>
        <v>14</v>
      </c>
      <c r="N1361">
        <f t="shared" si="85"/>
        <v>9</v>
      </c>
      <c r="O1361">
        <f>VLOOKUP(A1361&amp;"|"&amp;"Fall"&amp;"|"&amp;"Reading",kipp_maps!H:I,2,FALSE)</f>
        <v>200</v>
      </c>
      <c r="P1361">
        <f>VLOOKUP(A1361&amp;"|"&amp;"Fall"&amp;"|"&amp;"Reading",kipp_maps!H:J,3,FALSE)</f>
        <v>21</v>
      </c>
      <c r="Q1361">
        <f>VLOOKUP(A1361&amp;"|"&amp;"Fall"&amp;"|"&amp;"Reading",kipp_maps!H:K,4,FALSE)</f>
        <v>1</v>
      </c>
      <c r="R1361">
        <f>VLOOKUP(A1361&amp;"|"&amp;"Spring"&amp;"|"&amp;"Reading",kipp_maps!H:I,2,FALSE)</f>
        <v>218</v>
      </c>
      <c r="S1361">
        <f>VLOOKUP(A1361&amp;"|"&amp;"Spring"&amp;"|"&amp;"Reading",kipp_maps!H:J,3,FALSE)</f>
        <v>56</v>
      </c>
      <c r="T1361">
        <f>VLOOKUP(A1361&amp;"|"&amp;"Spring"&amp;"|"&amp;"Reading",kipp_maps!H:K,4,FALSE)</f>
        <v>3</v>
      </c>
      <c r="U1361">
        <f>VLOOKUP(A1361&amp;"|"&amp;"Fall"&amp;"|"&amp;"Reading",kipp_maps!H:L,5,FALSE)</f>
        <v>6</v>
      </c>
      <c r="V1361">
        <f t="shared" si="86"/>
        <v>18</v>
      </c>
      <c r="W1361">
        <f t="shared" si="87"/>
        <v>12</v>
      </c>
    </row>
    <row r="1362" spans="1:23" x14ac:dyDescent="0.25">
      <c r="A1362">
        <v>18308</v>
      </c>
      <c r="B1362" t="str">
        <f>VLOOKUP(A1362,kipp_maps!A:B,2,FALSE)</f>
        <v>School B</v>
      </c>
      <c r="C1362">
        <f>VLOOKUP(A1362,kipp_maps!A:C,3,FALSE)</f>
        <v>6</v>
      </c>
      <c r="D1362">
        <f>VLOOKUP(A1362,kipp_maps!A:D,4,FALSE)</f>
        <v>2019</v>
      </c>
      <c r="E1362" t="str">
        <f>VLOOKUP(A1362,kipp_maps!A:E,5,FALSE)</f>
        <v>GenEd</v>
      </c>
      <c r="F1362">
        <f>VLOOKUP(A1362&amp;"|"&amp;"Fall"&amp;"|"&amp;"Math",kipp_maps!H:I,2,FALSE)</f>
        <v>210</v>
      </c>
      <c r="G1362">
        <f>VLOOKUP(A1362&amp;"|"&amp;"Fall"&amp;"|"&amp;"Math",kipp_maps!H:J,3,FALSE)</f>
        <v>24</v>
      </c>
      <c r="H1362">
        <f>VLOOKUP(A1362&amp;"|"&amp;"Fall"&amp;"|"&amp;"Math",kipp_maps!H:K,4,FALSE)</f>
        <v>1</v>
      </c>
      <c r="I1362">
        <f>VLOOKUP(A1362&amp;"|"&amp;"Spring"&amp;"|"&amp;"Math",kipp_maps!H:I,2,FALSE)</f>
        <v>216</v>
      </c>
      <c r="J1362">
        <f>VLOOKUP(A1362&amp;"|"&amp;"Spring"&amp;"|"&amp;"Math",kipp_maps!H:J,3,FALSE)</f>
        <v>29</v>
      </c>
      <c r="K1362">
        <f>VLOOKUP(A1362&amp;"|"&amp;"Spring"&amp;"|"&amp;"Math",kipp_maps!H:K,4,FALSE)</f>
        <v>2</v>
      </c>
      <c r="L1362">
        <f>VLOOKUP(A1362&amp;"|"&amp;"Fall"&amp;"|"&amp;"Math",kipp_maps!H:L,5,FALSE)</f>
        <v>6</v>
      </c>
      <c r="M1362">
        <f t="shared" si="84"/>
        <v>6</v>
      </c>
      <c r="N1362">
        <f t="shared" si="85"/>
        <v>0</v>
      </c>
      <c r="O1362">
        <f>VLOOKUP(A1362&amp;"|"&amp;"Fall"&amp;"|"&amp;"Reading",kipp_maps!H:I,2,FALSE)</f>
        <v>219</v>
      </c>
      <c r="P1362">
        <f>VLOOKUP(A1362&amp;"|"&amp;"Fall"&amp;"|"&amp;"Reading",kipp_maps!H:J,3,FALSE)</f>
        <v>69</v>
      </c>
      <c r="Q1362">
        <f>VLOOKUP(A1362&amp;"|"&amp;"Fall"&amp;"|"&amp;"Reading",kipp_maps!H:K,4,FALSE)</f>
        <v>3</v>
      </c>
      <c r="R1362">
        <f>VLOOKUP(A1362&amp;"|"&amp;"Spring"&amp;"|"&amp;"Reading",kipp_maps!H:I,2,FALSE)</f>
        <v>228</v>
      </c>
      <c r="S1362">
        <f>VLOOKUP(A1362&amp;"|"&amp;"Spring"&amp;"|"&amp;"Reading",kipp_maps!H:J,3,FALSE)</f>
        <v>80</v>
      </c>
      <c r="T1362">
        <f>VLOOKUP(A1362&amp;"|"&amp;"Spring"&amp;"|"&amp;"Reading",kipp_maps!H:K,4,FALSE)</f>
        <v>4</v>
      </c>
      <c r="U1362">
        <f>VLOOKUP(A1362&amp;"|"&amp;"Fall"&amp;"|"&amp;"Reading",kipp_maps!H:L,5,FALSE)</f>
        <v>3</v>
      </c>
      <c r="V1362">
        <f t="shared" si="86"/>
        <v>9</v>
      </c>
      <c r="W1362">
        <f t="shared" si="87"/>
        <v>6</v>
      </c>
    </row>
    <row r="1363" spans="1:23" x14ac:dyDescent="0.25">
      <c r="A1363">
        <v>21139</v>
      </c>
      <c r="B1363" t="str">
        <f>VLOOKUP(A1363,kipp_maps!A:B,2,FALSE)</f>
        <v>School B</v>
      </c>
      <c r="C1363">
        <f>VLOOKUP(A1363,kipp_maps!A:C,3,FALSE)</f>
        <v>6</v>
      </c>
      <c r="D1363">
        <f>VLOOKUP(A1363,kipp_maps!A:D,4,FALSE)</f>
        <v>2019</v>
      </c>
      <c r="E1363" t="str">
        <f>VLOOKUP(A1363,kipp_maps!A:E,5,FALSE)</f>
        <v>GenEd</v>
      </c>
      <c r="F1363">
        <f>VLOOKUP(A1363&amp;"|"&amp;"Fall"&amp;"|"&amp;"Math",kipp_maps!H:I,2,FALSE)</f>
        <v>223</v>
      </c>
      <c r="G1363">
        <f>VLOOKUP(A1363&amp;"|"&amp;"Fall"&amp;"|"&amp;"Math",kipp_maps!H:J,3,FALSE)</f>
        <v>54</v>
      </c>
      <c r="H1363">
        <f>VLOOKUP(A1363&amp;"|"&amp;"Fall"&amp;"|"&amp;"Math",kipp_maps!H:K,4,FALSE)</f>
        <v>3</v>
      </c>
      <c r="I1363">
        <f>VLOOKUP(A1363&amp;"|"&amp;"Spring"&amp;"|"&amp;"Math",kipp_maps!H:I,2,FALSE)</f>
        <v>231</v>
      </c>
      <c r="J1363">
        <f>VLOOKUP(A1363&amp;"|"&amp;"Spring"&amp;"|"&amp;"Math",kipp_maps!H:J,3,FALSE)</f>
        <v>63</v>
      </c>
      <c r="K1363">
        <f>VLOOKUP(A1363&amp;"|"&amp;"Spring"&amp;"|"&amp;"Math",kipp_maps!H:K,4,FALSE)</f>
        <v>3</v>
      </c>
      <c r="L1363">
        <f>VLOOKUP(A1363&amp;"|"&amp;"Fall"&amp;"|"&amp;"Math",kipp_maps!H:L,5,FALSE)</f>
        <v>5</v>
      </c>
      <c r="M1363">
        <f t="shared" si="84"/>
        <v>8</v>
      </c>
      <c r="N1363">
        <f t="shared" si="85"/>
        <v>3</v>
      </c>
      <c r="O1363">
        <f>VLOOKUP(A1363&amp;"|"&amp;"Fall"&amp;"|"&amp;"Reading",kipp_maps!H:I,2,FALSE)</f>
        <v>217</v>
      </c>
      <c r="P1363">
        <f>VLOOKUP(A1363&amp;"|"&amp;"Fall"&amp;"|"&amp;"Reading",kipp_maps!H:J,3,FALSE)</f>
        <v>64</v>
      </c>
      <c r="Q1363">
        <f>VLOOKUP(A1363&amp;"|"&amp;"Fall"&amp;"|"&amp;"Reading",kipp_maps!H:K,4,FALSE)</f>
        <v>3</v>
      </c>
      <c r="R1363">
        <f>VLOOKUP(A1363&amp;"|"&amp;"Spring"&amp;"|"&amp;"Reading",kipp_maps!H:I,2,FALSE)</f>
        <v>218</v>
      </c>
      <c r="S1363">
        <f>VLOOKUP(A1363&amp;"|"&amp;"Spring"&amp;"|"&amp;"Reading",kipp_maps!H:J,3,FALSE)</f>
        <v>56</v>
      </c>
      <c r="T1363">
        <f>VLOOKUP(A1363&amp;"|"&amp;"Spring"&amp;"|"&amp;"Reading",kipp_maps!H:K,4,FALSE)</f>
        <v>3</v>
      </c>
      <c r="U1363">
        <f>VLOOKUP(A1363&amp;"|"&amp;"Fall"&amp;"|"&amp;"Reading",kipp_maps!H:L,5,FALSE)</f>
        <v>3</v>
      </c>
      <c r="V1363">
        <f t="shared" si="86"/>
        <v>1</v>
      </c>
      <c r="W1363">
        <f t="shared" si="87"/>
        <v>-2</v>
      </c>
    </row>
    <row r="1364" spans="1:23" x14ac:dyDescent="0.25">
      <c r="A1364">
        <v>12093</v>
      </c>
      <c r="B1364" t="str">
        <f>VLOOKUP(A1364,kipp_maps!A:B,2,FALSE)</f>
        <v>School B</v>
      </c>
      <c r="C1364">
        <f>VLOOKUP(A1364,kipp_maps!A:C,3,FALSE)</f>
        <v>6</v>
      </c>
      <c r="D1364">
        <f>VLOOKUP(A1364,kipp_maps!A:D,4,FALSE)</f>
        <v>2019</v>
      </c>
      <c r="E1364" t="str">
        <f>VLOOKUP(A1364,kipp_maps!A:E,5,FALSE)</f>
        <v>Gifted</v>
      </c>
      <c r="F1364">
        <f>VLOOKUP(A1364&amp;"|"&amp;"Fall"&amp;"|"&amp;"Math",kipp_maps!H:I,2,FALSE)</f>
        <v>255</v>
      </c>
      <c r="G1364">
        <f>VLOOKUP(A1364&amp;"|"&amp;"Fall"&amp;"|"&amp;"Math",kipp_maps!H:J,3,FALSE)</f>
        <v>98</v>
      </c>
      <c r="H1364">
        <f>VLOOKUP(A1364&amp;"|"&amp;"Fall"&amp;"|"&amp;"Math",kipp_maps!H:K,4,FALSE)</f>
        <v>4</v>
      </c>
      <c r="I1364">
        <f>VLOOKUP(A1364&amp;"|"&amp;"Spring"&amp;"|"&amp;"Math",kipp_maps!H:I,2,FALSE)</f>
        <v>253</v>
      </c>
      <c r="J1364">
        <f>VLOOKUP(A1364&amp;"|"&amp;"Spring"&amp;"|"&amp;"Math",kipp_maps!H:J,3,FALSE)</f>
        <v>95</v>
      </c>
      <c r="K1364">
        <f>VLOOKUP(A1364&amp;"|"&amp;"Spring"&amp;"|"&amp;"Math",kipp_maps!H:K,4,FALSE)</f>
        <v>4</v>
      </c>
      <c r="L1364">
        <f>VLOOKUP(A1364&amp;"|"&amp;"Fall"&amp;"|"&amp;"Math",kipp_maps!H:L,5,FALSE)</f>
        <v>2</v>
      </c>
      <c r="M1364">
        <f t="shared" si="84"/>
        <v>-2</v>
      </c>
      <c r="N1364">
        <f t="shared" si="85"/>
        <v>-4</v>
      </c>
      <c r="O1364">
        <f>VLOOKUP(A1364&amp;"|"&amp;"Fall"&amp;"|"&amp;"Reading",kipp_maps!H:I,2,FALSE)</f>
        <v>213</v>
      </c>
      <c r="P1364">
        <f>VLOOKUP(A1364&amp;"|"&amp;"Fall"&amp;"|"&amp;"Reading",kipp_maps!H:J,3,FALSE)</f>
        <v>53</v>
      </c>
      <c r="Q1364">
        <f>VLOOKUP(A1364&amp;"|"&amp;"Fall"&amp;"|"&amp;"Reading",kipp_maps!H:K,4,FALSE)</f>
        <v>3</v>
      </c>
      <c r="R1364">
        <f>VLOOKUP(A1364&amp;"|"&amp;"Spring"&amp;"|"&amp;"Reading",kipp_maps!H:I,2,FALSE)</f>
        <v>218</v>
      </c>
      <c r="S1364">
        <f>VLOOKUP(A1364&amp;"|"&amp;"Spring"&amp;"|"&amp;"Reading",kipp_maps!H:J,3,FALSE)</f>
        <v>56</v>
      </c>
      <c r="T1364">
        <f>VLOOKUP(A1364&amp;"|"&amp;"Spring"&amp;"|"&amp;"Reading",kipp_maps!H:K,4,FALSE)</f>
        <v>3</v>
      </c>
      <c r="U1364">
        <f>VLOOKUP(A1364&amp;"|"&amp;"Fall"&amp;"|"&amp;"Reading",kipp_maps!H:L,5,FALSE)</f>
        <v>4</v>
      </c>
      <c r="V1364">
        <f t="shared" si="86"/>
        <v>5</v>
      </c>
      <c r="W1364">
        <f t="shared" si="87"/>
        <v>1</v>
      </c>
    </row>
    <row r="1365" spans="1:23" x14ac:dyDescent="0.25">
      <c r="A1365">
        <v>16243</v>
      </c>
      <c r="B1365" t="str">
        <f>VLOOKUP(A1365,kipp_maps!A:B,2,FALSE)</f>
        <v>School B</v>
      </c>
      <c r="C1365">
        <f>VLOOKUP(A1365,kipp_maps!A:C,3,FALSE)</f>
        <v>6</v>
      </c>
      <c r="D1365">
        <f>VLOOKUP(A1365,kipp_maps!A:D,4,FALSE)</f>
        <v>2019</v>
      </c>
      <c r="E1365" t="str">
        <f>VLOOKUP(A1365,kipp_maps!A:E,5,FALSE)</f>
        <v>GenEd</v>
      </c>
      <c r="F1365" t="str">
        <f>VLOOKUP(A1365&amp;"|"&amp;"Fall"&amp;"|"&amp;"Math",kipp_maps!H:I,2,FALSE)</f>
        <v>.</v>
      </c>
      <c r="G1365" t="str">
        <f>VLOOKUP(A1365&amp;"|"&amp;"Fall"&amp;"|"&amp;"Math",kipp_maps!H:J,3,FALSE)</f>
        <v>.</v>
      </c>
      <c r="H1365" t="str">
        <f>VLOOKUP(A1365&amp;"|"&amp;"Fall"&amp;"|"&amp;"Math",kipp_maps!H:K,4,FALSE)</f>
        <v>.</v>
      </c>
      <c r="I1365">
        <f>VLOOKUP(A1365&amp;"|"&amp;"Spring"&amp;"|"&amp;"Math",kipp_maps!H:I,2,FALSE)</f>
        <v>226</v>
      </c>
      <c r="J1365">
        <f>VLOOKUP(A1365&amp;"|"&amp;"Spring"&amp;"|"&amp;"Math",kipp_maps!H:J,3,FALSE)</f>
        <v>52</v>
      </c>
      <c r="K1365">
        <f>VLOOKUP(A1365&amp;"|"&amp;"Spring"&amp;"|"&amp;"Math",kipp_maps!H:K,4,FALSE)</f>
        <v>3</v>
      </c>
      <c r="L1365" t="str">
        <f>VLOOKUP(A1365&amp;"|"&amp;"Fall"&amp;"|"&amp;"Math",kipp_maps!H:L,5,FALSE)</f>
        <v>.</v>
      </c>
      <c r="M1365" t="e">
        <f t="shared" si="84"/>
        <v>#VALUE!</v>
      </c>
      <c r="N1365" t="e">
        <f t="shared" si="85"/>
        <v>#VALUE!</v>
      </c>
      <c r="O1365" t="str">
        <f>VLOOKUP(A1365&amp;"|"&amp;"Fall"&amp;"|"&amp;"Reading",kipp_maps!H:I,2,FALSE)</f>
        <v>.</v>
      </c>
      <c r="P1365" t="str">
        <f>VLOOKUP(A1365&amp;"|"&amp;"Fall"&amp;"|"&amp;"Reading",kipp_maps!H:J,3,FALSE)</f>
        <v>.</v>
      </c>
      <c r="Q1365" t="str">
        <f>VLOOKUP(A1365&amp;"|"&amp;"Fall"&amp;"|"&amp;"Reading",kipp_maps!H:K,4,FALSE)</f>
        <v>.</v>
      </c>
      <c r="R1365">
        <f>VLOOKUP(A1365&amp;"|"&amp;"Spring"&amp;"|"&amp;"Reading",kipp_maps!H:I,2,FALSE)</f>
        <v>216</v>
      </c>
      <c r="S1365">
        <f>VLOOKUP(A1365&amp;"|"&amp;"Spring"&amp;"|"&amp;"Reading",kipp_maps!H:J,3,FALSE)</f>
        <v>51</v>
      </c>
      <c r="T1365">
        <f>VLOOKUP(A1365&amp;"|"&amp;"Spring"&amp;"|"&amp;"Reading",kipp_maps!H:K,4,FALSE)</f>
        <v>3</v>
      </c>
      <c r="U1365" t="str">
        <f>VLOOKUP(A1365&amp;"|"&amp;"Fall"&amp;"|"&amp;"Reading",kipp_maps!H:L,5,FALSE)</f>
        <v>.</v>
      </c>
      <c r="V1365" t="e">
        <f t="shared" si="86"/>
        <v>#VALUE!</v>
      </c>
      <c r="W1365" t="e">
        <f t="shared" si="87"/>
        <v>#VALUE!</v>
      </c>
    </row>
    <row r="1366" spans="1:23" x14ac:dyDescent="0.25">
      <c r="A1366">
        <v>27343</v>
      </c>
      <c r="B1366" t="str">
        <f>VLOOKUP(A1366,kipp_maps!A:B,2,FALSE)</f>
        <v>School B</v>
      </c>
      <c r="C1366">
        <f>VLOOKUP(A1366,kipp_maps!A:C,3,FALSE)</f>
        <v>6</v>
      </c>
      <c r="D1366">
        <f>VLOOKUP(A1366,kipp_maps!A:D,4,FALSE)</f>
        <v>2019</v>
      </c>
      <c r="E1366" t="str">
        <f>VLOOKUP(A1366,kipp_maps!A:E,5,FALSE)</f>
        <v>GenEd</v>
      </c>
      <c r="F1366">
        <f>VLOOKUP(A1366&amp;"|"&amp;"Fall"&amp;"|"&amp;"Math",kipp_maps!H:I,2,FALSE)</f>
        <v>223</v>
      </c>
      <c r="G1366">
        <f>VLOOKUP(A1366&amp;"|"&amp;"Fall"&amp;"|"&amp;"Math",kipp_maps!H:J,3,FALSE)</f>
        <v>54</v>
      </c>
      <c r="H1366">
        <f>VLOOKUP(A1366&amp;"|"&amp;"Fall"&amp;"|"&amp;"Math",kipp_maps!H:K,4,FALSE)</f>
        <v>3</v>
      </c>
      <c r="I1366">
        <f>VLOOKUP(A1366&amp;"|"&amp;"Spring"&amp;"|"&amp;"Math",kipp_maps!H:I,2,FALSE)</f>
        <v>219</v>
      </c>
      <c r="J1366">
        <f>VLOOKUP(A1366&amp;"|"&amp;"Spring"&amp;"|"&amp;"Math",kipp_maps!H:J,3,FALSE)</f>
        <v>35</v>
      </c>
      <c r="K1366">
        <f>VLOOKUP(A1366&amp;"|"&amp;"Spring"&amp;"|"&amp;"Math",kipp_maps!H:K,4,FALSE)</f>
        <v>2</v>
      </c>
      <c r="L1366">
        <f>VLOOKUP(A1366&amp;"|"&amp;"Fall"&amp;"|"&amp;"Math",kipp_maps!H:L,5,FALSE)</f>
        <v>5</v>
      </c>
      <c r="M1366">
        <f t="shared" si="84"/>
        <v>-4</v>
      </c>
      <c r="N1366">
        <f t="shared" si="85"/>
        <v>-9</v>
      </c>
      <c r="O1366">
        <f>VLOOKUP(A1366&amp;"|"&amp;"Fall"&amp;"|"&amp;"Reading",kipp_maps!H:I,2,FALSE)</f>
        <v>214</v>
      </c>
      <c r="P1366">
        <f>VLOOKUP(A1366&amp;"|"&amp;"Fall"&amp;"|"&amp;"Reading",kipp_maps!H:J,3,FALSE)</f>
        <v>56</v>
      </c>
      <c r="Q1366">
        <f>VLOOKUP(A1366&amp;"|"&amp;"Fall"&amp;"|"&amp;"Reading",kipp_maps!H:K,4,FALSE)</f>
        <v>3</v>
      </c>
      <c r="R1366">
        <f>VLOOKUP(A1366&amp;"|"&amp;"Spring"&amp;"|"&amp;"Reading",kipp_maps!H:I,2,FALSE)</f>
        <v>224</v>
      </c>
      <c r="S1366">
        <f>VLOOKUP(A1366&amp;"|"&amp;"Spring"&amp;"|"&amp;"Reading",kipp_maps!H:J,3,FALSE)</f>
        <v>71</v>
      </c>
      <c r="T1366">
        <f>VLOOKUP(A1366&amp;"|"&amp;"Spring"&amp;"|"&amp;"Reading",kipp_maps!H:K,4,FALSE)</f>
        <v>3</v>
      </c>
      <c r="U1366">
        <f>VLOOKUP(A1366&amp;"|"&amp;"Fall"&amp;"|"&amp;"Reading",kipp_maps!H:L,5,FALSE)</f>
        <v>4</v>
      </c>
      <c r="V1366">
        <f t="shared" si="86"/>
        <v>10</v>
      </c>
      <c r="W1366">
        <f t="shared" si="87"/>
        <v>6</v>
      </c>
    </row>
    <row r="1367" spans="1:23" x14ac:dyDescent="0.25">
      <c r="A1367">
        <v>16489</v>
      </c>
      <c r="B1367" t="str">
        <f>VLOOKUP(A1367,kipp_maps!A:B,2,FALSE)</f>
        <v>School B</v>
      </c>
      <c r="C1367">
        <f>VLOOKUP(A1367,kipp_maps!A:C,3,FALSE)</f>
        <v>6</v>
      </c>
      <c r="D1367">
        <f>VLOOKUP(A1367,kipp_maps!A:D,4,FALSE)</f>
        <v>2019</v>
      </c>
      <c r="E1367" t="str">
        <f>VLOOKUP(A1367,kipp_maps!A:E,5,FALSE)</f>
        <v>Gifted</v>
      </c>
      <c r="F1367">
        <f>VLOOKUP(A1367&amp;"|"&amp;"Fall"&amp;"|"&amp;"Math",kipp_maps!H:I,2,FALSE)</f>
        <v>231</v>
      </c>
      <c r="G1367">
        <f>VLOOKUP(A1367&amp;"|"&amp;"Fall"&amp;"|"&amp;"Math",kipp_maps!H:J,3,FALSE)</f>
        <v>72</v>
      </c>
      <c r="H1367">
        <f>VLOOKUP(A1367&amp;"|"&amp;"Fall"&amp;"|"&amp;"Math",kipp_maps!H:K,4,FALSE)</f>
        <v>3</v>
      </c>
      <c r="I1367">
        <f>VLOOKUP(A1367&amp;"|"&amp;"Spring"&amp;"|"&amp;"Math",kipp_maps!H:I,2,FALSE)</f>
        <v>249</v>
      </c>
      <c r="J1367">
        <f>VLOOKUP(A1367&amp;"|"&amp;"Spring"&amp;"|"&amp;"Math",kipp_maps!H:J,3,FALSE)</f>
        <v>92</v>
      </c>
      <c r="K1367">
        <f>VLOOKUP(A1367&amp;"|"&amp;"Spring"&amp;"|"&amp;"Math",kipp_maps!H:K,4,FALSE)</f>
        <v>4</v>
      </c>
      <c r="L1367">
        <f>VLOOKUP(A1367&amp;"|"&amp;"Fall"&amp;"|"&amp;"Math",kipp_maps!H:L,5,FALSE)</f>
        <v>4</v>
      </c>
      <c r="M1367">
        <f t="shared" si="84"/>
        <v>18</v>
      </c>
      <c r="N1367">
        <f t="shared" si="85"/>
        <v>14</v>
      </c>
      <c r="O1367">
        <f>VLOOKUP(A1367&amp;"|"&amp;"Fall"&amp;"|"&amp;"Reading",kipp_maps!H:I,2,FALSE)</f>
        <v>230</v>
      </c>
      <c r="P1367">
        <f>VLOOKUP(A1367&amp;"|"&amp;"Fall"&amp;"|"&amp;"Reading",kipp_maps!H:J,3,FALSE)</f>
        <v>89</v>
      </c>
      <c r="Q1367">
        <f>VLOOKUP(A1367&amp;"|"&amp;"Fall"&amp;"|"&amp;"Reading",kipp_maps!H:K,4,FALSE)</f>
        <v>4</v>
      </c>
      <c r="R1367">
        <f>VLOOKUP(A1367&amp;"|"&amp;"Spring"&amp;"|"&amp;"Reading",kipp_maps!H:I,2,FALSE)</f>
        <v>235</v>
      </c>
      <c r="S1367">
        <f>VLOOKUP(A1367&amp;"|"&amp;"Spring"&amp;"|"&amp;"Reading",kipp_maps!H:J,3,FALSE)</f>
        <v>91</v>
      </c>
      <c r="T1367">
        <f>VLOOKUP(A1367&amp;"|"&amp;"Spring"&amp;"|"&amp;"Reading",kipp_maps!H:K,4,FALSE)</f>
        <v>4</v>
      </c>
      <c r="U1367">
        <f>VLOOKUP(A1367&amp;"|"&amp;"Fall"&amp;"|"&amp;"Reading",kipp_maps!H:L,5,FALSE)</f>
        <v>2</v>
      </c>
      <c r="V1367">
        <f t="shared" si="86"/>
        <v>5</v>
      </c>
      <c r="W1367">
        <f t="shared" si="87"/>
        <v>3</v>
      </c>
    </row>
    <row r="1368" spans="1:23" x14ac:dyDescent="0.25">
      <c r="A1368">
        <v>10917</v>
      </c>
      <c r="B1368" t="str">
        <f>VLOOKUP(A1368,kipp_maps!A:B,2,FALSE)</f>
        <v>School B</v>
      </c>
      <c r="C1368">
        <f>VLOOKUP(A1368,kipp_maps!A:C,3,FALSE)</f>
        <v>6</v>
      </c>
      <c r="D1368">
        <f>VLOOKUP(A1368,kipp_maps!A:D,4,FALSE)</f>
        <v>2019</v>
      </c>
      <c r="E1368" t="str">
        <f>VLOOKUP(A1368,kipp_maps!A:E,5,FALSE)</f>
        <v>GenEd</v>
      </c>
      <c r="F1368">
        <f>VLOOKUP(A1368&amp;"|"&amp;"Fall"&amp;"|"&amp;"Math",kipp_maps!H:I,2,FALSE)</f>
        <v>214</v>
      </c>
      <c r="G1368">
        <f>VLOOKUP(A1368&amp;"|"&amp;"Fall"&amp;"|"&amp;"Math",kipp_maps!H:J,3,FALSE)</f>
        <v>32</v>
      </c>
      <c r="H1368">
        <f>VLOOKUP(A1368&amp;"|"&amp;"Fall"&amp;"|"&amp;"Math",kipp_maps!H:K,4,FALSE)</f>
        <v>2</v>
      </c>
      <c r="I1368">
        <f>VLOOKUP(A1368&amp;"|"&amp;"Spring"&amp;"|"&amp;"Math",kipp_maps!H:I,2,FALSE)</f>
        <v>214</v>
      </c>
      <c r="J1368">
        <f>VLOOKUP(A1368&amp;"|"&amp;"Spring"&amp;"|"&amp;"Math",kipp_maps!H:J,3,FALSE)</f>
        <v>25</v>
      </c>
      <c r="K1368">
        <f>VLOOKUP(A1368&amp;"|"&amp;"Spring"&amp;"|"&amp;"Math",kipp_maps!H:K,4,FALSE)</f>
        <v>2</v>
      </c>
      <c r="L1368">
        <f>VLOOKUP(A1368&amp;"|"&amp;"Fall"&amp;"|"&amp;"Math",kipp_maps!H:L,5,FALSE)</f>
        <v>6</v>
      </c>
      <c r="M1368">
        <f t="shared" si="84"/>
        <v>0</v>
      </c>
      <c r="N1368">
        <f t="shared" si="85"/>
        <v>-6</v>
      </c>
      <c r="O1368">
        <f>VLOOKUP(A1368&amp;"|"&amp;"Fall"&amp;"|"&amp;"Reading",kipp_maps!H:I,2,FALSE)</f>
        <v>216</v>
      </c>
      <c r="P1368">
        <f>VLOOKUP(A1368&amp;"|"&amp;"Fall"&amp;"|"&amp;"Reading",kipp_maps!H:J,3,FALSE)</f>
        <v>61</v>
      </c>
      <c r="Q1368">
        <f>VLOOKUP(A1368&amp;"|"&amp;"Fall"&amp;"|"&amp;"Reading",kipp_maps!H:K,4,FALSE)</f>
        <v>3</v>
      </c>
      <c r="R1368">
        <f>VLOOKUP(A1368&amp;"|"&amp;"Spring"&amp;"|"&amp;"Reading",kipp_maps!H:I,2,FALSE)</f>
        <v>211</v>
      </c>
      <c r="S1368">
        <f>VLOOKUP(A1368&amp;"|"&amp;"Spring"&amp;"|"&amp;"Reading",kipp_maps!H:J,3,FALSE)</f>
        <v>37</v>
      </c>
      <c r="T1368">
        <f>VLOOKUP(A1368&amp;"|"&amp;"Spring"&amp;"|"&amp;"Reading",kipp_maps!H:K,4,FALSE)</f>
        <v>2</v>
      </c>
      <c r="U1368">
        <f>VLOOKUP(A1368&amp;"|"&amp;"Fall"&amp;"|"&amp;"Reading",kipp_maps!H:L,5,FALSE)</f>
        <v>3</v>
      </c>
      <c r="V1368">
        <f t="shared" si="86"/>
        <v>-5</v>
      </c>
      <c r="W1368">
        <f t="shared" si="87"/>
        <v>-8</v>
      </c>
    </row>
    <row r="1369" spans="1:23" x14ac:dyDescent="0.25">
      <c r="A1369">
        <v>29980</v>
      </c>
      <c r="B1369" t="str">
        <f>VLOOKUP(A1369,kipp_maps!A:B,2,FALSE)</f>
        <v>School B</v>
      </c>
      <c r="C1369">
        <f>VLOOKUP(A1369,kipp_maps!A:C,3,FALSE)</f>
        <v>6</v>
      </c>
      <c r="D1369">
        <f>VLOOKUP(A1369,kipp_maps!A:D,4,FALSE)</f>
        <v>2019</v>
      </c>
      <c r="E1369" t="str">
        <f>VLOOKUP(A1369,kipp_maps!A:E,5,FALSE)</f>
        <v>Gifted</v>
      </c>
      <c r="F1369">
        <f>VLOOKUP(A1369&amp;"|"&amp;"Fall"&amp;"|"&amp;"Math",kipp_maps!H:I,2,FALSE)</f>
        <v>231</v>
      </c>
      <c r="G1369">
        <f>VLOOKUP(A1369&amp;"|"&amp;"Fall"&amp;"|"&amp;"Math",kipp_maps!H:J,3,FALSE)</f>
        <v>72</v>
      </c>
      <c r="H1369">
        <f>VLOOKUP(A1369&amp;"|"&amp;"Fall"&amp;"|"&amp;"Math",kipp_maps!H:K,4,FALSE)</f>
        <v>3</v>
      </c>
      <c r="I1369">
        <f>VLOOKUP(A1369&amp;"|"&amp;"Spring"&amp;"|"&amp;"Math",kipp_maps!H:I,2,FALSE)</f>
        <v>237</v>
      </c>
      <c r="J1369">
        <f>VLOOKUP(A1369&amp;"|"&amp;"Spring"&amp;"|"&amp;"Math",kipp_maps!H:J,3,FALSE)</f>
        <v>76</v>
      </c>
      <c r="K1369">
        <f>VLOOKUP(A1369&amp;"|"&amp;"Spring"&amp;"|"&amp;"Math",kipp_maps!H:K,4,FALSE)</f>
        <v>4</v>
      </c>
      <c r="L1369">
        <f>VLOOKUP(A1369&amp;"|"&amp;"Fall"&amp;"|"&amp;"Math",kipp_maps!H:L,5,FALSE)</f>
        <v>4</v>
      </c>
      <c r="M1369">
        <f t="shared" si="84"/>
        <v>6</v>
      </c>
      <c r="N1369">
        <f t="shared" si="85"/>
        <v>2</v>
      </c>
      <c r="O1369">
        <f>VLOOKUP(A1369&amp;"|"&amp;"Fall"&amp;"|"&amp;"Reading",kipp_maps!H:I,2,FALSE)</f>
        <v>233</v>
      </c>
      <c r="P1369">
        <f>VLOOKUP(A1369&amp;"|"&amp;"Fall"&amp;"|"&amp;"Reading",kipp_maps!H:J,3,FALSE)</f>
        <v>92</v>
      </c>
      <c r="Q1369">
        <f>VLOOKUP(A1369&amp;"|"&amp;"Fall"&amp;"|"&amp;"Reading",kipp_maps!H:K,4,FALSE)</f>
        <v>4</v>
      </c>
      <c r="R1369">
        <f>VLOOKUP(A1369&amp;"|"&amp;"Spring"&amp;"|"&amp;"Reading",kipp_maps!H:I,2,FALSE)</f>
        <v>233</v>
      </c>
      <c r="S1369">
        <f>VLOOKUP(A1369&amp;"|"&amp;"Spring"&amp;"|"&amp;"Reading",kipp_maps!H:J,3,FALSE)</f>
        <v>88</v>
      </c>
      <c r="T1369">
        <f>VLOOKUP(A1369&amp;"|"&amp;"Spring"&amp;"|"&amp;"Reading",kipp_maps!H:K,4,FALSE)</f>
        <v>4</v>
      </c>
      <c r="U1369">
        <f>VLOOKUP(A1369&amp;"|"&amp;"Fall"&amp;"|"&amp;"Reading",kipp_maps!H:L,5,FALSE)</f>
        <v>2</v>
      </c>
      <c r="V1369">
        <f t="shared" si="86"/>
        <v>0</v>
      </c>
      <c r="W1369">
        <f t="shared" si="87"/>
        <v>-2</v>
      </c>
    </row>
    <row r="1370" spans="1:23" x14ac:dyDescent="0.25">
      <c r="A1370">
        <v>28363</v>
      </c>
      <c r="B1370" t="str">
        <f>VLOOKUP(A1370,kipp_maps!A:B,2,FALSE)</f>
        <v>School B</v>
      </c>
      <c r="C1370">
        <f>VLOOKUP(A1370,kipp_maps!A:C,3,FALSE)</f>
        <v>6</v>
      </c>
      <c r="D1370">
        <f>VLOOKUP(A1370,kipp_maps!A:D,4,FALSE)</f>
        <v>2019</v>
      </c>
      <c r="E1370" t="str">
        <f>VLOOKUP(A1370,kipp_maps!A:E,5,FALSE)</f>
        <v>GenEd</v>
      </c>
      <c r="F1370">
        <f>VLOOKUP(A1370&amp;"|"&amp;"Fall"&amp;"|"&amp;"Math",kipp_maps!H:I,2,FALSE)</f>
        <v>211</v>
      </c>
      <c r="G1370">
        <f>VLOOKUP(A1370&amp;"|"&amp;"Fall"&amp;"|"&amp;"Math",kipp_maps!H:J,3,FALSE)</f>
        <v>26</v>
      </c>
      <c r="H1370">
        <f>VLOOKUP(A1370&amp;"|"&amp;"Fall"&amp;"|"&amp;"Math",kipp_maps!H:K,4,FALSE)</f>
        <v>2</v>
      </c>
      <c r="I1370">
        <f>VLOOKUP(A1370&amp;"|"&amp;"Spring"&amp;"|"&amp;"Math",kipp_maps!H:I,2,FALSE)</f>
        <v>213</v>
      </c>
      <c r="J1370">
        <f>VLOOKUP(A1370&amp;"|"&amp;"Spring"&amp;"|"&amp;"Math",kipp_maps!H:J,3,FALSE)</f>
        <v>23</v>
      </c>
      <c r="K1370">
        <f>VLOOKUP(A1370&amp;"|"&amp;"Spring"&amp;"|"&amp;"Math",kipp_maps!H:K,4,FALSE)</f>
        <v>1</v>
      </c>
      <c r="L1370">
        <f>VLOOKUP(A1370&amp;"|"&amp;"Fall"&amp;"|"&amp;"Math",kipp_maps!H:L,5,FALSE)</f>
        <v>6</v>
      </c>
      <c r="M1370">
        <f t="shared" si="84"/>
        <v>2</v>
      </c>
      <c r="N1370">
        <f t="shared" si="85"/>
        <v>-4</v>
      </c>
      <c r="O1370">
        <f>VLOOKUP(A1370&amp;"|"&amp;"Fall"&amp;"|"&amp;"Reading",kipp_maps!H:I,2,FALSE)</f>
        <v>199</v>
      </c>
      <c r="P1370">
        <f>VLOOKUP(A1370&amp;"|"&amp;"Fall"&amp;"|"&amp;"Reading",kipp_maps!H:J,3,FALSE)</f>
        <v>19</v>
      </c>
      <c r="Q1370">
        <f>VLOOKUP(A1370&amp;"|"&amp;"Fall"&amp;"|"&amp;"Reading",kipp_maps!H:K,4,FALSE)</f>
        <v>1</v>
      </c>
      <c r="R1370">
        <f>VLOOKUP(A1370&amp;"|"&amp;"Spring"&amp;"|"&amp;"Reading",kipp_maps!H:I,2,FALSE)</f>
        <v>209</v>
      </c>
      <c r="S1370">
        <f>VLOOKUP(A1370&amp;"|"&amp;"Spring"&amp;"|"&amp;"Reading",kipp_maps!H:J,3,FALSE)</f>
        <v>32</v>
      </c>
      <c r="T1370">
        <f>VLOOKUP(A1370&amp;"|"&amp;"Spring"&amp;"|"&amp;"Reading",kipp_maps!H:K,4,FALSE)</f>
        <v>2</v>
      </c>
      <c r="U1370">
        <f>VLOOKUP(A1370&amp;"|"&amp;"Fall"&amp;"|"&amp;"Reading",kipp_maps!H:L,5,FALSE)</f>
        <v>7</v>
      </c>
      <c r="V1370">
        <f t="shared" si="86"/>
        <v>10</v>
      </c>
      <c r="W1370">
        <f t="shared" si="87"/>
        <v>3</v>
      </c>
    </row>
    <row r="1371" spans="1:23" x14ac:dyDescent="0.25">
      <c r="A1371">
        <v>15781</v>
      </c>
      <c r="B1371" t="str">
        <f>VLOOKUP(A1371,kipp_maps!A:B,2,FALSE)</f>
        <v>School B</v>
      </c>
      <c r="C1371">
        <f>VLOOKUP(A1371,kipp_maps!A:C,3,FALSE)</f>
        <v>6</v>
      </c>
      <c r="D1371">
        <f>VLOOKUP(A1371,kipp_maps!A:D,4,FALSE)</f>
        <v>2019</v>
      </c>
      <c r="E1371" t="str">
        <f>VLOOKUP(A1371,kipp_maps!A:E,5,FALSE)</f>
        <v>GenEd</v>
      </c>
      <c r="F1371" t="str">
        <f>VLOOKUP(A1371&amp;"|"&amp;"Fall"&amp;"|"&amp;"Math",kipp_maps!H:I,2,FALSE)</f>
        <v>.</v>
      </c>
      <c r="G1371" t="str">
        <f>VLOOKUP(A1371&amp;"|"&amp;"Fall"&amp;"|"&amp;"Math",kipp_maps!H:J,3,FALSE)</f>
        <v>.</v>
      </c>
      <c r="H1371" t="str">
        <f>VLOOKUP(A1371&amp;"|"&amp;"Fall"&amp;"|"&amp;"Math",kipp_maps!H:K,4,FALSE)</f>
        <v>.</v>
      </c>
      <c r="I1371">
        <f>VLOOKUP(A1371&amp;"|"&amp;"Spring"&amp;"|"&amp;"Math",kipp_maps!H:I,2,FALSE)</f>
        <v>215</v>
      </c>
      <c r="J1371">
        <f>VLOOKUP(A1371&amp;"|"&amp;"Spring"&amp;"|"&amp;"Math",kipp_maps!H:J,3,FALSE)</f>
        <v>27</v>
      </c>
      <c r="K1371">
        <f>VLOOKUP(A1371&amp;"|"&amp;"Spring"&amp;"|"&amp;"Math",kipp_maps!H:K,4,FALSE)</f>
        <v>2</v>
      </c>
      <c r="L1371" t="str">
        <f>VLOOKUP(A1371&amp;"|"&amp;"Fall"&amp;"|"&amp;"Math",kipp_maps!H:L,5,FALSE)</f>
        <v>.</v>
      </c>
      <c r="M1371" t="e">
        <f t="shared" si="84"/>
        <v>#VALUE!</v>
      </c>
      <c r="N1371" t="e">
        <f t="shared" si="85"/>
        <v>#VALUE!</v>
      </c>
      <c r="O1371" t="str">
        <f>VLOOKUP(A1371&amp;"|"&amp;"Fall"&amp;"|"&amp;"Reading",kipp_maps!H:I,2,FALSE)</f>
        <v>.</v>
      </c>
      <c r="P1371" t="str">
        <f>VLOOKUP(A1371&amp;"|"&amp;"Fall"&amp;"|"&amp;"Reading",kipp_maps!H:J,3,FALSE)</f>
        <v>.</v>
      </c>
      <c r="Q1371" t="str">
        <f>VLOOKUP(A1371&amp;"|"&amp;"Fall"&amp;"|"&amp;"Reading",kipp_maps!H:K,4,FALSE)</f>
        <v>.</v>
      </c>
      <c r="R1371">
        <f>VLOOKUP(A1371&amp;"|"&amp;"Spring"&amp;"|"&amp;"Reading",kipp_maps!H:I,2,FALSE)</f>
        <v>211</v>
      </c>
      <c r="S1371">
        <f>VLOOKUP(A1371&amp;"|"&amp;"Spring"&amp;"|"&amp;"Reading",kipp_maps!H:J,3,FALSE)</f>
        <v>37</v>
      </c>
      <c r="T1371">
        <f>VLOOKUP(A1371&amp;"|"&amp;"Spring"&amp;"|"&amp;"Reading",kipp_maps!H:K,4,FALSE)</f>
        <v>2</v>
      </c>
      <c r="U1371" t="str">
        <f>VLOOKUP(A1371&amp;"|"&amp;"Fall"&amp;"|"&amp;"Reading",kipp_maps!H:L,5,FALSE)</f>
        <v>.</v>
      </c>
      <c r="V1371" t="e">
        <f t="shared" si="86"/>
        <v>#VALUE!</v>
      </c>
      <c r="W1371" t="e">
        <f t="shared" si="87"/>
        <v>#VALUE!</v>
      </c>
    </row>
    <row r="1372" spans="1:23" x14ac:dyDescent="0.25">
      <c r="A1372">
        <v>13529</v>
      </c>
      <c r="B1372" t="str">
        <f>VLOOKUP(A1372,kipp_maps!A:B,2,FALSE)</f>
        <v>School B</v>
      </c>
      <c r="C1372">
        <f>VLOOKUP(A1372,kipp_maps!A:C,3,FALSE)</f>
        <v>6</v>
      </c>
      <c r="D1372">
        <f>VLOOKUP(A1372,kipp_maps!A:D,4,FALSE)</f>
        <v>2019</v>
      </c>
      <c r="E1372" t="str">
        <f>VLOOKUP(A1372,kipp_maps!A:E,5,FALSE)</f>
        <v>GenEd</v>
      </c>
      <c r="F1372">
        <f>VLOOKUP(A1372&amp;"|"&amp;"Fall"&amp;"|"&amp;"Math",kipp_maps!H:I,2,FALSE)</f>
        <v>233</v>
      </c>
      <c r="G1372">
        <f>VLOOKUP(A1372&amp;"|"&amp;"Fall"&amp;"|"&amp;"Math",kipp_maps!H:J,3,FALSE)</f>
        <v>76</v>
      </c>
      <c r="H1372">
        <f>VLOOKUP(A1372&amp;"|"&amp;"Fall"&amp;"|"&amp;"Math",kipp_maps!H:K,4,FALSE)</f>
        <v>4</v>
      </c>
      <c r="I1372">
        <f>VLOOKUP(A1372&amp;"|"&amp;"Spring"&amp;"|"&amp;"Math",kipp_maps!H:I,2,FALSE)</f>
        <v>230</v>
      </c>
      <c r="J1372">
        <f>VLOOKUP(A1372&amp;"|"&amp;"Spring"&amp;"|"&amp;"Math",kipp_maps!H:J,3,FALSE)</f>
        <v>61</v>
      </c>
      <c r="K1372">
        <f>VLOOKUP(A1372&amp;"|"&amp;"Spring"&amp;"|"&amp;"Math",kipp_maps!H:K,4,FALSE)</f>
        <v>3</v>
      </c>
      <c r="L1372">
        <f>VLOOKUP(A1372&amp;"|"&amp;"Fall"&amp;"|"&amp;"Math",kipp_maps!H:L,5,FALSE)</f>
        <v>3</v>
      </c>
      <c r="M1372">
        <f t="shared" si="84"/>
        <v>-3</v>
      </c>
      <c r="N1372">
        <f t="shared" si="85"/>
        <v>-6</v>
      </c>
      <c r="O1372">
        <f>VLOOKUP(A1372&amp;"|"&amp;"Fall"&amp;"|"&amp;"Reading",kipp_maps!H:I,2,FALSE)</f>
        <v>222</v>
      </c>
      <c r="P1372">
        <f>VLOOKUP(A1372&amp;"|"&amp;"Fall"&amp;"|"&amp;"Reading",kipp_maps!H:J,3,FALSE)</f>
        <v>76</v>
      </c>
      <c r="Q1372">
        <f>VLOOKUP(A1372&amp;"|"&amp;"Fall"&amp;"|"&amp;"Reading",kipp_maps!H:K,4,FALSE)</f>
        <v>4</v>
      </c>
      <c r="R1372">
        <f>VLOOKUP(A1372&amp;"|"&amp;"Spring"&amp;"|"&amp;"Reading",kipp_maps!H:I,2,FALSE)</f>
        <v>225</v>
      </c>
      <c r="S1372">
        <f>VLOOKUP(A1372&amp;"|"&amp;"Spring"&amp;"|"&amp;"Reading",kipp_maps!H:J,3,FALSE)</f>
        <v>74</v>
      </c>
      <c r="T1372">
        <f>VLOOKUP(A1372&amp;"|"&amp;"Spring"&amp;"|"&amp;"Reading",kipp_maps!H:K,4,FALSE)</f>
        <v>3</v>
      </c>
      <c r="U1372">
        <f>VLOOKUP(A1372&amp;"|"&amp;"Fall"&amp;"|"&amp;"Reading",kipp_maps!H:L,5,FALSE)</f>
        <v>2</v>
      </c>
      <c r="V1372">
        <f t="shared" si="86"/>
        <v>3</v>
      </c>
      <c r="W1372">
        <f t="shared" si="87"/>
        <v>1</v>
      </c>
    </row>
    <row r="1373" spans="1:23" x14ac:dyDescent="0.25">
      <c r="A1373">
        <v>11431</v>
      </c>
      <c r="B1373" t="str">
        <f>VLOOKUP(A1373,kipp_maps!A:B,2,FALSE)</f>
        <v>School B</v>
      </c>
      <c r="C1373">
        <f>VLOOKUP(A1373,kipp_maps!A:C,3,FALSE)</f>
        <v>6</v>
      </c>
      <c r="D1373">
        <f>VLOOKUP(A1373,kipp_maps!A:D,4,FALSE)</f>
        <v>2019</v>
      </c>
      <c r="E1373" t="str">
        <f>VLOOKUP(A1373,kipp_maps!A:E,5,FALSE)</f>
        <v>Gifted</v>
      </c>
      <c r="F1373">
        <f>VLOOKUP(A1373&amp;"|"&amp;"Fall"&amp;"|"&amp;"Math",kipp_maps!H:I,2,FALSE)</f>
        <v>235</v>
      </c>
      <c r="G1373">
        <f>VLOOKUP(A1373&amp;"|"&amp;"Fall"&amp;"|"&amp;"Math",kipp_maps!H:J,3,FALSE)</f>
        <v>80</v>
      </c>
      <c r="H1373">
        <f>VLOOKUP(A1373&amp;"|"&amp;"Fall"&amp;"|"&amp;"Math",kipp_maps!H:K,4,FALSE)</f>
        <v>4</v>
      </c>
      <c r="I1373">
        <f>VLOOKUP(A1373&amp;"|"&amp;"Spring"&amp;"|"&amp;"Math",kipp_maps!H:I,2,FALSE)</f>
        <v>235</v>
      </c>
      <c r="J1373">
        <f>VLOOKUP(A1373&amp;"|"&amp;"Spring"&amp;"|"&amp;"Math",kipp_maps!H:J,3,FALSE)</f>
        <v>72</v>
      </c>
      <c r="K1373">
        <f>VLOOKUP(A1373&amp;"|"&amp;"Spring"&amp;"|"&amp;"Math",kipp_maps!H:K,4,FALSE)</f>
        <v>3</v>
      </c>
      <c r="L1373">
        <f>VLOOKUP(A1373&amp;"|"&amp;"Fall"&amp;"|"&amp;"Math",kipp_maps!H:L,5,FALSE)</f>
        <v>3</v>
      </c>
      <c r="M1373">
        <f t="shared" si="84"/>
        <v>0</v>
      </c>
      <c r="N1373">
        <f t="shared" si="85"/>
        <v>-3</v>
      </c>
      <c r="O1373">
        <f>VLOOKUP(A1373&amp;"|"&amp;"Fall"&amp;"|"&amp;"Reading",kipp_maps!H:I,2,FALSE)</f>
        <v>210</v>
      </c>
      <c r="P1373">
        <f>VLOOKUP(A1373&amp;"|"&amp;"Fall"&amp;"|"&amp;"Reading",kipp_maps!H:J,3,FALSE)</f>
        <v>45</v>
      </c>
      <c r="Q1373">
        <f>VLOOKUP(A1373&amp;"|"&amp;"Fall"&amp;"|"&amp;"Reading",kipp_maps!H:K,4,FALSE)</f>
        <v>2</v>
      </c>
      <c r="R1373">
        <f>VLOOKUP(A1373&amp;"|"&amp;"Spring"&amp;"|"&amp;"Reading",kipp_maps!H:I,2,FALSE)</f>
        <v>217</v>
      </c>
      <c r="S1373">
        <f>VLOOKUP(A1373&amp;"|"&amp;"Spring"&amp;"|"&amp;"Reading",kipp_maps!H:J,3,FALSE)</f>
        <v>53</v>
      </c>
      <c r="T1373">
        <f>VLOOKUP(A1373&amp;"|"&amp;"Spring"&amp;"|"&amp;"Reading",kipp_maps!H:K,4,FALSE)</f>
        <v>3</v>
      </c>
      <c r="U1373">
        <f>VLOOKUP(A1373&amp;"|"&amp;"Fall"&amp;"|"&amp;"Reading",kipp_maps!H:L,5,FALSE)</f>
        <v>4</v>
      </c>
      <c r="V1373">
        <f t="shared" si="86"/>
        <v>7</v>
      </c>
      <c r="W1373">
        <f t="shared" si="87"/>
        <v>3</v>
      </c>
    </row>
    <row r="1374" spans="1:23" x14ac:dyDescent="0.25">
      <c r="A1374">
        <v>27881</v>
      </c>
      <c r="B1374" t="str">
        <f>VLOOKUP(A1374,kipp_maps!A:B,2,FALSE)</f>
        <v>School B</v>
      </c>
      <c r="C1374">
        <f>VLOOKUP(A1374,kipp_maps!A:C,3,FALSE)</f>
        <v>6</v>
      </c>
      <c r="D1374">
        <f>VLOOKUP(A1374,kipp_maps!A:D,4,FALSE)</f>
        <v>2019</v>
      </c>
      <c r="E1374" t="str">
        <f>VLOOKUP(A1374,kipp_maps!A:E,5,FALSE)</f>
        <v>GenEd</v>
      </c>
      <c r="F1374">
        <f>VLOOKUP(A1374&amp;"|"&amp;"Fall"&amp;"|"&amp;"Math",kipp_maps!H:I,2,FALSE)</f>
        <v>215</v>
      </c>
      <c r="G1374">
        <f>VLOOKUP(A1374&amp;"|"&amp;"Fall"&amp;"|"&amp;"Math",kipp_maps!H:J,3,FALSE)</f>
        <v>35</v>
      </c>
      <c r="H1374">
        <f>VLOOKUP(A1374&amp;"|"&amp;"Fall"&amp;"|"&amp;"Math",kipp_maps!H:K,4,FALSE)</f>
        <v>2</v>
      </c>
      <c r="I1374">
        <f>VLOOKUP(A1374&amp;"|"&amp;"Spring"&amp;"|"&amp;"Math",kipp_maps!H:I,2,FALSE)</f>
        <v>213</v>
      </c>
      <c r="J1374">
        <f>VLOOKUP(A1374&amp;"|"&amp;"Spring"&amp;"|"&amp;"Math",kipp_maps!H:J,3,FALSE)</f>
        <v>23</v>
      </c>
      <c r="K1374">
        <f>VLOOKUP(A1374&amp;"|"&amp;"Spring"&amp;"|"&amp;"Math",kipp_maps!H:K,4,FALSE)</f>
        <v>1</v>
      </c>
      <c r="L1374">
        <f>VLOOKUP(A1374&amp;"|"&amp;"Fall"&amp;"|"&amp;"Math",kipp_maps!H:L,5,FALSE)</f>
        <v>6</v>
      </c>
      <c r="M1374">
        <f t="shared" si="84"/>
        <v>-2</v>
      </c>
      <c r="N1374">
        <f t="shared" si="85"/>
        <v>-8</v>
      </c>
      <c r="O1374">
        <f>VLOOKUP(A1374&amp;"|"&amp;"Fall"&amp;"|"&amp;"Reading",kipp_maps!H:I,2,FALSE)</f>
        <v>204</v>
      </c>
      <c r="P1374">
        <f>VLOOKUP(A1374&amp;"|"&amp;"Fall"&amp;"|"&amp;"Reading",kipp_maps!H:J,3,FALSE)</f>
        <v>30</v>
      </c>
      <c r="Q1374">
        <f>VLOOKUP(A1374&amp;"|"&amp;"Fall"&amp;"|"&amp;"Reading",kipp_maps!H:K,4,FALSE)</f>
        <v>2</v>
      </c>
      <c r="R1374">
        <f>VLOOKUP(A1374&amp;"|"&amp;"Spring"&amp;"|"&amp;"Reading",kipp_maps!H:I,2,FALSE)</f>
        <v>208</v>
      </c>
      <c r="S1374">
        <f>VLOOKUP(A1374&amp;"|"&amp;"Spring"&amp;"|"&amp;"Reading",kipp_maps!H:J,3,FALSE)</f>
        <v>30</v>
      </c>
      <c r="T1374">
        <f>VLOOKUP(A1374&amp;"|"&amp;"Spring"&amp;"|"&amp;"Reading",kipp_maps!H:K,4,FALSE)</f>
        <v>2</v>
      </c>
      <c r="U1374">
        <f>VLOOKUP(A1374&amp;"|"&amp;"Fall"&amp;"|"&amp;"Reading",kipp_maps!H:L,5,FALSE)</f>
        <v>6</v>
      </c>
      <c r="V1374">
        <f t="shared" si="86"/>
        <v>4</v>
      </c>
      <c r="W1374">
        <f t="shared" si="87"/>
        <v>-2</v>
      </c>
    </row>
    <row r="1375" spans="1:23" x14ac:dyDescent="0.25">
      <c r="A1375">
        <v>21453</v>
      </c>
      <c r="B1375" t="str">
        <f>VLOOKUP(A1375,kipp_maps!A:B,2,FALSE)</f>
        <v>School B</v>
      </c>
      <c r="C1375">
        <f>VLOOKUP(A1375,kipp_maps!A:C,3,FALSE)</f>
        <v>6</v>
      </c>
      <c r="D1375">
        <f>VLOOKUP(A1375,kipp_maps!A:D,4,FALSE)</f>
        <v>2019</v>
      </c>
      <c r="E1375" t="str">
        <f>VLOOKUP(A1375,kipp_maps!A:E,5,FALSE)</f>
        <v>Tier 2</v>
      </c>
      <c r="F1375">
        <f>VLOOKUP(A1375&amp;"|"&amp;"Fall"&amp;"|"&amp;"Math",kipp_maps!H:I,2,FALSE)</f>
        <v>185</v>
      </c>
      <c r="G1375">
        <f>VLOOKUP(A1375&amp;"|"&amp;"Fall"&amp;"|"&amp;"Math",kipp_maps!H:J,3,FALSE)</f>
        <v>1</v>
      </c>
      <c r="H1375">
        <f>VLOOKUP(A1375&amp;"|"&amp;"Fall"&amp;"|"&amp;"Math",kipp_maps!H:K,4,FALSE)</f>
        <v>1</v>
      </c>
      <c r="I1375">
        <f>VLOOKUP(A1375&amp;"|"&amp;"Spring"&amp;"|"&amp;"Math",kipp_maps!H:I,2,FALSE)</f>
        <v>192</v>
      </c>
      <c r="J1375">
        <f>VLOOKUP(A1375&amp;"|"&amp;"Spring"&amp;"|"&amp;"Math",kipp_maps!H:J,3,FALSE)</f>
        <v>2</v>
      </c>
      <c r="K1375">
        <f>VLOOKUP(A1375&amp;"|"&amp;"Spring"&amp;"|"&amp;"Math",kipp_maps!H:K,4,FALSE)</f>
        <v>1</v>
      </c>
      <c r="L1375">
        <f>VLOOKUP(A1375&amp;"|"&amp;"Fall"&amp;"|"&amp;"Math",kipp_maps!H:L,5,FALSE)</f>
        <v>9</v>
      </c>
      <c r="M1375">
        <f t="shared" si="84"/>
        <v>7</v>
      </c>
      <c r="N1375">
        <f t="shared" si="85"/>
        <v>-2</v>
      </c>
      <c r="O1375">
        <f>VLOOKUP(A1375&amp;"|"&amp;"Fall"&amp;"|"&amp;"Reading",kipp_maps!H:I,2,FALSE)</f>
        <v>198</v>
      </c>
      <c r="P1375">
        <f>VLOOKUP(A1375&amp;"|"&amp;"Fall"&amp;"|"&amp;"Reading",kipp_maps!H:J,3,FALSE)</f>
        <v>17</v>
      </c>
      <c r="Q1375">
        <f>VLOOKUP(A1375&amp;"|"&amp;"Fall"&amp;"|"&amp;"Reading",kipp_maps!H:K,4,FALSE)</f>
        <v>1</v>
      </c>
      <c r="R1375">
        <f>VLOOKUP(A1375&amp;"|"&amp;"Spring"&amp;"|"&amp;"Reading",kipp_maps!H:I,2,FALSE)</f>
        <v>204</v>
      </c>
      <c r="S1375">
        <f>VLOOKUP(A1375&amp;"|"&amp;"Spring"&amp;"|"&amp;"Reading",kipp_maps!H:J,3,FALSE)</f>
        <v>21</v>
      </c>
      <c r="T1375">
        <f>VLOOKUP(A1375&amp;"|"&amp;"Spring"&amp;"|"&amp;"Reading",kipp_maps!H:K,4,FALSE)</f>
        <v>1</v>
      </c>
      <c r="U1375">
        <f>VLOOKUP(A1375&amp;"|"&amp;"Fall"&amp;"|"&amp;"Reading",kipp_maps!H:L,5,FALSE)</f>
        <v>7</v>
      </c>
      <c r="V1375">
        <f t="shared" si="86"/>
        <v>6</v>
      </c>
      <c r="W1375">
        <f t="shared" si="87"/>
        <v>-1</v>
      </c>
    </row>
    <row r="1376" spans="1:23" x14ac:dyDescent="0.25">
      <c r="A1376">
        <v>28486</v>
      </c>
      <c r="B1376" t="str">
        <f>VLOOKUP(A1376,kipp_maps!A:B,2,FALSE)</f>
        <v>School B</v>
      </c>
      <c r="C1376">
        <f>VLOOKUP(A1376,kipp_maps!A:C,3,FALSE)</f>
        <v>6</v>
      </c>
      <c r="D1376">
        <f>VLOOKUP(A1376,kipp_maps!A:D,4,FALSE)</f>
        <v>2019</v>
      </c>
      <c r="E1376" t="str">
        <f>VLOOKUP(A1376,kipp_maps!A:E,5,FALSE)</f>
        <v>GenEd</v>
      </c>
      <c r="F1376">
        <f>VLOOKUP(A1376&amp;"|"&amp;"Fall"&amp;"|"&amp;"Math",kipp_maps!H:I,2,FALSE)</f>
        <v>229</v>
      </c>
      <c r="G1376">
        <f>VLOOKUP(A1376&amp;"|"&amp;"Fall"&amp;"|"&amp;"Math",kipp_maps!H:J,3,FALSE)</f>
        <v>68</v>
      </c>
      <c r="H1376">
        <f>VLOOKUP(A1376&amp;"|"&amp;"Fall"&amp;"|"&amp;"Math",kipp_maps!H:K,4,FALSE)</f>
        <v>3</v>
      </c>
      <c r="I1376">
        <f>VLOOKUP(A1376&amp;"|"&amp;"Spring"&amp;"|"&amp;"Math",kipp_maps!H:I,2,FALSE)</f>
        <v>223</v>
      </c>
      <c r="J1376">
        <f>VLOOKUP(A1376&amp;"|"&amp;"Spring"&amp;"|"&amp;"Math",kipp_maps!H:J,3,FALSE)</f>
        <v>44</v>
      </c>
      <c r="K1376">
        <f>VLOOKUP(A1376&amp;"|"&amp;"Spring"&amp;"|"&amp;"Math",kipp_maps!H:K,4,FALSE)</f>
        <v>2</v>
      </c>
      <c r="L1376">
        <f>VLOOKUP(A1376&amp;"|"&amp;"Fall"&amp;"|"&amp;"Math",kipp_maps!H:L,5,FALSE)</f>
        <v>4</v>
      </c>
      <c r="M1376">
        <f t="shared" si="84"/>
        <v>-6</v>
      </c>
      <c r="N1376">
        <f t="shared" si="85"/>
        <v>-10</v>
      </c>
      <c r="O1376">
        <f>VLOOKUP(A1376&amp;"|"&amp;"Fall"&amp;"|"&amp;"Reading",kipp_maps!H:I,2,FALSE)</f>
        <v>219</v>
      </c>
      <c r="P1376">
        <f>VLOOKUP(A1376&amp;"|"&amp;"Fall"&amp;"|"&amp;"Reading",kipp_maps!H:J,3,FALSE)</f>
        <v>69</v>
      </c>
      <c r="Q1376">
        <f>VLOOKUP(A1376&amp;"|"&amp;"Fall"&amp;"|"&amp;"Reading",kipp_maps!H:K,4,FALSE)</f>
        <v>3</v>
      </c>
      <c r="R1376">
        <f>VLOOKUP(A1376&amp;"|"&amp;"Spring"&amp;"|"&amp;"Reading",kipp_maps!H:I,2,FALSE)</f>
        <v>228</v>
      </c>
      <c r="S1376">
        <f>VLOOKUP(A1376&amp;"|"&amp;"Spring"&amp;"|"&amp;"Reading",kipp_maps!H:J,3,FALSE)</f>
        <v>80</v>
      </c>
      <c r="T1376">
        <f>VLOOKUP(A1376&amp;"|"&amp;"Spring"&amp;"|"&amp;"Reading",kipp_maps!H:K,4,FALSE)</f>
        <v>4</v>
      </c>
      <c r="U1376">
        <f>VLOOKUP(A1376&amp;"|"&amp;"Fall"&amp;"|"&amp;"Reading",kipp_maps!H:L,5,FALSE)</f>
        <v>3</v>
      </c>
      <c r="V1376">
        <f t="shared" si="86"/>
        <v>9</v>
      </c>
      <c r="W1376">
        <f t="shared" si="87"/>
        <v>6</v>
      </c>
    </row>
    <row r="1377" spans="1:23" x14ac:dyDescent="0.25">
      <c r="A1377">
        <v>15251</v>
      </c>
      <c r="B1377" t="str">
        <f>VLOOKUP(A1377,kipp_maps!A:B,2,FALSE)</f>
        <v>School B</v>
      </c>
      <c r="C1377">
        <f>VLOOKUP(A1377,kipp_maps!A:C,3,FALSE)</f>
        <v>6</v>
      </c>
      <c r="D1377">
        <f>VLOOKUP(A1377,kipp_maps!A:D,4,FALSE)</f>
        <v>2019</v>
      </c>
      <c r="E1377" t="str">
        <f>VLOOKUP(A1377,kipp_maps!A:E,5,FALSE)</f>
        <v>GenEd</v>
      </c>
      <c r="F1377" t="str">
        <f>VLOOKUP(A1377&amp;"|"&amp;"Fall"&amp;"|"&amp;"Math",kipp_maps!H:I,2,FALSE)</f>
        <v>.</v>
      </c>
      <c r="G1377" t="str">
        <f>VLOOKUP(A1377&amp;"|"&amp;"Fall"&amp;"|"&amp;"Math",kipp_maps!H:J,3,FALSE)</f>
        <v>.</v>
      </c>
      <c r="H1377" t="str">
        <f>VLOOKUP(A1377&amp;"|"&amp;"Fall"&amp;"|"&amp;"Math",kipp_maps!H:K,4,FALSE)</f>
        <v>.</v>
      </c>
      <c r="I1377">
        <f>VLOOKUP(A1377&amp;"|"&amp;"Spring"&amp;"|"&amp;"Math",kipp_maps!H:I,2,FALSE)</f>
        <v>203</v>
      </c>
      <c r="J1377">
        <f>VLOOKUP(A1377&amp;"|"&amp;"Spring"&amp;"|"&amp;"Math",kipp_maps!H:J,3,FALSE)</f>
        <v>9</v>
      </c>
      <c r="K1377">
        <f>VLOOKUP(A1377&amp;"|"&amp;"Spring"&amp;"|"&amp;"Math",kipp_maps!H:K,4,FALSE)</f>
        <v>1</v>
      </c>
      <c r="L1377" t="str">
        <f>VLOOKUP(A1377&amp;"|"&amp;"Fall"&amp;"|"&amp;"Math",kipp_maps!H:L,5,FALSE)</f>
        <v>.</v>
      </c>
      <c r="M1377" t="e">
        <f t="shared" si="84"/>
        <v>#VALUE!</v>
      </c>
      <c r="N1377" t="e">
        <f t="shared" si="85"/>
        <v>#VALUE!</v>
      </c>
      <c r="O1377" t="str">
        <f>VLOOKUP(A1377&amp;"|"&amp;"Fall"&amp;"|"&amp;"Reading",kipp_maps!H:I,2,FALSE)</f>
        <v>.</v>
      </c>
      <c r="P1377" t="str">
        <f>VLOOKUP(A1377&amp;"|"&amp;"Fall"&amp;"|"&amp;"Reading",kipp_maps!H:J,3,FALSE)</f>
        <v>.</v>
      </c>
      <c r="Q1377" t="str">
        <f>VLOOKUP(A1377&amp;"|"&amp;"Fall"&amp;"|"&amp;"Reading",kipp_maps!H:K,4,FALSE)</f>
        <v>.</v>
      </c>
      <c r="R1377">
        <f>VLOOKUP(A1377&amp;"|"&amp;"Spring"&amp;"|"&amp;"Reading",kipp_maps!H:I,2,FALSE)</f>
        <v>197</v>
      </c>
      <c r="S1377">
        <f>VLOOKUP(A1377&amp;"|"&amp;"Spring"&amp;"|"&amp;"Reading",kipp_maps!H:J,3,FALSE)</f>
        <v>10</v>
      </c>
      <c r="T1377">
        <f>VLOOKUP(A1377&amp;"|"&amp;"Spring"&amp;"|"&amp;"Reading",kipp_maps!H:K,4,FALSE)</f>
        <v>1</v>
      </c>
      <c r="U1377" t="str">
        <f>VLOOKUP(A1377&amp;"|"&amp;"Fall"&amp;"|"&amp;"Reading",kipp_maps!H:L,5,FALSE)</f>
        <v>.</v>
      </c>
      <c r="V1377" t="e">
        <f t="shared" si="86"/>
        <v>#VALUE!</v>
      </c>
      <c r="W1377" t="e">
        <f t="shared" si="87"/>
        <v>#VALUE!</v>
      </c>
    </row>
    <row r="1378" spans="1:23" x14ac:dyDescent="0.25">
      <c r="A1378">
        <v>28005</v>
      </c>
      <c r="B1378" t="str">
        <f>VLOOKUP(A1378,kipp_maps!A:B,2,FALSE)</f>
        <v>School B</v>
      </c>
      <c r="C1378">
        <f>VLOOKUP(A1378,kipp_maps!A:C,3,FALSE)</f>
        <v>6</v>
      </c>
      <c r="D1378">
        <f>VLOOKUP(A1378,kipp_maps!A:D,4,FALSE)</f>
        <v>2019</v>
      </c>
      <c r="E1378" t="str">
        <f>VLOOKUP(A1378,kipp_maps!A:E,5,FALSE)</f>
        <v>GenEd</v>
      </c>
      <c r="F1378">
        <f>VLOOKUP(A1378&amp;"|"&amp;"Fall"&amp;"|"&amp;"Math",kipp_maps!H:I,2,FALSE)</f>
        <v>235</v>
      </c>
      <c r="G1378">
        <f>VLOOKUP(A1378&amp;"|"&amp;"Fall"&amp;"|"&amp;"Math",kipp_maps!H:J,3,FALSE)</f>
        <v>80</v>
      </c>
      <c r="H1378">
        <f>VLOOKUP(A1378&amp;"|"&amp;"Fall"&amp;"|"&amp;"Math",kipp_maps!H:K,4,FALSE)</f>
        <v>4</v>
      </c>
      <c r="I1378">
        <f>VLOOKUP(A1378&amp;"|"&amp;"Spring"&amp;"|"&amp;"Math",kipp_maps!H:I,2,FALSE)</f>
        <v>228</v>
      </c>
      <c r="J1378">
        <f>VLOOKUP(A1378&amp;"|"&amp;"Spring"&amp;"|"&amp;"Math",kipp_maps!H:J,3,FALSE)</f>
        <v>56</v>
      </c>
      <c r="K1378">
        <f>VLOOKUP(A1378&amp;"|"&amp;"Spring"&amp;"|"&amp;"Math",kipp_maps!H:K,4,FALSE)</f>
        <v>3</v>
      </c>
      <c r="L1378">
        <f>VLOOKUP(A1378&amp;"|"&amp;"Fall"&amp;"|"&amp;"Math",kipp_maps!H:L,5,FALSE)</f>
        <v>3</v>
      </c>
      <c r="M1378">
        <f t="shared" si="84"/>
        <v>-7</v>
      </c>
      <c r="N1378">
        <f t="shared" si="85"/>
        <v>-10</v>
      </c>
      <c r="O1378">
        <f>VLOOKUP(A1378&amp;"|"&amp;"Fall"&amp;"|"&amp;"Reading",kipp_maps!H:I,2,FALSE)</f>
        <v>216</v>
      </c>
      <c r="P1378">
        <f>VLOOKUP(A1378&amp;"|"&amp;"Fall"&amp;"|"&amp;"Reading",kipp_maps!H:J,3,FALSE)</f>
        <v>61</v>
      </c>
      <c r="Q1378">
        <f>VLOOKUP(A1378&amp;"|"&amp;"Fall"&amp;"|"&amp;"Reading",kipp_maps!H:K,4,FALSE)</f>
        <v>3</v>
      </c>
      <c r="R1378">
        <f>VLOOKUP(A1378&amp;"|"&amp;"Spring"&amp;"|"&amp;"Reading",kipp_maps!H:I,2,FALSE)</f>
        <v>215</v>
      </c>
      <c r="S1378">
        <f>VLOOKUP(A1378&amp;"|"&amp;"Spring"&amp;"|"&amp;"Reading",kipp_maps!H:J,3,FALSE)</f>
        <v>48</v>
      </c>
      <c r="T1378">
        <f>VLOOKUP(A1378&amp;"|"&amp;"Spring"&amp;"|"&amp;"Reading",kipp_maps!H:K,4,FALSE)</f>
        <v>2</v>
      </c>
      <c r="U1378">
        <f>VLOOKUP(A1378&amp;"|"&amp;"Fall"&amp;"|"&amp;"Reading",kipp_maps!H:L,5,FALSE)</f>
        <v>3</v>
      </c>
      <c r="V1378">
        <f t="shared" si="86"/>
        <v>-1</v>
      </c>
      <c r="W1378">
        <f t="shared" si="87"/>
        <v>-4</v>
      </c>
    </row>
    <row r="1379" spans="1:23" x14ac:dyDescent="0.25">
      <c r="A1379">
        <v>10715</v>
      </c>
      <c r="B1379" t="str">
        <f>VLOOKUP(A1379,kipp_maps!A:B,2,FALSE)</f>
        <v>School B</v>
      </c>
      <c r="C1379">
        <f>VLOOKUP(A1379,kipp_maps!A:C,3,FALSE)</f>
        <v>6</v>
      </c>
      <c r="D1379">
        <f>VLOOKUP(A1379,kipp_maps!A:D,4,FALSE)</f>
        <v>2019</v>
      </c>
      <c r="E1379" t="str">
        <f>VLOOKUP(A1379,kipp_maps!A:E,5,FALSE)</f>
        <v>GenEd</v>
      </c>
      <c r="F1379">
        <f>VLOOKUP(A1379&amp;"|"&amp;"Fall"&amp;"|"&amp;"Math",kipp_maps!H:I,2,FALSE)</f>
        <v>240</v>
      </c>
      <c r="G1379">
        <f>VLOOKUP(A1379&amp;"|"&amp;"Fall"&amp;"|"&amp;"Math",kipp_maps!H:J,3,FALSE)</f>
        <v>88</v>
      </c>
      <c r="H1379">
        <f>VLOOKUP(A1379&amp;"|"&amp;"Fall"&amp;"|"&amp;"Math",kipp_maps!H:K,4,FALSE)</f>
        <v>4</v>
      </c>
      <c r="I1379">
        <f>VLOOKUP(A1379&amp;"|"&amp;"Spring"&amp;"|"&amp;"Math",kipp_maps!H:I,2,FALSE)</f>
        <v>235</v>
      </c>
      <c r="J1379">
        <f>VLOOKUP(A1379&amp;"|"&amp;"Spring"&amp;"|"&amp;"Math",kipp_maps!H:J,3,FALSE)</f>
        <v>72</v>
      </c>
      <c r="K1379">
        <f>VLOOKUP(A1379&amp;"|"&amp;"Spring"&amp;"|"&amp;"Math",kipp_maps!H:K,4,FALSE)</f>
        <v>3</v>
      </c>
      <c r="L1379">
        <f>VLOOKUP(A1379&amp;"|"&amp;"Fall"&amp;"|"&amp;"Math",kipp_maps!H:L,5,FALSE)</f>
        <v>3</v>
      </c>
      <c r="M1379">
        <f t="shared" si="84"/>
        <v>-5</v>
      </c>
      <c r="N1379">
        <f t="shared" si="85"/>
        <v>-8</v>
      </c>
      <c r="O1379">
        <f>VLOOKUP(A1379&amp;"|"&amp;"Fall"&amp;"|"&amp;"Reading",kipp_maps!H:I,2,FALSE)</f>
        <v>228</v>
      </c>
      <c r="P1379">
        <f>VLOOKUP(A1379&amp;"|"&amp;"Fall"&amp;"|"&amp;"Reading",kipp_maps!H:J,3,FALSE)</f>
        <v>86</v>
      </c>
      <c r="Q1379">
        <f>VLOOKUP(A1379&amp;"|"&amp;"Fall"&amp;"|"&amp;"Reading",kipp_maps!H:K,4,FALSE)</f>
        <v>4</v>
      </c>
      <c r="R1379">
        <f>VLOOKUP(A1379&amp;"|"&amp;"Spring"&amp;"|"&amp;"Reading",kipp_maps!H:I,2,FALSE)</f>
        <v>231</v>
      </c>
      <c r="S1379">
        <f>VLOOKUP(A1379&amp;"|"&amp;"Spring"&amp;"|"&amp;"Reading",kipp_maps!H:J,3,FALSE)</f>
        <v>85</v>
      </c>
      <c r="T1379">
        <f>VLOOKUP(A1379&amp;"|"&amp;"Spring"&amp;"|"&amp;"Reading",kipp_maps!H:K,4,FALSE)</f>
        <v>4</v>
      </c>
      <c r="U1379">
        <f>VLOOKUP(A1379&amp;"|"&amp;"Fall"&amp;"|"&amp;"Reading",kipp_maps!H:L,5,FALSE)</f>
        <v>2</v>
      </c>
      <c r="V1379">
        <f t="shared" si="86"/>
        <v>3</v>
      </c>
      <c r="W1379">
        <f t="shared" si="87"/>
        <v>1</v>
      </c>
    </row>
    <row r="1380" spans="1:23" x14ac:dyDescent="0.25">
      <c r="A1380">
        <v>10518</v>
      </c>
      <c r="B1380" t="str">
        <f>VLOOKUP(A1380,kipp_maps!A:B,2,FALSE)</f>
        <v>School B</v>
      </c>
      <c r="C1380">
        <f>VLOOKUP(A1380,kipp_maps!A:C,3,FALSE)</f>
        <v>6</v>
      </c>
      <c r="D1380">
        <f>VLOOKUP(A1380,kipp_maps!A:D,4,FALSE)</f>
        <v>2019</v>
      </c>
      <c r="E1380" t="str">
        <f>VLOOKUP(A1380,kipp_maps!A:E,5,FALSE)</f>
        <v>GenEd</v>
      </c>
      <c r="F1380">
        <f>VLOOKUP(A1380&amp;"|"&amp;"Fall"&amp;"|"&amp;"Math",kipp_maps!H:I,2,FALSE)</f>
        <v>212</v>
      </c>
      <c r="G1380">
        <f>VLOOKUP(A1380&amp;"|"&amp;"Fall"&amp;"|"&amp;"Math",kipp_maps!H:J,3,FALSE)</f>
        <v>28</v>
      </c>
      <c r="H1380">
        <f>VLOOKUP(A1380&amp;"|"&amp;"Fall"&amp;"|"&amp;"Math",kipp_maps!H:K,4,FALSE)</f>
        <v>2</v>
      </c>
      <c r="I1380">
        <f>VLOOKUP(A1380&amp;"|"&amp;"Spring"&amp;"|"&amp;"Math",kipp_maps!H:I,2,FALSE)</f>
        <v>206</v>
      </c>
      <c r="J1380">
        <f>VLOOKUP(A1380&amp;"|"&amp;"Spring"&amp;"|"&amp;"Math",kipp_maps!H:J,3,FALSE)</f>
        <v>12</v>
      </c>
      <c r="K1380">
        <f>VLOOKUP(A1380&amp;"|"&amp;"Spring"&amp;"|"&amp;"Math",kipp_maps!H:K,4,FALSE)</f>
        <v>1</v>
      </c>
      <c r="L1380">
        <f>VLOOKUP(A1380&amp;"|"&amp;"Fall"&amp;"|"&amp;"Math",kipp_maps!H:L,5,FALSE)</f>
        <v>6</v>
      </c>
      <c r="M1380">
        <f t="shared" si="84"/>
        <v>-6</v>
      </c>
      <c r="N1380">
        <f t="shared" si="85"/>
        <v>-12</v>
      </c>
      <c r="O1380">
        <f>VLOOKUP(A1380&amp;"|"&amp;"Fall"&amp;"|"&amp;"Reading",kipp_maps!H:I,2,FALSE)</f>
        <v>203</v>
      </c>
      <c r="P1380">
        <f>VLOOKUP(A1380&amp;"|"&amp;"Fall"&amp;"|"&amp;"Reading",kipp_maps!H:J,3,FALSE)</f>
        <v>28</v>
      </c>
      <c r="Q1380">
        <f>VLOOKUP(A1380&amp;"|"&amp;"Fall"&amp;"|"&amp;"Reading",kipp_maps!H:K,4,FALSE)</f>
        <v>2</v>
      </c>
      <c r="R1380">
        <f>VLOOKUP(A1380&amp;"|"&amp;"Spring"&amp;"|"&amp;"Reading",kipp_maps!H:I,2,FALSE)</f>
        <v>199</v>
      </c>
      <c r="S1380">
        <f>VLOOKUP(A1380&amp;"|"&amp;"Spring"&amp;"|"&amp;"Reading",kipp_maps!H:J,3,FALSE)</f>
        <v>13</v>
      </c>
      <c r="T1380">
        <f>VLOOKUP(A1380&amp;"|"&amp;"Spring"&amp;"|"&amp;"Reading",kipp_maps!H:K,4,FALSE)</f>
        <v>1</v>
      </c>
      <c r="U1380">
        <f>VLOOKUP(A1380&amp;"|"&amp;"Fall"&amp;"|"&amp;"Reading",kipp_maps!H:L,5,FALSE)</f>
        <v>6</v>
      </c>
      <c r="V1380">
        <f t="shared" si="86"/>
        <v>-4</v>
      </c>
      <c r="W1380">
        <f t="shared" si="87"/>
        <v>-10</v>
      </c>
    </row>
    <row r="1381" spans="1:23" x14ac:dyDescent="0.25">
      <c r="A1381">
        <v>27931</v>
      </c>
      <c r="B1381" t="str">
        <f>VLOOKUP(A1381,kipp_maps!A:B,2,FALSE)</f>
        <v>School B</v>
      </c>
      <c r="C1381">
        <f>VLOOKUP(A1381,kipp_maps!A:C,3,FALSE)</f>
        <v>6</v>
      </c>
      <c r="D1381">
        <f>VLOOKUP(A1381,kipp_maps!A:D,4,FALSE)</f>
        <v>2019</v>
      </c>
      <c r="E1381" t="str">
        <f>VLOOKUP(A1381,kipp_maps!A:E,5,FALSE)</f>
        <v>Gifted</v>
      </c>
      <c r="F1381">
        <f>VLOOKUP(A1381&amp;"|"&amp;"Fall"&amp;"|"&amp;"Math",kipp_maps!H:I,2,FALSE)</f>
        <v>246</v>
      </c>
      <c r="G1381">
        <f>VLOOKUP(A1381&amp;"|"&amp;"Fall"&amp;"|"&amp;"Math",kipp_maps!H:J,3,FALSE)</f>
        <v>94</v>
      </c>
      <c r="H1381">
        <f>VLOOKUP(A1381&amp;"|"&amp;"Fall"&amp;"|"&amp;"Math",kipp_maps!H:K,4,FALSE)</f>
        <v>4</v>
      </c>
      <c r="I1381">
        <f>VLOOKUP(A1381&amp;"|"&amp;"Spring"&amp;"|"&amp;"Math",kipp_maps!H:I,2,FALSE)</f>
        <v>243</v>
      </c>
      <c r="J1381">
        <f>VLOOKUP(A1381&amp;"|"&amp;"Spring"&amp;"|"&amp;"Math",kipp_maps!H:J,3,FALSE)</f>
        <v>86</v>
      </c>
      <c r="K1381">
        <f>VLOOKUP(A1381&amp;"|"&amp;"Spring"&amp;"|"&amp;"Math",kipp_maps!H:K,4,FALSE)</f>
        <v>4</v>
      </c>
      <c r="L1381">
        <f>VLOOKUP(A1381&amp;"|"&amp;"Fall"&amp;"|"&amp;"Math",kipp_maps!H:L,5,FALSE)</f>
        <v>2</v>
      </c>
      <c r="M1381">
        <f t="shared" si="84"/>
        <v>-3</v>
      </c>
      <c r="N1381">
        <f t="shared" si="85"/>
        <v>-5</v>
      </c>
      <c r="O1381">
        <f>VLOOKUP(A1381&amp;"|"&amp;"Fall"&amp;"|"&amp;"Reading",kipp_maps!H:I,2,FALSE)</f>
        <v>233</v>
      </c>
      <c r="P1381">
        <f>VLOOKUP(A1381&amp;"|"&amp;"Fall"&amp;"|"&amp;"Reading",kipp_maps!H:J,3,FALSE)</f>
        <v>92</v>
      </c>
      <c r="Q1381">
        <f>VLOOKUP(A1381&amp;"|"&amp;"Fall"&amp;"|"&amp;"Reading",kipp_maps!H:K,4,FALSE)</f>
        <v>4</v>
      </c>
      <c r="R1381">
        <f>VLOOKUP(A1381&amp;"|"&amp;"Spring"&amp;"|"&amp;"Reading",kipp_maps!H:I,2,FALSE)</f>
        <v>243</v>
      </c>
      <c r="S1381">
        <f>VLOOKUP(A1381&amp;"|"&amp;"Spring"&amp;"|"&amp;"Reading",kipp_maps!H:J,3,FALSE)</f>
        <v>97</v>
      </c>
      <c r="T1381">
        <f>VLOOKUP(A1381&amp;"|"&amp;"Spring"&amp;"|"&amp;"Reading",kipp_maps!H:K,4,FALSE)</f>
        <v>4</v>
      </c>
      <c r="U1381">
        <f>VLOOKUP(A1381&amp;"|"&amp;"Fall"&amp;"|"&amp;"Reading",kipp_maps!H:L,5,FALSE)</f>
        <v>2</v>
      </c>
      <c r="V1381">
        <f t="shared" si="86"/>
        <v>10</v>
      </c>
      <c r="W1381">
        <f t="shared" si="87"/>
        <v>8</v>
      </c>
    </row>
    <row r="1382" spans="1:23" x14ac:dyDescent="0.25">
      <c r="A1382">
        <v>11085</v>
      </c>
      <c r="B1382" t="str">
        <f>VLOOKUP(A1382,kipp_maps!A:B,2,FALSE)</f>
        <v>School B</v>
      </c>
      <c r="C1382">
        <f>VLOOKUP(A1382,kipp_maps!A:C,3,FALSE)</f>
        <v>6</v>
      </c>
      <c r="D1382">
        <f>VLOOKUP(A1382,kipp_maps!A:D,4,FALSE)</f>
        <v>2019</v>
      </c>
      <c r="E1382" t="str">
        <f>VLOOKUP(A1382,kipp_maps!A:E,5,FALSE)</f>
        <v>GenEd</v>
      </c>
      <c r="F1382">
        <f>VLOOKUP(A1382&amp;"|"&amp;"Fall"&amp;"|"&amp;"Math",kipp_maps!H:I,2,FALSE)</f>
        <v>219</v>
      </c>
      <c r="G1382">
        <f>VLOOKUP(A1382&amp;"|"&amp;"Fall"&amp;"|"&amp;"Math",kipp_maps!H:J,3,FALSE)</f>
        <v>44</v>
      </c>
      <c r="H1382">
        <f>VLOOKUP(A1382&amp;"|"&amp;"Fall"&amp;"|"&amp;"Math",kipp_maps!H:K,4,FALSE)</f>
        <v>2</v>
      </c>
      <c r="I1382">
        <f>VLOOKUP(A1382&amp;"|"&amp;"Spring"&amp;"|"&amp;"Math",kipp_maps!H:I,2,FALSE)</f>
        <v>226</v>
      </c>
      <c r="J1382">
        <f>VLOOKUP(A1382&amp;"|"&amp;"Spring"&amp;"|"&amp;"Math",kipp_maps!H:J,3,FALSE)</f>
        <v>52</v>
      </c>
      <c r="K1382">
        <f>VLOOKUP(A1382&amp;"|"&amp;"Spring"&amp;"|"&amp;"Math",kipp_maps!H:K,4,FALSE)</f>
        <v>3</v>
      </c>
      <c r="L1382">
        <f>VLOOKUP(A1382&amp;"|"&amp;"Fall"&amp;"|"&amp;"Math",kipp_maps!H:L,5,FALSE)</f>
        <v>5</v>
      </c>
      <c r="M1382">
        <f t="shared" si="84"/>
        <v>7</v>
      </c>
      <c r="N1382">
        <f t="shared" si="85"/>
        <v>2</v>
      </c>
      <c r="O1382">
        <f>VLOOKUP(A1382&amp;"|"&amp;"Fall"&amp;"|"&amp;"Reading",kipp_maps!H:I,2,FALSE)</f>
        <v>208</v>
      </c>
      <c r="P1382">
        <f>VLOOKUP(A1382&amp;"|"&amp;"Fall"&amp;"|"&amp;"Reading",kipp_maps!H:J,3,FALSE)</f>
        <v>40</v>
      </c>
      <c r="Q1382">
        <f>VLOOKUP(A1382&amp;"|"&amp;"Fall"&amp;"|"&amp;"Reading",kipp_maps!H:K,4,FALSE)</f>
        <v>2</v>
      </c>
      <c r="R1382">
        <f>VLOOKUP(A1382&amp;"|"&amp;"Spring"&amp;"|"&amp;"Reading",kipp_maps!H:I,2,FALSE)</f>
        <v>210</v>
      </c>
      <c r="S1382">
        <f>VLOOKUP(A1382&amp;"|"&amp;"Spring"&amp;"|"&amp;"Reading",kipp_maps!H:J,3,FALSE)</f>
        <v>35</v>
      </c>
      <c r="T1382">
        <f>VLOOKUP(A1382&amp;"|"&amp;"Spring"&amp;"|"&amp;"Reading",kipp_maps!H:K,4,FALSE)</f>
        <v>2</v>
      </c>
      <c r="U1382">
        <f>VLOOKUP(A1382&amp;"|"&amp;"Fall"&amp;"|"&amp;"Reading",kipp_maps!H:L,5,FALSE)</f>
        <v>5</v>
      </c>
      <c r="V1382">
        <f t="shared" si="86"/>
        <v>2</v>
      </c>
      <c r="W1382">
        <f t="shared" si="87"/>
        <v>-3</v>
      </c>
    </row>
    <row r="1383" spans="1:23" x14ac:dyDescent="0.25">
      <c r="A1383">
        <v>22721</v>
      </c>
      <c r="B1383" t="str">
        <f>VLOOKUP(A1383,kipp_maps!A:B,2,FALSE)</f>
        <v>School B</v>
      </c>
      <c r="C1383">
        <f>VLOOKUP(A1383,kipp_maps!A:C,3,FALSE)</f>
        <v>6</v>
      </c>
      <c r="D1383">
        <f>VLOOKUP(A1383,kipp_maps!A:D,4,FALSE)</f>
        <v>2019</v>
      </c>
      <c r="E1383" t="str">
        <f>VLOOKUP(A1383,kipp_maps!A:E,5,FALSE)</f>
        <v>GenEd</v>
      </c>
      <c r="F1383">
        <f>VLOOKUP(A1383&amp;"|"&amp;"Fall"&amp;"|"&amp;"Math",kipp_maps!H:I,2,FALSE)</f>
        <v>222</v>
      </c>
      <c r="G1383">
        <f>VLOOKUP(A1383&amp;"|"&amp;"Fall"&amp;"|"&amp;"Math",kipp_maps!H:J,3,FALSE)</f>
        <v>52</v>
      </c>
      <c r="H1383">
        <f>VLOOKUP(A1383&amp;"|"&amp;"Fall"&amp;"|"&amp;"Math",kipp_maps!H:K,4,FALSE)</f>
        <v>3</v>
      </c>
      <c r="I1383">
        <f>VLOOKUP(A1383&amp;"|"&amp;"Spring"&amp;"|"&amp;"Math",kipp_maps!H:I,2,FALSE)</f>
        <v>241</v>
      </c>
      <c r="J1383">
        <f>VLOOKUP(A1383&amp;"|"&amp;"Spring"&amp;"|"&amp;"Math",kipp_maps!H:J,3,FALSE)</f>
        <v>83</v>
      </c>
      <c r="K1383">
        <f>VLOOKUP(A1383&amp;"|"&amp;"Spring"&amp;"|"&amp;"Math",kipp_maps!H:K,4,FALSE)</f>
        <v>4</v>
      </c>
      <c r="L1383">
        <f>VLOOKUP(A1383&amp;"|"&amp;"Fall"&amp;"|"&amp;"Math",kipp_maps!H:L,5,FALSE)</f>
        <v>5</v>
      </c>
      <c r="M1383">
        <f t="shared" si="84"/>
        <v>19</v>
      </c>
      <c r="N1383">
        <f t="shared" si="85"/>
        <v>14</v>
      </c>
      <c r="O1383">
        <f>VLOOKUP(A1383&amp;"|"&amp;"Fall"&amp;"|"&amp;"Reading",kipp_maps!H:I,2,FALSE)</f>
        <v>219</v>
      </c>
      <c r="P1383">
        <f>VLOOKUP(A1383&amp;"|"&amp;"Fall"&amp;"|"&amp;"Reading",kipp_maps!H:J,3,FALSE)</f>
        <v>69</v>
      </c>
      <c r="Q1383">
        <f>VLOOKUP(A1383&amp;"|"&amp;"Fall"&amp;"|"&amp;"Reading",kipp_maps!H:K,4,FALSE)</f>
        <v>3</v>
      </c>
      <c r="R1383">
        <f>VLOOKUP(A1383&amp;"|"&amp;"Spring"&amp;"|"&amp;"Reading",kipp_maps!H:I,2,FALSE)</f>
        <v>224</v>
      </c>
      <c r="S1383">
        <f>VLOOKUP(A1383&amp;"|"&amp;"Spring"&amp;"|"&amp;"Reading",kipp_maps!H:J,3,FALSE)</f>
        <v>71</v>
      </c>
      <c r="T1383">
        <f>VLOOKUP(A1383&amp;"|"&amp;"Spring"&amp;"|"&amp;"Reading",kipp_maps!H:K,4,FALSE)</f>
        <v>3</v>
      </c>
      <c r="U1383">
        <f>VLOOKUP(A1383&amp;"|"&amp;"Fall"&amp;"|"&amp;"Reading",kipp_maps!H:L,5,FALSE)</f>
        <v>3</v>
      </c>
      <c r="V1383">
        <f t="shared" si="86"/>
        <v>5</v>
      </c>
      <c r="W1383">
        <f t="shared" si="87"/>
        <v>2</v>
      </c>
    </row>
    <row r="1384" spans="1:23" x14ac:dyDescent="0.25">
      <c r="A1384">
        <v>24570</v>
      </c>
      <c r="B1384" t="str">
        <f>VLOOKUP(A1384,kipp_maps!A:B,2,FALSE)</f>
        <v>School B</v>
      </c>
      <c r="C1384">
        <f>VLOOKUP(A1384,kipp_maps!A:C,3,FALSE)</f>
        <v>6</v>
      </c>
      <c r="D1384">
        <f>VLOOKUP(A1384,kipp_maps!A:D,4,FALSE)</f>
        <v>2019</v>
      </c>
      <c r="E1384" t="str">
        <f>VLOOKUP(A1384,kipp_maps!A:E,5,FALSE)</f>
        <v>SPED</v>
      </c>
      <c r="F1384">
        <f>VLOOKUP(A1384&amp;"|"&amp;"Fall"&amp;"|"&amp;"Math",kipp_maps!H:I,2,FALSE)</f>
        <v>199</v>
      </c>
      <c r="G1384">
        <f>VLOOKUP(A1384&amp;"|"&amp;"Fall"&amp;"|"&amp;"Math",kipp_maps!H:J,3,FALSE)</f>
        <v>8</v>
      </c>
      <c r="H1384">
        <f>VLOOKUP(A1384&amp;"|"&amp;"Fall"&amp;"|"&amp;"Math",kipp_maps!H:K,4,FALSE)</f>
        <v>1</v>
      </c>
      <c r="I1384">
        <f>VLOOKUP(A1384&amp;"|"&amp;"Spring"&amp;"|"&amp;"Math",kipp_maps!H:I,2,FALSE)</f>
        <v>206</v>
      </c>
      <c r="J1384">
        <f>VLOOKUP(A1384&amp;"|"&amp;"Spring"&amp;"|"&amp;"Math",kipp_maps!H:J,3,FALSE)</f>
        <v>12</v>
      </c>
      <c r="K1384">
        <f>VLOOKUP(A1384&amp;"|"&amp;"Spring"&amp;"|"&amp;"Math",kipp_maps!H:K,4,FALSE)</f>
        <v>1</v>
      </c>
      <c r="L1384">
        <f>VLOOKUP(A1384&amp;"|"&amp;"Fall"&amp;"|"&amp;"Math",kipp_maps!H:L,5,FALSE)</f>
        <v>7</v>
      </c>
      <c r="M1384">
        <f t="shared" si="84"/>
        <v>7</v>
      </c>
      <c r="N1384">
        <f t="shared" si="85"/>
        <v>0</v>
      </c>
      <c r="O1384">
        <f>VLOOKUP(A1384&amp;"|"&amp;"Fall"&amp;"|"&amp;"Reading",kipp_maps!H:I,2,FALSE)</f>
        <v>185</v>
      </c>
      <c r="P1384">
        <f>VLOOKUP(A1384&amp;"|"&amp;"Fall"&amp;"|"&amp;"Reading",kipp_maps!H:J,3,FALSE)</f>
        <v>3</v>
      </c>
      <c r="Q1384">
        <f>VLOOKUP(A1384&amp;"|"&amp;"Fall"&amp;"|"&amp;"Reading",kipp_maps!H:K,4,FALSE)</f>
        <v>1</v>
      </c>
      <c r="R1384">
        <f>VLOOKUP(A1384&amp;"|"&amp;"Spring"&amp;"|"&amp;"Reading",kipp_maps!H:I,2,FALSE)</f>
        <v>195</v>
      </c>
      <c r="S1384">
        <f>VLOOKUP(A1384&amp;"|"&amp;"Spring"&amp;"|"&amp;"Reading",kipp_maps!H:J,3,FALSE)</f>
        <v>8</v>
      </c>
      <c r="T1384">
        <f>VLOOKUP(A1384&amp;"|"&amp;"Spring"&amp;"|"&amp;"Reading",kipp_maps!H:K,4,FALSE)</f>
        <v>1</v>
      </c>
      <c r="U1384">
        <f>VLOOKUP(A1384&amp;"|"&amp;"Fall"&amp;"|"&amp;"Reading",kipp_maps!H:L,5,FALSE)</f>
        <v>9</v>
      </c>
      <c r="V1384">
        <f t="shared" si="86"/>
        <v>10</v>
      </c>
      <c r="W1384">
        <f t="shared" si="87"/>
        <v>1</v>
      </c>
    </row>
    <row r="1385" spans="1:23" x14ac:dyDescent="0.25">
      <c r="A1385">
        <v>25587</v>
      </c>
      <c r="B1385" t="str">
        <f>VLOOKUP(A1385,kipp_maps!A:B,2,FALSE)</f>
        <v>School B</v>
      </c>
      <c r="C1385">
        <f>VLOOKUP(A1385,kipp_maps!A:C,3,FALSE)</f>
        <v>6</v>
      </c>
      <c r="D1385">
        <f>VLOOKUP(A1385,kipp_maps!A:D,4,FALSE)</f>
        <v>2019</v>
      </c>
      <c r="E1385" t="str">
        <f>VLOOKUP(A1385,kipp_maps!A:E,5,FALSE)</f>
        <v>GenEd</v>
      </c>
      <c r="F1385" t="str">
        <f>VLOOKUP(A1385&amp;"|"&amp;"Fall"&amp;"|"&amp;"Math",kipp_maps!H:I,2,FALSE)</f>
        <v>.</v>
      </c>
      <c r="G1385" t="str">
        <f>VLOOKUP(A1385&amp;"|"&amp;"Fall"&amp;"|"&amp;"Math",kipp_maps!H:J,3,FALSE)</f>
        <v>.</v>
      </c>
      <c r="H1385" t="str">
        <f>VLOOKUP(A1385&amp;"|"&amp;"Fall"&amp;"|"&amp;"Math",kipp_maps!H:K,4,FALSE)</f>
        <v>.</v>
      </c>
      <c r="I1385">
        <f>VLOOKUP(A1385&amp;"|"&amp;"Spring"&amp;"|"&amp;"Math",kipp_maps!H:I,2,FALSE)</f>
        <v>234</v>
      </c>
      <c r="J1385">
        <f>VLOOKUP(A1385&amp;"|"&amp;"Spring"&amp;"|"&amp;"Math",kipp_maps!H:J,3,FALSE)</f>
        <v>70</v>
      </c>
      <c r="K1385">
        <f>VLOOKUP(A1385&amp;"|"&amp;"Spring"&amp;"|"&amp;"Math",kipp_maps!H:K,4,FALSE)</f>
        <v>3</v>
      </c>
      <c r="L1385" t="str">
        <f>VLOOKUP(A1385&amp;"|"&amp;"Fall"&amp;"|"&amp;"Math",kipp_maps!H:L,5,FALSE)</f>
        <v>.</v>
      </c>
      <c r="M1385" t="e">
        <f t="shared" si="84"/>
        <v>#VALUE!</v>
      </c>
      <c r="N1385" t="e">
        <f t="shared" si="85"/>
        <v>#VALUE!</v>
      </c>
      <c r="O1385" t="str">
        <f>VLOOKUP(A1385&amp;"|"&amp;"Fall"&amp;"|"&amp;"Reading",kipp_maps!H:I,2,FALSE)</f>
        <v>.</v>
      </c>
      <c r="P1385" t="str">
        <f>VLOOKUP(A1385&amp;"|"&amp;"Fall"&amp;"|"&amp;"Reading",kipp_maps!H:J,3,FALSE)</f>
        <v>.</v>
      </c>
      <c r="Q1385" t="str">
        <f>VLOOKUP(A1385&amp;"|"&amp;"Fall"&amp;"|"&amp;"Reading",kipp_maps!H:K,4,FALSE)</f>
        <v>.</v>
      </c>
      <c r="R1385">
        <f>VLOOKUP(A1385&amp;"|"&amp;"Spring"&amp;"|"&amp;"Reading",kipp_maps!H:I,2,FALSE)</f>
        <v>231</v>
      </c>
      <c r="S1385">
        <f>VLOOKUP(A1385&amp;"|"&amp;"Spring"&amp;"|"&amp;"Reading",kipp_maps!H:J,3,FALSE)</f>
        <v>85</v>
      </c>
      <c r="T1385">
        <f>VLOOKUP(A1385&amp;"|"&amp;"Spring"&amp;"|"&amp;"Reading",kipp_maps!H:K,4,FALSE)</f>
        <v>4</v>
      </c>
      <c r="U1385" t="str">
        <f>VLOOKUP(A1385&amp;"|"&amp;"Fall"&amp;"|"&amp;"Reading",kipp_maps!H:L,5,FALSE)</f>
        <v>.</v>
      </c>
      <c r="V1385" t="e">
        <f t="shared" si="86"/>
        <v>#VALUE!</v>
      </c>
      <c r="W1385" t="e">
        <f t="shared" si="87"/>
        <v>#VALUE!</v>
      </c>
    </row>
    <row r="1386" spans="1:23" x14ac:dyDescent="0.25">
      <c r="A1386">
        <v>26498</v>
      </c>
      <c r="B1386" t="str">
        <f>VLOOKUP(A1386,kipp_maps!A:B,2,FALSE)</f>
        <v>School B</v>
      </c>
      <c r="C1386">
        <f>VLOOKUP(A1386,kipp_maps!A:C,3,FALSE)</f>
        <v>6</v>
      </c>
      <c r="D1386">
        <f>VLOOKUP(A1386,kipp_maps!A:D,4,FALSE)</f>
        <v>2019</v>
      </c>
      <c r="E1386" t="str">
        <f>VLOOKUP(A1386,kipp_maps!A:E,5,FALSE)</f>
        <v>Gifted</v>
      </c>
      <c r="F1386">
        <f>VLOOKUP(A1386&amp;"|"&amp;"Fall"&amp;"|"&amp;"Math",kipp_maps!H:I,2,FALSE)</f>
        <v>243</v>
      </c>
      <c r="G1386">
        <f>VLOOKUP(A1386&amp;"|"&amp;"Fall"&amp;"|"&amp;"Math",kipp_maps!H:J,3,FALSE)</f>
        <v>91</v>
      </c>
      <c r="H1386">
        <f>VLOOKUP(A1386&amp;"|"&amp;"Fall"&amp;"|"&amp;"Math",kipp_maps!H:K,4,FALSE)</f>
        <v>4</v>
      </c>
      <c r="I1386">
        <f>VLOOKUP(A1386&amp;"|"&amp;"Spring"&amp;"|"&amp;"Math",kipp_maps!H:I,2,FALSE)</f>
        <v>243</v>
      </c>
      <c r="J1386">
        <f>VLOOKUP(A1386&amp;"|"&amp;"Spring"&amp;"|"&amp;"Math",kipp_maps!H:J,3,FALSE)</f>
        <v>85</v>
      </c>
      <c r="K1386">
        <f>VLOOKUP(A1386&amp;"|"&amp;"Spring"&amp;"|"&amp;"Math",kipp_maps!H:K,4,FALSE)</f>
        <v>4</v>
      </c>
      <c r="L1386">
        <f>VLOOKUP(A1386&amp;"|"&amp;"Fall"&amp;"|"&amp;"Math",kipp_maps!H:L,5,FALSE)</f>
        <v>2</v>
      </c>
      <c r="M1386">
        <f t="shared" si="84"/>
        <v>0</v>
      </c>
      <c r="N1386">
        <f t="shared" si="85"/>
        <v>-2</v>
      </c>
      <c r="O1386">
        <f>VLOOKUP(A1386&amp;"|"&amp;"Fall"&amp;"|"&amp;"Reading",kipp_maps!H:I,2,FALSE)</f>
        <v>230</v>
      </c>
      <c r="P1386">
        <f>VLOOKUP(A1386&amp;"|"&amp;"Fall"&amp;"|"&amp;"Reading",kipp_maps!H:J,3,FALSE)</f>
        <v>89</v>
      </c>
      <c r="Q1386">
        <f>VLOOKUP(A1386&amp;"|"&amp;"Fall"&amp;"|"&amp;"Reading",kipp_maps!H:K,4,FALSE)</f>
        <v>4</v>
      </c>
      <c r="R1386">
        <f>VLOOKUP(A1386&amp;"|"&amp;"Spring"&amp;"|"&amp;"Reading",kipp_maps!H:I,2,FALSE)</f>
        <v>233</v>
      </c>
      <c r="S1386">
        <f>VLOOKUP(A1386&amp;"|"&amp;"Spring"&amp;"|"&amp;"Reading",kipp_maps!H:J,3,FALSE)</f>
        <v>88</v>
      </c>
      <c r="T1386">
        <f>VLOOKUP(A1386&amp;"|"&amp;"Spring"&amp;"|"&amp;"Reading",kipp_maps!H:K,4,FALSE)</f>
        <v>4</v>
      </c>
      <c r="U1386">
        <f>VLOOKUP(A1386&amp;"|"&amp;"Fall"&amp;"|"&amp;"Reading",kipp_maps!H:L,5,FALSE)</f>
        <v>2</v>
      </c>
      <c r="V1386">
        <f t="shared" si="86"/>
        <v>3</v>
      </c>
      <c r="W1386">
        <f t="shared" si="87"/>
        <v>1</v>
      </c>
    </row>
    <row r="1387" spans="1:23" x14ac:dyDescent="0.25">
      <c r="A1387">
        <v>19619</v>
      </c>
      <c r="B1387" t="str">
        <f>VLOOKUP(A1387,kipp_maps!A:B,2,FALSE)</f>
        <v>School B</v>
      </c>
      <c r="C1387">
        <f>VLOOKUP(A1387,kipp_maps!A:C,3,FALSE)</f>
        <v>6</v>
      </c>
      <c r="D1387">
        <f>VLOOKUP(A1387,kipp_maps!A:D,4,FALSE)</f>
        <v>2019</v>
      </c>
      <c r="E1387" t="str">
        <f>VLOOKUP(A1387,kipp_maps!A:E,5,FALSE)</f>
        <v>GenEd</v>
      </c>
      <c r="F1387" t="str">
        <f>VLOOKUP(A1387&amp;"|"&amp;"Fall"&amp;"|"&amp;"Math",kipp_maps!H:I,2,FALSE)</f>
        <v>.</v>
      </c>
      <c r="G1387" t="str">
        <f>VLOOKUP(A1387&amp;"|"&amp;"Fall"&amp;"|"&amp;"Math",kipp_maps!H:J,3,FALSE)</f>
        <v>.</v>
      </c>
      <c r="H1387" t="str">
        <f>VLOOKUP(A1387&amp;"|"&amp;"Fall"&amp;"|"&amp;"Math",kipp_maps!H:K,4,FALSE)</f>
        <v>.</v>
      </c>
      <c r="I1387">
        <f>VLOOKUP(A1387&amp;"|"&amp;"Spring"&amp;"|"&amp;"Math",kipp_maps!H:I,2,FALSE)</f>
        <v>243</v>
      </c>
      <c r="J1387">
        <f>VLOOKUP(A1387&amp;"|"&amp;"Spring"&amp;"|"&amp;"Math",kipp_maps!H:J,3,FALSE)</f>
        <v>86</v>
      </c>
      <c r="K1387">
        <f>VLOOKUP(A1387&amp;"|"&amp;"Spring"&amp;"|"&amp;"Math",kipp_maps!H:K,4,FALSE)</f>
        <v>4</v>
      </c>
      <c r="L1387" t="str">
        <f>VLOOKUP(A1387&amp;"|"&amp;"Fall"&amp;"|"&amp;"Math",kipp_maps!H:L,5,FALSE)</f>
        <v>.</v>
      </c>
      <c r="M1387" t="e">
        <f t="shared" si="84"/>
        <v>#VALUE!</v>
      </c>
      <c r="N1387" t="e">
        <f t="shared" si="85"/>
        <v>#VALUE!</v>
      </c>
      <c r="O1387" t="str">
        <f>VLOOKUP(A1387&amp;"|"&amp;"Fall"&amp;"|"&amp;"Reading",kipp_maps!H:I,2,FALSE)</f>
        <v>.</v>
      </c>
      <c r="P1387" t="str">
        <f>VLOOKUP(A1387&amp;"|"&amp;"Fall"&amp;"|"&amp;"Reading",kipp_maps!H:J,3,FALSE)</f>
        <v>.</v>
      </c>
      <c r="Q1387" t="str">
        <f>VLOOKUP(A1387&amp;"|"&amp;"Fall"&amp;"|"&amp;"Reading",kipp_maps!H:K,4,FALSE)</f>
        <v>.</v>
      </c>
      <c r="R1387">
        <f>VLOOKUP(A1387&amp;"|"&amp;"Spring"&amp;"|"&amp;"Reading",kipp_maps!H:I,2,FALSE)</f>
        <v>224</v>
      </c>
      <c r="S1387">
        <f>VLOOKUP(A1387&amp;"|"&amp;"Spring"&amp;"|"&amp;"Reading",kipp_maps!H:J,3,FALSE)</f>
        <v>71</v>
      </c>
      <c r="T1387">
        <f>VLOOKUP(A1387&amp;"|"&amp;"Spring"&amp;"|"&amp;"Reading",kipp_maps!H:K,4,FALSE)</f>
        <v>3</v>
      </c>
      <c r="U1387" t="str">
        <f>VLOOKUP(A1387&amp;"|"&amp;"Fall"&amp;"|"&amp;"Reading",kipp_maps!H:L,5,FALSE)</f>
        <v>.</v>
      </c>
      <c r="V1387" t="e">
        <f t="shared" si="86"/>
        <v>#VALUE!</v>
      </c>
      <c r="W1387" t="e">
        <f t="shared" si="87"/>
        <v>#VALUE!</v>
      </c>
    </row>
    <row r="1388" spans="1:23" x14ac:dyDescent="0.25">
      <c r="A1388">
        <v>14086</v>
      </c>
      <c r="B1388" t="str">
        <f>VLOOKUP(A1388,kipp_maps!A:B,2,FALSE)</f>
        <v>School B</v>
      </c>
      <c r="C1388">
        <f>VLOOKUP(A1388,kipp_maps!A:C,3,FALSE)</f>
        <v>6</v>
      </c>
      <c r="D1388">
        <f>VLOOKUP(A1388,kipp_maps!A:D,4,FALSE)</f>
        <v>2019</v>
      </c>
      <c r="E1388" t="str">
        <f>VLOOKUP(A1388,kipp_maps!A:E,5,FALSE)</f>
        <v>Tier 2</v>
      </c>
      <c r="F1388">
        <f>VLOOKUP(A1388&amp;"|"&amp;"Fall"&amp;"|"&amp;"Math",kipp_maps!H:I,2,FALSE)</f>
        <v>229</v>
      </c>
      <c r="G1388">
        <f>VLOOKUP(A1388&amp;"|"&amp;"Fall"&amp;"|"&amp;"Math",kipp_maps!H:J,3,FALSE)</f>
        <v>68</v>
      </c>
      <c r="H1388">
        <f>VLOOKUP(A1388&amp;"|"&amp;"Fall"&amp;"|"&amp;"Math",kipp_maps!H:K,4,FALSE)</f>
        <v>3</v>
      </c>
      <c r="I1388">
        <f>VLOOKUP(A1388&amp;"|"&amp;"Spring"&amp;"|"&amp;"Math",kipp_maps!H:I,2,FALSE)</f>
        <v>224</v>
      </c>
      <c r="J1388">
        <f>VLOOKUP(A1388&amp;"|"&amp;"Spring"&amp;"|"&amp;"Math",kipp_maps!H:J,3,FALSE)</f>
        <v>47</v>
      </c>
      <c r="K1388">
        <f>VLOOKUP(A1388&amp;"|"&amp;"Spring"&amp;"|"&amp;"Math",kipp_maps!H:K,4,FALSE)</f>
        <v>2</v>
      </c>
      <c r="L1388">
        <f>VLOOKUP(A1388&amp;"|"&amp;"Fall"&amp;"|"&amp;"Math",kipp_maps!H:L,5,FALSE)</f>
        <v>4</v>
      </c>
      <c r="M1388">
        <f t="shared" si="84"/>
        <v>-5</v>
      </c>
      <c r="N1388">
        <f t="shared" si="85"/>
        <v>-9</v>
      </c>
      <c r="O1388">
        <f>VLOOKUP(A1388&amp;"|"&amp;"Fall"&amp;"|"&amp;"Reading",kipp_maps!H:I,2,FALSE)</f>
        <v>223</v>
      </c>
      <c r="P1388">
        <f>VLOOKUP(A1388&amp;"|"&amp;"Fall"&amp;"|"&amp;"Reading",kipp_maps!H:J,3,FALSE)</f>
        <v>78</v>
      </c>
      <c r="Q1388">
        <f>VLOOKUP(A1388&amp;"|"&amp;"Fall"&amp;"|"&amp;"Reading",kipp_maps!H:K,4,FALSE)</f>
        <v>4</v>
      </c>
      <c r="R1388">
        <f>VLOOKUP(A1388&amp;"|"&amp;"Spring"&amp;"|"&amp;"Reading",kipp_maps!H:I,2,FALSE)</f>
        <v>224</v>
      </c>
      <c r="S1388">
        <f>VLOOKUP(A1388&amp;"|"&amp;"Spring"&amp;"|"&amp;"Reading",kipp_maps!H:J,3,FALSE)</f>
        <v>71</v>
      </c>
      <c r="T1388">
        <f>VLOOKUP(A1388&amp;"|"&amp;"Spring"&amp;"|"&amp;"Reading",kipp_maps!H:K,4,FALSE)</f>
        <v>3</v>
      </c>
      <c r="U1388">
        <f>VLOOKUP(A1388&amp;"|"&amp;"Fall"&amp;"|"&amp;"Reading",kipp_maps!H:L,5,FALSE)</f>
        <v>2</v>
      </c>
      <c r="V1388">
        <f t="shared" si="86"/>
        <v>1</v>
      </c>
      <c r="W1388">
        <f t="shared" si="87"/>
        <v>-1</v>
      </c>
    </row>
    <row r="1389" spans="1:23" x14ac:dyDescent="0.25">
      <c r="A1389">
        <v>26401</v>
      </c>
      <c r="B1389" t="str">
        <f>VLOOKUP(A1389,kipp_maps!A:B,2,FALSE)</f>
        <v>School B</v>
      </c>
      <c r="C1389">
        <f>VLOOKUP(A1389,kipp_maps!A:C,3,FALSE)</f>
        <v>6</v>
      </c>
      <c r="D1389">
        <f>VLOOKUP(A1389,kipp_maps!A:D,4,FALSE)</f>
        <v>2019</v>
      </c>
      <c r="E1389" t="str">
        <f>VLOOKUP(A1389,kipp_maps!A:E,5,FALSE)</f>
        <v>GenEd</v>
      </c>
      <c r="F1389">
        <f>VLOOKUP(A1389&amp;"|"&amp;"Fall"&amp;"|"&amp;"Math",kipp_maps!H:I,2,FALSE)</f>
        <v>225</v>
      </c>
      <c r="G1389">
        <f>VLOOKUP(A1389&amp;"|"&amp;"Fall"&amp;"|"&amp;"Math",kipp_maps!H:J,3,FALSE)</f>
        <v>59</v>
      </c>
      <c r="H1389">
        <f>VLOOKUP(A1389&amp;"|"&amp;"Fall"&amp;"|"&amp;"Math",kipp_maps!H:K,4,FALSE)</f>
        <v>3</v>
      </c>
      <c r="I1389">
        <f>VLOOKUP(A1389&amp;"|"&amp;"Spring"&amp;"|"&amp;"Math",kipp_maps!H:I,2,FALSE)</f>
        <v>222</v>
      </c>
      <c r="J1389">
        <f>VLOOKUP(A1389&amp;"|"&amp;"Spring"&amp;"|"&amp;"Math",kipp_maps!H:J,3,FALSE)</f>
        <v>42</v>
      </c>
      <c r="K1389">
        <f>VLOOKUP(A1389&amp;"|"&amp;"Spring"&amp;"|"&amp;"Math",kipp_maps!H:K,4,FALSE)</f>
        <v>2</v>
      </c>
      <c r="L1389">
        <f>VLOOKUP(A1389&amp;"|"&amp;"Fall"&amp;"|"&amp;"Math",kipp_maps!H:L,5,FALSE)</f>
        <v>4</v>
      </c>
      <c r="M1389">
        <f t="shared" si="84"/>
        <v>-3</v>
      </c>
      <c r="N1389">
        <f t="shared" si="85"/>
        <v>-7</v>
      </c>
      <c r="O1389">
        <f>VLOOKUP(A1389&amp;"|"&amp;"Fall"&amp;"|"&amp;"Reading",kipp_maps!H:I,2,FALSE)</f>
        <v>203</v>
      </c>
      <c r="P1389">
        <f>VLOOKUP(A1389&amp;"|"&amp;"Fall"&amp;"|"&amp;"Reading",kipp_maps!H:J,3,FALSE)</f>
        <v>28</v>
      </c>
      <c r="Q1389">
        <f>VLOOKUP(A1389&amp;"|"&amp;"Fall"&amp;"|"&amp;"Reading",kipp_maps!H:K,4,FALSE)</f>
        <v>2</v>
      </c>
      <c r="R1389">
        <f>VLOOKUP(A1389&amp;"|"&amp;"Spring"&amp;"|"&amp;"Reading",kipp_maps!H:I,2,FALSE)</f>
        <v>215</v>
      </c>
      <c r="S1389">
        <f>VLOOKUP(A1389&amp;"|"&amp;"Spring"&amp;"|"&amp;"Reading",kipp_maps!H:J,3,FALSE)</f>
        <v>48</v>
      </c>
      <c r="T1389">
        <f>VLOOKUP(A1389&amp;"|"&amp;"Spring"&amp;"|"&amp;"Reading",kipp_maps!H:K,4,FALSE)</f>
        <v>2</v>
      </c>
      <c r="U1389">
        <f>VLOOKUP(A1389&amp;"|"&amp;"Fall"&amp;"|"&amp;"Reading",kipp_maps!H:L,5,FALSE)</f>
        <v>6</v>
      </c>
      <c r="V1389">
        <f t="shared" si="86"/>
        <v>12</v>
      </c>
      <c r="W1389">
        <f t="shared" si="87"/>
        <v>6</v>
      </c>
    </row>
    <row r="1390" spans="1:23" x14ac:dyDescent="0.25">
      <c r="A1390">
        <v>18436</v>
      </c>
      <c r="B1390" t="str">
        <f>VLOOKUP(A1390,kipp_maps!A:B,2,FALSE)</f>
        <v>School B</v>
      </c>
      <c r="C1390">
        <f>VLOOKUP(A1390,kipp_maps!A:C,3,FALSE)</f>
        <v>6</v>
      </c>
      <c r="D1390">
        <f>VLOOKUP(A1390,kipp_maps!A:D,4,FALSE)</f>
        <v>2019</v>
      </c>
      <c r="E1390" t="str">
        <f>VLOOKUP(A1390,kipp_maps!A:E,5,FALSE)</f>
        <v>GenEd</v>
      </c>
      <c r="F1390">
        <f>VLOOKUP(A1390&amp;"|"&amp;"Fall"&amp;"|"&amp;"Math",kipp_maps!H:I,2,FALSE)</f>
        <v>212</v>
      </c>
      <c r="G1390">
        <f>VLOOKUP(A1390&amp;"|"&amp;"Fall"&amp;"|"&amp;"Math",kipp_maps!H:J,3,FALSE)</f>
        <v>28</v>
      </c>
      <c r="H1390">
        <f>VLOOKUP(A1390&amp;"|"&amp;"Fall"&amp;"|"&amp;"Math",kipp_maps!H:K,4,FALSE)</f>
        <v>2</v>
      </c>
      <c r="I1390">
        <f>VLOOKUP(A1390&amp;"|"&amp;"Spring"&amp;"|"&amp;"Math",kipp_maps!H:I,2,FALSE)</f>
        <v>216</v>
      </c>
      <c r="J1390">
        <f>VLOOKUP(A1390&amp;"|"&amp;"Spring"&amp;"|"&amp;"Math",kipp_maps!H:J,3,FALSE)</f>
        <v>29</v>
      </c>
      <c r="K1390">
        <f>VLOOKUP(A1390&amp;"|"&amp;"Spring"&amp;"|"&amp;"Math",kipp_maps!H:K,4,FALSE)</f>
        <v>2</v>
      </c>
      <c r="L1390">
        <f>VLOOKUP(A1390&amp;"|"&amp;"Fall"&amp;"|"&amp;"Math",kipp_maps!H:L,5,FALSE)</f>
        <v>6</v>
      </c>
      <c r="M1390">
        <f t="shared" si="84"/>
        <v>4</v>
      </c>
      <c r="N1390">
        <f t="shared" si="85"/>
        <v>-2</v>
      </c>
      <c r="O1390">
        <f>VLOOKUP(A1390&amp;"|"&amp;"Fall"&amp;"|"&amp;"Reading",kipp_maps!H:I,2,FALSE)</f>
        <v>220</v>
      </c>
      <c r="P1390">
        <f>VLOOKUP(A1390&amp;"|"&amp;"Fall"&amp;"|"&amp;"Reading",kipp_maps!H:J,3,FALSE)</f>
        <v>71</v>
      </c>
      <c r="Q1390">
        <f>VLOOKUP(A1390&amp;"|"&amp;"Fall"&amp;"|"&amp;"Reading",kipp_maps!H:K,4,FALSE)</f>
        <v>3</v>
      </c>
      <c r="R1390">
        <f>VLOOKUP(A1390&amp;"|"&amp;"Spring"&amp;"|"&amp;"Reading",kipp_maps!H:I,2,FALSE)</f>
        <v>221</v>
      </c>
      <c r="S1390">
        <f>VLOOKUP(A1390&amp;"|"&amp;"Spring"&amp;"|"&amp;"Reading",kipp_maps!H:J,3,FALSE)</f>
        <v>64</v>
      </c>
      <c r="T1390">
        <f>VLOOKUP(A1390&amp;"|"&amp;"Spring"&amp;"|"&amp;"Reading",kipp_maps!H:K,4,FALSE)</f>
        <v>3</v>
      </c>
      <c r="U1390">
        <f>VLOOKUP(A1390&amp;"|"&amp;"Fall"&amp;"|"&amp;"Reading",kipp_maps!H:L,5,FALSE)</f>
        <v>3</v>
      </c>
      <c r="V1390">
        <f t="shared" si="86"/>
        <v>1</v>
      </c>
      <c r="W1390">
        <f t="shared" si="87"/>
        <v>-2</v>
      </c>
    </row>
    <row r="1391" spans="1:23" x14ac:dyDescent="0.25">
      <c r="A1391">
        <v>18533</v>
      </c>
      <c r="B1391" t="str">
        <f>VLOOKUP(A1391,kipp_maps!A:B,2,FALSE)</f>
        <v>School B</v>
      </c>
      <c r="C1391">
        <f>VLOOKUP(A1391,kipp_maps!A:C,3,FALSE)</f>
        <v>6</v>
      </c>
      <c r="D1391">
        <f>VLOOKUP(A1391,kipp_maps!A:D,4,FALSE)</f>
        <v>2019</v>
      </c>
      <c r="E1391" t="str">
        <f>VLOOKUP(A1391,kipp_maps!A:E,5,FALSE)</f>
        <v>GenEd</v>
      </c>
      <c r="F1391">
        <f>VLOOKUP(A1391&amp;"|"&amp;"Fall"&amp;"|"&amp;"Math",kipp_maps!H:I,2,FALSE)</f>
        <v>202</v>
      </c>
      <c r="G1391">
        <f>VLOOKUP(A1391&amp;"|"&amp;"Fall"&amp;"|"&amp;"Math",kipp_maps!H:J,3,FALSE)</f>
        <v>12</v>
      </c>
      <c r="H1391">
        <f>VLOOKUP(A1391&amp;"|"&amp;"Fall"&amp;"|"&amp;"Math",kipp_maps!H:K,4,FALSE)</f>
        <v>1</v>
      </c>
      <c r="I1391">
        <f>VLOOKUP(A1391&amp;"|"&amp;"Spring"&amp;"|"&amp;"Math",kipp_maps!H:I,2,FALSE)</f>
        <v>211</v>
      </c>
      <c r="J1391">
        <f>VLOOKUP(A1391&amp;"|"&amp;"Spring"&amp;"|"&amp;"Math",kipp_maps!H:J,3,FALSE)</f>
        <v>20</v>
      </c>
      <c r="K1391">
        <f>VLOOKUP(A1391&amp;"|"&amp;"Spring"&amp;"|"&amp;"Math",kipp_maps!H:K,4,FALSE)</f>
        <v>1</v>
      </c>
      <c r="L1391">
        <f>VLOOKUP(A1391&amp;"|"&amp;"Fall"&amp;"|"&amp;"Math",kipp_maps!H:L,5,FALSE)</f>
        <v>7</v>
      </c>
      <c r="M1391">
        <f t="shared" si="84"/>
        <v>9</v>
      </c>
      <c r="N1391">
        <f t="shared" si="85"/>
        <v>2</v>
      </c>
      <c r="O1391">
        <f>VLOOKUP(A1391&amp;"|"&amp;"Fall"&amp;"|"&amp;"Reading",kipp_maps!H:I,2,FALSE)</f>
        <v>208</v>
      </c>
      <c r="P1391">
        <f>VLOOKUP(A1391&amp;"|"&amp;"Fall"&amp;"|"&amp;"Reading",kipp_maps!H:J,3,FALSE)</f>
        <v>40</v>
      </c>
      <c r="Q1391">
        <f>VLOOKUP(A1391&amp;"|"&amp;"Fall"&amp;"|"&amp;"Reading",kipp_maps!H:K,4,FALSE)</f>
        <v>2</v>
      </c>
      <c r="R1391">
        <f>VLOOKUP(A1391&amp;"|"&amp;"Spring"&amp;"|"&amp;"Reading",kipp_maps!H:I,2,FALSE)</f>
        <v>206</v>
      </c>
      <c r="S1391">
        <f>VLOOKUP(A1391&amp;"|"&amp;"Spring"&amp;"|"&amp;"Reading",kipp_maps!H:J,3,FALSE)</f>
        <v>25</v>
      </c>
      <c r="T1391">
        <f>VLOOKUP(A1391&amp;"|"&amp;"Spring"&amp;"|"&amp;"Reading",kipp_maps!H:K,4,FALSE)</f>
        <v>2</v>
      </c>
      <c r="U1391">
        <f>VLOOKUP(A1391&amp;"|"&amp;"Fall"&amp;"|"&amp;"Reading",kipp_maps!H:L,5,FALSE)</f>
        <v>5</v>
      </c>
      <c r="V1391">
        <f t="shared" si="86"/>
        <v>-2</v>
      </c>
      <c r="W1391">
        <f t="shared" si="87"/>
        <v>-7</v>
      </c>
    </row>
    <row r="1392" spans="1:23" x14ac:dyDescent="0.25">
      <c r="A1392">
        <v>22644</v>
      </c>
      <c r="B1392" t="str">
        <f>VLOOKUP(A1392,kipp_maps!A:B,2,FALSE)</f>
        <v>School B</v>
      </c>
      <c r="C1392">
        <f>VLOOKUP(A1392,kipp_maps!A:C,3,FALSE)</f>
        <v>6</v>
      </c>
      <c r="D1392">
        <f>VLOOKUP(A1392,kipp_maps!A:D,4,FALSE)</f>
        <v>2019</v>
      </c>
      <c r="E1392" t="str">
        <f>VLOOKUP(A1392,kipp_maps!A:E,5,FALSE)</f>
        <v>GenEd</v>
      </c>
      <c r="F1392">
        <f>VLOOKUP(A1392&amp;"|"&amp;"Fall"&amp;"|"&amp;"Math",kipp_maps!H:I,2,FALSE)</f>
        <v>229</v>
      </c>
      <c r="G1392">
        <f>VLOOKUP(A1392&amp;"|"&amp;"Fall"&amp;"|"&amp;"Math",kipp_maps!H:J,3,FALSE)</f>
        <v>68</v>
      </c>
      <c r="H1392">
        <f>VLOOKUP(A1392&amp;"|"&amp;"Fall"&amp;"|"&amp;"Math",kipp_maps!H:K,4,FALSE)</f>
        <v>3</v>
      </c>
      <c r="I1392">
        <f>VLOOKUP(A1392&amp;"|"&amp;"Spring"&amp;"|"&amp;"Math",kipp_maps!H:I,2,FALSE)</f>
        <v>234</v>
      </c>
      <c r="J1392">
        <f>VLOOKUP(A1392&amp;"|"&amp;"Spring"&amp;"|"&amp;"Math",kipp_maps!H:J,3,FALSE)</f>
        <v>70</v>
      </c>
      <c r="K1392">
        <f>VLOOKUP(A1392&amp;"|"&amp;"Spring"&amp;"|"&amp;"Math",kipp_maps!H:K,4,FALSE)</f>
        <v>3</v>
      </c>
      <c r="L1392">
        <f>VLOOKUP(A1392&amp;"|"&amp;"Fall"&amp;"|"&amp;"Math",kipp_maps!H:L,5,FALSE)</f>
        <v>4</v>
      </c>
      <c r="M1392">
        <f t="shared" si="84"/>
        <v>5</v>
      </c>
      <c r="N1392">
        <f t="shared" si="85"/>
        <v>1</v>
      </c>
      <c r="O1392">
        <f>VLOOKUP(A1392&amp;"|"&amp;"Fall"&amp;"|"&amp;"Reading",kipp_maps!H:I,2,FALSE)</f>
        <v>218</v>
      </c>
      <c r="P1392">
        <f>VLOOKUP(A1392&amp;"|"&amp;"Fall"&amp;"|"&amp;"Reading",kipp_maps!H:J,3,FALSE)</f>
        <v>66</v>
      </c>
      <c r="Q1392">
        <f>VLOOKUP(A1392&amp;"|"&amp;"Fall"&amp;"|"&amp;"Reading",kipp_maps!H:K,4,FALSE)</f>
        <v>3</v>
      </c>
      <c r="R1392">
        <f>VLOOKUP(A1392&amp;"|"&amp;"Spring"&amp;"|"&amp;"Reading",kipp_maps!H:I,2,FALSE)</f>
        <v>212</v>
      </c>
      <c r="S1392">
        <f>VLOOKUP(A1392&amp;"|"&amp;"Spring"&amp;"|"&amp;"Reading",kipp_maps!H:J,3,FALSE)</f>
        <v>40</v>
      </c>
      <c r="T1392">
        <f>VLOOKUP(A1392&amp;"|"&amp;"Spring"&amp;"|"&amp;"Reading",kipp_maps!H:K,4,FALSE)</f>
        <v>2</v>
      </c>
      <c r="U1392">
        <f>VLOOKUP(A1392&amp;"|"&amp;"Fall"&amp;"|"&amp;"Reading",kipp_maps!H:L,5,FALSE)</f>
        <v>3</v>
      </c>
      <c r="V1392">
        <f t="shared" si="86"/>
        <v>-6</v>
      </c>
      <c r="W1392">
        <f t="shared" si="87"/>
        <v>-9</v>
      </c>
    </row>
    <row r="1393" spans="1:23" x14ac:dyDescent="0.25">
      <c r="A1393">
        <v>23771</v>
      </c>
      <c r="B1393" t="str">
        <f>VLOOKUP(A1393,kipp_maps!A:B,2,FALSE)</f>
        <v>School B</v>
      </c>
      <c r="C1393">
        <f>VLOOKUP(A1393,kipp_maps!A:C,3,FALSE)</f>
        <v>6</v>
      </c>
      <c r="D1393">
        <f>VLOOKUP(A1393,kipp_maps!A:D,4,FALSE)</f>
        <v>2019</v>
      </c>
      <c r="E1393" t="str">
        <f>VLOOKUP(A1393,kipp_maps!A:E,5,FALSE)</f>
        <v>GenEd</v>
      </c>
      <c r="F1393">
        <f>VLOOKUP(A1393&amp;"|"&amp;"Fall"&amp;"|"&amp;"Math",kipp_maps!H:I,2,FALSE)</f>
        <v>195</v>
      </c>
      <c r="G1393">
        <f>VLOOKUP(A1393&amp;"|"&amp;"Fall"&amp;"|"&amp;"Math",kipp_maps!H:J,3,FALSE)</f>
        <v>5</v>
      </c>
      <c r="H1393">
        <f>VLOOKUP(A1393&amp;"|"&amp;"Fall"&amp;"|"&amp;"Math",kipp_maps!H:K,4,FALSE)</f>
        <v>1</v>
      </c>
      <c r="I1393">
        <f>VLOOKUP(A1393&amp;"|"&amp;"Spring"&amp;"|"&amp;"Math",kipp_maps!H:I,2,FALSE)</f>
        <v>193</v>
      </c>
      <c r="J1393">
        <f>VLOOKUP(A1393&amp;"|"&amp;"Spring"&amp;"|"&amp;"Math",kipp_maps!H:J,3,FALSE)</f>
        <v>3</v>
      </c>
      <c r="K1393">
        <f>VLOOKUP(A1393&amp;"|"&amp;"Spring"&amp;"|"&amp;"Math",kipp_maps!H:K,4,FALSE)</f>
        <v>1</v>
      </c>
      <c r="L1393">
        <f>VLOOKUP(A1393&amp;"|"&amp;"Fall"&amp;"|"&amp;"Math",kipp_maps!H:L,5,FALSE)</f>
        <v>8</v>
      </c>
      <c r="M1393">
        <f t="shared" si="84"/>
        <v>-2</v>
      </c>
      <c r="N1393">
        <f t="shared" si="85"/>
        <v>-10</v>
      </c>
      <c r="O1393">
        <f>VLOOKUP(A1393&amp;"|"&amp;"Fall"&amp;"|"&amp;"Reading",kipp_maps!H:I,2,FALSE)</f>
        <v>201</v>
      </c>
      <c r="P1393">
        <f>VLOOKUP(A1393&amp;"|"&amp;"Fall"&amp;"|"&amp;"Reading",kipp_maps!H:J,3,FALSE)</f>
        <v>23</v>
      </c>
      <c r="Q1393">
        <f>VLOOKUP(A1393&amp;"|"&amp;"Fall"&amp;"|"&amp;"Reading",kipp_maps!H:K,4,FALSE)</f>
        <v>1</v>
      </c>
      <c r="R1393">
        <f>VLOOKUP(A1393&amp;"|"&amp;"Spring"&amp;"|"&amp;"Reading",kipp_maps!H:I,2,FALSE)</f>
        <v>203</v>
      </c>
      <c r="S1393">
        <f>VLOOKUP(A1393&amp;"|"&amp;"Spring"&amp;"|"&amp;"Reading",kipp_maps!H:J,3,FALSE)</f>
        <v>19</v>
      </c>
      <c r="T1393">
        <f>VLOOKUP(A1393&amp;"|"&amp;"Spring"&amp;"|"&amp;"Reading",kipp_maps!H:K,4,FALSE)</f>
        <v>1</v>
      </c>
      <c r="U1393">
        <f>VLOOKUP(A1393&amp;"|"&amp;"Fall"&amp;"|"&amp;"Reading",kipp_maps!H:L,5,FALSE)</f>
        <v>6</v>
      </c>
      <c r="V1393">
        <f t="shared" si="86"/>
        <v>2</v>
      </c>
      <c r="W1393">
        <f t="shared" si="87"/>
        <v>-4</v>
      </c>
    </row>
    <row r="1394" spans="1:23" x14ac:dyDescent="0.25">
      <c r="A1394">
        <v>15797</v>
      </c>
      <c r="B1394" t="str">
        <f>VLOOKUP(A1394,kipp_maps!A:B,2,FALSE)</f>
        <v>School B</v>
      </c>
      <c r="C1394">
        <f>VLOOKUP(A1394,kipp_maps!A:C,3,FALSE)</f>
        <v>6</v>
      </c>
      <c r="D1394">
        <f>VLOOKUP(A1394,kipp_maps!A:D,4,FALSE)</f>
        <v>2019</v>
      </c>
      <c r="E1394" t="str">
        <f>VLOOKUP(A1394,kipp_maps!A:E,5,FALSE)</f>
        <v>GenEd</v>
      </c>
      <c r="F1394">
        <f>VLOOKUP(A1394&amp;"|"&amp;"Fall"&amp;"|"&amp;"Math",kipp_maps!H:I,2,FALSE)</f>
        <v>238</v>
      </c>
      <c r="G1394">
        <f>VLOOKUP(A1394&amp;"|"&amp;"Fall"&amp;"|"&amp;"Math",kipp_maps!H:J,3,FALSE)</f>
        <v>85</v>
      </c>
      <c r="H1394">
        <f>VLOOKUP(A1394&amp;"|"&amp;"Fall"&amp;"|"&amp;"Math",kipp_maps!H:K,4,FALSE)</f>
        <v>4</v>
      </c>
      <c r="I1394">
        <f>VLOOKUP(A1394&amp;"|"&amp;"Spring"&amp;"|"&amp;"Math",kipp_maps!H:I,2,FALSE)</f>
        <v>242</v>
      </c>
      <c r="J1394">
        <f>VLOOKUP(A1394&amp;"|"&amp;"Spring"&amp;"|"&amp;"Math",kipp_maps!H:J,3,FALSE)</f>
        <v>84</v>
      </c>
      <c r="K1394">
        <f>VLOOKUP(A1394&amp;"|"&amp;"Spring"&amp;"|"&amp;"Math",kipp_maps!H:K,4,FALSE)</f>
        <v>4</v>
      </c>
      <c r="L1394">
        <f>VLOOKUP(A1394&amp;"|"&amp;"Fall"&amp;"|"&amp;"Math",kipp_maps!H:L,5,FALSE)</f>
        <v>3</v>
      </c>
      <c r="M1394">
        <f t="shared" si="84"/>
        <v>4</v>
      </c>
      <c r="N1394">
        <f t="shared" si="85"/>
        <v>1</v>
      </c>
      <c r="O1394">
        <f>VLOOKUP(A1394&amp;"|"&amp;"Fall"&amp;"|"&amp;"Reading",kipp_maps!H:I,2,FALSE)</f>
        <v>226</v>
      </c>
      <c r="P1394">
        <f>VLOOKUP(A1394&amp;"|"&amp;"Fall"&amp;"|"&amp;"Reading",kipp_maps!H:J,3,FALSE)</f>
        <v>83</v>
      </c>
      <c r="Q1394">
        <f>VLOOKUP(A1394&amp;"|"&amp;"Fall"&amp;"|"&amp;"Reading",kipp_maps!H:K,4,FALSE)</f>
        <v>4</v>
      </c>
      <c r="R1394">
        <f>VLOOKUP(A1394&amp;"|"&amp;"Spring"&amp;"|"&amp;"Reading",kipp_maps!H:I,2,FALSE)</f>
        <v>226</v>
      </c>
      <c r="S1394">
        <f>VLOOKUP(A1394&amp;"|"&amp;"Spring"&amp;"|"&amp;"Reading",kipp_maps!H:J,3,FALSE)</f>
        <v>76</v>
      </c>
      <c r="T1394">
        <f>VLOOKUP(A1394&amp;"|"&amp;"Spring"&amp;"|"&amp;"Reading",kipp_maps!H:K,4,FALSE)</f>
        <v>4</v>
      </c>
      <c r="U1394">
        <f>VLOOKUP(A1394&amp;"|"&amp;"Fall"&amp;"|"&amp;"Reading",kipp_maps!H:L,5,FALSE)</f>
        <v>2</v>
      </c>
      <c r="V1394">
        <f t="shared" si="86"/>
        <v>0</v>
      </c>
      <c r="W1394">
        <f t="shared" si="87"/>
        <v>-2</v>
      </c>
    </row>
    <row r="1395" spans="1:23" x14ac:dyDescent="0.25">
      <c r="A1395">
        <v>13595</v>
      </c>
      <c r="B1395" t="str">
        <f>VLOOKUP(A1395,kipp_maps!A:B,2,FALSE)</f>
        <v>School B</v>
      </c>
      <c r="C1395">
        <f>VLOOKUP(A1395,kipp_maps!A:C,3,FALSE)</f>
        <v>6</v>
      </c>
      <c r="D1395">
        <f>VLOOKUP(A1395,kipp_maps!A:D,4,FALSE)</f>
        <v>2019</v>
      </c>
      <c r="E1395" t="str">
        <f>VLOOKUP(A1395,kipp_maps!A:E,5,FALSE)</f>
        <v>GenEd</v>
      </c>
      <c r="F1395">
        <f>VLOOKUP(A1395&amp;"|"&amp;"Fall"&amp;"|"&amp;"Math",kipp_maps!H:I,2,FALSE)</f>
        <v>230</v>
      </c>
      <c r="G1395">
        <f>VLOOKUP(A1395&amp;"|"&amp;"Fall"&amp;"|"&amp;"Math",kipp_maps!H:J,3,FALSE)</f>
        <v>70</v>
      </c>
      <c r="H1395">
        <f>VLOOKUP(A1395&amp;"|"&amp;"Fall"&amp;"|"&amp;"Math",kipp_maps!H:K,4,FALSE)</f>
        <v>3</v>
      </c>
      <c r="I1395">
        <f>VLOOKUP(A1395&amp;"|"&amp;"Spring"&amp;"|"&amp;"Math",kipp_maps!H:I,2,FALSE)</f>
        <v>229</v>
      </c>
      <c r="J1395">
        <f>VLOOKUP(A1395&amp;"|"&amp;"Spring"&amp;"|"&amp;"Math",kipp_maps!H:J,3,FALSE)</f>
        <v>59</v>
      </c>
      <c r="K1395">
        <f>VLOOKUP(A1395&amp;"|"&amp;"Spring"&amp;"|"&amp;"Math",kipp_maps!H:K,4,FALSE)</f>
        <v>3</v>
      </c>
      <c r="L1395">
        <f>VLOOKUP(A1395&amp;"|"&amp;"Fall"&amp;"|"&amp;"Math",kipp_maps!H:L,5,FALSE)</f>
        <v>4</v>
      </c>
      <c r="M1395">
        <f t="shared" si="84"/>
        <v>-1</v>
      </c>
      <c r="N1395">
        <f t="shared" si="85"/>
        <v>-5</v>
      </c>
      <c r="O1395">
        <f>VLOOKUP(A1395&amp;"|"&amp;"Fall"&amp;"|"&amp;"Reading",kipp_maps!H:I,2,FALSE)</f>
        <v>218</v>
      </c>
      <c r="P1395">
        <f>VLOOKUP(A1395&amp;"|"&amp;"Fall"&amp;"|"&amp;"Reading",kipp_maps!H:J,3,FALSE)</f>
        <v>66</v>
      </c>
      <c r="Q1395">
        <f>VLOOKUP(A1395&amp;"|"&amp;"Fall"&amp;"|"&amp;"Reading",kipp_maps!H:K,4,FALSE)</f>
        <v>3</v>
      </c>
      <c r="R1395">
        <f>VLOOKUP(A1395&amp;"|"&amp;"Spring"&amp;"|"&amp;"Reading",kipp_maps!H:I,2,FALSE)</f>
        <v>218</v>
      </c>
      <c r="S1395">
        <f>VLOOKUP(A1395&amp;"|"&amp;"Spring"&amp;"|"&amp;"Reading",kipp_maps!H:J,3,FALSE)</f>
        <v>56</v>
      </c>
      <c r="T1395">
        <f>VLOOKUP(A1395&amp;"|"&amp;"Spring"&amp;"|"&amp;"Reading",kipp_maps!H:K,4,FALSE)</f>
        <v>3</v>
      </c>
      <c r="U1395">
        <f>VLOOKUP(A1395&amp;"|"&amp;"Fall"&amp;"|"&amp;"Reading",kipp_maps!H:L,5,FALSE)</f>
        <v>3</v>
      </c>
      <c r="V1395">
        <f t="shared" si="86"/>
        <v>0</v>
      </c>
      <c r="W1395">
        <f t="shared" si="87"/>
        <v>-3</v>
      </c>
    </row>
    <row r="1396" spans="1:23" x14ac:dyDescent="0.25">
      <c r="A1396">
        <v>21950</v>
      </c>
      <c r="B1396" t="str">
        <f>VLOOKUP(A1396,kipp_maps!A:B,2,FALSE)</f>
        <v>School B</v>
      </c>
      <c r="C1396">
        <f>VLOOKUP(A1396,kipp_maps!A:C,3,FALSE)</f>
        <v>6</v>
      </c>
      <c r="D1396">
        <f>VLOOKUP(A1396,kipp_maps!A:D,4,FALSE)</f>
        <v>2019</v>
      </c>
      <c r="E1396" t="str">
        <f>VLOOKUP(A1396,kipp_maps!A:E,5,FALSE)</f>
        <v>GenEd</v>
      </c>
      <c r="F1396">
        <f>VLOOKUP(A1396&amp;"|"&amp;"Fall"&amp;"|"&amp;"Math",kipp_maps!H:I,2,FALSE)</f>
        <v>241</v>
      </c>
      <c r="G1396">
        <f>VLOOKUP(A1396&amp;"|"&amp;"Fall"&amp;"|"&amp;"Math",kipp_maps!H:J,3,FALSE)</f>
        <v>89</v>
      </c>
      <c r="H1396">
        <f>VLOOKUP(A1396&amp;"|"&amp;"Fall"&amp;"|"&amp;"Math",kipp_maps!H:K,4,FALSE)</f>
        <v>4</v>
      </c>
      <c r="I1396">
        <f>VLOOKUP(A1396&amp;"|"&amp;"Spring"&amp;"|"&amp;"Math",kipp_maps!H:I,2,FALSE)</f>
        <v>234</v>
      </c>
      <c r="J1396">
        <f>VLOOKUP(A1396&amp;"|"&amp;"Spring"&amp;"|"&amp;"Math",kipp_maps!H:J,3,FALSE)</f>
        <v>70</v>
      </c>
      <c r="K1396">
        <f>VLOOKUP(A1396&amp;"|"&amp;"Spring"&amp;"|"&amp;"Math",kipp_maps!H:K,4,FALSE)</f>
        <v>3</v>
      </c>
      <c r="L1396">
        <f>VLOOKUP(A1396&amp;"|"&amp;"Fall"&amp;"|"&amp;"Math",kipp_maps!H:L,5,FALSE)</f>
        <v>2</v>
      </c>
      <c r="M1396">
        <f t="shared" si="84"/>
        <v>-7</v>
      </c>
      <c r="N1396">
        <f t="shared" si="85"/>
        <v>-9</v>
      </c>
      <c r="O1396">
        <f>VLOOKUP(A1396&amp;"|"&amp;"Fall"&amp;"|"&amp;"Reading",kipp_maps!H:I,2,FALSE)</f>
        <v>223</v>
      </c>
      <c r="P1396">
        <f>VLOOKUP(A1396&amp;"|"&amp;"Fall"&amp;"|"&amp;"Reading",kipp_maps!H:J,3,FALSE)</f>
        <v>78</v>
      </c>
      <c r="Q1396">
        <f>VLOOKUP(A1396&amp;"|"&amp;"Fall"&amp;"|"&amp;"Reading",kipp_maps!H:K,4,FALSE)</f>
        <v>4</v>
      </c>
      <c r="R1396">
        <f>VLOOKUP(A1396&amp;"|"&amp;"Spring"&amp;"|"&amp;"Reading",kipp_maps!H:I,2,FALSE)</f>
        <v>231</v>
      </c>
      <c r="S1396">
        <f>VLOOKUP(A1396&amp;"|"&amp;"Spring"&amp;"|"&amp;"Reading",kipp_maps!H:J,3,FALSE)</f>
        <v>85</v>
      </c>
      <c r="T1396">
        <f>VLOOKUP(A1396&amp;"|"&amp;"Spring"&amp;"|"&amp;"Reading",kipp_maps!H:K,4,FALSE)</f>
        <v>4</v>
      </c>
      <c r="U1396">
        <f>VLOOKUP(A1396&amp;"|"&amp;"Fall"&amp;"|"&amp;"Reading",kipp_maps!H:L,5,FALSE)</f>
        <v>2</v>
      </c>
      <c r="V1396">
        <f t="shared" si="86"/>
        <v>8</v>
      </c>
      <c r="W1396">
        <f t="shared" si="87"/>
        <v>6</v>
      </c>
    </row>
    <row r="1397" spans="1:23" x14ac:dyDescent="0.25">
      <c r="A1397">
        <v>13060</v>
      </c>
      <c r="B1397" t="str">
        <f>VLOOKUP(A1397,kipp_maps!A:B,2,FALSE)</f>
        <v>School B</v>
      </c>
      <c r="C1397">
        <f>VLOOKUP(A1397,kipp_maps!A:C,3,FALSE)</f>
        <v>6</v>
      </c>
      <c r="D1397">
        <f>VLOOKUP(A1397,kipp_maps!A:D,4,FALSE)</f>
        <v>2019</v>
      </c>
      <c r="E1397" t="str">
        <f>VLOOKUP(A1397,kipp_maps!A:E,5,FALSE)</f>
        <v>GenEd</v>
      </c>
      <c r="F1397">
        <f>VLOOKUP(A1397&amp;"|"&amp;"Fall"&amp;"|"&amp;"Math",kipp_maps!H:I,2,FALSE)</f>
        <v>233</v>
      </c>
      <c r="G1397">
        <f>VLOOKUP(A1397&amp;"|"&amp;"Fall"&amp;"|"&amp;"Math",kipp_maps!H:J,3,FALSE)</f>
        <v>76</v>
      </c>
      <c r="H1397">
        <f>VLOOKUP(A1397&amp;"|"&amp;"Fall"&amp;"|"&amp;"Math",kipp_maps!H:K,4,FALSE)</f>
        <v>4</v>
      </c>
      <c r="I1397">
        <f>VLOOKUP(A1397&amp;"|"&amp;"Spring"&amp;"|"&amp;"Math",kipp_maps!H:I,2,FALSE)</f>
        <v>236</v>
      </c>
      <c r="J1397">
        <f>VLOOKUP(A1397&amp;"|"&amp;"Spring"&amp;"|"&amp;"Math",kipp_maps!H:J,3,FALSE)</f>
        <v>74</v>
      </c>
      <c r="K1397">
        <f>VLOOKUP(A1397&amp;"|"&amp;"Spring"&amp;"|"&amp;"Math",kipp_maps!H:K,4,FALSE)</f>
        <v>3</v>
      </c>
      <c r="L1397">
        <f>VLOOKUP(A1397&amp;"|"&amp;"Fall"&amp;"|"&amp;"Math",kipp_maps!H:L,5,FALSE)</f>
        <v>3</v>
      </c>
      <c r="M1397">
        <f t="shared" si="84"/>
        <v>3</v>
      </c>
      <c r="N1397">
        <f t="shared" si="85"/>
        <v>0</v>
      </c>
      <c r="O1397">
        <f>VLOOKUP(A1397&amp;"|"&amp;"Fall"&amp;"|"&amp;"Reading",kipp_maps!H:I,2,FALSE)</f>
        <v>220</v>
      </c>
      <c r="P1397">
        <f>VLOOKUP(A1397&amp;"|"&amp;"Fall"&amp;"|"&amp;"Reading",kipp_maps!H:J,3,FALSE)</f>
        <v>71</v>
      </c>
      <c r="Q1397">
        <f>VLOOKUP(A1397&amp;"|"&amp;"Fall"&amp;"|"&amp;"Reading",kipp_maps!H:K,4,FALSE)</f>
        <v>3</v>
      </c>
      <c r="R1397">
        <f>VLOOKUP(A1397&amp;"|"&amp;"Spring"&amp;"|"&amp;"Reading",kipp_maps!H:I,2,FALSE)</f>
        <v>226</v>
      </c>
      <c r="S1397">
        <f>VLOOKUP(A1397&amp;"|"&amp;"Spring"&amp;"|"&amp;"Reading",kipp_maps!H:J,3,FALSE)</f>
        <v>76</v>
      </c>
      <c r="T1397">
        <f>VLOOKUP(A1397&amp;"|"&amp;"Spring"&amp;"|"&amp;"Reading",kipp_maps!H:K,4,FALSE)</f>
        <v>4</v>
      </c>
      <c r="U1397">
        <f>VLOOKUP(A1397&amp;"|"&amp;"Fall"&amp;"|"&amp;"Reading",kipp_maps!H:L,5,FALSE)</f>
        <v>3</v>
      </c>
      <c r="V1397">
        <f t="shared" si="86"/>
        <v>6</v>
      </c>
      <c r="W1397">
        <f t="shared" si="87"/>
        <v>3</v>
      </c>
    </row>
    <row r="1398" spans="1:23" x14ac:dyDescent="0.25">
      <c r="A1398">
        <v>24582</v>
      </c>
      <c r="B1398" t="str">
        <f>VLOOKUP(A1398,kipp_maps!A:B,2,FALSE)</f>
        <v>School B</v>
      </c>
      <c r="C1398">
        <f>VLOOKUP(A1398,kipp_maps!A:C,3,FALSE)</f>
        <v>6</v>
      </c>
      <c r="D1398">
        <f>VLOOKUP(A1398,kipp_maps!A:D,4,FALSE)</f>
        <v>2019</v>
      </c>
      <c r="E1398" t="str">
        <f>VLOOKUP(A1398,kipp_maps!A:E,5,FALSE)</f>
        <v>GenEd</v>
      </c>
      <c r="F1398">
        <f>VLOOKUP(A1398&amp;"|"&amp;"Fall"&amp;"|"&amp;"Math",kipp_maps!H:I,2,FALSE)</f>
        <v>220</v>
      </c>
      <c r="G1398">
        <f>VLOOKUP(A1398&amp;"|"&amp;"Fall"&amp;"|"&amp;"Math",kipp_maps!H:J,3,FALSE)</f>
        <v>47</v>
      </c>
      <c r="H1398">
        <f>VLOOKUP(A1398&amp;"|"&amp;"Fall"&amp;"|"&amp;"Math",kipp_maps!H:K,4,FALSE)</f>
        <v>2</v>
      </c>
      <c r="I1398">
        <f>VLOOKUP(A1398&amp;"|"&amp;"Spring"&amp;"|"&amp;"Math",kipp_maps!H:I,2,FALSE)</f>
        <v>219</v>
      </c>
      <c r="J1398">
        <f>VLOOKUP(A1398&amp;"|"&amp;"Spring"&amp;"|"&amp;"Math",kipp_maps!H:J,3,FALSE)</f>
        <v>35</v>
      </c>
      <c r="K1398">
        <f>VLOOKUP(A1398&amp;"|"&amp;"Spring"&amp;"|"&amp;"Math",kipp_maps!H:K,4,FALSE)</f>
        <v>2</v>
      </c>
      <c r="L1398">
        <f>VLOOKUP(A1398&amp;"|"&amp;"Fall"&amp;"|"&amp;"Math",kipp_maps!H:L,5,FALSE)</f>
        <v>5</v>
      </c>
      <c r="M1398">
        <f t="shared" si="84"/>
        <v>-1</v>
      </c>
      <c r="N1398">
        <f t="shared" si="85"/>
        <v>-6</v>
      </c>
      <c r="O1398">
        <f>VLOOKUP(A1398&amp;"|"&amp;"Fall"&amp;"|"&amp;"Reading",kipp_maps!H:I,2,FALSE)</f>
        <v>211</v>
      </c>
      <c r="P1398">
        <f>VLOOKUP(A1398&amp;"|"&amp;"Fall"&amp;"|"&amp;"Reading",kipp_maps!H:J,3,FALSE)</f>
        <v>48</v>
      </c>
      <c r="Q1398">
        <f>VLOOKUP(A1398&amp;"|"&amp;"Fall"&amp;"|"&amp;"Reading",kipp_maps!H:K,4,FALSE)</f>
        <v>2</v>
      </c>
      <c r="R1398">
        <f>VLOOKUP(A1398&amp;"|"&amp;"Spring"&amp;"|"&amp;"Reading",kipp_maps!H:I,2,FALSE)</f>
        <v>207</v>
      </c>
      <c r="S1398">
        <f>VLOOKUP(A1398&amp;"|"&amp;"Spring"&amp;"|"&amp;"Reading",kipp_maps!H:J,3,FALSE)</f>
        <v>28</v>
      </c>
      <c r="T1398">
        <f>VLOOKUP(A1398&amp;"|"&amp;"Spring"&amp;"|"&amp;"Reading",kipp_maps!H:K,4,FALSE)</f>
        <v>2</v>
      </c>
      <c r="U1398">
        <f>VLOOKUP(A1398&amp;"|"&amp;"Fall"&amp;"|"&amp;"Reading",kipp_maps!H:L,5,FALSE)</f>
        <v>4</v>
      </c>
      <c r="V1398">
        <f t="shared" si="86"/>
        <v>-4</v>
      </c>
      <c r="W1398">
        <f t="shared" si="87"/>
        <v>-8</v>
      </c>
    </row>
    <row r="1399" spans="1:23" x14ac:dyDescent="0.25">
      <c r="A1399">
        <v>10000</v>
      </c>
      <c r="B1399" t="str">
        <f>VLOOKUP(A1399,kipp_maps!A:B,2,FALSE)</f>
        <v>School B</v>
      </c>
      <c r="C1399">
        <f>VLOOKUP(A1399,kipp_maps!A:C,3,FALSE)</f>
        <v>6</v>
      </c>
      <c r="D1399">
        <f>VLOOKUP(A1399,kipp_maps!A:D,4,FALSE)</f>
        <v>2019</v>
      </c>
      <c r="E1399" t="str">
        <f>VLOOKUP(A1399,kipp_maps!A:E,5,FALSE)</f>
        <v>GenEd</v>
      </c>
      <c r="F1399">
        <f>VLOOKUP(A1399&amp;"|"&amp;"Fall"&amp;"|"&amp;"Math",kipp_maps!H:I,2,FALSE)</f>
        <v>230</v>
      </c>
      <c r="G1399">
        <f>VLOOKUP(A1399&amp;"|"&amp;"Fall"&amp;"|"&amp;"Math",kipp_maps!H:J,3,FALSE)</f>
        <v>70</v>
      </c>
      <c r="H1399">
        <f>VLOOKUP(A1399&amp;"|"&amp;"Fall"&amp;"|"&amp;"Math",kipp_maps!H:K,4,FALSE)</f>
        <v>3</v>
      </c>
      <c r="I1399">
        <f>VLOOKUP(A1399&amp;"|"&amp;"Spring"&amp;"|"&amp;"Math",kipp_maps!H:I,2,FALSE)</f>
        <v>224</v>
      </c>
      <c r="J1399">
        <f>VLOOKUP(A1399&amp;"|"&amp;"Spring"&amp;"|"&amp;"Math",kipp_maps!H:J,3,FALSE)</f>
        <v>47</v>
      </c>
      <c r="K1399">
        <f>VLOOKUP(A1399&amp;"|"&amp;"Spring"&amp;"|"&amp;"Math",kipp_maps!H:K,4,FALSE)</f>
        <v>2</v>
      </c>
      <c r="L1399">
        <f>VLOOKUP(A1399&amp;"|"&amp;"Fall"&amp;"|"&amp;"Math",kipp_maps!H:L,5,FALSE)</f>
        <v>4</v>
      </c>
      <c r="M1399">
        <f t="shared" si="84"/>
        <v>-6</v>
      </c>
      <c r="N1399">
        <f t="shared" si="85"/>
        <v>-10</v>
      </c>
      <c r="O1399">
        <f>VLOOKUP(A1399&amp;"|"&amp;"Fall"&amp;"|"&amp;"Reading",kipp_maps!H:I,2,FALSE)</f>
        <v>214</v>
      </c>
      <c r="P1399">
        <f>VLOOKUP(A1399&amp;"|"&amp;"Fall"&amp;"|"&amp;"Reading",kipp_maps!H:J,3,FALSE)</f>
        <v>56</v>
      </c>
      <c r="Q1399">
        <f>VLOOKUP(A1399&amp;"|"&amp;"Fall"&amp;"|"&amp;"Reading",kipp_maps!H:K,4,FALSE)</f>
        <v>3</v>
      </c>
      <c r="R1399">
        <f>VLOOKUP(A1399&amp;"|"&amp;"Spring"&amp;"|"&amp;"Reading",kipp_maps!H:I,2,FALSE)</f>
        <v>222</v>
      </c>
      <c r="S1399">
        <f>VLOOKUP(A1399&amp;"|"&amp;"Spring"&amp;"|"&amp;"Reading",kipp_maps!H:J,3,FALSE)</f>
        <v>67</v>
      </c>
      <c r="T1399">
        <f>VLOOKUP(A1399&amp;"|"&amp;"Spring"&amp;"|"&amp;"Reading",kipp_maps!H:K,4,FALSE)</f>
        <v>3</v>
      </c>
      <c r="U1399">
        <f>VLOOKUP(A1399&amp;"|"&amp;"Fall"&amp;"|"&amp;"Reading",kipp_maps!H:L,5,FALSE)</f>
        <v>4</v>
      </c>
      <c r="V1399">
        <f t="shared" si="86"/>
        <v>8</v>
      </c>
      <c r="W1399">
        <f t="shared" si="87"/>
        <v>4</v>
      </c>
    </row>
    <row r="1400" spans="1:23" x14ac:dyDescent="0.25">
      <c r="A1400">
        <v>25690</v>
      </c>
      <c r="B1400" t="str">
        <f>VLOOKUP(A1400,kipp_maps!A:B,2,FALSE)</f>
        <v>School B</v>
      </c>
      <c r="C1400">
        <f>VLOOKUP(A1400,kipp_maps!A:C,3,FALSE)</f>
        <v>6</v>
      </c>
      <c r="D1400">
        <f>VLOOKUP(A1400,kipp_maps!A:D,4,FALSE)</f>
        <v>2019</v>
      </c>
      <c r="E1400" t="str">
        <f>VLOOKUP(A1400,kipp_maps!A:E,5,FALSE)</f>
        <v>GenEd</v>
      </c>
      <c r="F1400">
        <f>VLOOKUP(A1400&amp;"|"&amp;"Fall"&amp;"|"&amp;"Math",kipp_maps!H:I,2,FALSE)</f>
        <v>204</v>
      </c>
      <c r="G1400">
        <f>VLOOKUP(A1400&amp;"|"&amp;"Fall"&amp;"|"&amp;"Math",kipp_maps!H:J,3,FALSE)</f>
        <v>14</v>
      </c>
      <c r="H1400">
        <f>VLOOKUP(A1400&amp;"|"&amp;"Fall"&amp;"|"&amp;"Math",kipp_maps!H:K,4,FALSE)</f>
        <v>1</v>
      </c>
      <c r="I1400">
        <f>VLOOKUP(A1400&amp;"|"&amp;"Spring"&amp;"|"&amp;"Math",kipp_maps!H:I,2,FALSE)</f>
        <v>207</v>
      </c>
      <c r="J1400">
        <f>VLOOKUP(A1400&amp;"|"&amp;"Spring"&amp;"|"&amp;"Math",kipp_maps!H:J,3,FALSE)</f>
        <v>14</v>
      </c>
      <c r="K1400">
        <f>VLOOKUP(A1400&amp;"|"&amp;"Spring"&amp;"|"&amp;"Math",kipp_maps!H:K,4,FALSE)</f>
        <v>1</v>
      </c>
      <c r="L1400">
        <f>VLOOKUP(A1400&amp;"|"&amp;"Fall"&amp;"|"&amp;"Math",kipp_maps!H:L,5,FALSE)</f>
        <v>7</v>
      </c>
      <c r="M1400">
        <f t="shared" si="84"/>
        <v>3</v>
      </c>
      <c r="N1400">
        <f t="shared" si="85"/>
        <v>-4</v>
      </c>
      <c r="O1400">
        <f>VLOOKUP(A1400&amp;"|"&amp;"Fall"&amp;"|"&amp;"Reading",kipp_maps!H:I,2,FALSE)</f>
        <v>199</v>
      </c>
      <c r="P1400">
        <f>VLOOKUP(A1400&amp;"|"&amp;"Fall"&amp;"|"&amp;"Reading",kipp_maps!H:J,3,FALSE)</f>
        <v>19</v>
      </c>
      <c r="Q1400">
        <f>VLOOKUP(A1400&amp;"|"&amp;"Fall"&amp;"|"&amp;"Reading",kipp_maps!H:K,4,FALSE)</f>
        <v>1</v>
      </c>
      <c r="R1400">
        <f>VLOOKUP(A1400&amp;"|"&amp;"Spring"&amp;"|"&amp;"Reading",kipp_maps!H:I,2,FALSE)</f>
        <v>208</v>
      </c>
      <c r="S1400">
        <f>VLOOKUP(A1400&amp;"|"&amp;"Spring"&amp;"|"&amp;"Reading",kipp_maps!H:J,3,FALSE)</f>
        <v>30</v>
      </c>
      <c r="T1400">
        <f>VLOOKUP(A1400&amp;"|"&amp;"Spring"&amp;"|"&amp;"Reading",kipp_maps!H:K,4,FALSE)</f>
        <v>2</v>
      </c>
      <c r="U1400">
        <f>VLOOKUP(A1400&amp;"|"&amp;"Fall"&amp;"|"&amp;"Reading",kipp_maps!H:L,5,FALSE)</f>
        <v>7</v>
      </c>
      <c r="V1400">
        <f t="shared" si="86"/>
        <v>9</v>
      </c>
      <c r="W1400">
        <f t="shared" si="87"/>
        <v>2</v>
      </c>
    </row>
    <row r="1401" spans="1:23" x14ac:dyDescent="0.25">
      <c r="A1401">
        <v>15952</v>
      </c>
      <c r="B1401" t="str">
        <f>VLOOKUP(A1401,kipp_maps!A:B,2,FALSE)</f>
        <v>School B</v>
      </c>
      <c r="C1401">
        <f>VLOOKUP(A1401,kipp_maps!A:C,3,FALSE)</f>
        <v>6</v>
      </c>
      <c r="D1401">
        <f>VLOOKUP(A1401,kipp_maps!A:D,4,FALSE)</f>
        <v>2019</v>
      </c>
      <c r="E1401" t="str">
        <f>VLOOKUP(A1401,kipp_maps!A:E,5,FALSE)</f>
        <v>GenEd</v>
      </c>
      <c r="F1401">
        <f>VLOOKUP(A1401&amp;"|"&amp;"Fall"&amp;"|"&amp;"Math",kipp_maps!H:I,2,FALSE)</f>
        <v>207</v>
      </c>
      <c r="G1401">
        <f>VLOOKUP(A1401&amp;"|"&amp;"Fall"&amp;"|"&amp;"Math",kipp_maps!H:J,3,FALSE)</f>
        <v>19</v>
      </c>
      <c r="H1401">
        <f>VLOOKUP(A1401&amp;"|"&amp;"Fall"&amp;"|"&amp;"Math",kipp_maps!H:K,4,FALSE)</f>
        <v>1</v>
      </c>
      <c r="I1401">
        <f>VLOOKUP(A1401&amp;"|"&amp;"Spring"&amp;"|"&amp;"Math",kipp_maps!H:I,2,FALSE)</f>
        <v>203</v>
      </c>
      <c r="J1401">
        <f>VLOOKUP(A1401&amp;"|"&amp;"Spring"&amp;"|"&amp;"Math",kipp_maps!H:J,3,FALSE)</f>
        <v>9</v>
      </c>
      <c r="K1401">
        <f>VLOOKUP(A1401&amp;"|"&amp;"Spring"&amp;"|"&amp;"Math",kipp_maps!H:K,4,FALSE)</f>
        <v>1</v>
      </c>
      <c r="L1401">
        <f>VLOOKUP(A1401&amp;"|"&amp;"Fall"&amp;"|"&amp;"Math",kipp_maps!H:L,5,FALSE)</f>
        <v>6</v>
      </c>
      <c r="M1401">
        <f t="shared" si="84"/>
        <v>-4</v>
      </c>
      <c r="N1401">
        <f t="shared" si="85"/>
        <v>-10</v>
      </c>
      <c r="O1401">
        <f>VLOOKUP(A1401&amp;"|"&amp;"Fall"&amp;"|"&amp;"Reading",kipp_maps!H:I,2,FALSE)</f>
        <v>214</v>
      </c>
      <c r="P1401">
        <f>VLOOKUP(A1401&amp;"|"&amp;"Fall"&amp;"|"&amp;"Reading",kipp_maps!H:J,3,FALSE)</f>
        <v>56</v>
      </c>
      <c r="Q1401">
        <f>VLOOKUP(A1401&amp;"|"&amp;"Fall"&amp;"|"&amp;"Reading",kipp_maps!H:K,4,FALSE)</f>
        <v>3</v>
      </c>
      <c r="R1401">
        <f>VLOOKUP(A1401&amp;"|"&amp;"Spring"&amp;"|"&amp;"Reading",kipp_maps!H:I,2,FALSE)</f>
        <v>211</v>
      </c>
      <c r="S1401">
        <f>VLOOKUP(A1401&amp;"|"&amp;"Spring"&amp;"|"&amp;"Reading",kipp_maps!H:J,3,FALSE)</f>
        <v>37</v>
      </c>
      <c r="T1401">
        <f>VLOOKUP(A1401&amp;"|"&amp;"Spring"&amp;"|"&amp;"Reading",kipp_maps!H:K,4,FALSE)</f>
        <v>2</v>
      </c>
      <c r="U1401">
        <f>VLOOKUP(A1401&amp;"|"&amp;"Fall"&amp;"|"&amp;"Reading",kipp_maps!H:L,5,FALSE)</f>
        <v>4</v>
      </c>
      <c r="V1401">
        <f t="shared" si="86"/>
        <v>-3</v>
      </c>
      <c r="W1401">
        <f t="shared" si="87"/>
        <v>-7</v>
      </c>
    </row>
    <row r="1402" spans="1:23" x14ac:dyDescent="0.25">
      <c r="A1402">
        <v>19773</v>
      </c>
      <c r="B1402" t="str">
        <f>VLOOKUP(A1402,kipp_maps!A:B,2,FALSE)</f>
        <v>School B</v>
      </c>
      <c r="C1402">
        <f>VLOOKUP(A1402,kipp_maps!A:C,3,FALSE)</f>
        <v>6</v>
      </c>
      <c r="D1402">
        <f>VLOOKUP(A1402,kipp_maps!A:D,4,FALSE)</f>
        <v>2019</v>
      </c>
      <c r="E1402" t="str">
        <f>VLOOKUP(A1402,kipp_maps!A:E,5,FALSE)</f>
        <v>GenEd</v>
      </c>
      <c r="F1402">
        <f>VLOOKUP(A1402&amp;"|"&amp;"Fall"&amp;"|"&amp;"Math",kipp_maps!H:I,2,FALSE)</f>
        <v>235</v>
      </c>
      <c r="G1402">
        <f>VLOOKUP(A1402&amp;"|"&amp;"Fall"&amp;"|"&amp;"Math",kipp_maps!H:J,3,FALSE)</f>
        <v>80</v>
      </c>
      <c r="H1402">
        <f>VLOOKUP(A1402&amp;"|"&amp;"Fall"&amp;"|"&amp;"Math",kipp_maps!H:K,4,FALSE)</f>
        <v>4</v>
      </c>
      <c r="I1402">
        <f>VLOOKUP(A1402&amp;"|"&amp;"Spring"&amp;"|"&amp;"Math",kipp_maps!H:I,2,FALSE)</f>
        <v>245</v>
      </c>
      <c r="J1402">
        <f>VLOOKUP(A1402&amp;"|"&amp;"Spring"&amp;"|"&amp;"Math",kipp_maps!H:J,3,FALSE)</f>
        <v>88</v>
      </c>
      <c r="K1402">
        <f>VLOOKUP(A1402&amp;"|"&amp;"Spring"&amp;"|"&amp;"Math",kipp_maps!H:K,4,FALSE)</f>
        <v>4</v>
      </c>
      <c r="L1402">
        <f>VLOOKUP(A1402&amp;"|"&amp;"Fall"&amp;"|"&amp;"Math",kipp_maps!H:L,5,FALSE)</f>
        <v>3</v>
      </c>
      <c r="M1402">
        <f t="shared" si="84"/>
        <v>10</v>
      </c>
      <c r="N1402">
        <f t="shared" si="85"/>
        <v>7</v>
      </c>
      <c r="O1402">
        <f>VLOOKUP(A1402&amp;"|"&amp;"Fall"&amp;"|"&amp;"Reading",kipp_maps!H:I,2,FALSE)</f>
        <v>223</v>
      </c>
      <c r="P1402">
        <f>VLOOKUP(A1402&amp;"|"&amp;"Fall"&amp;"|"&amp;"Reading",kipp_maps!H:J,3,FALSE)</f>
        <v>78</v>
      </c>
      <c r="Q1402">
        <f>VLOOKUP(A1402&amp;"|"&amp;"Fall"&amp;"|"&amp;"Reading",kipp_maps!H:K,4,FALSE)</f>
        <v>4</v>
      </c>
      <c r="R1402">
        <f>VLOOKUP(A1402&amp;"|"&amp;"Spring"&amp;"|"&amp;"Reading",kipp_maps!H:I,2,FALSE)</f>
        <v>229</v>
      </c>
      <c r="S1402">
        <f>VLOOKUP(A1402&amp;"|"&amp;"Spring"&amp;"|"&amp;"Reading",kipp_maps!H:J,3,FALSE)</f>
        <v>82</v>
      </c>
      <c r="T1402">
        <f>VLOOKUP(A1402&amp;"|"&amp;"Spring"&amp;"|"&amp;"Reading",kipp_maps!H:K,4,FALSE)</f>
        <v>4</v>
      </c>
      <c r="U1402">
        <f>VLOOKUP(A1402&amp;"|"&amp;"Fall"&amp;"|"&amp;"Reading",kipp_maps!H:L,5,FALSE)</f>
        <v>2</v>
      </c>
      <c r="V1402">
        <f t="shared" si="86"/>
        <v>6</v>
      </c>
      <c r="W1402">
        <f t="shared" si="87"/>
        <v>4</v>
      </c>
    </row>
    <row r="1403" spans="1:23" x14ac:dyDescent="0.25">
      <c r="A1403">
        <v>23878</v>
      </c>
      <c r="B1403" t="str">
        <f>VLOOKUP(A1403,kipp_maps!A:B,2,FALSE)</f>
        <v>School B</v>
      </c>
      <c r="C1403">
        <f>VLOOKUP(A1403,kipp_maps!A:C,3,FALSE)</f>
        <v>6</v>
      </c>
      <c r="D1403">
        <f>VLOOKUP(A1403,kipp_maps!A:D,4,FALSE)</f>
        <v>2019</v>
      </c>
      <c r="E1403" t="str">
        <f>VLOOKUP(A1403,kipp_maps!A:E,5,FALSE)</f>
        <v>GenEd</v>
      </c>
      <c r="F1403">
        <f>VLOOKUP(A1403&amp;"|"&amp;"Fall"&amp;"|"&amp;"Math",kipp_maps!H:I,2,FALSE)</f>
        <v>223</v>
      </c>
      <c r="G1403">
        <f>VLOOKUP(A1403&amp;"|"&amp;"Fall"&amp;"|"&amp;"Math",kipp_maps!H:J,3,FALSE)</f>
        <v>54</v>
      </c>
      <c r="H1403">
        <f>VLOOKUP(A1403&amp;"|"&amp;"Fall"&amp;"|"&amp;"Math",kipp_maps!H:K,4,FALSE)</f>
        <v>3</v>
      </c>
      <c r="I1403">
        <f>VLOOKUP(A1403&amp;"|"&amp;"Spring"&amp;"|"&amp;"Math",kipp_maps!H:I,2,FALSE)</f>
        <v>226</v>
      </c>
      <c r="J1403">
        <f>VLOOKUP(A1403&amp;"|"&amp;"Spring"&amp;"|"&amp;"Math",kipp_maps!H:J,3,FALSE)</f>
        <v>52</v>
      </c>
      <c r="K1403">
        <f>VLOOKUP(A1403&amp;"|"&amp;"Spring"&amp;"|"&amp;"Math",kipp_maps!H:K,4,FALSE)</f>
        <v>3</v>
      </c>
      <c r="L1403">
        <f>VLOOKUP(A1403&amp;"|"&amp;"Fall"&amp;"|"&amp;"Math",kipp_maps!H:L,5,FALSE)</f>
        <v>5</v>
      </c>
      <c r="M1403">
        <f t="shared" si="84"/>
        <v>3</v>
      </c>
      <c r="N1403">
        <f t="shared" si="85"/>
        <v>-2</v>
      </c>
      <c r="O1403">
        <f>VLOOKUP(A1403&amp;"|"&amp;"Fall"&amp;"|"&amp;"Reading",kipp_maps!H:I,2,FALSE)</f>
        <v>228</v>
      </c>
      <c r="P1403">
        <f>VLOOKUP(A1403&amp;"|"&amp;"Fall"&amp;"|"&amp;"Reading",kipp_maps!H:J,3,FALSE)</f>
        <v>86</v>
      </c>
      <c r="Q1403">
        <f>VLOOKUP(A1403&amp;"|"&amp;"Fall"&amp;"|"&amp;"Reading",kipp_maps!H:K,4,FALSE)</f>
        <v>4</v>
      </c>
      <c r="R1403">
        <f>VLOOKUP(A1403&amp;"|"&amp;"Spring"&amp;"|"&amp;"Reading",kipp_maps!H:I,2,FALSE)</f>
        <v>221</v>
      </c>
      <c r="S1403">
        <f>VLOOKUP(A1403&amp;"|"&amp;"Spring"&amp;"|"&amp;"Reading",kipp_maps!H:J,3,FALSE)</f>
        <v>64</v>
      </c>
      <c r="T1403">
        <f>VLOOKUP(A1403&amp;"|"&amp;"Spring"&amp;"|"&amp;"Reading",kipp_maps!H:K,4,FALSE)</f>
        <v>3</v>
      </c>
      <c r="U1403">
        <f>VLOOKUP(A1403&amp;"|"&amp;"Fall"&amp;"|"&amp;"Reading",kipp_maps!H:L,5,FALSE)</f>
        <v>2</v>
      </c>
      <c r="V1403">
        <f t="shared" si="86"/>
        <v>-7</v>
      </c>
      <c r="W1403">
        <f t="shared" si="87"/>
        <v>-9</v>
      </c>
    </row>
    <row r="1404" spans="1:23" x14ac:dyDescent="0.25">
      <c r="A1404">
        <v>28211</v>
      </c>
      <c r="B1404" t="str">
        <f>VLOOKUP(A1404,kipp_maps!A:B,2,FALSE)</f>
        <v>School B</v>
      </c>
      <c r="C1404">
        <f>VLOOKUP(A1404,kipp_maps!A:C,3,FALSE)</f>
        <v>6</v>
      </c>
      <c r="D1404">
        <f>VLOOKUP(A1404,kipp_maps!A:D,4,FALSE)</f>
        <v>2019</v>
      </c>
      <c r="E1404" t="str">
        <f>VLOOKUP(A1404,kipp_maps!A:E,5,FALSE)</f>
        <v>GenEd</v>
      </c>
      <c r="F1404" t="str">
        <f>VLOOKUP(A1404&amp;"|"&amp;"Fall"&amp;"|"&amp;"Math",kipp_maps!H:I,2,FALSE)</f>
        <v>.</v>
      </c>
      <c r="G1404" t="str">
        <f>VLOOKUP(A1404&amp;"|"&amp;"Fall"&amp;"|"&amp;"Math",kipp_maps!H:J,3,FALSE)</f>
        <v>.</v>
      </c>
      <c r="H1404" t="str">
        <f>VLOOKUP(A1404&amp;"|"&amp;"Fall"&amp;"|"&amp;"Math",kipp_maps!H:K,4,FALSE)</f>
        <v>.</v>
      </c>
      <c r="I1404">
        <f>VLOOKUP(A1404&amp;"|"&amp;"Spring"&amp;"|"&amp;"Math",kipp_maps!H:I,2,FALSE)</f>
        <v>240</v>
      </c>
      <c r="J1404">
        <f>VLOOKUP(A1404&amp;"|"&amp;"Spring"&amp;"|"&amp;"Math",kipp_maps!H:J,3,FALSE)</f>
        <v>81</v>
      </c>
      <c r="K1404">
        <f>VLOOKUP(A1404&amp;"|"&amp;"Spring"&amp;"|"&amp;"Math",kipp_maps!H:K,4,FALSE)</f>
        <v>4</v>
      </c>
      <c r="L1404" t="str">
        <f>VLOOKUP(A1404&amp;"|"&amp;"Fall"&amp;"|"&amp;"Math",kipp_maps!H:L,5,FALSE)</f>
        <v>.</v>
      </c>
      <c r="M1404" t="e">
        <f t="shared" si="84"/>
        <v>#VALUE!</v>
      </c>
      <c r="N1404" t="e">
        <f t="shared" si="85"/>
        <v>#VALUE!</v>
      </c>
      <c r="O1404" t="str">
        <f>VLOOKUP(A1404&amp;"|"&amp;"Fall"&amp;"|"&amp;"Reading",kipp_maps!H:I,2,FALSE)</f>
        <v>.</v>
      </c>
      <c r="P1404" t="str">
        <f>VLOOKUP(A1404&amp;"|"&amp;"Fall"&amp;"|"&amp;"Reading",kipp_maps!H:J,3,FALSE)</f>
        <v>.</v>
      </c>
      <c r="Q1404" t="str">
        <f>VLOOKUP(A1404&amp;"|"&amp;"Fall"&amp;"|"&amp;"Reading",kipp_maps!H:K,4,FALSE)</f>
        <v>.</v>
      </c>
      <c r="R1404">
        <f>VLOOKUP(A1404&amp;"|"&amp;"Spring"&amp;"|"&amp;"Reading",kipp_maps!H:I,2,FALSE)</f>
        <v>222</v>
      </c>
      <c r="S1404">
        <f>VLOOKUP(A1404&amp;"|"&amp;"Spring"&amp;"|"&amp;"Reading",kipp_maps!H:J,3,FALSE)</f>
        <v>66</v>
      </c>
      <c r="T1404">
        <f>VLOOKUP(A1404&amp;"|"&amp;"Spring"&amp;"|"&amp;"Reading",kipp_maps!H:K,4,FALSE)</f>
        <v>3</v>
      </c>
      <c r="U1404" t="str">
        <f>VLOOKUP(A1404&amp;"|"&amp;"Fall"&amp;"|"&amp;"Reading",kipp_maps!H:L,5,FALSE)</f>
        <v>.</v>
      </c>
      <c r="V1404" t="e">
        <f t="shared" si="86"/>
        <v>#VALUE!</v>
      </c>
      <c r="W1404" t="e">
        <f t="shared" si="87"/>
        <v>#VALUE!</v>
      </c>
    </row>
    <row r="1405" spans="1:23" x14ac:dyDescent="0.25">
      <c r="A1405">
        <v>19941</v>
      </c>
      <c r="B1405" t="str">
        <f>VLOOKUP(A1405,kipp_maps!A:B,2,FALSE)</f>
        <v>School B</v>
      </c>
      <c r="C1405">
        <f>VLOOKUP(A1405,kipp_maps!A:C,3,FALSE)</f>
        <v>6</v>
      </c>
      <c r="D1405">
        <f>VLOOKUP(A1405,kipp_maps!A:D,4,FALSE)</f>
        <v>2019</v>
      </c>
      <c r="E1405" t="str">
        <f>VLOOKUP(A1405,kipp_maps!A:E,5,FALSE)</f>
        <v>SPED</v>
      </c>
      <c r="F1405" t="str">
        <f>VLOOKUP(A1405&amp;"|"&amp;"Fall"&amp;"|"&amp;"Math",kipp_maps!H:I,2,FALSE)</f>
        <v>.</v>
      </c>
      <c r="G1405" t="str">
        <f>VLOOKUP(A1405&amp;"|"&amp;"Fall"&amp;"|"&amp;"Math",kipp_maps!H:J,3,FALSE)</f>
        <v>.</v>
      </c>
      <c r="H1405" t="str">
        <f>VLOOKUP(A1405&amp;"|"&amp;"Fall"&amp;"|"&amp;"Math",kipp_maps!H:K,4,FALSE)</f>
        <v>.</v>
      </c>
      <c r="I1405">
        <f>VLOOKUP(A1405&amp;"|"&amp;"Spring"&amp;"|"&amp;"Math",kipp_maps!H:I,2,FALSE)</f>
        <v>204</v>
      </c>
      <c r="J1405">
        <f>VLOOKUP(A1405&amp;"|"&amp;"Spring"&amp;"|"&amp;"Math",kipp_maps!H:J,3,FALSE)</f>
        <v>10</v>
      </c>
      <c r="K1405">
        <f>VLOOKUP(A1405&amp;"|"&amp;"Spring"&amp;"|"&amp;"Math",kipp_maps!H:K,4,FALSE)</f>
        <v>1</v>
      </c>
      <c r="L1405" t="str">
        <f>VLOOKUP(A1405&amp;"|"&amp;"Fall"&amp;"|"&amp;"Math",kipp_maps!H:L,5,FALSE)</f>
        <v>.</v>
      </c>
      <c r="M1405" t="e">
        <f t="shared" si="84"/>
        <v>#VALUE!</v>
      </c>
      <c r="N1405" t="e">
        <f t="shared" si="85"/>
        <v>#VALUE!</v>
      </c>
      <c r="O1405" t="str">
        <f>VLOOKUP(A1405&amp;"|"&amp;"Fall"&amp;"|"&amp;"Reading",kipp_maps!H:I,2,FALSE)</f>
        <v>.</v>
      </c>
      <c r="P1405" t="str">
        <f>VLOOKUP(A1405&amp;"|"&amp;"Fall"&amp;"|"&amp;"Reading",kipp_maps!H:J,3,FALSE)</f>
        <v>.</v>
      </c>
      <c r="Q1405" t="str">
        <f>VLOOKUP(A1405&amp;"|"&amp;"Fall"&amp;"|"&amp;"Reading",kipp_maps!H:K,4,FALSE)</f>
        <v>.</v>
      </c>
      <c r="R1405">
        <f>VLOOKUP(A1405&amp;"|"&amp;"Spring"&amp;"|"&amp;"Reading",kipp_maps!H:I,2,FALSE)</f>
        <v>200</v>
      </c>
      <c r="S1405">
        <f>VLOOKUP(A1405&amp;"|"&amp;"Spring"&amp;"|"&amp;"Reading",kipp_maps!H:J,3,FALSE)</f>
        <v>14</v>
      </c>
      <c r="T1405">
        <f>VLOOKUP(A1405&amp;"|"&amp;"Spring"&amp;"|"&amp;"Reading",kipp_maps!H:K,4,FALSE)</f>
        <v>1</v>
      </c>
      <c r="U1405" t="str">
        <f>VLOOKUP(A1405&amp;"|"&amp;"Fall"&amp;"|"&amp;"Reading",kipp_maps!H:L,5,FALSE)</f>
        <v>.</v>
      </c>
      <c r="V1405" t="e">
        <f t="shared" si="86"/>
        <v>#VALUE!</v>
      </c>
      <c r="W1405" t="e">
        <f t="shared" si="87"/>
        <v>#VALUE!</v>
      </c>
    </row>
    <row r="1406" spans="1:23" x14ac:dyDescent="0.25">
      <c r="A1406">
        <v>26504</v>
      </c>
      <c r="B1406" t="str">
        <f>VLOOKUP(A1406,kipp_maps!A:B,2,FALSE)</f>
        <v>School B</v>
      </c>
      <c r="C1406">
        <f>VLOOKUP(A1406,kipp_maps!A:C,3,FALSE)</f>
        <v>6</v>
      </c>
      <c r="D1406">
        <f>VLOOKUP(A1406,kipp_maps!A:D,4,FALSE)</f>
        <v>2019</v>
      </c>
      <c r="E1406" t="str">
        <f>VLOOKUP(A1406,kipp_maps!A:E,5,FALSE)</f>
        <v>GenEd</v>
      </c>
      <c r="F1406" t="str">
        <f>VLOOKUP(A1406&amp;"|"&amp;"Fall"&amp;"|"&amp;"Math",kipp_maps!H:I,2,FALSE)</f>
        <v>.</v>
      </c>
      <c r="G1406" t="str">
        <f>VLOOKUP(A1406&amp;"|"&amp;"Fall"&amp;"|"&amp;"Math",kipp_maps!H:J,3,FALSE)</f>
        <v>.</v>
      </c>
      <c r="H1406" t="str">
        <f>VLOOKUP(A1406&amp;"|"&amp;"Fall"&amp;"|"&amp;"Math",kipp_maps!H:K,4,FALSE)</f>
        <v>.</v>
      </c>
      <c r="I1406">
        <f>VLOOKUP(A1406&amp;"|"&amp;"Spring"&amp;"|"&amp;"Math",kipp_maps!H:I,2,FALSE)</f>
        <v>224</v>
      </c>
      <c r="J1406">
        <f>VLOOKUP(A1406&amp;"|"&amp;"Spring"&amp;"|"&amp;"Math",kipp_maps!H:J,3,FALSE)</f>
        <v>47</v>
      </c>
      <c r="K1406">
        <f>VLOOKUP(A1406&amp;"|"&amp;"Spring"&amp;"|"&amp;"Math",kipp_maps!H:K,4,FALSE)</f>
        <v>2</v>
      </c>
      <c r="L1406" t="str">
        <f>VLOOKUP(A1406&amp;"|"&amp;"Fall"&amp;"|"&amp;"Math",kipp_maps!H:L,5,FALSE)</f>
        <v>.</v>
      </c>
      <c r="M1406" t="e">
        <f t="shared" si="84"/>
        <v>#VALUE!</v>
      </c>
      <c r="N1406" t="e">
        <f t="shared" si="85"/>
        <v>#VALUE!</v>
      </c>
      <c r="O1406" t="str">
        <f>VLOOKUP(A1406&amp;"|"&amp;"Fall"&amp;"|"&amp;"Reading",kipp_maps!H:I,2,FALSE)</f>
        <v>.</v>
      </c>
      <c r="P1406" t="str">
        <f>VLOOKUP(A1406&amp;"|"&amp;"Fall"&amp;"|"&amp;"Reading",kipp_maps!H:J,3,FALSE)</f>
        <v>.</v>
      </c>
      <c r="Q1406" t="str">
        <f>VLOOKUP(A1406&amp;"|"&amp;"Fall"&amp;"|"&amp;"Reading",kipp_maps!H:K,4,FALSE)</f>
        <v>.</v>
      </c>
      <c r="R1406">
        <f>VLOOKUP(A1406&amp;"|"&amp;"Spring"&amp;"|"&amp;"Reading",kipp_maps!H:I,2,FALSE)</f>
        <v>209</v>
      </c>
      <c r="S1406">
        <f>VLOOKUP(A1406&amp;"|"&amp;"Spring"&amp;"|"&amp;"Reading",kipp_maps!H:J,3,FALSE)</f>
        <v>32</v>
      </c>
      <c r="T1406">
        <f>VLOOKUP(A1406&amp;"|"&amp;"Spring"&amp;"|"&amp;"Reading",kipp_maps!H:K,4,FALSE)</f>
        <v>2</v>
      </c>
      <c r="U1406" t="str">
        <f>VLOOKUP(A1406&amp;"|"&amp;"Fall"&amp;"|"&amp;"Reading",kipp_maps!H:L,5,FALSE)</f>
        <v>.</v>
      </c>
      <c r="V1406" t="e">
        <f t="shared" si="86"/>
        <v>#VALUE!</v>
      </c>
      <c r="W1406" t="e">
        <f t="shared" si="87"/>
        <v>#VALUE!</v>
      </c>
    </row>
    <row r="1407" spans="1:23" x14ac:dyDescent="0.25">
      <c r="A1407">
        <v>23982</v>
      </c>
      <c r="B1407" t="str">
        <f>VLOOKUP(A1407,kipp_maps!A:B,2,FALSE)</f>
        <v>School C</v>
      </c>
      <c r="C1407">
        <f>VLOOKUP(A1407,kipp_maps!A:C,3,FALSE)</f>
        <v>6</v>
      </c>
      <c r="D1407">
        <f>VLOOKUP(A1407,kipp_maps!A:D,4,FALSE)</f>
        <v>2019</v>
      </c>
      <c r="E1407" t="str">
        <f>VLOOKUP(A1407,kipp_maps!A:E,5,FALSE)</f>
        <v>GenEd</v>
      </c>
      <c r="F1407">
        <f>VLOOKUP(A1407&amp;"|"&amp;"Fall"&amp;"|"&amp;"Math",kipp_maps!H:I,2,FALSE)</f>
        <v>214</v>
      </c>
      <c r="G1407">
        <f>VLOOKUP(A1407&amp;"|"&amp;"Fall"&amp;"|"&amp;"Math",kipp_maps!H:J,3,FALSE)</f>
        <v>32</v>
      </c>
      <c r="H1407">
        <f>VLOOKUP(A1407&amp;"|"&amp;"Fall"&amp;"|"&amp;"Math",kipp_maps!H:K,4,FALSE)</f>
        <v>2</v>
      </c>
      <c r="I1407">
        <f>VLOOKUP(A1407&amp;"|"&amp;"Spring"&amp;"|"&amp;"Math",kipp_maps!H:I,2,FALSE)</f>
        <v>214</v>
      </c>
      <c r="J1407">
        <f>VLOOKUP(A1407&amp;"|"&amp;"Spring"&amp;"|"&amp;"Math",kipp_maps!H:J,3,FALSE)</f>
        <v>25</v>
      </c>
      <c r="K1407">
        <f>VLOOKUP(A1407&amp;"|"&amp;"Spring"&amp;"|"&amp;"Math",kipp_maps!H:K,4,FALSE)</f>
        <v>2</v>
      </c>
      <c r="L1407">
        <f>VLOOKUP(A1407&amp;"|"&amp;"Fall"&amp;"|"&amp;"Math",kipp_maps!H:L,5,FALSE)</f>
        <v>6</v>
      </c>
      <c r="M1407">
        <f t="shared" si="84"/>
        <v>0</v>
      </c>
      <c r="N1407">
        <f t="shared" si="85"/>
        <v>-6</v>
      </c>
      <c r="O1407">
        <f>VLOOKUP(A1407&amp;"|"&amp;"Fall"&amp;"|"&amp;"Reading",kipp_maps!H:I,2,FALSE)</f>
        <v>212</v>
      </c>
      <c r="P1407">
        <f>VLOOKUP(A1407&amp;"|"&amp;"Fall"&amp;"|"&amp;"Reading",kipp_maps!H:J,3,FALSE)</f>
        <v>51</v>
      </c>
      <c r="Q1407">
        <f>VLOOKUP(A1407&amp;"|"&amp;"Fall"&amp;"|"&amp;"Reading",kipp_maps!H:K,4,FALSE)</f>
        <v>3</v>
      </c>
      <c r="R1407">
        <f>VLOOKUP(A1407&amp;"|"&amp;"Spring"&amp;"|"&amp;"Reading",kipp_maps!H:I,2,FALSE)</f>
        <v>212</v>
      </c>
      <c r="S1407">
        <f>VLOOKUP(A1407&amp;"|"&amp;"Spring"&amp;"|"&amp;"Reading",kipp_maps!H:J,3,FALSE)</f>
        <v>40</v>
      </c>
      <c r="T1407">
        <f>VLOOKUP(A1407&amp;"|"&amp;"Spring"&amp;"|"&amp;"Reading",kipp_maps!H:K,4,FALSE)</f>
        <v>2</v>
      </c>
      <c r="U1407">
        <f>VLOOKUP(A1407&amp;"|"&amp;"Fall"&amp;"|"&amp;"Reading",kipp_maps!H:L,5,FALSE)</f>
        <v>4</v>
      </c>
      <c r="V1407">
        <f t="shared" si="86"/>
        <v>0</v>
      </c>
      <c r="W1407">
        <f t="shared" si="87"/>
        <v>-4</v>
      </c>
    </row>
    <row r="1408" spans="1:23" x14ac:dyDescent="0.25">
      <c r="A1408">
        <v>28367</v>
      </c>
      <c r="B1408" t="str">
        <f>VLOOKUP(A1408,kipp_maps!A:B,2,FALSE)</f>
        <v>School D</v>
      </c>
      <c r="C1408">
        <f>VLOOKUP(A1408,kipp_maps!A:C,3,FALSE)</f>
        <v>6</v>
      </c>
      <c r="D1408">
        <f>VLOOKUP(A1408,kipp_maps!A:D,4,FALSE)</f>
        <v>2019</v>
      </c>
      <c r="E1408" t="str">
        <f>VLOOKUP(A1408,kipp_maps!A:E,5,FALSE)</f>
        <v>GenEd</v>
      </c>
      <c r="F1408">
        <f>VLOOKUP(A1408&amp;"|"&amp;"Fall"&amp;"|"&amp;"Math",kipp_maps!H:I,2,FALSE)</f>
        <v>197</v>
      </c>
      <c r="G1408">
        <f>VLOOKUP(A1408&amp;"|"&amp;"Fall"&amp;"|"&amp;"Math",kipp_maps!H:J,3,FALSE)</f>
        <v>7</v>
      </c>
      <c r="H1408">
        <f>VLOOKUP(A1408&amp;"|"&amp;"Fall"&amp;"|"&amp;"Math",kipp_maps!H:K,4,FALSE)</f>
        <v>1</v>
      </c>
      <c r="I1408">
        <f>VLOOKUP(A1408&amp;"|"&amp;"Spring"&amp;"|"&amp;"Math",kipp_maps!H:I,2,FALSE)</f>
        <v>193</v>
      </c>
      <c r="J1408">
        <f>VLOOKUP(A1408&amp;"|"&amp;"Spring"&amp;"|"&amp;"Math",kipp_maps!H:J,3,FALSE)</f>
        <v>3</v>
      </c>
      <c r="K1408">
        <f>VLOOKUP(A1408&amp;"|"&amp;"Spring"&amp;"|"&amp;"Math",kipp_maps!H:K,4,FALSE)</f>
        <v>1</v>
      </c>
      <c r="L1408">
        <f>VLOOKUP(A1408&amp;"|"&amp;"Fall"&amp;"|"&amp;"Math",kipp_maps!H:L,5,FALSE)</f>
        <v>8</v>
      </c>
      <c r="M1408">
        <f t="shared" si="84"/>
        <v>-4</v>
      </c>
      <c r="N1408">
        <f t="shared" si="85"/>
        <v>-12</v>
      </c>
      <c r="O1408">
        <f>VLOOKUP(A1408&amp;"|"&amp;"Fall"&amp;"|"&amp;"Reading",kipp_maps!H:I,2,FALSE)</f>
        <v>177</v>
      </c>
      <c r="P1408">
        <f>VLOOKUP(A1408&amp;"|"&amp;"Fall"&amp;"|"&amp;"Reading",kipp_maps!H:J,3,FALSE)</f>
        <v>1</v>
      </c>
      <c r="Q1408">
        <f>VLOOKUP(A1408&amp;"|"&amp;"Fall"&amp;"|"&amp;"Reading",kipp_maps!H:K,4,FALSE)</f>
        <v>1</v>
      </c>
      <c r="R1408">
        <f>VLOOKUP(A1408&amp;"|"&amp;"Spring"&amp;"|"&amp;"Reading",kipp_maps!H:I,2,FALSE)</f>
        <v>190</v>
      </c>
      <c r="S1408">
        <f>VLOOKUP(A1408&amp;"|"&amp;"Spring"&amp;"|"&amp;"Reading",kipp_maps!H:J,3,FALSE)</f>
        <v>4</v>
      </c>
      <c r="T1408">
        <f>VLOOKUP(A1408&amp;"|"&amp;"Spring"&amp;"|"&amp;"Reading",kipp_maps!H:K,4,FALSE)</f>
        <v>1</v>
      </c>
      <c r="U1408">
        <f>VLOOKUP(A1408&amp;"|"&amp;"Fall"&amp;"|"&amp;"Reading",kipp_maps!H:L,5,FALSE)</f>
        <v>11</v>
      </c>
      <c r="V1408">
        <f t="shared" si="86"/>
        <v>13</v>
      </c>
      <c r="W1408">
        <f t="shared" si="87"/>
        <v>2</v>
      </c>
    </row>
    <row r="1409" spans="1:23" x14ac:dyDescent="0.25">
      <c r="A1409">
        <v>11613</v>
      </c>
      <c r="B1409" t="str">
        <f>VLOOKUP(A1409,kipp_maps!A:B,2,FALSE)</f>
        <v>School A</v>
      </c>
      <c r="C1409">
        <f>VLOOKUP(A1409,kipp_maps!A:C,3,FALSE)</f>
        <v>6</v>
      </c>
      <c r="D1409">
        <f>VLOOKUP(A1409,kipp_maps!A:D,4,FALSE)</f>
        <v>2019</v>
      </c>
      <c r="E1409" t="str">
        <f>VLOOKUP(A1409,kipp_maps!A:E,5,FALSE)</f>
        <v>GenEd</v>
      </c>
      <c r="F1409">
        <f>VLOOKUP(A1409&amp;"|"&amp;"Fall"&amp;"|"&amp;"Math",kipp_maps!H:I,2,FALSE)</f>
        <v>209</v>
      </c>
      <c r="G1409">
        <f>VLOOKUP(A1409&amp;"|"&amp;"Fall"&amp;"|"&amp;"Math",kipp_maps!H:J,3,FALSE)</f>
        <v>22</v>
      </c>
      <c r="H1409">
        <f>VLOOKUP(A1409&amp;"|"&amp;"Fall"&amp;"|"&amp;"Math",kipp_maps!H:K,4,FALSE)</f>
        <v>1</v>
      </c>
      <c r="I1409">
        <f>VLOOKUP(A1409&amp;"|"&amp;"Spring"&amp;"|"&amp;"Math",kipp_maps!H:I,2,FALSE)</f>
        <v>212</v>
      </c>
      <c r="J1409">
        <f>VLOOKUP(A1409&amp;"|"&amp;"Spring"&amp;"|"&amp;"Math",kipp_maps!H:J,3,FALSE)</f>
        <v>21</v>
      </c>
      <c r="K1409">
        <f>VLOOKUP(A1409&amp;"|"&amp;"Spring"&amp;"|"&amp;"Math",kipp_maps!H:K,4,FALSE)</f>
        <v>1</v>
      </c>
      <c r="L1409">
        <f>VLOOKUP(A1409&amp;"|"&amp;"Fall"&amp;"|"&amp;"Math",kipp_maps!H:L,5,FALSE)</f>
        <v>6</v>
      </c>
      <c r="M1409">
        <f t="shared" si="84"/>
        <v>3</v>
      </c>
      <c r="N1409">
        <f t="shared" si="85"/>
        <v>-3</v>
      </c>
      <c r="O1409">
        <f>VLOOKUP(A1409&amp;"|"&amp;"Fall"&amp;"|"&amp;"Reading",kipp_maps!H:I,2,FALSE)</f>
        <v>224</v>
      </c>
      <c r="P1409">
        <f>VLOOKUP(A1409&amp;"|"&amp;"Fall"&amp;"|"&amp;"Reading",kipp_maps!H:J,3,FALSE)</f>
        <v>80</v>
      </c>
      <c r="Q1409">
        <f>VLOOKUP(A1409&amp;"|"&amp;"Fall"&amp;"|"&amp;"Reading",kipp_maps!H:K,4,FALSE)</f>
        <v>4</v>
      </c>
      <c r="R1409">
        <f>VLOOKUP(A1409&amp;"|"&amp;"Spring"&amp;"|"&amp;"Reading",kipp_maps!H:I,2,FALSE)</f>
        <v>225</v>
      </c>
      <c r="S1409">
        <f>VLOOKUP(A1409&amp;"|"&amp;"Spring"&amp;"|"&amp;"Reading",kipp_maps!H:J,3,FALSE)</f>
        <v>74</v>
      </c>
      <c r="T1409">
        <f>VLOOKUP(A1409&amp;"|"&amp;"Spring"&amp;"|"&amp;"Reading",kipp_maps!H:K,4,FALSE)</f>
        <v>3</v>
      </c>
      <c r="U1409">
        <f>VLOOKUP(A1409&amp;"|"&amp;"Fall"&amp;"|"&amp;"Reading",kipp_maps!H:L,5,FALSE)</f>
        <v>2</v>
      </c>
      <c r="V1409">
        <f t="shared" si="86"/>
        <v>1</v>
      </c>
      <c r="W1409">
        <f t="shared" si="87"/>
        <v>-1</v>
      </c>
    </row>
    <row r="1410" spans="1:23" x14ac:dyDescent="0.25">
      <c r="A1410">
        <v>27646</v>
      </c>
      <c r="B1410" t="str">
        <f>VLOOKUP(A1410,kipp_maps!A:B,2,FALSE)</f>
        <v>School A</v>
      </c>
      <c r="C1410">
        <f>VLOOKUP(A1410,kipp_maps!A:C,3,FALSE)</f>
        <v>6</v>
      </c>
      <c r="D1410">
        <f>VLOOKUP(A1410,kipp_maps!A:D,4,FALSE)</f>
        <v>2019</v>
      </c>
      <c r="E1410" t="str">
        <f>VLOOKUP(A1410,kipp_maps!A:E,5,FALSE)</f>
        <v>GenEd</v>
      </c>
      <c r="F1410">
        <f>VLOOKUP(A1410&amp;"|"&amp;"Fall"&amp;"|"&amp;"Math",kipp_maps!H:I,2,FALSE)</f>
        <v>216</v>
      </c>
      <c r="G1410">
        <f>VLOOKUP(A1410&amp;"|"&amp;"Fall"&amp;"|"&amp;"Math",kipp_maps!H:J,3,FALSE)</f>
        <v>37</v>
      </c>
      <c r="H1410">
        <f>VLOOKUP(A1410&amp;"|"&amp;"Fall"&amp;"|"&amp;"Math",kipp_maps!H:K,4,FALSE)</f>
        <v>2</v>
      </c>
      <c r="I1410">
        <f>VLOOKUP(A1410&amp;"|"&amp;"Spring"&amp;"|"&amp;"Math",kipp_maps!H:I,2,FALSE)</f>
        <v>220</v>
      </c>
      <c r="J1410">
        <f>VLOOKUP(A1410&amp;"|"&amp;"Spring"&amp;"|"&amp;"Math",kipp_maps!H:J,3,FALSE)</f>
        <v>38</v>
      </c>
      <c r="K1410">
        <f>VLOOKUP(A1410&amp;"|"&amp;"Spring"&amp;"|"&amp;"Math",kipp_maps!H:K,4,FALSE)</f>
        <v>2</v>
      </c>
      <c r="L1410">
        <f>VLOOKUP(A1410&amp;"|"&amp;"Fall"&amp;"|"&amp;"Math",kipp_maps!H:L,5,FALSE)</f>
        <v>5</v>
      </c>
      <c r="M1410">
        <f t="shared" si="84"/>
        <v>4</v>
      </c>
      <c r="N1410">
        <f t="shared" si="85"/>
        <v>-1</v>
      </c>
      <c r="O1410">
        <f>VLOOKUP(A1410&amp;"|"&amp;"Fall"&amp;"|"&amp;"Reading",kipp_maps!H:I,2,FALSE)</f>
        <v>217</v>
      </c>
      <c r="P1410">
        <f>VLOOKUP(A1410&amp;"|"&amp;"Fall"&amp;"|"&amp;"Reading",kipp_maps!H:J,3,FALSE)</f>
        <v>64</v>
      </c>
      <c r="Q1410">
        <f>VLOOKUP(A1410&amp;"|"&amp;"Fall"&amp;"|"&amp;"Reading",kipp_maps!H:K,4,FALSE)</f>
        <v>3</v>
      </c>
      <c r="R1410">
        <f>VLOOKUP(A1410&amp;"|"&amp;"Spring"&amp;"|"&amp;"Reading",kipp_maps!H:I,2,FALSE)</f>
        <v>216</v>
      </c>
      <c r="S1410">
        <f>VLOOKUP(A1410&amp;"|"&amp;"Spring"&amp;"|"&amp;"Reading",kipp_maps!H:J,3,FALSE)</f>
        <v>51</v>
      </c>
      <c r="T1410">
        <f>VLOOKUP(A1410&amp;"|"&amp;"Spring"&amp;"|"&amp;"Reading",kipp_maps!H:K,4,FALSE)</f>
        <v>3</v>
      </c>
      <c r="U1410">
        <f>VLOOKUP(A1410&amp;"|"&amp;"Fall"&amp;"|"&amp;"Reading",kipp_maps!H:L,5,FALSE)</f>
        <v>3</v>
      </c>
      <c r="V1410">
        <f t="shared" si="86"/>
        <v>-1</v>
      </c>
      <c r="W1410">
        <f t="shared" si="87"/>
        <v>-4</v>
      </c>
    </row>
    <row r="1411" spans="1:23" x14ac:dyDescent="0.25">
      <c r="A1411">
        <v>21059</v>
      </c>
      <c r="B1411" t="str">
        <f>VLOOKUP(A1411,kipp_maps!A:B,2,FALSE)</f>
        <v>School D</v>
      </c>
      <c r="C1411">
        <f>VLOOKUP(A1411,kipp_maps!A:C,3,FALSE)</f>
        <v>6</v>
      </c>
      <c r="D1411">
        <f>VLOOKUP(A1411,kipp_maps!A:D,4,FALSE)</f>
        <v>2019</v>
      </c>
      <c r="E1411" t="str">
        <f>VLOOKUP(A1411,kipp_maps!A:E,5,FALSE)</f>
        <v>SPED</v>
      </c>
      <c r="F1411" t="str">
        <f>VLOOKUP(A1411&amp;"|"&amp;"Fall"&amp;"|"&amp;"Math",kipp_maps!H:I,2,FALSE)</f>
        <v>.</v>
      </c>
      <c r="G1411" t="str">
        <f>VLOOKUP(A1411&amp;"|"&amp;"Fall"&amp;"|"&amp;"Math",kipp_maps!H:J,3,FALSE)</f>
        <v>.</v>
      </c>
      <c r="H1411" t="str">
        <f>VLOOKUP(A1411&amp;"|"&amp;"Fall"&amp;"|"&amp;"Math",kipp_maps!H:K,4,FALSE)</f>
        <v>.</v>
      </c>
      <c r="I1411">
        <f>VLOOKUP(A1411&amp;"|"&amp;"Spring"&amp;"|"&amp;"Math",kipp_maps!H:I,2,FALSE)</f>
        <v>181</v>
      </c>
      <c r="J1411">
        <f>VLOOKUP(A1411&amp;"|"&amp;"Spring"&amp;"|"&amp;"Math",kipp_maps!H:J,3,FALSE)</f>
        <v>1</v>
      </c>
      <c r="K1411">
        <f>VLOOKUP(A1411&amp;"|"&amp;"Spring"&amp;"|"&amp;"Math",kipp_maps!H:K,4,FALSE)</f>
        <v>1</v>
      </c>
      <c r="L1411" t="str">
        <f>VLOOKUP(A1411&amp;"|"&amp;"Fall"&amp;"|"&amp;"Math",kipp_maps!H:L,5,FALSE)</f>
        <v>.</v>
      </c>
      <c r="M1411" t="e">
        <f t="shared" ref="M1411:M1474" si="88">I1411-F1411</f>
        <v>#VALUE!</v>
      </c>
      <c r="N1411" t="e">
        <f t="shared" ref="N1411:N1474" si="89">M1411-L1411</f>
        <v>#VALUE!</v>
      </c>
      <c r="O1411" t="str">
        <f>VLOOKUP(A1411&amp;"|"&amp;"Fall"&amp;"|"&amp;"Reading",kipp_maps!H:I,2,FALSE)</f>
        <v>.</v>
      </c>
      <c r="P1411" t="str">
        <f>VLOOKUP(A1411&amp;"|"&amp;"Fall"&amp;"|"&amp;"Reading",kipp_maps!H:J,3,FALSE)</f>
        <v>.</v>
      </c>
      <c r="Q1411" t="str">
        <f>VLOOKUP(A1411&amp;"|"&amp;"Fall"&amp;"|"&amp;"Reading",kipp_maps!H:K,4,FALSE)</f>
        <v>.</v>
      </c>
      <c r="R1411">
        <f>VLOOKUP(A1411&amp;"|"&amp;"Spring"&amp;"|"&amp;"Reading",kipp_maps!H:I,2,FALSE)</f>
        <v>171</v>
      </c>
      <c r="S1411">
        <f>VLOOKUP(A1411&amp;"|"&amp;"Spring"&amp;"|"&amp;"Reading",kipp_maps!H:J,3,FALSE)</f>
        <v>1</v>
      </c>
      <c r="T1411">
        <f>VLOOKUP(A1411&amp;"|"&amp;"Spring"&amp;"|"&amp;"Reading",kipp_maps!H:K,4,FALSE)</f>
        <v>1</v>
      </c>
      <c r="U1411" t="str">
        <f>VLOOKUP(A1411&amp;"|"&amp;"Fall"&amp;"|"&amp;"Reading",kipp_maps!H:L,5,FALSE)</f>
        <v>.</v>
      </c>
      <c r="V1411" t="e">
        <f t="shared" ref="V1411:V1474" si="90">R1411-O1411</f>
        <v>#VALUE!</v>
      </c>
      <c r="W1411" t="e">
        <f t="shared" ref="W1411:W1474" si="91">V1411-U1411</f>
        <v>#VALUE!</v>
      </c>
    </row>
    <row r="1412" spans="1:23" x14ac:dyDescent="0.25">
      <c r="A1412">
        <v>20801</v>
      </c>
      <c r="B1412" t="str">
        <f>VLOOKUP(A1412,kipp_maps!A:B,2,FALSE)</f>
        <v>School C</v>
      </c>
      <c r="C1412">
        <f>VLOOKUP(A1412,kipp_maps!A:C,3,FALSE)</f>
        <v>6</v>
      </c>
      <c r="D1412">
        <f>VLOOKUP(A1412,kipp_maps!A:D,4,FALSE)</f>
        <v>2019</v>
      </c>
      <c r="E1412" t="str">
        <f>VLOOKUP(A1412,kipp_maps!A:E,5,FALSE)</f>
        <v>GenEd</v>
      </c>
      <c r="F1412">
        <f>VLOOKUP(A1412&amp;"|"&amp;"Fall"&amp;"|"&amp;"Math",kipp_maps!H:I,2,FALSE)</f>
        <v>222</v>
      </c>
      <c r="G1412">
        <f>VLOOKUP(A1412&amp;"|"&amp;"Fall"&amp;"|"&amp;"Math",kipp_maps!H:J,3,FALSE)</f>
        <v>52</v>
      </c>
      <c r="H1412">
        <f>VLOOKUP(A1412&amp;"|"&amp;"Fall"&amp;"|"&amp;"Math",kipp_maps!H:K,4,FALSE)</f>
        <v>3</v>
      </c>
      <c r="I1412">
        <f>VLOOKUP(A1412&amp;"|"&amp;"Spring"&amp;"|"&amp;"Math",kipp_maps!H:I,2,FALSE)</f>
        <v>235</v>
      </c>
      <c r="J1412">
        <f>VLOOKUP(A1412&amp;"|"&amp;"Spring"&amp;"|"&amp;"Math",kipp_maps!H:J,3,FALSE)</f>
        <v>72</v>
      </c>
      <c r="K1412">
        <f>VLOOKUP(A1412&amp;"|"&amp;"Spring"&amp;"|"&amp;"Math",kipp_maps!H:K,4,FALSE)</f>
        <v>3</v>
      </c>
      <c r="L1412">
        <f>VLOOKUP(A1412&amp;"|"&amp;"Fall"&amp;"|"&amp;"Math",kipp_maps!H:L,5,FALSE)</f>
        <v>5</v>
      </c>
      <c r="M1412">
        <f t="shared" si="88"/>
        <v>13</v>
      </c>
      <c r="N1412">
        <f t="shared" si="89"/>
        <v>8</v>
      </c>
      <c r="O1412">
        <f>VLOOKUP(A1412&amp;"|"&amp;"Fall"&amp;"|"&amp;"Reading",kipp_maps!H:I,2,FALSE)</f>
        <v>221</v>
      </c>
      <c r="P1412">
        <f>VLOOKUP(A1412&amp;"|"&amp;"Fall"&amp;"|"&amp;"Reading",kipp_maps!H:J,3,FALSE)</f>
        <v>73</v>
      </c>
      <c r="Q1412">
        <f>VLOOKUP(A1412&amp;"|"&amp;"Fall"&amp;"|"&amp;"Reading",kipp_maps!H:K,4,FALSE)</f>
        <v>3</v>
      </c>
      <c r="R1412">
        <f>VLOOKUP(A1412&amp;"|"&amp;"Spring"&amp;"|"&amp;"Reading",kipp_maps!H:I,2,FALSE)</f>
        <v>223</v>
      </c>
      <c r="S1412">
        <f>VLOOKUP(A1412&amp;"|"&amp;"Spring"&amp;"|"&amp;"Reading",kipp_maps!H:J,3,FALSE)</f>
        <v>69</v>
      </c>
      <c r="T1412">
        <f>VLOOKUP(A1412&amp;"|"&amp;"Spring"&amp;"|"&amp;"Reading",kipp_maps!H:K,4,FALSE)</f>
        <v>3</v>
      </c>
      <c r="U1412">
        <f>VLOOKUP(A1412&amp;"|"&amp;"Fall"&amp;"|"&amp;"Reading",kipp_maps!H:L,5,FALSE)</f>
        <v>2</v>
      </c>
      <c r="V1412">
        <f t="shared" si="90"/>
        <v>2</v>
      </c>
      <c r="W1412">
        <f t="shared" si="91"/>
        <v>0</v>
      </c>
    </row>
    <row r="1413" spans="1:23" x14ac:dyDescent="0.25">
      <c r="A1413">
        <v>12859</v>
      </c>
      <c r="B1413" t="str">
        <f>VLOOKUP(A1413,kipp_maps!A:B,2,FALSE)</f>
        <v>School D</v>
      </c>
      <c r="C1413">
        <f>VLOOKUP(A1413,kipp_maps!A:C,3,FALSE)</f>
        <v>6</v>
      </c>
      <c r="D1413">
        <f>VLOOKUP(A1413,kipp_maps!A:D,4,FALSE)</f>
        <v>2019</v>
      </c>
      <c r="E1413" t="str">
        <f>VLOOKUP(A1413,kipp_maps!A:E,5,FALSE)</f>
        <v>GenEd</v>
      </c>
      <c r="F1413">
        <f>VLOOKUP(A1413&amp;"|"&amp;"Fall"&amp;"|"&amp;"Math",kipp_maps!H:I,2,FALSE)</f>
        <v>218</v>
      </c>
      <c r="G1413">
        <f>VLOOKUP(A1413&amp;"|"&amp;"Fall"&amp;"|"&amp;"Math",kipp_maps!H:J,3,FALSE)</f>
        <v>42</v>
      </c>
      <c r="H1413">
        <f>VLOOKUP(A1413&amp;"|"&amp;"Fall"&amp;"|"&amp;"Math",kipp_maps!H:K,4,FALSE)</f>
        <v>2</v>
      </c>
      <c r="I1413">
        <f>VLOOKUP(A1413&amp;"|"&amp;"Spring"&amp;"|"&amp;"Math",kipp_maps!H:I,2,FALSE)</f>
        <v>204</v>
      </c>
      <c r="J1413">
        <f>VLOOKUP(A1413&amp;"|"&amp;"Spring"&amp;"|"&amp;"Math",kipp_maps!H:J,3,FALSE)</f>
        <v>10</v>
      </c>
      <c r="K1413">
        <f>VLOOKUP(A1413&amp;"|"&amp;"Spring"&amp;"|"&amp;"Math",kipp_maps!H:K,4,FALSE)</f>
        <v>1</v>
      </c>
      <c r="L1413">
        <f>VLOOKUP(A1413&amp;"|"&amp;"Fall"&amp;"|"&amp;"Math",kipp_maps!H:L,5,FALSE)</f>
        <v>5</v>
      </c>
      <c r="M1413">
        <f t="shared" si="88"/>
        <v>-14</v>
      </c>
      <c r="N1413">
        <f t="shared" si="89"/>
        <v>-19</v>
      </c>
      <c r="O1413">
        <f>VLOOKUP(A1413&amp;"|"&amp;"Fall"&amp;"|"&amp;"Reading",kipp_maps!H:I,2,FALSE)</f>
        <v>199</v>
      </c>
      <c r="P1413">
        <f>VLOOKUP(A1413&amp;"|"&amp;"Fall"&amp;"|"&amp;"Reading",kipp_maps!H:J,3,FALSE)</f>
        <v>19</v>
      </c>
      <c r="Q1413">
        <f>VLOOKUP(A1413&amp;"|"&amp;"Fall"&amp;"|"&amp;"Reading",kipp_maps!H:K,4,FALSE)</f>
        <v>1</v>
      </c>
      <c r="R1413">
        <f>VLOOKUP(A1413&amp;"|"&amp;"Spring"&amp;"|"&amp;"Reading",kipp_maps!H:I,2,FALSE)</f>
        <v>203</v>
      </c>
      <c r="S1413">
        <f>VLOOKUP(A1413&amp;"|"&amp;"Spring"&amp;"|"&amp;"Reading",kipp_maps!H:J,3,FALSE)</f>
        <v>19</v>
      </c>
      <c r="T1413">
        <f>VLOOKUP(A1413&amp;"|"&amp;"Spring"&amp;"|"&amp;"Reading",kipp_maps!H:K,4,FALSE)</f>
        <v>1</v>
      </c>
      <c r="U1413">
        <f>VLOOKUP(A1413&amp;"|"&amp;"Fall"&amp;"|"&amp;"Reading",kipp_maps!H:L,5,FALSE)</f>
        <v>7</v>
      </c>
      <c r="V1413">
        <f t="shared" si="90"/>
        <v>4</v>
      </c>
      <c r="W1413">
        <f t="shared" si="91"/>
        <v>-3</v>
      </c>
    </row>
    <row r="1414" spans="1:23" x14ac:dyDescent="0.25">
      <c r="A1414">
        <v>13364</v>
      </c>
      <c r="B1414" t="str">
        <f>VLOOKUP(A1414,kipp_maps!A:B,2,FALSE)</f>
        <v>School A</v>
      </c>
      <c r="C1414">
        <f>VLOOKUP(A1414,kipp_maps!A:C,3,FALSE)</f>
        <v>6</v>
      </c>
      <c r="D1414">
        <f>VLOOKUP(A1414,kipp_maps!A:D,4,FALSE)</f>
        <v>2019</v>
      </c>
      <c r="E1414" t="str">
        <f>VLOOKUP(A1414,kipp_maps!A:E,5,FALSE)</f>
        <v>Tier 2</v>
      </c>
      <c r="F1414">
        <f>VLOOKUP(A1414&amp;"|"&amp;"Fall"&amp;"|"&amp;"Math",kipp_maps!H:I,2,FALSE)</f>
        <v>201</v>
      </c>
      <c r="G1414">
        <f>VLOOKUP(A1414&amp;"|"&amp;"Fall"&amp;"|"&amp;"Math",kipp_maps!H:J,3,FALSE)</f>
        <v>10</v>
      </c>
      <c r="H1414">
        <f>VLOOKUP(A1414&amp;"|"&amp;"Fall"&amp;"|"&amp;"Math",kipp_maps!H:K,4,FALSE)</f>
        <v>1</v>
      </c>
      <c r="I1414">
        <f>VLOOKUP(A1414&amp;"|"&amp;"Spring"&amp;"|"&amp;"Math",kipp_maps!H:I,2,FALSE)</f>
        <v>198</v>
      </c>
      <c r="J1414">
        <f>VLOOKUP(A1414&amp;"|"&amp;"Spring"&amp;"|"&amp;"Math",kipp_maps!H:J,3,FALSE)</f>
        <v>7</v>
      </c>
      <c r="K1414">
        <f>VLOOKUP(A1414&amp;"|"&amp;"Spring"&amp;"|"&amp;"Math",kipp_maps!H:K,4,FALSE)</f>
        <v>1</v>
      </c>
      <c r="L1414">
        <f>VLOOKUP(A1414&amp;"|"&amp;"Fall"&amp;"|"&amp;"Math",kipp_maps!H:L,5,FALSE)</f>
        <v>7</v>
      </c>
      <c r="M1414">
        <f t="shared" si="88"/>
        <v>-3</v>
      </c>
      <c r="N1414">
        <f t="shared" si="89"/>
        <v>-10</v>
      </c>
      <c r="O1414">
        <f>VLOOKUP(A1414&amp;"|"&amp;"Fall"&amp;"|"&amp;"Reading",kipp_maps!H:I,2,FALSE)</f>
        <v>165</v>
      </c>
      <c r="P1414">
        <f>VLOOKUP(A1414&amp;"|"&amp;"Fall"&amp;"|"&amp;"Reading",kipp_maps!H:J,3,FALSE)</f>
        <v>1</v>
      </c>
      <c r="Q1414">
        <f>VLOOKUP(A1414&amp;"|"&amp;"Fall"&amp;"|"&amp;"Reading",kipp_maps!H:K,4,FALSE)</f>
        <v>1</v>
      </c>
      <c r="R1414">
        <f>VLOOKUP(A1414&amp;"|"&amp;"Spring"&amp;"|"&amp;"Reading",kipp_maps!H:I,2,FALSE)</f>
        <v>201</v>
      </c>
      <c r="S1414">
        <f>VLOOKUP(A1414&amp;"|"&amp;"Spring"&amp;"|"&amp;"Reading",kipp_maps!H:J,3,FALSE)</f>
        <v>23</v>
      </c>
      <c r="T1414">
        <f>VLOOKUP(A1414&amp;"|"&amp;"Spring"&amp;"|"&amp;"Reading",kipp_maps!H:K,4,FALSE)</f>
        <v>1</v>
      </c>
      <c r="U1414">
        <f>VLOOKUP(A1414&amp;"|"&amp;"Fall"&amp;"|"&amp;"Reading",kipp_maps!H:L,5,FALSE)</f>
        <v>13</v>
      </c>
      <c r="V1414">
        <f t="shared" si="90"/>
        <v>36</v>
      </c>
      <c r="W1414">
        <f t="shared" si="91"/>
        <v>23</v>
      </c>
    </row>
    <row r="1415" spans="1:23" x14ac:dyDescent="0.25">
      <c r="A1415">
        <v>29227</v>
      </c>
      <c r="B1415" t="str">
        <f>VLOOKUP(A1415,kipp_maps!A:B,2,FALSE)</f>
        <v>School A</v>
      </c>
      <c r="C1415">
        <f>VLOOKUP(A1415,kipp_maps!A:C,3,FALSE)</f>
        <v>6</v>
      </c>
      <c r="D1415">
        <f>VLOOKUP(A1415,kipp_maps!A:D,4,FALSE)</f>
        <v>2019</v>
      </c>
      <c r="E1415" t="str">
        <f>VLOOKUP(A1415,kipp_maps!A:E,5,FALSE)</f>
        <v>GenEd</v>
      </c>
      <c r="F1415">
        <f>VLOOKUP(A1415&amp;"|"&amp;"Fall"&amp;"|"&amp;"Math",kipp_maps!H:I,2,FALSE)</f>
        <v>199</v>
      </c>
      <c r="G1415">
        <f>VLOOKUP(A1415&amp;"|"&amp;"Fall"&amp;"|"&amp;"Math",kipp_maps!H:J,3,FALSE)</f>
        <v>8</v>
      </c>
      <c r="H1415">
        <f>VLOOKUP(A1415&amp;"|"&amp;"Fall"&amp;"|"&amp;"Math",kipp_maps!H:K,4,FALSE)</f>
        <v>1</v>
      </c>
      <c r="I1415">
        <f>VLOOKUP(A1415&amp;"|"&amp;"Spring"&amp;"|"&amp;"Math",kipp_maps!H:I,2,FALSE)</f>
        <v>209</v>
      </c>
      <c r="J1415">
        <f>VLOOKUP(A1415&amp;"|"&amp;"Spring"&amp;"|"&amp;"Math",kipp_maps!H:J,3,FALSE)</f>
        <v>22</v>
      </c>
      <c r="K1415">
        <f>VLOOKUP(A1415&amp;"|"&amp;"Spring"&amp;"|"&amp;"Math",kipp_maps!H:K,4,FALSE)</f>
        <v>1</v>
      </c>
      <c r="L1415">
        <f>VLOOKUP(A1415&amp;"|"&amp;"Fall"&amp;"|"&amp;"Math",kipp_maps!H:L,5,FALSE)</f>
        <v>7</v>
      </c>
      <c r="M1415">
        <f t="shared" si="88"/>
        <v>10</v>
      </c>
      <c r="N1415">
        <f t="shared" si="89"/>
        <v>3</v>
      </c>
      <c r="O1415">
        <f>VLOOKUP(A1415&amp;"|"&amp;"Fall"&amp;"|"&amp;"Reading",kipp_maps!H:I,2,FALSE)</f>
        <v>189</v>
      </c>
      <c r="P1415">
        <f>VLOOKUP(A1415&amp;"|"&amp;"Fall"&amp;"|"&amp;"Reading",kipp_maps!H:J,3,FALSE)</f>
        <v>6</v>
      </c>
      <c r="Q1415">
        <f>VLOOKUP(A1415&amp;"|"&amp;"Fall"&amp;"|"&amp;"Reading",kipp_maps!H:K,4,FALSE)</f>
        <v>1</v>
      </c>
      <c r="R1415">
        <f>VLOOKUP(A1415&amp;"|"&amp;"Spring"&amp;"|"&amp;"Reading",kipp_maps!H:I,2,FALSE)</f>
        <v>205</v>
      </c>
      <c r="S1415">
        <f>VLOOKUP(A1415&amp;"|"&amp;"Spring"&amp;"|"&amp;"Reading",kipp_maps!H:J,3,FALSE)</f>
        <v>32</v>
      </c>
      <c r="T1415">
        <f>VLOOKUP(A1415&amp;"|"&amp;"Spring"&amp;"|"&amp;"Reading",kipp_maps!H:K,4,FALSE)</f>
        <v>2</v>
      </c>
      <c r="U1415">
        <f>VLOOKUP(A1415&amp;"|"&amp;"Fall"&amp;"|"&amp;"Reading",kipp_maps!H:L,5,FALSE)</f>
        <v>8</v>
      </c>
      <c r="V1415">
        <f t="shared" si="90"/>
        <v>16</v>
      </c>
      <c r="W1415">
        <f t="shared" si="91"/>
        <v>8</v>
      </c>
    </row>
    <row r="1416" spans="1:23" x14ac:dyDescent="0.25">
      <c r="A1416">
        <v>18796</v>
      </c>
      <c r="B1416" t="str">
        <f>VLOOKUP(A1416,kipp_maps!A:B,2,FALSE)</f>
        <v>School D</v>
      </c>
      <c r="C1416">
        <f>VLOOKUP(A1416,kipp_maps!A:C,3,FALSE)</f>
        <v>6</v>
      </c>
      <c r="D1416">
        <f>VLOOKUP(A1416,kipp_maps!A:D,4,FALSE)</f>
        <v>2019</v>
      </c>
      <c r="E1416" t="str">
        <f>VLOOKUP(A1416,kipp_maps!A:E,5,FALSE)</f>
        <v>Gifted</v>
      </c>
      <c r="F1416">
        <f>VLOOKUP(A1416&amp;"|"&amp;"Fall"&amp;"|"&amp;"Math",kipp_maps!H:I,2,FALSE)</f>
        <v>224</v>
      </c>
      <c r="G1416">
        <f>VLOOKUP(A1416&amp;"|"&amp;"Fall"&amp;"|"&amp;"Math",kipp_maps!H:J,3,FALSE)</f>
        <v>56</v>
      </c>
      <c r="H1416">
        <f>VLOOKUP(A1416&amp;"|"&amp;"Fall"&amp;"|"&amp;"Math",kipp_maps!H:K,4,FALSE)</f>
        <v>3</v>
      </c>
      <c r="I1416">
        <f>VLOOKUP(A1416&amp;"|"&amp;"Spring"&amp;"|"&amp;"Math",kipp_maps!H:I,2,FALSE)</f>
        <v>213</v>
      </c>
      <c r="J1416">
        <f>VLOOKUP(A1416&amp;"|"&amp;"Spring"&amp;"|"&amp;"Math",kipp_maps!H:J,3,FALSE)</f>
        <v>23</v>
      </c>
      <c r="K1416">
        <f>VLOOKUP(A1416&amp;"|"&amp;"Spring"&amp;"|"&amp;"Math",kipp_maps!H:K,4,FALSE)</f>
        <v>1</v>
      </c>
      <c r="L1416">
        <f>VLOOKUP(A1416&amp;"|"&amp;"Fall"&amp;"|"&amp;"Math",kipp_maps!H:L,5,FALSE)</f>
        <v>4</v>
      </c>
      <c r="M1416">
        <f t="shared" si="88"/>
        <v>-11</v>
      </c>
      <c r="N1416">
        <f t="shared" si="89"/>
        <v>-15</v>
      </c>
      <c r="O1416">
        <f>VLOOKUP(A1416&amp;"|"&amp;"Fall"&amp;"|"&amp;"Reading",kipp_maps!H:I,2,FALSE)</f>
        <v>204</v>
      </c>
      <c r="P1416">
        <f>VLOOKUP(A1416&amp;"|"&amp;"Fall"&amp;"|"&amp;"Reading",kipp_maps!H:J,3,FALSE)</f>
        <v>30</v>
      </c>
      <c r="Q1416">
        <f>VLOOKUP(A1416&amp;"|"&amp;"Fall"&amp;"|"&amp;"Reading",kipp_maps!H:K,4,FALSE)</f>
        <v>2</v>
      </c>
      <c r="R1416">
        <f>VLOOKUP(A1416&amp;"|"&amp;"Spring"&amp;"|"&amp;"Reading",kipp_maps!H:I,2,FALSE)</f>
        <v>213</v>
      </c>
      <c r="S1416">
        <f>VLOOKUP(A1416&amp;"|"&amp;"Spring"&amp;"|"&amp;"Reading",kipp_maps!H:J,3,FALSE)</f>
        <v>43</v>
      </c>
      <c r="T1416">
        <f>VLOOKUP(A1416&amp;"|"&amp;"Spring"&amp;"|"&amp;"Reading",kipp_maps!H:K,4,FALSE)</f>
        <v>2</v>
      </c>
      <c r="U1416">
        <f>VLOOKUP(A1416&amp;"|"&amp;"Fall"&amp;"|"&amp;"Reading",kipp_maps!H:L,5,FALSE)</f>
        <v>6</v>
      </c>
      <c r="V1416">
        <f t="shared" si="90"/>
        <v>9</v>
      </c>
      <c r="W1416">
        <f t="shared" si="91"/>
        <v>3</v>
      </c>
    </row>
    <row r="1417" spans="1:23" x14ac:dyDescent="0.25">
      <c r="A1417">
        <v>29301</v>
      </c>
      <c r="B1417" t="str">
        <f>VLOOKUP(A1417,kipp_maps!A:B,2,FALSE)</f>
        <v>School C</v>
      </c>
      <c r="C1417">
        <f>VLOOKUP(A1417,kipp_maps!A:C,3,FALSE)</f>
        <v>6</v>
      </c>
      <c r="D1417">
        <f>VLOOKUP(A1417,kipp_maps!A:D,4,FALSE)</f>
        <v>2019</v>
      </c>
      <c r="E1417" t="str">
        <f>VLOOKUP(A1417,kipp_maps!A:E,5,FALSE)</f>
        <v>GenEd</v>
      </c>
      <c r="F1417">
        <f>VLOOKUP(A1417&amp;"|"&amp;"Fall"&amp;"|"&amp;"Math",kipp_maps!H:I,2,FALSE)</f>
        <v>225</v>
      </c>
      <c r="G1417">
        <f>VLOOKUP(A1417&amp;"|"&amp;"Fall"&amp;"|"&amp;"Math",kipp_maps!H:J,3,FALSE)</f>
        <v>59</v>
      </c>
      <c r="H1417">
        <f>VLOOKUP(A1417&amp;"|"&amp;"Fall"&amp;"|"&amp;"Math",kipp_maps!H:K,4,FALSE)</f>
        <v>3</v>
      </c>
      <c r="I1417">
        <f>VLOOKUP(A1417&amp;"|"&amp;"Spring"&amp;"|"&amp;"Math",kipp_maps!H:I,2,FALSE)</f>
        <v>218</v>
      </c>
      <c r="J1417">
        <f>VLOOKUP(A1417&amp;"|"&amp;"Spring"&amp;"|"&amp;"Math",kipp_maps!H:J,3,FALSE)</f>
        <v>33</v>
      </c>
      <c r="K1417">
        <f>VLOOKUP(A1417&amp;"|"&amp;"Spring"&amp;"|"&amp;"Math",kipp_maps!H:K,4,FALSE)</f>
        <v>2</v>
      </c>
      <c r="L1417">
        <f>VLOOKUP(A1417&amp;"|"&amp;"Fall"&amp;"|"&amp;"Math",kipp_maps!H:L,5,FALSE)</f>
        <v>4</v>
      </c>
      <c r="M1417">
        <f t="shared" si="88"/>
        <v>-7</v>
      </c>
      <c r="N1417">
        <f t="shared" si="89"/>
        <v>-11</v>
      </c>
      <c r="O1417">
        <f>VLOOKUP(A1417&amp;"|"&amp;"Fall"&amp;"|"&amp;"Reading",kipp_maps!H:I,2,FALSE)</f>
        <v>211</v>
      </c>
      <c r="P1417">
        <f>VLOOKUP(A1417&amp;"|"&amp;"Fall"&amp;"|"&amp;"Reading",kipp_maps!H:J,3,FALSE)</f>
        <v>48</v>
      </c>
      <c r="Q1417">
        <f>VLOOKUP(A1417&amp;"|"&amp;"Fall"&amp;"|"&amp;"Reading",kipp_maps!H:K,4,FALSE)</f>
        <v>2</v>
      </c>
      <c r="R1417">
        <f>VLOOKUP(A1417&amp;"|"&amp;"Spring"&amp;"|"&amp;"Reading",kipp_maps!H:I,2,FALSE)</f>
        <v>218</v>
      </c>
      <c r="S1417">
        <f>VLOOKUP(A1417&amp;"|"&amp;"Spring"&amp;"|"&amp;"Reading",kipp_maps!H:J,3,FALSE)</f>
        <v>56</v>
      </c>
      <c r="T1417">
        <f>VLOOKUP(A1417&amp;"|"&amp;"Spring"&amp;"|"&amp;"Reading",kipp_maps!H:K,4,FALSE)</f>
        <v>3</v>
      </c>
      <c r="U1417">
        <f>VLOOKUP(A1417&amp;"|"&amp;"Fall"&amp;"|"&amp;"Reading",kipp_maps!H:L,5,FALSE)</f>
        <v>4</v>
      </c>
      <c r="V1417">
        <f t="shared" si="90"/>
        <v>7</v>
      </c>
      <c r="W1417">
        <f t="shared" si="91"/>
        <v>3</v>
      </c>
    </row>
    <row r="1418" spans="1:23" x14ac:dyDescent="0.25">
      <c r="A1418">
        <v>17134</v>
      </c>
      <c r="B1418" t="str">
        <f>VLOOKUP(A1418,kipp_maps!A:B,2,FALSE)</f>
        <v>School A</v>
      </c>
      <c r="C1418">
        <f>VLOOKUP(A1418,kipp_maps!A:C,3,FALSE)</f>
        <v>6</v>
      </c>
      <c r="D1418">
        <f>VLOOKUP(A1418,kipp_maps!A:D,4,FALSE)</f>
        <v>2019</v>
      </c>
      <c r="E1418" t="str">
        <f>VLOOKUP(A1418,kipp_maps!A:E,5,FALSE)</f>
        <v>GenEd</v>
      </c>
      <c r="F1418" t="str">
        <f>VLOOKUP(A1418&amp;"|"&amp;"Fall"&amp;"|"&amp;"Math",kipp_maps!H:I,2,FALSE)</f>
        <v>.</v>
      </c>
      <c r="G1418" t="str">
        <f>VLOOKUP(A1418&amp;"|"&amp;"Fall"&amp;"|"&amp;"Math",kipp_maps!H:J,3,FALSE)</f>
        <v>.</v>
      </c>
      <c r="H1418" t="str">
        <f>VLOOKUP(A1418&amp;"|"&amp;"Fall"&amp;"|"&amp;"Math",kipp_maps!H:K,4,FALSE)</f>
        <v>.</v>
      </c>
      <c r="I1418">
        <f>VLOOKUP(A1418&amp;"|"&amp;"Spring"&amp;"|"&amp;"Math",kipp_maps!H:I,2,FALSE)</f>
        <v>225</v>
      </c>
      <c r="J1418">
        <f>VLOOKUP(A1418&amp;"|"&amp;"Spring"&amp;"|"&amp;"Math",kipp_maps!H:J,3,FALSE)</f>
        <v>49</v>
      </c>
      <c r="K1418">
        <f>VLOOKUP(A1418&amp;"|"&amp;"Spring"&amp;"|"&amp;"Math",kipp_maps!H:K,4,FALSE)</f>
        <v>2</v>
      </c>
      <c r="L1418" t="str">
        <f>VLOOKUP(A1418&amp;"|"&amp;"Fall"&amp;"|"&amp;"Math",kipp_maps!H:L,5,FALSE)</f>
        <v>.</v>
      </c>
      <c r="M1418" t="e">
        <f t="shared" si="88"/>
        <v>#VALUE!</v>
      </c>
      <c r="N1418" t="e">
        <f t="shared" si="89"/>
        <v>#VALUE!</v>
      </c>
      <c r="O1418" t="str">
        <f>VLOOKUP(A1418&amp;"|"&amp;"Fall"&amp;"|"&amp;"Reading",kipp_maps!H:I,2,FALSE)</f>
        <v>.</v>
      </c>
      <c r="P1418" t="str">
        <f>VLOOKUP(A1418&amp;"|"&amp;"Fall"&amp;"|"&amp;"Reading",kipp_maps!H:J,3,FALSE)</f>
        <v>.</v>
      </c>
      <c r="Q1418" t="str">
        <f>VLOOKUP(A1418&amp;"|"&amp;"Fall"&amp;"|"&amp;"Reading",kipp_maps!H:K,4,FALSE)</f>
        <v>.</v>
      </c>
      <c r="R1418">
        <f>VLOOKUP(A1418&amp;"|"&amp;"Spring"&amp;"|"&amp;"Reading",kipp_maps!H:I,2,FALSE)</f>
        <v>218</v>
      </c>
      <c r="S1418">
        <f>VLOOKUP(A1418&amp;"|"&amp;"Spring"&amp;"|"&amp;"Reading",kipp_maps!H:J,3,FALSE)</f>
        <v>56</v>
      </c>
      <c r="T1418">
        <f>VLOOKUP(A1418&amp;"|"&amp;"Spring"&amp;"|"&amp;"Reading",kipp_maps!H:K,4,FALSE)</f>
        <v>3</v>
      </c>
      <c r="U1418" t="str">
        <f>VLOOKUP(A1418&amp;"|"&amp;"Fall"&amp;"|"&amp;"Reading",kipp_maps!H:L,5,FALSE)</f>
        <v>.</v>
      </c>
      <c r="V1418" t="e">
        <f t="shared" si="90"/>
        <v>#VALUE!</v>
      </c>
      <c r="W1418" t="e">
        <f t="shared" si="91"/>
        <v>#VALUE!</v>
      </c>
    </row>
    <row r="1419" spans="1:23" x14ac:dyDescent="0.25">
      <c r="A1419">
        <v>22220</v>
      </c>
      <c r="B1419" t="str">
        <f>VLOOKUP(A1419,kipp_maps!A:B,2,FALSE)</f>
        <v>School A</v>
      </c>
      <c r="C1419">
        <f>VLOOKUP(A1419,kipp_maps!A:C,3,FALSE)</f>
        <v>6</v>
      </c>
      <c r="D1419">
        <f>VLOOKUP(A1419,kipp_maps!A:D,4,FALSE)</f>
        <v>2019</v>
      </c>
      <c r="E1419" t="str">
        <f>VLOOKUP(A1419,kipp_maps!A:E,5,FALSE)</f>
        <v>SPED</v>
      </c>
      <c r="F1419">
        <f>VLOOKUP(A1419&amp;"|"&amp;"Fall"&amp;"|"&amp;"Math",kipp_maps!H:I,2,FALSE)</f>
        <v>198</v>
      </c>
      <c r="G1419">
        <f>VLOOKUP(A1419&amp;"|"&amp;"Fall"&amp;"|"&amp;"Math",kipp_maps!H:J,3,FALSE)</f>
        <v>7</v>
      </c>
      <c r="H1419">
        <f>VLOOKUP(A1419&amp;"|"&amp;"Fall"&amp;"|"&amp;"Math",kipp_maps!H:K,4,FALSE)</f>
        <v>1</v>
      </c>
      <c r="I1419">
        <f>VLOOKUP(A1419&amp;"|"&amp;"Spring"&amp;"|"&amp;"Math",kipp_maps!H:I,2,FALSE)</f>
        <v>203</v>
      </c>
      <c r="J1419">
        <f>VLOOKUP(A1419&amp;"|"&amp;"Spring"&amp;"|"&amp;"Math",kipp_maps!H:J,3,FALSE)</f>
        <v>9</v>
      </c>
      <c r="K1419">
        <f>VLOOKUP(A1419&amp;"|"&amp;"Spring"&amp;"|"&amp;"Math",kipp_maps!H:K,4,FALSE)</f>
        <v>1</v>
      </c>
      <c r="L1419">
        <f>VLOOKUP(A1419&amp;"|"&amp;"Fall"&amp;"|"&amp;"Math",kipp_maps!H:L,5,FALSE)</f>
        <v>8</v>
      </c>
      <c r="M1419">
        <f t="shared" si="88"/>
        <v>5</v>
      </c>
      <c r="N1419">
        <f t="shared" si="89"/>
        <v>-3</v>
      </c>
      <c r="O1419">
        <f>VLOOKUP(A1419&amp;"|"&amp;"Fall"&amp;"|"&amp;"Reading",kipp_maps!H:I,2,FALSE)</f>
        <v>196</v>
      </c>
      <c r="P1419">
        <f>VLOOKUP(A1419&amp;"|"&amp;"Fall"&amp;"|"&amp;"Reading",kipp_maps!H:J,3,FALSE)</f>
        <v>14</v>
      </c>
      <c r="Q1419">
        <f>VLOOKUP(A1419&amp;"|"&amp;"Fall"&amp;"|"&amp;"Reading",kipp_maps!H:K,4,FALSE)</f>
        <v>1</v>
      </c>
      <c r="R1419">
        <f>VLOOKUP(A1419&amp;"|"&amp;"Spring"&amp;"|"&amp;"Reading",kipp_maps!H:I,2,FALSE)</f>
        <v>193</v>
      </c>
      <c r="S1419">
        <f>VLOOKUP(A1419&amp;"|"&amp;"Spring"&amp;"|"&amp;"Reading",kipp_maps!H:J,3,FALSE)</f>
        <v>6</v>
      </c>
      <c r="T1419">
        <f>VLOOKUP(A1419&amp;"|"&amp;"Spring"&amp;"|"&amp;"Reading",kipp_maps!H:K,4,FALSE)</f>
        <v>1</v>
      </c>
      <c r="U1419">
        <f>VLOOKUP(A1419&amp;"|"&amp;"Fall"&amp;"|"&amp;"Reading",kipp_maps!H:L,5,FALSE)</f>
        <v>7</v>
      </c>
      <c r="V1419">
        <f t="shared" si="90"/>
        <v>-3</v>
      </c>
      <c r="W1419">
        <f t="shared" si="91"/>
        <v>-10</v>
      </c>
    </row>
    <row r="1420" spans="1:23" x14ac:dyDescent="0.25">
      <c r="A1420">
        <v>13720</v>
      </c>
      <c r="B1420" t="str">
        <f>VLOOKUP(A1420,kipp_maps!A:B,2,FALSE)</f>
        <v>School D</v>
      </c>
      <c r="C1420">
        <f>VLOOKUP(A1420,kipp_maps!A:C,3,FALSE)</f>
        <v>6</v>
      </c>
      <c r="D1420">
        <f>VLOOKUP(A1420,kipp_maps!A:D,4,FALSE)</f>
        <v>2019</v>
      </c>
      <c r="E1420" t="str">
        <f>VLOOKUP(A1420,kipp_maps!A:E,5,FALSE)</f>
        <v>GenEd</v>
      </c>
      <c r="F1420" t="str">
        <f>VLOOKUP(A1420&amp;"|"&amp;"Fall"&amp;"|"&amp;"Math",kipp_maps!H:I,2,FALSE)</f>
        <v>.</v>
      </c>
      <c r="G1420" t="str">
        <f>VLOOKUP(A1420&amp;"|"&amp;"Fall"&amp;"|"&amp;"Math",kipp_maps!H:J,3,FALSE)</f>
        <v>.</v>
      </c>
      <c r="H1420" t="str">
        <f>VLOOKUP(A1420&amp;"|"&amp;"Fall"&amp;"|"&amp;"Math",kipp_maps!H:K,4,FALSE)</f>
        <v>.</v>
      </c>
      <c r="I1420">
        <f>VLOOKUP(A1420&amp;"|"&amp;"Spring"&amp;"|"&amp;"Math",kipp_maps!H:I,2,FALSE)</f>
        <v>214</v>
      </c>
      <c r="J1420">
        <f>VLOOKUP(A1420&amp;"|"&amp;"Spring"&amp;"|"&amp;"Math",kipp_maps!H:J,3,FALSE)</f>
        <v>25</v>
      </c>
      <c r="K1420">
        <f>VLOOKUP(A1420&amp;"|"&amp;"Spring"&amp;"|"&amp;"Math",kipp_maps!H:K,4,FALSE)</f>
        <v>2</v>
      </c>
      <c r="L1420" t="str">
        <f>VLOOKUP(A1420&amp;"|"&amp;"Fall"&amp;"|"&amp;"Math",kipp_maps!H:L,5,FALSE)</f>
        <v>.</v>
      </c>
      <c r="M1420" t="e">
        <f t="shared" si="88"/>
        <v>#VALUE!</v>
      </c>
      <c r="N1420" t="e">
        <f t="shared" si="89"/>
        <v>#VALUE!</v>
      </c>
      <c r="O1420" t="str">
        <f>VLOOKUP(A1420&amp;"|"&amp;"Fall"&amp;"|"&amp;"Reading",kipp_maps!H:I,2,FALSE)</f>
        <v>.</v>
      </c>
      <c r="P1420" t="str">
        <f>VLOOKUP(A1420&amp;"|"&amp;"Fall"&amp;"|"&amp;"Reading",kipp_maps!H:J,3,FALSE)</f>
        <v>.</v>
      </c>
      <c r="Q1420" t="str">
        <f>VLOOKUP(A1420&amp;"|"&amp;"Fall"&amp;"|"&amp;"Reading",kipp_maps!H:K,4,FALSE)</f>
        <v>.</v>
      </c>
      <c r="R1420">
        <f>VLOOKUP(A1420&amp;"|"&amp;"Spring"&amp;"|"&amp;"Reading",kipp_maps!H:I,2,FALSE)</f>
        <v>224</v>
      </c>
      <c r="S1420">
        <f>VLOOKUP(A1420&amp;"|"&amp;"Spring"&amp;"|"&amp;"Reading",kipp_maps!H:J,3,FALSE)</f>
        <v>71</v>
      </c>
      <c r="T1420">
        <f>VLOOKUP(A1420&amp;"|"&amp;"Spring"&amp;"|"&amp;"Reading",kipp_maps!H:K,4,FALSE)</f>
        <v>3</v>
      </c>
      <c r="U1420" t="str">
        <f>VLOOKUP(A1420&amp;"|"&amp;"Fall"&amp;"|"&amp;"Reading",kipp_maps!H:L,5,FALSE)</f>
        <v>.</v>
      </c>
      <c r="V1420" t="e">
        <f t="shared" si="90"/>
        <v>#VALUE!</v>
      </c>
      <c r="W1420" t="e">
        <f t="shared" si="91"/>
        <v>#VALUE!</v>
      </c>
    </row>
    <row r="1421" spans="1:23" x14ac:dyDescent="0.25">
      <c r="A1421">
        <v>11862</v>
      </c>
      <c r="B1421" t="str">
        <f>VLOOKUP(A1421,kipp_maps!A:B,2,FALSE)</f>
        <v>School A</v>
      </c>
      <c r="C1421">
        <f>VLOOKUP(A1421,kipp_maps!A:C,3,FALSE)</f>
        <v>6</v>
      </c>
      <c r="D1421">
        <f>VLOOKUP(A1421,kipp_maps!A:D,4,FALSE)</f>
        <v>2019</v>
      </c>
      <c r="E1421" t="str">
        <f>VLOOKUP(A1421,kipp_maps!A:E,5,FALSE)</f>
        <v>GenEd</v>
      </c>
      <c r="F1421">
        <f>VLOOKUP(A1421&amp;"|"&amp;"Fall"&amp;"|"&amp;"Math",kipp_maps!H:I,2,FALSE)</f>
        <v>210</v>
      </c>
      <c r="G1421">
        <f>VLOOKUP(A1421&amp;"|"&amp;"Fall"&amp;"|"&amp;"Math",kipp_maps!H:J,3,FALSE)</f>
        <v>24</v>
      </c>
      <c r="H1421">
        <f>VLOOKUP(A1421&amp;"|"&amp;"Fall"&amp;"|"&amp;"Math",kipp_maps!H:K,4,FALSE)</f>
        <v>1</v>
      </c>
      <c r="I1421">
        <f>VLOOKUP(A1421&amp;"|"&amp;"Spring"&amp;"|"&amp;"Math",kipp_maps!H:I,2,FALSE)</f>
        <v>215</v>
      </c>
      <c r="J1421">
        <f>VLOOKUP(A1421&amp;"|"&amp;"Spring"&amp;"|"&amp;"Math",kipp_maps!H:J,3,FALSE)</f>
        <v>27</v>
      </c>
      <c r="K1421">
        <f>VLOOKUP(A1421&amp;"|"&amp;"Spring"&amp;"|"&amp;"Math",kipp_maps!H:K,4,FALSE)</f>
        <v>2</v>
      </c>
      <c r="L1421">
        <f>VLOOKUP(A1421&amp;"|"&amp;"Fall"&amp;"|"&amp;"Math",kipp_maps!H:L,5,FALSE)</f>
        <v>6</v>
      </c>
      <c r="M1421">
        <f t="shared" si="88"/>
        <v>5</v>
      </c>
      <c r="N1421">
        <f t="shared" si="89"/>
        <v>-1</v>
      </c>
      <c r="O1421">
        <f>VLOOKUP(A1421&amp;"|"&amp;"Fall"&amp;"|"&amp;"Reading",kipp_maps!H:I,2,FALSE)</f>
        <v>235</v>
      </c>
      <c r="P1421">
        <f>VLOOKUP(A1421&amp;"|"&amp;"Fall"&amp;"|"&amp;"Reading",kipp_maps!H:J,3,FALSE)</f>
        <v>94</v>
      </c>
      <c r="Q1421">
        <f>VLOOKUP(A1421&amp;"|"&amp;"Fall"&amp;"|"&amp;"Reading",kipp_maps!H:K,4,FALSE)</f>
        <v>4</v>
      </c>
      <c r="R1421">
        <f>VLOOKUP(A1421&amp;"|"&amp;"Spring"&amp;"|"&amp;"Reading",kipp_maps!H:I,2,FALSE)</f>
        <v>235</v>
      </c>
      <c r="S1421">
        <f>VLOOKUP(A1421&amp;"|"&amp;"Spring"&amp;"|"&amp;"Reading",kipp_maps!H:J,3,FALSE)</f>
        <v>91</v>
      </c>
      <c r="T1421">
        <f>VLOOKUP(A1421&amp;"|"&amp;"Spring"&amp;"|"&amp;"Reading",kipp_maps!H:K,4,FALSE)</f>
        <v>4</v>
      </c>
      <c r="U1421">
        <f>VLOOKUP(A1421&amp;"|"&amp;"Fall"&amp;"|"&amp;"Reading",kipp_maps!H:L,5,FALSE)</f>
        <v>2</v>
      </c>
      <c r="V1421">
        <f t="shared" si="90"/>
        <v>0</v>
      </c>
      <c r="W1421">
        <f t="shared" si="91"/>
        <v>-2</v>
      </c>
    </row>
    <row r="1422" spans="1:23" x14ac:dyDescent="0.25">
      <c r="A1422">
        <v>21389</v>
      </c>
      <c r="B1422" t="str">
        <f>VLOOKUP(A1422,kipp_maps!A:B,2,FALSE)</f>
        <v>School A</v>
      </c>
      <c r="C1422">
        <f>VLOOKUP(A1422,kipp_maps!A:C,3,FALSE)</f>
        <v>6</v>
      </c>
      <c r="D1422">
        <f>VLOOKUP(A1422,kipp_maps!A:D,4,FALSE)</f>
        <v>2019</v>
      </c>
      <c r="E1422" t="str">
        <f>VLOOKUP(A1422,kipp_maps!A:E,5,FALSE)</f>
        <v>GenEd</v>
      </c>
      <c r="F1422">
        <f>VLOOKUP(A1422&amp;"|"&amp;"Fall"&amp;"|"&amp;"Math",kipp_maps!H:I,2,FALSE)</f>
        <v>215</v>
      </c>
      <c r="G1422">
        <f>VLOOKUP(A1422&amp;"|"&amp;"Fall"&amp;"|"&amp;"Math",kipp_maps!H:J,3,FALSE)</f>
        <v>35</v>
      </c>
      <c r="H1422">
        <f>VLOOKUP(A1422&amp;"|"&amp;"Fall"&amp;"|"&amp;"Math",kipp_maps!H:K,4,FALSE)</f>
        <v>2</v>
      </c>
      <c r="I1422">
        <f>VLOOKUP(A1422&amp;"|"&amp;"Spring"&amp;"|"&amp;"Math",kipp_maps!H:I,2,FALSE)</f>
        <v>218</v>
      </c>
      <c r="J1422">
        <f>VLOOKUP(A1422&amp;"|"&amp;"Spring"&amp;"|"&amp;"Math",kipp_maps!H:J,3,FALSE)</f>
        <v>33</v>
      </c>
      <c r="K1422">
        <f>VLOOKUP(A1422&amp;"|"&amp;"Spring"&amp;"|"&amp;"Math",kipp_maps!H:K,4,FALSE)</f>
        <v>2</v>
      </c>
      <c r="L1422">
        <f>VLOOKUP(A1422&amp;"|"&amp;"Fall"&amp;"|"&amp;"Math",kipp_maps!H:L,5,FALSE)</f>
        <v>6</v>
      </c>
      <c r="M1422">
        <f t="shared" si="88"/>
        <v>3</v>
      </c>
      <c r="N1422">
        <f t="shared" si="89"/>
        <v>-3</v>
      </c>
      <c r="O1422">
        <f>VLOOKUP(A1422&amp;"|"&amp;"Fall"&amp;"|"&amp;"Reading",kipp_maps!H:I,2,FALSE)</f>
        <v>207</v>
      </c>
      <c r="P1422">
        <f>VLOOKUP(A1422&amp;"|"&amp;"Fall"&amp;"|"&amp;"Reading",kipp_maps!H:J,3,FALSE)</f>
        <v>37</v>
      </c>
      <c r="Q1422">
        <f>VLOOKUP(A1422&amp;"|"&amp;"Fall"&amp;"|"&amp;"Reading",kipp_maps!H:K,4,FALSE)</f>
        <v>2</v>
      </c>
      <c r="R1422">
        <f>VLOOKUP(A1422&amp;"|"&amp;"Spring"&amp;"|"&amp;"Reading",kipp_maps!H:I,2,FALSE)</f>
        <v>207</v>
      </c>
      <c r="S1422">
        <f>VLOOKUP(A1422&amp;"|"&amp;"Spring"&amp;"|"&amp;"Reading",kipp_maps!H:J,3,FALSE)</f>
        <v>27</v>
      </c>
      <c r="T1422">
        <f>VLOOKUP(A1422&amp;"|"&amp;"Spring"&amp;"|"&amp;"Reading",kipp_maps!H:K,4,FALSE)</f>
        <v>2</v>
      </c>
      <c r="U1422">
        <f>VLOOKUP(A1422&amp;"|"&amp;"Fall"&amp;"|"&amp;"Reading",kipp_maps!H:L,5,FALSE)</f>
        <v>5</v>
      </c>
      <c r="V1422">
        <f t="shared" si="90"/>
        <v>0</v>
      </c>
      <c r="W1422">
        <f t="shared" si="91"/>
        <v>-5</v>
      </c>
    </row>
    <row r="1423" spans="1:23" x14ac:dyDescent="0.25">
      <c r="A1423">
        <v>16815</v>
      </c>
      <c r="B1423" t="str">
        <f>VLOOKUP(A1423,kipp_maps!A:B,2,FALSE)</f>
        <v>School A</v>
      </c>
      <c r="C1423">
        <f>VLOOKUP(A1423,kipp_maps!A:C,3,FALSE)</f>
        <v>6</v>
      </c>
      <c r="D1423">
        <f>VLOOKUP(A1423,kipp_maps!A:D,4,FALSE)</f>
        <v>2019</v>
      </c>
      <c r="E1423" t="str">
        <f>VLOOKUP(A1423,kipp_maps!A:E,5,FALSE)</f>
        <v>GenEd</v>
      </c>
      <c r="F1423">
        <f>VLOOKUP(A1423&amp;"|"&amp;"Fall"&amp;"|"&amp;"Math",kipp_maps!H:I,2,FALSE)</f>
        <v>214</v>
      </c>
      <c r="G1423">
        <f>VLOOKUP(A1423&amp;"|"&amp;"Fall"&amp;"|"&amp;"Math",kipp_maps!H:J,3,FALSE)</f>
        <v>32</v>
      </c>
      <c r="H1423">
        <f>VLOOKUP(A1423&amp;"|"&amp;"Fall"&amp;"|"&amp;"Math",kipp_maps!H:K,4,FALSE)</f>
        <v>2</v>
      </c>
      <c r="I1423">
        <f>VLOOKUP(A1423&amp;"|"&amp;"Spring"&amp;"|"&amp;"Math",kipp_maps!H:I,2,FALSE)</f>
        <v>221</v>
      </c>
      <c r="J1423">
        <f>VLOOKUP(A1423&amp;"|"&amp;"Spring"&amp;"|"&amp;"Math",kipp_maps!H:J,3,FALSE)</f>
        <v>40</v>
      </c>
      <c r="K1423">
        <f>VLOOKUP(A1423&amp;"|"&amp;"Spring"&amp;"|"&amp;"Math",kipp_maps!H:K,4,FALSE)</f>
        <v>2</v>
      </c>
      <c r="L1423">
        <f>VLOOKUP(A1423&amp;"|"&amp;"Fall"&amp;"|"&amp;"Math",kipp_maps!H:L,5,FALSE)</f>
        <v>6</v>
      </c>
      <c r="M1423">
        <f t="shared" si="88"/>
        <v>7</v>
      </c>
      <c r="N1423">
        <f t="shared" si="89"/>
        <v>1</v>
      </c>
      <c r="O1423">
        <f>VLOOKUP(A1423&amp;"|"&amp;"Fall"&amp;"|"&amp;"Reading",kipp_maps!H:I,2,FALSE)</f>
        <v>219</v>
      </c>
      <c r="P1423">
        <f>VLOOKUP(A1423&amp;"|"&amp;"Fall"&amp;"|"&amp;"Reading",kipp_maps!H:J,3,FALSE)</f>
        <v>69</v>
      </c>
      <c r="Q1423">
        <f>VLOOKUP(A1423&amp;"|"&amp;"Fall"&amp;"|"&amp;"Reading",kipp_maps!H:K,4,FALSE)</f>
        <v>3</v>
      </c>
      <c r="R1423">
        <f>VLOOKUP(A1423&amp;"|"&amp;"Spring"&amp;"|"&amp;"Reading",kipp_maps!H:I,2,FALSE)</f>
        <v>221</v>
      </c>
      <c r="S1423">
        <f>VLOOKUP(A1423&amp;"|"&amp;"Spring"&amp;"|"&amp;"Reading",kipp_maps!H:J,3,FALSE)</f>
        <v>64</v>
      </c>
      <c r="T1423">
        <f>VLOOKUP(A1423&amp;"|"&amp;"Spring"&amp;"|"&amp;"Reading",kipp_maps!H:K,4,FALSE)</f>
        <v>3</v>
      </c>
      <c r="U1423">
        <f>VLOOKUP(A1423&amp;"|"&amp;"Fall"&amp;"|"&amp;"Reading",kipp_maps!H:L,5,FALSE)</f>
        <v>3</v>
      </c>
      <c r="V1423">
        <f t="shared" si="90"/>
        <v>2</v>
      </c>
      <c r="W1423">
        <f t="shared" si="91"/>
        <v>-1</v>
      </c>
    </row>
    <row r="1424" spans="1:23" x14ac:dyDescent="0.25">
      <c r="A1424">
        <v>22534</v>
      </c>
      <c r="B1424" t="str">
        <f>VLOOKUP(A1424,kipp_maps!A:B,2,FALSE)</f>
        <v>School A</v>
      </c>
      <c r="C1424">
        <f>VLOOKUP(A1424,kipp_maps!A:C,3,FALSE)</f>
        <v>6</v>
      </c>
      <c r="D1424">
        <f>VLOOKUP(A1424,kipp_maps!A:D,4,FALSE)</f>
        <v>2019</v>
      </c>
      <c r="E1424">
        <f>VLOOKUP(A1424,kipp_maps!A:E,5,FALSE)</f>
        <v>504</v>
      </c>
      <c r="F1424">
        <f>VLOOKUP(A1424&amp;"|"&amp;"Fall"&amp;"|"&amp;"Math",kipp_maps!H:I,2,FALSE)</f>
        <v>189</v>
      </c>
      <c r="G1424">
        <f>VLOOKUP(A1424&amp;"|"&amp;"Fall"&amp;"|"&amp;"Math",kipp_maps!H:J,3,FALSE)</f>
        <v>2</v>
      </c>
      <c r="H1424">
        <f>VLOOKUP(A1424&amp;"|"&amp;"Fall"&amp;"|"&amp;"Math",kipp_maps!H:K,4,FALSE)</f>
        <v>1</v>
      </c>
      <c r="I1424">
        <f>VLOOKUP(A1424&amp;"|"&amp;"Spring"&amp;"|"&amp;"Math",kipp_maps!H:I,2,FALSE)</f>
        <v>200</v>
      </c>
      <c r="J1424">
        <f>VLOOKUP(A1424&amp;"|"&amp;"Spring"&amp;"|"&amp;"Math",kipp_maps!H:J,3,FALSE)</f>
        <v>6</v>
      </c>
      <c r="K1424">
        <f>VLOOKUP(A1424&amp;"|"&amp;"Spring"&amp;"|"&amp;"Math",kipp_maps!H:K,4,FALSE)</f>
        <v>1</v>
      </c>
      <c r="L1424">
        <f>VLOOKUP(A1424&amp;"|"&amp;"Fall"&amp;"|"&amp;"Math",kipp_maps!H:L,5,FALSE)</f>
        <v>9</v>
      </c>
      <c r="M1424">
        <f t="shared" si="88"/>
        <v>11</v>
      </c>
      <c r="N1424">
        <f t="shared" si="89"/>
        <v>2</v>
      </c>
      <c r="O1424">
        <f>VLOOKUP(A1424&amp;"|"&amp;"Fall"&amp;"|"&amp;"Reading",kipp_maps!H:I,2,FALSE)</f>
        <v>209</v>
      </c>
      <c r="P1424">
        <f>VLOOKUP(A1424&amp;"|"&amp;"Fall"&amp;"|"&amp;"Reading",kipp_maps!H:J,3,FALSE)</f>
        <v>42</v>
      </c>
      <c r="Q1424">
        <f>VLOOKUP(A1424&amp;"|"&amp;"Fall"&amp;"|"&amp;"Reading",kipp_maps!H:K,4,FALSE)</f>
        <v>2</v>
      </c>
      <c r="R1424">
        <f>VLOOKUP(A1424&amp;"|"&amp;"Spring"&amp;"|"&amp;"Reading",kipp_maps!H:I,2,FALSE)</f>
        <v>205</v>
      </c>
      <c r="S1424">
        <f>VLOOKUP(A1424&amp;"|"&amp;"Spring"&amp;"|"&amp;"Reading",kipp_maps!H:J,3,FALSE)</f>
        <v>23</v>
      </c>
      <c r="T1424">
        <f>VLOOKUP(A1424&amp;"|"&amp;"Spring"&amp;"|"&amp;"Reading",kipp_maps!H:K,4,FALSE)</f>
        <v>1</v>
      </c>
      <c r="U1424">
        <f>VLOOKUP(A1424&amp;"|"&amp;"Fall"&amp;"|"&amp;"Reading",kipp_maps!H:L,5,FALSE)</f>
        <v>5</v>
      </c>
      <c r="V1424">
        <f t="shared" si="90"/>
        <v>-4</v>
      </c>
      <c r="W1424">
        <f t="shared" si="91"/>
        <v>-9</v>
      </c>
    </row>
    <row r="1425" spans="1:23" x14ac:dyDescent="0.25">
      <c r="A1425">
        <v>15306</v>
      </c>
      <c r="B1425" t="str">
        <f>VLOOKUP(A1425,kipp_maps!A:B,2,FALSE)</f>
        <v>School D</v>
      </c>
      <c r="C1425">
        <f>VLOOKUP(A1425,kipp_maps!A:C,3,FALSE)</f>
        <v>6</v>
      </c>
      <c r="D1425">
        <f>VLOOKUP(A1425,kipp_maps!A:D,4,FALSE)</f>
        <v>2019</v>
      </c>
      <c r="E1425" t="str">
        <f>VLOOKUP(A1425,kipp_maps!A:E,5,FALSE)</f>
        <v>GenEd</v>
      </c>
      <c r="F1425">
        <f>VLOOKUP(A1425&amp;"|"&amp;"Fall"&amp;"|"&amp;"Math",kipp_maps!H:I,2,FALSE)</f>
        <v>210</v>
      </c>
      <c r="G1425">
        <f>VLOOKUP(A1425&amp;"|"&amp;"Fall"&amp;"|"&amp;"Math",kipp_maps!H:J,3,FALSE)</f>
        <v>24</v>
      </c>
      <c r="H1425">
        <f>VLOOKUP(A1425&amp;"|"&amp;"Fall"&amp;"|"&amp;"Math",kipp_maps!H:K,4,FALSE)</f>
        <v>1</v>
      </c>
      <c r="I1425">
        <f>VLOOKUP(A1425&amp;"|"&amp;"Spring"&amp;"|"&amp;"Math",kipp_maps!H:I,2,FALSE)</f>
        <v>211</v>
      </c>
      <c r="J1425">
        <f>VLOOKUP(A1425&amp;"|"&amp;"Spring"&amp;"|"&amp;"Math",kipp_maps!H:J,3,FALSE)</f>
        <v>20</v>
      </c>
      <c r="K1425">
        <f>VLOOKUP(A1425&amp;"|"&amp;"Spring"&amp;"|"&amp;"Math",kipp_maps!H:K,4,FALSE)</f>
        <v>1</v>
      </c>
      <c r="L1425">
        <f>VLOOKUP(A1425&amp;"|"&amp;"Fall"&amp;"|"&amp;"Math",kipp_maps!H:L,5,FALSE)</f>
        <v>6</v>
      </c>
      <c r="M1425">
        <f t="shared" si="88"/>
        <v>1</v>
      </c>
      <c r="N1425">
        <f t="shared" si="89"/>
        <v>-5</v>
      </c>
      <c r="O1425">
        <f>VLOOKUP(A1425&amp;"|"&amp;"Fall"&amp;"|"&amp;"Reading",kipp_maps!H:I,2,FALSE)</f>
        <v>184</v>
      </c>
      <c r="P1425">
        <f>VLOOKUP(A1425&amp;"|"&amp;"Fall"&amp;"|"&amp;"Reading",kipp_maps!H:J,3,FALSE)</f>
        <v>3</v>
      </c>
      <c r="Q1425">
        <f>VLOOKUP(A1425&amp;"|"&amp;"Fall"&amp;"|"&amp;"Reading",kipp_maps!H:K,4,FALSE)</f>
        <v>1</v>
      </c>
      <c r="R1425">
        <f>VLOOKUP(A1425&amp;"|"&amp;"Spring"&amp;"|"&amp;"Reading",kipp_maps!H:I,2,FALSE)</f>
        <v>199</v>
      </c>
      <c r="S1425">
        <f>VLOOKUP(A1425&amp;"|"&amp;"Spring"&amp;"|"&amp;"Reading",kipp_maps!H:J,3,FALSE)</f>
        <v>13</v>
      </c>
      <c r="T1425">
        <f>VLOOKUP(A1425&amp;"|"&amp;"Spring"&amp;"|"&amp;"Reading",kipp_maps!H:K,4,FALSE)</f>
        <v>1</v>
      </c>
      <c r="U1425">
        <f>VLOOKUP(A1425&amp;"|"&amp;"Fall"&amp;"|"&amp;"Reading",kipp_maps!H:L,5,FALSE)</f>
        <v>10</v>
      </c>
      <c r="V1425">
        <f t="shared" si="90"/>
        <v>15</v>
      </c>
      <c r="W1425">
        <f t="shared" si="91"/>
        <v>5</v>
      </c>
    </row>
    <row r="1426" spans="1:23" x14ac:dyDescent="0.25">
      <c r="A1426">
        <v>14835</v>
      </c>
      <c r="B1426" t="str">
        <f>VLOOKUP(A1426,kipp_maps!A:B,2,FALSE)</f>
        <v>School C</v>
      </c>
      <c r="C1426">
        <f>VLOOKUP(A1426,kipp_maps!A:C,3,FALSE)</f>
        <v>6</v>
      </c>
      <c r="D1426">
        <f>VLOOKUP(A1426,kipp_maps!A:D,4,FALSE)</f>
        <v>2019</v>
      </c>
      <c r="E1426" t="str">
        <f>VLOOKUP(A1426,kipp_maps!A:E,5,FALSE)</f>
        <v>SPED</v>
      </c>
      <c r="F1426">
        <f>VLOOKUP(A1426&amp;"|"&amp;"Fall"&amp;"|"&amp;"Math",kipp_maps!H:I,2,FALSE)</f>
        <v>203</v>
      </c>
      <c r="G1426">
        <f>VLOOKUP(A1426&amp;"|"&amp;"Fall"&amp;"|"&amp;"Math",kipp_maps!H:J,3,FALSE)</f>
        <v>13</v>
      </c>
      <c r="H1426">
        <f>VLOOKUP(A1426&amp;"|"&amp;"Fall"&amp;"|"&amp;"Math",kipp_maps!H:K,4,FALSE)</f>
        <v>1</v>
      </c>
      <c r="I1426">
        <f>VLOOKUP(A1426&amp;"|"&amp;"Spring"&amp;"|"&amp;"Math",kipp_maps!H:I,2,FALSE)</f>
        <v>205</v>
      </c>
      <c r="J1426">
        <f>VLOOKUP(A1426&amp;"|"&amp;"Spring"&amp;"|"&amp;"Math",kipp_maps!H:J,3,FALSE)</f>
        <v>11</v>
      </c>
      <c r="K1426">
        <f>VLOOKUP(A1426&amp;"|"&amp;"Spring"&amp;"|"&amp;"Math",kipp_maps!H:K,4,FALSE)</f>
        <v>1</v>
      </c>
      <c r="L1426">
        <f>VLOOKUP(A1426&amp;"|"&amp;"Fall"&amp;"|"&amp;"Math",kipp_maps!H:L,5,FALSE)</f>
        <v>7</v>
      </c>
      <c r="M1426">
        <f t="shared" si="88"/>
        <v>2</v>
      </c>
      <c r="N1426">
        <f t="shared" si="89"/>
        <v>-5</v>
      </c>
      <c r="O1426">
        <f>VLOOKUP(A1426&amp;"|"&amp;"Fall"&amp;"|"&amp;"Reading",kipp_maps!H:I,2,FALSE)</f>
        <v>211</v>
      </c>
      <c r="P1426">
        <f>VLOOKUP(A1426&amp;"|"&amp;"Fall"&amp;"|"&amp;"Reading",kipp_maps!H:J,3,FALSE)</f>
        <v>48</v>
      </c>
      <c r="Q1426">
        <f>VLOOKUP(A1426&amp;"|"&amp;"Fall"&amp;"|"&amp;"Reading",kipp_maps!H:K,4,FALSE)</f>
        <v>2</v>
      </c>
      <c r="R1426">
        <f>VLOOKUP(A1426&amp;"|"&amp;"Spring"&amp;"|"&amp;"Reading",kipp_maps!H:I,2,FALSE)</f>
        <v>220</v>
      </c>
      <c r="S1426">
        <f>VLOOKUP(A1426&amp;"|"&amp;"Spring"&amp;"|"&amp;"Reading",kipp_maps!H:J,3,FALSE)</f>
        <v>61</v>
      </c>
      <c r="T1426">
        <f>VLOOKUP(A1426&amp;"|"&amp;"Spring"&amp;"|"&amp;"Reading",kipp_maps!H:K,4,FALSE)</f>
        <v>3</v>
      </c>
      <c r="U1426">
        <f>VLOOKUP(A1426&amp;"|"&amp;"Fall"&amp;"|"&amp;"Reading",kipp_maps!H:L,5,FALSE)</f>
        <v>4</v>
      </c>
      <c r="V1426">
        <f t="shared" si="90"/>
        <v>9</v>
      </c>
      <c r="W1426">
        <f t="shared" si="91"/>
        <v>5</v>
      </c>
    </row>
    <row r="1427" spans="1:23" x14ac:dyDescent="0.25">
      <c r="A1427">
        <v>20519</v>
      </c>
      <c r="B1427" t="str">
        <f>VLOOKUP(A1427,kipp_maps!A:B,2,FALSE)</f>
        <v>School C</v>
      </c>
      <c r="C1427">
        <f>VLOOKUP(A1427,kipp_maps!A:C,3,FALSE)</f>
        <v>6</v>
      </c>
      <c r="D1427">
        <f>VLOOKUP(A1427,kipp_maps!A:D,4,FALSE)</f>
        <v>2019</v>
      </c>
      <c r="E1427" t="str">
        <f>VLOOKUP(A1427,kipp_maps!A:E,5,FALSE)</f>
        <v>GenEd</v>
      </c>
      <c r="F1427">
        <f>VLOOKUP(A1427&amp;"|"&amp;"Fall"&amp;"|"&amp;"Math",kipp_maps!H:I,2,FALSE)</f>
        <v>210</v>
      </c>
      <c r="G1427">
        <f>VLOOKUP(A1427&amp;"|"&amp;"Fall"&amp;"|"&amp;"Math",kipp_maps!H:J,3,FALSE)</f>
        <v>24</v>
      </c>
      <c r="H1427">
        <f>VLOOKUP(A1427&amp;"|"&amp;"Fall"&amp;"|"&amp;"Math",kipp_maps!H:K,4,FALSE)</f>
        <v>1</v>
      </c>
      <c r="I1427">
        <f>VLOOKUP(A1427&amp;"|"&amp;"Spring"&amp;"|"&amp;"Math",kipp_maps!H:I,2,FALSE)</f>
        <v>216</v>
      </c>
      <c r="J1427">
        <f>VLOOKUP(A1427&amp;"|"&amp;"Spring"&amp;"|"&amp;"Math",kipp_maps!H:J,3,FALSE)</f>
        <v>29</v>
      </c>
      <c r="K1427">
        <f>VLOOKUP(A1427&amp;"|"&amp;"Spring"&amp;"|"&amp;"Math",kipp_maps!H:K,4,FALSE)</f>
        <v>2</v>
      </c>
      <c r="L1427">
        <f>VLOOKUP(A1427&amp;"|"&amp;"Fall"&amp;"|"&amp;"Math",kipp_maps!H:L,5,FALSE)</f>
        <v>6</v>
      </c>
      <c r="M1427">
        <f t="shared" si="88"/>
        <v>6</v>
      </c>
      <c r="N1427">
        <f t="shared" si="89"/>
        <v>0</v>
      </c>
      <c r="O1427">
        <f>VLOOKUP(A1427&amp;"|"&amp;"Fall"&amp;"|"&amp;"Reading",kipp_maps!H:I,2,FALSE)</f>
        <v>212</v>
      </c>
      <c r="P1427">
        <f>VLOOKUP(A1427&amp;"|"&amp;"Fall"&amp;"|"&amp;"Reading",kipp_maps!H:J,3,FALSE)</f>
        <v>51</v>
      </c>
      <c r="Q1427">
        <f>VLOOKUP(A1427&amp;"|"&amp;"Fall"&amp;"|"&amp;"Reading",kipp_maps!H:K,4,FALSE)</f>
        <v>3</v>
      </c>
      <c r="R1427">
        <f>VLOOKUP(A1427&amp;"|"&amp;"Spring"&amp;"|"&amp;"Reading",kipp_maps!H:I,2,FALSE)</f>
        <v>216</v>
      </c>
      <c r="S1427">
        <f>VLOOKUP(A1427&amp;"|"&amp;"Spring"&amp;"|"&amp;"Reading",kipp_maps!H:J,3,FALSE)</f>
        <v>51</v>
      </c>
      <c r="T1427">
        <f>VLOOKUP(A1427&amp;"|"&amp;"Spring"&amp;"|"&amp;"Reading",kipp_maps!H:K,4,FALSE)</f>
        <v>3</v>
      </c>
      <c r="U1427">
        <f>VLOOKUP(A1427&amp;"|"&amp;"Fall"&amp;"|"&amp;"Reading",kipp_maps!H:L,5,FALSE)</f>
        <v>4</v>
      </c>
      <c r="V1427">
        <f t="shared" si="90"/>
        <v>4</v>
      </c>
      <c r="W1427">
        <f t="shared" si="91"/>
        <v>0</v>
      </c>
    </row>
    <row r="1428" spans="1:23" x14ac:dyDescent="0.25">
      <c r="A1428">
        <v>26200</v>
      </c>
      <c r="B1428" t="str">
        <f>VLOOKUP(A1428,kipp_maps!A:B,2,FALSE)</f>
        <v>School C</v>
      </c>
      <c r="C1428">
        <f>VLOOKUP(A1428,kipp_maps!A:C,3,FALSE)</f>
        <v>6</v>
      </c>
      <c r="D1428">
        <f>VLOOKUP(A1428,kipp_maps!A:D,4,FALSE)</f>
        <v>2019</v>
      </c>
      <c r="E1428" t="str">
        <f>VLOOKUP(A1428,kipp_maps!A:E,5,FALSE)</f>
        <v>Gifted</v>
      </c>
      <c r="F1428">
        <f>VLOOKUP(A1428&amp;"|"&amp;"Fall"&amp;"|"&amp;"Math",kipp_maps!H:I,2,FALSE)</f>
        <v>235</v>
      </c>
      <c r="G1428">
        <f>VLOOKUP(A1428&amp;"|"&amp;"Fall"&amp;"|"&amp;"Math",kipp_maps!H:J,3,FALSE)</f>
        <v>80</v>
      </c>
      <c r="H1428">
        <f>VLOOKUP(A1428&amp;"|"&amp;"Fall"&amp;"|"&amp;"Math",kipp_maps!H:K,4,FALSE)</f>
        <v>4</v>
      </c>
      <c r="I1428">
        <f>VLOOKUP(A1428&amp;"|"&amp;"Spring"&amp;"|"&amp;"Math",kipp_maps!H:I,2,FALSE)</f>
        <v>244</v>
      </c>
      <c r="J1428">
        <f>VLOOKUP(A1428&amp;"|"&amp;"Spring"&amp;"|"&amp;"Math",kipp_maps!H:J,3,FALSE)</f>
        <v>87</v>
      </c>
      <c r="K1428">
        <f>VLOOKUP(A1428&amp;"|"&amp;"Spring"&amp;"|"&amp;"Math",kipp_maps!H:K,4,FALSE)</f>
        <v>4</v>
      </c>
      <c r="L1428">
        <f>VLOOKUP(A1428&amp;"|"&amp;"Fall"&amp;"|"&amp;"Math",kipp_maps!H:L,5,FALSE)</f>
        <v>3</v>
      </c>
      <c r="M1428">
        <f t="shared" si="88"/>
        <v>9</v>
      </c>
      <c r="N1428">
        <f t="shared" si="89"/>
        <v>6</v>
      </c>
      <c r="O1428">
        <f>VLOOKUP(A1428&amp;"|"&amp;"Fall"&amp;"|"&amp;"Reading",kipp_maps!H:I,2,FALSE)</f>
        <v>237</v>
      </c>
      <c r="P1428">
        <f>VLOOKUP(A1428&amp;"|"&amp;"Fall"&amp;"|"&amp;"Reading",kipp_maps!H:J,3,FALSE)</f>
        <v>96</v>
      </c>
      <c r="Q1428">
        <f>VLOOKUP(A1428&amp;"|"&amp;"Fall"&amp;"|"&amp;"Reading",kipp_maps!H:K,4,FALSE)</f>
        <v>4</v>
      </c>
      <c r="R1428">
        <f>VLOOKUP(A1428&amp;"|"&amp;"Spring"&amp;"|"&amp;"Reading",kipp_maps!H:I,2,FALSE)</f>
        <v>232</v>
      </c>
      <c r="S1428">
        <f>VLOOKUP(A1428&amp;"|"&amp;"Spring"&amp;"|"&amp;"Reading",kipp_maps!H:J,3,FALSE)</f>
        <v>87</v>
      </c>
      <c r="T1428">
        <f>VLOOKUP(A1428&amp;"|"&amp;"Spring"&amp;"|"&amp;"Reading",kipp_maps!H:K,4,FALSE)</f>
        <v>4</v>
      </c>
      <c r="U1428">
        <f>VLOOKUP(A1428&amp;"|"&amp;"Fall"&amp;"|"&amp;"Reading",kipp_maps!H:L,5,FALSE)</f>
        <v>2</v>
      </c>
      <c r="V1428">
        <f t="shared" si="90"/>
        <v>-5</v>
      </c>
      <c r="W1428">
        <f t="shared" si="91"/>
        <v>-7</v>
      </c>
    </row>
    <row r="1429" spans="1:23" x14ac:dyDescent="0.25">
      <c r="A1429">
        <v>24837</v>
      </c>
      <c r="B1429" t="str">
        <f>VLOOKUP(A1429,kipp_maps!A:B,2,FALSE)</f>
        <v>School D</v>
      </c>
      <c r="C1429">
        <f>VLOOKUP(A1429,kipp_maps!A:C,3,FALSE)</f>
        <v>6</v>
      </c>
      <c r="D1429">
        <f>VLOOKUP(A1429,kipp_maps!A:D,4,FALSE)</f>
        <v>2019</v>
      </c>
      <c r="E1429" t="str">
        <f>VLOOKUP(A1429,kipp_maps!A:E,5,FALSE)</f>
        <v>GenEd</v>
      </c>
      <c r="F1429">
        <f>VLOOKUP(A1429&amp;"|"&amp;"Fall"&amp;"|"&amp;"Math",kipp_maps!H:I,2,FALSE)</f>
        <v>223</v>
      </c>
      <c r="G1429">
        <f>VLOOKUP(A1429&amp;"|"&amp;"Fall"&amp;"|"&amp;"Math",kipp_maps!H:J,3,FALSE)</f>
        <v>54</v>
      </c>
      <c r="H1429">
        <f>VLOOKUP(A1429&amp;"|"&amp;"Fall"&amp;"|"&amp;"Math",kipp_maps!H:K,4,FALSE)</f>
        <v>3</v>
      </c>
      <c r="I1429">
        <f>VLOOKUP(A1429&amp;"|"&amp;"Spring"&amp;"|"&amp;"Math",kipp_maps!H:I,2,FALSE)</f>
        <v>217</v>
      </c>
      <c r="J1429">
        <f>VLOOKUP(A1429&amp;"|"&amp;"Spring"&amp;"|"&amp;"Math",kipp_maps!H:J,3,FALSE)</f>
        <v>31</v>
      </c>
      <c r="K1429">
        <f>VLOOKUP(A1429&amp;"|"&amp;"Spring"&amp;"|"&amp;"Math",kipp_maps!H:K,4,FALSE)</f>
        <v>2</v>
      </c>
      <c r="L1429">
        <f>VLOOKUP(A1429&amp;"|"&amp;"Fall"&amp;"|"&amp;"Math",kipp_maps!H:L,5,FALSE)</f>
        <v>5</v>
      </c>
      <c r="M1429">
        <f t="shared" si="88"/>
        <v>-6</v>
      </c>
      <c r="N1429">
        <f t="shared" si="89"/>
        <v>-11</v>
      </c>
      <c r="O1429">
        <f>VLOOKUP(A1429&amp;"|"&amp;"Fall"&amp;"|"&amp;"Reading",kipp_maps!H:I,2,FALSE)</f>
        <v>192</v>
      </c>
      <c r="P1429">
        <f>VLOOKUP(A1429&amp;"|"&amp;"Fall"&amp;"|"&amp;"Reading",kipp_maps!H:J,3,FALSE)</f>
        <v>9</v>
      </c>
      <c r="Q1429">
        <f>VLOOKUP(A1429&amp;"|"&amp;"Fall"&amp;"|"&amp;"Reading",kipp_maps!H:K,4,FALSE)</f>
        <v>1</v>
      </c>
      <c r="R1429">
        <f>VLOOKUP(A1429&amp;"|"&amp;"Spring"&amp;"|"&amp;"Reading",kipp_maps!H:I,2,FALSE)</f>
        <v>207</v>
      </c>
      <c r="S1429">
        <f>VLOOKUP(A1429&amp;"|"&amp;"Spring"&amp;"|"&amp;"Reading",kipp_maps!H:J,3,FALSE)</f>
        <v>28</v>
      </c>
      <c r="T1429">
        <f>VLOOKUP(A1429&amp;"|"&amp;"Spring"&amp;"|"&amp;"Reading",kipp_maps!H:K,4,FALSE)</f>
        <v>2</v>
      </c>
      <c r="U1429">
        <f>VLOOKUP(A1429&amp;"|"&amp;"Fall"&amp;"|"&amp;"Reading",kipp_maps!H:L,5,FALSE)</f>
        <v>8</v>
      </c>
      <c r="V1429">
        <f t="shared" si="90"/>
        <v>15</v>
      </c>
      <c r="W1429">
        <f t="shared" si="91"/>
        <v>7</v>
      </c>
    </row>
    <row r="1430" spans="1:23" x14ac:dyDescent="0.25">
      <c r="A1430">
        <v>18036</v>
      </c>
      <c r="B1430" t="str">
        <f>VLOOKUP(A1430,kipp_maps!A:B,2,FALSE)</f>
        <v>School A</v>
      </c>
      <c r="C1430">
        <f>VLOOKUP(A1430,kipp_maps!A:C,3,FALSE)</f>
        <v>6</v>
      </c>
      <c r="D1430">
        <f>VLOOKUP(A1430,kipp_maps!A:D,4,FALSE)</f>
        <v>2019</v>
      </c>
      <c r="E1430" t="str">
        <f>VLOOKUP(A1430,kipp_maps!A:E,5,FALSE)</f>
        <v>Gifted</v>
      </c>
      <c r="F1430">
        <f>VLOOKUP(A1430&amp;"|"&amp;"Fall"&amp;"|"&amp;"Math",kipp_maps!H:I,2,FALSE)</f>
        <v>228</v>
      </c>
      <c r="G1430">
        <f>VLOOKUP(A1430&amp;"|"&amp;"Fall"&amp;"|"&amp;"Math",kipp_maps!H:J,3,FALSE)</f>
        <v>66</v>
      </c>
      <c r="H1430">
        <f>VLOOKUP(A1430&amp;"|"&amp;"Fall"&amp;"|"&amp;"Math",kipp_maps!H:K,4,FALSE)</f>
        <v>3</v>
      </c>
      <c r="I1430">
        <f>VLOOKUP(A1430&amp;"|"&amp;"Spring"&amp;"|"&amp;"Math",kipp_maps!H:I,2,FALSE)</f>
        <v>231</v>
      </c>
      <c r="J1430">
        <f>VLOOKUP(A1430&amp;"|"&amp;"Spring"&amp;"|"&amp;"Math",kipp_maps!H:J,3,FALSE)</f>
        <v>63</v>
      </c>
      <c r="K1430">
        <f>VLOOKUP(A1430&amp;"|"&amp;"Spring"&amp;"|"&amp;"Math",kipp_maps!H:K,4,FALSE)</f>
        <v>3</v>
      </c>
      <c r="L1430">
        <f>VLOOKUP(A1430&amp;"|"&amp;"Fall"&amp;"|"&amp;"Math",kipp_maps!H:L,5,FALSE)</f>
        <v>4</v>
      </c>
      <c r="M1430">
        <f t="shared" si="88"/>
        <v>3</v>
      </c>
      <c r="N1430">
        <f t="shared" si="89"/>
        <v>-1</v>
      </c>
      <c r="O1430">
        <f>VLOOKUP(A1430&amp;"|"&amp;"Fall"&amp;"|"&amp;"Reading",kipp_maps!H:I,2,FALSE)</f>
        <v>221</v>
      </c>
      <c r="P1430">
        <f>VLOOKUP(A1430&amp;"|"&amp;"Fall"&amp;"|"&amp;"Reading",kipp_maps!H:J,3,FALSE)</f>
        <v>73</v>
      </c>
      <c r="Q1430">
        <f>VLOOKUP(A1430&amp;"|"&amp;"Fall"&amp;"|"&amp;"Reading",kipp_maps!H:K,4,FALSE)</f>
        <v>3</v>
      </c>
      <c r="R1430">
        <f>VLOOKUP(A1430&amp;"|"&amp;"Spring"&amp;"|"&amp;"Reading",kipp_maps!H:I,2,FALSE)</f>
        <v>235</v>
      </c>
      <c r="S1430">
        <f>VLOOKUP(A1430&amp;"|"&amp;"Spring"&amp;"|"&amp;"Reading",kipp_maps!H:J,3,FALSE)</f>
        <v>91</v>
      </c>
      <c r="T1430">
        <f>VLOOKUP(A1430&amp;"|"&amp;"Spring"&amp;"|"&amp;"Reading",kipp_maps!H:K,4,FALSE)</f>
        <v>4</v>
      </c>
      <c r="U1430">
        <f>VLOOKUP(A1430&amp;"|"&amp;"Fall"&amp;"|"&amp;"Reading",kipp_maps!H:L,5,FALSE)</f>
        <v>2</v>
      </c>
      <c r="V1430">
        <f t="shared" si="90"/>
        <v>14</v>
      </c>
      <c r="W1430">
        <f t="shared" si="91"/>
        <v>12</v>
      </c>
    </row>
    <row r="1431" spans="1:23" x14ac:dyDescent="0.25">
      <c r="A1431">
        <v>20351</v>
      </c>
      <c r="B1431" t="str">
        <f>VLOOKUP(A1431,kipp_maps!A:B,2,FALSE)</f>
        <v>School A</v>
      </c>
      <c r="C1431">
        <f>VLOOKUP(A1431,kipp_maps!A:C,3,FALSE)</f>
        <v>6</v>
      </c>
      <c r="D1431">
        <f>VLOOKUP(A1431,kipp_maps!A:D,4,FALSE)</f>
        <v>2019</v>
      </c>
      <c r="E1431" t="str">
        <f>VLOOKUP(A1431,kipp_maps!A:E,5,FALSE)</f>
        <v>GenEd</v>
      </c>
      <c r="F1431">
        <f>VLOOKUP(A1431&amp;"|"&amp;"Fall"&amp;"|"&amp;"Math",kipp_maps!H:I,2,FALSE)</f>
        <v>203</v>
      </c>
      <c r="G1431">
        <f>VLOOKUP(A1431&amp;"|"&amp;"Fall"&amp;"|"&amp;"Math",kipp_maps!H:J,3,FALSE)</f>
        <v>13</v>
      </c>
      <c r="H1431">
        <f>VLOOKUP(A1431&amp;"|"&amp;"Fall"&amp;"|"&amp;"Math",kipp_maps!H:K,4,FALSE)</f>
        <v>1</v>
      </c>
      <c r="I1431">
        <f>VLOOKUP(A1431&amp;"|"&amp;"Spring"&amp;"|"&amp;"Math",kipp_maps!H:I,2,FALSE)</f>
        <v>203</v>
      </c>
      <c r="J1431">
        <f>VLOOKUP(A1431&amp;"|"&amp;"Spring"&amp;"|"&amp;"Math",kipp_maps!H:J,3,FALSE)</f>
        <v>9</v>
      </c>
      <c r="K1431">
        <f>VLOOKUP(A1431&amp;"|"&amp;"Spring"&amp;"|"&amp;"Math",kipp_maps!H:K,4,FALSE)</f>
        <v>1</v>
      </c>
      <c r="L1431">
        <f>VLOOKUP(A1431&amp;"|"&amp;"Fall"&amp;"|"&amp;"Math",kipp_maps!H:L,5,FALSE)</f>
        <v>7</v>
      </c>
      <c r="M1431">
        <f t="shared" si="88"/>
        <v>0</v>
      </c>
      <c r="N1431">
        <f t="shared" si="89"/>
        <v>-7</v>
      </c>
      <c r="O1431">
        <f>VLOOKUP(A1431&amp;"|"&amp;"Fall"&amp;"|"&amp;"Reading",kipp_maps!H:I,2,FALSE)</f>
        <v>206</v>
      </c>
      <c r="P1431">
        <f>VLOOKUP(A1431&amp;"|"&amp;"Fall"&amp;"|"&amp;"Reading",kipp_maps!H:J,3,FALSE)</f>
        <v>35</v>
      </c>
      <c r="Q1431">
        <f>VLOOKUP(A1431&amp;"|"&amp;"Fall"&amp;"|"&amp;"Reading",kipp_maps!H:K,4,FALSE)</f>
        <v>2</v>
      </c>
      <c r="R1431">
        <f>VLOOKUP(A1431&amp;"|"&amp;"Spring"&amp;"|"&amp;"Reading",kipp_maps!H:I,2,FALSE)</f>
        <v>204</v>
      </c>
      <c r="S1431">
        <f>VLOOKUP(A1431&amp;"|"&amp;"Spring"&amp;"|"&amp;"Reading",kipp_maps!H:J,3,FALSE)</f>
        <v>21</v>
      </c>
      <c r="T1431">
        <f>VLOOKUP(A1431&amp;"|"&amp;"Spring"&amp;"|"&amp;"Reading",kipp_maps!H:K,4,FALSE)</f>
        <v>1</v>
      </c>
      <c r="U1431">
        <f>VLOOKUP(A1431&amp;"|"&amp;"Fall"&amp;"|"&amp;"Reading",kipp_maps!H:L,5,FALSE)</f>
        <v>5</v>
      </c>
      <c r="V1431">
        <f t="shared" si="90"/>
        <v>-2</v>
      </c>
      <c r="W1431">
        <f t="shared" si="91"/>
        <v>-7</v>
      </c>
    </row>
    <row r="1432" spans="1:23" x14ac:dyDescent="0.25">
      <c r="A1432">
        <v>19739</v>
      </c>
      <c r="B1432" t="str">
        <f>VLOOKUP(A1432,kipp_maps!A:B,2,FALSE)</f>
        <v>School A</v>
      </c>
      <c r="C1432">
        <f>VLOOKUP(A1432,kipp_maps!A:C,3,FALSE)</f>
        <v>6</v>
      </c>
      <c r="D1432">
        <f>VLOOKUP(A1432,kipp_maps!A:D,4,FALSE)</f>
        <v>2019</v>
      </c>
      <c r="E1432" t="str">
        <f>VLOOKUP(A1432,kipp_maps!A:E,5,FALSE)</f>
        <v>GenEd</v>
      </c>
      <c r="F1432" t="str">
        <f>VLOOKUP(A1432&amp;"|"&amp;"Fall"&amp;"|"&amp;"Math",kipp_maps!H:I,2,FALSE)</f>
        <v>.</v>
      </c>
      <c r="G1432" t="str">
        <f>VLOOKUP(A1432&amp;"|"&amp;"Fall"&amp;"|"&amp;"Math",kipp_maps!H:J,3,FALSE)</f>
        <v>.</v>
      </c>
      <c r="H1432" t="str">
        <f>VLOOKUP(A1432&amp;"|"&amp;"Fall"&amp;"|"&amp;"Math",kipp_maps!H:K,4,FALSE)</f>
        <v>.</v>
      </c>
      <c r="I1432">
        <f>VLOOKUP(A1432&amp;"|"&amp;"Spring"&amp;"|"&amp;"Math",kipp_maps!H:I,2,FALSE)</f>
        <v>234</v>
      </c>
      <c r="J1432">
        <f>VLOOKUP(A1432&amp;"|"&amp;"Spring"&amp;"|"&amp;"Math",kipp_maps!H:J,3,FALSE)</f>
        <v>70</v>
      </c>
      <c r="K1432">
        <f>VLOOKUP(A1432&amp;"|"&amp;"Spring"&amp;"|"&amp;"Math",kipp_maps!H:K,4,FALSE)</f>
        <v>3</v>
      </c>
      <c r="L1432" t="str">
        <f>VLOOKUP(A1432&amp;"|"&amp;"Fall"&amp;"|"&amp;"Math",kipp_maps!H:L,5,FALSE)</f>
        <v>.</v>
      </c>
      <c r="M1432" t="e">
        <f t="shared" si="88"/>
        <v>#VALUE!</v>
      </c>
      <c r="N1432" t="e">
        <f t="shared" si="89"/>
        <v>#VALUE!</v>
      </c>
      <c r="O1432" t="str">
        <f>VLOOKUP(A1432&amp;"|"&amp;"Fall"&amp;"|"&amp;"Reading",kipp_maps!H:I,2,FALSE)</f>
        <v>.</v>
      </c>
      <c r="P1432" t="str">
        <f>VLOOKUP(A1432&amp;"|"&amp;"Fall"&amp;"|"&amp;"Reading",kipp_maps!H:J,3,FALSE)</f>
        <v>.</v>
      </c>
      <c r="Q1432" t="str">
        <f>VLOOKUP(A1432&amp;"|"&amp;"Fall"&amp;"|"&amp;"Reading",kipp_maps!H:K,4,FALSE)</f>
        <v>.</v>
      </c>
      <c r="R1432">
        <f>VLOOKUP(A1432&amp;"|"&amp;"Spring"&amp;"|"&amp;"Reading",kipp_maps!H:I,2,FALSE)</f>
        <v>221</v>
      </c>
      <c r="S1432">
        <f>VLOOKUP(A1432&amp;"|"&amp;"Spring"&amp;"|"&amp;"Reading",kipp_maps!H:J,3,FALSE)</f>
        <v>64</v>
      </c>
      <c r="T1432">
        <f>VLOOKUP(A1432&amp;"|"&amp;"Spring"&amp;"|"&amp;"Reading",kipp_maps!H:K,4,FALSE)</f>
        <v>3</v>
      </c>
      <c r="U1432" t="str">
        <f>VLOOKUP(A1432&amp;"|"&amp;"Fall"&amp;"|"&amp;"Reading",kipp_maps!H:L,5,FALSE)</f>
        <v>.</v>
      </c>
      <c r="V1432" t="e">
        <f t="shared" si="90"/>
        <v>#VALUE!</v>
      </c>
      <c r="W1432" t="e">
        <f t="shared" si="91"/>
        <v>#VALUE!</v>
      </c>
    </row>
    <row r="1433" spans="1:23" x14ac:dyDescent="0.25">
      <c r="A1433">
        <v>15804</v>
      </c>
      <c r="B1433" t="str">
        <f>VLOOKUP(A1433,kipp_maps!A:B,2,FALSE)</f>
        <v>School C</v>
      </c>
      <c r="C1433">
        <f>VLOOKUP(A1433,kipp_maps!A:C,3,FALSE)</f>
        <v>6</v>
      </c>
      <c r="D1433">
        <f>VLOOKUP(A1433,kipp_maps!A:D,4,FALSE)</f>
        <v>2019</v>
      </c>
      <c r="E1433" t="str">
        <f>VLOOKUP(A1433,kipp_maps!A:E,5,FALSE)</f>
        <v>GenEd</v>
      </c>
      <c r="F1433">
        <f>VLOOKUP(A1433&amp;"|"&amp;"Fall"&amp;"|"&amp;"Math",kipp_maps!H:I,2,FALSE)</f>
        <v>210</v>
      </c>
      <c r="G1433">
        <f>VLOOKUP(A1433&amp;"|"&amp;"Fall"&amp;"|"&amp;"Math",kipp_maps!H:J,3,FALSE)</f>
        <v>24</v>
      </c>
      <c r="H1433">
        <f>VLOOKUP(A1433&amp;"|"&amp;"Fall"&amp;"|"&amp;"Math",kipp_maps!H:K,4,FALSE)</f>
        <v>1</v>
      </c>
      <c r="I1433">
        <f>VLOOKUP(A1433&amp;"|"&amp;"Spring"&amp;"|"&amp;"Math",kipp_maps!H:I,2,FALSE)</f>
        <v>225</v>
      </c>
      <c r="J1433">
        <f>VLOOKUP(A1433&amp;"|"&amp;"Spring"&amp;"|"&amp;"Math",kipp_maps!H:J,3,FALSE)</f>
        <v>49</v>
      </c>
      <c r="K1433">
        <f>VLOOKUP(A1433&amp;"|"&amp;"Spring"&amp;"|"&amp;"Math",kipp_maps!H:K,4,FALSE)</f>
        <v>2</v>
      </c>
      <c r="L1433">
        <f>VLOOKUP(A1433&amp;"|"&amp;"Fall"&amp;"|"&amp;"Math",kipp_maps!H:L,5,FALSE)</f>
        <v>6</v>
      </c>
      <c r="M1433">
        <f t="shared" si="88"/>
        <v>15</v>
      </c>
      <c r="N1433">
        <f t="shared" si="89"/>
        <v>9</v>
      </c>
      <c r="O1433">
        <f>VLOOKUP(A1433&amp;"|"&amp;"Fall"&amp;"|"&amp;"Reading",kipp_maps!H:I,2,FALSE)</f>
        <v>211</v>
      </c>
      <c r="P1433">
        <f>VLOOKUP(A1433&amp;"|"&amp;"Fall"&amp;"|"&amp;"Reading",kipp_maps!H:J,3,FALSE)</f>
        <v>48</v>
      </c>
      <c r="Q1433">
        <f>VLOOKUP(A1433&amp;"|"&amp;"Fall"&amp;"|"&amp;"Reading",kipp_maps!H:K,4,FALSE)</f>
        <v>2</v>
      </c>
      <c r="R1433">
        <f>VLOOKUP(A1433&amp;"|"&amp;"Spring"&amp;"|"&amp;"Reading",kipp_maps!H:I,2,FALSE)</f>
        <v>208</v>
      </c>
      <c r="S1433">
        <f>VLOOKUP(A1433&amp;"|"&amp;"Spring"&amp;"|"&amp;"Reading",kipp_maps!H:J,3,FALSE)</f>
        <v>30</v>
      </c>
      <c r="T1433">
        <f>VLOOKUP(A1433&amp;"|"&amp;"Spring"&amp;"|"&amp;"Reading",kipp_maps!H:K,4,FALSE)</f>
        <v>2</v>
      </c>
      <c r="U1433">
        <f>VLOOKUP(A1433&amp;"|"&amp;"Fall"&amp;"|"&amp;"Reading",kipp_maps!H:L,5,FALSE)</f>
        <v>4</v>
      </c>
      <c r="V1433">
        <f t="shared" si="90"/>
        <v>-3</v>
      </c>
      <c r="W1433">
        <f t="shared" si="91"/>
        <v>-7</v>
      </c>
    </row>
    <row r="1434" spans="1:23" x14ac:dyDescent="0.25">
      <c r="A1434">
        <v>27564</v>
      </c>
      <c r="B1434" t="str">
        <f>VLOOKUP(A1434,kipp_maps!A:B,2,FALSE)</f>
        <v>School C</v>
      </c>
      <c r="C1434">
        <f>VLOOKUP(A1434,kipp_maps!A:C,3,FALSE)</f>
        <v>6</v>
      </c>
      <c r="D1434">
        <f>VLOOKUP(A1434,kipp_maps!A:D,4,FALSE)</f>
        <v>2019</v>
      </c>
      <c r="E1434" t="str">
        <f>VLOOKUP(A1434,kipp_maps!A:E,5,FALSE)</f>
        <v>GenEd</v>
      </c>
      <c r="F1434">
        <f>VLOOKUP(A1434&amp;"|"&amp;"Fall"&amp;"|"&amp;"Math",kipp_maps!H:I,2,FALSE)</f>
        <v>197</v>
      </c>
      <c r="G1434">
        <f>VLOOKUP(A1434&amp;"|"&amp;"Fall"&amp;"|"&amp;"Math",kipp_maps!H:J,3,FALSE)</f>
        <v>7</v>
      </c>
      <c r="H1434">
        <f>VLOOKUP(A1434&amp;"|"&amp;"Fall"&amp;"|"&amp;"Math",kipp_maps!H:K,4,FALSE)</f>
        <v>1</v>
      </c>
      <c r="I1434">
        <f>VLOOKUP(A1434&amp;"|"&amp;"Spring"&amp;"|"&amp;"Math",kipp_maps!H:I,2,FALSE)</f>
        <v>196</v>
      </c>
      <c r="J1434">
        <f>VLOOKUP(A1434&amp;"|"&amp;"Spring"&amp;"|"&amp;"Math",kipp_maps!H:J,3,FALSE)</f>
        <v>4</v>
      </c>
      <c r="K1434">
        <f>VLOOKUP(A1434&amp;"|"&amp;"Spring"&amp;"|"&amp;"Math",kipp_maps!H:K,4,FALSE)</f>
        <v>1</v>
      </c>
      <c r="L1434">
        <f>VLOOKUP(A1434&amp;"|"&amp;"Fall"&amp;"|"&amp;"Math",kipp_maps!H:L,5,FALSE)</f>
        <v>8</v>
      </c>
      <c r="M1434">
        <f t="shared" si="88"/>
        <v>-1</v>
      </c>
      <c r="N1434">
        <f t="shared" si="89"/>
        <v>-9</v>
      </c>
      <c r="O1434">
        <f>VLOOKUP(A1434&amp;"|"&amp;"Fall"&amp;"|"&amp;"Reading",kipp_maps!H:I,2,FALSE)</f>
        <v>205</v>
      </c>
      <c r="P1434">
        <f>VLOOKUP(A1434&amp;"|"&amp;"Fall"&amp;"|"&amp;"Reading",kipp_maps!H:J,3,FALSE)</f>
        <v>32</v>
      </c>
      <c r="Q1434">
        <f>VLOOKUP(A1434&amp;"|"&amp;"Fall"&amp;"|"&amp;"Reading",kipp_maps!H:K,4,FALSE)</f>
        <v>2</v>
      </c>
      <c r="R1434">
        <f>VLOOKUP(A1434&amp;"|"&amp;"Spring"&amp;"|"&amp;"Reading",kipp_maps!H:I,2,FALSE)</f>
        <v>198</v>
      </c>
      <c r="S1434">
        <f>VLOOKUP(A1434&amp;"|"&amp;"Spring"&amp;"|"&amp;"Reading",kipp_maps!H:J,3,FALSE)</f>
        <v>11</v>
      </c>
      <c r="T1434">
        <f>VLOOKUP(A1434&amp;"|"&amp;"Spring"&amp;"|"&amp;"Reading",kipp_maps!H:K,4,FALSE)</f>
        <v>1</v>
      </c>
      <c r="U1434">
        <f>VLOOKUP(A1434&amp;"|"&amp;"Fall"&amp;"|"&amp;"Reading",kipp_maps!H:L,5,FALSE)</f>
        <v>5</v>
      </c>
      <c r="V1434">
        <f t="shared" si="90"/>
        <v>-7</v>
      </c>
      <c r="W1434">
        <f t="shared" si="91"/>
        <v>-12</v>
      </c>
    </row>
    <row r="1435" spans="1:23" x14ac:dyDescent="0.25">
      <c r="A1435">
        <v>11307</v>
      </c>
      <c r="B1435" t="str">
        <f>VLOOKUP(A1435,kipp_maps!A:B,2,FALSE)</f>
        <v>School C</v>
      </c>
      <c r="C1435">
        <f>VLOOKUP(A1435,kipp_maps!A:C,3,FALSE)</f>
        <v>6</v>
      </c>
      <c r="D1435">
        <f>VLOOKUP(A1435,kipp_maps!A:D,4,FALSE)</f>
        <v>2019</v>
      </c>
      <c r="E1435" t="str">
        <f>VLOOKUP(A1435,kipp_maps!A:E,5,FALSE)</f>
        <v>Gifted</v>
      </c>
      <c r="F1435">
        <f>VLOOKUP(A1435&amp;"|"&amp;"Fall"&amp;"|"&amp;"Math",kipp_maps!H:I,2,FALSE)</f>
        <v>232</v>
      </c>
      <c r="G1435">
        <f>VLOOKUP(A1435&amp;"|"&amp;"Fall"&amp;"|"&amp;"Math",kipp_maps!H:J,3,FALSE)</f>
        <v>74</v>
      </c>
      <c r="H1435">
        <f>VLOOKUP(A1435&amp;"|"&amp;"Fall"&amp;"|"&amp;"Math",kipp_maps!H:K,4,FALSE)</f>
        <v>3</v>
      </c>
      <c r="I1435">
        <f>VLOOKUP(A1435&amp;"|"&amp;"Spring"&amp;"|"&amp;"Math",kipp_maps!H:I,2,FALSE)</f>
        <v>230</v>
      </c>
      <c r="J1435">
        <f>VLOOKUP(A1435&amp;"|"&amp;"Spring"&amp;"|"&amp;"Math",kipp_maps!H:J,3,FALSE)</f>
        <v>61</v>
      </c>
      <c r="K1435">
        <f>VLOOKUP(A1435&amp;"|"&amp;"Spring"&amp;"|"&amp;"Math",kipp_maps!H:K,4,FALSE)</f>
        <v>3</v>
      </c>
      <c r="L1435">
        <f>VLOOKUP(A1435&amp;"|"&amp;"Fall"&amp;"|"&amp;"Math",kipp_maps!H:L,5,FALSE)</f>
        <v>3</v>
      </c>
      <c r="M1435">
        <f t="shared" si="88"/>
        <v>-2</v>
      </c>
      <c r="N1435">
        <f t="shared" si="89"/>
        <v>-5</v>
      </c>
      <c r="O1435">
        <f>VLOOKUP(A1435&amp;"|"&amp;"Fall"&amp;"|"&amp;"Reading",kipp_maps!H:I,2,FALSE)</f>
        <v>228</v>
      </c>
      <c r="P1435">
        <f>VLOOKUP(A1435&amp;"|"&amp;"Fall"&amp;"|"&amp;"Reading",kipp_maps!H:J,3,FALSE)</f>
        <v>86</v>
      </c>
      <c r="Q1435">
        <f>VLOOKUP(A1435&amp;"|"&amp;"Fall"&amp;"|"&amp;"Reading",kipp_maps!H:K,4,FALSE)</f>
        <v>4</v>
      </c>
      <c r="R1435">
        <f>VLOOKUP(A1435&amp;"|"&amp;"Spring"&amp;"|"&amp;"Reading",kipp_maps!H:I,2,FALSE)</f>
        <v>231</v>
      </c>
      <c r="S1435">
        <f>VLOOKUP(A1435&amp;"|"&amp;"Spring"&amp;"|"&amp;"Reading",kipp_maps!H:J,3,FALSE)</f>
        <v>85</v>
      </c>
      <c r="T1435">
        <f>VLOOKUP(A1435&amp;"|"&amp;"Spring"&amp;"|"&amp;"Reading",kipp_maps!H:K,4,FALSE)</f>
        <v>4</v>
      </c>
      <c r="U1435">
        <f>VLOOKUP(A1435&amp;"|"&amp;"Fall"&amp;"|"&amp;"Reading",kipp_maps!H:L,5,FALSE)</f>
        <v>2</v>
      </c>
      <c r="V1435">
        <f t="shared" si="90"/>
        <v>3</v>
      </c>
      <c r="W1435">
        <f t="shared" si="91"/>
        <v>1</v>
      </c>
    </row>
    <row r="1436" spans="1:23" x14ac:dyDescent="0.25">
      <c r="A1436">
        <v>27819</v>
      </c>
      <c r="B1436" t="str">
        <f>VLOOKUP(A1436,kipp_maps!A:B,2,FALSE)</f>
        <v>School A</v>
      </c>
      <c r="C1436">
        <f>VLOOKUP(A1436,kipp_maps!A:C,3,FALSE)</f>
        <v>6</v>
      </c>
      <c r="D1436">
        <f>VLOOKUP(A1436,kipp_maps!A:D,4,FALSE)</f>
        <v>2019</v>
      </c>
      <c r="E1436" t="str">
        <f>VLOOKUP(A1436,kipp_maps!A:E,5,FALSE)</f>
        <v>GenEd</v>
      </c>
      <c r="F1436">
        <f>VLOOKUP(A1436&amp;"|"&amp;"Fall"&amp;"|"&amp;"Math",kipp_maps!H:I,2,FALSE)</f>
        <v>217</v>
      </c>
      <c r="G1436">
        <f>VLOOKUP(A1436&amp;"|"&amp;"Fall"&amp;"|"&amp;"Math",kipp_maps!H:J,3,FALSE)</f>
        <v>39</v>
      </c>
      <c r="H1436">
        <f>VLOOKUP(A1436&amp;"|"&amp;"Fall"&amp;"|"&amp;"Math",kipp_maps!H:K,4,FALSE)</f>
        <v>2</v>
      </c>
      <c r="I1436">
        <f>VLOOKUP(A1436&amp;"|"&amp;"Spring"&amp;"|"&amp;"Math",kipp_maps!H:I,2,FALSE)</f>
        <v>223</v>
      </c>
      <c r="J1436">
        <f>VLOOKUP(A1436&amp;"|"&amp;"Spring"&amp;"|"&amp;"Math",kipp_maps!H:J,3,FALSE)</f>
        <v>44</v>
      </c>
      <c r="K1436">
        <f>VLOOKUP(A1436&amp;"|"&amp;"Spring"&amp;"|"&amp;"Math",kipp_maps!H:K,4,FALSE)</f>
        <v>2</v>
      </c>
      <c r="L1436">
        <f>VLOOKUP(A1436&amp;"|"&amp;"Fall"&amp;"|"&amp;"Math",kipp_maps!H:L,5,FALSE)</f>
        <v>5</v>
      </c>
      <c r="M1436">
        <f t="shared" si="88"/>
        <v>6</v>
      </c>
      <c r="N1436">
        <f t="shared" si="89"/>
        <v>1</v>
      </c>
      <c r="O1436">
        <f>VLOOKUP(A1436&amp;"|"&amp;"Fall"&amp;"|"&amp;"Reading",kipp_maps!H:I,2,FALSE)</f>
        <v>204</v>
      </c>
      <c r="P1436">
        <f>VLOOKUP(A1436&amp;"|"&amp;"Fall"&amp;"|"&amp;"Reading",kipp_maps!H:J,3,FALSE)</f>
        <v>30</v>
      </c>
      <c r="Q1436">
        <f>VLOOKUP(A1436&amp;"|"&amp;"Fall"&amp;"|"&amp;"Reading",kipp_maps!H:K,4,FALSE)</f>
        <v>2</v>
      </c>
      <c r="R1436">
        <f>VLOOKUP(A1436&amp;"|"&amp;"Spring"&amp;"|"&amp;"Reading",kipp_maps!H:I,2,FALSE)</f>
        <v>222</v>
      </c>
      <c r="S1436">
        <f>VLOOKUP(A1436&amp;"|"&amp;"Spring"&amp;"|"&amp;"Reading",kipp_maps!H:J,3,FALSE)</f>
        <v>66</v>
      </c>
      <c r="T1436">
        <f>VLOOKUP(A1436&amp;"|"&amp;"Spring"&amp;"|"&amp;"Reading",kipp_maps!H:K,4,FALSE)</f>
        <v>3</v>
      </c>
      <c r="U1436">
        <f>VLOOKUP(A1436&amp;"|"&amp;"Fall"&amp;"|"&amp;"Reading",kipp_maps!H:L,5,FALSE)</f>
        <v>6</v>
      </c>
      <c r="V1436">
        <f t="shared" si="90"/>
        <v>18</v>
      </c>
      <c r="W1436">
        <f t="shared" si="91"/>
        <v>12</v>
      </c>
    </row>
    <row r="1437" spans="1:23" x14ac:dyDescent="0.25">
      <c r="A1437">
        <v>23742</v>
      </c>
      <c r="B1437" t="str">
        <f>VLOOKUP(A1437,kipp_maps!A:B,2,FALSE)</f>
        <v>School C</v>
      </c>
      <c r="C1437">
        <f>VLOOKUP(A1437,kipp_maps!A:C,3,FALSE)</f>
        <v>6</v>
      </c>
      <c r="D1437">
        <f>VLOOKUP(A1437,kipp_maps!A:D,4,FALSE)</f>
        <v>2019</v>
      </c>
      <c r="E1437" t="str">
        <f>VLOOKUP(A1437,kipp_maps!A:E,5,FALSE)</f>
        <v>SPED</v>
      </c>
      <c r="F1437">
        <f>VLOOKUP(A1437&amp;"|"&amp;"Fall"&amp;"|"&amp;"Math",kipp_maps!H:I,2,FALSE)</f>
        <v>201</v>
      </c>
      <c r="G1437">
        <f>VLOOKUP(A1437&amp;"|"&amp;"Fall"&amp;"|"&amp;"Math",kipp_maps!H:J,3,FALSE)</f>
        <v>10</v>
      </c>
      <c r="H1437">
        <f>VLOOKUP(A1437&amp;"|"&amp;"Fall"&amp;"|"&amp;"Math",kipp_maps!H:K,4,FALSE)</f>
        <v>1</v>
      </c>
      <c r="I1437">
        <f>VLOOKUP(A1437&amp;"|"&amp;"Spring"&amp;"|"&amp;"Math",kipp_maps!H:I,2,FALSE)</f>
        <v>213</v>
      </c>
      <c r="J1437">
        <f>VLOOKUP(A1437&amp;"|"&amp;"Spring"&amp;"|"&amp;"Math",kipp_maps!H:J,3,FALSE)</f>
        <v>23</v>
      </c>
      <c r="K1437">
        <f>VLOOKUP(A1437&amp;"|"&amp;"Spring"&amp;"|"&amp;"Math",kipp_maps!H:K,4,FALSE)</f>
        <v>1</v>
      </c>
      <c r="L1437">
        <f>VLOOKUP(A1437&amp;"|"&amp;"Fall"&amp;"|"&amp;"Math",kipp_maps!H:L,5,FALSE)</f>
        <v>7</v>
      </c>
      <c r="M1437">
        <f t="shared" si="88"/>
        <v>12</v>
      </c>
      <c r="N1437">
        <f t="shared" si="89"/>
        <v>5</v>
      </c>
      <c r="O1437">
        <f>VLOOKUP(A1437&amp;"|"&amp;"Fall"&amp;"|"&amp;"Reading",kipp_maps!H:I,2,FALSE)</f>
        <v>196</v>
      </c>
      <c r="P1437">
        <f>VLOOKUP(A1437&amp;"|"&amp;"Fall"&amp;"|"&amp;"Reading",kipp_maps!H:J,3,FALSE)</f>
        <v>14</v>
      </c>
      <c r="Q1437">
        <f>VLOOKUP(A1437&amp;"|"&amp;"Fall"&amp;"|"&amp;"Reading",kipp_maps!H:K,4,FALSE)</f>
        <v>1</v>
      </c>
      <c r="R1437">
        <f>VLOOKUP(A1437&amp;"|"&amp;"Spring"&amp;"|"&amp;"Reading",kipp_maps!H:I,2,FALSE)</f>
        <v>202</v>
      </c>
      <c r="S1437">
        <f>VLOOKUP(A1437&amp;"|"&amp;"Spring"&amp;"|"&amp;"Reading",kipp_maps!H:J,3,FALSE)</f>
        <v>17</v>
      </c>
      <c r="T1437">
        <f>VLOOKUP(A1437&amp;"|"&amp;"Spring"&amp;"|"&amp;"Reading",kipp_maps!H:K,4,FALSE)</f>
        <v>1</v>
      </c>
      <c r="U1437">
        <f>VLOOKUP(A1437&amp;"|"&amp;"Fall"&amp;"|"&amp;"Reading",kipp_maps!H:L,5,FALSE)</f>
        <v>7</v>
      </c>
      <c r="V1437">
        <f t="shared" si="90"/>
        <v>6</v>
      </c>
      <c r="W1437">
        <f t="shared" si="91"/>
        <v>-1</v>
      </c>
    </row>
    <row r="1438" spans="1:23" x14ac:dyDescent="0.25">
      <c r="A1438">
        <v>24115</v>
      </c>
      <c r="B1438" t="str">
        <f>VLOOKUP(A1438,kipp_maps!A:B,2,FALSE)</f>
        <v>School A</v>
      </c>
      <c r="C1438">
        <f>VLOOKUP(A1438,kipp_maps!A:C,3,FALSE)</f>
        <v>6</v>
      </c>
      <c r="D1438">
        <f>VLOOKUP(A1438,kipp_maps!A:D,4,FALSE)</f>
        <v>2019</v>
      </c>
      <c r="E1438" t="str">
        <f>VLOOKUP(A1438,kipp_maps!A:E,5,FALSE)</f>
        <v>GenEd</v>
      </c>
      <c r="F1438">
        <f>VLOOKUP(A1438&amp;"|"&amp;"Fall"&amp;"|"&amp;"Math",kipp_maps!H:I,2,FALSE)</f>
        <v>186</v>
      </c>
      <c r="G1438">
        <f>VLOOKUP(A1438&amp;"|"&amp;"Fall"&amp;"|"&amp;"Math",kipp_maps!H:J,3,FALSE)</f>
        <v>1</v>
      </c>
      <c r="H1438">
        <f>VLOOKUP(A1438&amp;"|"&amp;"Fall"&amp;"|"&amp;"Math",kipp_maps!H:K,4,FALSE)</f>
        <v>1</v>
      </c>
      <c r="I1438">
        <f>VLOOKUP(A1438&amp;"|"&amp;"Spring"&amp;"|"&amp;"Math",kipp_maps!H:I,2,FALSE)</f>
        <v>196</v>
      </c>
      <c r="J1438">
        <f>VLOOKUP(A1438&amp;"|"&amp;"Spring"&amp;"|"&amp;"Math",kipp_maps!H:J,3,FALSE)</f>
        <v>4</v>
      </c>
      <c r="K1438">
        <f>VLOOKUP(A1438&amp;"|"&amp;"Spring"&amp;"|"&amp;"Math",kipp_maps!H:K,4,FALSE)</f>
        <v>1</v>
      </c>
      <c r="L1438">
        <f>VLOOKUP(A1438&amp;"|"&amp;"Fall"&amp;"|"&amp;"Math",kipp_maps!H:L,5,FALSE)</f>
        <v>9</v>
      </c>
      <c r="M1438">
        <f t="shared" si="88"/>
        <v>10</v>
      </c>
      <c r="N1438">
        <f t="shared" si="89"/>
        <v>1</v>
      </c>
      <c r="O1438">
        <f>VLOOKUP(A1438&amp;"|"&amp;"Fall"&amp;"|"&amp;"Reading",kipp_maps!H:I,2,FALSE)</f>
        <v>180</v>
      </c>
      <c r="P1438">
        <f>VLOOKUP(A1438&amp;"|"&amp;"Fall"&amp;"|"&amp;"Reading",kipp_maps!H:J,3,FALSE)</f>
        <v>2</v>
      </c>
      <c r="Q1438">
        <f>VLOOKUP(A1438&amp;"|"&amp;"Fall"&amp;"|"&amp;"Reading",kipp_maps!H:K,4,FALSE)</f>
        <v>1</v>
      </c>
      <c r="R1438">
        <f>VLOOKUP(A1438&amp;"|"&amp;"Spring"&amp;"|"&amp;"Reading",kipp_maps!H:I,2,FALSE)</f>
        <v>206</v>
      </c>
      <c r="S1438">
        <f>VLOOKUP(A1438&amp;"|"&amp;"Spring"&amp;"|"&amp;"Reading",kipp_maps!H:J,3,FALSE)</f>
        <v>25</v>
      </c>
      <c r="T1438">
        <f>VLOOKUP(A1438&amp;"|"&amp;"Spring"&amp;"|"&amp;"Reading",kipp_maps!H:K,4,FALSE)</f>
        <v>2</v>
      </c>
      <c r="U1438">
        <f>VLOOKUP(A1438&amp;"|"&amp;"Fall"&amp;"|"&amp;"Reading",kipp_maps!H:L,5,FALSE)</f>
        <v>10</v>
      </c>
      <c r="V1438">
        <f t="shared" si="90"/>
        <v>26</v>
      </c>
      <c r="W1438">
        <f t="shared" si="91"/>
        <v>16</v>
      </c>
    </row>
    <row r="1439" spans="1:23" x14ac:dyDescent="0.25">
      <c r="A1439">
        <v>28982</v>
      </c>
      <c r="B1439" t="str">
        <f>VLOOKUP(A1439,kipp_maps!A:B,2,FALSE)</f>
        <v>School C</v>
      </c>
      <c r="C1439">
        <f>VLOOKUP(A1439,kipp_maps!A:C,3,FALSE)</f>
        <v>6</v>
      </c>
      <c r="D1439">
        <f>VLOOKUP(A1439,kipp_maps!A:D,4,FALSE)</f>
        <v>2019</v>
      </c>
      <c r="E1439" t="str">
        <f>VLOOKUP(A1439,kipp_maps!A:E,5,FALSE)</f>
        <v>GenEd</v>
      </c>
      <c r="F1439">
        <f>VLOOKUP(A1439&amp;"|"&amp;"Fall"&amp;"|"&amp;"Math",kipp_maps!H:I,2,FALSE)</f>
        <v>205</v>
      </c>
      <c r="G1439">
        <f>VLOOKUP(A1439&amp;"|"&amp;"Fall"&amp;"|"&amp;"Math",kipp_maps!H:J,3,FALSE)</f>
        <v>16</v>
      </c>
      <c r="H1439">
        <f>VLOOKUP(A1439&amp;"|"&amp;"Fall"&amp;"|"&amp;"Math",kipp_maps!H:K,4,FALSE)</f>
        <v>1</v>
      </c>
      <c r="I1439">
        <f>VLOOKUP(A1439&amp;"|"&amp;"Spring"&amp;"|"&amp;"Math",kipp_maps!H:I,2,FALSE)</f>
        <v>205</v>
      </c>
      <c r="J1439">
        <f>VLOOKUP(A1439&amp;"|"&amp;"Spring"&amp;"|"&amp;"Math",kipp_maps!H:J,3,FALSE)</f>
        <v>11</v>
      </c>
      <c r="K1439">
        <f>VLOOKUP(A1439&amp;"|"&amp;"Spring"&amp;"|"&amp;"Math",kipp_maps!H:K,4,FALSE)</f>
        <v>1</v>
      </c>
      <c r="L1439">
        <f>VLOOKUP(A1439&amp;"|"&amp;"Fall"&amp;"|"&amp;"Math",kipp_maps!H:L,5,FALSE)</f>
        <v>7</v>
      </c>
      <c r="M1439">
        <f t="shared" si="88"/>
        <v>0</v>
      </c>
      <c r="N1439">
        <f t="shared" si="89"/>
        <v>-7</v>
      </c>
      <c r="O1439">
        <f>VLOOKUP(A1439&amp;"|"&amp;"Fall"&amp;"|"&amp;"Reading",kipp_maps!H:I,2,FALSE)</f>
        <v>212</v>
      </c>
      <c r="P1439">
        <f>VLOOKUP(A1439&amp;"|"&amp;"Fall"&amp;"|"&amp;"Reading",kipp_maps!H:J,3,FALSE)</f>
        <v>51</v>
      </c>
      <c r="Q1439">
        <f>VLOOKUP(A1439&amp;"|"&amp;"Fall"&amp;"|"&amp;"Reading",kipp_maps!H:K,4,FALSE)</f>
        <v>3</v>
      </c>
      <c r="R1439">
        <f>VLOOKUP(A1439&amp;"|"&amp;"Spring"&amp;"|"&amp;"Reading",kipp_maps!H:I,2,FALSE)</f>
        <v>215</v>
      </c>
      <c r="S1439">
        <f>VLOOKUP(A1439&amp;"|"&amp;"Spring"&amp;"|"&amp;"Reading",kipp_maps!H:J,3,FALSE)</f>
        <v>48</v>
      </c>
      <c r="T1439">
        <f>VLOOKUP(A1439&amp;"|"&amp;"Spring"&amp;"|"&amp;"Reading",kipp_maps!H:K,4,FALSE)</f>
        <v>2</v>
      </c>
      <c r="U1439">
        <f>VLOOKUP(A1439&amp;"|"&amp;"Fall"&amp;"|"&amp;"Reading",kipp_maps!H:L,5,FALSE)</f>
        <v>4</v>
      </c>
      <c r="V1439">
        <f t="shared" si="90"/>
        <v>3</v>
      </c>
      <c r="W1439">
        <f t="shared" si="91"/>
        <v>-1</v>
      </c>
    </row>
    <row r="1440" spans="1:23" x14ac:dyDescent="0.25">
      <c r="A1440">
        <v>19875</v>
      </c>
      <c r="B1440" t="str">
        <f>VLOOKUP(A1440,kipp_maps!A:B,2,FALSE)</f>
        <v>School C</v>
      </c>
      <c r="C1440">
        <f>VLOOKUP(A1440,kipp_maps!A:C,3,FALSE)</f>
        <v>6</v>
      </c>
      <c r="D1440">
        <f>VLOOKUP(A1440,kipp_maps!A:D,4,FALSE)</f>
        <v>2019</v>
      </c>
      <c r="E1440" t="str">
        <f>VLOOKUP(A1440,kipp_maps!A:E,5,FALSE)</f>
        <v>GenEd</v>
      </c>
      <c r="F1440">
        <f>VLOOKUP(A1440&amp;"|"&amp;"Fall"&amp;"|"&amp;"Math",kipp_maps!H:I,2,FALSE)</f>
        <v>218</v>
      </c>
      <c r="G1440">
        <f>VLOOKUP(A1440&amp;"|"&amp;"Fall"&amp;"|"&amp;"Math",kipp_maps!H:J,3,FALSE)</f>
        <v>42</v>
      </c>
      <c r="H1440">
        <f>VLOOKUP(A1440&amp;"|"&amp;"Fall"&amp;"|"&amp;"Math",kipp_maps!H:K,4,FALSE)</f>
        <v>2</v>
      </c>
      <c r="I1440">
        <f>VLOOKUP(A1440&amp;"|"&amp;"Spring"&amp;"|"&amp;"Math",kipp_maps!H:I,2,FALSE)</f>
        <v>216</v>
      </c>
      <c r="J1440">
        <f>VLOOKUP(A1440&amp;"|"&amp;"Spring"&amp;"|"&amp;"Math",kipp_maps!H:J,3,FALSE)</f>
        <v>29</v>
      </c>
      <c r="K1440">
        <f>VLOOKUP(A1440&amp;"|"&amp;"Spring"&amp;"|"&amp;"Math",kipp_maps!H:K,4,FALSE)</f>
        <v>2</v>
      </c>
      <c r="L1440">
        <f>VLOOKUP(A1440&amp;"|"&amp;"Fall"&amp;"|"&amp;"Math",kipp_maps!H:L,5,FALSE)</f>
        <v>5</v>
      </c>
      <c r="M1440">
        <f t="shared" si="88"/>
        <v>-2</v>
      </c>
      <c r="N1440">
        <f t="shared" si="89"/>
        <v>-7</v>
      </c>
      <c r="O1440">
        <f>VLOOKUP(A1440&amp;"|"&amp;"Fall"&amp;"|"&amp;"Reading",kipp_maps!H:I,2,FALSE)</f>
        <v>227</v>
      </c>
      <c r="P1440">
        <f>VLOOKUP(A1440&amp;"|"&amp;"Fall"&amp;"|"&amp;"Reading",kipp_maps!H:J,3,FALSE)</f>
        <v>85</v>
      </c>
      <c r="Q1440">
        <f>VLOOKUP(A1440&amp;"|"&amp;"Fall"&amp;"|"&amp;"Reading",kipp_maps!H:K,4,FALSE)</f>
        <v>4</v>
      </c>
      <c r="R1440">
        <f>VLOOKUP(A1440&amp;"|"&amp;"Spring"&amp;"|"&amp;"Reading",kipp_maps!H:I,2,FALSE)</f>
        <v>224</v>
      </c>
      <c r="S1440">
        <f>VLOOKUP(A1440&amp;"|"&amp;"Spring"&amp;"|"&amp;"Reading",kipp_maps!H:J,3,FALSE)</f>
        <v>71</v>
      </c>
      <c r="T1440">
        <f>VLOOKUP(A1440&amp;"|"&amp;"Spring"&amp;"|"&amp;"Reading",kipp_maps!H:K,4,FALSE)</f>
        <v>3</v>
      </c>
      <c r="U1440">
        <f>VLOOKUP(A1440&amp;"|"&amp;"Fall"&amp;"|"&amp;"Reading",kipp_maps!H:L,5,FALSE)</f>
        <v>2</v>
      </c>
      <c r="V1440">
        <f t="shared" si="90"/>
        <v>-3</v>
      </c>
      <c r="W1440">
        <f t="shared" si="91"/>
        <v>-5</v>
      </c>
    </row>
    <row r="1441" spans="1:23" x14ac:dyDescent="0.25">
      <c r="A1441">
        <v>18604</v>
      </c>
      <c r="B1441" t="str">
        <f>VLOOKUP(A1441,kipp_maps!A:B,2,FALSE)</f>
        <v>School C</v>
      </c>
      <c r="C1441">
        <f>VLOOKUP(A1441,kipp_maps!A:C,3,FALSE)</f>
        <v>6</v>
      </c>
      <c r="D1441">
        <f>VLOOKUP(A1441,kipp_maps!A:D,4,FALSE)</f>
        <v>2019</v>
      </c>
      <c r="E1441" t="str">
        <f>VLOOKUP(A1441,kipp_maps!A:E,5,FALSE)</f>
        <v>GenEd</v>
      </c>
      <c r="F1441">
        <f>VLOOKUP(A1441&amp;"|"&amp;"Fall"&amp;"|"&amp;"Math",kipp_maps!H:I,2,FALSE)</f>
        <v>226</v>
      </c>
      <c r="G1441">
        <f>VLOOKUP(A1441&amp;"|"&amp;"Fall"&amp;"|"&amp;"Math",kipp_maps!H:J,3,FALSE)</f>
        <v>61</v>
      </c>
      <c r="H1441">
        <f>VLOOKUP(A1441&amp;"|"&amp;"Fall"&amp;"|"&amp;"Math",kipp_maps!H:K,4,FALSE)</f>
        <v>3</v>
      </c>
      <c r="I1441">
        <f>VLOOKUP(A1441&amp;"|"&amp;"Spring"&amp;"|"&amp;"Math",kipp_maps!H:I,2,FALSE)</f>
        <v>235</v>
      </c>
      <c r="J1441">
        <f>VLOOKUP(A1441&amp;"|"&amp;"Spring"&amp;"|"&amp;"Math",kipp_maps!H:J,3,FALSE)</f>
        <v>72</v>
      </c>
      <c r="K1441">
        <f>VLOOKUP(A1441&amp;"|"&amp;"Spring"&amp;"|"&amp;"Math",kipp_maps!H:K,4,FALSE)</f>
        <v>3</v>
      </c>
      <c r="L1441">
        <f>VLOOKUP(A1441&amp;"|"&amp;"Fall"&amp;"|"&amp;"Math",kipp_maps!H:L,5,FALSE)</f>
        <v>4</v>
      </c>
      <c r="M1441">
        <f t="shared" si="88"/>
        <v>9</v>
      </c>
      <c r="N1441">
        <f t="shared" si="89"/>
        <v>5</v>
      </c>
      <c r="O1441">
        <f>VLOOKUP(A1441&amp;"|"&amp;"Fall"&amp;"|"&amp;"Reading",kipp_maps!H:I,2,FALSE)</f>
        <v>229</v>
      </c>
      <c r="P1441">
        <f>VLOOKUP(A1441&amp;"|"&amp;"Fall"&amp;"|"&amp;"Reading",kipp_maps!H:J,3,FALSE)</f>
        <v>88</v>
      </c>
      <c r="Q1441">
        <f>VLOOKUP(A1441&amp;"|"&amp;"Fall"&amp;"|"&amp;"Reading",kipp_maps!H:K,4,FALSE)</f>
        <v>4</v>
      </c>
      <c r="R1441">
        <f>VLOOKUP(A1441&amp;"|"&amp;"Spring"&amp;"|"&amp;"Reading",kipp_maps!H:I,2,FALSE)</f>
        <v>231</v>
      </c>
      <c r="S1441">
        <f>VLOOKUP(A1441&amp;"|"&amp;"Spring"&amp;"|"&amp;"Reading",kipp_maps!H:J,3,FALSE)</f>
        <v>85</v>
      </c>
      <c r="T1441">
        <f>VLOOKUP(A1441&amp;"|"&amp;"Spring"&amp;"|"&amp;"Reading",kipp_maps!H:K,4,FALSE)</f>
        <v>4</v>
      </c>
      <c r="U1441">
        <f>VLOOKUP(A1441&amp;"|"&amp;"Fall"&amp;"|"&amp;"Reading",kipp_maps!H:L,5,FALSE)</f>
        <v>2</v>
      </c>
      <c r="V1441">
        <f t="shared" si="90"/>
        <v>2</v>
      </c>
      <c r="W1441">
        <f t="shared" si="91"/>
        <v>0</v>
      </c>
    </row>
    <row r="1442" spans="1:23" x14ac:dyDescent="0.25">
      <c r="A1442">
        <v>12275</v>
      </c>
      <c r="B1442" t="str">
        <f>VLOOKUP(A1442,kipp_maps!A:B,2,FALSE)</f>
        <v>School C</v>
      </c>
      <c r="C1442">
        <f>VLOOKUP(A1442,kipp_maps!A:C,3,FALSE)</f>
        <v>6</v>
      </c>
      <c r="D1442">
        <f>VLOOKUP(A1442,kipp_maps!A:D,4,FALSE)</f>
        <v>2019</v>
      </c>
      <c r="E1442" t="str">
        <f>VLOOKUP(A1442,kipp_maps!A:E,5,FALSE)</f>
        <v>GenEd</v>
      </c>
      <c r="F1442">
        <f>VLOOKUP(A1442&amp;"|"&amp;"Fall"&amp;"|"&amp;"Math",kipp_maps!H:I,2,FALSE)</f>
        <v>220</v>
      </c>
      <c r="G1442">
        <f>VLOOKUP(A1442&amp;"|"&amp;"Fall"&amp;"|"&amp;"Math",kipp_maps!H:J,3,FALSE)</f>
        <v>47</v>
      </c>
      <c r="H1442">
        <f>VLOOKUP(A1442&amp;"|"&amp;"Fall"&amp;"|"&amp;"Math",kipp_maps!H:K,4,FALSE)</f>
        <v>2</v>
      </c>
      <c r="I1442">
        <f>VLOOKUP(A1442&amp;"|"&amp;"Spring"&amp;"|"&amp;"Math",kipp_maps!H:I,2,FALSE)</f>
        <v>235</v>
      </c>
      <c r="J1442">
        <f>VLOOKUP(A1442&amp;"|"&amp;"Spring"&amp;"|"&amp;"Math",kipp_maps!H:J,3,FALSE)</f>
        <v>72</v>
      </c>
      <c r="K1442">
        <f>VLOOKUP(A1442&amp;"|"&amp;"Spring"&amp;"|"&amp;"Math",kipp_maps!H:K,4,FALSE)</f>
        <v>3</v>
      </c>
      <c r="L1442">
        <f>VLOOKUP(A1442&amp;"|"&amp;"Fall"&amp;"|"&amp;"Math",kipp_maps!H:L,5,FALSE)</f>
        <v>5</v>
      </c>
      <c r="M1442">
        <f t="shared" si="88"/>
        <v>15</v>
      </c>
      <c r="N1442">
        <f t="shared" si="89"/>
        <v>10</v>
      </c>
      <c r="O1442">
        <f>VLOOKUP(A1442&amp;"|"&amp;"Fall"&amp;"|"&amp;"Reading",kipp_maps!H:I,2,FALSE)</f>
        <v>213</v>
      </c>
      <c r="P1442">
        <f>VLOOKUP(A1442&amp;"|"&amp;"Fall"&amp;"|"&amp;"Reading",kipp_maps!H:J,3,FALSE)</f>
        <v>53</v>
      </c>
      <c r="Q1442">
        <f>VLOOKUP(A1442&amp;"|"&amp;"Fall"&amp;"|"&amp;"Reading",kipp_maps!H:K,4,FALSE)</f>
        <v>3</v>
      </c>
      <c r="R1442">
        <f>VLOOKUP(A1442&amp;"|"&amp;"Spring"&amp;"|"&amp;"Reading",kipp_maps!H:I,2,FALSE)</f>
        <v>216</v>
      </c>
      <c r="S1442">
        <f>VLOOKUP(A1442&amp;"|"&amp;"Spring"&amp;"|"&amp;"Reading",kipp_maps!H:J,3,FALSE)</f>
        <v>51</v>
      </c>
      <c r="T1442">
        <f>VLOOKUP(A1442&amp;"|"&amp;"Spring"&amp;"|"&amp;"Reading",kipp_maps!H:K,4,FALSE)</f>
        <v>3</v>
      </c>
      <c r="U1442">
        <f>VLOOKUP(A1442&amp;"|"&amp;"Fall"&amp;"|"&amp;"Reading",kipp_maps!H:L,5,FALSE)</f>
        <v>4</v>
      </c>
      <c r="V1442">
        <f t="shared" si="90"/>
        <v>3</v>
      </c>
      <c r="W1442">
        <f t="shared" si="91"/>
        <v>-1</v>
      </c>
    </row>
    <row r="1443" spans="1:23" x14ac:dyDescent="0.25">
      <c r="A1443">
        <v>12181</v>
      </c>
      <c r="B1443" t="str">
        <f>VLOOKUP(A1443,kipp_maps!A:B,2,FALSE)</f>
        <v>School D</v>
      </c>
      <c r="C1443">
        <f>VLOOKUP(A1443,kipp_maps!A:C,3,FALSE)</f>
        <v>6</v>
      </c>
      <c r="D1443">
        <f>VLOOKUP(A1443,kipp_maps!A:D,4,FALSE)</f>
        <v>2019</v>
      </c>
      <c r="E1443" t="str">
        <f>VLOOKUP(A1443,kipp_maps!A:E,5,FALSE)</f>
        <v>GenEd</v>
      </c>
      <c r="F1443">
        <f>VLOOKUP(A1443&amp;"|"&amp;"Fall"&amp;"|"&amp;"Math",kipp_maps!H:I,2,FALSE)</f>
        <v>191</v>
      </c>
      <c r="G1443">
        <f>VLOOKUP(A1443&amp;"|"&amp;"Fall"&amp;"|"&amp;"Math",kipp_maps!H:J,3,FALSE)</f>
        <v>3</v>
      </c>
      <c r="H1443">
        <f>VLOOKUP(A1443&amp;"|"&amp;"Fall"&amp;"|"&amp;"Math",kipp_maps!H:K,4,FALSE)</f>
        <v>1</v>
      </c>
      <c r="I1443">
        <f>VLOOKUP(A1443&amp;"|"&amp;"Spring"&amp;"|"&amp;"Math",kipp_maps!H:I,2,FALSE)</f>
        <v>191</v>
      </c>
      <c r="J1443">
        <f>VLOOKUP(A1443&amp;"|"&amp;"Spring"&amp;"|"&amp;"Math",kipp_maps!H:J,3,FALSE)</f>
        <v>2</v>
      </c>
      <c r="K1443">
        <f>VLOOKUP(A1443&amp;"|"&amp;"Spring"&amp;"|"&amp;"Math",kipp_maps!H:K,4,FALSE)</f>
        <v>1</v>
      </c>
      <c r="L1443">
        <f>VLOOKUP(A1443&amp;"|"&amp;"Fall"&amp;"|"&amp;"Math",kipp_maps!H:L,5,FALSE)</f>
        <v>8</v>
      </c>
      <c r="M1443">
        <f t="shared" si="88"/>
        <v>0</v>
      </c>
      <c r="N1443">
        <f t="shared" si="89"/>
        <v>-8</v>
      </c>
      <c r="O1443">
        <f>VLOOKUP(A1443&amp;"|"&amp;"Fall"&amp;"|"&amp;"Reading",kipp_maps!H:I,2,FALSE)</f>
        <v>181</v>
      </c>
      <c r="P1443">
        <f>VLOOKUP(A1443&amp;"|"&amp;"Fall"&amp;"|"&amp;"Reading",kipp_maps!H:J,3,FALSE)</f>
        <v>2</v>
      </c>
      <c r="Q1443">
        <f>VLOOKUP(A1443&amp;"|"&amp;"Fall"&amp;"|"&amp;"Reading",kipp_maps!H:K,4,FALSE)</f>
        <v>1</v>
      </c>
      <c r="R1443">
        <f>VLOOKUP(A1443&amp;"|"&amp;"Spring"&amp;"|"&amp;"Reading",kipp_maps!H:I,2,FALSE)</f>
        <v>188</v>
      </c>
      <c r="S1443">
        <f>VLOOKUP(A1443&amp;"|"&amp;"Spring"&amp;"|"&amp;"Reading",kipp_maps!H:J,3,FALSE)</f>
        <v>3</v>
      </c>
      <c r="T1443">
        <f>VLOOKUP(A1443&amp;"|"&amp;"Spring"&amp;"|"&amp;"Reading",kipp_maps!H:K,4,FALSE)</f>
        <v>1</v>
      </c>
      <c r="U1443">
        <f>VLOOKUP(A1443&amp;"|"&amp;"Fall"&amp;"|"&amp;"Reading",kipp_maps!H:L,5,FALSE)</f>
        <v>10</v>
      </c>
      <c r="V1443">
        <f t="shared" si="90"/>
        <v>7</v>
      </c>
      <c r="W1443">
        <f t="shared" si="91"/>
        <v>-3</v>
      </c>
    </row>
    <row r="1444" spans="1:23" x14ac:dyDescent="0.25">
      <c r="A1444">
        <v>26995</v>
      </c>
      <c r="B1444" t="str">
        <f>VLOOKUP(A1444,kipp_maps!A:B,2,FALSE)</f>
        <v>School C</v>
      </c>
      <c r="C1444">
        <f>VLOOKUP(A1444,kipp_maps!A:C,3,FALSE)</f>
        <v>6</v>
      </c>
      <c r="D1444">
        <f>VLOOKUP(A1444,kipp_maps!A:D,4,FALSE)</f>
        <v>2019</v>
      </c>
      <c r="E1444" t="str">
        <f>VLOOKUP(A1444,kipp_maps!A:E,5,FALSE)</f>
        <v>GenEd</v>
      </c>
      <c r="F1444">
        <f>VLOOKUP(A1444&amp;"|"&amp;"Fall"&amp;"|"&amp;"Math",kipp_maps!H:I,2,FALSE)</f>
        <v>220</v>
      </c>
      <c r="G1444">
        <f>VLOOKUP(A1444&amp;"|"&amp;"Fall"&amp;"|"&amp;"Math",kipp_maps!H:J,3,FALSE)</f>
        <v>47</v>
      </c>
      <c r="H1444">
        <f>VLOOKUP(A1444&amp;"|"&amp;"Fall"&amp;"|"&amp;"Math",kipp_maps!H:K,4,FALSE)</f>
        <v>2</v>
      </c>
      <c r="I1444">
        <f>VLOOKUP(A1444&amp;"|"&amp;"Spring"&amp;"|"&amp;"Math",kipp_maps!H:I,2,FALSE)</f>
        <v>221</v>
      </c>
      <c r="J1444">
        <f>VLOOKUP(A1444&amp;"|"&amp;"Spring"&amp;"|"&amp;"Math",kipp_maps!H:J,3,FALSE)</f>
        <v>40</v>
      </c>
      <c r="K1444">
        <f>VLOOKUP(A1444&amp;"|"&amp;"Spring"&amp;"|"&amp;"Math",kipp_maps!H:K,4,FALSE)</f>
        <v>2</v>
      </c>
      <c r="L1444">
        <f>VLOOKUP(A1444&amp;"|"&amp;"Fall"&amp;"|"&amp;"Math",kipp_maps!H:L,5,FALSE)</f>
        <v>5</v>
      </c>
      <c r="M1444">
        <f t="shared" si="88"/>
        <v>1</v>
      </c>
      <c r="N1444">
        <f t="shared" si="89"/>
        <v>-4</v>
      </c>
      <c r="O1444">
        <f>VLOOKUP(A1444&amp;"|"&amp;"Fall"&amp;"|"&amp;"Reading",kipp_maps!H:I,2,FALSE)</f>
        <v>220</v>
      </c>
      <c r="P1444">
        <f>VLOOKUP(A1444&amp;"|"&amp;"Fall"&amp;"|"&amp;"Reading",kipp_maps!H:J,3,FALSE)</f>
        <v>71</v>
      </c>
      <c r="Q1444">
        <f>VLOOKUP(A1444&amp;"|"&amp;"Fall"&amp;"|"&amp;"Reading",kipp_maps!H:K,4,FALSE)</f>
        <v>3</v>
      </c>
      <c r="R1444">
        <f>VLOOKUP(A1444&amp;"|"&amp;"Spring"&amp;"|"&amp;"Reading",kipp_maps!H:I,2,FALSE)</f>
        <v>221</v>
      </c>
      <c r="S1444">
        <f>VLOOKUP(A1444&amp;"|"&amp;"Spring"&amp;"|"&amp;"Reading",kipp_maps!H:J,3,FALSE)</f>
        <v>64</v>
      </c>
      <c r="T1444">
        <f>VLOOKUP(A1444&amp;"|"&amp;"Spring"&amp;"|"&amp;"Reading",kipp_maps!H:K,4,FALSE)</f>
        <v>3</v>
      </c>
      <c r="U1444">
        <f>VLOOKUP(A1444&amp;"|"&amp;"Fall"&amp;"|"&amp;"Reading",kipp_maps!H:L,5,FALSE)</f>
        <v>3</v>
      </c>
      <c r="V1444">
        <f t="shared" si="90"/>
        <v>1</v>
      </c>
      <c r="W1444">
        <f t="shared" si="91"/>
        <v>-2</v>
      </c>
    </row>
    <row r="1445" spans="1:23" x14ac:dyDescent="0.25">
      <c r="A1445">
        <v>10681</v>
      </c>
      <c r="B1445" t="str">
        <f>VLOOKUP(A1445,kipp_maps!A:B,2,FALSE)</f>
        <v>School A</v>
      </c>
      <c r="C1445">
        <f>VLOOKUP(A1445,kipp_maps!A:C,3,FALSE)</f>
        <v>6</v>
      </c>
      <c r="D1445">
        <f>VLOOKUP(A1445,kipp_maps!A:D,4,FALSE)</f>
        <v>2019</v>
      </c>
      <c r="E1445" t="str">
        <f>VLOOKUP(A1445,kipp_maps!A:E,5,FALSE)</f>
        <v>Gifted</v>
      </c>
      <c r="F1445">
        <f>VLOOKUP(A1445&amp;"|"&amp;"Fall"&amp;"|"&amp;"Math",kipp_maps!H:I,2,FALSE)</f>
        <v>236</v>
      </c>
      <c r="G1445">
        <f>VLOOKUP(A1445&amp;"|"&amp;"Fall"&amp;"|"&amp;"Math",kipp_maps!H:J,3,FALSE)</f>
        <v>82</v>
      </c>
      <c r="H1445">
        <f>VLOOKUP(A1445&amp;"|"&amp;"Fall"&amp;"|"&amp;"Math",kipp_maps!H:K,4,FALSE)</f>
        <v>4</v>
      </c>
      <c r="I1445">
        <f>VLOOKUP(A1445&amp;"|"&amp;"Spring"&amp;"|"&amp;"Math",kipp_maps!H:I,2,FALSE)</f>
        <v>245</v>
      </c>
      <c r="J1445">
        <f>VLOOKUP(A1445&amp;"|"&amp;"Spring"&amp;"|"&amp;"Math",kipp_maps!H:J,3,FALSE)</f>
        <v>88</v>
      </c>
      <c r="K1445">
        <f>VLOOKUP(A1445&amp;"|"&amp;"Spring"&amp;"|"&amp;"Math",kipp_maps!H:K,4,FALSE)</f>
        <v>4</v>
      </c>
      <c r="L1445">
        <f>VLOOKUP(A1445&amp;"|"&amp;"Fall"&amp;"|"&amp;"Math",kipp_maps!H:L,5,FALSE)</f>
        <v>3</v>
      </c>
      <c r="M1445">
        <f t="shared" si="88"/>
        <v>9</v>
      </c>
      <c r="N1445">
        <f t="shared" si="89"/>
        <v>6</v>
      </c>
      <c r="O1445">
        <f>VLOOKUP(A1445&amp;"|"&amp;"Fall"&amp;"|"&amp;"Reading",kipp_maps!H:I,2,FALSE)</f>
        <v>228</v>
      </c>
      <c r="P1445">
        <f>VLOOKUP(A1445&amp;"|"&amp;"Fall"&amp;"|"&amp;"Reading",kipp_maps!H:J,3,FALSE)</f>
        <v>86</v>
      </c>
      <c r="Q1445">
        <f>VLOOKUP(A1445&amp;"|"&amp;"Fall"&amp;"|"&amp;"Reading",kipp_maps!H:K,4,FALSE)</f>
        <v>4</v>
      </c>
      <c r="R1445">
        <f>VLOOKUP(A1445&amp;"|"&amp;"Spring"&amp;"|"&amp;"Reading",kipp_maps!H:I,2,FALSE)</f>
        <v>229</v>
      </c>
      <c r="S1445">
        <f>VLOOKUP(A1445&amp;"|"&amp;"Spring"&amp;"|"&amp;"Reading",kipp_maps!H:J,3,FALSE)</f>
        <v>82</v>
      </c>
      <c r="T1445">
        <f>VLOOKUP(A1445&amp;"|"&amp;"Spring"&amp;"|"&amp;"Reading",kipp_maps!H:K,4,FALSE)</f>
        <v>4</v>
      </c>
      <c r="U1445">
        <f>VLOOKUP(A1445&amp;"|"&amp;"Fall"&amp;"|"&amp;"Reading",kipp_maps!H:L,5,FALSE)</f>
        <v>2</v>
      </c>
      <c r="V1445">
        <f t="shared" si="90"/>
        <v>1</v>
      </c>
      <c r="W1445">
        <f t="shared" si="91"/>
        <v>-1</v>
      </c>
    </row>
    <row r="1446" spans="1:23" x14ac:dyDescent="0.25">
      <c r="A1446">
        <v>18600</v>
      </c>
      <c r="B1446" t="str">
        <f>VLOOKUP(A1446,kipp_maps!A:B,2,FALSE)</f>
        <v>School C</v>
      </c>
      <c r="C1446">
        <f>VLOOKUP(A1446,kipp_maps!A:C,3,FALSE)</f>
        <v>6</v>
      </c>
      <c r="D1446">
        <f>VLOOKUP(A1446,kipp_maps!A:D,4,FALSE)</f>
        <v>2019</v>
      </c>
      <c r="E1446" t="str">
        <f>VLOOKUP(A1446,kipp_maps!A:E,5,FALSE)</f>
        <v>GenEd</v>
      </c>
      <c r="F1446">
        <f>VLOOKUP(A1446&amp;"|"&amp;"Fall"&amp;"|"&amp;"Math",kipp_maps!H:I,2,FALSE)</f>
        <v>234</v>
      </c>
      <c r="G1446">
        <f>VLOOKUP(A1446&amp;"|"&amp;"Fall"&amp;"|"&amp;"Math",kipp_maps!H:J,3,FALSE)</f>
        <v>78</v>
      </c>
      <c r="H1446">
        <f>VLOOKUP(A1446&amp;"|"&amp;"Fall"&amp;"|"&amp;"Math",kipp_maps!H:K,4,FALSE)</f>
        <v>4</v>
      </c>
      <c r="I1446">
        <f>VLOOKUP(A1446&amp;"|"&amp;"Spring"&amp;"|"&amp;"Math",kipp_maps!H:I,2,FALSE)</f>
        <v>236</v>
      </c>
      <c r="J1446">
        <f>VLOOKUP(A1446&amp;"|"&amp;"Spring"&amp;"|"&amp;"Math",kipp_maps!H:J,3,FALSE)</f>
        <v>74</v>
      </c>
      <c r="K1446">
        <f>VLOOKUP(A1446&amp;"|"&amp;"Spring"&amp;"|"&amp;"Math",kipp_maps!H:K,4,FALSE)</f>
        <v>3</v>
      </c>
      <c r="L1446">
        <f>VLOOKUP(A1446&amp;"|"&amp;"Fall"&amp;"|"&amp;"Math",kipp_maps!H:L,5,FALSE)</f>
        <v>3</v>
      </c>
      <c r="M1446">
        <f t="shared" si="88"/>
        <v>2</v>
      </c>
      <c r="N1446">
        <f t="shared" si="89"/>
        <v>-1</v>
      </c>
      <c r="O1446">
        <f>VLOOKUP(A1446&amp;"|"&amp;"Fall"&amp;"|"&amp;"Reading",kipp_maps!H:I,2,FALSE)</f>
        <v>229</v>
      </c>
      <c r="P1446">
        <f>VLOOKUP(A1446&amp;"|"&amp;"Fall"&amp;"|"&amp;"Reading",kipp_maps!H:J,3,FALSE)</f>
        <v>88</v>
      </c>
      <c r="Q1446">
        <f>VLOOKUP(A1446&amp;"|"&amp;"Fall"&amp;"|"&amp;"Reading",kipp_maps!H:K,4,FALSE)</f>
        <v>4</v>
      </c>
      <c r="R1446">
        <f>VLOOKUP(A1446&amp;"|"&amp;"Spring"&amp;"|"&amp;"Reading",kipp_maps!H:I,2,FALSE)</f>
        <v>236</v>
      </c>
      <c r="S1446">
        <f>VLOOKUP(A1446&amp;"|"&amp;"Spring"&amp;"|"&amp;"Reading",kipp_maps!H:J,3,FALSE)</f>
        <v>92</v>
      </c>
      <c r="T1446">
        <f>VLOOKUP(A1446&amp;"|"&amp;"Spring"&amp;"|"&amp;"Reading",kipp_maps!H:K,4,FALSE)</f>
        <v>4</v>
      </c>
      <c r="U1446">
        <f>VLOOKUP(A1446&amp;"|"&amp;"Fall"&amp;"|"&amp;"Reading",kipp_maps!H:L,5,FALSE)</f>
        <v>2</v>
      </c>
      <c r="V1446">
        <f t="shared" si="90"/>
        <v>7</v>
      </c>
      <c r="W1446">
        <f t="shared" si="91"/>
        <v>5</v>
      </c>
    </row>
    <row r="1447" spans="1:23" x14ac:dyDescent="0.25">
      <c r="A1447">
        <v>25623</v>
      </c>
      <c r="B1447" t="str">
        <f>VLOOKUP(A1447,kipp_maps!A:B,2,FALSE)</f>
        <v>School C</v>
      </c>
      <c r="C1447">
        <f>VLOOKUP(A1447,kipp_maps!A:C,3,FALSE)</f>
        <v>6</v>
      </c>
      <c r="D1447">
        <f>VLOOKUP(A1447,kipp_maps!A:D,4,FALSE)</f>
        <v>2019</v>
      </c>
      <c r="E1447" t="str">
        <f>VLOOKUP(A1447,kipp_maps!A:E,5,FALSE)</f>
        <v>Gifted</v>
      </c>
      <c r="F1447">
        <f>VLOOKUP(A1447&amp;"|"&amp;"Fall"&amp;"|"&amp;"Math",kipp_maps!H:I,2,FALSE)</f>
        <v>216</v>
      </c>
      <c r="G1447">
        <f>VLOOKUP(A1447&amp;"|"&amp;"Fall"&amp;"|"&amp;"Math",kipp_maps!H:J,3,FALSE)</f>
        <v>37</v>
      </c>
      <c r="H1447">
        <f>VLOOKUP(A1447&amp;"|"&amp;"Fall"&amp;"|"&amp;"Math",kipp_maps!H:K,4,FALSE)</f>
        <v>2</v>
      </c>
      <c r="I1447">
        <f>VLOOKUP(A1447&amp;"|"&amp;"Spring"&amp;"|"&amp;"Math",kipp_maps!H:I,2,FALSE)</f>
        <v>223</v>
      </c>
      <c r="J1447">
        <f>VLOOKUP(A1447&amp;"|"&amp;"Spring"&amp;"|"&amp;"Math",kipp_maps!H:J,3,FALSE)</f>
        <v>44</v>
      </c>
      <c r="K1447">
        <f>VLOOKUP(A1447&amp;"|"&amp;"Spring"&amp;"|"&amp;"Math",kipp_maps!H:K,4,FALSE)</f>
        <v>2</v>
      </c>
      <c r="L1447">
        <f>VLOOKUP(A1447&amp;"|"&amp;"Fall"&amp;"|"&amp;"Math",kipp_maps!H:L,5,FALSE)</f>
        <v>5</v>
      </c>
      <c r="M1447">
        <f t="shared" si="88"/>
        <v>7</v>
      </c>
      <c r="N1447">
        <f t="shared" si="89"/>
        <v>2</v>
      </c>
      <c r="O1447">
        <f>VLOOKUP(A1447&amp;"|"&amp;"Fall"&amp;"|"&amp;"Reading",kipp_maps!H:I,2,FALSE)</f>
        <v>220</v>
      </c>
      <c r="P1447">
        <f>VLOOKUP(A1447&amp;"|"&amp;"Fall"&amp;"|"&amp;"Reading",kipp_maps!H:J,3,FALSE)</f>
        <v>71</v>
      </c>
      <c r="Q1447">
        <f>VLOOKUP(A1447&amp;"|"&amp;"Fall"&amp;"|"&amp;"Reading",kipp_maps!H:K,4,FALSE)</f>
        <v>3</v>
      </c>
      <c r="R1447">
        <f>VLOOKUP(A1447&amp;"|"&amp;"Spring"&amp;"|"&amp;"Reading",kipp_maps!H:I,2,FALSE)</f>
        <v>225</v>
      </c>
      <c r="S1447">
        <f>VLOOKUP(A1447&amp;"|"&amp;"Spring"&amp;"|"&amp;"Reading",kipp_maps!H:J,3,FALSE)</f>
        <v>74</v>
      </c>
      <c r="T1447">
        <f>VLOOKUP(A1447&amp;"|"&amp;"Spring"&amp;"|"&amp;"Reading",kipp_maps!H:K,4,FALSE)</f>
        <v>3</v>
      </c>
      <c r="U1447">
        <f>VLOOKUP(A1447&amp;"|"&amp;"Fall"&amp;"|"&amp;"Reading",kipp_maps!H:L,5,FALSE)</f>
        <v>3</v>
      </c>
      <c r="V1447">
        <f t="shared" si="90"/>
        <v>5</v>
      </c>
      <c r="W1447">
        <f t="shared" si="91"/>
        <v>2</v>
      </c>
    </row>
    <row r="1448" spans="1:23" x14ac:dyDescent="0.25">
      <c r="A1448">
        <v>24826</v>
      </c>
      <c r="B1448" t="str">
        <f>VLOOKUP(A1448,kipp_maps!A:B,2,FALSE)</f>
        <v>School D</v>
      </c>
      <c r="C1448">
        <f>VLOOKUP(A1448,kipp_maps!A:C,3,FALSE)</f>
        <v>6</v>
      </c>
      <c r="D1448">
        <f>VLOOKUP(A1448,kipp_maps!A:D,4,FALSE)</f>
        <v>2019</v>
      </c>
      <c r="E1448" t="str">
        <f>VLOOKUP(A1448,kipp_maps!A:E,5,FALSE)</f>
        <v>GenEd</v>
      </c>
      <c r="F1448" t="str">
        <f>VLOOKUP(A1448&amp;"|"&amp;"Fall"&amp;"|"&amp;"Math",kipp_maps!H:I,2,FALSE)</f>
        <v>.</v>
      </c>
      <c r="G1448" t="str">
        <f>VLOOKUP(A1448&amp;"|"&amp;"Fall"&amp;"|"&amp;"Math",kipp_maps!H:J,3,FALSE)</f>
        <v>.</v>
      </c>
      <c r="H1448" t="str">
        <f>VLOOKUP(A1448&amp;"|"&amp;"Fall"&amp;"|"&amp;"Math",kipp_maps!H:K,4,FALSE)</f>
        <v>.</v>
      </c>
      <c r="I1448">
        <f>VLOOKUP(A1448&amp;"|"&amp;"Spring"&amp;"|"&amp;"Math",kipp_maps!H:I,2,FALSE)</f>
        <v>206</v>
      </c>
      <c r="J1448">
        <f>VLOOKUP(A1448&amp;"|"&amp;"Spring"&amp;"|"&amp;"Math",kipp_maps!H:J,3,FALSE)</f>
        <v>12</v>
      </c>
      <c r="K1448">
        <f>VLOOKUP(A1448&amp;"|"&amp;"Spring"&amp;"|"&amp;"Math",kipp_maps!H:K,4,FALSE)</f>
        <v>1</v>
      </c>
      <c r="L1448" t="str">
        <f>VLOOKUP(A1448&amp;"|"&amp;"Fall"&amp;"|"&amp;"Math",kipp_maps!H:L,5,FALSE)</f>
        <v>.</v>
      </c>
      <c r="M1448" t="e">
        <f t="shared" si="88"/>
        <v>#VALUE!</v>
      </c>
      <c r="N1448" t="e">
        <f t="shared" si="89"/>
        <v>#VALUE!</v>
      </c>
      <c r="O1448">
        <f>VLOOKUP(A1448&amp;"|"&amp;"Fall"&amp;"|"&amp;"Reading",kipp_maps!H:I,2,FALSE)</f>
        <v>173</v>
      </c>
      <c r="P1448">
        <f>VLOOKUP(A1448&amp;"|"&amp;"Fall"&amp;"|"&amp;"Reading",kipp_maps!H:J,3,FALSE)</f>
        <v>1</v>
      </c>
      <c r="Q1448">
        <f>VLOOKUP(A1448&amp;"|"&amp;"Fall"&amp;"|"&amp;"Reading",kipp_maps!H:K,4,FALSE)</f>
        <v>1</v>
      </c>
      <c r="R1448">
        <f>VLOOKUP(A1448&amp;"|"&amp;"Spring"&amp;"|"&amp;"Reading",kipp_maps!H:I,2,FALSE)</f>
        <v>209</v>
      </c>
      <c r="S1448">
        <f>VLOOKUP(A1448&amp;"|"&amp;"Spring"&amp;"|"&amp;"Reading",kipp_maps!H:J,3,FALSE)</f>
        <v>32</v>
      </c>
      <c r="T1448">
        <f>VLOOKUP(A1448&amp;"|"&amp;"Spring"&amp;"|"&amp;"Reading",kipp_maps!H:K,4,FALSE)</f>
        <v>2</v>
      </c>
      <c r="U1448">
        <f>VLOOKUP(A1448&amp;"|"&amp;"Fall"&amp;"|"&amp;"Reading",kipp_maps!H:L,5,FALSE)</f>
        <v>12</v>
      </c>
      <c r="V1448">
        <f t="shared" si="90"/>
        <v>36</v>
      </c>
      <c r="W1448">
        <f t="shared" si="91"/>
        <v>24</v>
      </c>
    </row>
    <row r="1449" spans="1:23" x14ac:dyDescent="0.25">
      <c r="A1449">
        <v>27641</v>
      </c>
      <c r="B1449" t="str">
        <f>VLOOKUP(A1449,kipp_maps!A:B,2,FALSE)</f>
        <v>School D</v>
      </c>
      <c r="C1449">
        <f>VLOOKUP(A1449,kipp_maps!A:C,3,FALSE)</f>
        <v>6</v>
      </c>
      <c r="D1449">
        <f>VLOOKUP(A1449,kipp_maps!A:D,4,FALSE)</f>
        <v>2019</v>
      </c>
      <c r="E1449" t="str">
        <f>VLOOKUP(A1449,kipp_maps!A:E,5,FALSE)</f>
        <v>GenEd</v>
      </c>
      <c r="F1449">
        <f>VLOOKUP(A1449&amp;"|"&amp;"Fall"&amp;"|"&amp;"Math",kipp_maps!H:I,2,FALSE)</f>
        <v>193</v>
      </c>
      <c r="G1449">
        <f>VLOOKUP(A1449&amp;"|"&amp;"Fall"&amp;"|"&amp;"Math",kipp_maps!H:J,3,FALSE)</f>
        <v>4</v>
      </c>
      <c r="H1449">
        <f>VLOOKUP(A1449&amp;"|"&amp;"Fall"&amp;"|"&amp;"Math",kipp_maps!H:K,4,FALSE)</f>
        <v>1</v>
      </c>
      <c r="I1449">
        <f>VLOOKUP(A1449&amp;"|"&amp;"Spring"&amp;"|"&amp;"Math",kipp_maps!H:I,2,FALSE)</f>
        <v>199</v>
      </c>
      <c r="J1449">
        <f>VLOOKUP(A1449&amp;"|"&amp;"Spring"&amp;"|"&amp;"Math",kipp_maps!H:J,3,FALSE)</f>
        <v>6</v>
      </c>
      <c r="K1449">
        <f>VLOOKUP(A1449&amp;"|"&amp;"Spring"&amp;"|"&amp;"Math",kipp_maps!H:K,4,FALSE)</f>
        <v>1</v>
      </c>
      <c r="L1449">
        <f>VLOOKUP(A1449&amp;"|"&amp;"Fall"&amp;"|"&amp;"Math",kipp_maps!H:L,5,FALSE)</f>
        <v>8</v>
      </c>
      <c r="M1449">
        <f t="shared" si="88"/>
        <v>6</v>
      </c>
      <c r="N1449">
        <f t="shared" si="89"/>
        <v>-2</v>
      </c>
      <c r="O1449">
        <f>VLOOKUP(A1449&amp;"|"&amp;"Fall"&amp;"|"&amp;"Reading",kipp_maps!H:I,2,FALSE)</f>
        <v>191</v>
      </c>
      <c r="P1449">
        <f>VLOOKUP(A1449&amp;"|"&amp;"Fall"&amp;"|"&amp;"Reading",kipp_maps!H:J,3,FALSE)</f>
        <v>8</v>
      </c>
      <c r="Q1449">
        <f>VLOOKUP(A1449&amp;"|"&amp;"Fall"&amp;"|"&amp;"Reading",kipp_maps!H:K,4,FALSE)</f>
        <v>1</v>
      </c>
      <c r="R1449">
        <f>VLOOKUP(A1449&amp;"|"&amp;"Spring"&amp;"|"&amp;"Reading",kipp_maps!H:I,2,FALSE)</f>
        <v>200</v>
      </c>
      <c r="S1449">
        <f>VLOOKUP(A1449&amp;"|"&amp;"Spring"&amp;"|"&amp;"Reading",kipp_maps!H:J,3,FALSE)</f>
        <v>14</v>
      </c>
      <c r="T1449">
        <f>VLOOKUP(A1449&amp;"|"&amp;"Spring"&amp;"|"&amp;"Reading",kipp_maps!H:K,4,FALSE)</f>
        <v>1</v>
      </c>
      <c r="U1449">
        <f>VLOOKUP(A1449&amp;"|"&amp;"Fall"&amp;"|"&amp;"Reading",kipp_maps!H:L,5,FALSE)</f>
        <v>8</v>
      </c>
      <c r="V1449">
        <f t="shared" si="90"/>
        <v>9</v>
      </c>
      <c r="W1449">
        <f t="shared" si="91"/>
        <v>1</v>
      </c>
    </row>
    <row r="1450" spans="1:23" x14ac:dyDescent="0.25">
      <c r="A1450">
        <v>19785</v>
      </c>
      <c r="B1450" t="str">
        <f>VLOOKUP(A1450,kipp_maps!A:B,2,FALSE)</f>
        <v>School C</v>
      </c>
      <c r="C1450">
        <f>VLOOKUP(A1450,kipp_maps!A:C,3,FALSE)</f>
        <v>6</v>
      </c>
      <c r="D1450">
        <f>VLOOKUP(A1450,kipp_maps!A:D,4,FALSE)</f>
        <v>2019</v>
      </c>
      <c r="E1450" t="str">
        <f>VLOOKUP(A1450,kipp_maps!A:E,5,FALSE)</f>
        <v>Tier 2</v>
      </c>
      <c r="F1450">
        <f>VLOOKUP(A1450&amp;"|"&amp;"Fall"&amp;"|"&amp;"Math",kipp_maps!H:I,2,FALSE)</f>
        <v>207</v>
      </c>
      <c r="G1450">
        <f>VLOOKUP(A1450&amp;"|"&amp;"Fall"&amp;"|"&amp;"Math",kipp_maps!H:J,3,FALSE)</f>
        <v>19</v>
      </c>
      <c r="H1450">
        <f>VLOOKUP(A1450&amp;"|"&amp;"Fall"&amp;"|"&amp;"Math",kipp_maps!H:K,4,FALSE)</f>
        <v>1</v>
      </c>
      <c r="I1450">
        <f>VLOOKUP(A1450&amp;"|"&amp;"Spring"&amp;"|"&amp;"Math",kipp_maps!H:I,2,FALSE)</f>
        <v>219</v>
      </c>
      <c r="J1450">
        <f>VLOOKUP(A1450&amp;"|"&amp;"Spring"&amp;"|"&amp;"Math",kipp_maps!H:J,3,FALSE)</f>
        <v>35</v>
      </c>
      <c r="K1450">
        <f>VLOOKUP(A1450&amp;"|"&amp;"Spring"&amp;"|"&amp;"Math",kipp_maps!H:K,4,FALSE)</f>
        <v>2</v>
      </c>
      <c r="L1450">
        <f>VLOOKUP(A1450&amp;"|"&amp;"Fall"&amp;"|"&amp;"Math",kipp_maps!H:L,5,FALSE)</f>
        <v>6</v>
      </c>
      <c r="M1450">
        <f t="shared" si="88"/>
        <v>12</v>
      </c>
      <c r="N1450">
        <f t="shared" si="89"/>
        <v>6</v>
      </c>
      <c r="O1450">
        <f>VLOOKUP(A1450&amp;"|"&amp;"Fall"&amp;"|"&amp;"Reading",kipp_maps!H:I,2,FALSE)</f>
        <v>207</v>
      </c>
      <c r="P1450">
        <f>VLOOKUP(A1450&amp;"|"&amp;"Fall"&amp;"|"&amp;"Reading",kipp_maps!H:J,3,FALSE)</f>
        <v>37</v>
      </c>
      <c r="Q1450">
        <f>VLOOKUP(A1450&amp;"|"&amp;"Fall"&amp;"|"&amp;"Reading",kipp_maps!H:K,4,FALSE)</f>
        <v>2</v>
      </c>
      <c r="R1450">
        <f>VLOOKUP(A1450&amp;"|"&amp;"Spring"&amp;"|"&amp;"Reading",kipp_maps!H:I,2,FALSE)</f>
        <v>206</v>
      </c>
      <c r="S1450">
        <f>VLOOKUP(A1450&amp;"|"&amp;"Spring"&amp;"|"&amp;"Reading",kipp_maps!H:J,3,FALSE)</f>
        <v>25</v>
      </c>
      <c r="T1450">
        <f>VLOOKUP(A1450&amp;"|"&amp;"Spring"&amp;"|"&amp;"Reading",kipp_maps!H:K,4,FALSE)</f>
        <v>2</v>
      </c>
      <c r="U1450">
        <f>VLOOKUP(A1450&amp;"|"&amp;"Fall"&amp;"|"&amp;"Reading",kipp_maps!H:L,5,FALSE)</f>
        <v>5</v>
      </c>
      <c r="V1450">
        <f t="shared" si="90"/>
        <v>-1</v>
      </c>
      <c r="W1450">
        <f t="shared" si="91"/>
        <v>-6</v>
      </c>
    </row>
    <row r="1451" spans="1:23" x14ac:dyDescent="0.25">
      <c r="A1451">
        <v>16242</v>
      </c>
      <c r="B1451" t="str">
        <f>VLOOKUP(A1451,kipp_maps!A:B,2,FALSE)</f>
        <v>School D</v>
      </c>
      <c r="C1451">
        <f>VLOOKUP(A1451,kipp_maps!A:C,3,FALSE)</f>
        <v>6</v>
      </c>
      <c r="D1451">
        <f>VLOOKUP(A1451,kipp_maps!A:D,4,FALSE)</f>
        <v>2019</v>
      </c>
      <c r="E1451" t="str">
        <f>VLOOKUP(A1451,kipp_maps!A:E,5,FALSE)</f>
        <v>GenEd</v>
      </c>
      <c r="F1451">
        <f>VLOOKUP(A1451&amp;"|"&amp;"Fall"&amp;"|"&amp;"Math",kipp_maps!H:I,2,FALSE)</f>
        <v>212</v>
      </c>
      <c r="G1451">
        <f>VLOOKUP(A1451&amp;"|"&amp;"Fall"&amp;"|"&amp;"Math",kipp_maps!H:J,3,FALSE)</f>
        <v>28</v>
      </c>
      <c r="H1451">
        <f>VLOOKUP(A1451&amp;"|"&amp;"Fall"&amp;"|"&amp;"Math",kipp_maps!H:K,4,FALSE)</f>
        <v>2</v>
      </c>
      <c r="I1451">
        <f>VLOOKUP(A1451&amp;"|"&amp;"Spring"&amp;"|"&amp;"Math",kipp_maps!H:I,2,FALSE)</f>
        <v>228</v>
      </c>
      <c r="J1451">
        <f>VLOOKUP(A1451&amp;"|"&amp;"Spring"&amp;"|"&amp;"Math",kipp_maps!H:J,3,FALSE)</f>
        <v>56</v>
      </c>
      <c r="K1451">
        <f>VLOOKUP(A1451&amp;"|"&amp;"Spring"&amp;"|"&amp;"Math",kipp_maps!H:K,4,FALSE)</f>
        <v>3</v>
      </c>
      <c r="L1451">
        <f>VLOOKUP(A1451&amp;"|"&amp;"Fall"&amp;"|"&amp;"Math",kipp_maps!H:L,5,FALSE)</f>
        <v>6</v>
      </c>
      <c r="M1451">
        <f t="shared" si="88"/>
        <v>16</v>
      </c>
      <c r="N1451">
        <f t="shared" si="89"/>
        <v>10</v>
      </c>
      <c r="O1451">
        <f>VLOOKUP(A1451&amp;"|"&amp;"Fall"&amp;"|"&amp;"Reading",kipp_maps!H:I,2,FALSE)</f>
        <v>217</v>
      </c>
      <c r="P1451">
        <f>VLOOKUP(A1451&amp;"|"&amp;"Fall"&amp;"|"&amp;"Reading",kipp_maps!H:J,3,FALSE)</f>
        <v>64</v>
      </c>
      <c r="Q1451">
        <f>VLOOKUP(A1451&amp;"|"&amp;"Fall"&amp;"|"&amp;"Reading",kipp_maps!H:K,4,FALSE)</f>
        <v>3</v>
      </c>
      <c r="R1451">
        <f>VLOOKUP(A1451&amp;"|"&amp;"Spring"&amp;"|"&amp;"Reading",kipp_maps!H:I,2,FALSE)</f>
        <v>215</v>
      </c>
      <c r="S1451">
        <f>VLOOKUP(A1451&amp;"|"&amp;"Spring"&amp;"|"&amp;"Reading",kipp_maps!H:J,3,FALSE)</f>
        <v>48</v>
      </c>
      <c r="T1451">
        <f>VLOOKUP(A1451&amp;"|"&amp;"Spring"&amp;"|"&amp;"Reading",kipp_maps!H:K,4,FALSE)</f>
        <v>2</v>
      </c>
      <c r="U1451">
        <f>VLOOKUP(A1451&amp;"|"&amp;"Fall"&amp;"|"&amp;"Reading",kipp_maps!H:L,5,FALSE)</f>
        <v>3</v>
      </c>
      <c r="V1451">
        <f t="shared" si="90"/>
        <v>-2</v>
      </c>
      <c r="W1451">
        <f t="shared" si="91"/>
        <v>-5</v>
      </c>
    </row>
    <row r="1452" spans="1:23" x14ac:dyDescent="0.25">
      <c r="A1452">
        <v>17733</v>
      </c>
      <c r="B1452" t="str">
        <f>VLOOKUP(A1452,kipp_maps!A:B,2,FALSE)</f>
        <v>School C</v>
      </c>
      <c r="C1452">
        <f>VLOOKUP(A1452,kipp_maps!A:C,3,FALSE)</f>
        <v>6</v>
      </c>
      <c r="D1452">
        <f>VLOOKUP(A1452,kipp_maps!A:D,4,FALSE)</f>
        <v>2019</v>
      </c>
      <c r="E1452" t="str">
        <f>VLOOKUP(A1452,kipp_maps!A:E,5,FALSE)</f>
        <v>GenEd</v>
      </c>
      <c r="F1452">
        <f>VLOOKUP(A1452&amp;"|"&amp;"Fall"&amp;"|"&amp;"Math",kipp_maps!H:I,2,FALSE)</f>
        <v>208</v>
      </c>
      <c r="G1452">
        <f>VLOOKUP(A1452&amp;"|"&amp;"Fall"&amp;"|"&amp;"Math",kipp_maps!H:J,3,FALSE)</f>
        <v>20</v>
      </c>
      <c r="H1452">
        <f>VLOOKUP(A1452&amp;"|"&amp;"Fall"&amp;"|"&amp;"Math",kipp_maps!H:K,4,FALSE)</f>
        <v>1</v>
      </c>
      <c r="I1452">
        <f>VLOOKUP(A1452&amp;"|"&amp;"Spring"&amp;"|"&amp;"Math",kipp_maps!H:I,2,FALSE)</f>
        <v>214</v>
      </c>
      <c r="J1452">
        <f>VLOOKUP(A1452&amp;"|"&amp;"Spring"&amp;"|"&amp;"Math",kipp_maps!H:J,3,FALSE)</f>
        <v>25</v>
      </c>
      <c r="K1452">
        <f>VLOOKUP(A1452&amp;"|"&amp;"Spring"&amp;"|"&amp;"Math",kipp_maps!H:K,4,FALSE)</f>
        <v>2</v>
      </c>
      <c r="L1452">
        <f>VLOOKUP(A1452&amp;"|"&amp;"Fall"&amp;"|"&amp;"Math",kipp_maps!H:L,5,FALSE)</f>
        <v>6</v>
      </c>
      <c r="M1452">
        <f t="shared" si="88"/>
        <v>6</v>
      </c>
      <c r="N1452">
        <f t="shared" si="89"/>
        <v>0</v>
      </c>
      <c r="O1452">
        <f>VLOOKUP(A1452&amp;"|"&amp;"Fall"&amp;"|"&amp;"Reading",kipp_maps!H:I,2,FALSE)</f>
        <v>226</v>
      </c>
      <c r="P1452">
        <f>VLOOKUP(A1452&amp;"|"&amp;"Fall"&amp;"|"&amp;"Reading",kipp_maps!H:J,3,FALSE)</f>
        <v>83</v>
      </c>
      <c r="Q1452">
        <f>VLOOKUP(A1452&amp;"|"&amp;"Fall"&amp;"|"&amp;"Reading",kipp_maps!H:K,4,FALSE)</f>
        <v>4</v>
      </c>
      <c r="R1452">
        <f>VLOOKUP(A1452&amp;"|"&amp;"Spring"&amp;"|"&amp;"Reading",kipp_maps!H:I,2,FALSE)</f>
        <v>217</v>
      </c>
      <c r="S1452">
        <f>VLOOKUP(A1452&amp;"|"&amp;"Spring"&amp;"|"&amp;"Reading",kipp_maps!H:J,3,FALSE)</f>
        <v>53</v>
      </c>
      <c r="T1452">
        <f>VLOOKUP(A1452&amp;"|"&amp;"Spring"&amp;"|"&amp;"Reading",kipp_maps!H:K,4,FALSE)</f>
        <v>3</v>
      </c>
      <c r="U1452">
        <f>VLOOKUP(A1452&amp;"|"&amp;"Fall"&amp;"|"&amp;"Reading",kipp_maps!H:L,5,FALSE)</f>
        <v>2</v>
      </c>
      <c r="V1452">
        <f t="shared" si="90"/>
        <v>-9</v>
      </c>
      <c r="W1452">
        <f t="shared" si="91"/>
        <v>-11</v>
      </c>
    </row>
    <row r="1453" spans="1:23" x14ac:dyDescent="0.25">
      <c r="A1453">
        <v>29553</v>
      </c>
      <c r="B1453" t="str">
        <f>VLOOKUP(A1453,kipp_maps!A:B,2,FALSE)</f>
        <v>School A</v>
      </c>
      <c r="C1453">
        <f>VLOOKUP(A1453,kipp_maps!A:C,3,FALSE)</f>
        <v>6</v>
      </c>
      <c r="D1453">
        <f>VLOOKUP(A1453,kipp_maps!A:D,4,FALSE)</f>
        <v>2019</v>
      </c>
      <c r="E1453" t="str">
        <f>VLOOKUP(A1453,kipp_maps!A:E,5,FALSE)</f>
        <v>Gifted</v>
      </c>
      <c r="F1453">
        <f>VLOOKUP(A1453&amp;"|"&amp;"Fall"&amp;"|"&amp;"Math",kipp_maps!H:I,2,FALSE)</f>
        <v>246</v>
      </c>
      <c r="G1453">
        <f>VLOOKUP(A1453&amp;"|"&amp;"Fall"&amp;"|"&amp;"Math",kipp_maps!H:J,3,FALSE)</f>
        <v>94</v>
      </c>
      <c r="H1453">
        <f>VLOOKUP(A1453&amp;"|"&amp;"Fall"&amp;"|"&amp;"Math",kipp_maps!H:K,4,FALSE)</f>
        <v>4</v>
      </c>
      <c r="I1453">
        <f>VLOOKUP(A1453&amp;"|"&amp;"Spring"&amp;"|"&amp;"Math",kipp_maps!H:I,2,FALSE)</f>
        <v>251</v>
      </c>
      <c r="J1453">
        <f>VLOOKUP(A1453&amp;"|"&amp;"Spring"&amp;"|"&amp;"Math",kipp_maps!H:J,3,FALSE)</f>
        <v>94</v>
      </c>
      <c r="K1453">
        <f>VLOOKUP(A1453&amp;"|"&amp;"Spring"&amp;"|"&amp;"Math",kipp_maps!H:K,4,FALSE)</f>
        <v>4</v>
      </c>
      <c r="L1453">
        <f>VLOOKUP(A1453&amp;"|"&amp;"Fall"&amp;"|"&amp;"Math",kipp_maps!H:L,5,FALSE)</f>
        <v>2</v>
      </c>
      <c r="M1453">
        <f t="shared" si="88"/>
        <v>5</v>
      </c>
      <c r="N1453">
        <f t="shared" si="89"/>
        <v>3</v>
      </c>
      <c r="O1453">
        <f>VLOOKUP(A1453&amp;"|"&amp;"Fall"&amp;"|"&amp;"Reading",kipp_maps!H:I,2,FALSE)</f>
        <v>232</v>
      </c>
      <c r="P1453">
        <f>VLOOKUP(A1453&amp;"|"&amp;"Fall"&amp;"|"&amp;"Reading",kipp_maps!H:J,3,FALSE)</f>
        <v>92</v>
      </c>
      <c r="Q1453">
        <f>VLOOKUP(A1453&amp;"|"&amp;"Fall"&amp;"|"&amp;"Reading",kipp_maps!H:K,4,FALSE)</f>
        <v>4</v>
      </c>
      <c r="R1453">
        <f>VLOOKUP(A1453&amp;"|"&amp;"Spring"&amp;"|"&amp;"Reading",kipp_maps!H:I,2,FALSE)</f>
        <v>239</v>
      </c>
      <c r="S1453">
        <f>VLOOKUP(A1453&amp;"|"&amp;"Spring"&amp;"|"&amp;"Reading",kipp_maps!H:J,3,FALSE)</f>
        <v>94</v>
      </c>
      <c r="T1453">
        <f>VLOOKUP(A1453&amp;"|"&amp;"Spring"&amp;"|"&amp;"Reading",kipp_maps!H:K,4,FALSE)</f>
        <v>4</v>
      </c>
      <c r="U1453">
        <f>VLOOKUP(A1453&amp;"|"&amp;"Fall"&amp;"|"&amp;"Reading",kipp_maps!H:L,5,FALSE)</f>
        <v>2</v>
      </c>
      <c r="V1453">
        <f t="shared" si="90"/>
        <v>7</v>
      </c>
      <c r="W1453">
        <f t="shared" si="91"/>
        <v>5</v>
      </c>
    </row>
    <row r="1454" spans="1:23" x14ac:dyDescent="0.25">
      <c r="A1454">
        <v>11629</v>
      </c>
      <c r="B1454" t="str">
        <f>VLOOKUP(A1454,kipp_maps!A:B,2,FALSE)</f>
        <v>School C</v>
      </c>
      <c r="C1454">
        <f>VLOOKUP(A1454,kipp_maps!A:C,3,FALSE)</f>
        <v>6</v>
      </c>
      <c r="D1454">
        <f>VLOOKUP(A1454,kipp_maps!A:D,4,FALSE)</f>
        <v>2019</v>
      </c>
      <c r="E1454" t="str">
        <f>VLOOKUP(A1454,kipp_maps!A:E,5,FALSE)</f>
        <v>Gifted</v>
      </c>
      <c r="F1454">
        <f>VLOOKUP(A1454&amp;"|"&amp;"Fall"&amp;"|"&amp;"Math",kipp_maps!H:I,2,FALSE)</f>
        <v>215</v>
      </c>
      <c r="G1454">
        <f>VLOOKUP(A1454&amp;"|"&amp;"Fall"&amp;"|"&amp;"Math",kipp_maps!H:J,3,FALSE)</f>
        <v>35</v>
      </c>
      <c r="H1454">
        <f>VLOOKUP(A1454&amp;"|"&amp;"Fall"&amp;"|"&amp;"Math",kipp_maps!H:K,4,FALSE)</f>
        <v>2</v>
      </c>
      <c r="I1454">
        <f>VLOOKUP(A1454&amp;"|"&amp;"Spring"&amp;"|"&amp;"Math",kipp_maps!H:I,2,FALSE)</f>
        <v>225</v>
      </c>
      <c r="J1454">
        <f>VLOOKUP(A1454&amp;"|"&amp;"Spring"&amp;"|"&amp;"Math",kipp_maps!H:J,3,FALSE)</f>
        <v>49</v>
      </c>
      <c r="K1454">
        <f>VLOOKUP(A1454&amp;"|"&amp;"Spring"&amp;"|"&amp;"Math",kipp_maps!H:K,4,FALSE)</f>
        <v>2</v>
      </c>
      <c r="L1454">
        <f>VLOOKUP(A1454&amp;"|"&amp;"Fall"&amp;"|"&amp;"Math",kipp_maps!H:L,5,FALSE)</f>
        <v>6</v>
      </c>
      <c r="M1454">
        <f t="shared" si="88"/>
        <v>10</v>
      </c>
      <c r="N1454">
        <f t="shared" si="89"/>
        <v>4</v>
      </c>
      <c r="O1454">
        <f>VLOOKUP(A1454&amp;"|"&amp;"Fall"&amp;"|"&amp;"Reading",kipp_maps!H:I,2,FALSE)</f>
        <v>201</v>
      </c>
      <c r="P1454">
        <f>VLOOKUP(A1454&amp;"|"&amp;"Fall"&amp;"|"&amp;"Reading",kipp_maps!H:J,3,FALSE)</f>
        <v>23</v>
      </c>
      <c r="Q1454">
        <f>VLOOKUP(A1454&amp;"|"&amp;"Fall"&amp;"|"&amp;"Reading",kipp_maps!H:K,4,FALSE)</f>
        <v>1</v>
      </c>
      <c r="R1454">
        <f>VLOOKUP(A1454&amp;"|"&amp;"Spring"&amp;"|"&amp;"Reading",kipp_maps!H:I,2,FALSE)</f>
        <v>222</v>
      </c>
      <c r="S1454">
        <f>VLOOKUP(A1454&amp;"|"&amp;"Spring"&amp;"|"&amp;"Reading",kipp_maps!H:J,3,FALSE)</f>
        <v>67</v>
      </c>
      <c r="T1454">
        <f>VLOOKUP(A1454&amp;"|"&amp;"Spring"&amp;"|"&amp;"Reading",kipp_maps!H:K,4,FALSE)</f>
        <v>3</v>
      </c>
      <c r="U1454">
        <f>VLOOKUP(A1454&amp;"|"&amp;"Fall"&amp;"|"&amp;"Reading",kipp_maps!H:L,5,FALSE)</f>
        <v>6</v>
      </c>
      <c r="V1454">
        <f t="shared" si="90"/>
        <v>21</v>
      </c>
      <c r="W1454">
        <f t="shared" si="91"/>
        <v>15</v>
      </c>
    </row>
    <row r="1455" spans="1:23" x14ac:dyDescent="0.25">
      <c r="A1455">
        <v>18605</v>
      </c>
      <c r="B1455" t="str">
        <f>VLOOKUP(A1455,kipp_maps!A:B,2,FALSE)</f>
        <v>School C</v>
      </c>
      <c r="C1455">
        <f>VLOOKUP(A1455,kipp_maps!A:C,3,FALSE)</f>
        <v>6</v>
      </c>
      <c r="D1455">
        <f>VLOOKUP(A1455,kipp_maps!A:D,4,FALSE)</f>
        <v>2019</v>
      </c>
      <c r="E1455" t="str">
        <f>VLOOKUP(A1455,kipp_maps!A:E,5,FALSE)</f>
        <v>GenEd</v>
      </c>
      <c r="F1455">
        <f>VLOOKUP(A1455&amp;"|"&amp;"Fall"&amp;"|"&amp;"Math",kipp_maps!H:I,2,FALSE)</f>
        <v>214</v>
      </c>
      <c r="G1455">
        <f>VLOOKUP(A1455&amp;"|"&amp;"Fall"&amp;"|"&amp;"Math",kipp_maps!H:J,3,FALSE)</f>
        <v>32</v>
      </c>
      <c r="H1455">
        <f>VLOOKUP(A1455&amp;"|"&amp;"Fall"&amp;"|"&amp;"Math",kipp_maps!H:K,4,FALSE)</f>
        <v>2</v>
      </c>
      <c r="I1455">
        <f>VLOOKUP(A1455&amp;"|"&amp;"Spring"&amp;"|"&amp;"Math",kipp_maps!H:I,2,FALSE)</f>
        <v>219</v>
      </c>
      <c r="J1455">
        <f>VLOOKUP(A1455&amp;"|"&amp;"Spring"&amp;"|"&amp;"Math",kipp_maps!H:J,3,FALSE)</f>
        <v>35</v>
      </c>
      <c r="K1455">
        <f>VLOOKUP(A1455&amp;"|"&amp;"Spring"&amp;"|"&amp;"Math",kipp_maps!H:K,4,FALSE)</f>
        <v>2</v>
      </c>
      <c r="L1455">
        <f>VLOOKUP(A1455&amp;"|"&amp;"Fall"&amp;"|"&amp;"Math",kipp_maps!H:L,5,FALSE)</f>
        <v>6</v>
      </c>
      <c r="M1455">
        <f t="shared" si="88"/>
        <v>5</v>
      </c>
      <c r="N1455">
        <f t="shared" si="89"/>
        <v>-1</v>
      </c>
      <c r="O1455">
        <f>VLOOKUP(A1455&amp;"|"&amp;"Fall"&amp;"|"&amp;"Reading",kipp_maps!H:I,2,FALSE)</f>
        <v>215</v>
      </c>
      <c r="P1455">
        <f>VLOOKUP(A1455&amp;"|"&amp;"Fall"&amp;"|"&amp;"Reading",kipp_maps!H:J,3,FALSE)</f>
        <v>59</v>
      </c>
      <c r="Q1455">
        <f>VLOOKUP(A1455&amp;"|"&amp;"Fall"&amp;"|"&amp;"Reading",kipp_maps!H:K,4,FALSE)</f>
        <v>3</v>
      </c>
      <c r="R1455">
        <f>VLOOKUP(A1455&amp;"|"&amp;"Spring"&amp;"|"&amp;"Reading",kipp_maps!H:I,2,FALSE)</f>
        <v>224</v>
      </c>
      <c r="S1455">
        <f>VLOOKUP(A1455&amp;"|"&amp;"Spring"&amp;"|"&amp;"Reading",kipp_maps!H:J,3,FALSE)</f>
        <v>71</v>
      </c>
      <c r="T1455">
        <f>VLOOKUP(A1455&amp;"|"&amp;"Spring"&amp;"|"&amp;"Reading",kipp_maps!H:K,4,FALSE)</f>
        <v>3</v>
      </c>
      <c r="U1455">
        <f>VLOOKUP(A1455&amp;"|"&amp;"Fall"&amp;"|"&amp;"Reading",kipp_maps!H:L,5,FALSE)</f>
        <v>4</v>
      </c>
      <c r="V1455">
        <f t="shared" si="90"/>
        <v>9</v>
      </c>
      <c r="W1455">
        <f t="shared" si="91"/>
        <v>5</v>
      </c>
    </row>
    <row r="1456" spans="1:23" x14ac:dyDescent="0.25">
      <c r="A1456">
        <v>12260</v>
      </c>
      <c r="B1456" t="str">
        <f>VLOOKUP(A1456,kipp_maps!A:B,2,FALSE)</f>
        <v>School D</v>
      </c>
      <c r="C1456">
        <f>VLOOKUP(A1456,kipp_maps!A:C,3,FALSE)</f>
        <v>6</v>
      </c>
      <c r="D1456">
        <f>VLOOKUP(A1456,kipp_maps!A:D,4,FALSE)</f>
        <v>2019</v>
      </c>
      <c r="E1456" t="str">
        <f>VLOOKUP(A1456,kipp_maps!A:E,5,FALSE)</f>
        <v>Gifted</v>
      </c>
      <c r="F1456">
        <f>VLOOKUP(A1456&amp;"|"&amp;"Fall"&amp;"|"&amp;"Math",kipp_maps!H:I,2,FALSE)</f>
        <v>237</v>
      </c>
      <c r="G1456">
        <f>VLOOKUP(A1456&amp;"|"&amp;"Fall"&amp;"|"&amp;"Math",kipp_maps!H:J,3,FALSE)</f>
        <v>83</v>
      </c>
      <c r="H1456">
        <f>VLOOKUP(A1456&amp;"|"&amp;"Fall"&amp;"|"&amp;"Math",kipp_maps!H:K,4,FALSE)</f>
        <v>4</v>
      </c>
      <c r="I1456">
        <f>VLOOKUP(A1456&amp;"|"&amp;"Spring"&amp;"|"&amp;"Math",kipp_maps!H:I,2,FALSE)</f>
        <v>247</v>
      </c>
      <c r="J1456">
        <f>VLOOKUP(A1456&amp;"|"&amp;"Spring"&amp;"|"&amp;"Math",kipp_maps!H:J,3,FALSE)</f>
        <v>90</v>
      </c>
      <c r="K1456">
        <f>VLOOKUP(A1456&amp;"|"&amp;"Spring"&amp;"|"&amp;"Math",kipp_maps!H:K,4,FALSE)</f>
        <v>4</v>
      </c>
      <c r="L1456">
        <f>VLOOKUP(A1456&amp;"|"&amp;"Fall"&amp;"|"&amp;"Math",kipp_maps!H:L,5,FALSE)</f>
        <v>3</v>
      </c>
      <c r="M1456">
        <f t="shared" si="88"/>
        <v>10</v>
      </c>
      <c r="N1456">
        <f t="shared" si="89"/>
        <v>7</v>
      </c>
      <c r="O1456">
        <f>VLOOKUP(A1456&amp;"|"&amp;"Fall"&amp;"|"&amp;"Reading",kipp_maps!H:I,2,FALSE)</f>
        <v>227</v>
      </c>
      <c r="P1456">
        <f>VLOOKUP(A1456&amp;"|"&amp;"Fall"&amp;"|"&amp;"Reading",kipp_maps!H:J,3,FALSE)</f>
        <v>85</v>
      </c>
      <c r="Q1456">
        <f>VLOOKUP(A1456&amp;"|"&amp;"Fall"&amp;"|"&amp;"Reading",kipp_maps!H:K,4,FALSE)</f>
        <v>4</v>
      </c>
      <c r="R1456">
        <f>VLOOKUP(A1456&amp;"|"&amp;"Spring"&amp;"|"&amp;"Reading",kipp_maps!H:I,2,FALSE)</f>
        <v>237</v>
      </c>
      <c r="S1456">
        <f>VLOOKUP(A1456&amp;"|"&amp;"Spring"&amp;"|"&amp;"Reading",kipp_maps!H:J,3,FALSE)</f>
        <v>93</v>
      </c>
      <c r="T1456">
        <f>VLOOKUP(A1456&amp;"|"&amp;"Spring"&amp;"|"&amp;"Reading",kipp_maps!H:K,4,FALSE)</f>
        <v>4</v>
      </c>
      <c r="U1456">
        <f>VLOOKUP(A1456&amp;"|"&amp;"Fall"&amp;"|"&amp;"Reading",kipp_maps!H:L,5,FALSE)</f>
        <v>2</v>
      </c>
      <c r="V1456">
        <f t="shared" si="90"/>
        <v>10</v>
      </c>
      <c r="W1456">
        <f t="shared" si="91"/>
        <v>8</v>
      </c>
    </row>
    <row r="1457" spans="1:23" x14ac:dyDescent="0.25">
      <c r="A1457">
        <v>20875</v>
      </c>
      <c r="B1457" t="str">
        <f>VLOOKUP(A1457,kipp_maps!A:B,2,FALSE)</f>
        <v>School C</v>
      </c>
      <c r="C1457">
        <f>VLOOKUP(A1457,kipp_maps!A:C,3,FALSE)</f>
        <v>6</v>
      </c>
      <c r="D1457">
        <f>VLOOKUP(A1457,kipp_maps!A:D,4,FALSE)</f>
        <v>2019</v>
      </c>
      <c r="E1457" t="str">
        <f>VLOOKUP(A1457,kipp_maps!A:E,5,FALSE)</f>
        <v>SPED</v>
      </c>
      <c r="F1457">
        <f>VLOOKUP(A1457&amp;"|"&amp;"Fall"&amp;"|"&amp;"Math",kipp_maps!H:I,2,FALSE)</f>
        <v>181</v>
      </c>
      <c r="G1457">
        <f>VLOOKUP(A1457&amp;"|"&amp;"Fall"&amp;"|"&amp;"Math",kipp_maps!H:J,3,FALSE)</f>
        <v>1</v>
      </c>
      <c r="H1457">
        <f>VLOOKUP(A1457&amp;"|"&amp;"Fall"&amp;"|"&amp;"Math",kipp_maps!H:K,4,FALSE)</f>
        <v>1</v>
      </c>
      <c r="I1457">
        <f>VLOOKUP(A1457&amp;"|"&amp;"Spring"&amp;"|"&amp;"Math",kipp_maps!H:I,2,FALSE)</f>
        <v>178</v>
      </c>
      <c r="J1457">
        <f>VLOOKUP(A1457&amp;"|"&amp;"Spring"&amp;"|"&amp;"Math",kipp_maps!H:J,3,FALSE)</f>
        <v>1</v>
      </c>
      <c r="K1457">
        <f>VLOOKUP(A1457&amp;"|"&amp;"Spring"&amp;"|"&amp;"Math",kipp_maps!H:K,4,FALSE)</f>
        <v>1</v>
      </c>
      <c r="L1457">
        <f>VLOOKUP(A1457&amp;"|"&amp;"Fall"&amp;"|"&amp;"Math",kipp_maps!H:L,5,FALSE)</f>
        <v>10</v>
      </c>
      <c r="M1457">
        <f t="shared" si="88"/>
        <v>-3</v>
      </c>
      <c r="N1457">
        <f t="shared" si="89"/>
        <v>-13</v>
      </c>
      <c r="O1457">
        <f>VLOOKUP(A1457&amp;"|"&amp;"Fall"&amp;"|"&amp;"Reading",kipp_maps!H:I,2,FALSE)</f>
        <v>158</v>
      </c>
      <c r="P1457">
        <f>VLOOKUP(A1457&amp;"|"&amp;"Fall"&amp;"|"&amp;"Reading",kipp_maps!H:J,3,FALSE)</f>
        <v>1</v>
      </c>
      <c r="Q1457">
        <f>VLOOKUP(A1457&amp;"|"&amp;"Fall"&amp;"|"&amp;"Reading",kipp_maps!H:K,4,FALSE)</f>
        <v>1</v>
      </c>
      <c r="R1457">
        <f>VLOOKUP(A1457&amp;"|"&amp;"Spring"&amp;"|"&amp;"Reading",kipp_maps!H:I,2,FALSE)</f>
        <v>160</v>
      </c>
      <c r="S1457">
        <f>VLOOKUP(A1457&amp;"|"&amp;"Spring"&amp;"|"&amp;"Reading",kipp_maps!H:J,3,FALSE)</f>
        <v>1</v>
      </c>
      <c r="T1457">
        <f>VLOOKUP(A1457&amp;"|"&amp;"Spring"&amp;"|"&amp;"Reading",kipp_maps!H:K,4,FALSE)</f>
        <v>1</v>
      </c>
      <c r="U1457">
        <f>VLOOKUP(A1457&amp;"|"&amp;"Fall"&amp;"|"&amp;"Reading",kipp_maps!H:L,5,FALSE)</f>
        <v>14</v>
      </c>
      <c r="V1457">
        <f t="shared" si="90"/>
        <v>2</v>
      </c>
      <c r="W1457">
        <f t="shared" si="91"/>
        <v>-12</v>
      </c>
    </row>
    <row r="1458" spans="1:23" x14ac:dyDescent="0.25">
      <c r="A1458">
        <v>21654</v>
      </c>
      <c r="B1458" t="str">
        <f>VLOOKUP(A1458,kipp_maps!A:B,2,FALSE)</f>
        <v>School A</v>
      </c>
      <c r="C1458">
        <f>VLOOKUP(A1458,kipp_maps!A:C,3,FALSE)</f>
        <v>6</v>
      </c>
      <c r="D1458">
        <f>VLOOKUP(A1458,kipp_maps!A:D,4,FALSE)</f>
        <v>2019</v>
      </c>
      <c r="E1458" t="str">
        <f>VLOOKUP(A1458,kipp_maps!A:E,5,FALSE)</f>
        <v>GenEd</v>
      </c>
      <c r="F1458" t="str">
        <f>VLOOKUP(A1458&amp;"|"&amp;"Fall"&amp;"|"&amp;"Math",kipp_maps!H:I,2,FALSE)</f>
        <v>.</v>
      </c>
      <c r="G1458" t="str">
        <f>VLOOKUP(A1458&amp;"|"&amp;"Fall"&amp;"|"&amp;"Math",kipp_maps!H:J,3,FALSE)</f>
        <v>.</v>
      </c>
      <c r="H1458" t="str">
        <f>VLOOKUP(A1458&amp;"|"&amp;"Fall"&amp;"|"&amp;"Math",kipp_maps!H:K,4,FALSE)</f>
        <v>.</v>
      </c>
      <c r="I1458">
        <f>VLOOKUP(A1458&amp;"|"&amp;"Spring"&amp;"|"&amp;"Math",kipp_maps!H:I,2,FALSE)</f>
        <v>233</v>
      </c>
      <c r="J1458">
        <f>VLOOKUP(A1458&amp;"|"&amp;"Spring"&amp;"|"&amp;"Math",kipp_maps!H:J,3,FALSE)</f>
        <v>68</v>
      </c>
      <c r="K1458">
        <f>VLOOKUP(A1458&amp;"|"&amp;"Spring"&amp;"|"&amp;"Math",kipp_maps!H:K,4,FALSE)</f>
        <v>3</v>
      </c>
      <c r="L1458" t="str">
        <f>VLOOKUP(A1458&amp;"|"&amp;"Fall"&amp;"|"&amp;"Math",kipp_maps!H:L,5,FALSE)</f>
        <v>.</v>
      </c>
      <c r="M1458" t="e">
        <f t="shared" si="88"/>
        <v>#VALUE!</v>
      </c>
      <c r="N1458" t="e">
        <f t="shared" si="89"/>
        <v>#VALUE!</v>
      </c>
      <c r="O1458" t="str">
        <f>VLOOKUP(A1458&amp;"|"&amp;"Fall"&amp;"|"&amp;"Reading",kipp_maps!H:I,2,FALSE)</f>
        <v>.</v>
      </c>
      <c r="P1458" t="str">
        <f>VLOOKUP(A1458&amp;"|"&amp;"Fall"&amp;"|"&amp;"Reading",kipp_maps!H:J,3,FALSE)</f>
        <v>.</v>
      </c>
      <c r="Q1458" t="str">
        <f>VLOOKUP(A1458&amp;"|"&amp;"Fall"&amp;"|"&amp;"Reading",kipp_maps!H:K,4,FALSE)</f>
        <v>.</v>
      </c>
      <c r="R1458">
        <f>VLOOKUP(A1458&amp;"|"&amp;"Spring"&amp;"|"&amp;"Reading",kipp_maps!H:I,2,FALSE)</f>
        <v>222</v>
      </c>
      <c r="S1458">
        <f>VLOOKUP(A1458&amp;"|"&amp;"Spring"&amp;"|"&amp;"Reading",kipp_maps!H:J,3,FALSE)</f>
        <v>67</v>
      </c>
      <c r="T1458">
        <f>VLOOKUP(A1458&amp;"|"&amp;"Spring"&amp;"|"&amp;"Reading",kipp_maps!H:K,4,FALSE)</f>
        <v>3</v>
      </c>
      <c r="U1458" t="str">
        <f>VLOOKUP(A1458&amp;"|"&amp;"Fall"&amp;"|"&amp;"Reading",kipp_maps!H:L,5,FALSE)</f>
        <v>.</v>
      </c>
      <c r="V1458" t="e">
        <f t="shared" si="90"/>
        <v>#VALUE!</v>
      </c>
      <c r="W1458" t="e">
        <f t="shared" si="91"/>
        <v>#VALUE!</v>
      </c>
    </row>
    <row r="1459" spans="1:23" x14ac:dyDescent="0.25">
      <c r="A1459">
        <v>22657</v>
      </c>
      <c r="B1459" t="str">
        <f>VLOOKUP(A1459,kipp_maps!A:B,2,FALSE)</f>
        <v>School C</v>
      </c>
      <c r="C1459">
        <f>VLOOKUP(A1459,kipp_maps!A:C,3,FALSE)</f>
        <v>6</v>
      </c>
      <c r="D1459">
        <f>VLOOKUP(A1459,kipp_maps!A:D,4,FALSE)</f>
        <v>2019</v>
      </c>
      <c r="E1459" t="str">
        <f>VLOOKUP(A1459,kipp_maps!A:E,5,FALSE)</f>
        <v>GenEd</v>
      </c>
      <c r="F1459">
        <f>VLOOKUP(A1459&amp;"|"&amp;"Fall"&amp;"|"&amp;"Math",kipp_maps!H:I,2,FALSE)</f>
        <v>219</v>
      </c>
      <c r="G1459">
        <f>VLOOKUP(A1459&amp;"|"&amp;"Fall"&amp;"|"&amp;"Math",kipp_maps!H:J,3,FALSE)</f>
        <v>44</v>
      </c>
      <c r="H1459">
        <f>VLOOKUP(A1459&amp;"|"&amp;"Fall"&amp;"|"&amp;"Math",kipp_maps!H:K,4,FALSE)</f>
        <v>2</v>
      </c>
      <c r="I1459">
        <f>VLOOKUP(A1459&amp;"|"&amp;"Spring"&amp;"|"&amp;"Math",kipp_maps!H:I,2,FALSE)</f>
        <v>221</v>
      </c>
      <c r="J1459">
        <f>VLOOKUP(A1459&amp;"|"&amp;"Spring"&amp;"|"&amp;"Math",kipp_maps!H:J,3,FALSE)</f>
        <v>40</v>
      </c>
      <c r="K1459">
        <f>VLOOKUP(A1459&amp;"|"&amp;"Spring"&amp;"|"&amp;"Math",kipp_maps!H:K,4,FALSE)</f>
        <v>2</v>
      </c>
      <c r="L1459">
        <f>VLOOKUP(A1459&amp;"|"&amp;"Fall"&amp;"|"&amp;"Math",kipp_maps!H:L,5,FALSE)</f>
        <v>5</v>
      </c>
      <c r="M1459">
        <f t="shared" si="88"/>
        <v>2</v>
      </c>
      <c r="N1459">
        <f t="shared" si="89"/>
        <v>-3</v>
      </c>
      <c r="O1459">
        <f>VLOOKUP(A1459&amp;"|"&amp;"Fall"&amp;"|"&amp;"Reading",kipp_maps!H:I,2,FALSE)</f>
        <v>226</v>
      </c>
      <c r="P1459">
        <f>VLOOKUP(A1459&amp;"|"&amp;"Fall"&amp;"|"&amp;"Reading",kipp_maps!H:J,3,FALSE)</f>
        <v>83</v>
      </c>
      <c r="Q1459">
        <f>VLOOKUP(A1459&amp;"|"&amp;"Fall"&amp;"|"&amp;"Reading",kipp_maps!H:K,4,FALSE)</f>
        <v>4</v>
      </c>
      <c r="R1459">
        <f>VLOOKUP(A1459&amp;"|"&amp;"Spring"&amp;"|"&amp;"Reading",kipp_maps!H:I,2,FALSE)</f>
        <v>224</v>
      </c>
      <c r="S1459">
        <f>VLOOKUP(A1459&amp;"|"&amp;"Spring"&amp;"|"&amp;"Reading",kipp_maps!H:J,3,FALSE)</f>
        <v>71</v>
      </c>
      <c r="T1459">
        <f>VLOOKUP(A1459&amp;"|"&amp;"Spring"&amp;"|"&amp;"Reading",kipp_maps!H:K,4,FALSE)</f>
        <v>3</v>
      </c>
      <c r="U1459">
        <f>VLOOKUP(A1459&amp;"|"&amp;"Fall"&amp;"|"&amp;"Reading",kipp_maps!H:L,5,FALSE)</f>
        <v>2</v>
      </c>
      <c r="V1459">
        <f t="shared" si="90"/>
        <v>-2</v>
      </c>
      <c r="W1459">
        <f t="shared" si="91"/>
        <v>-4</v>
      </c>
    </row>
    <row r="1460" spans="1:23" x14ac:dyDescent="0.25">
      <c r="A1460">
        <v>13642</v>
      </c>
      <c r="B1460" t="str">
        <f>VLOOKUP(A1460,kipp_maps!A:B,2,FALSE)</f>
        <v>School A</v>
      </c>
      <c r="C1460">
        <f>VLOOKUP(A1460,kipp_maps!A:C,3,FALSE)</f>
        <v>6</v>
      </c>
      <c r="D1460">
        <f>VLOOKUP(A1460,kipp_maps!A:D,4,FALSE)</f>
        <v>2019</v>
      </c>
      <c r="E1460" t="str">
        <f>VLOOKUP(A1460,kipp_maps!A:E,5,FALSE)</f>
        <v>GenEd</v>
      </c>
      <c r="F1460">
        <f>VLOOKUP(A1460&amp;"|"&amp;"Fall"&amp;"|"&amp;"Math",kipp_maps!H:I,2,FALSE)</f>
        <v>210</v>
      </c>
      <c r="G1460">
        <f>VLOOKUP(A1460&amp;"|"&amp;"Fall"&amp;"|"&amp;"Math",kipp_maps!H:J,3,FALSE)</f>
        <v>24</v>
      </c>
      <c r="H1460">
        <f>VLOOKUP(A1460&amp;"|"&amp;"Fall"&amp;"|"&amp;"Math",kipp_maps!H:K,4,FALSE)</f>
        <v>1</v>
      </c>
      <c r="I1460">
        <f>VLOOKUP(A1460&amp;"|"&amp;"Spring"&amp;"|"&amp;"Math",kipp_maps!H:I,2,FALSE)</f>
        <v>228</v>
      </c>
      <c r="J1460">
        <f>VLOOKUP(A1460&amp;"|"&amp;"Spring"&amp;"|"&amp;"Math",kipp_maps!H:J,3,FALSE)</f>
        <v>56</v>
      </c>
      <c r="K1460">
        <f>VLOOKUP(A1460&amp;"|"&amp;"Spring"&amp;"|"&amp;"Math",kipp_maps!H:K,4,FALSE)</f>
        <v>3</v>
      </c>
      <c r="L1460">
        <f>VLOOKUP(A1460&amp;"|"&amp;"Fall"&amp;"|"&amp;"Math",kipp_maps!H:L,5,FALSE)</f>
        <v>6</v>
      </c>
      <c r="M1460">
        <f t="shared" si="88"/>
        <v>18</v>
      </c>
      <c r="N1460">
        <f t="shared" si="89"/>
        <v>12</v>
      </c>
      <c r="O1460">
        <f>VLOOKUP(A1460&amp;"|"&amp;"Fall"&amp;"|"&amp;"Reading",kipp_maps!H:I,2,FALSE)</f>
        <v>220</v>
      </c>
      <c r="P1460">
        <f>VLOOKUP(A1460&amp;"|"&amp;"Fall"&amp;"|"&amp;"Reading",kipp_maps!H:J,3,FALSE)</f>
        <v>71</v>
      </c>
      <c r="Q1460">
        <f>VLOOKUP(A1460&amp;"|"&amp;"Fall"&amp;"|"&amp;"Reading",kipp_maps!H:K,4,FALSE)</f>
        <v>3</v>
      </c>
      <c r="R1460">
        <f>VLOOKUP(A1460&amp;"|"&amp;"Spring"&amp;"|"&amp;"Reading",kipp_maps!H:I,2,FALSE)</f>
        <v>232</v>
      </c>
      <c r="S1460">
        <f>VLOOKUP(A1460&amp;"|"&amp;"Spring"&amp;"|"&amp;"Reading",kipp_maps!H:J,3,FALSE)</f>
        <v>87</v>
      </c>
      <c r="T1460">
        <f>VLOOKUP(A1460&amp;"|"&amp;"Spring"&amp;"|"&amp;"Reading",kipp_maps!H:K,4,FALSE)</f>
        <v>4</v>
      </c>
      <c r="U1460">
        <f>VLOOKUP(A1460&amp;"|"&amp;"Fall"&amp;"|"&amp;"Reading",kipp_maps!H:L,5,FALSE)</f>
        <v>3</v>
      </c>
      <c r="V1460">
        <f t="shared" si="90"/>
        <v>12</v>
      </c>
      <c r="W1460">
        <f t="shared" si="91"/>
        <v>9</v>
      </c>
    </row>
    <row r="1461" spans="1:23" x14ac:dyDescent="0.25">
      <c r="A1461">
        <v>12972</v>
      </c>
      <c r="B1461" t="str">
        <f>VLOOKUP(A1461,kipp_maps!A:B,2,FALSE)</f>
        <v>School C</v>
      </c>
      <c r="C1461">
        <f>VLOOKUP(A1461,kipp_maps!A:C,3,FALSE)</f>
        <v>6</v>
      </c>
      <c r="D1461">
        <f>VLOOKUP(A1461,kipp_maps!A:D,4,FALSE)</f>
        <v>2019</v>
      </c>
      <c r="E1461" t="str">
        <f>VLOOKUP(A1461,kipp_maps!A:E,5,FALSE)</f>
        <v>GenEd</v>
      </c>
      <c r="F1461">
        <f>VLOOKUP(A1461&amp;"|"&amp;"Fall"&amp;"|"&amp;"Math",kipp_maps!H:I,2,FALSE)</f>
        <v>229</v>
      </c>
      <c r="G1461">
        <f>VLOOKUP(A1461&amp;"|"&amp;"Fall"&amp;"|"&amp;"Math",kipp_maps!H:J,3,FALSE)</f>
        <v>68</v>
      </c>
      <c r="H1461">
        <f>VLOOKUP(A1461&amp;"|"&amp;"Fall"&amp;"|"&amp;"Math",kipp_maps!H:K,4,FALSE)</f>
        <v>3</v>
      </c>
      <c r="I1461">
        <f>VLOOKUP(A1461&amp;"|"&amp;"Spring"&amp;"|"&amp;"Math",kipp_maps!H:I,2,FALSE)</f>
        <v>236</v>
      </c>
      <c r="J1461">
        <f>VLOOKUP(A1461&amp;"|"&amp;"Spring"&amp;"|"&amp;"Math",kipp_maps!H:J,3,FALSE)</f>
        <v>74</v>
      </c>
      <c r="K1461">
        <f>VLOOKUP(A1461&amp;"|"&amp;"Spring"&amp;"|"&amp;"Math",kipp_maps!H:K,4,FALSE)</f>
        <v>3</v>
      </c>
      <c r="L1461">
        <f>VLOOKUP(A1461&amp;"|"&amp;"Fall"&amp;"|"&amp;"Math",kipp_maps!H:L,5,FALSE)</f>
        <v>4</v>
      </c>
      <c r="M1461">
        <f t="shared" si="88"/>
        <v>7</v>
      </c>
      <c r="N1461">
        <f t="shared" si="89"/>
        <v>3</v>
      </c>
      <c r="O1461">
        <f>VLOOKUP(A1461&amp;"|"&amp;"Fall"&amp;"|"&amp;"Reading",kipp_maps!H:I,2,FALSE)</f>
        <v>218</v>
      </c>
      <c r="P1461">
        <f>VLOOKUP(A1461&amp;"|"&amp;"Fall"&amp;"|"&amp;"Reading",kipp_maps!H:J,3,FALSE)</f>
        <v>66</v>
      </c>
      <c r="Q1461">
        <f>VLOOKUP(A1461&amp;"|"&amp;"Fall"&amp;"|"&amp;"Reading",kipp_maps!H:K,4,FALSE)</f>
        <v>3</v>
      </c>
      <c r="R1461">
        <f>VLOOKUP(A1461&amp;"|"&amp;"Spring"&amp;"|"&amp;"Reading",kipp_maps!H:I,2,FALSE)</f>
        <v>227</v>
      </c>
      <c r="S1461">
        <f>VLOOKUP(A1461&amp;"|"&amp;"Spring"&amp;"|"&amp;"Reading",kipp_maps!H:J,3,FALSE)</f>
        <v>78</v>
      </c>
      <c r="T1461">
        <f>VLOOKUP(A1461&amp;"|"&amp;"Spring"&amp;"|"&amp;"Reading",kipp_maps!H:K,4,FALSE)</f>
        <v>4</v>
      </c>
      <c r="U1461">
        <f>VLOOKUP(A1461&amp;"|"&amp;"Fall"&amp;"|"&amp;"Reading",kipp_maps!H:L,5,FALSE)</f>
        <v>3</v>
      </c>
      <c r="V1461">
        <f t="shared" si="90"/>
        <v>9</v>
      </c>
      <c r="W1461">
        <f t="shared" si="91"/>
        <v>6</v>
      </c>
    </row>
    <row r="1462" spans="1:23" x14ac:dyDescent="0.25">
      <c r="A1462">
        <v>17503</v>
      </c>
      <c r="B1462" t="str">
        <f>VLOOKUP(A1462,kipp_maps!A:B,2,FALSE)</f>
        <v>School C</v>
      </c>
      <c r="C1462">
        <f>VLOOKUP(A1462,kipp_maps!A:C,3,FALSE)</f>
        <v>6</v>
      </c>
      <c r="D1462">
        <f>VLOOKUP(A1462,kipp_maps!A:D,4,FALSE)</f>
        <v>2019</v>
      </c>
      <c r="E1462" t="str">
        <f>VLOOKUP(A1462,kipp_maps!A:E,5,FALSE)</f>
        <v>GenEd</v>
      </c>
      <c r="F1462">
        <f>VLOOKUP(A1462&amp;"|"&amp;"Fall"&amp;"|"&amp;"Math",kipp_maps!H:I,2,FALSE)</f>
        <v>218</v>
      </c>
      <c r="G1462">
        <f>VLOOKUP(A1462&amp;"|"&amp;"Fall"&amp;"|"&amp;"Math",kipp_maps!H:J,3,FALSE)</f>
        <v>42</v>
      </c>
      <c r="H1462">
        <f>VLOOKUP(A1462&amp;"|"&amp;"Fall"&amp;"|"&amp;"Math",kipp_maps!H:K,4,FALSE)</f>
        <v>2</v>
      </c>
      <c r="I1462">
        <f>VLOOKUP(A1462&amp;"|"&amp;"Spring"&amp;"|"&amp;"Math",kipp_maps!H:I,2,FALSE)</f>
        <v>227</v>
      </c>
      <c r="J1462">
        <f>VLOOKUP(A1462&amp;"|"&amp;"Spring"&amp;"|"&amp;"Math",kipp_maps!H:J,3,FALSE)</f>
        <v>54</v>
      </c>
      <c r="K1462">
        <f>VLOOKUP(A1462&amp;"|"&amp;"Spring"&amp;"|"&amp;"Math",kipp_maps!H:K,4,FALSE)</f>
        <v>3</v>
      </c>
      <c r="L1462">
        <f>VLOOKUP(A1462&amp;"|"&amp;"Fall"&amp;"|"&amp;"Math",kipp_maps!H:L,5,FALSE)</f>
        <v>5</v>
      </c>
      <c r="M1462">
        <f t="shared" si="88"/>
        <v>9</v>
      </c>
      <c r="N1462">
        <f t="shared" si="89"/>
        <v>4</v>
      </c>
      <c r="O1462">
        <f>VLOOKUP(A1462&amp;"|"&amp;"Fall"&amp;"|"&amp;"Reading",kipp_maps!H:I,2,FALSE)</f>
        <v>211</v>
      </c>
      <c r="P1462">
        <f>VLOOKUP(A1462&amp;"|"&amp;"Fall"&amp;"|"&amp;"Reading",kipp_maps!H:J,3,FALSE)</f>
        <v>48</v>
      </c>
      <c r="Q1462">
        <f>VLOOKUP(A1462&amp;"|"&amp;"Fall"&amp;"|"&amp;"Reading",kipp_maps!H:K,4,FALSE)</f>
        <v>2</v>
      </c>
      <c r="R1462">
        <f>VLOOKUP(A1462&amp;"|"&amp;"Spring"&amp;"|"&amp;"Reading",kipp_maps!H:I,2,FALSE)</f>
        <v>212</v>
      </c>
      <c r="S1462">
        <f>VLOOKUP(A1462&amp;"|"&amp;"Spring"&amp;"|"&amp;"Reading",kipp_maps!H:J,3,FALSE)</f>
        <v>40</v>
      </c>
      <c r="T1462">
        <f>VLOOKUP(A1462&amp;"|"&amp;"Spring"&amp;"|"&amp;"Reading",kipp_maps!H:K,4,FALSE)</f>
        <v>2</v>
      </c>
      <c r="U1462">
        <f>VLOOKUP(A1462&amp;"|"&amp;"Fall"&amp;"|"&amp;"Reading",kipp_maps!H:L,5,FALSE)</f>
        <v>4</v>
      </c>
      <c r="V1462">
        <f t="shared" si="90"/>
        <v>1</v>
      </c>
      <c r="W1462">
        <f t="shared" si="91"/>
        <v>-3</v>
      </c>
    </row>
    <row r="1463" spans="1:23" x14ac:dyDescent="0.25">
      <c r="A1463">
        <v>27778</v>
      </c>
      <c r="B1463" t="str">
        <f>VLOOKUP(A1463,kipp_maps!A:B,2,FALSE)</f>
        <v>School C</v>
      </c>
      <c r="C1463">
        <f>VLOOKUP(A1463,kipp_maps!A:C,3,FALSE)</f>
        <v>6</v>
      </c>
      <c r="D1463">
        <f>VLOOKUP(A1463,kipp_maps!A:D,4,FALSE)</f>
        <v>2019</v>
      </c>
      <c r="E1463" t="str">
        <f>VLOOKUP(A1463,kipp_maps!A:E,5,FALSE)</f>
        <v>GenEd</v>
      </c>
      <c r="F1463">
        <f>VLOOKUP(A1463&amp;"|"&amp;"Fall"&amp;"|"&amp;"Math",kipp_maps!H:I,2,FALSE)</f>
        <v>213</v>
      </c>
      <c r="G1463">
        <f>VLOOKUP(A1463&amp;"|"&amp;"Fall"&amp;"|"&amp;"Math",kipp_maps!H:J,3,FALSE)</f>
        <v>30</v>
      </c>
      <c r="H1463">
        <f>VLOOKUP(A1463&amp;"|"&amp;"Fall"&amp;"|"&amp;"Math",kipp_maps!H:K,4,FALSE)</f>
        <v>2</v>
      </c>
      <c r="I1463">
        <f>VLOOKUP(A1463&amp;"|"&amp;"Spring"&amp;"|"&amp;"Math",kipp_maps!H:I,2,FALSE)</f>
        <v>228</v>
      </c>
      <c r="J1463">
        <f>VLOOKUP(A1463&amp;"|"&amp;"Spring"&amp;"|"&amp;"Math",kipp_maps!H:J,3,FALSE)</f>
        <v>56</v>
      </c>
      <c r="K1463">
        <f>VLOOKUP(A1463&amp;"|"&amp;"Spring"&amp;"|"&amp;"Math",kipp_maps!H:K,4,FALSE)</f>
        <v>3</v>
      </c>
      <c r="L1463">
        <f>VLOOKUP(A1463&amp;"|"&amp;"Fall"&amp;"|"&amp;"Math",kipp_maps!H:L,5,FALSE)</f>
        <v>6</v>
      </c>
      <c r="M1463">
        <f t="shared" si="88"/>
        <v>15</v>
      </c>
      <c r="N1463">
        <f t="shared" si="89"/>
        <v>9</v>
      </c>
      <c r="O1463">
        <f>VLOOKUP(A1463&amp;"|"&amp;"Fall"&amp;"|"&amp;"Reading",kipp_maps!H:I,2,FALSE)</f>
        <v>211</v>
      </c>
      <c r="P1463">
        <f>VLOOKUP(A1463&amp;"|"&amp;"Fall"&amp;"|"&amp;"Reading",kipp_maps!H:J,3,FALSE)</f>
        <v>48</v>
      </c>
      <c r="Q1463">
        <f>VLOOKUP(A1463&amp;"|"&amp;"Fall"&amp;"|"&amp;"Reading",kipp_maps!H:K,4,FALSE)</f>
        <v>2</v>
      </c>
      <c r="R1463">
        <f>VLOOKUP(A1463&amp;"|"&amp;"Spring"&amp;"|"&amp;"Reading",kipp_maps!H:I,2,FALSE)</f>
        <v>223</v>
      </c>
      <c r="S1463">
        <f>VLOOKUP(A1463&amp;"|"&amp;"Spring"&amp;"|"&amp;"Reading",kipp_maps!H:J,3,FALSE)</f>
        <v>69</v>
      </c>
      <c r="T1463">
        <f>VLOOKUP(A1463&amp;"|"&amp;"Spring"&amp;"|"&amp;"Reading",kipp_maps!H:K,4,FALSE)</f>
        <v>3</v>
      </c>
      <c r="U1463">
        <f>VLOOKUP(A1463&amp;"|"&amp;"Fall"&amp;"|"&amp;"Reading",kipp_maps!H:L,5,FALSE)</f>
        <v>4</v>
      </c>
      <c r="V1463">
        <f t="shared" si="90"/>
        <v>12</v>
      </c>
      <c r="W1463">
        <f t="shared" si="91"/>
        <v>8</v>
      </c>
    </row>
    <row r="1464" spans="1:23" x14ac:dyDescent="0.25">
      <c r="A1464">
        <v>14898</v>
      </c>
      <c r="B1464" t="str">
        <f>VLOOKUP(A1464,kipp_maps!A:B,2,FALSE)</f>
        <v>School C</v>
      </c>
      <c r="C1464">
        <f>VLOOKUP(A1464,kipp_maps!A:C,3,FALSE)</f>
        <v>6</v>
      </c>
      <c r="D1464">
        <f>VLOOKUP(A1464,kipp_maps!A:D,4,FALSE)</f>
        <v>2019</v>
      </c>
      <c r="E1464" t="str">
        <f>VLOOKUP(A1464,kipp_maps!A:E,5,FALSE)</f>
        <v>GenEd</v>
      </c>
      <c r="F1464">
        <f>VLOOKUP(A1464&amp;"|"&amp;"Fall"&amp;"|"&amp;"Math",kipp_maps!H:I,2,FALSE)</f>
        <v>224</v>
      </c>
      <c r="G1464">
        <f>VLOOKUP(A1464&amp;"|"&amp;"Fall"&amp;"|"&amp;"Math",kipp_maps!H:J,3,FALSE)</f>
        <v>56</v>
      </c>
      <c r="H1464">
        <f>VLOOKUP(A1464&amp;"|"&amp;"Fall"&amp;"|"&amp;"Math",kipp_maps!H:K,4,FALSE)</f>
        <v>3</v>
      </c>
      <c r="I1464">
        <f>VLOOKUP(A1464&amp;"|"&amp;"Spring"&amp;"|"&amp;"Math",kipp_maps!H:I,2,FALSE)</f>
        <v>225</v>
      </c>
      <c r="J1464">
        <f>VLOOKUP(A1464&amp;"|"&amp;"Spring"&amp;"|"&amp;"Math",kipp_maps!H:J,3,FALSE)</f>
        <v>49</v>
      </c>
      <c r="K1464">
        <f>VLOOKUP(A1464&amp;"|"&amp;"Spring"&amp;"|"&amp;"Math",kipp_maps!H:K,4,FALSE)</f>
        <v>2</v>
      </c>
      <c r="L1464">
        <f>VLOOKUP(A1464&amp;"|"&amp;"Fall"&amp;"|"&amp;"Math",kipp_maps!H:L,5,FALSE)</f>
        <v>4</v>
      </c>
      <c r="M1464">
        <f t="shared" si="88"/>
        <v>1</v>
      </c>
      <c r="N1464">
        <f t="shared" si="89"/>
        <v>-3</v>
      </c>
      <c r="O1464">
        <f>VLOOKUP(A1464&amp;"|"&amp;"Fall"&amp;"|"&amp;"Reading",kipp_maps!H:I,2,FALSE)</f>
        <v>231</v>
      </c>
      <c r="P1464">
        <f>VLOOKUP(A1464&amp;"|"&amp;"Fall"&amp;"|"&amp;"Reading",kipp_maps!H:J,3,FALSE)</f>
        <v>90</v>
      </c>
      <c r="Q1464">
        <f>VLOOKUP(A1464&amp;"|"&amp;"Fall"&amp;"|"&amp;"Reading",kipp_maps!H:K,4,FALSE)</f>
        <v>4</v>
      </c>
      <c r="R1464">
        <f>VLOOKUP(A1464&amp;"|"&amp;"Spring"&amp;"|"&amp;"Reading",kipp_maps!H:I,2,FALSE)</f>
        <v>224</v>
      </c>
      <c r="S1464">
        <f>VLOOKUP(A1464&amp;"|"&amp;"Spring"&amp;"|"&amp;"Reading",kipp_maps!H:J,3,FALSE)</f>
        <v>71</v>
      </c>
      <c r="T1464">
        <f>VLOOKUP(A1464&amp;"|"&amp;"Spring"&amp;"|"&amp;"Reading",kipp_maps!H:K,4,FALSE)</f>
        <v>3</v>
      </c>
      <c r="U1464">
        <f>VLOOKUP(A1464&amp;"|"&amp;"Fall"&amp;"|"&amp;"Reading",kipp_maps!H:L,5,FALSE)</f>
        <v>2</v>
      </c>
      <c r="V1464">
        <f t="shared" si="90"/>
        <v>-7</v>
      </c>
      <c r="W1464">
        <f t="shared" si="91"/>
        <v>-9</v>
      </c>
    </row>
    <row r="1465" spans="1:23" x14ac:dyDescent="0.25">
      <c r="A1465">
        <v>17314</v>
      </c>
      <c r="B1465" t="str">
        <f>VLOOKUP(A1465,kipp_maps!A:B,2,FALSE)</f>
        <v>School A</v>
      </c>
      <c r="C1465">
        <f>VLOOKUP(A1465,kipp_maps!A:C,3,FALSE)</f>
        <v>6</v>
      </c>
      <c r="D1465">
        <f>VLOOKUP(A1465,kipp_maps!A:D,4,FALSE)</f>
        <v>2019</v>
      </c>
      <c r="E1465" t="str">
        <f>VLOOKUP(A1465,kipp_maps!A:E,5,FALSE)</f>
        <v>Gifted</v>
      </c>
      <c r="F1465" t="str">
        <f>VLOOKUP(A1465&amp;"|"&amp;"Fall"&amp;"|"&amp;"Math",kipp_maps!H:I,2,FALSE)</f>
        <v>.</v>
      </c>
      <c r="G1465" t="str">
        <f>VLOOKUP(A1465&amp;"|"&amp;"Fall"&amp;"|"&amp;"Math",kipp_maps!H:J,3,FALSE)</f>
        <v>.</v>
      </c>
      <c r="H1465" t="str">
        <f>VLOOKUP(A1465&amp;"|"&amp;"Fall"&amp;"|"&amp;"Math",kipp_maps!H:K,4,FALSE)</f>
        <v>.</v>
      </c>
      <c r="I1465">
        <f>VLOOKUP(A1465&amp;"|"&amp;"Spring"&amp;"|"&amp;"Math",kipp_maps!H:I,2,FALSE)</f>
        <v>239</v>
      </c>
      <c r="J1465">
        <f>VLOOKUP(A1465&amp;"|"&amp;"Spring"&amp;"|"&amp;"Math",kipp_maps!H:J,3,FALSE)</f>
        <v>79</v>
      </c>
      <c r="K1465">
        <f>VLOOKUP(A1465&amp;"|"&amp;"Spring"&amp;"|"&amp;"Math",kipp_maps!H:K,4,FALSE)</f>
        <v>4</v>
      </c>
      <c r="L1465" t="str">
        <f>VLOOKUP(A1465&amp;"|"&amp;"Fall"&amp;"|"&amp;"Math",kipp_maps!H:L,5,FALSE)</f>
        <v>.</v>
      </c>
      <c r="M1465" t="e">
        <f t="shared" si="88"/>
        <v>#VALUE!</v>
      </c>
      <c r="N1465" t="e">
        <f t="shared" si="89"/>
        <v>#VALUE!</v>
      </c>
      <c r="O1465" t="str">
        <f>VLOOKUP(A1465&amp;"|"&amp;"Fall"&amp;"|"&amp;"Reading",kipp_maps!H:I,2,FALSE)</f>
        <v>.</v>
      </c>
      <c r="P1465" t="str">
        <f>VLOOKUP(A1465&amp;"|"&amp;"Fall"&amp;"|"&amp;"Reading",kipp_maps!H:J,3,FALSE)</f>
        <v>.</v>
      </c>
      <c r="Q1465" t="str">
        <f>VLOOKUP(A1465&amp;"|"&amp;"Fall"&amp;"|"&amp;"Reading",kipp_maps!H:K,4,FALSE)</f>
        <v>.</v>
      </c>
      <c r="R1465">
        <f>VLOOKUP(A1465&amp;"|"&amp;"Spring"&amp;"|"&amp;"Reading",kipp_maps!H:I,2,FALSE)</f>
        <v>231</v>
      </c>
      <c r="S1465">
        <f>VLOOKUP(A1465&amp;"|"&amp;"Spring"&amp;"|"&amp;"Reading",kipp_maps!H:J,3,FALSE)</f>
        <v>85</v>
      </c>
      <c r="T1465">
        <f>VLOOKUP(A1465&amp;"|"&amp;"Spring"&amp;"|"&amp;"Reading",kipp_maps!H:K,4,FALSE)</f>
        <v>4</v>
      </c>
      <c r="U1465" t="str">
        <f>VLOOKUP(A1465&amp;"|"&amp;"Fall"&amp;"|"&amp;"Reading",kipp_maps!H:L,5,FALSE)</f>
        <v>.</v>
      </c>
      <c r="V1465" t="e">
        <f t="shared" si="90"/>
        <v>#VALUE!</v>
      </c>
      <c r="W1465" t="e">
        <f t="shared" si="91"/>
        <v>#VALUE!</v>
      </c>
    </row>
    <row r="1466" spans="1:23" x14ac:dyDescent="0.25">
      <c r="A1466">
        <v>14815</v>
      </c>
      <c r="B1466" t="str">
        <f>VLOOKUP(A1466,kipp_maps!A:B,2,FALSE)</f>
        <v>School A</v>
      </c>
      <c r="C1466">
        <f>VLOOKUP(A1466,kipp_maps!A:C,3,FALSE)</f>
        <v>6</v>
      </c>
      <c r="D1466">
        <f>VLOOKUP(A1466,kipp_maps!A:D,4,FALSE)</f>
        <v>2019</v>
      </c>
      <c r="E1466" t="str">
        <f>VLOOKUP(A1466,kipp_maps!A:E,5,FALSE)</f>
        <v>Gifted</v>
      </c>
      <c r="F1466">
        <f>VLOOKUP(A1466&amp;"|"&amp;"Fall"&amp;"|"&amp;"Math",kipp_maps!H:I,2,FALSE)</f>
        <v>218</v>
      </c>
      <c r="G1466">
        <f>VLOOKUP(A1466&amp;"|"&amp;"Fall"&amp;"|"&amp;"Math",kipp_maps!H:J,3,FALSE)</f>
        <v>42</v>
      </c>
      <c r="H1466">
        <f>VLOOKUP(A1466&amp;"|"&amp;"Fall"&amp;"|"&amp;"Math",kipp_maps!H:K,4,FALSE)</f>
        <v>2</v>
      </c>
      <c r="I1466">
        <f>VLOOKUP(A1466&amp;"|"&amp;"Spring"&amp;"|"&amp;"Math",kipp_maps!H:I,2,FALSE)</f>
        <v>227</v>
      </c>
      <c r="J1466">
        <f>VLOOKUP(A1466&amp;"|"&amp;"Spring"&amp;"|"&amp;"Math",kipp_maps!H:J,3,FALSE)</f>
        <v>54</v>
      </c>
      <c r="K1466">
        <f>VLOOKUP(A1466&amp;"|"&amp;"Spring"&amp;"|"&amp;"Math",kipp_maps!H:K,4,FALSE)</f>
        <v>3</v>
      </c>
      <c r="L1466">
        <f>VLOOKUP(A1466&amp;"|"&amp;"Fall"&amp;"|"&amp;"Math",kipp_maps!H:L,5,FALSE)</f>
        <v>5</v>
      </c>
      <c r="M1466">
        <f t="shared" si="88"/>
        <v>9</v>
      </c>
      <c r="N1466">
        <f t="shared" si="89"/>
        <v>4</v>
      </c>
      <c r="O1466">
        <f>VLOOKUP(A1466&amp;"|"&amp;"Fall"&amp;"|"&amp;"Reading",kipp_maps!H:I,2,FALSE)</f>
        <v>218</v>
      </c>
      <c r="P1466">
        <f>VLOOKUP(A1466&amp;"|"&amp;"Fall"&amp;"|"&amp;"Reading",kipp_maps!H:J,3,FALSE)</f>
        <v>66</v>
      </c>
      <c r="Q1466">
        <f>VLOOKUP(A1466&amp;"|"&amp;"Fall"&amp;"|"&amp;"Reading",kipp_maps!H:K,4,FALSE)</f>
        <v>3</v>
      </c>
      <c r="R1466">
        <f>VLOOKUP(A1466&amp;"|"&amp;"Spring"&amp;"|"&amp;"Reading",kipp_maps!H:I,2,FALSE)</f>
        <v>227</v>
      </c>
      <c r="S1466">
        <f>VLOOKUP(A1466&amp;"|"&amp;"Spring"&amp;"|"&amp;"Reading",kipp_maps!H:J,3,FALSE)</f>
        <v>78</v>
      </c>
      <c r="T1466">
        <f>VLOOKUP(A1466&amp;"|"&amp;"Spring"&amp;"|"&amp;"Reading",kipp_maps!H:K,4,FALSE)</f>
        <v>4</v>
      </c>
      <c r="U1466">
        <f>VLOOKUP(A1466&amp;"|"&amp;"Fall"&amp;"|"&amp;"Reading",kipp_maps!H:L,5,FALSE)</f>
        <v>3</v>
      </c>
      <c r="V1466">
        <f t="shared" si="90"/>
        <v>9</v>
      </c>
      <c r="W1466">
        <f t="shared" si="91"/>
        <v>6</v>
      </c>
    </row>
    <row r="1467" spans="1:23" x14ac:dyDescent="0.25">
      <c r="A1467">
        <v>14348</v>
      </c>
      <c r="B1467" t="str">
        <f>VLOOKUP(A1467,kipp_maps!A:B,2,FALSE)</f>
        <v>School C</v>
      </c>
      <c r="C1467">
        <f>VLOOKUP(A1467,kipp_maps!A:C,3,FALSE)</f>
        <v>6</v>
      </c>
      <c r="D1467">
        <f>VLOOKUP(A1467,kipp_maps!A:D,4,FALSE)</f>
        <v>2019</v>
      </c>
      <c r="E1467" t="str">
        <f>VLOOKUP(A1467,kipp_maps!A:E,5,FALSE)</f>
        <v>GenEd</v>
      </c>
      <c r="F1467">
        <f>VLOOKUP(A1467&amp;"|"&amp;"Fall"&amp;"|"&amp;"Math",kipp_maps!H:I,2,FALSE)</f>
        <v>239</v>
      </c>
      <c r="G1467">
        <f>VLOOKUP(A1467&amp;"|"&amp;"Fall"&amp;"|"&amp;"Math",kipp_maps!H:J,3,FALSE)</f>
        <v>86</v>
      </c>
      <c r="H1467">
        <f>VLOOKUP(A1467&amp;"|"&amp;"Fall"&amp;"|"&amp;"Math",kipp_maps!H:K,4,FALSE)</f>
        <v>4</v>
      </c>
      <c r="I1467">
        <f>VLOOKUP(A1467&amp;"|"&amp;"Spring"&amp;"|"&amp;"Math",kipp_maps!H:I,2,FALSE)</f>
        <v>244</v>
      </c>
      <c r="J1467">
        <f>VLOOKUP(A1467&amp;"|"&amp;"Spring"&amp;"|"&amp;"Math",kipp_maps!H:J,3,FALSE)</f>
        <v>87</v>
      </c>
      <c r="K1467">
        <f>VLOOKUP(A1467&amp;"|"&amp;"Spring"&amp;"|"&amp;"Math",kipp_maps!H:K,4,FALSE)</f>
        <v>4</v>
      </c>
      <c r="L1467">
        <f>VLOOKUP(A1467&amp;"|"&amp;"Fall"&amp;"|"&amp;"Math",kipp_maps!H:L,5,FALSE)</f>
        <v>3</v>
      </c>
      <c r="M1467">
        <f t="shared" si="88"/>
        <v>5</v>
      </c>
      <c r="N1467">
        <f t="shared" si="89"/>
        <v>2</v>
      </c>
      <c r="O1467">
        <f>VLOOKUP(A1467&amp;"|"&amp;"Fall"&amp;"|"&amp;"Reading",kipp_maps!H:I,2,FALSE)</f>
        <v>225</v>
      </c>
      <c r="P1467">
        <f>VLOOKUP(A1467&amp;"|"&amp;"Fall"&amp;"|"&amp;"Reading",kipp_maps!H:J,3,FALSE)</f>
        <v>82</v>
      </c>
      <c r="Q1467">
        <f>VLOOKUP(A1467&amp;"|"&amp;"Fall"&amp;"|"&amp;"Reading",kipp_maps!H:K,4,FALSE)</f>
        <v>4</v>
      </c>
      <c r="R1467">
        <f>VLOOKUP(A1467&amp;"|"&amp;"Spring"&amp;"|"&amp;"Reading",kipp_maps!H:I,2,FALSE)</f>
        <v>224</v>
      </c>
      <c r="S1467">
        <f>VLOOKUP(A1467&amp;"|"&amp;"Spring"&amp;"|"&amp;"Reading",kipp_maps!H:J,3,FALSE)</f>
        <v>71</v>
      </c>
      <c r="T1467">
        <f>VLOOKUP(A1467&amp;"|"&amp;"Spring"&amp;"|"&amp;"Reading",kipp_maps!H:K,4,FALSE)</f>
        <v>3</v>
      </c>
      <c r="U1467">
        <f>VLOOKUP(A1467&amp;"|"&amp;"Fall"&amp;"|"&amp;"Reading",kipp_maps!H:L,5,FALSE)</f>
        <v>2</v>
      </c>
      <c r="V1467">
        <f t="shared" si="90"/>
        <v>-1</v>
      </c>
      <c r="W1467">
        <f t="shared" si="91"/>
        <v>-3</v>
      </c>
    </row>
    <row r="1468" spans="1:23" x14ac:dyDescent="0.25">
      <c r="A1468">
        <v>23088</v>
      </c>
      <c r="B1468" t="str">
        <f>VLOOKUP(A1468,kipp_maps!A:B,2,FALSE)</f>
        <v>School C</v>
      </c>
      <c r="C1468">
        <f>VLOOKUP(A1468,kipp_maps!A:C,3,FALSE)</f>
        <v>6</v>
      </c>
      <c r="D1468">
        <f>VLOOKUP(A1468,kipp_maps!A:D,4,FALSE)</f>
        <v>2019</v>
      </c>
      <c r="E1468" t="str">
        <f>VLOOKUP(A1468,kipp_maps!A:E,5,FALSE)</f>
        <v>GenEd</v>
      </c>
      <c r="F1468">
        <f>VLOOKUP(A1468&amp;"|"&amp;"Fall"&amp;"|"&amp;"Math",kipp_maps!H:I,2,FALSE)</f>
        <v>224</v>
      </c>
      <c r="G1468">
        <f>VLOOKUP(A1468&amp;"|"&amp;"Fall"&amp;"|"&amp;"Math",kipp_maps!H:J,3,FALSE)</f>
        <v>56</v>
      </c>
      <c r="H1468">
        <f>VLOOKUP(A1468&amp;"|"&amp;"Fall"&amp;"|"&amp;"Math",kipp_maps!H:K,4,FALSE)</f>
        <v>3</v>
      </c>
      <c r="I1468">
        <f>VLOOKUP(A1468&amp;"|"&amp;"Spring"&amp;"|"&amp;"Math",kipp_maps!H:I,2,FALSE)</f>
        <v>227</v>
      </c>
      <c r="J1468">
        <f>VLOOKUP(A1468&amp;"|"&amp;"Spring"&amp;"|"&amp;"Math",kipp_maps!H:J,3,FALSE)</f>
        <v>54</v>
      </c>
      <c r="K1468">
        <f>VLOOKUP(A1468&amp;"|"&amp;"Spring"&amp;"|"&amp;"Math",kipp_maps!H:K,4,FALSE)</f>
        <v>3</v>
      </c>
      <c r="L1468">
        <f>VLOOKUP(A1468&amp;"|"&amp;"Fall"&amp;"|"&amp;"Math",kipp_maps!H:L,5,FALSE)</f>
        <v>4</v>
      </c>
      <c r="M1468">
        <f t="shared" si="88"/>
        <v>3</v>
      </c>
      <c r="N1468">
        <f t="shared" si="89"/>
        <v>-1</v>
      </c>
      <c r="O1468">
        <f>VLOOKUP(A1468&amp;"|"&amp;"Fall"&amp;"|"&amp;"Reading",kipp_maps!H:I,2,FALSE)</f>
        <v>229</v>
      </c>
      <c r="P1468">
        <f>VLOOKUP(A1468&amp;"|"&amp;"Fall"&amp;"|"&amp;"Reading",kipp_maps!H:J,3,FALSE)</f>
        <v>88</v>
      </c>
      <c r="Q1468">
        <f>VLOOKUP(A1468&amp;"|"&amp;"Fall"&amp;"|"&amp;"Reading",kipp_maps!H:K,4,FALSE)</f>
        <v>4</v>
      </c>
      <c r="R1468">
        <f>VLOOKUP(A1468&amp;"|"&amp;"Spring"&amp;"|"&amp;"Reading",kipp_maps!H:I,2,FALSE)</f>
        <v>231</v>
      </c>
      <c r="S1468">
        <f>VLOOKUP(A1468&amp;"|"&amp;"Spring"&amp;"|"&amp;"Reading",kipp_maps!H:J,3,FALSE)</f>
        <v>85</v>
      </c>
      <c r="T1468">
        <f>VLOOKUP(A1468&amp;"|"&amp;"Spring"&amp;"|"&amp;"Reading",kipp_maps!H:K,4,FALSE)</f>
        <v>4</v>
      </c>
      <c r="U1468">
        <f>VLOOKUP(A1468&amp;"|"&amp;"Fall"&amp;"|"&amp;"Reading",kipp_maps!H:L,5,FALSE)</f>
        <v>2</v>
      </c>
      <c r="V1468">
        <f t="shared" si="90"/>
        <v>2</v>
      </c>
      <c r="W1468">
        <f t="shared" si="91"/>
        <v>0</v>
      </c>
    </row>
    <row r="1469" spans="1:23" x14ac:dyDescent="0.25">
      <c r="A1469">
        <v>29794</v>
      </c>
      <c r="B1469" t="str">
        <f>VLOOKUP(A1469,kipp_maps!A:B,2,FALSE)</f>
        <v>School A</v>
      </c>
      <c r="C1469">
        <f>VLOOKUP(A1469,kipp_maps!A:C,3,FALSE)</f>
        <v>6</v>
      </c>
      <c r="D1469">
        <f>VLOOKUP(A1469,kipp_maps!A:D,4,FALSE)</f>
        <v>2019</v>
      </c>
      <c r="E1469" t="str">
        <f>VLOOKUP(A1469,kipp_maps!A:E,5,FALSE)</f>
        <v>GenEd</v>
      </c>
      <c r="F1469">
        <f>VLOOKUP(A1469&amp;"|"&amp;"Fall"&amp;"|"&amp;"Math",kipp_maps!H:I,2,FALSE)</f>
        <v>208</v>
      </c>
      <c r="G1469">
        <f>VLOOKUP(A1469&amp;"|"&amp;"Fall"&amp;"|"&amp;"Math",kipp_maps!H:J,3,FALSE)</f>
        <v>20</v>
      </c>
      <c r="H1469">
        <f>VLOOKUP(A1469&amp;"|"&amp;"Fall"&amp;"|"&amp;"Math",kipp_maps!H:K,4,FALSE)</f>
        <v>1</v>
      </c>
      <c r="I1469">
        <f>VLOOKUP(A1469&amp;"|"&amp;"Spring"&amp;"|"&amp;"Math",kipp_maps!H:I,2,FALSE)</f>
        <v>223</v>
      </c>
      <c r="J1469">
        <f>VLOOKUP(A1469&amp;"|"&amp;"Spring"&amp;"|"&amp;"Math",kipp_maps!H:J,3,FALSE)</f>
        <v>54</v>
      </c>
      <c r="K1469">
        <f>VLOOKUP(A1469&amp;"|"&amp;"Spring"&amp;"|"&amp;"Math",kipp_maps!H:K,4,FALSE)</f>
        <v>3</v>
      </c>
      <c r="L1469">
        <f>VLOOKUP(A1469&amp;"|"&amp;"Fall"&amp;"|"&amp;"Math",kipp_maps!H:L,5,FALSE)</f>
        <v>6</v>
      </c>
      <c r="M1469">
        <f t="shared" si="88"/>
        <v>15</v>
      </c>
      <c r="N1469">
        <f t="shared" si="89"/>
        <v>9</v>
      </c>
      <c r="O1469">
        <f>VLOOKUP(A1469&amp;"|"&amp;"Fall"&amp;"|"&amp;"Reading",kipp_maps!H:I,2,FALSE)</f>
        <v>186</v>
      </c>
      <c r="P1469">
        <f>VLOOKUP(A1469&amp;"|"&amp;"Fall"&amp;"|"&amp;"Reading",kipp_maps!H:J,3,FALSE)</f>
        <v>4</v>
      </c>
      <c r="Q1469">
        <f>VLOOKUP(A1469&amp;"|"&amp;"Fall"&amp;"|"&amp;"Reading",kipp_maps!H:K,4,FALSE)</f>
        <v>1</v>
      </c>
      <c r="R1469">
        <f>VLOOKUP(A1469&amp;"|"&amp;"Spring"&amp;"|"&amp;"Reading",kipp_maps!H:I,2,FALSE)</f>
        <v>200</v>
      </c>
      <c r="S1469">
        <f>VLOOKUP(A1469&amp;"|"&amp;"Spring"&amp;"|"&amp;"Reading",kipp_maps!H:J,3,FALSE)</f>
        <v>21</v>
      </c>
      <c r="T1469">
        <f>VLOOKUP(A1469&amp;"|"&amp;"Spring"&amp;"|"&amp;"Reading",kipp_maps!H:K,4,FALSE)</f>
        <v>1</v>
      </c>
      <c r="U1469">
        <f>VLOOKUP(A1469&amp;"|"&amp;"Fall"&amp;"|"&amp;"Reading",kipp_maps!H:L,5,FALSE)</f>
        <v>9</v>
      </c>
      <c r="V1469">
        <f t="shared" si="90"/>
        <v>14</v>
      </c>
      <c r="W1469">
        <f t="shared" si="91"/>
        <v>5</v>
      </c>
    </row>
    <row r="1470" spans="1:23" x14ac:dyDescent="0.25">
      <c r="A1470">
        <v>13676</v>
      </c>
      <c r="B1470" t="str">
        <f>VLOOKUP(A1470,kipp_maps!A:B,2,FALSE)</f>
        <v>School D</v>
      </c>
      <c r="C1470">
        <f>VLOOKUP(A1470,kipp_maps!A:C,3,FALSE)</f>
        <v>6</v>
      </c>
      <c r="D1470">
        <f>VLOOKUP(A1470,kipp_maps!A:D,4,FALSE)</f>
        <v>2019</v>
      </c>
      <c r="E1470" t="str">
        <f>VLOOKUP(A1470,kipp_maps!A:E,5,FALSE)</f>
        <v>SPED</v>
      </c>
      <c r="F1470">
        <f>VLOOKUP(A1470&amp;"|"&amp;"Fall"&amp;"|"&amp;"Math",kipp_maps!H:I,2,FALSE)</f>
        <v>211</v>
      </c>
      <c r="G1470">
        <f>VLOOKUP(A1470&amp;"|"&amp;"Fall"&amp;"|"&amp;"Math",kipp_maps!H:J,3,FALSE)</f>
        <v>26</v>
      </c>
      <c r="H1470">
        <f>VLOOKUP(A1470&amp;"|"&amp;"Fall"&amp;"|"&amp;"Math",kipp_maps!H:K,4,FALSE)</f>
        <v>2</v>
      </c>
      <c r="I1470">
        <f>VLOOKUP(A1470&amp;"|"&amp;"Spring"&amp;"|"&amp;"Math",kipp_maps!H:I,2,FALSE)</f>
        <v>221</v>
      </c>
      <c r="J1470">
        <f>VLOOKUP(A1470&amp;"|"&amp;"Spring"&amp;"|"&amp;"Math",kipp_maps!H:J,3,FALSE)</f>
        <v>40</v>
      </c>
      <c r="K1470">
        <f>VLOOKUP(A1470&amp;"|"&amp;"Spring"&amp;"|"&amp;"Math",kipp_maps!H:K,4,FALSE)</f>
        <v>2</v>
      </c>
      <c r="L1470">
        <f>VLOOKUP(A1470&amp;"|"&amp;"Fall"&amp;"|"&amp;"Math",kipp_maps!H:L,5,FALSE)</f>
        <v>6</v>
      </c>
      <c r="M1470">
        <f t="shared" si="88"/>
        <v>10</v>
      </c>
      <c r="N1470">
        <f t="shared" si="89"/>
        <v>4</v>
      </c>
      <c r="O1470">
        <f>VLOOKUP(A1470&amp;"|"&amp;"Fall"&amp;"|"&amp;"Reading",kipp_maps!H:I,2,FALSE)</f>
        <v>205</v>
      </c>
      <c r="P1470">
        <f>VLOOKUP(A1470&amp;"|"&amp;"Fall"&amp;"|"&amp;"Reading",kipp_maps!H:J,3,FALSE)</f>
        <v>32</v>
      </c>
      <c r="Q1470">
        <f>VLOOKUP(A1470&amp;"|"&amp;"Fall"&amp;"|"&amp;"Reading",kipp_maps!H:K,4,FALSE)</f>
        <v>2</v>
      </c>
      <c r="R1470">
        <f>VLOOKUP(A1470&amp;"|"&amp;"Spring"&amp;"|"&amp;"Reading",kipp_maps!H:I,2,FALSE)</f>
        <v>220</v>
      </c>
      <c r="S1470">
        <f>VLOOKUP(A1470&amp;"|"&amp;"Spring"&amp;"|"&amp;"Reading",kipp_maps!H:J,3,FALSE)</f>
        <v>61</v>
      </c>
      <c r="T1470">
        <f>VLOOKUP(A1470&amp;"|"&amp;"Spring"&amp;"|"&amp;"Reading",kipp_maps!H:K,4,FALSE)</f>
        <v>3</v>
      </c>
      <c r="U1470">
        <f>VLOOKUP(A1470&amp;"|"&amp;"Fall"&amp;"|"&amp;"Reading",kipp_maps!H:L,5,FALSE)</f>
        <v>5</v>
      </c>
      <c r="V1470">
        <f t="shared" si="90"/>
        <v>15</v>
      </c>
      <c r="W1470">
        <f t="shared" si="91"/>
        <v>10</v>
      </c>
    </row>
    <row r="1471" spans="1:23" x14ac:dyDescent="0.25">
      <c r="A1471">
        <v>16468</v>
      </c>
      <c r="B1471" t="str">
        <f>VLOOKUP(A1471,kipp_maps!A:B,2,FALSE)</f>
        <v>School A</v>
      </c>
      <c r="C1471">
        <f>VLOOKUP(A1471,kipp_maps!A:C,3,FALSE)</f>
        <v>6</v>
      </c>
      <c r="D1471">
        <f>VLOOKUP(A1471,kipp_maps!A:D,4,FALSE)</f>
        <v>2019</v>
      </c>
      <c r="E1471" t="str">
        <f>VLOOKUP(A1471,kipp_maps!A:E,5,FALSE)</f>
        <v>GenEd</v>
      </c>
      <c r="F1471" t="str">
        <f>VLOOKUP(A1471&amp;"|"&amp;"Fall"&amp;"|"&amp;"Math",kipp_maps!H:I,2,FALSE)</f>
        <v>.</v>
      </c>
      <c r="G1471" t="str">
        <f>VLOOKUP(A1471&amp;"|"&amp;"Fall"&amp;"|"&amp;"Math",kipp_maps!H:J,3,FALSE)</f>
        <v>.</v>
      </c>
      <c r="H1471" t="str">
        <f>VLOOKUP(A1471&amp;"|"&amp;"Fall"&amp;"|"&amp;"Math",kipp_maps!H:K,4,FALSE)</f>
        <v>.</v>
      </c>
      <c r="I1471">
        <f>VLOOKUP(A1471&amp;"|"&amp;"Spring"&amp;"|"&amp;"Math",kipp_maps!H:I,2,FALSE)</f>
        <v>216</v>
      </c>
      <c r="J1471">
        <f>VLOOKUP(A1471&amp;"|"&amp;"Spring"&amp;"|"&amp;"Math",kipp_maps!H:J,3,FALSE)</f>
        <v>29</v>
      </c>
      <c r="K1471">
        <f>VLOOKUP(A1471&amp;"|"&amp;"Spring"&amp;"|"&amp;"Math",kipp_maps!H:K,4,FALSE)</f>
        <v>2</v>
      </c>
      <c r="L1471" t="str">
        <f>VLOOKUP(A1471&amp;"|"&amp;"Fall"&amp;"|"&amp;"Math",kipp_maps!H:L,5,FALSE)</f>
        <v>.</v>
      </c>
      <c r="M1471" t="e">
        <f t="shared" si="88"/>
        <v>#VALUE!</v>
      </c>
      <c r="N1471" t="e">
        <f t="shared" si="89"/>
        <v>#VALUE!</v>
      </c>
      <c r="O1471" t="str">
        <f>VLOOKUP(A1471&amp;"|"&amp;"Fall"&amp;"|"&amp;"Reading",kipp_maps!H:I,2,FALSE)</f>
        <v>.</v>
      </c>
      <c r="P1471" t="str">
        <f>VLOOKUP(A1471&amp;"|"&amp;"Fall"&amp;"|"&amp;"Reading",kipp_maps!H:J,3,FALSE)</f>
        <v>.</v>
      </c>
      <c r="Q1471" t="str">
        <f>VLOOKUP(A1471&amp;"|"&amp;"Fall"&amp;"|"&amp;"Reading",kipp_maps!H:K,4,FALSE)</f>
        <v>.</v>
      </c>
      <c r="R1471">
        <f>VLOOKUP(A1471&amp;"|"&amp;"Spring"&amp;"|"&amp;"Reading",kipp_maps!H:I,2,FALSE)</f>
        <v>216</v>
      </c>
      <c r="S1471">
        <f>VLOOKUP(A1471&amp;"|"&amp;"Spring"&amp;"|"&amp;"Reading",kipp_maps!H:J,3,FALSE)</f>
        <v>51</v>
      </c>
      <c r="T1471">
        <f>VLOOKUP(A1471&amp;"|"&amp;"Spring"&amp;"|"&amp;"Reading",kipp_maps!H:K,4,FALSE)</f>
        <v>3</v>
      </c>
      <c r="U1471" t="str">
        <f>VLOOKUP(A1471&amp;"|"&amp;"Fall"&amp;"|"&amp;"Reading",kipp_maps!H:L,5,FALSE)</f>
        <v>.</v>
      </c>
      <c r="V1471" t="e">
        <f t="shared" si="90"/>
        <v>#VALUE!</v>
      </c>
      <c r="W1471" t="e">
        <f t="shared" si="91"/>
        <v>#VALUE!</v>
      </c>
    </row>
    <row r="1472" spans="1:23" x14ac:dyDescent="0.25">
      <c r="A1472">
        <v>27271</v>
      </c>
      <c r="B1472" t="str">
        <f>VLOOKUP(A1472,kipp_maps!A:B,2,FALSE)</f>
        <v>School D</v>
      </c>
      <c r="C1472">
        <f>VLOOKUP(A1472,kipp_maps!A:C,3,FALSE)</f>
        <v>6</v>
      </c>
      <c r="D1472">
        <f>VLOOKUP(A1472,kipp_maps!A:D,4,FALSE)</f>
        <v>2019</v>
      </c>
      <c r="E1472" t="str">
        <f>VLOOKUP(A1472,kipp_maps!A:E,5,FALSE)</f>
        <v>GenEd</v>
      </c>
      <c r="F1472">
        <f>VLOOKUP(A1472&amp;"|"&amp;"Fall"&amp;"|"&amp;"Math",kipp_maps!H:I,2,FALSE)</f>
        <v>205</v>
      </c>
      <c r="G1472">
        <f>VLOOKUP(A1472&amp;"|"&amp;"Fall"&amp;"|"&amp;"Math",kipp_maps!H:J,3,FALSE)</f>
        <v>16</v>
      </c>
      <c r="H1472">
        <f>VLOOKUP(A1472&amp;"|"&amp;"Fall"&amp;"|"&amp;"Math",kipp_maps!H:K,4,FALSE)</f>
        <v>1</v>
      </c>
      <c r="I1472">
        <f>VLOOKUP(A1472&amp;"|"&amp;"Spring"&amp;"|"&amp;"Math",kipp_maps!H:I,2,FALSE)</f>
        <v>200</v>
      </c>
      <c r="J1472">
        <f>VLOOKUP(A1472&amp;"|"&amp;"Spring"&amp;"|"&amp;"Math",kipp_maps!H:J,3,FALSE)</f>
        <v>6</v>
      </c>
      <c r="K1472">
        <f>VLOOKUP(A1472&amp;"|"&amp;"Spring"&amp;"|"&amp;"Math",kipp_maps!H:K,4,FALSE)</f>
        <v>1</v>
      </c>
      <c r="L1472">
        <f>VLOOKUP(A1472&amp;"|"&amp;"Fall"&amp;"|"&amp;"Math",kipp_maps!H:L,5,FALSE)</f>
        <v>7</v>
      </c>
      <c r="M1472">
        <f t="shared" si="88"/>
        <v>-5</v>
      </c>
      <c r="N1472">
        <f t="shared" si="89"/>
        <v>-12</v>
      </c>
      <c r="O1472">
        <f>VLOOKUP(A1472&amp;"|"&amp;"Fall"&amp;"|"&amp;"Reading",kipp_maps!H:I,2,FALSE)</f>
        <v>193</v>
      </c>
      <c r="P1472">
        <f>VLOOKUP(A1472&amp;"|"&amp;"Fall"&amp;"|"&amp;"Reading",kipp_maps!H:J,3,FALSE)</f>
        <v>10</v>
      </c>
      <c r="Q1472">
        <f>VLOOKUP(A1472&amp;"|"&amp;"Fall"&amp;"|"&amp;"Reading",kipp_maps!H:K,4,FALSE)</f>
        <v>1</v>
      </c>
      <c r="R1472">
        <f>VLOOKUP(A1472&amp;"|"&amp;"Spring"&amp;"|"&amp;"Reading",kipp_maps!H:I,2,FALSE)</f>
        <v>202</v>
      </c>
      <c r="S1472">
        <f>VLOOKUP(A1472&amp;"|"&amp;"Spring"&amp;"|"&amp;"Reading",kipp_maps!H:J,3,FALSE)</f>
        <v>17</v>
      </c>
      <c r="T1472">
        <f>VLOOKUP(A1472&amp;"|"&amp;"Spring"&amp;"|"&amp;"Reading",kipp_maps!H:K,4,FALSE)</f>
        <v>1</v>
      </c>
      <c r="U1472">
        <f>VLOOKUP(A1472&amp;"|"&amp;"Fall"&amp;"|"&amp;"Reading",kipp_maps!H:L,5,FALSE)</f>
        <v>8</v>
      </c>
      <c r="V1472">
        <f t="shared" si="90"/>
        <v>9</v>
      </c>
      <c r="W1472">
        <f t="shared" si="91"/>
        <v>1</v>
      </c>
    </row>
    <row r="1473" spans="1:23" x14ac:dyDescent="0.25">
      <c r="A1473">
        <v>14446</v>
      </c>
      <c r="B1473" t="str">
        <f>VLOOKUP(A1473,kipp_maps!A:B,2,FALSE)</f>
        <v>School A</v>
      </c>
      <c r="C1473">
        <f>VLOOKUP(A1473,kipp_maps!A:C,3,FALSE)</f>
        <v>6</v>
      </c>
      <c r="D1473">
        <f>VLOOKUP(A1473,kipp_maps!A:D,4,FALSE)</f>
        <v>2019</v>
      </c>
      <c r="E1473" t="str">
        <f>VLOOKUP(A1473,kipp_maps!A:E,5,FALSE)</f>
        <v>Gifted</v>
      </c>
      <c r="F1473">
        <f>VLOOKUP(A1473&amp;"|"&amp;"Fall"&amp;"|"&amp;"Math",kipp_maps!H:I,2,FALSE)</f>
        <v>242</v>
      </c>
      <c r="G1473">
        <f>VLOOKUP(A1473&amp;"|"&amp;"Fall"&amp;"|"&amp;"Math",kipp_maps!H:J,3,FALSE)</f>
        <v>90</v>
      </c>
      <c r="H1473">
        <f>VLOOKUP(A1473&amp;"|"&amp;"Fall"&amp;"|"&amp;"Math",kipp_maps!H:K,4,FALSE)</f>
        <v>4</v>
      </c>
      <c r="I1473">
        <f>VLOOKUP(A1473&amp;"|"&amp;"Spring"&amp;"|"&amp;"Math",kipp_maps!H:I,2,FALSE)</f>
        <v>244</v>
      </c>
      <c r="J1473">
        <f>VLOOKUP(A1473&amp;"|"&amp;"Spring"&amp;"|"&amp;"Math",kipp_maps!H:J,3,FALSE)</f>
        <v>87</v>
      </c>
      <c r="K1473">
        <f>VLOOKUP(A1473&amp;"|"&amp;"Spring"&amp;"|"&amp;"Math",kipp_maps!H:K,4,FALSE)</f>
        <v>4</v>
      </c>
      <c r="L1473">
        <f>VLOOKUP(A1473&amp;"|"&amp;"Fall"&amp;"|"&amp;"Math",kipp_maps!H:L,5,FALSE)</f>
        <v>2</v>
      </c>
      <c r="M1473">
        <f t="shared" si="88"/>
        <v>2</v>
      </c>
      <c r="N1473">
        <f t="shared" si="89"/>
        <v>0</v>
      </c>
      <c r="O1473">
        <f>VLOOKUP(A1473&amp;"|"&amp;"Fall"&amp;"|"&amp;"Reading",kipp_maps!H:I,2,FALSE)</f>
        <v>233</v>
      </c>
      <c r="P1473">
        <f>VLOOKUP(A1473&amp;"|"&amp;"Fall"&amp;"|"&amp;"Reading",kipp_maps!H:J,3,FALSE)</f>
        <v>92</v>
      </c>
      <c r="Q1473">
        <f>VLOOKUP(A1473&amp;"|"&amp;"Fall"&amp;"|"&amp;"Reading",kipp_maps!H:K,4,FALSE)</f>
        <v>4</v>
      </c>
      <c r="R1473">
        <f>VLOOKUP(A1473&amp;"|"&amp;"Spring"&amp;"|"&amp;"Reading",kipp_maps!H:I,2,FALSE)</f>
        <v>234</v>
      </c>
      <c r="S1473">
        <f>VLOOKUP(A1473&amp;"|"&amp;"Spring"&amp;"|"&amp;"Reading",kipp_maps!H:J,3,FALSE)</f>
        <v>89</v>
      </c>
      <c r="T1473">
        <f>VLOOKUP(A1473&amp;"|"&amp;"Spring"&amp;"|"&amp;"Reading",kipp_maps!H:K,4,FALSE)</f>
        <v>4</v>
      </c>
      <c r="U1473">
        <f>VLOOKUP(A1473&amp;"|"&amp;"Fall"&amp;"|"&amp;"Reading",kipp_maps!H:L,5,FALSE)</f>
        <v>2</v>
      </c>
      <c r="V1473">
        <f t="shared" si="90"/>
        <v>1</v>
      </c>
      <c r="W1473">
        <f t="shared" si="91"/>
        <v>-1</v>
      </c>
    </row>
    <row r="1474" spans="1:23" x14ac:dyDescent="0.25">
      <c r="A1474">
        <v>14635</v>
      </c>
      <c r="B1474" t="str">
        <f>VLOOKUP(A1474,kipp_maps!A:B,2,FALSE)</f>
        <v>School D</v>
      </c>
      <c r="C1474">
        <f>VLOOKUP(A1474,kipp_maps!A:C,3,FALSE)</f>
        <v>6</v>
      </c>
      <c r="D1474">
        <f>VLOOKUP(A1474,kipp_maps!A:D,4,FALSE)</f>
        <v>2019</v>
      </c>
      <c r="E1474" t="str">
        <f>VLOOKUP(A1474,kipp_maps!A:E,5,FALSE)</f>
        <v>Gifted</v>
      </c>
      <c r="F1474">
        <f>VLOOKUP(A1474&amp;"|"&amp;"Fall"&amp;"|"&amp;"Math",kipp_maps!H:I,2,FALSE)</f>
        <v>211</v>
      </c>
      <c r="G1474">
        <f>VLOOKUP(A1474&amp;"|"&amp;"Fall"&amp;"|"&amp;"Math",kipp_maps!H:J,3,FALSE)</f>
        <v>26</v>
      </c>
      <c r="H1474">
        <f>VLOOKUP(A1474&amp;"|"&amp;"Fall"&amp;"|"&amp;"Math",kipp_maps!H:K,4,FALSE)</f>
        <v>2</v>
      </c>
      <c r="I1474">
        <f>VLOOKUP(A1474&amp;"|"&amp;"Spring"&amp;"|"&amp;"Math",kipp_maps!H:I,2,FALSE)</f>
        <v>218</v>
      </c>
      <c r="J1474">
        <f>VLOOKUP(A1474&amp;"|"&amp;"Spring"&amp;"|"&amp;"Math",kipp_maps!H:J,3,FALSE)</f>
        <v>33</v>
      </c>
      <c r="K1474">
        <f>VLOOKUP(A1474&amp;"|"&amp;"Spring"&amp;"|"&amp;"Math",kipp_maps!H:K,4,FALSE)</f>
        <v>2</v>
      </c>
      <c r="L1474">
        <f>VLOOKUP(A1474&amp;"|"&amp;"Fall"&amp;"|"&amp;"Math",kipp_maps!H:L,5,FALSE)</f>
        <v>6</v>
      </c>
      <c r="M1474">
        <f t="shared" si="88"/>
        <v>7</v>
      </c>
      <c r="N1474">
        <f t="shared" si="89"/>
        <v>1</v>
      </c>
      <c r="O1474">
        <f>VLOOKUP(A1474&amp;"|"&amp;"Fall"&amp;"|"&amp;"Reading",kipp_maps!H:I,2,FALSE)</f>
        <v>211</v>
      </c>
      <c r="P1474">
        <f>VLOOKUP(A1474&amp;"|"&amp;"Fall"&amp;"|"&amp;"Reading",kipp_maps!H:J,3,FALSE)</f>
        <v>48</v>
      </c>
      <c r="Q1474">
        <f>VLOOKUP(A1474&amp;"|"&amp;"Fall"&amp;"|"&amp;"Reading",kipp_maps!H:K,4,FALSE)</f>
        <v>2</v>
      </c>
      <c r="R1474">
        <f>VLOOKUP(A1474&amp;"|"&amp;"Spring"&amp;"|"&amp;"Reading",kipp_maps!H:I,2,FALSE)</f>
        <v>205</v>
      </c>
      <c r="S1474">
        <f>VLOOKUP(A1474&amp;"|"&amp;"Spring"&amp;"|"&amp;"Reading",kipp_maps!H:J,3,FALSE)</f>
        <v>23</v>
      </c>
      <c r="T1474">
        <f>VLOOKUP(A1474&amp;"|"&amp;"Spring"&amp;"|"&amp;"Reading",kipp_maps!H:K,4,FALSE)</f>
        <v>1</v>
      </c>
      <c r="U1474">
        <f>VLOOKUP(A1474&amp;"|"&amp;"Fall"&amp;"|"&amp;"Reading",kipp_maps!H:L,5,FALSE)</f>
        <v>4</v>
      </c>
      <c r="V1474">
        <f t="shared" si="90"/>
        <v>-6</v>
      </c>
      <c r="W1474">
        <f t="shared" si="91"/>
        <v>-10</v>
      </c>
    </row>
    <row r="1475" spans="1:23" x14ac:dyDescent="0.25">
      <c r="A1475">
        <v>21634</v>
      </c>
      <c r="B1475" t="str">
        <f>VLOOKUP(A1475,kipp_maps!A:B,2,FALSE)</f>
        <v>School D</v>
      </c>
      <c r="C1475">
        <f>VLOOKUP(A1475,kipp_maps!A:C,3,FALSE)</f>
        <v>6</v>
      </c>
      <c r="D1475">
        <f>VLOOKUP(A1475,kipp_maps!A:D,4,FALSE)</f>
        <v>2019</v>
      </c>
      <c r="E1475" t="str">
        <f>VLOOKUP(A1475,kipp_maps!A:E,5,FALSE)</f>
        <v>GenEd</v>
      </c>
      <c r="F1475">
        <f>VLOOKUP(A1475&amp;"|"&amp;"Fall"&amp;"|"&amp;"Math",kipp_maps!H:I,2,FALSE)</f>
        <v>226</v>
      </c>
      <c r="G1475">
        <f>VLOOKUP(A1475&amp;"|"&amp;"Fall"&amp;"|"&amp;"Math",kipp_maps!H:J,3,FALSE)</f>
        <v>61</v>
      </c>
      <c r="H1475">
        <f>VLOOKUP(A1475&amp;"|"&amp;"Fall"&amp;"|"&amp;"Math",kipp_maps!H:K,4,FALSE)</f>
        <v>3</v>
      </c>
      <c r="I1475">
        <f>VLOOKUP(A1475&amp;"|"&amp;"Spring"&amp;"|"&amp;"Math",kipp_maps!H:I,2,FALSE)</f>
        <v>239</v>
      </c>
      <c r="J1475">
        <f>VLOOKUP(A1475&amp;"|"&amp;"Spring"&amp;"|"&amp;"Math",kipp_maps!H:J,3,FALSE)</f>
        <v>79</v>
      </c>
      <c r="K1475">
        <f>VLOOKUP(A1475&amp;"|"&amp;"Spring"&amp;"|"&amp;"Math",kipp_maps!H:K,4,FALSE)</f>
        <v>4</v>
      </c>
      <c r="L1475">
        <f>VLOOKUP(A1475&amp;"|"&amp;"Fall"&amp;"|"&amp;"Math",kipp_maps!H:L,5,FALSE)</f>
        <v>4</v>
      </c>
      <c r="M1475">
        <f t="shared" ref="M1475:M1538" si="92">I1475-F1475</f>
        <v>13</v>
      </c>
      <c r="N1475">
        <f t="shared" ref="N1475:N1538" si="93">M1475-L1475</f>
        <v>9</v>
      </c>
      <c r="O1475">
        <f>VLOOKUP(A1475&amp;"|"&amp;"Fall"&amp;"|"&amp;"Reading",kipp_maps!H:I,2,FALSE)</f>
        <v>222</v>
      </c>
      <c r="P1475">
        <f>VLOOKUP(A1475&amp;"|"&amp;"Fall"&amp;"|"&amp;"Reading",kipp_maps!H:J,3,FALSE)</f>
        <v>76</v>
      </c>
      <c r="Q1475">
        <f>VLOOKUP(A1475&amp;"|"&amp;"Fall"&amp;"|"&amp;"Reading",kipp_maps!H:K,4,FALSE)</f>
        <v>4</v>
      </c>
      <c r="R1475">
        <f>VLOOKUP(A1475&amp;"|"&amp;"Spring"&amp;"|"&amp;"Reading",kipp_maps!H:I,2,FALSE)</f>
        <v>230</v>
      </c>
      <c r="S1475">
        <f>VLOOKUP(A1475&amp;"|"&amp;"Spring"&amp;"|"&amp;"Reading",kipp_maps!H:J,3,FALSE)</f>
        <v>83</v>
      </c>
      <c r="T1475">
        <f>VLOOKUP(A1475&amp;"|"&amp;"Spring"&amp;"|"&amp;"Reading",kipp_maps!H:K,4,FALSE)</f>
        <v>4</v>
      </c>
      <c r="U1475">
        <f>VLOOKUP(A1475&amp;"|"&amp;"Fall"&amp;"|"&amp;"Reading",kipp_maps!H:L,5,FALSE)</f>
        <v>2</v>
      </c>
      <c r="V1475">
        <f t="shared" ref="V1475:V1538" si="94">R1475-O1475</f>
        <v>8</v>
      </c>
      <c r="W1475">
        <f t="shared" ref="W1475:W1538" si="95">V1475-U1475</f>
        <v>6</v>
      </c>
    </row>
    <row r="1476" spans="1:23" x14ac:dyDescent="0.25">
      <c r="A1476">
        <v>26293</v>
      </c>
      <c r="B1476" t="str">
        <f>VLOOKUP(A1476,kipp_maps!A:B,2,FALSE)</f>
        <v>School A</v>
      </c>
      <c r="C1476">
        <f>VLOOKUP(A1476,kipp_maps!A:C,3,FALSE)</f>
        <v>6</v>
      </c>
      <c r="D1476">
        <f>VLOOKUP(A1476,kipp_maps!A:D,4,FALSE)</f>
        <v>2019</v>
      </c>
      <c r="E1476" t="str">
        <f>VLOOKUP(A1476,kipp_maps!A:E,5,FALSE)</f>
        <v>GenEd</v>
      </c>
      <c r="F1476">
        <f>VLOOKUP(A1476&amp;"|"&amp;"Fall"&amp;"|"&amp;"Math",kipp_maps!H:I,2,FALSE)</f>
        <v>209</v>
      </c>
      <c r="G1476">
        <f>VLOOKUP(A1476&amp;"|"&amp;"Fall"&amp;"|"&amp;"Math",kipp_maps!H:J,3,FALSE)</f>
        <v>22</v>
      </c>
      <c r="H1476">
        <f>VLOOKUP(A1476&amp;"|"&amp;"Fall"&amp;"|"&amp;"Math",kipp_maps!H:K,4,FALSE)</f>
        <v>1</v>
      </c>
      <c r="I1476">
        <f>VLOOKUP(A1476&amp;"|"&amp;"Spring"&amp;"|"&amp;"Math",kipp_maps!H:I,2,FALSE)</f>
        <v>222</v>
      </c>
      <c r="J1476">
        <f>VLOOKUP(A1476&amp;"|"&amp;"Spring"&amp;"|"&amp;"Math",kipp_maps!H:J,3,FALSE)</f>
        <v>42</v>
      </c>
      <c r="K1476">
        <f>VLOOKUP(A1476&amp;"|"&amp;"Spring"&amp;"|"&amp;"Math",kipp_maps!H:K,4,FALSE)</f>
        <v>2</v>
      </c>
      <c r="L1476">
        <f>VLOOKUP(A1476&amp;"|"&amp;"Fall"&amp;"|"&amp;"Math",kipp_maps!H:L,5,FALSE)</f>
        <v>6</v>
      </c>
      <c r="M1476">
        <f t="shared" si="92"/>
        <v>13</v>
      </c>
      <c r="N1476">
        <f t="shared" si="93"/>
        <v>7</v>
      </c>
      <c r="O1476">
        <f>VLOOKUP(A1476&amp;"|"&amp;"Fall"&amp;"|"&amp;"Reading",kipp_maps!H:I,2,FALSE)</f>
        <v>219</v>
      </c>
      <c r="P1476">
        <f>VLOOKUP(A1476&amp;"|"&amp;"Fall"&amp;"|"&amp;"Reading",kipp_maps!H:J,3,FALSE)</f>
        <v>69</v>
      </c>
      <c r="Q1476">
        <f>VLOOKUP(A1476&amp;"|"&amp;"Fall"&amp;"|"&amp;"Reading",kipp_maps!H:K,4,FALSE)</f>
        <v>3</v>
      </c>
      <c r="R1476">
        <f>VLOOKUP(A1476&amp;"|"&amp;"Spring"&amp;"|"&amp;"Reading",kipp_maps!H:I,2,FALSE)</f>
        <v>213</v>
      </c>
      <c r="S1476">
        <f>VLOOKUP(A1476&amp;"|"&amp;"Spring"&amp;"|"&amp;"Reading",kipp_maps!H:J,3,FALSE)</f>
        <v>43</v>
      </c>
      <c r="T1476">
        <f>VLOOKUP(A1476&amp;"|"&amp;"Spring"&amp;"|"&amp;"Reading",kipp_maps!H:K,4,FALSE)</f>
        <v>2</v>
      </c>
      <c r="U1476">
        <f>VLOOKUP(A1476&amp;"|"&amp;"Fall"&amp;"|"&amp;"Reading",kipp_maps!H:L,5,FALSE)</f>
        <v>3</v>
      </c>
      <c r="V1476">
        <f t="shared" si="94"/>
        <v>-6</v>
      </c>
      <c r="W1476">
        <f t="shared" si="95"/>
        <v>-9</v>
      </c>
    </row>
    <row r="1477" spans="1:23" x14ac:dyDescent="0.25">
      <c r="A1477">
        <v>12196</v>
      </c>
      <c r="B1477" t="str">
        <f>VLOOKUP(A1477,kipp_maps!A:B,2,FALSE)</f>
        <v>School A</v>
      </c>
      <c r="C1477">
        <f>VLOOKUP(A1477,kipp_maps!A:C,3,FALSE)</f>
        <v>6</v>
      </c>
      <c r="D1477">
        <f>VLOOKUP(A1477,kipp_maps!A:D,4,FALSE)</f>
        <v>2019</v>
      </c>
      <c r="E1477" t="str">
        <f>VLOOKUP(A1477,kipp_maps!A:E,5,FALSE)</f>
        <v>GenEd</v>
      </c>
      <c r="F1477">
        <f>VLOOKUP(A1477&amp;"|"&amp;"Fall"&amp;"|"&amp;"Math",kipp_maps!H:I,2,FALSE)</f>
        <v>192</v>
      </c>
      <c r="G1477">
        <f>VLOOKUP(A1477&amp;"|"&amp;"Fall"&amp;"|"&amp;"Math",kipp_maps!H:J,3,FALSE)</f>
        <v>3</v>
      </c>
      <c r="H1477">
        <f>VLOOKUP(A1477&amp;"|"&amp;"Fall"&amp;"|"&amp;"Math",kipp_maps!H:K,4,FALSE)</f>
        <v>1</v>
      </c>
      <c r="I1477">
        <f>VLOOKUP(A1477&amp;"|"&amp;"Spring"&amp;"|"&amp;"Math",kipp_maps!H:I,2,FALSE)</f>
        <v>188</v>
      </c>
      <c r="J1477">
        <f>VLOOKUP(A1477&amp;"|"&amp;"Spring"&amp;"|"&amp;"Math",kipp_maps!H:J,3,FALSE)</f>
        <v>2</v>
      </c>
      <c r="K1477">
        <f>VLOOKUP(A1477&amp;"|"&amp;"Spring"&amp;"|"&amp;"Math",kipp_maps!H:K,4,FALSE)</f>
        <v>1</v>
      </c>
      <c r="L1477">
        <f>VLOOKUP(A1477&amp;"|"&amp;"Fall"&amp;"|"&amp;"Math",kipp_maps!H:L,5,FALSE)</f>
        <v>8</v>
      </c>
      <c r="M1477">
        <f t="shared" si="92"/>
        <v>-4</v>
      </c>
      <c r="N1477">
        <f t="shared" si="93"/>
        <v>-12</v>
      </c>
      <c r="O1477">
        <f>VLOOKUP(A1477&amp;"|"&amp;"Fall"&amp;"|"&amp;"Reading",kipp_maps!H:I,2,FALSE)</f>
        <v>199</v>
      </c>
      <c r="P1477">
        <f>VLOOKUP(A1477&amp;"|"&amp;"Fall"&amp;"|"&amp;"Reading",kipp_maps!H:J,3,FALSE)</f>
        <v>19</v>
      </c>
      <c r="Q1477">
        <f>VLOOKUP(A1477&amp;"|"&amp;"Fall"&amp;"|"&amp;"Reading",kipp_maps!H:K,4,FALSE)</f>
        <v>1</v>
      </c>
      <c r="R1477">
        <f>VLOOKUP(A1477&amp;"|"&amp;"Spring"&amp;"|"&amp;"Reading",kipp_maps!H:I,2,FALSE)</f>
        <v>202</v>
      </c>
      <c r="S1477">
        <f>VLOOKUP(A1477&amp;"|"&amp;"Spring"&amp;"|"&amp;"Reading",kipp_maps!H:J,3,FALSE)</f>
        <v>25</v>
      </c>
      <c r="T1477">
        <f>VLOOKUP(A1477&amp;"|"&amp;"Spring"&amp;"|"&amp;"Reading",kipp_maps!H:K,4,FALSE)</f>
        <v>2</v>
      </c>
      <c r="U1477">
        <f>VLOOKUP(A1477&amp;"|"&amp;"Fall"&amp;"|"&amp;"Reading",kipp_maps!H:L,5,FALSE)</f>
        <v>7</v>
      </c>
      <c r="V1477">
        <f t="shared" si="94"/>
        <v>3</v>
      </c>
      <c r="W1477">
        <f t="shared" si="95"/>
        <v>-4</v>
      </c>
    </row>
    <row r="1478" spans="1:23" x14ac:dyDescent="0.25">
      <c r="A1478">
        <v>25122</v>
      </c>
      <c r="B1478" t="str">
        <f>VLOOKUP(A1478,kipp_maps!A:B,2,FALSE)</f>
        <v>School A</v>
      </c>
      <c r="C1478">
        <f>VLOOKUP(A1478,kipp_maps!A:C,3,FALSE)</f>
        <v>6</v>
      </c>
      <c r="D1478">
        <f>VLOOKUP(A1478,kipp_maps!A:D,4,FALSE)</f>
        <v>2019</v>
      </c>
      <c r="E1478" t="str">
        <f>VLOOKUP(A1478,kipp_maps!A:E,5,FALSE)</f>
        <v>GenEd</v>
      </c>
      <c r="F1478">
        <f>VLOOKUP(A1478&amp;"|"&amp;"Fall"&amp;"|"&amp;"Math",kipp_maps!H:I,2,FALSE)</f>
        <v>195</v>
      </c>
      <c r="G1478">
        <f>VLOOKUP(A1478&amp;"|"&amp;"Fall"&amp;"|"&amp;"Math",kipp_maps!H:J,3,FALSE)</f>
        <v>5</v>
      </c>
      <c r="H1478">
        <f>VLOOKUP(A1478&amp;"|"&amp;"Fall"&amp;"|"&amp;"Math",kipp_maps!H:K,4,FALSE)</f>
        <v>1</v>
      </c>
      <c r="I1478">
        <f>VLOOKUP(A1478&amp;"|"&amp;"Spring"&amp;"|"&amp;"Math",kipp_maps!H:I,2,FALSE)</f>
        <v>195</v>
      </c>
      <c r="J1478">
        <f>VLOOKUP(A1478&amp;"|"&amp;"Spring"&amp;"|"&amp;"Math",kipp_maps!H:J,3,FALSE)</f>
        <v>3</v>
      </c>
      <c r="K1478">
        <f>VLOOKUP(A1478&amp;"|"&amp;"Spring"&amp;"|"&amp;"Math",kipp_maps!H:K,4,FALSE)</f>
        <v>1</v>
      </c>
      <c r="L1478">
        <f>VLOOKUP(A1478&amp;"|"&amp;"Fall"&amp;"|"&amp;"Math",kipp_maps!H:L,5,FALSE)</f>
        <v>8</v>
      </c>
      <c r="M1478">
        <f t="shared" si="92"/>
        <v>0</v>
      </c>
      <c r="N1478">
        <f t="shared" si="93"/>
        <v>-8</v>
      </c>
      <c r="O1478">
        <f>VLOOKUP(A1478&amp;"|"&amp;"Fall"&amp;"|"&amp;"Reading",kipp_maps!H:I,2,FALSE)</f>
        <v>211</v>
      </c>
      <c r="P1478">
        <f>VLOOKUP(A1478&amp;"|"&amp;"Fall"&amp;"|"&amp;"Reading",kipp_maps!H:J,3,FALSE)</f>
        <v>48</v>
      </c>
      <c r="Q1478">
        <f>VLOOKUP(A1478&amp;"|"&amp;"Fall"&amp;"|"&amp;"Reading",kipp_maps!H:K,4,FALSE)</f>
        <v>2</v>
      </c>
      <c r="R1478">
        <f>VLOOKUP(A1478&amp;"|"&amp;"Spring"&amp;"|"&amp;"Reading",kipp_maps!H:I,2,FALSE)</f>
        <v>208</v>
      </c>
      <c r="S1478">
        <f>VLOOKUP(A1478&amp;"|"&amp;"Spring"&amp;"|"&amp;"Reading",kipp_maps!H:J,3,FALSE)</f>
        <v>30</v>
      </c>
      <c r="T1478">
        <f>VLOOKUP(A1478&amp;"|"&amp;"Spring"&amp;"|"&amp;"Reading",kipp_maps!H:K,4,FALSE)</f>
        <v>2</v>
      </c>
      <c r="U1478">
        <f>VLOOKUP(A1478&amp;"|"&amp;"Fall"&amp;"|"&amp;"Reading",kipp_maps!H:L,5,FALSE)</f>
        <v>4</v>
      </c>
      <c r="V1478">
        <f t="shared" si="94"/>
        <v>-3</v>
      </c>
      <c r="W1478">
        <f t="shared" si="95"/>
        <v>-7</v>
      </c>
    </row>
    <row r="1479" spans="1:23" x14ac:dyDescent="0.25">
      <c r="A1479">
        <v>26753</v>
      </c>
      <c r="B1479" t="str">
        <f>VLOOKUP(A1479,kipp_maps!A:B,2,FALSE)</f>
        <v>School C</v>
      </c>
      <c r="C1479">
        <f>VLOOKUP(A1479,kipp_maps!A:C,3,FALSE)</f>
        <v>6</v>
      </c>
      <c r="D1479">
        <f>VLOOKUP(A1479,kipp_maps!A:D,4,FALSE)</f>
        <v>2019</v>
      </c>
      <c r="E1479" t="str">
        <f>VLOOKUP(A1479,kipp_maps!A:E,5,FALSE)</f>
        <v>GenEd</v>
      </c>
      <c r="F1479">
        <f>VLOOKUP(A1479&amp;"|"&amp;"Fall"&amp;"|"&amp;"Math",kipp_maps!H:I,2,FALSE)</f>
        <v>216</v>
      </c>
      <c r="G1479">
        <f>VLOOKUP(A1479&amp;"|"&amp;"Fall"&amp;"|"&amp;"Math",kipp_maps!H:J,3,FALSE)</f>
        <v>37</v>
      </c>
      <c r="H1479">
        <f>VLOOKUP(A1479&amp;"|"&amp;"Fall"&amp;"|"&amp;"Math",kipp_maps!H:K,4,FALSE)</f>
        <v>2</v>
      </c>
      <c r="I1479">
        <f>VLOOKUP(A1479&amp;"|"&amp;"Spring"&amp;"|"&amp;"Math",kipp_maps!H:I,2,FALSE)</f>
        <v>210</v>
      </c>
      <c r="J1479">
        <f>VLOOKUP(A1479&amp;"|"&amp;"Spring"&amp;"|"&amp;"Math",kipp_maps!H:J,3,FALSE)</f>
        <v>18</v>
      </c>
      <c r="K1479">
        <f>VLOOKUP(A1479&amp;"|"&amp;"Spring"&amp;"|"&amp;"Math",kipp_maps!H:K,4,FALSE)</f>
        <v>1</v>
      </c>
      <c r="L1479">
        <f>VLOOKUP(A1479&amp;"|"&amp;"Fall"&amp;"|"&amp;"Math",kipp_maps!H:L,5,FALSE)</f>
        <v>5</v>
      </c>
      <c r="M1479">
        <f t="shared" si="92"/>
        <v>-6</v>
      </c>
      <c r="N1479">
        <f t="shared" si="93"/>
        <v>-11</v>
      </c>
      <c r="O1479">
        <f>VLOOKUP(A1479&amp;"|"&amp;"Fall"&amp;"|"&amp;"Reading",kipp_maps!H:I,2,FALSE)</f>
        <v>228</v>
      </c>
      <c r="P1479">
        <f>VLOOKUP(A1479&amp;"|"&amp;"Fall"&amp;"|"&amp;"Reading",kipp_maps!H:J,3,FALSE)</f>
        <v>86</v>
      </c>
      <c r="Q1479">
        <f>VLOOKUP(A1479&amp;"|"&amp;"Fall"&amp;"|"&amp;"Reading",kipp_maps!H:K,4,FALSE)</f>
        <v>4</v>
      </c>
      <c r="R1479">
        <f>VLOOKUP(A1479&amp;"|"&amp;"Spring"&amp;"|"&amp;"Reading",kipp_maps!H:I,2,FALSE)</f>
        <v>226</v>
      </c>
      <c r="S1479">
        <f>VLOOKUP(A1479&amp;"|"&amp;"Spring"&amp;"|"&amp;"Reading",kipp_maps!H:J,3,FALSE)</f>
        <v>76</v>
      </c>
      <c r="T1479">
        <f>VLOOKUP(A1479&amp;"|"&amp;"Spring"&amp;"|"&amp;"Reading",kipp_maps!H:K,4,FALSE)</f>
        <v>4</v>
      </c>
      <c r="U1479">
        <f>VLOOKUP(A1479&amp;"|"&amp;"Fall"&amp;"|"&amp;"Reading",kipp_maps!H:L,5,FALSE)</f>
        <v>2</v>
      </c>
      <c r="V1479">
        <f t="shared" si="94"/>
        <v>-2</v>
      </c>
      <c r="W1479">
        <f t="shared" si="95"/>
        <v>-4</v>
      </c>
    </row>
    <row r="1480" spans="1:23" x14ac:dyDescent="0.25">
      <c r="A1480">
        <v>22506</v>
      </c>
      <c r="B1480" t="str">
        <f>VLOOKUP(A1480,kipp_maps!A:B,2,FALSE)</f>
        <v>School C</v>
      </c>
      <c r="C1480">
        <f>VLOOKUP(A1480,kipp_maps!A:C,3,FALSE)</f>
        <v>6</v>
      </c>
      <c r="D1480">
        <f>VLOOKUP(A1480,kipp_maps!A:D,4,FALSE)</f>
        <v>2019</v>
      </c>
      <c r="E1480" t="str">
        <f>VLOOKUP(A1480,kipp_maps!A:E,5,FALSE)</f>
        <v>GenEd</v>
      </c>
      <c r="F1480">
        <f>VLOOKUP(A1480&amp;"|"&amp;"Fall"&amp;"|"&amp;"Math",kipp_maps!H:I,2,FALSE)</f>
        <v>217</v>
      </c>
      <c r="G1480">
        <f>VLOOKUP(A1480&amp;"|"&amp;"Fall"&amp;"|"&amp;"Math",kipp_maps!H:J,3,FALSE)</f>
        <v>39</v>
      </c>
      <c r="H1480">
        <f>VLOOKUP(A1480&amp;"|"&amp;"Fall"&amp;"|"&amp;"Math",kipp_maps!H:K,4,FALSE)</f>
        <v>2</v>
      </c>
      <c r="I1480">
        <f>VLOOKUP(A1480&amp;"|"&amp;"Spring"&amp;"|"&amp;"Math",kipp_maps!H:I,2,FALSE)</f>
        <v>209</v>
      </c>
      <c r="J1480">
        <f>VLOOKUP(A1480&amp;"|"&amp;"Spring"&amp;"|"&amp;"Math",kipp_maps!H:J,3,FALSE)</f>
        <v>16</v>
      </c>
      <c r="K1480">
        <f>VLOOKUP(A1480&amp;"|"&amp;"Spring"&amp;"|"&amp;"Math",kipp_maps!H:K,4,FALSE)</f>
        <v>1</v>
      </c>
      <c r="L1480">
        <f>VLOOKUP(A1480&amp;"|"&amp;"Fall"&amp;"|"&amp;"Math",kipp_maps!H:L,5,FALSE)</f>
        <v>5</v>
      </c>
      <c r="M1480">
        <f t="shared" si="92"/>
        <v>-8</v>
      </c>
      <c r="N1480">
        <f t="shared" si="93"/>
        <v>-13</v>
      </c>
      <c r="O1480">
        <f>VLOOKUP(A1480&amp;"|"&amp;"Fall"&amp;"|"&amp;"Reading",kipp_maps!H:I,2,FALSE)</f>
        <v>213</v>
      </c>
      <c r="P1480">
        <f>VLOOKUP(A1480&amp;"|"&amp;"Fall"&amp;"|"&amp;"Reading",kipp_maps!H:J,3,FALSE)</f>
        <v>53</v>
      </c>
      <c r="Q1480">
        <f>VLOOKUP(A1480&amp;"|"&amp;"Fall"&amp;"|"&amp;"Reading",kipp_maps!H:K,4,FALSE)</f>
        <v>3</v>
      </c>
      <c r="R1480">
        <f>VLOOKUP(A1480&amp;"|"&amp;"Spring"&amp;"|"&amp;"Reading",kipp_maps!H:I,2,FALSE)</f>
        <v>221</v>
      </c>
      <c r="S1480">
        <f>VLOOKUP(A1480&amp;"|"&amp;"Spring"&amp;"|"&amp;"Reading",kipp_maps!H:J,3,FALSE)</f>
        <v>64</v>
      </c>
      <c r="T1480">
        <f>VLOOKUP(A1480&amp;"|"&amp;"Spring"&amp;"|"&amp;"Reading",kipp_maps!H:K,4,FALSE)</f>
        <v>3</v>
      </c>
      <c r="U1480">
        <f>VLOOKUP(A1480&amp;"|"&amp;"Fall"&amp;"|"&amp;"Reading",kipp_maps!H:L,5,FALSE)</f>
        <v>4</v>
      </c>
      <c r="V1480">
        <f t="shared" si="94"/>
        <v>8</v>
      </c>
      <c r="W1480">
        <f t="shared" si="95"/>
        <v>4</v>
      </c>
    </row>
    <row r="1481" spans="1:23" x14ac:dyDescent="0.25">
      <c r="A1481">
        <v>14404</v>
      </c>
      <c r="B1481" t="str">
        <f>VLOOKUP(A1481,kipp_maps!A:B,2,FALSE)</f>
        <v>School C</v>
      </c>
      <c r="C1481">
        <f>VLOOKUP(A1481,kipp_maps!A:C,3,FALSE)</f>
        <v>6</v>
      </c>
      <c r="D1481">
        <f>VLOOKUP(A1481,kipp_maps!A:D,4,FALSE)</f>
        <v>2019</v>
      </c>
      <c r="E1481" t="str">
        <f>VLOOKUP(A1481,kipp_maps!A:E,5,FALSE)</f>
        <v>GenEd</v>
      </c>
      <c r="F1481">
        <f>VLOOKUP(A1481&amp;"|"&amp;"Fall"&amp;"|"&amp;"Math",kipp_maps!H:I,2,FALSE)</f>
        <v>238</v>
      </c>
      <c r="G1481">
        <f>VLOOKUP(A1481&amp;"|"&amp;"Fall"&amp;"|"&amp;"Math",kipp_maps!H:J,3,FALSE)</f>
        <v>85</v>
      </c>
      <c r="H1481">
        <f>VLOOKUP(A1481&amp;"|"&amp;"Fall"&amp;"|"&amp;"Math",kipp_maps!H:K,4,FALSE)</f>
        <v>4</v>
      </c>
      <c r="I1481">
        <f>VLOOKUP(A1481&amp;"|"&amp;"Spring"&amp;"|"&amp;"Math",kipp_maps!H:I,2,FALSE)</f>
        <v>244</v>
      </c>
      <c r="J1481">
        <f>VLOOKUP(A1481&amp;"|"&amp;"Spring"&amp;"|"&amp;"Math",kipp_maps!H:J,3,FALSE)</f>
        <v>87</v>
      </c>
      <c r="K1481">
        <f>VLOOKUP(A1481&amp;"|"&amp;"Spring"&amp;"|"&amp;"Math",kipp_maps!H:K,4,FALSE)</f>
        <v>4</v>
      </c>
      <c r="L1481">
        <f>VLOOKUP(A1481&amp;"|"&amp;"Fall"&amp;"|"&amp;"Math",kipp_maps!H:L,5,FALSE)</f>
        <v>3</v>
      </c>
      <c r="M1481">
        <f t="shared" si="92"/>
        <v>6</v>
      </c>
      <c r="N1481">
        <f t="shared" si="93"/>
        <v>3</v>
      </c>
      <c r="O1481">
        <f>VLOOKUP(A1481&amp;"|"&amp;"Fall"&amp;"|"&amp;"Reading",kipp_maps!H:I,2,FALSE)</f>
        <v>229</v>
      </c>
      <c r="P1481">
        <f>VLOOKUP(A1481&amp;"|"&amp;"Fall"&amp;"|"&amp;"Reading",kipp_maps!H:J,3,FALSE)</f>
        <v>88</v>
      </c>
      <c r="Q1481">
        <f>VLOOKUP(A1481&amp;"|"&amp;"Fall"&amp;"|"&amp;"Reading",kipp_maps!H:K,4,FALSE)</f>
        <v>4</v>
      </c>
      <c r="R1481">
        <f>VLOOKUP(A1481&amp;"|"&amp;"Spring"&amp;"|"&amp;"Reading",kipp_maps!H:I,2,FALSE)</f>
        <v>228</v>
      </c>
      <c r="S1481">
        <f>VLOOKUP(A1481&amp;"|"&amp;"Spring"&amp;"|"&amp;"Reading",kipp_maps!H:J,3,FALSE)</f>
        <v>80</v>
      </c>
      <c r="T1481">
        <f>VLOOKUP(A1481&amp;"|"&amp;"Spring"&amp;"|"&amp;"Reading",kipp_maps!H:K,4,FALSE)</f>
        <v>4</v>
      </c>
      <c r="U1481">
        <f>VLOOKUP(A1481&amp;"|"&amp;"Fall"&amp;"|"&amp;"Reading",kipp_maps!H:L,5,FALSE)</f>
        <v>2</v>
      </c>
      <c r="V1481">
        <f t="shared" si="94"/>
        <v>-1</v>
      </c>
      <c r="W1481">
        <f t="shared" si="95"/>
        <v>-3</v>
      </c>
    </row>
    <row r="1482" spans="1:23" x14ac:dyDescent="0.25">
      <c r="A1482">
        <v>26546</v>
      </c>
      <c r="B1482" t="str">
        <f>VLOOKUP(A1482,kipp_maps!A:B,2,FALSE)</f>
        <v>School C</v>
      </c>
      <c r="C1482">
        <f>VLOOKUP(A1482,kipp_maps!A:C,3,FALSE)</f>
        <v>6</v>
      </c>
      <c r="D1482">
        <f>VLOOKUP(A1482,kipp_maps!A:D,4,FALSE)</f>
        <v>2019</v>
      </c>
      <c r="E1482" t="str">
        <f>VLOOKUP(A1482,kipp_maps!A:E,5,FALSE)</f>
        <v>GenEd</v>
      </c>
      <c r="F1482">
        <f>VLOOKUP(A1482&amp;"|"&amp;"Fall"&amp;"|"&amp;"Math",kipp_maps!H:I,2,FALSE)</f>
        <v>206</v>
      </c>
      <c r="G1482">
        <f>VLOOKUP(A1482&amp;"|"&amp;"Fall"&amp;"|"&amp;"Math",kipp_maps!H:J,3,FALSE)</f>
        <v>17</v>
      </c>
      <c r="H1482">
        <f>VLOOKUP(A1482&amp;"|"&amp;"Fall"&amp;"|"&amp;"Math",kipp_maps!H:K,4,FALSE)</f>
        <v>1</v>
      </c>
      <c r="I1482">
        <f>VLOOKUP(A1482&amp;"|"&amp;"Spring"&amp;"|"&amp;"Math",kipp_maps!H:I,2,FALSE)</f>
        <v>209</v>
      </c>
      <c r="J1482">
        <f>VLOOKUP(A1482&amp;"|"&amp;"Spring"&amp;"|"&amp;"Math",kipp_maps!H:J,3,FALSE)</f>
        <v>16</v>
      </c>
      <c r="K1482">
        <f>VLOOKUP(A1482&amp;"|"&amp;"Spring"&amp;"|"&amp;"Math",kipp_maps!H:K,4,FALSE)</f>
        <v>1</v>
      </c>
      <c r="L1482">
        <f>VLOOKUP(A1482&amp;"|"&amp;"Fall"&amp;"|"&amp;"Math",kipp_maps!H:L,5,FALSE)</f>
        <v>7</v>
      </c>
      <c r="M1482">
        <f t="shared" si="92"/>
        <v>3</v>
      </c>
      <c r="N1482">
        <f t="shared" si="93"/>
        <v>-4</v>
      </c>
      <c r="O1482">
        <f>VLOOKUP(A1482&amp;"|"&amp;"Fall"&amp;"|"&amp;"Reading",kipp_maps!H:I,2,FALSE)</f>
        <v>209</v>
      </c>
      <c r="P1482">
        <f>VLOOKUP(A1482&amp;"|"&amp;"Fall"&amp;"|"&amp;"Reading",kipp_maps!H:J,3,FALSE)</f>
        <v>43</v>
      </c>
      <c r="Q1482">
        <f>VLOOKUP(A1482&amp;"|"&amp;"Fall"&amp;"|"&amp;"Reading",kipp_maps!H:K,4,FALSE)</f>
        <v>2</v>
      </c>
      <c r="R1482">
        <f>VLOOKUP(A1482&amp;"|"&amp;"Spring"&amp;"|"&amp;"Reading",kipp_maps!H:I,2,FALSE)</f>
        <v>214</v>
      </c>
      <c r="S1482">
        <f>VLOOKUP(A1482&amp;"|"&amp;"Spring"&amp;"|"&amp;"Reading",kipp_maps!H:J,3,FALSE)</f>
        <v>45</v>
      </c>
      <c r="T1482">
        <f>VLOOKUP(A1482&amp;"|"&amp;"Spring"&amp;"|"&amp;"Reading",kipp_maps!H:K,4,FALSE)</f>
        <v>2</v>
      </c>
      <c r="U1482">
        <f>VLOOKUP(A1482&amp;"|"&amp;"Fall"&amp;"|"&amp;"Reading",kipp_maps!H:L,5,FALSE)</f>
        <v>5</v>
      </c>
      <c r="V1482">
        <f t="shared" si="94"/>
        <v>5</v>
      </c>
      <c r="W1482">
        <f t="shared" si="95"/>
        <v>0</v>
      </c>
    </row>
    <row r="1483" spans="1:23" x14ac:dyDescent="0.25">
      <c r="A1483">
        <v>14386</v>
      </c>
      <c r="B1483" t="str">
        <f>VLOOKUP(A1483,kipp_maps!A:B,2,FALSE)</f>
        <v>School D</v>
      </c>
      <c r="C1483">
        <f>VLOOKUP(A1483,kipp_maps!A:C,3,FALSE)</f>
        <v>6</v>
      </c>
      <c r="D1483">
        <f>VLOOKUP(A1483,kipp_maps!A:D,4,FALSE)</f>
        <v>2019</v>
      </c>
      <c r="E1483" t="str">
        <f>VLOOKUP(A1483,kipp_maps!A:E,5,FALSE)</f>
        <v>GenEd</v>
      </c>
      <c r="F1483">
        <f>VLOOKUP(A1483&amp;"|"&amp;"Fall"&amp;"|"&amp;"Math",kipp_maps!H:I,2,FALSE)</f>
        <v>233</v>
      </c>
      <c r="G1483">
        <f>VLOOKUP(A1483&amp;"|"&amp;"Fall"&amp;"|"&amp;"Math",kipp_maps!H:J,3,FALSE)</f>
        <v>76</v>
      </c>
      <c r="H1483">
        <f>VLOOKUP(A1483&amp;"|"&amp;"Fall"&amp;"|"&amp;"Math",kipp_maps!H:K,4,FALSE)</f>
        <v>4</v>
      </c>
      <c r="I1483">
        <f>VLOOKUP(A1483&amp;"|"&amp;"Spring"&amp;"|"&amp;"Math",kipp_maps!H:I,2,FALSE)</f>
        <v>212</v>
      </c>
      <c r="J1483">
        <f>VLOOKUP(A1483&amp;"|"&amp;"Spring"&amp;"|"&amp;"Math",kipp_maps!H:J,3,FALSE)</f>
        <v>21</v>
      </c>
      <c r="K1483">
        <f>VLOOKUP(A1483&amp;"|"&amp;"Spring"&amp;"|"&amp;"Math",kipp_maps!H:K,4,FALSE)</f>
        <v>1</v>
      </c>
      <c r="L1483">
        <f>VLOOKUP(A1483&amp;"|"&amp;"Fall"&amp;"|"&amp;"Math",kipp_maps!H:L,5,FALSE)</f>
        <v>3</v>
      </c>
      <c r="M1483">
        <f t="shared" si="92"/>
        <v>-21</v>
      </c>
      <c r="N1483">
        <f t="shared" si="93"/>
        <v>-24</v>
      </c>
      <c r="O1483">
        <f>VLOOKUP(A1483&amp;"|"&amp;"Fall"&amp;"|"&amp;"Reading",kipp_maps!H:I,2,FALSE)</f>
        <v>195</v>
      </c>
      <c r="P1483">
        <f>VLOOKUP(A1483&amp;"|"&amp;"Fall"&amp;"|"&amp;"Reading",kipp_maps!H:J,3,FALSE)</f>
        <v>13</v>
      </c>
      <c r="Q1483">
        <f>VLOOKUP(A1483&amp;"|"&amp;"Fall"&amp;"|"&amp;"Reading",kipp_maps!H:K,4,FALSE)</f>
        <v>1</v>
      </c>
      <c r="R1483">
        <f>VLOOKUP(A1483&amp;"|"&amp;"Spring"&amp;"|"&amp;"Reading",kipp_maps!H:I,2,FALSE)</f>
        <v>185</v>
      </c>
      <c r="S1483">
        <f>VLOOKUP(A1483&amp;"|"&amp;"Spring"&amp;"|"&amp;"Reading",kipp_maps!H:J,3,FALSE)</f>
        <v>2</v>
      </c>
      <c r="T1483">
        <f>VLOOKUP(A1483&amp;"|"&amp;"Spring"&amp;"|"&amp;"Reading",kipp_maps!H:K,4,FALSE)</f>
        <v>1</v>
      </c>
      <c r="U1483">
        <f>VLOOKUP(A1483&amp;"|"&amp;"Fall"&amp;"|"&amp;"Reading",kipp_maps!H:L,5,FALSE)</f>
        <v>7</v>
      </c>
      <c r="V1483">
        <f t="shared" si="94"/>
        <v>-10</v>
      </c>
      <c r="W1483">
        <f t="shared" si="95"/>
        <v>-17</v>
      </c>
    </row>
    <row r="1484" spans="1:23" x14ac:dyDescent="0.25">
      <c r="A1484">
        <v>19118</v>
      </c>
      <c r="B1484" t="str">
        <f>VLOOKUP(A1484,kipp_maps!A:B,2,FALSE)</f>
        <v>School D</v>
      </c>
      <c r="C1484">
        <f>VLOOKUP(A1484,kipp_maps!A:C,3,FALSE)</f>
        <v>6</v>
      </c>
      <c r="D1484">
        <f>VLOOKUP(A1484,kipp_maps!A:D,4,FALSE)</f>
        <v>2019</v>
      </c>
      <c r="E1484" t="str">
        <f>VLOOKUP(A1484,kipp_maps!A:E,5,FALSE)</f>
        <v>GenEd</v>
      </c>
      <c r="F1484">
        <f>VLOOKUP(A1484&amp;"|"&amp;"Fall"&amp;"|"&amp;"Math",kipp_maps!H:I,2,FALSE)</f>
        <v>227</v>
      </c>
      <c r="G1484">
        <f>VLOOKUP(A1484&amp;"|"&amp;"Fall"&amp;"|"&amp;"Math",kipp_maps!H:J,3,FALSE)</f>
        <v>64</v>
      </c>
      <c r="H1484">
        <f>VLOOKUP(A1484&amp;"|"&amp;"Fall"&amp;"|"&amp;"Math",kipp_maps!H:K,4,FALSE)</f>
        <v>3</v>
      </c>
      <c r="I1484">
        <f>VLOOKUP(A1484&amp;"|"&amp;"Spring"&amp;"|"&amp;"Math",kipp_maps!H:I,2,FALSE)</f>
        <v>233</v>
      </c>
      <c r="J1484">
        <f>VLOOKUP(A1484&amp;"|"&amp;"Spring"&amp;"|"&amp;"Math",kipp_maps!H:J,3,FALSE)</f>
        <v>68</v>
      </c>
      <c r="K1484">
        <f>VLOOKUP(A1484&amp;"|"&amp;"Spring"&amp;"|"&amp;"Math",kipp_maps!H:K,4,FALSE)</f>
        <v>3</v>
      </c>
      <c r="L1484">
        <f>VLOOKUP(A1484&amp;"|"&amp;"Fall"&amp;"|"&amp;"Math",kipp_maps!H:L,5,FALSE)</f>
        <v>4</v>
      </c>
      <c r="M1484">
        <f t="shared" si="92"/>
        <v>6</v>
      </c>
      <c r="N1484">
        <f t="shared" si="93"/>
        <v>2</v>
      </c>
      <c r="O1484">
        <f>VLOOKUP(A1484&amp;"|"&amp;"Fall"&amp;"|"&amp;"Reading",kipp_maps!H:I,2,FALSE)</f>
        <v>219</v>
      </c>
      <c r="P1484">
        <f>VLOOKUP(A1484&amp;"|"&amp;"Fall"&amp;"|"&amp;"Reading",kipp_maps!H:J,3,FALSE)</f>
        <v>69</v>
      </c>
      <c r="Q1484">
        <f>VLOOKUP(A1484&amp;"|"&amp;"Fall"&amp;"|"&amp;"Reading",kipp_maps!H:K,4,FALSE)</f>
        <v>3</v>
      </c>
      <c r="R1484">
        <f>VLOOKUP(A1484&amp;"|"&amp;"Spring"&amp;"|"&amp;"Reading",kipp_maps!H:I,2,FALSE)</f>
        <v>221</v>
      </c>
      <c r="S1484">
        <f>VLOOKUP(A1484&amp;"|"&amp;"Spring"&amp;"|"&amp;"Reading",kipp_maps!H:J,3,FALSE)</f>
        <v>64</v>
      </c>
      <c r="T1484">
        <f>VLOOKUP(A1484&amp;"|"&amp;"Spring"&amp;"|"&amp;"Reading",kipp_maps!H:K,4,FALSE)</f>
        <v>3</v>
      </c>
      <c r="U1484">
        <f>VLOOKUP(A1484&amp;"|"&amp;"Fall"&amp;"|"&amp;"Reading",kipp_maps!H:L,5,FALSE)</f>
        <v>3</v>
      </c>
      <c r="V1484">
        <f t="shared" si="94"/>
        <v>2</v>
      </c>
      <c r="W1484">
        <f t="shared" si="95"/>
        <v>-1</v>
      </c>
    </row>
    <row r="1485" spans="1:23" x14ac:dyDescent="0.25">
      <c r="A1485">
        <v>22543</v>
      </c>
      <c r="B1485" t="str">
        <f>VLOOKUP(A1485,kipp_maps!A:B,2,FALSE)</f>
        <v>School A</v>
      </c>
      <c r="C1485">
        <f>VLOOKUP(A1485,kipp_maps!A:C,3,FALSE)</f>
        <v>6</v>
      </c>
      <c r="D1485">
        <f>VLOOKUP(A1485,kipp_maps!A:D,4,FALSE)</f>
        <v>2019</v>
      </c>
      <c r="E1485" t="str">
        <f>VLOOKUP(A1485,kipp_maps!A:E,5,FALSE)</f>
        <v>SPED</v>
      </c>
      <c r="F1485" t="str">
        <f>VLOOKUP(A1485&amp;"|"&amp;"Fall"&amp;"|"&amp;"Math",kipp_maps!H:I,2,FALSE)</f>
        <v>.</v>
      </c>
      <c r="G1485" t="str">
        <f>VLOOKUP(A1485&amp;"|"&amp;"Fall"&amp;"|"&amp;"Math",kipp_maps!H:J,3,FALSE)</f>
        <v>.</v>
      </c>
      <c r="H1485" t="str">
        <f>VLOOKUP(A1485&amp;"|"&amp;"Fall"&amp;"|"&amp;"Math",kipp_maps!H:K,4,FALSE)</f>
        <v>.</v>
      </c>
      <c r="I1485">
        <f>VLOOKUP(A1485&amp;"|"&amp;"Spring"&amp;"|"&amp;"Math",kipp_maps!H:I,2,FALSE)</f>
        <v>202</v>
      </c>
      <c r="J1485">
        <f>VLOOKUP(A1485&amp;"|"&amp;"Spring"&amp;"|"&amp;"Math",kipp_maps!H:J,3,FALSE)</f>
        <v>8</v>
      </c>
      <c r="K1485">
        <f>VLOOKUP(A1485&amp;"|"&amp;"Spring"&amp;"|"&amp;"Math",kipp_maps!H:K,4,FALSE)</f>
        <v>1</v>
      </c>
      <c r="L1485" t="str">
        <f>VLOOKUP(A1485&amp;"|"&amp;"Fall"&amp;"|"&amp;"Math",kipp_maps!H:L,5,FALSE)</f>
        <v>.</v>
      </c>
      <c r="M1485" t="e">
        <f t="shared" si="92"/>
        <v>#VALUE!</v>
      </c>
      <c r="N1485" t="e">
        <f t="shared" si="93"/>
        <v>#VALUE!</v>
      </c>
      <c r="O1485" t="str">
        <f>VLOOKUP(A1485&amp;"|"&amp;"Fall"&amp;"|"&amp;"Reading",kipp_maps!H:I,2,FALSE)</f>
        <v>.</v>
      </c>
      <c r="P1485" t="str">
        <f>VLOOKUP(A1485&amp;"|"&amp;"Fall"&amp;"|"&amp;"Reading",kipp_maps!H:J,3,FALSE)</f>
        <v>.</v>
      </c>
      <c r="Q1485" t="str">
        <f>VLOOKUP(A1485&amp;"|"&amp;"Fall"&amp;"|"&amp;"Reading",kipp_maps!H:K,4,FALSE)</f>
        <v>.</v>
      </c>
      <c r="R1485">
        <f>VLOOKUP(A1485&amp;"|"&amp;"Spring"&amp;"|"&amp;"Reading",kipp_maps!H:I,2,FALSE)</f>
        <v>192</v>
      </c>
      <c r="S1485">
        <f>VLOOKUP(A1485&amp;"|"&amp;"Spring"&amp;"|"&amp;"Reading",kipp_maps!H:J,3,FALSE)</f>
        <v>5</v>
      </c>
      <c r="T1485">
        <f>VLOOKUP(A1485&amp;"|"&amp;"Spring"&amp;"|"&amp;"Reading",kipp_maps!H:K,4,FALSE)</f>
        <v>1</v>
      </c>
      <c r="U1485" t="str">
        <f>VLOOKUP(A1485&amp;"|"&amp;"Fall"&amp;"|"&amp;"Reading",kipp_maps!H:L,5,FALSE)</f>
        <v>.</v>
      </c>
      <c r="V1485" t="e">
        <f t="shared" si="94"/>
        <v>#VALUE!</v>
      </c>
      <c r="W1485" t="e">
        <f t="shared" si="95"/>
        <v>#VALUE!</v>
      </c>
    </row>
    <row r="1486" spans="1:23" x14ac:dyDescent="0.25">
      <c r="A1486">
        <v>15340</v>
      </c>
      <c r="B1486" t="str">
        <f>VLOOKUP(A1486,kipp_maps!A:B,2,FALSE)</f>
        <v>School D</v>
      </c>
      <c r="C1486">
        <f>VLOOKUP(A1486,kipp_maps!A:C,3,FALSE)</f>
        <v>6</v>
      </c>
      <c r="D1486">
        <f>VLOOKUP(A1486,kipp_maps!A:D,4,FALSE)</f>
        <v>2019</v>
      </c>
      <c r="E1486" t="str">
        <f>VLOOKUP(A1486,kipp_maps!A:E,5,FALSE)</f>
        <v>GenEd</v>
      </c>
      <c r="F1486">
        <f>VLOOKUP(A1486&amp;"|"&amp;"Fall"&amp;"|"&amp;"Math",kipp_maps!H:I,2,FALSE)</f>
        <v>204</v>
      </c>
      <c r="G1486">
        <f>VLOOKUP(A1486&amp;"|"&amp;"Fall"&amp;"|"&amp;"Math",kipp_maps!H:J,3,FALSE)</f>
        <v>14</v>
      </c>
      <c r="H1486">
        <f>VLOOKUP(A1486&amp;"|"&amp;"Fall"&amp;"|"&amp;"Math",kipp_maps!H:K,4,FALSE)</f>
        <v>1</v>
      </c>
      <c r="I1486">
        <f>VLOOKUP(A1486&amp;"|"&amp;"Spring"&amp;"|"&amp;"Math",kipp_maps!H:I,2,FALSE)</f>
        <v>197</v>
      </c>
      <c r="J1486">
        <f>VLOOKUP(A1486&amp;"|"&amp;"Spring"&amp;"|"&amp;"Math",kipp_maps!H:J,3,FALSE)</f>
        <v>4</v>
      </c>
      <c r="K1486">
        <f>VLOOKUP(A1486&amp;"|"&amp;"Spring"&amp;"|"&amp;"Math",kipp_maps!H:K,4,FALSE)</f>
        <v>1</v>
      </c>
      <c r="L1486">
        <f>VLOOKUP(A1486&amp;"|"&amp;"Fall"&amp;"|"&amp;"Math",kipp_maps!H:L,5,FALSE)</f>
        <v>7</v>
      </c>
      <c r="M1486">
        <f t="shared" si="92"/>
        <v>-7</v>
      </c>
      <c r="N1486">
        <f t="shared" si="93"/>
        <v>-14</v>
      </c>
      <c r="O1486">
        <f>VLOOKUP(A1486&amp;"|"&amp;"Fall"&amp;"|"&amp;"Reading",kipp_maps!H:I,2,FALSE)</f>
        <v>205</v>
      </c>
      <c r="P1486">
        <f>VLOOKUP(A1486&amp;"|"&amp;"Fall"&amp;"|"&amp;"Reading",kipp_maps!H:J,3,FALSE)</f>
        <v>32</v>
      </c>
      <c r="Q1486">
        <f>VLOOKUP(A1486&amp;"|"&amp;"Fall"&amp;"|"&amp;"Reading",kipp_maps!H:K,4,FALSE)</f>
        <v>2</v>
      </c>
      <c r="R1486">
        <f>VLOOKUP(A1486&amp;"|"&amp;"Spring"&amp;"|"&amp;"Reading",kipp_maps!H:I,2,FALSE)</f>
        <v>204</v>
      </c>
      <c r="S1486">
        <f>VLOOKUP(A1486&amp;"|"&amp;"Spring"&amp;"|"&amp;"Reading",kipp_maps!H:J,3,FALSE)</f>
        <v>21</v>
      </c>
      <c r="T1486">
        <f>VLOOKUP(A1486&amp;"|"&amp;"Spring"&amp;"|"&amp;"Reading",kipp_maps!H:K,4,FALSE)</f>
        <v>1</v>
      </c>
      <c r="U1486">
        <f>VLOOKUP(A1486&amp;"|"&amp;"Fall"&amp;"|"&amp;"Reading",kipp_maps!H:L,5,FALSE)</f>
        <v>5</v>
      </c>
      <c r="V1486">
        <f t="shared" si="94"/>
        <v>-1</v>
      </c>
      <c r="W1486">
        <f t="shared" si="95"/>
        <v>-6</v>
      </c>
    </row>
    <row r="1487" spans="1:23" x14ac:dyDescent="0.25">
      <c r="A1487">
        <v>17627</v>
      </c>
      <c r="B1487" t="str">
        <f>VLOOKUP(A1487,kipp_maps!A:B,2,FALSE)</f>
        <v>School A</v>
      </c>
      <c r="C1487">
        <f>VLOOKUP(A1487,kipp_maps!A:C,3,FALSE)</f>
        <v>6</v>
      </c>
      <c r="D1487">
        <f>VLOOKUP(A1487,kipp_maps!A:D,4,FALSE)</f>
        <v>2019</v>
      </c>
      <c r="E1487" t="str">
        <f>VLOOKUP(A1487,kipp_maps!A:E,5,FALSE)</f>
        <v>Gifted</v>
      </c>
      <c r="F1487">
        <f>VLOOKUP(A1487&amp;"|"&amp;"Fall"&amp;"|"&amp;"Math",kipp_maps!H:I,2,FALSE)</f>
        <v>241</v>
      </c>
      <c r="G1487">
        <f>VLOOKUP(A1487&amp;"|"&amp;"Fall"&amp;"|"&amp;"Math",kipp_maps!H:J,3,FALSE)</f>
        <v>89</v>
      </c>
      <c r="H1487">
        <f>VLOOKUP(A1487&amp;"|"&amp;"Fall"&amp;"|"&amp;"Math",kipp_maps!H:K,4,FALSE)</f>
        <v>4</v>
      </c>
      <c r="I1487">
        <f>VLOOKUP(A1487&amp;"|"&amp;"Spring"&amp;"|"&amp;"Math",kipp_maps!H:I,2,FALSE)</f>
        <v>247</v>
      </c>
      <c r="J1487">
        <f>VLOOKUP(A1487&amp;"|"&amp;"Spring"&amp;"|"&amp;"Math",kipp_maps!H:J,3,FALSE)</f>
        <v>90</v>
      </c>
      <c r="K1487">
        <f>VLOOKUP(A1487&amp;"|"&amp;"Spring"&amp;"|"&amp;"Math",kipp_maps!H:K,4,FALSE)</f>
        <v>4</v>
      </c>
      <c r="L1487">
        <f>VLOOKUP(A1487&amp;"|"&amp;"Fall"&amp;"|"&amp;"Math",kipp_maps!H:L,5,FALSE)</f>
        <v>2</v>
      </c>
      <c r="M1487">
        <f t="shared" si="92"/>
        <v>6</v>
      </c>
      <c r="N1487">
        <f t="shared" si="93"/>
        <v>4</v>
      </c>
      <c r="O1487">
        <f>VLOOKUP(A1487&amp;"|"&amp;"Fall"&amp;"|"&amp;"Reading",kipp_maps!H:I,2,FALSE)</f>
        <v>237</v>
      </c>
      <c r="P1487">
        <f>VLOOKUP(A1487&amp;"|"&amp;"Fall"&amp;"|"&amp;"Reading",kipp_maps!H:J,3,FALSE)</f>
        <v>96</v>
      </c>
      <c r="Q1487">
        <f>VLOOKUP(A1487&amp;"|"&amp;"Fall"&amp;"|"&amp;"Reading",kipp_maps!H:K,4,FALSE)</f>
        <v>4</v>
      </c>
      <c r="R1487">
        <f>VLOOKUP(A1487&amp;"|"&amp;"Spring"&amp;"|"&amp;"Reading",kipp_maps!H:I,2,FALSE)</f>
        <v>242</v>
      </c>
      <c r="S1487">
        <f>VLOOKUP(A1487&amp;"|"&amp;"Spring"&amp;"|"&amp;"Reading",kipp_maps!H:J,3,FALSE)</f>
        <v>96</v>
      </c>
      <c r="T1487">
        <f>VLOOKUP(A1487&amp;"|"&amp;"Spring"&amp;"|"&amp;"Reading",kipp_maps!H:K,4,FALSE)</f>
        <v>4</v>
      </c>
      <c r="U1487">
        <f>VLOOKUP(A1487&amp;"|"&amp;"Fall"&amp;"|"&amp;"Reading",kipp_maps!H:L,5,FALSE)</f>
        <v>2</v>
      </c>
      <c r="V1487">
        <f t="shared" si="94"/>
        <v>5</v>
      </c>
      <c r="W1487">
        <f t="shared" si="95"/>
        <v>3</v>
      </c>
    </row>
    <row r="1488" spans="1:23" x14ac:dyDescent="0.25">
      <c r="A1488">
        <v>25071</v>
      </c>
      <c r="B1488" t="str">
        <f>VLOOKUP(A1488,kipp_maps!A:B,2,FALSE)</f>
        <v>School C</v>
      </c>
      <c r="C1488">
        <f>VLOOKUP(A1488,kipp_maps!A:C,3,FALSE)</f>
        <v>6</v>
      </c>
      <c r="D1488">
        <f>VLOOKUP(A1488,kipp_maps!A:D,4,FALSE)</f>
        <v>2019</v>
      </c>
      <c r="E1488" t="str">
        <f>VLOOKUP(A1488,kipp_maps!A:E,5,FALSE)</f>
        <v>GenEd</v>
      </c>
      <c r="F1488">
        <f>VLOOKUP(A1488&amp;"|"&amp;"Fall"&amp;"|"&amp;"Math",kipp_maps!H:I,2,FALSE)</f>
        <v>209</v>
      </c>
      <c r="G1488">
        <f>VLOOKUP(A1488&amp;"|"&amp;"Fall"&amp;"|"&amp;"Math",kipp_maps!H:J,3,FALSE)</f>
        <v>22</v>
      </c>
      <c r="H1488">
        <f>VLOOKUP(A1488&amp;"|"&amp;"Fall"&amp;"|"&amp;"Math",kipp_maps!H:K,4,FALSE)</f>
        <v>1</v>
      </c>
      <c r="I1488">
        <f>VLOOKUP(A1488&amp;"|"&amp;"Spring"&amp;"|"&amp;"Math",kipp_maps!H:I,2,FALSE)</f>
        <v>203</v>
      </c>
      <c r="J1488">
        <f>VLOOKUP(A1488&amp;"|"&amp;"Spring"&amp;"|"&amp;"Math",kipp_maps!H:J,3,FALSE)</f>
        <v>9</v>
      </c>
      <c r="K1488">
        <f>VLOOKUP(A1488&amp;"|"&amp;"Spring"&amp;"|"&amp;"Math",kipp_maps!H:K,4,FALSE)</f>
        <v>1</v>
      </c>
      <c r="L1488">
        <f>VLOOKUP(A1488&amp;"|"&amp;"Fall"&amp;"|"&amp;"Math",kipp_maps!H:L,5,FALSE)</f>
        <v>6</v>
      </c>
      <c r="M1488">
        <f t="shared" si="92"/>
        <v>-6</v>
      </c>
      <c r="N1488">
        <f t="shared" si="93"/>
        <v>-12</v>
      </c>
      <c r="O1488">
        <f>VLOOKUP(A1488&amp;"|"&amp;"Fall"&amp;"|"&amp;"Reading",kipp_maps!H:I,2,FALSE)</f>
        <v>213</v>
      </c>
      <c r="P1488">
        <f>VLOOKUP(A1488&amp;"|"&amp;"Fall"&amp;"|"&amp;"Reading",kipp_maps!H:J,3,FALSE)</f>
        <v>53</v>
      </c>
      <c r="Q1488">
        <f>VLOOKUP(A1488&amp;"|"&amp;"Fall"&amp;"|"&amp;"Reading",kipp_maps!H:K,4,FALSE)</f>
        <v>3</v>
      </c>
      <c r="R1488">
        <f>VLOOKUP(A1488&amp;"|"&amp;"Spring"&amp;"|"&amp;"Reading",kipp_maps!H:I,2,FALSE)</f>
        <v>204</v>
      </c>
      <c r="S1488">
        <f>VLOOKUP(A1488&amp;"|"&amp;"Spring"&amp;"|"&amp;"Reading",kipp_maps!H:J,3,FALSE)</f>
        <v>21</v>
      </c>
      <c r="T1488">
        <f>VLOOKUP(A1488&amp;"|"&amp;"Spring"&amp;"|"&amp;"Reading",kipp_maps!H:K,4,FALSE)</f>
        <v>1</v>
      </c>
      <c r="U1488">
        <f>VLOOKUP(A1488&amp;"|"&amp;"Fall"&amp;"|"&amp;"Reading",kipp_maps!H:L,5,FALSE)</f>
        <v>4</v>
      </c>
      <c r="V1488">
        <f t="shared" si="94"/>
        <v>-9</v>
      </c>
      <c r="W1488">
        <f t="shared" si="95"/>
        <v>-13</v>
      </c>
    </row>
    <row r="1489" spans="1:23" x14ac:dyDescent="0.25">
      <c r="A1489">
        <v>26500</v>
      </c>
      <c r="B1489" t="str">
        <f>VLOOKUP(A1489,kipp_maps!A:B,2,FALSE)</f>
        <v>School C</v>
      </c>
      <c r="C1489">
        <f>VLOOKUP(A1489,kipp_maps!A:C,3,FALSE)</f>
        <v>6</v>
      </c>
      <c r="D1489">
        <f>VLOOKUP(A1489,kipp_maps!A:D,4,FALSE)</f>
        <v>2019</v>
      </c>
      <c r="E1489" t="str">
        <f>VLOOKUP(A1489,kipp_maps!A:E,5,FALSE)</f>
        <v>Gifted</v>
      </c>
      <c r="F1489">
        <f>VLOOKUP(A1489&amp;"|"&amp;"Fall"&amp;"|"&amp;"Math",kipp_maps!H:I,2,FALSE)</f>
        <v>228</v>
      </c>
      <c r="G1489">
        <f>VLOOKUP(A1489&amp;"|"&amp;"Fall"&amp;"|"&amp;"Math",kipp_maps!H:J,3,FALSE)</f>
        <v>66</v>
      </c>
      <c r="H1489">
        <f>VLOOKUP(A1489&amp;"|"&amp;"Fall"&amp;"|"&amp;"Math",kipp_maps!H:K,4,FALSE)</f>
        <v>3</v>
      </c>
      <c r="I1489">
        <f>VLOOKUP(A1489&amp;"|"&amp;"Spring"&amp;"|"&amp;"Math",kipp_maps!H:I,2,FALSE)</f>
        <v>236</v>
      </c>
      <c r="J1489">
        <f>VLOOKUP(A1489&amp;"|"&amp;"Spring"&amp;"|"&amp;"Math",kipp_maps!H:J,3,FALSE)</f>
        <v>74</v>
      </c>
      <c r="K1489">
        <f>VLOOKUP(A1489&amp;"|"&amp;"Spring"&amp;"|"&amp;"Math",kipp_maps!H:K,4,FALSE)</f>
        <v>3</v>
      </c>
      <c r="L1489">
        <f>VLOOKUP(A1489&amp;"|"&amp;"Fall"&amp;"|"&amp;"Math",kipp_maps!H:L,5,FALSE)</f>
        <v>4</v>
      </c>
      <c r="M1489">
        <f t="shared" si="92"/>
        <v>8</v>
      </c>
      <c r="N1489">
        <f t="shared" si="93"/>
        <v>4</v>
      </c>
      <c r="O1489">
        <f>VLOOKUP(A1489&amp;"|"&amp;"Fall"&amp;"|"&amp;"Reading",kipp_maps!H:I,2,FALSE)</f>
        <v>223</v>
      </c>
      <c r="P1489">
        <f>VLOOKUP(A1489&amp;"|"&amp;"Fall"&amp;"|"&amp;"Reading",kipp_maps!H:J,3,FALSE)</f>
        <v>78</v>
      </c>
      <c r="Q1489">
        <f>VLOOKUP(A1489&amp;"|"&amp;"Fall"&amp;"|"&amp;"Reading",kipp_maps!H:K,4,FALSE)</f>
        <v>4</v>
      </c>
      <c r="R1489">
        <f>VLOOKUP(A1489&amp;"|"&amp;"Spring"&amp;"|"&amp;"Reading",kipp_maps!H:I,2,FALSE)</f>
        <v>224</v>
      </c>
      <c r="S1489">
        <f>VLOOKUP(A1489&amp;"|"&amp;"Spring"&amp;"|"&amp;"Reading",kipp_maps!H:J,3,FALSE)</f>
        <v>71</v>
      </c>
      <c r="T1489">
        <f>VLOOKUP(A1489&amp;"|"&amp;"Spring"&amp;"|"&amp;"Reading",kipp_maps!H:K,4,FALSE)</f>
        <v>3</v>
      </c>
      <c r="U1489">
        <f>VLOOKUP(A1489&amp;"|"&amp;"Fall"&amp;"|"&amp;"Reading",kipp_maps!H:L,5,FALSE)</f>
        <v>2</v>
      </c>
      <c r="V1489">
        <f t="shared" si="94"/>
        <v>1</v>
      </c>
      <c r="W1489">
        <f t="shared" si="95"/>
        <v>-1</v>
      </c>
    </row>
    <row r="1490" spans="1:23" x14ac:dyDescent="0.25">
      <c r="A1490">
        <v>16733</v>
      </c>
      <c r="B1490" t="str">
        <f>VLOOKUP(A1490,kipp_maps!A:B,2,FALSE)</f>
        <v>School C</v>
      </c>
      <c r="C1490">
        <f>VLOOKUP(A1490,kipp_maps!A:C,3,FALSE)</f>
        <v>6</v>
      </c>
      <c r="D1490">
        <f>VLOOKUP(A1490,kipp_maps!A:D,4,FALSE)</f>
        <v>2019</v>
      </c>
      <c r="E1490" t="str">
        <f>VLOOKUP(A1490,kipp_maps!A:E,5,FALSE)</f>
        <v>GenEd</v>
      </c>
      <c r="F1490">
        <f>VLOOKUP(A1490&amp;"|"&amp;"Fall"&amp;"|"&amp;"Math",kipp_maps!H:I,2,FALSE)</f>
        <v>232</v>
      </c>
      <c r="G1490">
        <f>VLOOKUP(A1490&amp;"|"&amp;"Fall"&amp;"|"&amp;"Math",kipp_maps!H:J,3,FALSE)</f>
        <v>74</v>
      </c>
      <c r="H1490">
        <f>VLOOKUP(A1490&amp;"|"&amp;"Fall"&amp;"|"&amp;"Math",kipp_maps!H:K,4,FALSE)</f>
        <v>3</v>
      </c>
      <c r="I1490">
        <f>VLOOKUP(A1490&amp;"|"&amp;"Spring"&amp;"|"&amp;"Math",kipp_maps!H:I,2,FALSE)</f>
        <v>241</v>
      </c>
      <c r="J1490">
        <f>VLOOKUP(A1490&amp;"|"&amp;"Spring"&amp;"|"&amp;"Math",kipp_maps!H:J,3,FALSE)</f>
        <v>83</v>
      </c>
      <c r="K1490">
        <f>VLOOKUP(A1490&amp;"|"&amp;"Spring"&amp;"|"&amp;"Math",kipp_maps!H:K,4,FALSE)</f>
        <v>4</v>
      </c>
      <c r="L1490">
        <f>VLOOKUP(A1490&amp;"|"&amp;"Fall"&amp;"|"&amp;"Math",kipp_maps!H:L,5,FALSE)</f>
        <v>3</v>
      </c>
      <c r="M1490">
        <f t="shared" si="92"/>
        <v>9</v>
      </c>
      <c r="N1490">
        <f t="shared" si="93"/>
        <v>6</v>
      </c>
      <c r="O1490">
        <f>VLOOKUP(A1490&amp;"|"&amp;"Fall"&amp;"|"&amp;"Reading",kipp_maps!H:I,2,FALSE)</f>
        <v>221</v>
      </c>
      <c r="P1490">
        <f>VLOOKUP(A1490&amp;"|"&amp;"Fall"&amp;"|"&amp;"Reading",kipp_maps!H:J,3,FALSE)</f>
        <v>73</v>
      </c>
      <c r="Q1490">
        <f>VLOOKUP(A1490&amp;"|"&amp;"Fall"&amp;"|"&amp;"Reading",kipp_maps!H:K,4,FALSE)</f>
        <v>3</v>
      </c>
      <c r="R1490">
        <f>VLOOKUP(A1490&amp;"|"&amp;"Spring"&amp;"|"&amp;"Reading",kipp_maps!H:I,2,FALSE)</f>
        <v>231</v>
      </c>
      <c r="S1490">
        <f>VLOOKUP(A1490&amp;"|"&amp;"Spring"&amp;"|"&amp;"Reading",kipp_maps!H:J,3,FALSE)</f>
        <v>85</v>
      </c>
      <c r="T1490">
        <f>VLOOKUP(A1490&amp;"|"&amp;"Spring"&amp;"|"&amp;"Reading",kipp_maps!H:K,4,FALSE)</f>
        <v>4</v>
      </c>
      <c r="U1490">
        <f>VLOOKUP(A1490&amp;"|"&amp;"Fall"&amp;"|"&amp;"Reading",kipp_maps!H:L,5,FALSE)</f>
        <v>2</v>
      </c>
      <c r="V1490">
        <f t="shared" si="94"/>
        <v>10</v>
      </c>
      <c r="W1490">
        <f t="shared" si="95"/>
        <v>8</v>
      </c>
    </row>
    <row r="1491" spans="1:23" x14ac:dyDescent="0.25">
      <c r="A1491">
        <v>27312</v>
      </c>
      <c r="B1491" t="str">
        <f>VLOOKUP(A1491,kipp_maps!A:B,2,FALSE)</f>
        <v>School A</v>
      </c>
      <c r="C1491">
        <f>VLOOKUP(A1491,kipp_maps!A:C,3,FALSE)</f>
        <v>6</v>
      </c>
      <c r="D1491">
        <f>VLOOKUP(A1491,kipp_maps!A:D,4,FALSE)</f>
        <v>2019</v>
      </c>
      <c r="E1491" t="str">
        <f>VLOOKUP(A1491,kipp_maps!A:E,5,FALSE)</f>
        <v>Gifted</v>
      </c>
      <c r="F1491">
        <f>VLOOKUP(A1491&amp;"|"&amp;"Fall"&amp;"|"&amp;"Math",kipp_maps!H:I,2,FALSE)</f>
        <v>213</v>
      </c>
      <c r="G1491">
        <f>VLOOKUP(A1491&amp;"|"&amp;"Fall"&amp;"|"&amp;"Math",kipp_maps!H:J,3,FALSE)</f>
        <v>30</v>
      </c>
      <c r="H1491">
        <f>VLOOKUP(A1491&amp;"|"&amp;"Fall"&amp;"|"&amp;"Math",kipp_maps!H:K,4,FALSE)</f>
        <v>2</v>
      </c>
      <c r="I1491">
        <f>VLOOKUP(A1491&amp;"|"&amp;"Spring"&amp;"|"&amp;"Math",kipp_maps!H:I,2,FALSE)</f>
        <v>224</v>
      </c>
      <c r="J1491">
        <f>VLOOKUP(A1491&amp;"|"&amp;"Spring"&amp;"|"&amp;"Math",kipp_maps!H:J,3,FALSE)</f>
        <v>47</v>
      </c>
      <c r="K1491">
        <f>VLOOKUP(A1491&amp;"|"&amp;"Spring"&amp;"|"&amp;"Math",kipp_maps!H:K,4,FALSE)</f>
        <v>2</v>
      </c>
      <c r="L1491">
        <f>VLOOKUP(A1491&amp;"|"&amp;"Fall"&amp;"|"&amp;"Math",kipp_maps!H:L,5,FALSE)</f>
        <v>6</v>
      </c>
      <c r="M1491">
        <f t="shared" si="92"/>
        <v>11</v>
      </c>
      <c r="N1491">
        <f t="shared" si="93"/>
        <v>5</v>
      </c>
      <c r="O1491">
        <f>VLOOKUP(A1491&amp;"|"&amp;"Fall"&amp;"|"&amp;"Reading",kipp_maps!H:I,2,FALSE)</f>
        <v>218</v>
      </c>
      <c r="P1491">
        <f>VLOOKUP(A1491&amp;"|"&amp;"Fall"&amp;"|"&amp;"Reading",kipp_maps!H:J,3,FALSE)</f>
        <v>66</v>
      </c>
      <c r="Q1491">
        <f>VLOOKUP(A1491&amp;"|"&amp;"Fall"&amp;"|"&amp;"Reading",kipp_maps!H:K,4,FALSE)</f>
        <v>3</v>
      </c>
      <c r="R1491">
        <f>VLOOKUP(A1491&amp;"|"&amp;"Spring"&amp;"|"&amp;"Reading",kipp_maps!H:I,2,FALSE)</f>
        <v>216</v>
      </c>
      <c r="S1491">
        <f>VLOOKUP(A1491&amp;"|"&amp;"Spring"&amp;"|"&amp;"Reading",kipp_maps!H:J,3,FALSE)</f>
        <v>51</v>
      </c>
      <c r="T1491">
        <f>VLOOKUP(A1491&amp;"|"&amp;"Spring"&amp;"|"&amp;"Reading",kipp_maps!H:K,4,FALSE)</f>
        <v>3</v>
      </c>
      <c r="U1491">
        <f>VLOOKUP(A1491&amp;"|"&amp;"Fall"&amp;"|"&amp;"Reading",kipp_maps!H:L,5,FALSE)</f>
        <v>3</v>
      </c>
      <c r="V1491">
        <f t="shared" si="94"/>
        <v>-2</v>
      </c>
      <c r="W1491">
        <f t="shared" si="95"/>
        <v>-5</v>
      </c>
    </row>
    <row r="1492" spans="1:23" x14ac:dyDescent="0.25">
      <c r="A1492">
        <v>11507</v>
      </c>
      <c r="B1492" t="str">
        <f>VLOOKUP(A1492,kipp_maps!A:B,2,FALSE)</f>
        <v>School C</v>
      </c>
      <c r="C1492">
        <f>VLOOKUP(A1492,kipp_maps!A:C,3,FALSE)</f>
        <v>6</v>
      </c>
      <c r="D1492">
        <f>VLOOKUP(A1492,kipp_maps!A:D,4,FALSE)</f>
        <v>2019</v>
      </c>
      <c r="E1492" t="str">
        <f>VLOOKUP(A1492,kipp_maps!A:E,5,FALSE)</f>
        <v>Tier 2</v>
      </c>
      <c r="F1492">
        <f>VLOOKUP(A1492&amp;"|"&amp;"Fall"&amp;"|"&amp;"Math",kipp_maps!H:I,2,FALSE)</f>
        <v>200</v>
      </c>
      <c r="G1492">
        <f>VLOOKUP(A1492&amp;"|"&amp;"Fall"&amp;"|"&amp;"Math",kipp_maps!H:J,3,FALSE)</f>
        <v>9</v>
      </c>
      <c r="H1492">
        <f>VLOOKUP(A1492&amp;"|"&amp;"Fall"&amp;"|"&amp;"Math",kipp_maps!H:K,4,FALSE)</f>
        <v>1</v>
      </c>
      <c r="I1492">
        <f>VLOOKUP(A1492&amp;"|"&amp;"Spring"&amp;"|"&amp;"Math",kipp_maps!H:I,2,FALSE)</f>
        <v>214</v>
      </c>
      <c r="J1492">
        <f>VLOOKUP(A1492&amp;"|"&amp;"Spring"&amp;"|"&amp;"Math",kipp_maps!H:J,3,FALSE)</f>
        <v>25</v>
      </c>
      <c r="K1492">
        <f>VLOOKUP(A1492&amp;"|"&amp;"Spring"&amp;"|"&amp;"Math",kipp_maps!H:K,4,FALSE)</f>
        <v>2</v>
      </c>
      <c r="L1492">
        <f>VLOOKUP(A1492&amp;"|"&amp;"Fall"&amp;"|"&amp;"Math",kipp_maps!H:L,5,FALSE)</f>
        <v>7</v>
      </c>
      <c r="M1492">
        <f t="shared" si="92"/>
        <v>14</v>
      </c>
      <c r="N1492">
        <f t="shared" si="93"/>
        <v>7</v>
      </c>
      <c r="O1492">
        <f>VLOOKUP(A1492&amp;"|"&amp;"Fall"&amp;"|"&amp;"Reading",kipp_maps!H:I,2,FALSE)</f>
        <v>221</v>
      </c>
      <c r="P1492">
        <f>VLOOKUP(A1492&amp;"|"&amp;"Fall"&amp;"|"&amp;"Reading",kipp_maps!H:J,3,FALSE)</f>
        <v>73</v>
      </c>
      <c r="Q1492">
        <f>VLOOKUP(A1492&amp;"|"&amp;"Fall"&amp;"|"&amp;"Reading",kipp_maps!H:K,4,FALSE)</f>
        <v>3</v>
      </c>
      <c r="R1492">
        <f>VLOOKUP(A1492&amp;"|"&amp;"Spring"&amp;"|"&amp;"Reading",kipp_maps!H:I,2,FALSE)</f>
        <v>210</v>
      </c>
      <c r="S1492">
        <f>VLOOKUP(A1492&amp;"|"&amp;"Spring"&amp;"|"&amp;"Reading",kipp_maps!H:J,3,FALSE)</f>
        <v>35</v>
      </c>
      <c r="T1492">
        <f>VLOOKUP(A1492&amp;"|"&amp;"Spring"&amp;"|"&amp;"Reading",kipp_maps!H:K,4,FALSE)</f>
        <v>2</v>
      </c>
      <c r="U1492">
        <f>VLOOKUP(A1492&amp;"|"&amp;"Fall"&amp;"|"&amp;"Reading",kipp_maps!H:L,5,FALSE)</f>
        <v>2</v>
      </c>
      <c r="V1492">
        <f t="shared" si="94"/>
        <v>-11</v>
      </c>
      <c r="W1492">
        <f t="shared" si="95"/>
        <v>-13</v>
      </c>
    </row>
    <row r="1493" spans="1:23" x14ac:dyDescent="0.25">
      <c r="A1493">
        <v>18201</v>
      </c>
      <c r="B1493" t="str">
        <f>VLOOKUP(A1493,kipp_maps!A:B,2,FALSE)</f>
        <v>School A</v>
      </c>
      <c r="C1493">
        <f>VLOOKUP(A1493,kipp_maps!A:C,3,FALSE)</f>
        <v>6</v>
      </c>
      <c r="D1493">
        <f>VLOOKUP(A1493,kipp_maps!A:D,4,FALSE)</f>
        <v>2019</v>
      </c>
      <c r="E1493" t="str">
        <f>VLOOKUP(A1493,kipp_maps!A:E,5,FALSE)</f>
        <v>GenEd</v>
      </c>
      <c r="F1493">
        <f>VLOOKUP(A1493&amp;"|"&amp;"Fall"&amp;"|"&amp;"Math",kipp_maps!H:I,2,FALSE)</f>
        <v>206</v>
      </c>
      <c r="G1493">
        <f>VLOOKUP(A1493&amp;"|"&amp;"Fall"&amp;"|"&amp;"Math",kipp_maps!H:J,3,FALSE)</f>
        <v>17</v>
      </c>
      <c r="H1493">
        <f>VLOOKUP(A1493&amp;"|"&amp;"Fall"&amp;"|"&amp;"Math",kipp_maps!H:K,4,FALSE)</f>
        <v>1</v>
      </c>
      <c r="I1493">
        <f>VLOOKUP(A1493&amp;"|"&amp;"Spring"&amp;"|"&amp;"Math",kipp_maps!H:I,2,FALSE)</f>
        <v>205</v>
      </c>
      <c r="J1493">
        <f>VLOOKUP(A1493&amp;"|"&amp;"Spring"&amp;"|"&amp;"Math",kipp_maps!H:J,3,FALSE)</f>
        <v>11</v>
      </c>
      <c r="K1493">
        <f>VLOOKUP(A1493&amp;"|"&amp;"Spring"&amp;"|"&amp;"Math",kipp_maps!H:K,4,FALSE)</f>
        <v>1</v>
      </c>
      <c r="L1493">
        <f>VLOOKUP(A1493&amp;"|"&amp;"Fall"&amp;"|"&amp;"Math",kipp_maps!H:L,5,FALSE)</f>
        <v>7</v>
      </c>
      <c r="M1493">
        <f t="shared" si="92"/>
        <v>-1</v>
      </c>
      <c r="N1493">
        <f t="shared" si="93"/>
        <v>-8</v>
      </c>
      <c r="O1493">
        <f>VLOOKUP(A1493&amp;"|"&amp;"Fall"&amp;"|"&amp;"Reading",kipp_maps!H:I,2,FALSE)</f>
        <v>203</v>
      </c>
      <c r="P1493">
        <f>VLOOKUP(A1493&amp;"|"&amp;"Fall"&amp;"|"&amp;"Reading",kipp_maps!H:J,3,FALSE)</f>
        <v>28</v>
      </c>
      <c r="Q1493">
        <f>VLOOKUP(A1493&amp;"|"&amp;"Fall"&amp;"|"&amp;"Reading",kipp_maps!H:K,4,FALSE)</f>
        <v>2</v>
      </c>
      <c r="R1493">
        <f>VLOOKUP(A1493&amp;"|"&amp;"Spring"&amp;"|"&amp;"Reading",kipp_maps!H:I,2,FALSE)</f>
        <v>206</v>
      </c>
      <c r="S1493">
        <f>VLOOKUP(A1493&amp;"|"&amp;"Spring"&amp;"|"&amp;"Reading",kipp_maps!H:J,3,FALSE)</f>
        <v>25</v>
      </c>
      <c r="T1493">
        <f>VLOOKUP(A1493&amp;"|"&amp;"Spring"&amp;"|"&amp;"Reading",kipp_maps!H:K,4,FALSE)</f>
        <v>2</v>
      </c>
      <c r="U1493">
        <f>VLOOKUP(A1493&amp;"|"&amp;"Fall"&amp;"|"&amp;"Reading",kipp_maps!H:L,5,FALSE)</f>
        <v>6</v>
      </c>
      <c r="V1493">
        <f t="shared" si="94"/>
        <v>3</v>
      </c>
      <c r="W1493">
        <f t="shared" si="95"/>
        <v>-3</v>
      </c>
    </row>
    <row r="1494" spans="1:23" x14ac:dyDescent="0.25">
      <c r="A1494">
        <v>26827</v>
      </c>
      <c r="B1494" t="str">
        <f>VLOOKUP(A1494,kipp_maps!A:B,2,FALSE)</f>
        <v>School D</v>
      </c>
      <c r="C1494">
        <f>VLOOKUP(A1494,kipp_maps!A:C,3,FALSE)</f>
        <v>6</v>
      </c>
      <c r="D1494">
        <f>VLOOKUP(A1494,kipp_maps!A:D,4,FALSE)</f>
        <v>2019</v>
      </c>
      <c r="E1494" t="str">
        <f>VLOOKUP(A1494,kipp_maps!A:E,5,FALSE)</f>
        <v>GenEd</v>
      </c>
      <c r="F1494">
        <f>VLOOKUP(A1494&amp;"|"&amp;"Fall"&amp;"|"&amp;"Math",kipp_maps!H:I,2,FALSE)</f>
        <v>211</v>
      </c>
      <c r="G1494">
        <f>VLOOKUP(A1494&amp;"|"&amp;"Fall"&amp;"|"&amp;"Math",kipp_maps!H:J,3,FALSE)</f>
        <v>26</v>
      </c>
      <c r="H1494">
        <f>VLOOKUP(A1494&amp;"|"&amp;"Fall"&amp;"|"&amp;"Math",kipp_maps!H:K,4,FALSE)</f>
        <v>2</v>
      </c>
      <c r="I1494">
        <f>VLOOKUP(A1494&amp;"|"&amp;"Spring"&amp;"|"&amp;"Math",kipp_maps!H:I,2,FALSE)</f>
        <v>218</v>
      </c>
      <c r="J1494">
        <f>VLOOKUP(A1494&amp;"|"&amp;"Spring"&amp;"|"&amp;"Math",kipp_maps!H:J,3,FALSE)</f>
        <v>33</v>
      </c>
      <c r="K1494">
        <f>VLOOKUP(A1494&amp;"|"&amp;"Spring"&amp;"|"&amp;"Math",kipp_maps!H:K,4,FALSE)</f>
        <v>2</v>
      </c>
      <c r="L1494">
        <f>VLOOKUP(A1494&amp;"|"&amp;"Fall"&amp;"|"&amp;"Math",kipp_maps!H:L,5,FALSE)</f>
        <v>6</v>
      </c>
      <c r="M1494">
        <f t="shared" si="92"/>
        <v>7</v>
      </c>
      <c r="N1494">
        <f t="shared" si="93"/>
        <v>1</v>
      </c>
      <c r="O1494">
        <f>VLOOKUP(A1494&amp;"|"&amp;"Fall"&amp;"|"&amp;"Reading",kipp_maps!H:I,2,FALSE)</f>
        <v>211</v>
      </c>
      <c r="P1494">
        <f>VLOOKUP(A1494&amp;"|"&amp;"Fall"&amp;"|"&amp;"Reading",kipp_maps!H:J,3,FALSE)</f>
        <v>48</v>
      </c>
      <c r="Q1494">
        <f>VLOOKUP(A1494&amp;"|"&amp;"Fall"&amp;"|"&amp;"Reading",kipp_maps!H:K,4,FALSE)</f>
        <v>2</v>
      </c>
      <c r="R1494">
        <f>VLOOKUP(A1494&amp;"|"&amp;"Spring"&amp;"|"&amp;"Reading",kipp_maps!H:I,2,FALSE)</f>
        <v>222</v>
      </c>
      <c r="S1494">
        <f>VLOOKUP(A1494&amp;"|"&amp;"Spring"&amp;"|"&amp;"Reading",kipp_maps!H:J,3,FALSE)</f>
        <v>67</v>
      </c>
      <c r="T1494">
        <f>VLOOKUP(A1494&amp;"|"&amp;"Spring"&amp;"|"&amp;"Reading",kipp_maps!H:K,4,FALSE)</f>
        <v>3</v>
      </c>
      <c r="U1494">
        <f>VLOOKUP(A1494&amp;"|"&amp;"Fall"&amp;"|"&amp;"Reading",kipp_maps!H:L,5,FALSE)</f>
        <v>4</v>
      </c>
      <c r="V1494">
        <f t="shared" si="94"/>
        <v>11</v>
      </c>
      <c r="W1494">
        <f t="shared" si="95"/>
        <v>7</v>
      </c>
    </row>
    <row r="1495" spans="1:23" x14ac:dyDescent="0.25">
      <c r="A1495">
        <v>19065</v>
      </c>
      <c r="B1495" t="str">
        <f>VLOOKUP(A1495,kipp_maps!A:B,2,FALSE)</f>
        <v>School D</v>
      </c>
      <c r="C1495">
        <f>VLOOKUP(A1495,kipp_maps!A:C,3,FALSE)</f>
        <v>6</v>
      </c>
      <c r="D1495">
        <f>VLOOKUP(A1495,kipp_maps!A:D,4,FALSE)</f>
        <v>2019</v>
      </c>
      <c r="E1495" t="str">
        <f>VLOOKUP(A1495,kipp_maps!A:E,5,FALSE)</f>
        <v>GenEd</v>
      </c>
      <c r="F1495">
        <f>VLOOKUP(A1495&amp;"|"&amp;"Fall"&amp;"|"&amp;"Math",kipp_maps!H:I,2,FALSE)</f>
        <v>217</v>
      </c>
      <c r="G1495">
        <f>VLOOKUP(A1495&amp;"|"&amp;"Fall"&amp;"|"&amp;"Math",kipp_maps!H:J,3,FALSE)</f>
        <v>39</v>
      </c>
      <c r="H1495">
        <f>VLOOKUP(A1495&amp;"|"&amp;"Fall"&amp;"|"&amp;"Math",kipp_maps!H:K,4,FALSE)</f>
        <v>2</v>
      </c>
      <c r="I1495">
        <f>VLOOKUP(A1495&amp;"|"&amp;"Spring"&amp;"|"&amp;"Math",kipp_maps!H:I,2,FALSE)</f>
        <v>229</v>
      </c>
      <c r="J1495">
        <f>VLOOKUP(A1495&amp;"|"&amp;"Spring"&amp;"|"&amp;"Math",kipp_maps!H:J,3,FALSE)</f>
        <v>59</v>
      </c>
      <c r="K1495">
        <f>VLOOKUP(A1495&amp;"|"&amp;"Spring"&amp;"|"&amp;"Math",kipp_maps!H:K,4,FALSE)</f>
        <v>3</v>
      </c>
      <c r="L1495">
        <f>VLOOKUP(A1495&amp;"|"&amp;"Fall"&amp;"|"&amp;"Math",kipp_maps!H:L,5,FALSE)</f>
        <v>5</v>
      </c>
      <c r="M1495">
        <f t="shared" si="92"/>
        <v>12</v>
      </c>
      <c r="N1495">
        <f t="shared" si="93"/>
        <v>7</v>
      </c>
      <c r="O1495">
        <f>VLOOKUP(A1495&amp;"|"&amp;"Fall"&amp;"|"&amp;"Reading",kipp_maps!H:I,2,FALSE)</f>
        <v>218</v>
      </c>
      <c r="P1495">
        <f>VLOOKUP(A1495&amp;"|"&amp;"Fall"&amp;"|"&amp;"Reading",kipp_maps!H:J,3,FALSE)</f>
        <v>66</v>
      </c>
      <c r="Q1495">
        <f>VLOOKUP(A1495&amp;"|"&amp;"Fall"&amp;"|"&amp;"Reading",kipp_maps!H:K,4,FALSE)</f>
        <v>3</v>
      </c>
      <c r="R1495">
        <f>VLOOKUP(A1495&amp;"|"&amp;"Spring"&amp;"|"&amp;"Reading",kipp_maps!H:I,2,FALSE)</f>
        <v>227</v>
      </c>
      <c r="S1495">
        <f>VLOOKUP(A1495&amp;"|"&amp;"Spring"&amp;"|"&amp;"Reading",kipp_maps!H:J,3,FALSE)</f>
        <v>78</v>
      </c>
      <c r="T1495">
        <f>VLOOKUP(A1495&amp;"|"&amp;"Spring"&amp;"|"&amp;"Reading",kipp_maps!H:K,4,FALSE)</f>
        <v>4</v>
      </c>
      <c r="U1495">
        <f>VLOOKUP(A1495&amp;"|"&amp;"Fall"&amp;"|"&amp;"Reading",kipp_maps!H:L,5,FALSE)</f>
        <v>3</v>
      </c>
      <c r="V1495">
        <f t="shared" si="94"/>
        <v>9</v>
      </c>
      <c r="W1495">
        <f t="shared" si="95"/>
        <v>6</v>
      </c>
    </row>
    <row r="1496" spans="1:23" x14ac:dyDescent="0.25">
      <c r="A1496">
        <v>19607</v>
      </c>
      <c r="B1496" t="str">
        <f>VLOOKUP(A1496,kipp_maps!A:B,2,FALSE)</f>
        <v>School C</v>
      </c>
      <c r="C1496">
        <f>VLOOKUP(A1496,kipp_maps!A:C,3,FALSE)</f>
        <v>6</v>
      </c>
      <c r="D1496">
        <f>VLOOKUP(A1496,kipp_maps!A:D,4,FALSE)</f>
        <v>2019</v>
      </c>
      <c r="E1496" t="str">
        <f>VLOOKUP(A1496,kipp_maps!A:E,5,FALSE)</f>
        <v>GenEd</v>
      </c>
      <c r="F1496">
        <f>VLOOKUP(A1496&amp;"|"&amp;"Fall"&amp;"|"&amp;"Math",kipp_maps!H:I,2,FALSE)</f>
        <v>212</v>
      </c>
      <c r="G1496">
        <f>VLOOKUP(A1496&amp;"|"&amp;"Fall"&amp;"|"&amp;"Math",kipp_maps!H:J,3,FALSE)</f>
        <v>28</v>
      </c>
      <c r="H1496">
        <f>VLOOKUP(A1496&amp;"|"&amp;"Fall"&amp;"|"&amp;"Math",kipp_maps!H:K,4,FALSE)</f>
        <v>2</v>
      </c>
      <c r="I1496">
        <f>VLOOKUP(A1496&amp;"|"&amp;"Spring"&amp;"|"&amp;"Math",kipp_maps!H:I,2,FALSE)</f>
        <v>218</v>
      </c>
      <c r="J1496">
        <f>VLOOKUP(A1496&amp;"|"&amp;"Spring"&amp;"|"&amp;"Math",kipp_maps!H:J,3,FALSE)</f>
        <v>33</v>
      </c>
      <c r="K1496">
        <f>VLOOKUP(A1496&amp;"|"&amp;"Spring"&amp;"|"&amp;"Math",kipp_maps!H:K,4,FALSE)</f>
        <v>2</v>
      </c>
      <c r="L1496">
        <f>VLOOKUP(A1496&amp;"|"&amp;"Fall"&amp;"|"&amp;"Math",kipp_maps!H:L,5,FALSE)</f>
        <v>6</v>
      </c>
      <c r="M1496">
        <f t="shared" si="92"/>
        <v>6</v>
      </c>
      <c r="N1496">
        <f t="shared" si="93"/>
        <v>0</v>
      </c>
      <c r="O1496">
        <f>VLOOKUP(A1496&amp;"|"&amp;"Fall"&amp;"|"&amp;"Reading",kipp_maps!H:I,2,FALSE)</f>
        <v>222</v>
      </c>
      <c r="P1496">
        <f>VLOOKUP(A1496&amp;"|"&amp;"Fall"&amp;"|"&amp;"Reading",kipp_maps!H:J,3,FALSE)</f>
        <v>76</v>
      </c>
      <c r="Q1496">
        <f>VLOOKUP(A1496&amp;"|"&amp;"Fall"&amp;"|"&amp;"Reading",kipp_maps!H:K,4,FALSE)</f>
        <v>4</v>
      </c>
      <c r="R1496">
        <f>VLOOKUP(A1496&amp;"|"&amp;"Spring"&amp;"|"&amp;"Reading",kipp_maps!H:I,2,FALSE)</f>
        <v>206</v>
      </c>
      <c r="S1496">
        <f>VLOOKUP(A1496&amp;"|"&amp;"Spring"&amp;"|"&amp;"Reading",kipp_maps!H:J,3,FALSE)</f>
        <v>25</v>
      </c>
      <c r="T1496">
        <f>VLOOKUP(A1496&amp;"|"&amp;"Spring"&amp;"|"&amp;"Reading",kipp_maps!H:K,4,FALSE)</f>
        <v>2</v>
      </c>
      <c r="U1496">
        <f>VLOOKUP(A1496&amp;"|"&amp;"Fall"&amp;"|"&amp;"Reading",kipp_maps!H:L,5,FALSE)</f>
        <v>2</v>
      </c>
      <c r="V1496">
        <f t="shared" si="94"/>
        <v>-16</v>
      </c>
      <c r="W1496">
        <f t="shared" si="95"/>
        <v>-18</v>
      </c>
    </row>
    <row r="1497" spans="1:23" x14ac:dyDescent="0.25">
      <c r="A1497">
        <v>18354</v>
      </c>
      <c r="B1497" t="str">
        <f>VLOOKUP(A1497,kipp_maps!A:B,2,FALSE)</f>
        <v>School A</v>
      </c>
      <c r="C1497">
        <f>VLOOKUP(A1497,kipp_maps!A:C,3,FALSE)</f>
        <v>6</v>
      </c>
      <c r="D1497">
        <f>VLOOKUP(A1497,kipp_maps!A:D,4,FALSE)</f>
        <v>2019</v>
      </c>
      <c r="E1497" t="str">
        <f>VLOOKUP(A1497,kipp_maps!A:E,5,FALSE)</f>
        <v>GenEd</v>
      </c>
      <c r="F1497" t="str">
        <f>VLOOKUP(A1497&amp;"|"&amp;"Fall"&amp;"|"&amp;"Math",kipp_maps!H:I,2,FALSE)</f>
        <v>.</v>
      </c>
      <c r="G1497" t="str">
        <f>VLOOKUP(A1497&amp;"|"&amp;"Fall"&amp;"|"&amp;"Math",kipp_maps!H:J,3,FALSE)</f>
        <v>.</v>
      </c>
      <c r="H1497" t="str">
        <f>VLOOKUP(A1497&amp;"|"&amp;"Fall"&amp;"|"&amp;"Math",kipp_maps!H:K,4,FALSE)</f>
        <v>.</v>
      </c>
      <c r="I1497">
        <f>VLOOKUP(A1497&amp;"|"&amp;"Spring"&amp;"|"&amp;"Math",kipp_maps!H:I,2,FALSE)</f>
        <v>198</v>
      </c>
      <c r="J1497">
        <f>VLOOKUP(A1497&amp;"|"&amp;"Spring"&amp;"|"&amp;"Math",kipp_maps!H:J,3,FALSE)</f>
        <v>5</v>
      </c>
      <c r="K1497">
        <f>VLOOKUP(A1497&amp;"|"&amp;"Spring"&amp;"|"&amp;"Math",kipp_maps!H:K,4,FALSE)</f>
        <v>1</v>
      </c>
      <c r="L1497" t="str">
        <f>VLOOKUP(A1497&amp;"|"&amp;"Fall"&amp;"|"&amp;"Math",kipp_maps!H:L,5,FALSE)</f>
        <v>.</v>
      </c>
      <c r="M1497" t="e">
        <f t="shared" si="92"/>
        <v>#VALUE!</v>
      </c>
      <c r="N1497" t="e">
        <f t="shared" si="93"/>
        <v>#VALUE!</v>
      </c>
      <c r="O1497" t="str">
        <f>VLOOKUP(A1497&amp;"|"&amp;"Fall"&amp;"|"&amp;"Reading",kipp_maps!H:I,2,FALSE)</f>
        <v>.</v>
      </c>
      <c r="P1497" t="str">
        <f>VLOOKUP(A1497&amp;"|"&amp;"Fall"&amp;"|"&amp;"Reading",kipp_maps!H:J,3,FALSE)</f>
        <v>.</v>
      </c>
      <c r="Q1497" t="str">
        <f>VLOOKUP(A1497&amp;"|"&amp;"Fall"&amp;"|"&amp;"Reading",kipp_maps!H:K,4,FALSE)</f>
        <v>.</v>
      </c>
      <c r="R1497">
        <f>VLOOKUP(A1497&amp;"|"&amp;"Spring"&amp;"|"&amp;"Reading",kipp_maps!H:I,2,FALSE)</f>
        <v>204</v>
      </c>
      <c r="S1497">
        <f>VLOOKUP(A1497&amp;"|"&amp;"Spring"&amp;"|"&amp;"Reading",kipp_maps!H:J,3,FALSE)</f>
        <v>21</v>
      </c>
      <c r="T1497">
        <f>VLOOKUP(A1497&amp;"|"&amp;"Spring"&amp;"|"&amp;"Reading",kipp_maps!H:K,4,FALSE)</f>
        <v>1</v>
      </c>
      <c r="U1497" t="str">
        <f>VLOOKUP(A1497&amp;"|"&amp;"Fall"&amp;"|"&amp;"Reading",kipp_maps!H:L,5,FALSE)</f>
        <v>.</v>
      </c>
      <c r="V1497" t="e">
        <f t="shared" si="94"/>
        <v>#VALUE!</v>
      </c>
      <c r="W1497" t="e">
        <f t="shared" si="95"/>
        <v>#VALUE!</v>
      </c>
    </row>
    <row r="1498" spans="1:23" x14ac:dyDescent="0.25">
      <c r="A1498">
        <v>12559</v>
      </c>
      <c r="B1498" t="str">
        <f>VLOOKUP(A1498,kipp_maps!A:B,2,FALSE)</f>
        <v>School A</v>
      </c>
      <c r="C1498">
        <f>VLOOKUP(A1498,kipp_maps!A:C,3,FALSE)</f>
        <v>6</v>
      </c>
      <c r="D1498">
        <f>VLOOKUP(A1498,kipp_maps!A:D,4,FALSE)</f>
        <v>2019</v>
      </c>
      <c r="E1498" t="str">
        <f>VLOOKUP(A1498,kipp_maps!A:E,5,FALSE)</f>
        <v>GenEd</v>
      </c>
      <c r="F1498">
        <f>VLOOKUP(A1498&amp;"|"&amp;"Fall"&amp;"|"&amp;"Math",kipp_maps!H:I,2,FALSE)</f>
        <v>237</v>
      </c>
      <c r="G1498">
        <f>VLOOKUP(A1498&amp;"|"&amp;"Fall"&amp;"|"&amp;"Math",kipp_maps!H:J,3,FALSE)</f>
        <v>83</v>
      </c>
      <c r="H1498">
        <f>VLOOKUP(A1498&amp;"|"&amp;"Fall"&amp;"|"&amp;"Math",kipp_maps!H:K,4,FALSE)</f>
        <v>4</v>
      </c>
      <c r="I1498">
        <f>VLOOKUP(A1498&amp;"|"&amp;"Spring"&amp;"|"&amp;"Math",kipp_maps!H:I,2,FALSE)</f>
        <v>235</v>
      </c>
      <c r="J1498">
        <f>VLOOKUP(A1498&amp;"|"&amp;"Spring"&amp;"|"&amp;"Math",kipp_maps!H:J,3,FALSE)</f>
        <v>72</v>
      </c>
      <c r="K1498">
        <f>VLOOKUP(A1498&amp;"|"&amp;"Spring"&amp;"|"&amp;"Math",kipp_maps!H:K,4,FALSE)</f>
        <v>3</v>
      </c>
      <c r="L1498">
        <f>VLOOKUP(A1498&amp;"|"&amp;"Fall"&amp;"|"&amp;"Math",kipp_maps!H:L,5,FALSE)</f>
        <v>3</v>
      </c>
      <c r="M1498">
        <f t="shared" si="92"/>
        <v>-2</v>
      </c>
      <c r="N1498">
        <f t="shared" si="93"/>
        <v>-5</v>
      </c>
      <c r="O1498">
        <f>VLOOKUP(A1498&amp;"|"&amp;"Fall"&amp;"|"&amp;"Reading",kipp_maps!H:I,2,FALSE)</f>
        <v>217</v>
      </c>
      <c r="P1498">
        <f>VLOOKUP(A1498&amp;"|"&amp;"Fall"&amp;"|"&amp;"Reading",kipp_maps!H:J,3,FALSE)</f>
        <v>64</v>
      </c>
      <c r="Q1498">
        <f>VLOOKUP(A1498&amp;"|"&amp;"Fall"&amp;"|"&amp;"Reading",kipp_maps!H:K,4,FALSE)</f>
        <v>3</v>
      </c>
      <c r="R1498">
        <f>VLOOKUP(A1498&amp;"|"&amp;"Spring"&amp;"|"&amp;"Reading",kipp_maps!H:I,2,FALSE)</f>
        <v>222</v>
      </c>
      <c r="S1498">
        <f>VLOOKUP(A1498&amp;"|"&amp;"Spring"&amp;"|"&amp;"Reading",kipp_maps!H:J,3,FALSE)</f>
        <v>66</v>
      </c>
      <c r="T1498">
        <f>VLOOKUP(A1498&amp;"|"&amp;"Spring"&amp;"|"&amp;"Reading",kipp_maps!H:K,4,FALSE)</f>
        <v>3</v>
      </c>
      <c r="U1498">
        <f>VLOOKUP(A1498&amp;"|"&amp;"Fall"&amp;"|"&amp;"Reading",kipp_maps!H:L,5,FALSE)</f>
        <v>3</v>
      </c>
      <c r="V1498">
        <f t="shared" si="94"/>
        <v>5</v>
      </c>
      <c r="W1498">
        <f t="shared" si="95"/>
        <v>2</v>
      </c>
    </row>
    <row r="1499" spans="1:23" x14ac:dyDescent="0.25">
      <c r="A1499">
        <v>24480</v>
      </c>
      <c r="B1499" t="str">
        <f>VLOOKUP(A1499,kipp_maps!A:B,2,FALSE)</f>
        <v>School A</v>
      </c>
      <c r="C1499">
        <f>VLOOKUP(A1499,kipp_maps!A:C,3,FALSE)</f>
        <v>6</v>
      </c>
      <c r="D1499">
        <f>VLOOKUP(A1499,kipp_maps!A:D,4,FALSE)</f>
        <v>2019</v>
      </c>
      <c r="E1499" t="str">
        <f>VLOOKUP(A1499,kipp_maps!A:E,5,FALSE)</f>
        <v>GenEd</v>
      </c>
      <c r="F1499">
        <f>VLOOKUP(A1499&amp;"|"&amp;"Fall"&amp;"|"&amp;"Math",kipp_maps!H:I,2,FALSE)</f>
        <v>207</v>
      </c>
      <c r="G1499">
        <f>VLOOKUP(A1499&amp;"|"&amp;"Fall"&amp;"|"&amp;"Math",kipp_maps!H:J,3,FALSE)</f>
        <v>19</v>
      </c>
      <c r="H1499">
        <f>VLOOKUP(A1499&amp;"|"&amp;"Fall"&amp;"|"&amp;"Math",kipp_maps!H:K,4,FALSE)</f>
        <v>1</v>
      </c>
      <c r="I1499">
        <f>VLOOKUP(A1499&amp;"|"&amp;"Spring"&amp;"|"&amp;"Math",kipp_maps!H:I,2,FALSE)</f>
        <v>213</v>
      </c>
      <c r="J1499">
        <f>VLOOKUP(A1499&amp;"|"&amp;"Spring"&amp;"|"&amp;"Math",kipp_maps!H:J,3,FALSE)</f>
        <v>23</v>
      </c>
      <c r="K1499">
        <f>VLOOKUP(A1499&amp;"|"&amp;"Spring"&amp;"|"&amp;"Math",kipp_maps!H:K,4,FALSE)</f>
        <v>1</v>
      </c>
      <c r="L1499">
        <f>VLOOKUP(A1499&amp;"|"&amp;"Fall"&amp;"|"&amp;"Math",kipp_maps!H:L,5,FALSE)</f>
        <v>6</v>
      </c>
      <c r="M1499">
        <f t="shared" si="92"/>
        <v>6</v>
      </c>
      <c r="N1499">
        <f t="shared" si="93"/>
        <v>0</v>
      </c>
      <c r="O1499">
        <f>VLOOKUP(A1499&amp;"|"&amp;"Fall"&amp;"|"&amp;"Reading",kipp_maps!H:I,2,FALSE)</f>
        <v>201</v>
      </c>
      <c r="P1499">
        <f>VLOOKUP(A1499&amp;"|"&amp;"Fall"&amp;"|"&amp;"Reading",kipp_maps!H:J,3,FALSE)</f>
        <v>23</v>
      </c>
      <c r="Q1499">
        <f>VLOOKUP(A1499&amp;"|"&amp;"Fall"&amp;"|"&amp;"Reading",kipp_maps!H:K,4,FALSE)</f>
        <v>1</v>
      </c>
      <c r="R1499">
        <f>VLOOKUP(A1499&amp;"|"&amp;"Spring"&amp;"|"&amp;"Reading",kipp_maps!H:I,2,FALSE)</f>
        <v>210</v>
      </c>
      <c r="S1499">
        <f>VLOOKUP(A1499&amp;"|"&amp;"Spring"&amp;"|"&amp;"Reading",kipp_maps!H:J,3,FALSE)</f>
        <v>35</v>
      </c>
      <c r="T1499">
        <f>VLOOKUP(A1499&amp;"|"&amp;"Spring"&amp;"|"&amp;"Reading",kipp_maps!H:K,4,FALSE)</f>
        <v>2</v>
      </c>
      <c r="U1499">
        <f>VLOOKUP(A1499&amp;"|"&amp;"Fall"&amp;"|"&amp;"Reading",kipp_maps!H:L,5,FALSE)</f>
        <v>6</v>
      </c>
      <c r="V1499">
        <f t="shared" si="94"/>
        <v>9</v>
      </c>
      <c r="W1499">
        <f t="shared" si="95"/>
        <v>3</v>
      </c>
    </row>
    <row r="1500" spans="1:23" x14ac:dyDescent="0.25">
      <c r="A1500">
        <v>16022</v>
      </c>
      <c r="B1500" t="str">
        <f>VLOOKUP(A1500,kipp_maps!A:B,2,FALSE)</f>
        <v>School D</v>
      </c>
      <c r="C1500">
        <f>VLOOKUP(A1500,kipp_maps!A:C,3,FALSE)</f>
        <v>6</v>
      </c>
      <c r="D1500">
        <f>VLOOKUP(A1500,kipp_maps!A:D,4,FALSE)</f>
        <v>2019</v>
      </c>
      <c r="E1500" t="str">
        <f>VLOOKUP(A1500,kipp_maps!A:E,5,FALSE)</f>
        <v>GenEd</v>
      </c>
      <c r="F1500">
        <f>VLOOKUP(A1500&amp;"|"&amp;"Fall"&amp;"|"&amp;"Math",kipp_maps!H:I,2,FALSE)</f>
        <v>225</v>
      </c>
      <c r="G1500">
        <f>VLOOKUP(A1500&amp;"|"&amp;"Fall"&amp;"|"&amp;"Math",kipp_maps!H:J,3,FALSE)</f>
        <v>59</v>
      </c>
      <c r="H1500">
        <f>VLOOKUP(A1500&amp;"|"&amp;"Fall"&amp;"|"&amp;"Math",kipp_maps!H:K,4,FALSE)</f>
        <v>3</v>
      </c>
      <c r="I1500">
        <f>VLOOKUP(A1500&amp;"|"&amp;"Spring"&amp;"|"&amp;"Math",kipp_maps!H:I,2,FALSE)</f>
        <v>227</v>
      </c>
      <c r="J1500">
        <f>VLOOKUP(A1500&amp;"|"&amp;"Spring"&amp;"|"&amp;"Math",kipp_maps!H:J,3,FALSE)</f>
        <v>54</v>
      </c>
      <c r="K1500">
        <f>VLOOKUP(A1500&amp;"|"&amp;"Spring"&amp;"|"&amp;"Math",kipp_maps!H:K,4,FALSE)</f>
        <v>3</v>
      </c>
      <c r="L1500">
        <f>VLOOKUP(A1500&amp;"|"&amp;"Fall"&amp;"|"&amp;"Math",kipp_maps!H:L,5,FALSE)</f>
        <v>4</v>
      </c>
      <c r="M1500">
        <f t="shared" si="92"/>
        <v>2</v>
      </c>
      <c r="N1500">
        <f t="shared" si="93"/>
        <v>-2</v>
      </c>
      <c r="O1500">
        <f>VLOOKUP(A1500&amp;"|"&amp;"Fall"&amp;"|"&amp;"Reading",kipp_maps!H:I,2,FALSE)</f>
        <v>211</v>
      </c>
      <c r="P1500">
        <f>VLOOKUP(A1500&amp;"|"&amp;"Fall"&amp;"|"&amp;"Reading",kipp_maps!H:J,3,FALSE)</f>
        <v>48</v>
      </c>
      <c r="Q1500">
        <f>VLOOKUP(A1500&amp;"|"&amp;"Fall"&amp;"|"&amp;"Reading",kipp_maps!H:K,4,FALSE)</f>
        <v>2</v>
      </c>
      <c r="R1500">
        <f>VLOOKUP(A1500&amp;"|"&amp;"Spring"&amp;"|"&amp;"Reading",kipp_maps!H:I,2,FALSE)</f>
        <v>216</v>
      </c>
      <c r="S1500">
        <f>VLOOKUP(A1500&amp;"|"&amp;"Spring"&amp;"|"&amp;"Reading",kipp_maps!H:J,3,FALSE)</f>
        <v>51</v>
      </c>
      <c r="T1500">
        <f>VLOOKUP(A1500&amp;"|"&amp;"Spring"&amp;"|"&amp;"Reading",kipp_maps!H:K,4,FALSE)</f>
        <v>3</v>
      </c>
      <c r="U1500">
        <f>VLOOKUP(A1500&amp;"|"&amp;"Fall"&amp;"|"&amp;"Reading",kipp_maps!H:L,5,FALSE)</f>
        <v>4</v>
      </c>
      <c r="V1500">
        <f t="shared" si="94"/>
        <v>5</v>
      </c>
      <c r="W1500">
        <f t="shared" si="95"/>
        <v>1</v>
      </c>
    </row>
    <row r="1501" spans="1:23" x14ac:dyDescent="0.25">
      <c r="A1501">
        <v>19889</v>
      </c>
      <c r="B1501" t="str">
        <f>VLOOKUP(A1501,kipp_maps!A:B,2,FALSE)</f>
        <v>School D</v>
      </c>
      <c r="C1501">
        <f>VLOOKUP(A1501,kipp_maps!A:C,3,FALSE)</f>
        <v>6</v>
      </c>
      <c r="D1501">
        <f>VLOOKUP(A1501,kipp_maps!A:D,4,FALSE)</f>
        <v>2019</v>
      </c>
      <c r="E1501" t="str">
        <f>VLOOKUP(A1501,kipp_maps!A:E,5,FALSE)</f>
        <v>GenEd</v>
      </c>
      <c r="F1501">
        <f>VLOOKUP(A1501&amp;"|"&amp;"Fall"&amp;"|"&amp;"Math",kipp_maps!H:I,2,FALSE)</f>
        <v>235</v>
      </c>
      <c r="G1501">
        <f>VLOOKUP(A1501&amp;"|"&amp;"Fall"&amp;"|"&amp;"Math",kipp_maps!H:J,3,FALSE)</f>
        <v>80</v>
      </c>
      <c r="H1501">
        <f>VLOOKUP(A1501&amp;"|"&amp;"Fall"&amp;"|"&amp;"Math",kipp_maps!H:K,4,FALSE)</f>
        <v>4</v>
      </c>
      <c r="I1501">
        <f>VLOOKUP(A1501&amp;"|"&amp;"Spring"&amp;"|"&amp;"Math",kipp_maps!H:I,2,FALSE)</f>
        <v>230</v>
      </c>
      <c r="J1501">
        <f>VLOOKUP(A1501&amp;"|"&amp;"Spring"&amp;"|"&amp;"Math",kipp_maps!H:J,3,FALSE)</f>
        <v>61</v>
      </c>
      <c r="K1501">
        <f>VLOOKUP(A1501&amp;"|"&amp;"Spring"&amp;"|"&amp;"Math",kipp_maps!H:K,4,FALSE)</f>
        <v>3</v>
      </c>
      <c r="L1501">
        <f>VLOOKUP(A1501&amp;"|"&amp;"Fall"&amp;"|"&amp;"Math",kipp_maps!H:L,5,FALSE)</f>
        <v>3</v>
      </c>
      <c r="M1501">
        <f t="shared" si="92"/>
        <v>-5</v>
      </c>
      <c r="N1501">
        <f t="shared" si="93"/>
        <v>-8</v>
      </c>
      <c r="O1501">
        <f>VLOOKUP(A1501&amp;"|"&amp;"Fall"&amp;"|"&amp;"Reading",kipp_maps!H:I,2,FALSE)</f>
        <v>221</v>
      </c>
      <c r="P1501">
        <f>VLOOKUP(A1501&amp;"|"&amp;"Fall"&amp;"|"&amp;"Reading",kipp_maps!H:J,3,FALSE)</f>
        <v>73</v>
      </c>
      <c r="Q1501">
        <f>VLOOKUP(A1501&amp;"|"&amp;"Fall"&amp;"|"&amp;"Reading",kipp_maps!H:K,4,FALSE)</f>
        <v>3</v>
      </c>
      <c r="R1501">
        <f>VLOOKUP(A1501&amp;"|"&amp;"Spring"&amp;"|"&amp;"Reading",kipp_maps!H:I,2,FALSE)</f>
        <v>224</v>
      </c>
      <c r="S1501">
        <f>VLOOKUP(A1501&amp;"|"&amp;"Spring"&amp;"|"&amp;"Reading",kipp_maps!H:J,3,FALSE)</f>
        <v>71</v>
      </c>
      <c r="T1501">
        <f>VLOOKUP(A1501&amp;"|"&amp;"Spring"&amp;"|"&amp;"Reading",kipp_maps!H:K,4,FALSE)</f>
        <v>3</v>
      </c>
      <c r="U1501">
        <f>VLOOKUP(A1501&amp;"|"&amp;"Fall"&amp;"|"&amp;"Reading",kipp_maps!H:L,5,FALSE)</f>
        <v>2</v>
      </c>
      <c r="V1501">
        <f t="shared" si="94"/>
        <v>3</v>
      </c>
      <c r="W1501">
        <f t="shared" si="95"/>
        <v>1</v>
      </c>
    </row>
    <row r="1502" spans="1:23" x14ac:dyDescent="0.25">
      <c r="A1502">
        <v>12036</v>
      </c>
      <c r="B1502" t="str">
        <f>VLOOKUP(A1502,kipp_maps!A:B,2,FALSE)</f>
        <v>School D</v>
      </c>
      <c r="C1502">
        <f>VLOOKUP(A1502,kipp_maps!A:C,3,FALSE)</f>
        <v>6</v>
      </c>
      <c r="D1502">
        <f>VLOOKUP(A1502,kipp_maps!A:D,4,FALSE)</f>
        <v>2019</v>
      </c>
      <c r="E1502" t="str">
        <f>VLOOKUP(A1502,kipp_maps!A:E,5,FALSE)</f>
        <v>GenEd</v>
      </c>
      <c r="F1502">
        <f>VLOOKUP(A1502&amp;"|"&amp;"Fall"&amp;"|"&amp;"Math",kipp_maps!H:I,2,FALSE)</f>
        <v>203</v>
      </c>
      <c r="G1502">
        <f>VLOOKUP(A1502&amp;"|"&amp;"Fall"&amp;"|"&amp;"Math",kipp_maps!H:J,3,FALSE)</f>
        <v>13</v>
      </c>
      <c r="H1502">
        <f>VLOOKUP(A1502&amp;"|"&amp;"Fall"&amp;"|"&amp;"Math",kipp_maps!H:K,4,FALSE)</f>
        <v>1</v>
      </c>
      <c r="I1502">
        <f>VLOOKUP(A1502&amp;"|"&amp;"Spring"&amp;"|"&amp;"Math",kipp_maps!H:I,2,FALSE)</f>
        <v>210</v>
      </c>
      <c r="J1502">
        <f>VLOOKUP(A1502&amp;"|"&amp;"Spring"&amp;"|"&amp;"Math",kipp_maps!H:J,3,FALSE)</f>
        <v>18</v>
      </c>
      <c r="K1502">
        <f>VLOOKUP(A1502&amp;"|"&amp;"Spring"&amp;"|"&amp;"Math",kipp_maps!H:K,4,FALSE)</f>
        <v>1</v>
      </c>
      <c r="L1502">
        <f>VLOOKUP(A1502&amp;"|"&amp;"Fall"&amp;"|"&amp;"Math",kipp_maps!H:L,5,FALSE)</f>
        <v>7</v>
      </c>
      <c r="M1502">
        <f t="shared" si="92"/>
        <v>7</v>
      </c>
      <c r="N1502">
        <f t="shared" si="93"/>
        <v>0</v>
      </c>
      <c r="O1502">
        <f>VLOOKUP(A1502&amp;"|"&amp;"Fall"&amp;"|"&amp;"Reading",kipp_maps!H:I,2,FALSE)</f>
        <v>203</v>
      </c>
      <c r="P1502">
        <f>VLOOKUP(A1502&amp;"|"&amp;"Fall"&amp;"|"&amp;"Reading",kipp_maps!H:J,3,FALSE)</f>
        <v>28</v>
      </c>
      <c r="Q1502">
        <f>VLOOKUP(A1502&amp;"|"&amp;"Fall"&amp;"|"&amp;"Reading",kipp_maps!H:K,4,FALSE)</f>
        <v>2</v>
      </c>
      <c r="R1502">
        <f>VLOOKUP(A1502&amp;"|"&amp;"Spring"&amp;"|"&amp;"Reading",kipp_maps!H:I,2,FALSE)</f>
        <v>214</v>
      </c>
      <c r="S1502">
        <f>VLOOKUP(A1502&amp;"|"&amp;"Spring"&amp;"|"&amp;"Reading",kipp_maps!H:J,3,FALSE)</f>
        <v>45</v>
      </c>
      <c r="T1502">
        <f>VLOOKUP(A1502&amp;"|"&amp;"Spring"&amp;"|"&amp;"Reading",kipp_maps!H:K,4,FALSE)</f>
        <v>2</v>
      </c>
      <c r="U1502">
        <f>VLOOKUP(A1502&amp;"|"&amp;"Fall"&amp;"|"&amp;"Reading",kipp_maps!H:L,5,FALSE)</f>
        <v>6</v>
      </c>
      <c r="V1502">
        <f t="shared" si="94"/>
        <v>11</v>
      </c>
      <c r="W1502">
        <f t="shared" si="95"/>
        <v>5</v>
      </c>
    </row>
    <row r="1503" spans="1:23" x14ac:dyDescent="0.25">
      <c r="A1503">
        <v>24447</v>
      </c>
      <c r="B1503" t="str">
        <f>VLOOKUP(A1503,kipp_maps!A:B,2,FALSE)</f>
        <v>School A</v>
      </c>
      <c r="C1503">
        <f>VLOOKUP(A1503,kipp_maps!A:C,3,FALSE)</f>
        <v>6</v>
      </c>
      <c r="D1503">
        <f>VLOOKUP(A1503,kipp_maps!A:D,4,FALSE)</f>
        <v>2019</v>
      </c>
      <c r="E1503" t="str">
        <f>VLOOKUP(A1503,kipp_maps!A:E,5,FALSE)</f>
        <v>GenEd</v>
      </c>
      <c r="F1503">
        <f>VLOOKUP(A1503&amp;"|"&amp;"Fall"&amp;"|"&amp;"Math",kipp_maps!H:I,2,FALSE)</f>
        <v>221</v>
      </c>
      <c r="G1503">
        <f>VLOOKUP(A1503&amp;"|"&amp;"Fall"&amp;"|"&amp;"Math",kipp_maps!H:J,3,FALSE)</f>
        <v>49</v>
      </c>
      <c r="H1503">
        <f>VLOOKUP(A1503&amp;"|"&amp;"Fall"&amp;"|"&amp;"Math",kipp_maps!H:K,4,FALSE)</f>
        <v>2</v>
      </c>
      <c r="I1503">
        <f>VLOOKUP(A1503&amp;"|"&amp;"Spring"&amp;"|"&amp;"Math",kipp_maps!H:I,2,FALSE)</f>
        <v>224</v>
      </c>
      <c r="J1503">
        <f>VLOOKUP(A1503&amp;"|"&amp;"Spring"&amp;"|"&amp;"Math",kipp_maps!H:J,3,FALSE)</f>
        <v>47</v>
      </c>
      <c r="K1503">
        <f>VLOOKUP(A1503&amp;"|"&amp;"Spring"&amp;"|"&amp;"Math",kipp_maps!H:K,4,FALSE)</f>
        <v>2</v>
      </c>
      <c r="L1503">
        <f>VLOOKUP(A1503&amp;"|"&amp;"Fall"&amp;"|"&amp;"Math",kipp_maps!H:L,5,FALSE)</f>
        <v>5</v>
      </c>
      <c r="M1503">
        <f t="shared" si="92"/>
        <v>3</v>
      </c>
      <c r="N1503">
        <f t="shared" si="93"/>
        <v>-2</v>
      </c>
      <c r="O1503">
        <f>VLOOKUP(A1503&amp;"|"&amp;"Fall"&amp;"|"&amp;"Reading",kipp_maps!H:I,2,FALSE)</f>
        <v>213</v>
      </c>
      <c r="P1503">
        <f>VLOOKUP(A1503&amp;"|"&amp;"Fall"&amp;"|"&amp;"Reading",kipp_maps!H:J,3,FALSE)</f>
        <v>53</v>
      </c>
      <c r="Q1503">
        <f>VLOOKUP(A1503&amp;"|"&amp;"Fall"&amp;"|"&amp;"Reading",kipp_maps!H:K,4,FALSE)</f>
        <v>3</v>
      </c>
      <c r="R1503">
        <f>VLOOKUP(A1503&amp;"|"&amp;"Spring"&amp;"|"&amp;"Reading",kipp_maps!H:I,2,FALSE)</f>
        <v>215</v>
      </c>
      <c r="S1503">
        <f>VLOOKUP(A1503&amp;"|"&amp;"Spring"&amp;"|"&amp;"Reading",kipp_maps!H:J,3,FALSE)</f>
        <v>48</v>
      </c>
      <c r="T1503">
        <f>VLOOKUP(A1503&amp;"|"&amp;"Spring"&amp;"|"&amp;"Reading",kipp_maps!H:K,4,FALSE)</f>
        <v>2</v>
      </c>
      <c r="U1503">
        <f>VLOOKUP(A1503&amp;"|"&amp;"Fall"&amp;"|"&amp;"Reading",kipp_maps!H:L,5,FALSE)</f>
        <v>4</v>
      </c>
      <c r="V1503">
        <f t="shared" si="94"/>
        <v>2</v>
      </c>
      <c r="W1503">
        <f t="shared" si="95"/>
        <v>-2</v>
      </c>
    </row>
    <row r="1504" spans="1:23" x14ac:dyDescent="0.25">
      <c r="A1504">
        <v>18681</v>
      </c>
      <c r="B1504" t="str">
        <f>VLOOKUP(A1504,kipp_maps!A:B,2,FALSE)</f>
        <v>School A</v>
      </c>
      <c r="C1504">
        <f>VLOOKUP(A1504,kipp_maps!A:C,3,FALSE)</f>
        <v>6</v>
      </c>
      <c r="D1504">
        <f>VLOOKUP(A1504,kipp_maps!A:D,4,FALSE)</f>
        <v>2019</v>
      </c>
      <c r="E1504" t="str">
        <f>VLOOKUP(A1504,kipp_maps!A:E,5,FALSE)</f>
        <v>Gifted</v>
      </c>
      <c r="F1504">
        <f>VLOOKUP(A1504&amp;"|"&amp;"Fall"&amp;"|"&amp;"Math",kipp_maps!H:I,2,FALSE)</f>
        <v>221</v>
      </c>
      <c r="G1504">
        <f>VLOOKUP(A1504&amp;"|"&amp;"Fall"&amp;"|"&amp;"Math",kipp_maps!H:J,3,FALSE)</f>
        <v>49</v>
      </c>
      <c r="H1504">
        <f>VLOOKUP(A1504&amp;"|"&amp;"Fall"&amp;"|"&amp;"Math",kipp_maps!H:K,4,FALSE)</f>
        <v>2</v>
      </c>
      <c r="I1504">
        <f>VLOOKUP(A1504&amp;"|"&amp;"Spring"&amp;"|"&amp;"Math",kipp_maps!H:I,2,FALSE)</f>
        <v>223</v>
      </c>
      <c r="J1504">
        <f>VLOOKUP(A1504&amp;"|"&amp;"Spring"&amp;"|"&amp;"Math",kipp_maps!H:J,3,FALSE)</f>
        <v>44</v>
      </c>
      <c r="K1504">
        <f>VLOOKUP(A1504&amp;"|"&amp;"Spring"&amp;"|"&amp;"Math",kipp_maps!H:K,4,FALSE)</f>
        <v>2</v>
      </c>
      <c r="L1504">
        <f>VLOOKUP(A1504&amp;"|"&amp;"Fall"&amp;"|"&amp;"Math",kipp_maps!H:L,5,FALSE)</f>
        <v>5</v>
      </c>
      <c r="M1504">
        <f t="shared" si="92"/>
        <v>2</v>
      </c>
      <c r="N1504">
        <f t="shared" si="93"/>
        <v>-3</v>
      </c>
      <c r="O1504">
        <f>VLOOKUP(A1504&amp;"|"&amp;"Fall"&amp;"|"&amp;"Reading",kipp_maps!H:I,2,FALSE)</f>
        <v>215</v>
      </c>
      <c r="P1504">
        <f>VLOOKUP(A1504&amp;"|"&amp;"Fall"&amp;"|"&amp;"Reading",kipp_maps!H:J,3,FALSE)</f>
        <v>59</v>
      </c>
      <c r="Q1504">
        <f>VLOOKUP(A1504&amp;"|"&amp;"Fall"&amp;"|"&amp;"Reading",kipp_maps!H:K,4,FALSE)</f>
        <v>3</v>
      </c>
      <c r="R1504">
        <f>VLOOKUP(A1504&amp;"|"&amp;"Spring"&amp;"|"&amp;"Reading",kipp_maps!H:I,2,FALSE)</f>
        <v>221</v>
      </c>
      <c r="S1504">
        <f>VLOOKUP(A1504&amp;"|"&amp;"Spring"&amp;"|"&amp;"Reading",kipp_maps!H:J,3,FALSE)</f>
        <v>64</v>
      </c>
      <c r="T1504">
        <f>VLOOKUP(A1504&amp;"|"&amp;"Spring"&amp;"|"&amp;"Reading",kipp_maps!H:K,4,FALSE)</f>
        <v>3</v>
      </c>
      <c r="U1504">
        <f>VLOOKUP(A1504&amp;"|"&amp;"Fall"&amp;"|"&amp;"Reading",kipp_maps!H:L,5,FALSE)</f>
        <v>4</v>
      </c>
      <c r="V1504">
        <f t="shared" si="94"/>
        <v>6</v>
      </c>
      <c r="W1504">
        <f t="shared" si="95"/>
        <v>2</v>
      </c>
    </row>
    <row r="1505" spans="1:23" x14ac:dyDescent="0.25">
      <c r="A1505">
        <v>11512</v>
      </c>
      <c r="B1505" t="str">
        <f>VLOOKUP(A1505,kipp_maps!A:B,2,FALSE)</f>
        <v>School D</v>
      </c>
      <c r="C1505">
        <f>VLOOKUP(A1505,kipp_maps!A:C,3,FALSE)</f>
        <v>6</v>
      </c>
      <c r="D1505">
        <f>VLOOKUP(A1505,kipp_maps!A:D,4,FALSE)</f>
        <v>2019</v>
      </c>
      <c r="E1505" t="str">
        <f>VLOOKUP(A1505,kipp_maps!A:E,5,FALSE)</f>
        <v>Gifted</v>
      </c>
      <c r="F1505">
        <f>VLOOKUP(A1505&amp;"|"&amp;"Fall"&amp;"|"&amp;"Math",kipp_maps!H:I,2,FALSE)</f>
        <v>223</v>
      </c>
      <c r="G1505">
        <f>VLOOKUP(A1505&amp;"|"&amp;"Fall"&amp;"|"&amp;"Math",kipp_maps!H:J,3,FALSE)</f>
        <v>54</v>
      </c>
      <c r="H1505">
        <f>VLOOKUP(A1505&amp;"|"&amp;"Fall"&amp;"|"&amp;"Math",kipp_maps!H:K,4,FALSE)</f>
        <v>3</v>
      </c>
      <c r="I1505">
        <f>VLOOKUP(A1505&amp;"|"&amp;"Spring"&amp;"|"&amp;"Math",kipp_maps!H:I,2,FALSE)</f>
        <v>227</v>
      </c>
      <c r="J1505">
        <f>VLOOKUP(A1505&amp;"|"&amp;"Spring"&amp;"|"&amp;"Math",kipp_maps!H:J,3,FALSE)</f>
        <v>54</v>
      </c>
      <c r="K1505">
        <f>VLOOKUP(A1505&amp;"|"&amp;"Spring"&amp;"|"&amp;"Math",kipp_maps!H:K,4,FALSE)</f>
        <v>3</v>
      </c>
      <c r="L1505">
        <f>VLOOKUP(A1505&amp;"|"&amp;"Fall"&amp;"|"&amp;"Math",kipp_maps!H:L,5,FALSE)</f>
        <v>5</v>
      </c>
      <c r="M1505">
        <f t="shared" si="92"/>
        <v>4</v>
      </c>
      <c r="N1505">
        <f t="shared" si="93"/>
        <v>-1</v>
      </c>
      <c r="O1505">
        <f>VLOOKUP(A1505&amp;"|"&amp;"Fall"&amp;"|"&amp;"Reading",kipp_maps!H:I,2,FALSE)</f>
        <v>206</v>
      </c>
      <c r="P1505">
        <f>VLOOKUP(A1505&amp;"|"&amp;"Fall"&amp;"|"&amp;"Reading",kipp_maps!H:J,3,FALSE)</f>
        <v>35</v>
      </c>
      <c r="Q1505">
        <f>VLOOKUP(A1505&amp;"|"&amp;"Fall"&amp;"|"&amp;"Reading",kipp_maps!H:K,4,FALSE)</f>
        <v>2</v>
      </c>
      <c r="R1505">
        <f>VLOOKUP(A1505&amp;"|"&amp;"Spring"&amp;"|"&amp;"Reading",kipp_maps!H:I,2,FALSE)</f>
        <v>211</v>
      </c>
      <c r="S1505">
        <f>VLOOKUP(A1505&amp;"|"&amp;"Spring"&amp;"|"&amp;"Reading",kipp_maps!H:J,3,FALSE)</f>
        <v>37</v>
      </c>
      <c r="T1505">
        <f>VLOOKUP(A1505&amp;"|"&amp;"Spring"&amp;"|"&amp;"Reading",kipp_maps!H:K,4,FALSE)</f>
        <v>2</v>
      </c>
      <c r="U1505">
        <f>VLOOKUP(A1505&amp;"|"&amp;"Fall"&amp;"|"&amp;"Reading",kipp_maps!H:L,5,FALSE)</f>
        <v>5</v>
      </c>
      <c r="V1505">
        <f t="shared" si="94"/>
        <v>5</v>
      </c>
      <c r="W1505">
        <f t="shared" si="95"/>
        <v>0</v>
      </c>
    </row>
    <row r="1506" spans="1:23" x14ac:dyDescent="0.25">
      <c r="A1506">
        <v>21471</v>
      </c>
      <c r="B1506" t="str">
        <f>VLOOKUP(A1506,kipp_maps!A:B,2,FALSE)</f>
        <v>School C</v>
      </c>
      <c r="C1506">
        <f>VLOOKUP(A1506,kipp_maps!A:C,3,FALSE)</f>
        <v>6</v>
      </c>
      <c r="D1506">
        <f>VLOOKUP(A1506,kipp_maps!A:D,4,FALSE)</f>
        <v>2019</v>
      </c>
      <c r="E1506" t="str">
        <f>VLOOKUP(A1506,kipp_maps!A:E,5,FALSE)</f>
        <v>GenEd</v>
      </c>
      <c r="F1506">
        <f>VLOOKUP(A1506&amp;"|"&amp;"Fall"&amp;"|"&amp;"Math",kipp_maps!H:I,2,FALSE)</f>
        <v>202</v>
      </c>
      <c r="G1506">
        <f>VLOOKUP(A1506&amp;"|"&amp;"Fall"&amp;"|"&amp;"Math",kipp_maps!H:J,3,FALSE)</f>
        <v>12</v>
      </c>
      <c r="H1506">
        <f>VLOOKUP(A1506&amp;"|"&amp;"Fall"&amp;"|"&amp;"Math",kipp_maps!H:K,4,FALSE)</f>
        <v>1</v>
      </c>
      <c r="I1506">
        <f>VLOOKUP(A1506&amp;"|"&amp;"Spring"&amp;"|"&amp;"Math",kipp_maps!H:I,2,FALSE)</f>
        <v>212</v>
      </c>
      <c r="J1506">
        <f>VLOOKUP(A1506&amp;"|"&amp;"Spring"&amp;"|"&amp;"Math",kipp_maps!H:J,3,FALSE)</f>
        <v>21</v>
      </c>
      <c r="K1506">
        <f>VLOOKUP(A1506&amp;"|"&amp;"Spring"&amp;"|"&amp;"Math",kipp_maps!H:K,4,FALSE)</f>
        <v>1</v>
      </c>
      <c r="L1506">
        <f>VLOOKUP(A1506&amp;"|"&amp;"Fall"&amp;"|"&amp;"Math",kipp_maps!H:L,5,FALSE)</f>
        <v>7</v>
      </c>
      <c r="M1506">
        <f t="shared" si="92"/>
        <v>10</v>
      </c>
      <c r="N1506">
        <f t="shared" si="93"/>
        <v>3</v>
      </c>
      <c r="O1506">
        <f>VLOOKUP(A1506&amp;"|"&amp;"Fall"&amp;"|"&amp;"Reading",kipp_maps!H:I,2,FALSE)</f>
        <v>202</v>
      </c>
      <c r="P1506">
        <f>VLOOKUP(A1506&amp;"|"&amp;"Fall"&amp;"|"&amp;"Reading",kipp_maps!H:J,3,FALSE)</f>
        <v>25</v>
      </c>
      <c r="Q1506">
        <f>VLOOKUP(A1506&amp;"|"&amp;"Fall"&amp;"|"&amp;"Reading",kipp_maps!H:K,4,FALSE)</f>
        <v>2</v>
      </c>
      <c r="R1506">
        <f>VLOOKUP(A1506&amp;"|"&amp;"Spring"&amp;"|"&amp;"Reading",kipp_maps!H:I,2,FALSE)</f>
        <v>219</v>
      </c>
      <c r="S1506">
        <f>VLOOKUP(A1506&amp;"|"&amp;"Spring"&amp;"|"&amp;"Reading",kipp_maps!H:J,3,FALSE)</f>
        <v>59</v>
      </c>
      <c r="T1506">
        <f>VLOOKUP(A1506&amp;"|"&amp;"Spring"&amp;"|"&amp;"Reading",kipp_maps!H:K,4,FALSE)</f>
        <v>3</v>
      </c>
      <c r="U1506">
        <f>VLOOKUP(A1506&amp;"|"&amp;"Fall"&amp;"|"&amp;"Reading",kipp_maps!H:L,5,FALSE)</f>
        <v>6</v>
      </c>
      <c r="V1506">
        <f t="shared" si="94"/>
        <v>17</v>
      </c>
      <c r="W1506">
        <f t="shared" si="95"/>
        <v>11</v>
      </c>
    </row>
    <row r="1507" spans="1:23" x14ac:dyDescent="0.25">
      <c r="A1507">
        <v>14408</v>
      </c>
      <c r="B1507" t="str">
        <f>VLOOKUP(A1507,kipp_maps!A:B,2,FALSE)</f>
        <v>School A</v>
      </c>
      <c r="C1507">
        <f>VLOOKUP(A1507,kipp_maps!A:C,3,FALSE)</f>
        <v>6</v>
      </c>
      <c r="D1507">
        <f>VLOOKUP(A1507,kipp_maps!A:D,4,FALSE)</f>
        <v>2019</v>
      </c>
      <c r="E1507" t="str">
        <f>VLOOKUP(A1507,kipp_maps!A:E,5,FALSE)</f>
        <v>GenEd</v>
      </c>
      <c r="F1507" t="str">
        <f>VLOOKUP(A1507&amp;"|"&amp;"Fall"&amp;"|"&amp;"Math",kipp_maps!H:I,2,FALSE)</f>
        <v>.</v>
      </c>
      <c r="G1507" t="str">
        <f>VLOOKUP(A1507&amp;"|"&amp;"Fall"&amp;"|"&amp;"Math",kipp_maps!H:J,3,FALSE)</f>
        <v>.</v>
      </c>
      <c r="H1507" t="str">
        <f>VLOOKUP(A1507&amp;"|"&amp;"Fall"&amp;"|"&amp;"Math",kipp_maps!H:K,4,FALSE)</f>
        <v>.</v>
      </c>
      <c r="I1507">
        <f>VLOOKUP(A1507&amp;"|"&amp;"Spring"&amp;"|"&amp;"Math",kipp_maps!H:I,2,FALSE)</f>
        <v>197</v>
      </c>
      <c r="J1507">
        <f>VLOOKUP(A1507&amp;"|"&amp;"Spring"&amp;"|"&amp;"Math",kipp_maps!H:J,3,FALSE)</f>
        <v>4</v>
      </c>
      <c r="K1507">
        <f>VLOOKUP(A1507&amp;"|"&amp;"Spring"&amp;"|"&amp;"Math",kipp_maps!H:K,4,FALSE)</f>
        <v>1</v>
      </c>
      <c r="L1507" t="str">
        <f>VLOOKUP(A1507&amp;"|"&amp;"Fall"&amp;"|"&amp;"Math",kipp_maps!H:L,5,FALSE)</f>
        <v>.</v>
      </c>
      <c r="M1507" t="e">
        <f t="shared" si="92"/>
        <v>#VALUE!</v>
      </c>
      <c r="N1507" t="e">
        <f t="shared" si="93"/>
        <v>#VALUE!</v>
      </c>
      <c r="O1507" t="str">
        <f>VLOOKUP(A1507&amp;"|"&amp;"Fall"&amp;"|"&amp;"Reading",kipp_maps!H:I,2,FALSE)</f>
        <v>.</v>
      </c>
      <c r="P1507" t="str">
        <f>VLOOKUP(A1507&amp;"|"&amp;"Fall"&amp;"|"&amp;"Reading",kipp_maps!H:J,3,FALSE)</f>
        <v>.</v>
      </c>
      <c r="Q1507" t="str">
        <f>VLOOKUP(A1507&amp;"|"&amp;"Fall"&amp;"|"&amp;"Reading",kipp_maps!H:K,4,FALSE)</f>
        <v>.</v>
      </c>
      <c r="R1507">
        <f>VLOOKUP(A1507&amp;"|"&amp;"Spring"&amp;"|"&amp;"Reading",kipp_maps!H:I,2,FALSE)</f>
        <v>206</v>
      </c>
      <c r="S1507">
        <f>VLOOKUP(A1507&amp;"|"&amp;"Spring"&amp;"|"&amp;"Reading",kipp_maps!H:J,3,FALSE)</f>
        <v>25</v>
      </c>
      <c r="T1507">
        <f>VLOOKUP(A1507&amp;"|"&amp;"Spring"&amp;"|"&amp;"Reading",kipp_maps!H:K,4,FALSE)</f>
        <v>2</v>
      </c>
      <c r="U1507" t="str">
        <f>VLOOKUP(A1507&amp;"|"&amp;"Fall"&amp;"|"&amp;"Reading",kipp_maps!H:L,5,FALSE)</f>
        <v>.</v>
      </c>
      <c r="V1507" t="e">
        <f t="shared" si="94"/>
        <v>#VALUE!</v>
      </c>
      <c r="W1507" t="e">
        <f t="shared" si="95"/>
        <v>#VALUE!</v>
      </c>
    </row>
    <row r="1508" spans="1:23" x14ac:dyDescent="0.25">
      <c r="A1508">
        <v>21147</v>
      </c>
      <c r="B1508" t="str">
        <f>VLOOKUP(A1508,kipp_maps!A:B,2,FALSE)</f>
        <v>School D</v>
      </c>
      <c r="C1508">
        <f>VLOOKUP(A1508,kipp_maps!A:C,3,FALSE)</f>
        <v>6</v>
      </c>
      <c r="D1508">
        <f>VLOOKUP(A1508,kipp_maps!A:D,4,FALSE)</f>
        <v>2019</v>
      </c>
      <c r="E1508" t="str">
        <f>VLOOKUP(A1508,kipp_maps!A:E,5,FALSE)</f>
        <v>Gifted</v>
      </c>
      <c r="F1508">
        <f>VLOOKUP(A1508&amp;"|"&amp;"Fall"&amp;"|"&amp;"Math",kipp_maps!H:I,2,FALSE)</f>
        <v>214</v>
      </c>
      <c r="G1508">
        <f>VLOOKUP(A1508&amp;"|"&amp;"Fall"&amp;"|"&amp;"Math",kipp_maps!H:J,3,FALSE)</f>
        <v>32</v>
      </c>
      <c r="H1508">
        <f>VLOOKUP(A1508&amp;"|"&amp;"Fall"&amp;"|"&amp;"Math",kipp_maps!H:K,4,FALSE)</f>
        <v>2</v>
      </c>
      <c r="I1508">
        <f>VLOOKUP(A1508&amp;"|"&amp;"Spring"&amp;"|"&amp;"Math",kipp_maps!H:I,2,FALSE)</f>
        <v>219</v>
      </c>
      <c r="J1508">
        <f>VLOOKUP(A1508&amp;"|"&amp;"Spring"&amp;"|"&amp;"Math",kipp_maps!H:J,3,FALSE)</f>
        <v>35</v>
      </c>
      <c r="K1508">
        <f>VLOOKUP(A1508&amp;"|"&amp;"Spring"&amp;"|"&amp;"Math",kipp_maps!H:K,4,FALSE)</f>
        <v>2</v>
      </c>
      <c r="L1508">
        <f>VLOOKUP(A1508&amp;"|"&amp;"Fall"&amp;"|"&amp;"Math",kipp_maps!H:L,5,FALSE)</f>
        <v>6</v>
      </c>
      <c r="M1508">
        <f t="shared" si="92"/>
        <v>5</v>
      </c>
      <c r="N1508">
        <f t="shared" si="93"/>
        <v>-1</v>
      </c>
      <c r="O1508">
        <f>VLOOKUP(A1508&amp;"|"&amp;"Fall"&amp;"|"&amp;"Reading",kipp_maps!H:I,2,FALSE)</f>
        <v>190</v>
      </c>
      <c r="P1508">
        <f>VLOOKUP(A1508&amp;"|"&amp;"Fall"&amp;"|"&amp;"Reading",kipp_maps!H:J,3,FALSE)</f>
        <v>7</v>
      </c>
      <c r="Q1508">
        <f>VLOOKUP(A1508&amp;"|"&amp;"Fall"&amp;"|"&amp;"Reading",kipp_maps!H:K,4,FALSE)</f>
        <v>1</v>
      </c>
      <c r="R1508">
        <f>VLOOKUP(A1508&amp;"|"&amp;"Spring"&amp;"|"&amp;"Reading",kipp_maps!H:I,2,FALSE)</f>
        <v>202</v>
      </c>
      <c r="S1508">
        <f>VLOOKUP(A1508&amp;"|"&amp;"Spring"&amp;"|"&amp;"Reading",kipp_maps!H:J,3,FALSE)</f>
        <v>17</v>
      </c>
      <c r="T1508">
        <f>VLOOKUP(A1508&amp;"|"&amp;"Spring"&amp;"|"&amp;"Reading",kipp_maps!H:K,4,FALSE)</f>
        <v>1</v>
      </c>
      <c r="U1508">
        <f>VLOOKUP(A1508&amp;"|"&amp;"Fall"&amp;"|"&amp;"Reading",kipp_maps!H:L,5,FALSE)</f>
        <v>8</v>
      </c>
      <c r="V1508">
        <f t="shared" si="94"/>
        <v>12</v>
      </c>
      <c r="W1508">
        <f t="shared" si="95"/>
        <v>4</v>
      </c>
    </row>
    <row r="1509" spans="1:23" x14ac:dyDescent="0.25">
      <c r="A1509">
        <v>27342</v>
      </c>
      <c r="B1509" t="str">
        <f>VLOOKUP(A1509,kipp_maps!A:B,2,FALSE)</f>
        <v>School A</v>
      </c>
      <c r="C1509">
        <f>VLOOKUP(A1509,kipp_maps!A:C,3,FALSE)</f>
        <v>6</v>
      </c>
      <c r="D1509">
        <f>VLOOKUP(A1509,kipp_maps!A:D,4,FALSE)</f>
        <v>2019</v>
      </c>
      <c r="E1509" t="str">
        <f>VLOOKUP(A1509,kipp_maps!A:E,5,FALSE)</f>
        <v>GenEd</v>
      </c>
      <c r="F1509">
        <f>VLOOKUP(A1509&amp;"|"&amp;"Fall"&amp;"|"&amp;"Math",kipp_maps!H:I,2,FALSE)</f>
        <v>220</v>
      </c>
      <c r="G1509">
        <f>VLOOKUP(A1509&amp;"|"&amp;"Fall"&amp;"|"&amp;"Math",kipp_maps!H:J,3,FALSE)</f>
        <v>47</v>
      </c>
      <c r="H1509">
        <f>VLOOKUP(A1509&amp;"|"&amp;"Fall"&amp;"|"&amp;"Math",kipp_maps!H:K,4,FALSE)</f>
        <v>2</v>
      </c>
      <c r="I1509">
        <f>VLOOKUP(A1509&amp;"|"&amp;"Spring"&amp;"|"&amp;"Math",kipp_maps!H:I,2,FALSE)</f>
        <v>222</v>
      </c>
      <c r="J1509">
        <f>VLOOKUP(A1509&amp;"|"&amp;"Spring"&amp;"|"&amp;"Math",kipp_maps!H:J,3,FALSE)</f>
        <v>42</v>
      </c>
      <c r="K1509">
        <f>VLOOKUP(A1509&amp;"|"&amp;"Spring"&amp;"|"&amp;"Math",kipp_maps!H:K,4,FALSE)</f>
        <v>2</v>
      </c>
      <c r="L1509">
        <f>VLOOKUP(A1509&amp;"|"&amp;"Fall"&amp;"|"&amp;"Math",kipp_maps!H:L,5,FALSE)</f>
        <v>5</v>
      </c>
      <c r="M1509">
        <f t="shared" si="92"/>
        <v>2</v>
      </c>
      <c r="N1509">
        <f t="shared" si="93"/>
        <v>-3</v>
      </c>
      <c r="O1509">
        <f>VLOOKUP(A1509&amp;"|"&amp;"Fall"&amp;"|"&amp;"Reading",kipp_maps!H:I,2,FALSE)</f>
        <v>209</v>
      </c>
      <c r="P1509">
        <f>VLOOKUP(A1509&amp;"|"&amp;"Fall"&amp;"|"&amp;"Reading",kipp_maps!H:J,3,FALSE)</f>
        <v>42</v>
      </c>
      <c r="Q1509">
        <f>VLOOKUP(A1509&amp;"|"&amp;"Fall"&amp;"|"&amp;"Reading",kipp_maps!H:K,4,FALSE)</f>
        <v>2</v>
      </c>
      <c r="R1509">
        <f>VLOOKUP(A1509&amp;"|"&amp;"Spring"&amp;"|"&amp;"Reading",kipp_maps!H:I,2,FALSE)</f>
        <v>205</v>
      </c>
      <c r="S1509">
        <f>VLOOKUP(A1509&amp;"|"&amp;"Spring"&amp;"|"&amp;"Reading",kipp_maps!H:J,3,FALSE)</f>
        <v>23</v>
      </c>
      <c r="T1509">
        <f>VLOOKUP(A1509&amp;"|"&amp;"Spring"&amp;"|"&amp;"Reading",kipp_maps!H:K,4,FALSE)</f>
        <v>1</v>
      </c>
      <c r="U1509">
        <f>VLOOKUP(A1509&amp;"|"&amp;"Fall"&amp;"|"&amp;"Reading",kipp_maps!H:L,5,FALSE)</f>
        <v>5</v>
      </c>
      <c r="V1509">
        <f t="shared" si="94"/>
        <v>-4</v>
      </c>
      <c r="W1509">
        <f t="shared" si="95"/>
        <v>-9</v>
      </c>
    </row>
    <row r="1510" spans="1:23" x14ac:dyDescent="0.25">
      <c r="A1510">
        <v>12792</v>
      </c>
      <c r="B1510" t="str">
        <f>VLOOKUP(A1510,kipp_maps!A:B,2,FALSE)</f>
        <v>School C</v>
      </c>
      <c r="C1510">
        <f>VLOOKUP(A1510,kipp_maps!A:C,3,FALSE)</f>
        <v>6</v>
      </c>
      <c r="D1510">
        <f>VLOOKUP(A1510,kipp_maps!A:D,4,FALSE)</f>
        <v>2019</v>
      </c>
      <c r="E1510" t="str">
        <f>VLOOKUP(A1510,kipp_maps!A:E,5,FALSE)</f>
        <v>GenEd</v>
      </c>
      <c r="F1510">
        <f>VLOOKUP(A1510&amp;"|"&amp;"Fall"&amp;"|"&amp;"Math",kipp_maps!H:I,2,FALSE)</f>
        <v>226</v>
      </c>
      <c r="G1510">
        <f>VLOOKUP(A1510&amp;"|"&amp;"Fall"&amp;"|"&amp;"Math",kipp_maps!H:J,3,FALSE)</f>
        <v>61</v>
      </c>
      <c r="H1510">
        <f>VLOOKUP(A1510&amp;"|"&amp;"Fall"&amp;"|"&amp;"Math",kipp_maps!H:K,4,FALSE)</f>
        <v>3</v>
      </c>
      <c r="I1510">
        <f>VLOOKUP(A1510&amp;"|"&amp;"Spring"&amp;"|"&amp;"Math",kipp_maps!H:I,2,FALSE)</f>
        <v>239</v>
      </c>
      <c r="J1510">
        <f>VLOOKUP(A1510&amp;"|"&amp;"Spring"&amp;"|"&amp;"Math",kipp_maps!H:J,3,FALSE)</f>
        <v>79</v>
      </c>
      <c r="K1510">
        <f>VLOOKUP(A1510&amp;"|"&amp;"Spring"&amp;"|"&amp;"Math",kipp_maps!H:K,4,FALSE)</f>
        <v>4</v>
      </c>
      <c r="L1510">
        <f>VLOOKUP(A1510&amp;"|"&amp;"Fall"&amp;"|"&amp;"Math",kipp_maps!H:L,5,FALSE)</f>
        <v>4</v>
      </c>
      <c r="M1510">
        <f t="shared" si="92"/>
        <v>13</v>
      </c>
      <c r="N1510">
        <f t="shared" si="93"/>
        <v>9</v>
      </c>
      <c r="O1510">
        <f>VLOOKUP(A1510&amp;"|"&amp;"Fall"&amp;"|"&amp;"Reading",kipp_maps!H:I,2,FALSE)</f>
        <v>215</v>
      </c>
      <c r="P1510">
        <f>VLOOKUP(A1510&amp;"|"&amp;"Fall"&amp;"|"&amp;"Reading",kipp_maps!H:J,3,FALSE)</f>
        <v>59</v>
      </c>
      <c r="Q1510">
        <f>VLOOKUP(A1510&amp;"|"&amp;"Fall"&amp;"|"&amp;"Reading",kipp_maps!H:K,4,FALSE)</f>
        <v>3</v>
      </c>
      <c r="R1510">
        <f>VLOOKUP(A1510&amp;"|"&amp;"Spring"&amp;"|"&amp;"Reading",kipp_maps!H:I,2,FALSE)</f>
        <v>229</v>
      </c>
      <c r="S1510">
        <f>VLOOKUP(A1510&amp;"|"&amp;"Spring"&amp;"|"&amp;"Reading",kipp_maps!H:J,3,FALSE)</f>
        <v>82</v>
      </c>
      <c r="T1510">
        <f>VLOOKUP(A1510&amp;"|"&amp;"Spring"&amp;"|"&amp;"Reading",kipp_maps!H:K,4,FALSE)</f>
        <v>4</v>
      </c>
      <c r="U1510">
        <f>VLOOKUP(A1510&amp;"|"&amp;"Fall"&amp;"|"&amp;"Reading",kipp_maps!H:L,5,FALSE)</f>
        <v>4</v>
      </c>
      <c r="V1510">
        <f t="shared" si="94"/>
        <v>14</v>
      </c>
      <c r="W1510">
        <f t="shared" si="95"/>
        <v>10</v>
      </c>
    </row>
    <row r="1511" spans="1:23" x14ac:dyDescent="0.25">
      <c r="A1511">
        <v>12666</v>
      </c>
      <c r="B1511" t="str">
        <f>VLOOKUP(A1511,kipp_maps!A:B,2,FALSE)</f>
        <v>School D</v>
      </c>
      <c r="C1511">
        <f>VLOOKUP(A1511,kipp_maps!A:C,3,FALSE)</f>
        <v>6</v>
      </c>
      <c r="D1511">
        <f>VLOOKUP(A1511,kipp_maps!A:D,4,FALSE)</f>
        <v>2019</v>
      </c>
      <c r="E1511" t="str">
        <f>VLOOKUP(A1511,kipp_maps!A:E,5,FALSE)</f>
        <v>GenEd</v>
      </c>
      <c r="F1511">
        <f>VLOOKUP(A1511&amp;"|"&amp;"Fall"&amp;"|"&amp;"Math",kipp_maps!H:I,2,FALSE)</f>
        <v>220</v>
      </c>
      <c r="G1511">
        <f>VLOOKUP(A1511&amp;"|"&amp;"Fall"&amp;"|"&amp;"Math",kipp_maps!H:J,3,FALSE)</f>
        <v>47</v>
      </c>
      <c r="H1511">
        <f>VLOOKUP(A1511&amp;"|"&amp;"Fall"&amp;"|"&amp;"Math",kipp_maps!H:K,4,FALSE)</f>
        <v>2</v>
      </c>
      <c r="I1511">
        <f>VLOOKUP(A1511&amp;"|"&amp;"Spring"&amp;"|"&amp;"Math",kipp_maps!H:I,2,FALSE)</f>
        <v>234</v>
      </c>
      <c r="J1511">
        <f>VLOOKUP(A1511&amp;"|"&amp;"Spring"&amp;"|"&amp;"Math",kipp_maps!H:J,3,FALSE)</f>
        <v>70</v>
      </c>
      <c r="K1511">
        <f>VLOOKUP(A1511&amp;"|"&amp;"Spring"&amp;"|"&amp;"Math",kipp_maps!H:K,4,FALSE)</f>
        <v>3</v>
      </c>
      <c r="L1511">
        <f>VLOOKUP(A1511&amp;"|"&amp;"Fall"&amp;"|"&amp;"Math",kipp_maps!H:L,5,FALSE)</f>
        <v>5</v>
      </c>
      <c r="M1511">
        <f t="shared" si="92"/>
        <v>14</v>
      </c>
      <c r="N1511">
        <f t="shared" si="93"/>
        <v>9</v>
      </c>
      <c r="O1511">
        <f>VLOOKUP(A1511&amp;"|"&amp;"Fall"&amp;"|"&amp;"Reading",kipp_maps!H:I,2,FALSE)</f>
        <v>222</v>
      </c>
      <c r="P1511">
        <f>VLOOKUP(A1511&amp;"|"&amp;"Fall"&amp;"|"&amp;"Reading",kipp_maps!H:J,3,FALSE)</f>
        <v>76</v>
      </c>
      <c r="Q1511">
        <f>VLOOKUP(A1511&amp;"|"&amp;"Fall"&amp;"|"&amp;"Reading",kipp_maps!H:K,4,FALSE)</f>
        <v>4</v>
      </c>
      <c r="R1511">
        <f>VLOOKUP(A1511&amp;"|"&amp;"Spring"&amp;"|"&amp;"Reading",kipp_maps!H:I,2,FALSE)</f>
        <v>221</v>
      </c>
      <c r="S1511">
        <f>VLOOKUP(A1511&amp;"|"&amp;"Spring"&amp;"|"&amp;"Reading",kipp_maps!H:J,3,FALSE)</f>
        <v>64</v>
      </c>
      <c r="T1511">
        <f>VLOOKUP(A1511&amp;"|"&amp;"Spring"&amp;"|"&amp;"Reading",kipp_maps!H:K,4,FALSE)</f>
        <v>3</v>
      </c>
      <c r="U1511">
        <f>VLOOKUP(A1511&amp;"|"&amp;"Fall"&amp;"|"&amp;"Reading",kipp_maps!H:L,5,FALSE)</f>
        <v>2</v>
      </c>
      <c r="V1511">
        <f t="shared" si="94"/>
        <v>-1</v>
      </c>
      <c r="W1511">
        <f t="shared" si="95"/>
        <v>-3</v>
      </c>
    </row>
    <row r="1512" spans="1:23" x14ac:dyDescent="0.25">
      <c r="A1512">
        <v>29703</v>
      </c>
      <c r="B1512" t="str">
        <f>VLOOKUP(A1512,kipp_maps!A:B,2,FALSE)</f>
        <v>School D</v>
      </c>
      <c r="C1512">
        <f>VLOOKUP(A1512,kipp_maps!A:C,3,FALSE)</f>
        <v>6</v>
      </c>
      <c r="D1512">
        <f>VLOOKUP(A1512,kipp_maps!A:D,4,FALSE)</f>
        <v>2019</v>
      </c>
      <c r="E1512" t="str">
        <f>VLOOKUP(A1512,kipp_maps!A:E,5,FALSE)</f>
        <v>GenEd</v>
      </c>
      <c r="F1512">
        <f>VLOOKUP(A1512&amp;"|"&amp;"Fall"&amp;"|"&amp;"Math",kipp_maps!H:I,2,FALSE)</f>
        <v>230</v>
      </c>
      <c r="G1512">
        <f>VLOOKUP(A1512&amp;"|"&amp;"Fall"&amp;"|"&amp;"Math",kipp_maps!H:J,3,FALSE)</f>
        <v>70</v>
      </c>
      <c r="H1512">
        <f>VLOOKUP(A1512&amp;"|"&amp;"Fall"&amp;"|"&amp;"Math",kipp_maps!H:K,4,FALSE)</f>
        <v>3</v>
      </c>
      <c r="I1512">
        <f>VLOOKUP(A1512&amp;"|"&amp;"Spring"&amp;"|"&amp;"Math",kipp_maps!H:I,2,FALSE)</f>
        <v>224</v>
      </c>
      <c r="J1512">
        <f>VLOOKUP(A1512&amp;"|"&amp;"Spring"&amp;"|"&amp;"Math",kipp_maps!H:J,3,FALSE)</f>
        <v>47</v>
      </c>
      <c r="K1512">
        <f>VLOOKUP(A1512&amp;"|"&amp;"Spring"&amp;"|"&amp;"Math",kipp_maps!H:K,4,FALSE)</f>
        <v>2</v>
      </c>
      <c r="L1512">
        <f>VLOOKUP(A1512&amp;"|"&amp;"Fall"&amp;"|"&amp;"Math",kipp_maps!H:L,5,FALSE)</f>
        <v>4</v>
      </c>
      <c r="M1512">
        <f t="shared" si="92"/>
        <v>-6</v>
      </c>
      <c r="N1512">
        <f t="shared" si="93"/>
        <v>-10</v>
      </c>
      <c r="O1512">
        <f>VLOOKUP(A1512&amp;"|"&amp;"Fall"&amp;"|"&amp;"Reading",kipp_maps!H:I,2,FALSE)</f>
        <v>203</v>
      </c>
      <c r="P1512">
        <f>VLOOKUP(A1512&amp;"|"&amp;"Fall"&amp;"|"&amp;"Reading",kipp_maps!H:J,3,FALSE)</f>
        <v>28</v>
      </c>
      <c r="Q1512">
        <f>VLOOKUP(A1512&amp;"|"&amp;"Fall"&amp;"|"&amp;"Reading",kipp_maps!H:K,4,FALSE)</f>
        <v>2</v>
      </c>
      <c r="R1512">
        <f>VLOOKUP(A1512&amp;"|"&amp;"Spring"&amp;"|"&amp;"Reading",kipp_maps!H:I,2,FALSE)</f>
        <v>214</v>
      </c>
      <c r="S1512">
        <f>VLOOKUP(A1512&amp;"|"&amp;"Spring"&amp;"|"&amp;"Reading",kipp_maps!H:J,3,FALSE)</f>
        <v>45</v>
      </c>
      <c r="T1512">
        <f>VLOOKUP(A1512&amp;"|"&amp;"Spring"&amp;"|"&amp;"Reading",kipp_maps!H:K,4,FALSE)</f>
        <v>2</v>
      </c>
      <c r="U1512">
        <f>VLOOKUP(A1512&amp;"|"&amp;"Fall"&amp;"|"&amp;"Reading",kipp_maps!H:L,5,FALSE)</f>
        <v>6</v>
      </c>
      <c r="V1512">
        <f t="shared" si="94"/>
        <v>11</v>
      </c>
      <c r="W1512">
        <f t="shared" si="95"/>
        <v>5</v>
      </c>
    </row>
    <row r="1513" spans="1:23" x14ac:dyDescent="0.25">
      <c r="A1513">
        <v>15301</v>
      </c>
      <c r="B1513" t="str">
        <f>VLOOKUP(A1513,kipp_maps!A:B,2,FALSE)</f>
        <v>School D</v>
      </c>
      <c r="C1513">
        <f>VLOOKUP(A1513,kipp_maps!A:C,3,FALSE)</f>
        <v>6</v>
      </c>
      <c r="D1513">
        <f>VLOOKUP(A1513,kipp_maps!A:D,4,FALSE)</f>
        <v>2019</v>
      </c>
      <c r="E1513" t="str">
        <f>VLOOKUP(A1513,kipp_maps!A:E,5,FALSE)</f>
        <v>GenEd</v>
      </c>
      <c r="F1513">
        <f>VLOOKUP(A1513&amp;"|"&amp;"Fall"&amp;"|"&amp;"Math",kipp_maps!H:I,2,FALSE)</f>
        <v>230</v>
      </c>
      <c r="G1513">
        <f>VLOOKUP(A1513&amp;"|"&amp;"Fall"&amp;"|"&amp;"Math",kipp_maps!H:J,3,FALSE)</f>
        <v>70</v>
      </c>
      <c r="H1513">
        <f>VLOOKUP(A1513&amp;"|"&amp;"Fall"&amp;"|"&amp;"Math",kipp_maps!H:K,4,FALSE)</f>
        <v>3</v>
      </c>
      <c r="I1513">
        <f>VLOOKUP(A1513&amp;"|"&amp;"Spring"&amp;"|"&amp;"Math",kipp_maps!H:I,2,FALSE)</f>
        <v>234</v>
      </c>
      <c r="J1513">
        <f>VLOOKUP(A1513&amp;"|"&amp;"Spring"&amp;"|"&amp;"Math",kipp_maps!H:J,3,FALSE)</f>
        <v>70</v>
      </c>
      <c r="K1513">
        <f>VLOOKUP(A1513&amp;"|"&amp;"Spring"&amp;"|"&amp;"Math",kipp_maps!H:K,4,FALSE)</f>
        <v>3</v>
      </c>
      <c r="L1513">
        <f>VLOOKUP(A1513&amp;"|"&amp;"Fall"&amp;"|"&amp;"Math",kipp_maps!H:L,5,FALSE)</f>
        <v>4</v>
      </c>
      <c r="M1513">
        <f t="shared" si="92"/>
        <v>4</v>
      </c>
      <c r="N1513">
        <f t="shared" si="93"/>
        <v>0</v>
      </c>
      <c r="O1513">
        <f>VLOOKUP(A1513&amp;"|"&amp;"Fall"&amp;"|"&amp;"Reading",kipp_maps!H:I,2,FALSE)</f>
        <v>229</v>
      </c>
      <c r="P1513">
        <f>VLOOKUP(A1513&amp;"|"&amp;"Fall"&amp;"|"&amp;"Reading",kipp_maps!H:J,3,FALSE)</f>
        <v>88</v>
      </c>
      <c r="Q1513">
        <f>VLOOKUP(A1513&amp;"|"&amp;"Fall"&amp;"|"&amp;"Reading",kipp_maps!H:K,4,FALSE)</f>
        <v>4</v>
      </c>
      <c r="R1513">
        <f>VLOOKUP(A1513&amp;"|"&amp;"Spring"&amp;"|"&amp;"Reading",kipp_maps!H:I,2,FALSE)</f>
        <v>232</v>
      </c>
      <c r="S1513">
        <f>VLOOKUP(A1513&amp;"|"&amp;"Spring"&amp;"|"&amp;"Reading",kipp_maps!H:J,3,FALSE)</f>
        <v>87</v>
      </c>
      <c r="T1513">
        <f>VLOOKUP(A1513&amp;"|"&amp;"Spring"&amp;"|"&amp;"Reading",kipp_maps!H:K,4,FALSE)</f>
        <v>4</v>
      </c>
      <c r="U1513">
        <f>VLOOKUP(A1513&amp;"|"&amp;"Fall"&amp;"|"&amp;"Reading",kipp_maps!H:L,5,FALSE)</f>
        <v>2</v>
      </c>
      <c r="V1513">
        <f t="shared" si="94"/>
        <v>3</v>
      </c>
      <c r="W1513">
        <f t="shared" si="95"/>
        <v>1</v>
      </c>
    </row>
    <row r="1514" spans="1:23" x14ac:dyDescent="0.25">
      <c r="A1514">
        <v>13756</v>
      </c>
      <c r="B1514" t="str">
        <f>VLOOKUP(A1514,kipp_maps!A:B,2,FALSE)</f>
        <v>School C</v>
      </c>
      <c r="C1514">
        <f>VLOOKUP(A1514,kipp_maps!A:C,3,FALSE)</f>
        <v>6</v>
      </c>
      <c r="D1514">
        <f>VLOOKUP(A1514,kipp_maps!A:D,4,FALSE)</f>
        <v>2019</v>
      </c>
      <c r="E1514" t="str">
        <f>VLOOKUP(A1514,kipp_maps!A:E,5,FALSE)</f>
        <v>GenEd</v>
      </c>
      <c r="F1514">
        <f>VLOOKUP(A1514&amp;"|"&amp;"Fall"&amp;"|"&amp;"Math",kipp_maps!H:I,2,FALSE)</f>
        <v>240</v>
      </c>
      <c r="G1514">
        <f>VLOOKUP(A1514&amp;"|"&amp;"Fall"&amp;"|"&amp;"Math",kipp_maps!H:J,3,FALSE)</f>
        <v>88</v>
      </c>
      <c r="H1514">
        <f>VLOOKUP(A1514&amp;"|"&amp;"Fall"&amp;"|"&amp;"Math",kipp_maps!H:K,4,FALSE)</f>
        <v>4</v>
      </c>
      <c r="I1514">
        <f>VLOOKUP(A1514&amp;"|"&amp;"Spring"&amp;"|"&amp;"Math",kipp_maps!H:I,2,FALSE)</f>
        <v>243</v>
      </c>
      <c r="J1514">
        <f>VLOOKUP(A1514&amp;"|"&amp;"Spring"&amp;"|"&amp;"Math",kipp_maps!H:J,3,FALSE)</f>
        <v>86</v>
      </c>
      <c r="K1514">
        <f>VLOOKUP(A1514&amp;"|"&amp;"Spring"&amp;"|"&amp;"Math",kipp_maps!H:K,4,FALSE)</f>
        <v>4</v>
      </c>
      <c r="L1514">
        <f>VLOOKUP(A1514&amp;"|"&amp;"Fall"&amp;"|"&amp;"Math",kipp_maps!H:L,5,FALSE)</f>
        <v>3</v>
      </c>
      <c r="M1514">
        <f t="shared" si="92"/>
        <v>3</v>
      </c>
      <c r="N1514">
        <f t="shared" si="93"/>
        <v>0</v>
      </c>
      <c r="O1514">
        <f>VLOOKUP(A1514&amp;"|"&amp;"Fall"&amp;"|"&amp;"Reading",kipp_maps!H:I,2,FALSE)</f>
        <v>233</v>
      </c>
      <c r="P1514">
        <f>VLOOKUP(A1514&amp;"|"&amp;"Fall"&amp;"|"&amp;"Reading",kipp_maps!H:J,3,FALSE)</f>
        <v>92</v>
      </c>
      <c r="Q1514">
        <f>VLOOKUP(A1514&amp;"|"&amp;"Fall"&amp;"|"&amp;"Reading",kipp_maps!H:K,4,FALSE)</f>
        <v>4</v>
      </c>
      <c r="R1514">
        <f>VLOOKUP(A1514&amp;"|"&amp;"Spring"&amp;"|"&amp;"Reading",kipp_maps!H:I,2,FALSE)</f>
        <v>226</v>
      </c>
      <c r="S1514">
        <f>VLOOKUP(A1514&amp;"|"&amp;"Spring"&amp;"|"&amp;"Reading",kipp_maps!H:J,3,FALSE)</f>
        <v>76</v>
      </c>
      <c r="T1514">
        <f>VLOOKUP(A1514&amp;"|"&amp;"Spring"&amp;"|"&amp;"Reading",kipp_maps!H:K,4,FALSE)</f>
        <v>4</v>
      </c>
      <c r="U1514">
        <f>VLOOKUP(A1514&amp;"|"&amp;"Fall"&amp;"|"&amp;"Reading",kipp_maps!H:L,5,FALSE)</f>
        <v>2</v>
      </c>
      <c r="V1514">
        <f t="shared" si="94"/>
        <v>-7</v>
      </c>
      <c r="W1514">
        <f t="shared" si="95"/>
        <v>-9</v>
      </c>
    </row>
    <row r="1515" spans="1:23" x14ac:dyDescent="0.25">
      <c r="A1515">
        <v>14527</v>
      </c>
      <c r="B1515" t="str">
        <f>VLOOKUP(A1515,kipp_maps!A:B,2,FALSE)</f>
        <v>School C</v>
      </c>
      <c r="C1515">
        <f>VLOOKUP(A1515,kipp_maps!A:C,3,FALSE)</f>
        <v>6</v>
      </c>
      <c r="D1515">
        <f>VLOOKUP(A1515,kipp_maps!A:D,4,FALSE)</f>
        <v>2019</v>
      </c>
      <c r="E1515" t="str">
        <f>VLOOKUP(A1515,kipp_maps!A:E,5,FALSE)</f>
        <v>GenEd</v>
      </c>
      <c r="F1515">
        <f>VLOOKUP(A1515&amp;"|"&amp;"Fall"&amp;"|"&amp;"Math",kipp_maps!H:I,2,FALSE)</f>
        <v>213</v>
      </c>
      <c r="G1515">
        <f>VLOOKUP(A1515&amp;"|"&amp;"Fall"&amp;"|"&amp;"Math",kipp_maps!H:J,3,FALSE)</f>
        <v>30</v>
      </c>
      <c r="H1515">
        <f>VLOOKUP(A1515&amp;"|"&amp;"Fall"&amp;"|"&amp;"Math",kipp_maps!H:K,4,FALSE)</f>
        <v>2</v>
      </c>
      <c r="I1515">
        <f>VLOOKUP(A1515&amp;"|"&amp;"Spring"&amp;"|"&amp;"Math",kipp_maps!H:I,2,FALSE)</f>
        <v>210</v>
      </c>
      <c r="J1515">
        <f>VLOOKUP(A1515&amp;"|"&amp;"Spring"&amp;"|"&amp;"Math",kipp_maps!H:J,3,FALSE)</f>
        <v>18</v>
      </c>
      <c r="K1515">
        <f>VLOOKUP(A1515&amp;"|"&amp;"Spring"&amp;"|"&amp;"Math",kipp_maps!H:K,4,FALSE)</f>
        <v>1</v>
      </c>
      <c r="L1515">
        <f>VLOOKUP(A1515&amp;"|"&amp;"Fall"&amp;"|"&amp;"Math",kipp_maps!H:L,5,FALSE)</f>
        <v>6</v>
      </c>
      <c r="M1515">
        <f t="shared" si="92"/>
        <v>-3</v>
      </c>
      <c r="N1515">
        <f t="shared" si="93"/>
        <v>-9</v>
      </c>
      <c r="O1515">
        <f>VLOOKUP(A1515&amp;"|"&amp;"Fall"&amp;"|"&amp;"Reading",kipp_maps!H:I,2,FALSE)</f>
        <v>208</v>
      </c>
      <c r="P1515">
        <f>VLOOKUP(A1515&amp;"|"&amp;"Fall"&amp;"|"&amp;"Reading",kipp_maps!H:J,3,FALSE)</f>
        <v>40</v>
      </c>
      <c r="Q1515">
        <f>VLOOKUP(A1515&amp;"|"&amp;"Fall"&amp;"|"&amp;"Reading",kipp_maps!H:K,4,FALSE)</f>
        <v>2</v>
      </c>
      <c r="R1515">
        <f>VLOOKUP(A1515&amp;"|"&amp;"Spring"&amp;"|"&amp;"Reading",kipp_maps!H:I,2,FALSE)</f>
        <v>211</v>
      </c>
      <c r="S1515">
        <f>VLOOKUP(A1515&amp;"|"&amp;"Spring"&amp;"|"&amp;"Reading",kipp_maps!H:J,3,FALSE)</f>
        <v>37</v>
      </c>
      <c r="T1515">
        <f>VLOOKUP(A1515&amp;"|"&amp;"Spring"&amp;"|"&amp;"Reading",kipp_maps!H:K,4,FALSE)</f>
        <v>2</v>
      </c>
      <c r="U1515">
        <f>VLOOKUP(A1515&amp;"|"&amp;"Fall"&amp;"|"&amp;"Reading",kipp_maps!H:L,5,FALSE)</f>
        <v>5</v>
      </c>
      <c r="V1515">
        <f t="shared" si="94"/>
        <v>3</v>
      </c>
      <c r="W1515">
        <f t="shared" si="95"/>
        <v>-2</v>
      </c>
    </row>
    <row r="1516" spans="1:23" x14ac:dyDescent="0.25">
      <c r="A1516">
        <v>13892</v>
      </c>
      <c r="B1516" t="str">
        <f>VLOOKUP(A1516,kipp_maps!A:B,2,FALSE)</f>
        <v>School C</v>
      </c>
      <c r="C1516">
        <f>VLOOKUP(A1516,kipp_maps!A:C,3,FALSE)</f>
        <v>6</v>
      </c>
      <c r="D1516">
        <f>VLOOKUP(A1516,kipp_maps!A:D,4,FALSE)</f>
        <v>2019</v>
      </c>
      <c r="E1516" t="str">
        <f>VLOOKUP(A1516,kipp_maps!A:E,5,FALSE)</f>
        <v>Gifted</v>
      </c>
      <c r="F1516">
        <f>VLOOKUP(A1516&amp;"|"&amp;"Fall"&amp;"|"&amp;"Math",kipp_maps!H:I,2,FALSE)</f>
        <v>246</v>
      </c>
      <c r="G1516">
        <f>VLOOKUP(A1516&amp;"|"&amp;"Fall"&amp;"|"&amp;"Math",kipp_maps!H:J,3,FALSE)</f>
        <v>94</v>
      </c>
      <c r="H1516">
        <f>VLOOKUP(A1516&amp;"|"&amp;"Fall"&amp;"|"&amp;"Math",kipp_maps!H:K,4,FALSE)</f>
        <v>4</v>
      </c>
      <c r="I1516">
        <f>VLOOKUP(A1516&amp;"|"&amp;"Spring"&amp;"|"&amp;"Math",kipp_maps!H:I,2,FALSE)</f>
        <v>249</v>
      </c>
      <c r="J1516">
        <f>VLOOKUP(A1516&amp;"|"&amp;"Spring"&amp;"|"&amp;"Math",kipp_maps!H:J,3,FALSE)</f>
        <v>92</v>
      </c>
      <c r="K1516">
        <f>VLOOKUP(A1516&amp;"|"&amp;"Spring"&amp;"|"&amp;"Math",kipp_maps!H:K,4,FALSE)</f>
        <v>4</v>
      </c>
      <c r="L1516">
        <f>VLOOKUP(A1516&amp;"|"&amp;"Fall"&amp;"|"&amp;"Math",kipp_maps!H:L,5,FALSE)</f>
        <v>2</v>
      </c>
      <c r="M1516">
        <f t="shared" si="92"/>
        <v>3</v>
      </c>
      <c r="N1516">
        <f t="shared" si="93"/>
        <v>1</v>
      </c>
      <c r="O1516">
        <f>VLOOKUP(A1516&amp;"|"&amp;"Fall"&amp;"|"&amp;"Reading",kipp_maps!H:I,2,FALSE)</f>
        <v>233</v>
      </c>
      <c r="P1516">
        <f>VLOOKUP(A1516&amp;"|"&amp;"Fall"&amp;"|"&amp;"Reading",kipp_maps!H:J,3,FALSE)</f>
        <v>92</v>
      </c>
      <c r="Q1516">
        <f>VLOOKUP(A1516&amp;"|"&amp;"Fall"&amp;"|"&amp;"Reading",kipp_maps!H:K,4,FALSE)</f>
        <v>4</v>
      </c>
      <c r="R1516">
        <f>VLOOKUP(A1516&amp;"|"&amp;"Spring"&amp;"|"&amp;"Reading",kipp_maps!H:I,2,FALSE)</f>
        <v>238</v>
      </c>
      <c r="S1516">
        <f>VLOOKUP(A1516&amp;"|"&amp;"Spring"&amp;"|"&amp;"Reading",kipp_maps!H:J,3,FALSE)</f>
        <v>94</v>
      </c>
      <c r="T1516">
        <f>VLOOKUP(A1516&amp;"|"&amp;"Spring"&amp;"|"&amp;"Reading",kipp_maps!H:K,4,FALSE)</f>
        <v>4</v>
      </c>
      <c r="U1516">
        <f>VLOOKUP(A1516&amp;"|"&amp;"Fall"&amp;"|"&amp;"Reading",kipp_maps!H:L,5,FALSE)</f>
        <v>2</v>
      </c>
      <c r="V1516">
        <f t="shared" si="94"/>
        <v>5</v>
      </c>
      <c r="W1516">
        <f t="shared" si="95"/>
        <v>3</v>
      </c>
    </row>
    <row r="1517" spans="1:23" x14ac:dyDescent="0.25">
      <c r="A1517">
        <v>22633</v>
      </c>
      <c r="B1517" t="str">
        <f>VLOOKUP(A1517,kipp_maps!A:B,2,FALSE)</f>
        <v>School C</v>
      </c>
      <c r="C1517">
        <f>VLOOKUP(A1517,kipp_maps!A:C,3,FALSE)</f>
        <v>6</v>
      </c>
      <c r="D1517">
        <f>VLOOKUP(A1517,kipp_maps!A:D,4,FALSE)</f>
        <v>2019</v>
      </c>
      <c r="E1517" t="str">
        <f>VLOOKUP(A1517,kipp_maps!A:E,5,FALSE)</f>
        <v>GenEd</v>
      </c>
      <c r="F1517">
        <f>VLOOKUP(A1517&amp;"|"&amp;"Fall"&amp;"|"&amp;"Math",kipp_maps!H:I,2,FALSE)</f>
        <v>215</v>
      </c>
      <c r="G1517">
        <f>VLOOKUP(A1517&amp;"|"&amp;"Fall"&amp;"|"&amp;"Math",kipp_maps!H:J,3,FALSE)</f>
        <v>35</v>
      </c>
      <c r="H1517">
        <f>VLOOKUP(A1517&amp;"|"&amp;"Fall"&amp;"|"&amp;"Math",kipp_maps!H:K,4,FALSE)</f>
        <v>2</v>
      </c>
      <c r="I1517">
        <f>VLOOKUP(A1517&amp;"|"&amp;"Spring"&amp;"|"&amp;"Math",kipp_maps!H:I,2,FALSE)</f>
        <v>226</v>
      </c>
      <c r="J1517">
        <f>VLOOKUP(A1517&amp;"|"&amp;"Spring"&amp;"|"&amp;"Math",kipp_maps!H:J,3,FALSE)</f>
        <v>52</v>
      </c>
      <c r="K1517">
        <f>VLOOKUP(A1517&amp;"|"&amp;"Spring"&amp;"|"&amp;"Math",kipp_maps!H:K,4,FALSE)</f>
        <v>3</v>
      </c>
      <c r="L1517">
        <f>VLOOKUP(A1517&amp;"|"&amp;"Fall"&amp;"|"&amp;"Math",kipp_maps!H:L,5,FALSE)</f>
        <v>6</v>
      </c>
      <c r="M1517">
        <f t="shared" si="92"/>
        <v>11</v>
      </c>
      <c r="N1517">
        <f t="shared" si="93"/>
        <v>5</v>
      </c>
      <c r="O1517">
        <f>VLOOKUP(A1517&amp;"|"&amp;"Fall"&amp;"|"&amp;"Reading",kipp_maps!H:I,2,FALSE)</f>
        <v>211</v>
      </c>
      <c r="P1517">
        <f>VLOOKUP(A1517&amp;"|"&amp;"Fall"&amp;"|"&amp;"Reading",kipp_maps!H:J,3,FALSE)</f>
        <v>48</v>
      </c>
      <c r="Q1517">
        <f>VLOOKUP(A1517&amp;"|"&amp;"Fall"&amp;"|"&amp;"Reading",kipp_maps!H:K,4,FALSE)</f>
        <v>2</v>
      </c>
      <c r="R1517">
        <f>VLOOKUP(A1517&amp;"|"&amp;"Spring"&amp;"|"&amp;"Reading",kipp_maps!H:I,2,FALSE)</f>
        <v>221</v>
      </c>
      <c r="S1517">
        <f>VLOOKUP(A1517&amp;"|"&amp;"Spring"&amp;"|"&amp;"Reading",kipp_maps!H:J,3,FALSE)</f>
        <v>64</v>
      </c>
      <c r="T1517">
        <f>VLOOKUP(A1517&amp;"|"&amp;"Spring"&amp;"|"&amp;"Reading",kipp_maps!H:K,4,FALSE)</f>
        <v>3</v>
      </c>
      <c r="U1517">
        <f>VLOOKUP(A1517&amp;"|"&amp;"Fall"&amp;"|"&amp;"Reading",kipp_maps!H:L,5,FALSE)</f>
        <v>4</v>
      </c>
      <c r="V1517">
        <f t="shared" si="94"/>
        <v>10</v>
      </c>
      <c r="W1517">
        <f t="shared" si="95"/>
        <v>6</v>
      </c>
    </row>
    <row r="1518" spans="1:23" x14ac:dyDescent="0.25">
      <c r="A1518">
        <v>28798</v>
      </c>
      <c r="B1518" t="str">
        <f>VLOOKUP(A1518,kipp_maps!A:B,2,FALSE)</f>
        <v>School A</v>
      </c>
      <c r="C1518">
        <f>VLOOKUP(A1518,kipp_maps!A:C,3,FALSE)</f>
        <v>6</v>
      </c>
      <c r="D1518">
        <f>VLOOKUP(A1518,kipp_maps!A:D,4,FALSE)</f>
        <v>2019</v>
      </c>
      <c r="E1518" t="str">
        <f>VLOOKUP(A1518,kipp_maps!A:E,5,FALSE)</f>
        <v>Gifted</v>
      </c>
      <c r="F1518">
        <f>VLOOKUP(A1518&amp;"|"&amp;"Fall"&amp;"|"&amp;"Math",kipp_maps!H:I,2,FALSE)</f>
        <v>223</v>
      </c>
      <c r="G1518">
        <f>VLOOKUP(A1518&amp;"|"&amp;"Fall"&amp;"|"&amp;"Math",kipp_maps!H:J,3,FALSE)</f>
        <v>54</v>
      </c>
      <c r="H1518">
        <f>VLOOKUP(A1518&amp;"|"&amp;"Fall"&amp;"|"&amp;"Math",kipp_maps!H:K,4,FALSE)</f>
        <v>3</v>
      </c>
      <c r="I1518">
        <f>VLOOKUP(A1518&amp;"|"&amp;"Spring"&amp;"|"&amp;"Math",kipp_maps!H:I,2,FALSE)</f>
        <v>236</v>
      </c>
      <c r="J1518">
        <f>VLOOKUP(A1518&amp;"|"&amp;"Spring"&amp;"|"&amp;"Math",kipp_maps!H:J,3,FALSE)</f>
        <v>74</v>
      </c>
      <c r="K1518">
        <f>VLOOKUP(A1518&amp;"|"&amp;"Spring"&amp;"|"&amp;"Math",kipp_maps!H:K,4,FALSE)</f>
        <v>3</v>
      </c>
      <c r="L1518">
        <f>VLOOKUP(A1518&amp;"|"&amp;"Fall"&amp;"|"&amp;"Math",kipp_maps!H:L,5,FALSE)</f>
        <v>5</v>
      </c>
      <c r="M1518">
        <f t="shared" si="92"/>
        <v>13</v>
      </c>
      <c r="N1518">
        <f t="shared" si="93"/>
        <v>8</v>
      </c>
      <c r="O1518">
        <f>VLOOKUP(A1518&amp;"|"&amp;"Fall"&amp;"|"&amp;"Reading",kipp_maps!H:I,2,FALSE)</f>
        <v>192</v>
      </c>
      <c r="P1518">
        <f>VLOOKUP(A1518&amp;"|"&amp;"Fall"&amp;"|"&amp;"Reading",kipp_maps!H:J,3,FALSE)</f>
        <v>9</v>
      </c>
      <c r="Q1518">
        <f>VLOOKUP(A1518&amp;"|"&amp;"Fall"&amp;"|"&amp;"Reading",kipp_maps!H:K,4,FALSE)</f>
        <v>1</v>
      </c>
      <c r="R1518">
        <f>VLOOKUP(A1518&amp;"|"&amp;"Spring"&amp;"|"&amp;"Reading",kipp_maps!H:I,2,FALSE)</f>
        <v>221</v>
      </c>
      <c r="S1518">
        <f>VLOOKUP(A1518&amp;"|"&amp;"Spring"&amp;"|"&amp;"Reading",kipp_maps!H:J,3,FALSE)</f>
        <v>64</v>
      </c>
      <c r="T1518">
        <f>VLOOKUP(A1518&amp;"|"&amp;"Spring"&amp;"|"&amp;"Reading",kipp_maps!H:K,4,FALSE)</f>
        <v>3</v>
      </c>
      <c r="U1518">
        <f>VLOOKUP(A1518&amp;"|"&amp;"Fall"&amp;"|"&amp;"Reading",kipp_maps!H:L,5,FALSE)</f>
        <v>8</v>
      </c>
      <c r="V1518">
        <f t="shared" si="94"/>
        <v>29</v>
      </c>
      <c r="W1518">
        <f t="shared" si="95"/>
        <v>21</v>
      </c>
    </row>
    <row r="1519" spans="1:23" x14ac:dyDescent="0.25">
      <c r="A1519">
        <v>20597</v>
      </c>
      <c r="B1519" t="str">
        <f>VLOOKUP(A1519,kipp_maps!A:B,2,FALSE)</f>
        <v>School C</v>
      </c>
      <c r="C1519">
        <f>VLOOKUP(A1519,kipp_maps!A:C,3,FALSE)</f>
        <v>6</v>
      </c>
      <c r="D1519">
        <f>VLOOKUP(A1519,kipp_maps!A:D,4,FALSE)</f>
        <v>2019</v>
      </c>
      <c r="E1519" t="str">
        <f>VLOOKUP(A1519,kipp_maps!A:E,5,FALSE)</f>
        <v>Gifted</v>
      </c>
      <c r="F1519">
        <f>VLOOKUP(A1519&amp;"|"&amp;"Fall"&amp;"|"&amp;"Math",kipp_maps!H:I,2,FALSE)</f>
        <v>223</v>
      </c>
      <c r="G1519">
        <f>VLOOKUP(A1519&amp;"|"&amp;"Fall"&amp;"|"&amp;"Math",kipp_maps!H:J,3,FALSE)</f>
        <v>54</v>
      </c>
      <c r="H1519">
        <f>VLOOKUP(A1519&amp;"|"&amp;"Fall"&amp;"|"&amp;"Math",kipp_maps!H:K,4,FALSE)</f>
        <v>3</v>
      </c>
      <c r="I1519">
        <f>VLOOKUP(A1519&amp;"|"&amp;"Spring"&amp;"|"&amp;"Math",kipp_maps!H:I,2,FALSE)</f>
        <v>225</v>
      </c>
      <c r="J1519">
        <f>VLOOKUP(A1519&amp;"|"&amp;"Spring"&amp;"|"&amp;"Math",kipp_maps!H:J,3,FALSE)</f>
        <v>49</v>
      </c>
      <c r="K1519">
        <f>VLOOKUP(A1519&amp;"|"&amp;"Spring"&amp;"|"&amp;"Math",kipp_maps!H:K,4,FALSE)</f>
        <v>2</v>
      </c>
      <c r="L1519">
        <f>VLOOKUP(A1519&amp;"|"&amp;"Fall"&amp;"|"&amp;"Math",kipp_maps!H:L,5,FALSE)</f>
        <v>5</v>
      </c>
      <c r="M1519">
        <f t="shared" si="92"/>
        <v>2</v>
      </c>
      <c r="N1519">
        <f t="shared" si="93"/>
        <v>-3</v>
      </c>
      <c r="O1519">
        <f>VLOOKUP(A1519&amp;"|"&amp;"Fall"&amp;"|"&amp;"Reading",kipp_maps!H:I,2,FALSE)</f>
        <v>223</v>
      </c>
      <c r="P1519">
        <f>VLOOKUP(A1519&amp;"|"&amp;"Fall"&amp;"|"&amp;"Reading",kipp_maps!H:J,3,FALSE)</f>
        <v>78</v>
      </c>
      <c r="Q1519">
        <f>VLOOKUP(A1519&amp;"|"&amp;"Fall"&amp;"|"&amp;"Reading",kipp_maps!H:K,4,FALSE)</f>
        <v>4</v>
      </c>
      <c r="R1519">
        <f>VLOOKUP(A1519&amp;"|"&amp;"Spring"&amp;"|"&amp;"Reading",kipp_maps!H:I,2,FALSE)</f>
        <v>224</v>
      </c>
      <c r="S1519">
        <f>VLOOKUP(A1519&amp;"|"&amp;"Spring"&amp;"|"&amp;"Reading",kipp_maps!H:J,3,FALSE)</f>
        <v>71</v>
      </c>
      <c r="T1519">
        <f>VLOOKUP(A1519&amp;"|"&amp;"Spring"&amp;"|"&amp;"Reading",kipp_maps!H:K,4,FALSE)</f>
        <v>3</v>
      </c>
      <c r="U1519">
        <f>VLOOKUP(A1519&amp;"|"&amp;"Fall"&amp;"|"&amp;"Reading",kipp_maps!H:L,5,FALSE)</f>
        <v>2</v>
      </c>
      <c r="V1519">
        <f t="shared" si="94"/>
        <v>1</v>
      </c>
      <c r="W1519">
        <f t="shared" si="95"/>
        <v>-1</v>
      </c>
    </row>
    <row r="1520" spans="1:23" x14ac:dyDescent="0.25">
      <c r="A1520">
        <v>20480</v>
      </c>
      <c r="B1520" t="str">
        <f>VLOOKUP(A1520,kipp_maps!A:B,2,FALSE)</f>
        <v>School C</v>
      </c>
      <c r="C1520">
        <f>VLOOKUP(A1520,kipp_maps!A:C,3,FALSE)</f>
        <v>6</v>
      </c>
      <c r="D1520">
        <f>VLOOKUP(A1520,kipp_maps!A:D,4,FALSE)</f>
        <v>2019</v>
      </c>
      <c r="E1520" t="str">
        <f>VLOOKUP(A1520,kipp_maps!A:E,5,FALSE)</f>
        <v>GenEd</v>
      </c>
      <c r="F1520" t="str">
        <f>VLOOKUP(A1520&amp;"|"&amp;"Fall"&amp;"|"&amp;"Math",kipp_maps!H:I,2,FALSE)</f>
        <v>.</v>
      </c>
      <c r="G1520" t="str">
        <f>VLOOKUP(A1520&amp;"|"&amp;"Fall"&amp;"|"&amp;"Math",kipp_maps!H:J,3,FALSE)</f>
        <v>.</v>
      </c>
      <c r="H1520" t="str">
        <f>VLOOKUP(A1520&amp;"|"&amp;"Fall"&amp;"|"&amp;"Math",kipp_maps!H:K,4,FALSE)</f>
        <v>.</v>
      </c>
      <c r="I1520">
        <f>VLOOKUP(A1520&amp;"|"&amp;"Spring"&amp;"|"&amp;"Math",kipp_maps!H:I,2,FALSE)</f>
        <v>204</v>
      </c>
      <c r="J1520">
        <f>VLOOKUP(A1520&amp;"|"&amp;"Spring"&amp;"|"&amp;"Math",kipp_maps!H:J,3,FALSE)</f>
        <v>10</v>
      </c>
      <c r="K1520">
        <f>VLOOKUP(A1520&amp;"|"&amp;"Spring"&amp;"|"&amp;"Math",kipp_maps!H:K,4,FALSE)</f>
        <v>1</v>
      </c>
      <c r="L1520" t="str">
        <f>VLOOKUP(A1520&amp;"|"&amp;"Fall"&amp;"|"&amp;"Math",kipp_maps!H:L,5,FALSE)</f>
        <v>.</v>
      </c>
      <c r="M1520" t="e">
        <f t="shared" si="92"/>
        <v>#VALUE!</v>
      </c>
      <c r="N1520" t="e">
        <f t="shared" si="93"/>
        <v>#VALUE!</v>
      </c>
      <c r="O1520" t="str">
        <f>VLOOKUP(A1520&amp;"|"&amp;"Fall"&amp;"|"&amp;"Reading",kipp_maps!H:I,2,FALSE)</f>
        <v>.</v>
      </c>
      <c r="P1520" t="str">
        <f>VLOOKUP(A1520&amp;"|"&amp;"Fall"&amp;"|"&amp;"Reading",kipp_maps!H:J,3,FALSE)</f>
        <v>.</v>
      </c>
      <c r="Q1520" t="str">
        <f>VLOOKUP(A1520&amp;"|"&amp;"Fall"&amp;"|"&amp;"Reading",kipp_maps!H:K,4,FALSE)</f>
        <v>.</v>
      </c>
      <c r="R1520">
        <f>VLOOKUP(A1520&amp;"|"&amp;"Spring"&amp;"|"&amp;"Reading",kipp_maps!H:I,2,FALSE)</f>
        <v>212</v>
      </c>
      <c r="S1520">
        <f>VLOOKUP(A1520&amp;"|"&amp;"Spring"&amp;"|"&amp;"Reading",kipp_maps!H:J,3,FALSE)</f>
        <v>40</v>
      </c>
      <c r="T1520">
        <f>VLOOKUP(A1520&amp;"|"&amp;"Spring"&amp;"|"&amp;"Reading",kipp_maps!H:K,4,FALSE)</f>
        <v>2</v>
      </c>
      <c r="U1520" t="str">
        <f>VLOOKUP(A1520&amp;"|"&amp;"Fall"&amp;"|"&amp;"Reading",kipp_maps!H:L,5,FALSE)</f>
        <v>.</v>
      </c>
      <c r="V1520" t="e">
        <f t="shared" si="94"/>
        <v>#VALUE!</v>
      </c>
      <c r="W1520" t="e">
        <f t="shared" si="95"/>
        <v>#VALUE!</v>
      </c>
    </row>
    <row r="1521" spans="1:23" x14ac:dyDescent="0.25">
      <c r="A1521">
        <v>24408</v>
      </c>
      <c r="B1521" t="str">
        <f>VLOOKUP(A1521,kipp_maps!A:B,2,FALSE)</f>
        <v>School D</v>
      </c>
      <c r="C1521">
        <f>VLOOKUP(A1521,kipp_maps!A:C,3,FALSE)</f>
        <v>6</v>
      </c>
      <c r="D1521">
        <f>VLOOKUP(A1521,kipp_maps!A:D,4,FALSE)</f>
        <v>2019</v>
      </c>
      <c r="E1521" t="str">
        <f>VLOOKUP(A1521,kipp_maps!A:E,5,FALSE)</f>
        <v>Gifted</v>
      </c>
      <c r="F1521">
        <f>VLOOKUP(A1521&amp;"|"&amp;"Fall"&amp;"|"&amp;"Math",kipp_maps!H:I,2,FALSE)</f>
        <v>222</v>
      </c>
      <c r="G1521">
        <f>VLOOKUP(A1521&amp;"|"&amp;"Fall"&amp;"|"&amp;"Math",kipp_maps!H:J,3,FALSE)</f>
        <v>52</v>
      </c>
      <c r="H1521">
        <f>VLOOKUP(A1521&amp;"|"&amp;"Fall"&amp;"|"&amp;"Math",kipp_maps!H:K,4,FALSE)</f>
        <v>3</v>
      </c>
      <c r="I1521">
        <f>VLOOKUP(A1521&amp;"|"&amp;"Spring"&amp;"|"&amp;"Math",kipp_maps!H:I,2,FALSE)</f>
        <v>227</v>
      </c>
      <c r="J1521">
        <f>VLOOKUP(A1521&amp;"|"&amp;"Spring"&amp;"|"&amp;"Math",kipp_maps!H:J,3,FALSE)</f>
        <v>54</v>
      </c>
      <c r="K1521">
        <f>VLOOKUP(A1521&amp;"|"&amp;"Spring"&amp;"|"&amp;"Math",kipp_maps!H:K,4,FALSE)</f>
        <v>3</v>
      </c>
      <c r="L1521">
        <f>VLOOKUP(A1521&amp;"|"&amp;"Fall"&amp;"|"&amp;"Math",kipp_maps!H:L,5,FALSE)</f>
        <v>5</v>
      </c>
      <c r="M1521">
        <f t="shared" si="92"/>
        <v>5</v>
      </c>
      <c r="N1521">
        <f t="shared" si="93"/>
        <v>0</v>
      </c>
      <c r="O1521">
        <f>VLOOKUP(A1521&amp;"|"&amp;"Fall"&amp;"|"&amp;"Reading",kipp_maps!H:I,2,FALSE)</f>
        <v>221</v>
      </c>
      <c r="P1521">
        <f>VLOOKUP(A1521&amp;"|"&amp;"Fall"&amp;"|"&amp;"Reading",kipp_maps!H:J,3,FALSE)</f>
        <v>73</v>
      </c>
      <c r="Q1521">
        <f>VLOOKUP(A1521&amp;"|"&amp;"Fall"&amp;"|"&amp;"Reading",kipp_maps!H:K,4,FALSE)</f>
        <v>3</v>
      </c>
      <c r="R1521">
        <f>VLOOKUP(A1521&amp;"|"&amp;"Spring"&amp;"|"&amp;"Reading",kipp_maps!H:I,2,FALSE)</f>
        <v>223</v>
      </c>
      <c r="S1521">
        <f>VLOOKUP(A1521&amp;"|"&amp;"Spring"&amp;"|"&amp;"Reading",kipp_maps!H:J,3,FALSE)</f>
        <v>69</v>
      </c>
      <c r="T1521">
        <f>VLOOKUP(A1521&amp;"|"&amp;"Spring"&amp;"|"&amp;"Reading",kipp_maps!H:K,4,FALSE)</f>
        <v>3</v>
      </c>
      <c r="U1521">
        <f>VLOOKUP(A1521&amp;"|"&amp;"Fall"&amp;"|"&amp;"Reading",kipp_maps!H:L,5,FALSE)</f>
        <v>2</v>
      </c>
      <c r="V1521">
        <f t="shared" si="94"/>
        <v>2</v>
      </c>
      <c r="W1521">
        <f t="shared" si="95"/>
        <v>0</v>
      </c>
    </row>
    <row r="1522" spans="1:23" x14ac:dyDescent="0.25">
      <c r="A1522">
        <v>12605</v>
      </c>
      <c r="B1522" t="str">
        <f>VLOOKUP(A1522,kipp_maps!A:B,2,FALSE)</f>
        <v>School A</v>
      </c>
      <c r="C1522">
        <f>VLOOKUP(A1522,kipp_maps!A:C,3,FALSE)</f>
        <v>6</v>
      </c>
      <c r="D1522">
        <f>VLOOKUP(A1522,kipp_maps!A:D,4,FALSE)</f>
        <v>2019</v>
      </c>
      <c r="E1522" t="str">
        <f>VLOOKUP(A1522,kipp_maps!A:E,5,FALSE)</f>
        <v>GenEd</v>
      </c>
      <c r="F1522">
        <f>VLOOKUP(A1522&amp;"|"&amp;"Fall"&amp;"|"&amp;"Math",kipp_maps!H:I,2,FALSE)</f>
        <v>218</v>
      </c>
      <c r="G1522">
        <f>VLOOKUP(A1522&amp;"|"&amp;"Fall"&amp;"|"&amp;"Math",kipp_maps!H:J,3,FALSE)</f>
        <v>42</v>
      </c>
      <c r="H1522">
        <f>VLOOKUP(A1522&amp;"|"&amp;"Fall"&amp;"|"&amp;"Math",kipp_maps!H:K,4,FALSE)</f>
        <v>2</v>
      </c>
      <c r="I1522">
        <f>VLOOKUP(A1522&amp;"|"&amp;"Spring"&amp;"|"&amp;"Math",kipp_maps!H:I,2,FALSE)</f>
        <v>232</v>
      </c>
      <c r="J1522">
        <f>VLOOKUP(A1522&amp;"|"&amp;"Spring"&amp;"|"&amp;"Math",kipp_maps!H:J,3,FALSE)</f>
        <v>66</v>
      </c>
      <c r="K1522">
        <f>VLOOKUP(A1522&amp;"|"&amp;"Spring"&amp;"|"&amp;"Math",kipp_maps!H:K,4,FALSE)</f>
        <v>3</v>
      </c>
      <c r="L1522">
        <f>VLOOKUP(A1522&amp;"|"&amp;"Fall"&amp;"|"&amp;"Math",kipp_maps!H:L,5,FALSE)</f>
        <v>5</v>
      </c>
      <c r="M1522">
        <f t="shared" si="92"/>
        <v>14</v>
      </c>
      <c r="N1522">
        <f t="shared" si="93"/>
        <v>9</v>
      </c>
      <c r="O1522">
        <f>VLOOKUP(A1522&amp;"|"&amp;"Fall"&amp;"|"&amp;"Reading",kipp_maps!H:I,2,FALSE)</f>
        <v>220</v>
      </c>
      <c r="P1522">
        <f>VLOOKUP(A1522&amp;"|"&amp;"Fall"&amp;"|"&amp;"Reading",kipp_maps!H:J,3,FALSE)</f>
        <v>71</v>
      </c>
      <c r="Q1522">
        <f>VLOOKUP(A1522&amp;"|"&amp;"Fall"&amp;"|"&amp;"Reading",kipp_maps!H:K,4,FALSE)</f>
        <v>3</v>
      </c>
      <c r="R1522">
        <f>VLOOKUP(A1522&amp;"|"&amp;"Spring"&amp;"|"&amp;"Reading",kipp_maps!H:I,2,FALSE)</f>
        <v>225</v>
      </c>
      <c r="S1522">
        <f>VLOOKUP(A1522&amp;"|"&amp;"Spring"&amp;"|"&amp;"Reading",kipp_maps!H:J,3,FALSE)</f>
        <v>74</v>
      </c>
      <c r="T1522">
        <f>VLOOKUP(A1522&amp;"|"&amp;"Spring"&amp;"|"&amp;"Reading",kipp_maps!H:K,4,FALSE)</f>
        <v>3</v>
      </c>
      <c r="U1522">
        <f>VLOOKUP(A1522&amp;"|"&amp;"Fall"&amp;"|"&amp;"Reading",kipp_maps!H:L,5,FALSE)</f>
        <v>3</v>
      </c>
      <c r="V1522">
        <f t="shared" si="94"/>
        <v>5</v>
      </c>
      <c r="W1522">
        <f t="shared" si="95"/>
        <v>2</v>
      </c>
    </row>
    <row r="1523" spans="1:23" x14ac:dyDescent="0.25">
      <c r="A1523">
        <v>29878</v>
      </c>
      <c r="B1523" t="str">
        <f>VLOOKUP(A1523,kipp_maps!A:B,2,FALSE)</f>
        <v>School C</v>
      </c>
      <c r="C1523">
        <f>VLOOKUP(A1523,kipp_maps!A:C,3,FALSE)</f>
        <v>6</v>
      </c>
      <c r="D1523">
        <f>VLOOKUP(A1523,kipp_maps!A:D,4,FALSE)</f>
        <v>2019</v>
      </c>
      <c r="E1523" t="str">
        <f>VLOOKUP(A1523,kipp_maps!A:E,5,FALSE)</f>
        <v>GenEd</v>
      </c>
      <c r="F1523">
        <f>VLOOKUP(A1523&amp;"|"&amp;"Fall"&amp;"|"&amp;"Math",kipp_maps!H:I,2,FALSE)</f>
        <v>222</v>
      </c>
      <c r="G1523">
        <f>VLOOKUP(A1523&amp;"|"&amp;"Fall"&amp;"|"&amp;"Math",kipp_maps!H:J,3,FALSE)</f>
        <v>52</v>
      </c>
      <c r="H1523">
        <f>VLOOKUP(A1523&amp;"|"&amp;"Fall"&amp;"|"&amp;"Math",kipp_maps!H:K,4,FALSE)</f>
        <v>3</v>
      </c>
      <c r="I1523">
        <f>VLOOKUP(A1523&amp;"|"&amp;"Spring"&amp;"|"&amp;"Math",kipp_maps!H:I,2,FALSE)</f>
        <v>214</v>
      </c>
      <c r="J1523">
        <f>VLOOKUP(A1523&amp;"|"&amp;"Spring"&amp;"|"&amp;"Math",kipp_maps!H:J,3,FALSE)</f>
        <v>25</v>
      </c>
      <c r="K1523">
        <f>VLOOKUP(A1523&amp;"|"&amp;"Spring"&amp;"|"&amp;"Math",kipp_maps!H:K,4,FALSE)</f>
        <v>2</v>
      </c>
      <c r="L1523">
        <f>VLOOKUP(A1523&amp;"|"&amp;"Fall"&amp;"|"&amp;"Math",kipp_maps!H:L,5,FALSE)</f>
        <v>5</v>
      </c>
      <c r="M1523">
        <f t="shared" si="92"/>
        <v>-8</v>
      </c>
      <c r="N1523">
        <f t="shared" si="93"/>
        <v>-13</v>
      </c>
      <c r="O1523">
        <f>VLOOKUP(A1523&amp;"|"&amp;"Fall"&amp;"|"&amp;"Reading",kipp_maps!H:I,2,FALSE)</f>
        <v>216</v>
      </c>
      <c r="P1523">
        <f>VLOOKUP(A1523&amp;"|"&amp;"Fall"&amp;"|"&amp;"Reading",kipp_maps!H:J,3,FALSE)</f>
        <v>61</v>
      </c>
      <c r="Q1523">
        <f>VLOOKUP(A1523&amp;"|"&amp;"Fall"&amp;"|"&amp;"Reading",kipp_maps!H:K,4,FALSE)</f>
        <v>3</v>
      </c>
      <c r="R1523">
        <f>VLOOKUP(A1523&amp;"|"&amp;"Spring"&amp;"|"&amp;"Reading",kipp_maps!H:I,2,FALSE)</f>
        <v>222</v>
      </c>
      <c r="S1523">
        <f>VLOOKUP(A1523&amp;"|"&amp;"Spring"&amp;"|"&amp;"Reading",kipp_maps!H:J,3,FALSE)</f>
        <v>66</v>
      </c>
      <c r="T1523">
        <f>VLOOKUP(A1523&amp;"|"&amp;"Spring"&amp;"|"&amp;"Reading",kipp_maps!H:K,4,FALSE)</f>
        <v>3</v>
      </c>
      <c r="U1523">
        <f>VLOOKUP(A1523&amp;"|"&amp;"Fall"&amp;"|"&amp;"Reading",kipp_maps!H:L,5,FALSE)</f>
        <v>3</v>
      </c>
      <c r="V1523">
        <f t="shared" si="94"/>
        <v>6</v>
      </c>
      <c r="W1523">
        <f t="shared" si="95"/>
        <v>3</v>
      </c>
    </row>
    <row r="1524" spans="1:23" x14ac:dyDescent="0.25">
      <c r="A1524">
        <v>21356</v>
      </c>
      <c r="B1524" t="str">
        <f>VLOOKUP(A1524,kipp_maps!A:B,2,FALSE)</f>
        <v>School C</v>
      </c>
      <c r="C1524">
        <f>VLOOKUP(A1524,kipp_maps!A:C,3,FALSE)</f>
        <v>6</v>
      </c>
      <c r="D1524">
        <f>VLOOKUP(A1524,kipp_maps!A:D,4,FALSE)</f>
        <v>2019</v>
      </c>
      <c r="E1524" t="str">
        <f>VLOOKUP(A1524,kipp_maps!A:E,5,FALSE)</f>
        <v>GenEd</v>
      </c>
      <c r="F1524">
        <f>VLOOKUP(A1524&amp;"|"&amp;"Fall"&amp;"|"&amp;"Math",kipp_maps!H:I,2,FALSE)</f>
        <v>219</v>
      </c>
      <c r="G1524">
        <f>VLOOKUP(A1524&amp;"|"&amp;"Fall"&amp;"|"&amp;"Math",kipp_maps!H:J,3,FALSE)</f>
        <v>44</v>
      </c>
      <c r="H1524">
        <f>VLOOKUP(A1524&amp;"|"&amp;"Fall"&amp;"|"&amp;"Math",kipp_maps!H:K,4,FALSE)</f>
        <v>2</v>
      </c>
      <c r="I1524">
        <f>VLOOKUP(A1524&amp;"|"&amp;"Spring"&amp;"|"&amp;"Math",kipp_maps!H:I,2,FALSE)</f>
        <v>227</v>
      </c>
      <c r="J1524">
        <f>VLOOKUP(A1524&amp;"|"&amp;"Spring"&amp;"|"&amp;"Math",kipp_maps!H:J,3,FALSE)</f>
        <v>54</v>
      </c>
      <c r="K1524">
        <f>VLOOKUP(A1524&amp;"|"&amp;"Spring"&amp;"|"&amp;"Math",kipp_maps!H:K,4,FALSE)</f>
        <v>3</v>
      </c>
      <c r="L1524">
        <f>VLOOKUP(A1524&amp;"|"&amp;"Fall"&amp;"|"&amp;"Math",kipp_maps!H:L,5,FALSE)</f>
        <v>5</v>
      </c>
      <c r="M1524">
        <f t="shared" si="92"/>
        <v>8</v>
      </c>
      <c r="N1524">
        <f t="shared" si="93"/>
        <v>3</v>
      </c>
      <c r="O1524">
        <f>VLOOKUP(A1524&amp;"|"&amp;"Fall"&amp;"|"&amp;"Reading",kipp_maps!H:I,2,FALSE)</f>
        <v>214</v>
      </c>
      <c r="P1524">
        <f>VLOOKUP(A1524&amp;"|"&amp;"Fall"&amp;"|"&amp;"Reading",kipp_maps!H:J,3,FALSE)</f>
        <v>56</v>
      </c>
      <c r="Q1524">
        <f>VLOOKUP(A1524&amp;"|"&amp;"Fall"&amp;"|"&amp;"Reading",kipp_maps!H:K,4,FALSE)</f>
        <v>3</v>
      </c>
      <c r="R1524">
        <f>VLOOKUP(A1524&amp;"|"&amp;"Spring"&amp;"|"&amp;"Reading",kipp_maps!H:I,2,FALSE)</f>
        <v>200</v>
      </c>
      <c r="S1524">
        <f>VLOOKUP(A1524&amp;"|"&amp;"Spring"&amp;"|"&amp;"Reading",kipp_maps!H:J,3,FALSE)</f>
        <v>14</v>
      </c>
      <c r="T1524">
        <f>VLOOKUP(A1524&amp;"|"&amp;"Spring"&amp;"|"&amp;"Reading",kipp_maps!H:K,4,FALSE)</f>
        <v>1</v>
      </c>
      <c r="U1524">
        <f>VLOOKUP(A1524&amp;"|"&amp;"Fall"&amp;"|"&amp;"Reading",kipp_maps!H:L,5,FALSE)</f>
        <v>4</v>
      </c>
      <c r="V1524">
        <f t="shared" si="94"/>
        <v>-14</v>
      </c>
      <c r="W1524">
        <f t="shared" si="95"/>
        <v>-18</v>
      </c>
    </row>
    <row r="1525" spans="1:23" x14ac:dyDescent="0.25">
      <c r="A1525">
        <v>14183</v>
      </c>
      <c r="B1525" t="str">
        <f>VLOOKUP(A1525,kipp_maps!A:B,2,FALSE)</f>
        <v>School C</v>
      </c>
      <c r="C1525">
        <f>VLOOKUP(A1525,kipp_maps!A:C,3,FALSE)</f>
        <v>6</v>
      </c>
      <c r="D1525">
        <f>VLOOKUP(A1525,kipp_maps!A:D,4,FALSE)</f>
        <v>2019</v>
      </c>
      <c r="E1525" t="str">
        <f>VLOOKUP(A1525,kipp_maps!A:E,5,FALSE)</f>
        <v>SPED</v>
      </c>
      <c r="F1525">
        <f>VLOOKUP(A1525&amp;"|"&amp;"Fall"&amp;"|"&amp;"Math",kipp_maps!H:I,2,FALSE)</f>
        <v>188</v>
      </c>
      <c r="G1525">
        <f>VLOOKUP(A1525&amp;"|"&amp;"Fall"&amp;"|"&amp;"Math",kipp_maps!H:J,3,FALSE)</f>
        <v>2</v>
      </c>
      <c r="H1525">
        <f>VLOOKUP(A1525&amp;"|"&amp;"Fall"&amp;"|"&amp;"Math",kipp_maps!H:K,4,FALSE)</f>
        <v>1</v>
      </c>
      <c r="I1525">
        <f>VLOOKUP(A1525&amp;"|"&amp;"Spring"&amp;"|"&amp;"Math",kipp_maps!H:I,2,FALSE)</f>
        <v>187</v>
      </c>
      <c r="J1525">
        <f>VLOOKUP(A1525&amp;"|"&amp;"Spring"&amp;"|"&amp;"Math",kipp_maps!H:J,3,FALSE)</f>
        <v>1</v>
      </c>
      <c r="K1525">
        <f>VLOOKUP(A1525&amp;"|"&amp;"Spring"&amp;"|"&amp;"Math",kipp_maps!H:K,4,FALSE)</f>
        <v>1</v>
      </c>
      <c r="L1525">
        <f>VLOOKUP(A1525&amp;"|"&amp;"Fall"&amp;"|"&amp;"Math",kipp_maps!H:L,5,FALSE)</f>
        <v>9</v>
      </c>
      <c r="M1525">
        <f t="shared" si="92"/>
        <v>-1</v>
      </c>
      <c r="N1525">
        <f t="shared" si="93"/>
        <v>-10</v>
      </c>
      <c r="O1525">
        <f>VLOOKUP(A1525&amp;"|"&amp;"Fall"&amp;"|"&amp;"Reading",kipp_maps!H:I,2,FALSE)</f>
        <v>178</v>
      </c>
      <c r="P1525">
        <f>VLOOKUP(A1525&amp;"|"&amp;"Fall"&amp;"|"&amp;"Reading",kipp_maps!H:J,3,FALSE)</f>
        <v>1</v>
      </c>
      <c r="Q1525">
        <f>VLOOKUP(A1525&amp;"|"&amp;"Fall"&amp;"|"&amp;"Reading",kipp_maps!H:K,4,FALSE)</f>
        <v>1</v>
      </c>
      <c r="R1525">
        <f>VLOOKUP(A1525&amp;"|"&amp;"Spring"&amp;"|"&amp;"Reading",kipp_maps!H:I,2,FALSE)</f>
        <v>181</v>
      </c>
      <c r="S1525">
        <f>VLOOKUP(A1525&amp;"|"&amp;"Spring"&amp;"|"&amp;"Reading",kipp_maps!H:J,3,FALSE)</f>
        <v>1</v>
      </c>
      <c r="T1525">
        <f>VLOOKUP(A1525&amp;"|"&amp;"Spring"&amp;"|"&amp;"Reading",kipp_maps!H:K,4,FALSE)</f>
        <v>1</v>
      </c>
      <c r="U1525">
        <f>VLOOKUP(A1525&amp;"|"&amp;"Fall"&amp;"|"&amp;"Reading",kipp_maps!H:L,5,FALSE)</f>
        <v>11</v>
      </c>
      <c r="V1525">
        <f t="shared" si="94"/>
        <v>3</v>
      </c>
      <c r="W1525">
        <f t="shared" si="95"/>
        <v>-8</v>
      </c>
    </row>
    <row r="1526" spans="1:23" x14ac:dyDescent="0.25">
      <c r="A1526">
        <v>13833</v>
      </c>
      <c r="B1526" t="str">
        <f>VLOOKUP(A1526,kipp_maps!A:B,2,FALSE)</f>
        <v>School A</v>
      </c>
      <c r="C1526">
        <f>VLOOKUP(A1526,kipp_maps!A:C,3,FALSE)</f>
        <v>6</v>
      </c>
      <c r="D1526">
        <f>VLOOKUP(A1526,kipp_maps!A:D,4,FALSE)</f>
        <v>2019</v>
      </c>
      <c r="E1526" t="str">
        <f>VLOOKUP(A1526,kipp_maps!A:E,5,FALSE)</f>
        <v>GenEd</v>
      </c>
      <c r="F1526">
        <f>VLOOKUP(A1526&amp;"|"&amp;"Fall"&amp;"|"&amp;"Math",kipp_maps!H:I,2,FALSE)</f>
        <v>203</v>
      </c>
      <c r="G1526">
        <f>VLOOKUP(A1526&amp;"|"&amp;"Fall"&amp;"|"&amp;"Math",kipp_maps!H:J,3,FALSE)</f>
        <v>13</v>
      </c>
      <c r="H1526">
        <f>VLOOKUP(A1526&amp;"|"&amp;"Fall"&amp;"|"&amp;"Math",kipp_maps!H:K,4,FALSE)</f>
        <v>1</v>
      </c>
      <c r="I1526">
        <f>VLOOKUP(A1526&amp;"|"&amp;"Spring"&amp;"|"&amp;"Math",kipp_maps!H:I,2,FALSE)</f>
        <v>216</v>
      </c>
      <c r="J1526">
        <f>VLOOKUP(A1526&amp;"|"&amp;"Spring"&amp;"|"&amp;"Math",kipp_maps!H:J,3,FALSE)</f>
        <v>29</v>
      </c>
      <c r="K1526">
        <f>VLOOKUP(A1526&amp;"|"&amp;"Spring"&amp;"|"&amp;"Math",kipp_maps!H:K,4,FALSE)</f>
        <v>2</v>
      </c>
      <c r="L1526">
        <f>VLOOKUP(A1526&amp;"|"&amp;"Fall"&amp;"|"&amp;"Math",kipp_maps!H:L,5,FALSE)</f>
        <v>7</v>
      </c>
      <c r="M1526">
        <f t="shared" si="92"/>
        <v>13</v>
      </c>
      <c r="N1526">
        <f t="shared" si="93"/>
        <v>6</v>
      </c>
      <c r="O1526">
        <f>VLOOKUP(A1526&amp;"|"&amp;"Fall"&amp;"|"&amp;"Reading",kipp_maps!H:I,2,FALSE)</f>
        <v>210</v>
      </c>
      <c r="P1526">
        <f>VLOOKUP(A1526&amp;"|"&amp;"Fall"&amp;"|"&amp;"Reading",kipp_maps!H:J,3,FALSE)</f>
        <v>45</v>
      </c>
      <c r="Q1526">
        <f>VLOOKUP(A1526&amp;"|"&amp;"Fall"&amp;"|"&amp;"Reading",kipp_maps!H:K,4,FALSE)</f>
        <v>2</v>
      </c>
      <c r="R1526">
        <f>VLOOKUP(A1526&amp;"|"&amp;"Spring"&amp;"|"&amp;"Reading",kipp_maps!H:I,2,FALSE)</f>
        <v>218</v>
      </c>
      <c r="S1526">
        <f>VLOOKUP(A1526&amp;"|"&amp;"Spring"&amp;"|"&amp;"Reading",kipp_maps!H:J,3,FALSE)</f>
        <v>56</v>
      </c>
      <c r="T1526">
        <f>VLOOKUP(A1526&amp;"|"&amp;"Spring"&amp;"|"&amp;"Reading",kipp_maps!H:K,4,FALSE)</f>
        <v>3</v>
      </c>
      <c r="U1526">
        <f>VLOOKUP(A1526&amp;"|"&amp;"Fall"&amp;"|"&amp;"Reading",kipp_maps!H:L,5,FALSE)</f>
        <v>4</v>
      </c>
      <c r="V1526">
        <f t="shared" si="94"/>
        <v>8</v>
      </c>
      <c r="W1526">
        <f t="shared" si="95"/>
        <v>4</v>
      </c>
    </row>
    <row r="1527" spans="1:23" x14ac:dyDescent="0.25">
      <c r="A1527">
        <v>20053</v>
      </c>
      <c r="B1527" t="str">
        <f>VLOOKUP(A1527,kipp_maps!A:B,2,FALSE)</f>
        <v>School A</v>
      </c>
      <c r="C1527">
        <f>VLOOKUP(A1527,kipp_maps!A:C,3,FALSE)</f>
        <v>6</v>
      </c>
      <c r="D1527">
        <f>VLOOKUP(A1527,kipp_maps!A:D,4,FALSE)</f>
        <v>2019</v>
      </c>
      <c r="E1527" t="str">
        <f>VLOOKUP(A1527,kipp_maps!A:E,5,FALSE)</f>
        <v>GenEd</v>
      </c>
      <c r="F1527">
        <f>VLOOKUP(A1527&amp;"|"&amp;"Fall"&amp;"|"&amp;"Math",kipp_maps!H:I,2,FALSE)</f>
        <v>220</v>
      </c>
      <c r="G1527">
        <f>VLOOKUP(A1527&amp;"|"&amp;"Fall"&amp;"|"&amp;"Math",kipp_maps!H:J,3,FALSE)</f>
        <v>47</v>
      </c>
      <c r="H1527">
        <f>VLOOKUP(A1527&amp;"|"&amp;"Fall"&amp;"|"&amp;"Math",kipp_maps!H:K,4,FALSE)</f>
        <v>2</v>
      </c>
      <c r="I1527">
        <f>VLOOKUP(A1527&amp;"|"&amp;"Spring"&amp;"|"&amp;"Math",kipp_maps!H:I,2,FALSE)</f>
        <v>211</v>
      </c>
      <c r="J1527">
        <f>VLOOKUP(A1527&amp;"|"&amp;"Spring"&amp;"|"&amp;"Math",kipp_maps!H:J,3,FALSE)</f>
        <v>20</v>
      </c>
      <c r="K1527">
        <f>VLOOKUP(A1527&amp;"|"&amp;"Spring"&amp;"|"&amp;"Math",kipp_maps!H:K,4,FALSE)</f>
        <v>1</v>
      </c>
      <c r="L1527">
        <f>VLOOKUP(A1527&amp;"|"&amp;"Fall"&amp;"|"&amp;"Math",kipp_maps!H:L,5,FALSE)</f>
        <v>5</v>
      </c>
      <c r="M1527">
        <f t="shared" si="92"/>
        <v>-9</v>
      </c>
      <c r="N1527">
        <f t="shared" si="93"/>
        <v>-14</v>
      </c>
      <c r="O1527">
        <f>VLOOKUP(A1527&amp;"|"&amp;"Fall"&amp;"|"&amp;"Reading",kipp_maps!H:I,2,FALSE)</f>
        <v>207</v>
      </c>
      <c r="P1527">
        <f>VLOOKUP(A1527&amp;"|"&amp;"Fall"&amp;"|"&amp;"Reading",kipp_maps!H:J,3,FALSE)</f>
        <v>37</v>
      </c>
      <c r="Q1527">
        <f>VLOOKUP(A1527&amp;"|"&amp;"Fall"&amp;"|"&amp;"Reading",kipp_maps!H:K,4,FALSE)</f>
        <v>2</v>
      </c>
      <c r="R1527">
        <f>VLOOKUP(A1527&amp;"|"&amp;"Spring"&amp;"|"&amp;"Reading",kipp_maps!H:I,2,FALSE)</f>
        <v>213</v>
      </c>
      <c r="S1527">
        <f>VLOOKUP(A1527&amp;"|"&amp;"Spring"&amp;"|"&amp;"Reading",kipp_maps!H:J,3,FALSE)</f>
        <v>43</v>
      </c>
      <c r="T1527">
        <f>VLOOKUP(A1527&amp;"|"&amp;"Spring"&amp;"|"&amp;"Reading",kipp_maps!H:K,4,FALSE)</f>
        <v>2</v>
      </c>
      <c r="U1527">
        <f>VLOOKUP(A1527&amp;"|"&amp;"Fall"&amp;"|"&amp;"Reading",kipp_maps!H:L,5,FALSE)</f>
        <v>5</v>
      </c>
      <c r="V1527">
        <f t="shared" si="94"/>
        <v>6</v>
      </c>
      <c r="W1527">
        <f t="shared" si="95"/>
        <v>1</v>
      </c>
    </row>
    <row r="1528" spans="1:23" x14ac:dyDescent="0.25">
      <c r="A1528">
        <v>13962</v>
      </c>
      <c r="B1528" t="str">
        <f>VLOOKUP(A1528,kipp_maps!A:B,2,FALSE)</f>
        <v>School A</v>
      </c>
      <c r="C1528">
        <f>VLOOKUP(A1528,kipp_maps!A:C,3,FALSE)</f>
        <v>6</v>
      </c>
      <c r="D1528">
        <f>VLOOKUP(A1528,kipp_maps!A:D,4,FALSE)</f>
        <v>2019</v>
      </c>
      <c r="E1528" t="str">
        <f>VLOOKUP(A1528,kipp_maps!A:E,5,FALSE)</f>
        <v>SPED</v>
      </c>
      <c r="F1528">
        <f>VLOOKUP(A1528&amp;"|"&amp;"Fall"&amp;"|"&amp;"Math",kipp_maps!H:I,2,FALSE)</f>
        <v>184</v>
      </c>
      <c r="G1528">
        <f>VLOOKUP(A1528&amp;"|"&amp;"Fall"&amp;"|"&amp;"Math",kipp_maps!H:J,3,FALSE)</f>
        <v>1</v>
      </c>
      <c r="H1528">
        <f>VLOOKUP(A1528&amp;"|"&amp;"Fall"&amp;"|"&amp;"Math",kipp_maps!H:K,4,FALSE)</f>
        <v>1</v>
      </c>
      <c r="I1528">
        <f>VLOOKUP(A1528&amp;"|"&amp;"Spring"&amp;"|"&amp;"Math",kipp_maps!H:I,2,FALSE)</f>
        <v>203</v>
      </c>
      <c r="J1528">
        <f>VLOOKUP(A1528&amp;"|"&amp;"Spring"&amp;"|"&amp;"Math",kipp_maps!H:J,3,FALSE)</f>
        <v>13</v>
      </c>
      <c r="K1528">
        <f>VLOOKUP(A1528&amp;"|"&amp;"Spring"&amp;"|"&amp;"Math",kipp_maps!H:K,4,FALSE)</f>
        <v>1</v>
      </c>
      <c r="L1528">
        <f>VLOOKUP(A1528&amp;"|"&amp;"Fall"&amp;"|"&amp;"Math",kipp_maps!H:L,5,FALSE)</f>
        <v>9</v>
      </c>
      <c r="M1528">
        <f t="shared" si="92"/>
        <v>19</v>
      </c>
      <c r="N1528">
        <f t="shared" si="93"/>
        <v>10</v>
      </c>
      <c r="O1528">
        <f>VLOOKUP(A1528&amp;"|"&amp;"Fall"&amp;"|"&amp;"Reading",kipp_maps!H:I,2,FALSE)</f>
        <v>183</v>
      </c>
      <c r="P1528">
        <f>VLOOKUP(A1528&amp;"|"&amp;"Fall"&amp;"|"&amp;"Reading",kipp_maps!H:J,3,FALSE)</f>
        <v>3</v>
      </c>
      <c r="Q1528">
        <f>VLOOKUP(A1528&amp;"|"&amp;"Fall"&amp;"|"&amp;"Reading",kipp_maps!H:K,4,FALSE)</f>
        <v>1</v>
      </c>
      <c r="R1528">
        <f>VLOOKUP(A1528&amp;"|"&amp;"Spring"&amp;"|"&amp;"Reading",kipp_maps!H:I,2,FALSE)</f>
        <v>195</v>
      </c>
      <c r="S1528">
        <f>VLOOKUP(A1528&amp;"|"&amp;"Spring"&amp;"|"&amp;"Reading",kipp_maps!H:J,3,FALSE)</f>
        <v>13</v>
      </c>
      <c r="T1528">
        <f>VLOOKUP(A1528&amp;"|"&amp;"Spring"&amp;"|"&amp;"Reading",kipp_maps!H:K,4,FALSE)</f>
        <v>1</v>
      </c>
      <c r="U1528">
        <f>VLOOKUP(A1528&amp;"|"&amp;"Fall"&amp;"|"&amp;"Reading",kipp_maps!H:L,5,FALSE)</f>
        <v>10</v>
      </c>
      <c r="V1528">
        <f t="shared" si="94"/>
        <v>12</v>
      </c>
      <c r="W1528">
        <f t="shared" si="95"/>
        <v>2</v>
      </c>
    </row>
    <row r="1529" spans="1:23" x14ac:dyDescent="0.25">
      <c r="A1529">
        <v>22941</v>
      </c>
      <c r="B1529" t="str">
        <f>VLOOKUP(A1529,kipp_maps!A:B,2,FALSE)</f>
        <v>School A</v>
      </c>
      <c r="C1529">
        <f>VLOOKUP(A1529,kipp_maps!A:C,3,FALSE)</f>
        <v>6</v>
      </c>
      <c r="D1529">
        <f>VLOOKUP(A1529,kipp_maps!A:D,4,FALSE)</f>
        <v>2019</v>
      </c>
      <c r="E1529" t="str">
        <f>VLOOKUP(A1529,kipp_maps!A:E,5,FALSE)</f>
        <v>SPED</v>
      </c>
      <c r="F1529">
        <f>VLOOKUP(A1529&amp;"|"&amp;"Fall"&amp;"|"&amp;"Math",kipp_maps!H:I,2,FALSE)</f>
        <v>171</v>
      </c>
      <c r="G1529">
        <f>VLOOKUP(A1529&amp;"|"&amp;"Fall"&amp;"|"&amp;"Math",kipp_maps!H:J,3,FALSE)</f>
        <v>1</v>
      </c>
      <c r="H1529">
        <f>VLOOKUP(A1529&amp;"|"&amp;"Fall"&amp;"|"&amp;"Math",kipp_maps!H:K,4,FALSE)</f>
        <v>1</v>
      </c>
      <c r="I1529">
        <f>VLOOKUP(A1529&amp;"|"&amp;"Spring"&amp;"|"&amp;"Math",kipp_maps!H:I,2,FALSE)</f>
        <v>189</v>
      </c>
      <c r="J1529">
        <f>VLOOKUP(A1529&amp;"|"&amp;"Spring"&amp;"|"&amp;"Math",kipp_maps!H:J,3,FALSE)</f>
        <v>2</v>
      </c>
      <c r="K1529">
        <f>VLOOKUP(A1529&amp;"|"&amp;"Spring"&amp;"|"&amp;"Math",kipp_maps!H:K,4,FALSE)</f>
        <v>1</v>
      </c>
      <c r="L1529">
        <f>VLOOKUP(A1529&amp;"|"&amp;"Fall"&amp;"|"&amp;"Math",kipp_maps!H:L,5,FALSE)</f>
        <v>11</v>
      </c>
      <c r="M1529">
        <f t="shared" si="92"/>
        <v>18</v>
      </c>
      <c r="N1529">
        <f t="shared" si="93"/>
        <v>7</v>
      </c>
      <c r="O1529">
        <f>VLOOKUP(A1529&amp;"|"&amp;"Fall"&amp;"|"&amp;"Reading",kipp_maps!H:I,2,FALSE)</f>
        <v>160</v>
      </c>
      <c r="P1529">
        <f>VLOOKUP(A1529&amp;"|"&amp;"Fall"&amp;"|"&amp;"Reading",kipp_maps!H:J,3,FALSE)</f>
        <v>1</v>
      </c>
      <c r="Q1529">
        <f>VLOOKUP(A1529&amp;"|"&amp;"Fall"&amp;"|"&amp;"Reading",kipp_maps!H:K,4,FALSE)</f>
        <v>1</v>
      </c>
      <c r="R1529">
        <f>VLOOKUP(A1529&amp;"|"&amp;"Spring"&amp;"|"&amp;"Reading",kipp_maps!H:I,2,FALSE)</f>
        <v>193</v>
      </c>
      <c r="S1529">
        <f>VLOOKUP(A1529&amp;"|"&amp;"Spring"&amp;"|"&amp;"Reading",kipp_maps!H:J,3,FALSE)</f>
        <v>10</v>
      </c>
      <c r="T1529">
        <f>VLOOKUP(A1529&amp;"|"&amp;"Spring"&amp;"|"&amp;"Reading",kipp_maps!H:K,4,FALSE)</f>
        <v>1</v>
      </c>
      <c r="U1529">
        <f>VLOOKUP(A1529&amp;"|"&amp;"Fall"&amp;"|"&amp;"Reading",kipp_maps!H:L,5,FALSE)</f>
        <v>14</v>
      </c>
      <c r="V1529">
        <f t="shared" si="94"/>
        <v>33</v>
      </c>
      <c r="W1529">
        <f t="shared" si="95"/>
        <v>19</v>
      </c>
    </row>
    <row r="1530" spans="1:23" x14ac:dyDescent="0.25">
      <c r="A1530">
        <v>24000</v>
      </c>
      <c r="B1530" t="str">
        <f>VLOOKUP(A1530,kipp_maps!A:B,2,FALSE)</f>
        <v>School D</v>
      </c>
      <c r="C1530">
        <f>VLOOKUP(A1530,kipp_maps!A:C,3,FALSE)</f>
        <v>6</v>
      </c>
      <c r="D1530">
        <f>VLOOKUP(A1530,kipp_maps!A:D,4,FALSE)</f>
        <v>2019</v>
      </c>
      <c r="E1530" t="str">
        <f>VLOOKUP(A1530,kipp_maps!A:E,5,FALSE)</f>
        <v>GenEd</v>
      </c>
      <c r="F1530">
        <f>VLOOKUP(A1530&amp;"|"&amp;"Fall"&amp;"|"&amp;"Math",kipp_maps!H:I,2,FALSE)</f>
        <v>234</v>
      </c>
      <c r="G1530">
        <f>VLOOKUP(A1530&amp;"|"&amp;"Fall"&amp;"|"&amp;"Math",kipp_maps!H:J,3,FALSE)</f>
        <v>78</v>
      </c>
      <c r="H1530">
        <f>VLOOKUP(A1530&amp;"|"&amp;"Fall"&amp;"|"&amp;"Math",kipp_maps!H:K,4,FALSE)</f>
        <v>4</v>
      </c>
      <c r="I1530">
        <f>VLOOKUP(A1530&amp;"|"&amp;"Spring"&amp;"|"&amp;"Math",kipp_maps!H:I,2,FALSE)</f>
        <v>231</v>
      </c>
      <c r="J1530">
        <f>VLOOKUP(A1530&amp;"|"&amp;"Spring"&amp;"|"&amp;"Math",kipp_maps!H:J,3,FALSE)</f>
        <v>63</v>
      </c>
      <c r="K1530">
        <f>VLOOKUP(A1530&amp;"|"&amp;"Spring"&amp;"|"&amp;"Math",kipp_maps!H:K,4,FALSE)</f>
        <v>3</v>
      </c>
      <c r="L1530">
        <f>VLOOKUP(A1530&amp;"|"&amp;"Fall"&amp;"|"&amp;"Math",kipp_maps!H:L,5,FALSE)</f>
        <v>3</v>
      </c>
      <c r="M1530">
        <f t="shared" si="92"/>
        <v>-3</v>
      </c>
      <c r="N1530">
        <f t="shared" si="93"/>
        <v>-6</v>
      </c>
      <c r="O1530">
        <f>VLOOKUP(A1530&amp;"|"&amp;"Fall"&amp;"|"&amp;"Reading",kipp_maps!H:I,2,FALSE)</f>
        <v>216</v>
      </c>
      <c r="P1530">
        <f>VLOOKUP(A1530&amp;"|"&amp;"Fall"&amp;"|"&amp;"Reading",kipp_maps!H:J,3,FALSE)</f>
        <v>61</v>
      </c>
      <c r="Q1530">
        <f>VLOOKUP(A1530&amp;"|"&amp;"Fall"&amp;"|"&amp;"Reading",kipp_maps!H:K,4,FALSE)</f>
        <v>3</v>
      </c>
      <c r="R1530">
        <f>VLOOKUP(A1530&amp;"|"&amp;"Spring"&amp;"|"&amp;"Reading",kipp_maps!H:I,2,FALSE)</f>
        <v>221</v>
      </c>
      <c r="S1530">
        <f>VLOOKUP(A1530&amp;"|"&amp;"Spring"&amp;"|"&amp;"Reading",kipp_maps!H:J,3,FALSE)</f>
        <v>64</v>
      </c>
      <c r="T1530">
        <f>VLOOKUP(A1530&amp;"|"&amp;"Spring"&amp;"|"&amp;"Reading",kipp_maps!H:K,4,FALSE)</f>
        <v>3</v>
      </c>
      <c r="U1530">
        <f>VLOOKUP(A1530&amp;"|"&amp;"Fall"&amp;"|"&amp;"Reading",kipp_maps!H:L,5,FALSE)</f>
        <v>3</v>
      </c>
      <c r="V1530">
        <f t="shared" si="94"/>
        <v>5</v>
      </c>
      <c r="W1530">
        <f t="shared" si="95"/>
        <v>2</v>
      </c>
    </row>
    <row r="1531" spans="1:23" x14ac:dyDescent="0.25">
      <c r="A1531">
        <v>14569</v>
      </c>
      <c r="B1531" t="str">
        <f>VLOOKUP(A1531,kipp_maps!A:B,2,FALSE)</f>
        <v>School C</v>
      </c>
      <c r="C1531">
        <f>VLOOKUP(A1531,kipp_maps!A:C,3,FALSE)</f>
        <v>6</v>
      </c>
      <c r="D1531">
        <f>VLOOKUP(A1531,kipp_maps!A:D,4,FALSE)</f>
        <v>2019</v>
      </c>
      <c r="E1531" t="str">
        <f>VLOOKUP(A1531,kipp_maps!A:E,5,FALSE)</f>
        <v>GenEd</v>
      </c>
      <c r="F1531">
        <f>VLOOKUP(A1531&amp;"|"&amp;"Fall"&amp;"|"&amp;"Math",kipp_maps!H:I,2,FALSE)</f>
        <v>212</v>
      </c>
      <c r="G1531">
        <f>VLOOKUP(A1531&amp;"|"&amp;"Fall"&amp;"|"&amp;"Math",kipp_maps!H:J,3,FALSE)</f>
        <v>28</v>
      </c>
      <c r="H1531">
        <f>VLOOKUP(A1531&amp;"|"&amp;"Fall"&amp;"|"&amp;"Math",kipp_maps!H:K,4,FALSE)</f>
        <v>2</v>
      </c>
      <c r="I1531">
        <f>VLOOKUP(A1531&amp;"|"&amp;"Spring"&amp;"|"&amp;"Math",kipp_maps!H:I,2,FALSE)</f>
        <v>227</v>
      </c>
      <c r="J1531">
        <f>VLOOKUP(A1531&amp;"|"&amp;"Spring"&amp;"|"&amp;"Math",kipp_maps!H:J,3,FALSE)</f>
        <v>54</v>
      </c>
      <c r="K1531">
        <f>VLOOKUP(A1531&amp;"|"&amp;"Spring"&amp;"|"&amp;"Math",kipp_maps!H:K,4,FALSE)</f>
        <v>3</v>
      </c>
      <c r="L1531">
        <f>VLOOKUP(A1531&amp;"|"&amp;"Fall"&amp;"|"&amp;"Math",kipp_maps!H:L,5,FALSE)</f>
        <v>6</v>
      </c>
      <c r="M1531">
        <f t="shared" si="92"/>
        <v>15</v>
      </c>
      <c r="N1531">
        <f t="shared" si="93"/>
        <v>9</v>
      </c>
      <c r="O1531">
        <f>VLOOKUP(A1531&amp;"|"&amp;"Fall"&amp;"|"&amp;"Reading",kipp_maps!H:I,2,FALSE)</f>
        <v>214</v>
      </c>
      <c r="P1531">
        <f>VLOOKUP(A1531&amp;"|"&amp;"Fall"&amp;"|"&amp;"Reading",kipp_maps!H:J,3,FALSE)</f>
        <v>56</v>
      </c>
      <c r="Q1531">
        <f>VLOOKUP(A1531&amp;"|"&amp;"Fall"&amp;"|"&amp;"Reading",kipp_maps!H:K,4,FALSE)</f>
        <v>3</v>
      </c>
      <c r="R1531">
        <f>VLOOKUP(A1531&amp;"|"&amp;"Spring"&amp;"|"&amp;"Reading",kipp_maps!H:I,2,FALSE)</f>
        <v>225</v>
      </c>
      <c r="S1531">
        <f>VLOOKUP(A1531&amp;"|"&amp;"Spring"&amp;"|"&amp;"Reading",kipp_maps!H:J,3,FALSE)</f>
        <v>74</v>
      </c>
      <c r="T1531">
        <f>VLOOKUP(A1531&amp;"|"&amp;"Spring"&amp;"|"&amp;"Reading",kipp_maps!H:K,4,FALSE)</f>
        <v>3</v>
      </c>
      <c r="U1531">
        <f>VLOOKUP(A1531&amp;"|"&amp;"Fall"&amp;"|"&amp;"Reading",kipp_maps!H:L,5,FALSE)</f>
        <v>4</v>
      </c>
      <c r="V1531">
        <f t="shared" si="94"/>
        <v>11</v>
      </c>
      <c r="W1531">
        <f t="shared" si="95"/>
        <v>7</v>
      </c>
    </row>
    <row r="1532" spans="1:23" x14ac:dyDescent="0.25">
      <c r="A1532">
        <v>25473</v>
      </c>
      <c r="B1532" t="str">
        <f>VLOOKUP(A1532,kipp_maps!A:B,2,FALSE)</f>
        <v>School D</v>
      </c>
      <c r="C1532">
        <f>VLOOKUP(A1532,kipp_maps!A:C,3,FALSE)</f>
        <v>6</v>
      </c>
      <c r="D1532">
        <f>VLOOKUP(A1532,kipp_maps!A:D,4,FALSE)</f>
        <v>2019</v>
      </c>
      <c r="E1532" t="str">
        <f>VLOOKUP(A1532,kipp_maps!A:E,5,FALSE)</f>
        <v>GenEd</v>
      </c>
      <c r="F1532">
        <f>VLOOKUP(A1532&amp;"|"&amp;"Fall"&amp;"|"&amp;"Math",kipp_maps!H:I,2,FALSE)</f>
        <v>230</v>
      </c>
      <c r="G1532">
        <f>VLOOKUP(A1532&amp;"|"&amp;"Fall"&amp;"|"&amp;"Math",kipp_maps!H:J,3,FALSE)</f>
        <v>70</v>
      </c>
      <c r="H1532">
        <f>VLOOKUP(A1532&amp;"|"&amp;"Fall"&amp;"|"&amp;"Math",kipp_maps!H:K,4,FALSE)</f>
        <v>3</v>
      </c>
      <c r="I1532">
        <f>VLOOKUP(A1532&amp;"|"&amp;"Spring"&amp;"|"&amp;"Math",kipp_maps!H:I,2,FALSE)</f>
        <v>234</v>
      </c>
      <c r="J1532">
        <f>VLOOKUP(A1532&amp;"|"&amp;"Spring"&amp;"|"&amp;"Math",kipp_maps!H:J,3,FALSE)</f>
        <v>70</v>
      </c>
      <c r="K1532">
        <f>VLOOKUP(A1532&amp;"|"&amp;"Spring"&amp;"|"&amp;"Math",kipp_maps!H:K,4,FALSE)</f>
        <v>3</v>
      </c>
      <c r="L1532">
        <f>VLOOKUP(A1532&amp;"|"&amp;"Fall"&amp;"|"&amp;"Math",kipp_maps!H:L,5,FALSE)</f>
        <v>4</v>
      </c>
      <c r="M1532">
        <f t="shared" si="92"/>
        <v>4</v>
      </c>
      <c r="N1532">
        <f t="shared" si="93"/>
        <v>0</v>
      </c>
      <c r="O1532">
        <f>VLOOKUP(A1532&amp;"|"&amp;"Fall"&amp;"|"&amp;"Reading",kipp_maps!H:I,2,FALSE)</f>
        <v>229</v>
      </c>
      <c r="P1532">
        <f>VLOOKUP(A1532&amp;"|"&amp;"Fall"&amp;"|"&amp;"Reading",kipp_maps!H:J,3,FALSE)</f>
        <v>88</v>
      </c>
      <c r="Q1532">
        <f>VLOOKUP(A1532&amp;"|"&amp;"Fall"&amp;"|"&amp;"Reading",kipp_maps!H:K,4,FALSE)</f>
        <v>4</v>
      </c>
      <c r="R1532">
        <f>VLOOKUP(A1532&amp;"|"&amp;"Spring"&amp;"|"&amp;"Reading",kipp_maps!H:I,2,FALSE)</f>
        <v>232</v>
      </c>
      <c r="S1532">
        <f>VLOOKUP(A1532&amp;"|"&amp;"Spring"&amp;"|"&amp;"Reading",kipp_maps!H:J,3,FALSE)</f>
        <v>87</v>
      </c>
      <c r="T1532">
        <f>VLOOKUP(A1532&amp;"|"&amp;"Spring"&amp;"|"&amp;"Reading",kipp_maps!H:K,4,FALSE)</f>
        <v>4</v>
      </c>
      <c r="U1532">
        <f>VLOOKUP(A1532&amp;"|"&amp;"Fall"&amp;"|"&amp;"Reading",kipp_maps!H:L,5,FALSE)</f>
        <v>2</v>
      </c>
      <c r="V1532">
        <f t="shared" si="94"/>
        <v>3</v>
      </c>
      <c r="W1532">
        <f t="shared" si="95"/>
        <v>1</v>
      </c>
    </row>
    <row r="1533" spans="1:23" x14ac:dyDescent="0.25">
      <c r="A1533">
        <v>20953</v>
      </c>
      <c r="B1533" t="str">
        <f>VLOOKUP(A1533,kipp_maps!A:B,2,FALSE)</f>
        <v>School A</v>
      </c>
      <c r="C1533">
        <f>VLOOKUP(A1533,kipp_maps!A:C,3,FALSE)</f>
        <v>6</v>
      </c>
      <c r="D1533">
        <f>VLOOKUP(A1533,kipp_maps!A:D,4,FALSE)</f>
        <v>2019</v>
      </c>
      <c r="E1533" t="str">
        <f>VLOOKUP(A1533,kipp_maps!A:E,5,FALSE)</f>
        <v>Gifted</v>
      </c>
      <c r="F1533">
        <f>VLOOKUP(A1533&amp;"|"&amp;"Fall"&amp;"|"&amp;"Math",kipp_maps!H:I,2,FALSE)</f>
        <v>225</v>
      </c>
      <c r="G1533">
        <f>VLOOKUP(A1533&amp;"|"&amp;"Fall"&amp;"|"&amp;"Math",kipp_maps!H:J,3,FALSE)</f>
        <v>59</v>
      </c>
      <c r="H1533">
        <f>VLOOKUP(A1533&amp;"|"&amp;"Fall"&amp;"|"&amp;"Math",kipp_maps!H:K,4,FALSE)</f>
        <v>3</v>
      </c>
      <c r="I1533">
        <f>VLOOKUP(A1533&amp;"|"&amp;"Spring"&amp;"|"&amp;"Math",kipp_maps!H:I,2,FALSE)</f>
        <v>238</v>
      </c>
      <c r="J1533">
        <f>VLOOKUP(A1533&amp;"|"&amp;"Spring"&amp;"|"&amp;"Math",kipp_maps!H:J,3,FALSE)</f>
        <v>78</v>
      </c>
      <c r="K1533">
        <f>VLOOKUP(A1533&amp;"|"&amp;"Spring"&amp;"|"&amp;"Math",kipp_maps!H:K,4,FALSE)</f>
        <v>4</v>
      </c>
      <c r="L1533">
        <f>VLOOKUP(A1533&amp;"|"&amp;"Fall"&amp;"|"&amp;"Math",kipp_maps!H:L,5,FALSE)</f>
        <v>4</v>
      </c>
      <c r="M1533">
        <f t="shared" si="92"/>
        <v>13</v>
      </c>
      <c r="N1533">
        <f t="shared" si="93"/>
        <v>9</v>
      </c>
      <c r="O1533">
        <f>VLOOKUP(A1533&amp;"|"&amp;"Fall"&amp;"|"&amp;"Reading",kipp_maps!H:I,2,FALSE)</f>
        <v>225</v>
      </c>
      <c r="P1533">
        <f>VLOOKUP(A1533&amp;"|"&amp;"Fall"&amp;"|"&amp;"Reading",kipp_maps!H:J,3,FALSE)</f>
        <v>81</v>
      </c>
      <c r="Q1533">
        <f>VLOOKUP(A1533&amp;"|"&amp;"Fall"&amp;"|"&amp;"Reading",kipp_maps!H:K,4,FALSE)</f>
        <v>4</v>
      </c>
      <c r="R1533">
        <f>VLOOKUP(A1533&amp;"|"&amp;"Spring"&amp;"|"&amp;"Reading",kipp_maps!H:I,2,FALSE)</f>
        <v>228</v>
      </c>
      <c r="S1533">
        <f>VLOOKUP(A1533&amp;"|"&amp;"Spring"&amp;"|"&amp;"Reading",kipp_maps!H:J,3,FALSE)</f>
        <v>80</v>
      </c>
      <c r="T1533">
        <f>VLOOKUP(A1533&amp;"|"&amp;"Spring"&amp;"|"&amp;"Reading",kipp_maps!H:K,4,FALSE)</f>
        <v>4</v>
      </c>
      <c r="U1533">
        <f>VLOOKUP(A1533&amp;"|"&amp;"Fall"&amp;"|"&amp;"Reading",kipp_maps!H:L,5,FALSE)</f>
        <v>2</v>
      </c>
      <c r="V1533">
        <f t="shared" si="94"/>
        <v>3</v>
      </c>
      <c r="W1533">
        <f t="shared" si="95"/>
        <v>1</v>
      </c>
    </row>
    <row r="1534" spans="1:23" x14ac:dyDescent="0.25">
      <c r="A1534">
        <v>21420</v>
      </c>
      <c r="B1534" t="str">
        <f>VLOOKUP(A1534,kipp_maps!A:B,2,FALSE)</f>
        <v>School A</v>
      </c>
      <c r="C1534">
        <f>VLOOKUP(A1534,kipp_maps!A:C,3,FALSE)</f>
        <v>6</v>
      </c>
      <c r="D1534">
        <f>VLOOKUP(A1534,kipp_maps!A:D,4,FALSE)</f>
        <v>2019</v>
      </c>
      <c r="E1534" t="str">
        <f>VLOOKUP(A1534,kipp_maps!A:E,5,FALSE)</f>
        <v>GenEd</v>
      </c>
      <c r="F1534">
        <f>VLOOKUP(A1534&amp;"|"&amp;"Fall"&amp;"|"&amp;"Math",kipp_maps!H:I,2,FALSE)</f>
        <v>216</v>
      </c>
      <c r="G1534">
        <f>VLOOKUP(A1534&amp;"|"&amp;"Fall"&amp;"|"&amp;"Math",kipp_maps!H:J,3,FALSE)</f>
        <v>37</v>
      </c>
      <c r="H1534">
        <f>VLOOKUP(A1534&amp;"|"&amp;"Fall"&amp;"|"&amp;"Math",kipp_maps!H:K,4,FALSE)</f>
        <v>2</v>
      </c>
      <c r="I1534">
        <f>VLOOKUP(A1534&amp;"|"&amp;"Spring"&amp;"|"&amp;"Math",kipp_maps!H:I,2,FALSE)</f>
        <v>220</v>
      </c>
      <c r="J1534">
        <f>VLOOKUP(A1534&amp;"|"&amp;"Spring"&amp;"|"&amp;"Math",kipp_maps!H:J,3,FALSE)</f>
        <v>37</v>
      </c>
      <c r="K1534">
        <f>VLOOKUP(A1534&amp;"|"&amp;"Spring"&amp;"|"&amp;"Math",kipp_maps!H:K,4,FALSE)</f>
        <v>2</v>
      </c>
      <c r="L1534">
        <f>VLOOKUP(A1534&amp;"|"&amp;"Fall"&amp;"|"&amp;"Math",kipp_maps!H:L,5,FALSE)</f>
        <v>5</v>
      </c>
      <c r="M1534">
        <f t="shared" si="92"/>
        <v>4</v>
      </c>
      <c r="N1534">
        <f t="shared" si="93"/>
        <v>-1</v>
      </c>
      <c r="O1534">
        <f>VLOOKUP(A1534&amp;"|"&amp;"Fall"&amp;"|"&amp;"Reading",kipp_maps!H:I,2,FALSE)</f>
        <v>187</v>
      </c>
      <c r="P1534">
        <f>VLOOKUP(A1534&amp;"|"&amp;"Fall"&amp;"|"&amp;"Reading",kipp_maps!H:J,3,FALSE)</f>
        <v>5</v>
      </c>
      <c r="Q1534">
        <f>VLOOKUP(A1534&amp;"|"&amp;"Fall"&amp;"|"&amp;"Reading",kipp_maps!H:K,4,FALSE)</f>
        <v>1</v>
      </c>
      <c r="R1534">
        <f>VLOOKUP(A1534&amp;"|"&amp;"Spring"&amp;"|"&amp;"Reading",kipp_maps!H:I,2,FALSE)</f>
        <v>205</v>
      </c>
      <c r="S1534">
        <f>VLOOKUP(A1534&amp;"|"&amp;"Spring"&amp;"|"&amp;"Reading",kipp_maps!H:J,3,FALSE)</f>
        <v>23</v>
      </c>
      <c r="T1534">
        <f>VLOOKUP(A1534&amp;"|"&amp;"Spring"&amp;"|"&amp;"Reading",kipp_maps!H:K,4,FALSE)</f>
        <v>1</v>
      </c>
      <c r="U1534">
        <f>VLOOKUP(A1534&amp;"|"&amp;"Fall"&amp;"|"&amp;"Reading",kipp_maps!H:L,5,FALSE)</f>
        <v>9</v>
      </c>
      <c r="V1534">
        <f t="shared" si="94"/>
        <v>18</v>
      </c>
      <c r="W1534">
        <f t="shared" si="95"/>
        <v>9</v>
      </c>
    </row>
    <row r="1535" spans="1:23" x14ac:dyDescent="0.25">
      <c r="A1535">
        <v>29949</v>
      </c>
      <c r="B1535" t="str">
        <f>VLOOKUP(A1535,kipp_maps!A:B,2,FALSE)</f>
        <v>School D</v>
      </c>
      <c r="C1535">
        <f>VLOOKUP(A1535,kipp_maps!A:C,3,FALSE)</f>
        <v>6</v>
      </c>
      <c r="D1535">
        <f>VLOOKUP(A1535,kipp_maps!A:D,4,FALSE)</f>
        <v>2019</v>
      </c>
      <c r="E1535" t="str">
        <f>VLOOKUP(A1535,kipp_maps!A:E,5,FALSE)</f>
        <v>GenEd</v>
      </c>
      <c r="F1535">
        <f>VLOOKUP(A1535&amp;"|"&amp;"Fall"&amp;"|"&amp;"Math",kipp_maps!H:I,2,FALSE)</f>
        <v>199</v>
      </c>
      <c r="G1535">
        <f>VLOOKUP(A1535&amp;"|"&amp;"Fall"&amp;"|"&amp;"Math",kipp_maps!H:J,3,FALSE)</f>
        <v>8</v>
      </c>
      <c r="H1535">
        <f>VLOOKUP(A1535&amp;"|"&amp;"Fall"&amp;"|"&amp;"Math",kipp_maps!H:K,4,FALSE)</f>
        <v>1</v>
      </c>
      <c r="I1535">
        <f>VLOOKUP(A1535&amp;"|"&amp;"Spring"&amp;"|"&amp;"Math",kipp_maps!H:I,2,FALSE)</f>
        <v>205</v>
      </c>
      <c r="J1535">
        <f>VLOOKUP(A1535&amp;"|"&amp;"Spring"&amp;"|"&amp;"Math",kipp_maps!H:J,3,FALSE)</f>
        <v>11</v>
      </c>
      <c r="K1535">
        <f>VLOOKUP(A1535&amp;"|"&amp;"Spring"&amp;"|"&amp;"Math",kipp_maps!H:K,4,FALSE)</f>
        <v>1</v>
      </c>
      <c r="L1535">
        <f>VLOOKUP(A1535&amp;"|"&amp;"Fall"&amp;"|"&amp;"Math",kipp_maps!H:L,5,FALSE)</f>
        <v>7</v>
      </c>
      <c r="M1535">
        <f t="shared" si="92"/>
        <v>6</v>
      </c>
      <c r="N1535">
        <f t="shared" si="93"/>
        <v>-1</v>
      </c>
      <c r="O1535">
        <f>VLOOKUP(A1535&amp;"|"&amp;"Fall"&amp;"|"&amp;"Reading",kipp_maps!H:I,2,FALSE)</f>
        <v>198</v>
      </c>
      <c r="P1535">
        <f>VLOOKUP(A1535&amp;"|"&amp;"Fall"&amp;"|"&amp;"Reading",kipp_maps!H:J,3,FALSE)</f>
        <v>18</v>
      </c>
      <c r="Q1535">
        <f>VLOOKUP(A1535&amp;"|"&amp;"Fall"&amp;"|"&amp;"Reading",kipp_maps!H:K,4,FALSE)</f>
        <v>1</v>
      </c>
      <c r="R1535">
        <f>VLOOKUP(A1535&amp;"|"&amp;"Spring"&amp;"|"&amp;"Reading",kipp_maps!H:I,2,FALSE)</f>
        <v>205</v>
      </c>
      <c r="S1535">
        <f>VLOOKUP(A1535&amp;"|"&amp;"Spring"&amp;"|"&amp;"Reading",kipp_maps!H:J,3,FALSE)</f>
        <v>23</v>
      </c>
      <c r="T1535">
        <f>VLOOKUP(A1535&amp;"|"&amp;"Spring"&amp;"|"&amp;"Reading",kipp_maps!H:K,4,FALSE)</f>
        <v>1</v>
      </c>
      <c r="U1535">
        <f>VLOOKUP(A1535&amp;"|"&amp;"Fall"&amp;"|"&amp;"Reading",kipp_maps!H:L,5,FALSE)</f>
        <v>7</v>
      </c>
      <c r="V1535">
        <f t="shared" si="94"/>
        <v>7</v>
      </c>
      <c r="W1535">
        <f t="shared" si="95"/>
        <v>0</v>
      </c>
    </row>
    <row r="1536" spans="1:23" x14ac:dyDescent="0.25">
      <c r="A1536">
        <v>23758</v>
      </c>
      <c r="B1536" t="str">
        <f>VLOOKUP(A1536,kipp_maps!A:B,2,FALSE)</f>
        <v>School C</v>
      </c>
      <c r="C1536">
        <f>VLOOKUP(A1536,kipp_maps!A:C,3,FALSE)</f>
        <v>6</v>
      </c>
      <c r="D1536">
        <f>VLOOKUP(A1536,kipp_maps!A:D,4,FALSE)</f>
        <v>2019</v>
      </c>
      <c r="E1536" t="str">
        <f>VLOOKUP(A1536,kipp_maps!A:E,5,FALSE)</f>
        <v>GenEd</v>
      </c>
      <c r="F1536">
        <f>VLOOKUP(A1536&amp;"|"&amp;"Fall"&amp;"|"&amp;"Math",kipp_maps!H:I,2,FALSE)</f>
        <v>214</v>
      </c>
      <c r="G1536">
        <f>VLOOKUP(A1536&amp;"|"&amp;"Fall"&amp;"|"&amp;"Math",kipp_maps!H:J,3,FALSE)</f>
        <v>32</v>
      </c>
      <c r="H1536">
        <f>VLOOKUP(A1536&amp;"|"&amp;"Fall"&amp;"|"&amp;"Math",kipp_maps!H:K,4,FALSE)</f>
        <v>2</v>
      </c>
      <c r="I1536">
        <f>VLOOKUP(A1536&amp;"|"&amp;"Spring"&amp;"|"&amp;"Math",kipp_maps!H:I,2,FALSE)</f>
        <v>212</v>
      </c>
      <c r="J1536">
        <f>VLOOKUP(A1536&amp;"|"&amp;"Spring"&amp;"|"&amp;"Math",kipp_maps!H:J,3,FALSE)</f>
        <v>21</v>
      </c>
      <c r="K1536">
        <f>VLOOKUP(A1536&amp;"|"&amp;"Spring"&amp;"|"&amp;"Math",kipp_maps!H:K,4,FALSE)</f>
        <v>1</v>
      </c>
      <c r="L1536">
        <f>VLOOKUP(A1536&amp;"|"&amp;"Fall"&amp;"|"&amp;"Math",kipp_maps!H:L,5,FALSE)</f>
        <v>6</v>
      </c>
      <c r="M1536">
        <f t="shared" si="92"/>
        <v>-2</v>
      </c>
      <c r="N1536">
        <f t="shared" si="93"/>
        <v>-8</v>
      </c>
      <c r="O1536">
        <f>VLOOKUP(A1536&amp;"|"&amp;"Fall"&amp;"|"&amp;"Reading",kipp_maps!H:I,2,FALSE)</f>
        <v>192</v>
      </c>
      <c r="P1536">
        <f>VLOOKUP(A1536&amp;"|"&amp;"Fall"&amp;"|"&amp;"Reading",kipp_maps!H:J,3,FALSE)</f>
        <v>9</v>
      </c>
      <c r="Q1536">
        <f>VLOOKUP(A1536&amp;"|"&amp;"Fall"&amp;"|"&amp;"Reading",kipp_maps!H:K,4,FALSE)</f>
        <v>1</v>
      </c>
      <c r="R1536">
        <f>VLOOKUP(A1536&amp;"|"&amp;"Spring"&amp;"|"&amp;"Reading",kipp_maps!H:I,2,FALSE)</f>
        <v>204</v>
      </c>
      <c r="S1536">
        <f>VLOOKUP(A1536&amp;"|"&amp;"Spring"&amp;"|"&amp;"Reading",kipp_maps!H:J,3,FALSE)</f>
        <v>21</v>
      </c>
      <c r="T1536">
        <f>VLOOKUP(A1536&amp;"|"&amp;"Spring"&amp;"|"&amp;"Reading",kipp_maps!H:K,4,FALSE)</f>
        <v>1</v>
      </c>
      <c r="U1536">
        <f>VLOOKUP(A1536&amp;"|"&amp;"Fall"&amp;"|"&amp;"Reading",kipp_maps!H:L,5,FALSE)</f>
        <v>8</v>
      </c>
      <c r="V1536">
        <f t="shared" si="94"/>
        <v>12</v>
      </c>
      <c r="W1536">
        <f t="shared" si="95"/>
        <v>4</v>
      </c>
    </row>
    <row r="1537" spans="1:23" x14ac:dyDescent="0.25">
      <c r="A1537">
        <v>28948</v>
      </c>
      <c r="B1537" t="str">
        <f>VLOOKUP(A1537,kipp_maps!A:B,2,FALSE)</f>
        <v>School C</v>
      </c>
      <c r="C1537">
        <f>VLOOKUP(A1537,kipp_maps!A:C,3,FALSE)</f>
        <v>6</v>
      </c>
      <c r="D1537">
        <f>VLOOKUP(A1537,kipp_maps!A:D,4,FALSE)</f>
        <v>2019</v>
      </c>
      <c r="E1537" t="str">
        <f>VLOOKUP(A1537,kipp_maps!A:E,5,FALSE)</f>
        <v>GenEd</v>
      </c>
      <c r="F1537">
        <f>VLOOKUP(A1537&amp;"|"&amp;"Fall"&amp;"|"&amp;"Math",kipp_maps!H:I,2,FALSE)</f>
        <v>210</v>
      </c>
      <c r="G1537">
        <f>VLOOKUP(A1537&amp;"|"&amp;"Fall"&amp;"|"&amp;"Math",kipp_maps!H:J,3,FALSE)</f>
        <v>24</v>
      </c>
      <c r="H1537">
        <f>VLOOKUP(A1537&amp;"|"&amp;"Fall"&amp;"|"&amp;"Math",kipp_maps!H:K,4,FALSE)</f>
        <v>1</v>
      </c>
      <c r="I1537">
        <f>VLOOKUP(A1537&amp;"|"&amp;"Spring"&amp;"|"&amp;"Math",kipp_maps!H:I,2,FALSE)</f>
        <v>206</v>
      </c>
      <c r="J1537">
        <f>VLOOKUP(A1537&amp;"|"&amp;"Spring"&amp;"|"&amp;"Math",kipp_maps!H:J,3,FALSE)</f>
        <v>12</v>
      </c>
      <c r="K1537">
        <f>VLOOKUP(A1537&amp;"|"&amp;"Spring"&amp;"|"&amp;"Math",kipp_maps!H:K,4,FALSE)</f>
        <v>1</v>
      </c>
      <c r="L1537">
        <f>VLOOKUP(A1537&amp;"|"&amp;"Fall"&amp;"|"&amp;"Math",kipp_maps!H:L,5,FALSE)</f>
        <v>6</v>
      </c>
      <c r="M1537">
        <f t="shared" si="92"/>
        <v>-4</v>
      </c>
      <c r="N1537">
        <f t="shared" si="93"/>
        <v>-10</v>
      </c>
      <c r="O1537">
        <f>VLOOKUP(A1537&amp;"|"&amp;"Fall"&amp;"|"&amp;"Reading",kipp_maps!H:I,2,FALSE)</f>
        <v>215</v>
      </c>
      <c r="P1537">
        <f>VLOOKUP(A1537&amp;"|"&amp;"Fall"&amp;"|"&amp;"Reading",kipp_maps!H:J,3,FALSE)</f>
        <v>59</v>
      </c>
      <c r="Q1537">
        <f>VLOOKUP(A1537&amp;"|"&amp;"Fall"&amp;"|"&amp;"Reading",kipp_maps!H:K,4,FALSE)</f>
        <v>3</v>
      </c>
      <c r="R1537">
        <f>VLOOKUP(A1537&amp;"|"&amp;"Spring"&amp;"|"&amp;"Reading",kipp_maps!H:I,2,FALSE)</f>
        <v>213</v>
      </c>
      <c r="S1537">
        <f>VLOOKUP(A1537&amp;"|"&amp;"Spring"&amp;"|"&amp;"Reading",kipp_maps!H:J,3,FALSE)</f>
        <v>43</v>
      </c>
      <c r="T1537">
        <f>VLOOKUP(A1537&amp;"|"&amp;"Spring"&amp;"|"&amp;"Reading",kipp_maps!H:K,4,FALSE)</f>
        <v>2</v>
      </c>
      <c r="U1537">
        <f>VLOOKUP(A1537&amp;"|"&amp;"Fall"&amp;"|"&amp;"Reading",kipp_maps!H:L,5,FALSE)</f>
        <v>4</v>
      </c>
      <c r="V1537">
        <f t="shared" si="94"/>
        <v>-2</v>
      </c>
      <c r="W1537">
        <f t="shared" si="95"/>
        <v>-6</v>
      </c>
    </row>
    <row r="1538" spans="1:23" x14ac:dyDescent="0.25">
      <c r="A1538">
        <v>11451</v>
      </c>
      <c r="B1538" t="str">
        <f>VLOOKUP(A1538,kipp_maps!A:B,2,FALSE)</f>
        <v>School A</v>
      </c>
      <c r="C1538">
        <f>VLOOKUP(A1538,kipp_maps!A:C,3,FALSE)</f>
        <v>6</v>
      </c>
      <c r="D1538">
        <f>VLOOKUP(A1538,kipp_maps!A:D,4,FALSE)</f>
        <v>2019</v>
      </c>
      <c r="E1538" t="str">
        <f>VLOOKUP(A1538,kipp_maps!A:E,5,FALSE)</f>
        <v>GenEd</v>
      </c>
      <c r="F1538">
        <f>VLOOKUP(A1538&amp;"|"&amp;"Fall"&amp;"|"&amp;"Math",kipp_maps!H:I,2,FALSE)</f>
        <v>211</v>
      </c>
      <c r="G1538">
        <f>VLOOKUP(A1538&amp;"|"&amp;"Fall"&amp;"|"&amp;"Math",kipp_maps!H:J,3,FALSE)</f>
        <v>26</v>
      </c>
      <c r="H1538">
        <f>VLOOKUP(A1538&amp;"|"&amp;"Fall"&amp;"|"&amp;"Math",kipp_maps!H:K,4,FALSE)</f>
        <v>2</v>
      </c>
      <c r="I1538">
        <f>VLOOKUP(A1538&amp;"|"&amp;"Spring"&amp;"|"&amp;"Math",kipp_maps!H:I,2,FALSE)</f>
        <v>218</v>
      </c>
      <c r="J1538">
        <f>VLOOKUP(A1538&amp;"|"&amp;"Spring"&amp;"|"&amp;"Math",kipp_maps!H:J,3,FALSE)</f>
        <v>33</v>
      </c>
      <c r="K1538">
        <f>VLOOKUP(A1538&amp;"|"&amp;"Spring"&amp;"|"&amp;"Math",kipp_maps!H:K,4,FALSE)</f>
        <v>2</v>
      </c>
      <c r="L1538">
        <f>VLOOKUP(A1538&amp;"|"&amp;"Fall"&amp;"|"&amp;"Math",kipp_maps!H:L,5,FALSE)</f>
        <v>6</v>
      </c>
      <c r="M1538">
        <f t="shared" si="92"/>
        <v>7</v>
      </c>
      <c r="N1538">
        <f t="shared" si="93"/>
        <v>1</v>
      </c>
      <c r="O1538">
        <f>VLOOKUP(A1538&amp;"|"&amp;"Fall"&amp;"|"&amp;"Reading",kipp_maps!H:I,2,FALSE)</f>
        <v>221</v>
      </c>
      <c r="P1538">
        <f>VLOOKUP(A1538&amp;"|"&amp;"Fall"&amp;"|"&amp;"Reading",kipp_maps!H:J,3,FALSE)</f>
        <v>73</v>
      </c>
      <c r="Q1538">
        <f>VLOOKUP(A1538&amp;"|"&amp;"Fall"&amp;"|"&amp;"Reading",kipp_maps!H:K,4,FALSE)</f>
        <v>3</v>
      </c>
      <c r="R1538">
        <f>VLOOKUP(A1538&amp;"|"&amp;"Spring"&amp;"|"&amp;"Reading",kipp_maps!H:I,2,FALSE)</f>
        <v>228</v>
      </c>
      <c r="S1538">
        <f>VLOOKUP(A1538&amp;"|"&amp;"Spring"&amp;"|"&amp;"Reading",kipp_maps!H:J,3,FALSE)</f>
        <v>80</v>
      </c>
      <c r="T1538">
        <f>VLOOKUP(A1538&amp;"|"&amp;"Spring"&amp;"|"&amp;"Reading",kipp_maps!H:K,4,FALSE)</f>
        <v>4</v>
      </c>
      <c r="U1538">
        <f>VLOOKUP(A1538&amp;"|"&amp;"Fall"&amp;"|"&amp;"Reading",kipp_maps!H:L,5,FALSE)</f>
        <v>2</v>
      </c>
      <c r="V1538">
        <f t="shared" si="94"/>
        <v>7</v>
      </c>
      <c r="W1538">
        <f t="shared" si="95"/>
        <v>5</v>
      </c>
    </row>
    <row r="1539" spans="1:23" x14ac:dyDescent="0.25">
      <c r="A1539">
        <v>21529</v>
      </c>
      <c r="B1539" t="str">
        <f>VLOOKUP(A1539,kipp_maps!A:B,2,FALSE)</f>
        <v>School A</v>
      </c>
      <c r="C1539">
        <f>VLOOKUP(A1539,kipp_maps!A:C,3,FALSE)</f>
        <v>6</v>
      </c>
      <c r="D1539">
        <f>VLOOKUP(A1539,kipp_maps!A:D,4,FALSE)</f>
        <v>2019</v>
      </c>
      <c r="E1539" t="str">
        <f>VLOOKUP(A1539,kipp_maps!A:E,5,FALSE)</f>
        <v>GenEd</v>
      </c>
      <c r="F1539">
        <f>VLOOKUP(A1539&amp;"|"&amp;"Fall"&amp;"|"&amp;"Math",kipp_maps!H:I,2,FALSE)</f>
        <v>203</v>
      </c>
      <c r="G1539">
        <f>VLOOKUP(A1539&amp;"|"&amp;"Fall"&amp;"|"&amp;"Math",kipp_maps!H:J,3,FALSE)</f>
        <v>13</v>
      </c>
      <c r="H1539">
        <f>VLOOKUP(A1539&amp;"|"&amp;"Fall"&amp;"|"&amp;"Math",kipp_maps!H:K,4,FALSE)</f>
        <v>1</v>
      </c>
      <c r="I1539">
        <f>VLOOKUP(A1539&amp;"|"&amp;"Spring"&amp;"|"&amp;"Math",kipp_maps!H:I,2,FALSE)</f>
        <v>218</v>
      </c>
      <c r="J1539">
        <f>VLOOKUP(A1539&amp;"|"&amp;"Spring"&amp;"|"&amp;"Math",kipp_maps!H:J,3,FALSE)</f>
        <v>33</v>
      </c>
      <c r="K1539">
        <f>VLOOKUP(A1539&amp;"|"&amp;"Spring"&amp;"|"&amp;"Math",kipp_maps!H:K,4,FALSE)</f>
        <v>2</v>
      </c>
      <c r="L1539">
        <f>VLOOKUP(A1539&amp;"|"&amp;"Fall"&amp;"|"&amp;"Math",kipp_maps!H:L,5,FALSE)</f>
        <v>7</v>
      </c>
      <c r="M1539">
        <f t="shared" ref="M1539:M1602" si="96">I1539-F1539</f>
        <v>15</v>
      </c>
      <c r="N1539">
        <f t="shared" ref="N1539:N1602" si="97">M1539-L1539</f>
        <v>8</v>
      </c>
      <c r="O1539">
        <f>VLOOKUP(A1539&amp;"|"&amp;"Fall"&amp;"|"&amp;"Reading",kipp_maps!H:I,2,FALSE)</f>
        <v>202</v>
      </c>
      <c r="P1539">
        <f>VLOOKUP(A1539&amp;"|"&amp;"Fall"&amp;"|"&amp;"Reading",kipp_maps!H:J,3,FALSE)</f>
        <v>25</v>
      </c>
      <c r="Q1539">
        <f>VLOOKUP(A1539&amp;"|"&amp;"Fall"&amp;"|"&amp;"Reading",kipp_maps!H:K,4,FALSE)</f>
        <v>2</v>
      </c>
      <c r="R1539">
        <f>VLOOKUP(A1539&amp;"|"&amp;"Spring"&amp;"|"&amp;"Reading",kipp_maps!H:I,2,FALSE)</f>
        <v>213</v>
      </c>
      <c r="S1539">
        <f>VLOOKUP(A1539&amp;"|"&amp;"Spring"&amp;"|"&amp;"Reading",kipp_maps!H:J,3,FALSE)</f>
        <v>43</v>
      </c>
      <c r="T1539">
        <f>VLOOKUP(A1539&amp;"|"&amp;"Spring"&amp;"|"&amp;"Reading",kipp_maps!H:K,4,FALSE)</f>
        <v>2</v>
      </c>
      <c r="U1539">
        <f>VLOOKUP(A1539&amp;"|"&amp;"Fall"&amp;"|"&amp;"Reading",kipp_maps!H:L,5,FALSE)</f>
        <v>6</v>
      </c>
      <c r="V1539">
        <f t="shared" ref="V1539:V1602" si="98">R1539-O1539</f>
        <v>11</v>
      </c>
      <c r="W1539">
        <f t="shared" ref="W1539:W1602" si="99">V1539-U1539</f>
        <v>5</v>
      </c>
    </row>
    <row r="1540" spans="1:23" x14ac:dyDescent="0.25">
      <c r="A1540">
        <v>20091</v>
      </c>
      <c r="B1540" t="str">
        <f>VLOOKUP(A1540,kipp_maps!A:B,2,FALSE)</f>
        <v>School A</v>
      </c>
      <c r="C1540">
        <f>VLOOKUP(A1540,kipp_maps!A:C,3,FALSE)</f>
        <v>6</v>
      </c>
      <c r="D1540">
        <f>VLOOKUP(A1540,kipp_maps!A:D,4,FALSE)</f>
        <v>2019</v>
      </c>
      <c r="E1540" t="str">
        <f>VLOOKUP(A1540,kipp_maps!A:E,5,FALSE)</f>
        <v>GenEd</v>
      </c>
      <c r="F1540">
        <f>VLOOKUP(A1540&amp;"|"&amp;"Fall"&amp;"|"&amp;"Math",kipp_maps!H:I,2,FALSE)</f>
        <v>218</v>
      </c>
      <c r="G1540">
        <f>VLOOKUP(A1540&amp;"|"&amp;"Fall"&amp;"|"&amp;"Math",kipp_maps!H:J,3,FALSE)</f>
        <v>42</v>
      </c>
      <c r="H1540">
        <f>VLOOKUP(A1540&amp;"|"&amp;"Fall"&amp;"|"&amp;"Math",kipp_maps!H:K,4,FALSE)</f>
        <v>2</v>
      </c>
      <c r="I1540">
        <f>VLOOKUP(A1540&amp;"|"&amp;"Spring"&amp;"|"&amp;"Math",kipp_maps!H:I,2,FALSE)</f>
        <v>223</v>
      </c>
      <c r="J1540">
        <f>VLOOKUP(A1540&amp;"|"&amp;"Spring"&amp;"|"&amp;"Math",kipp_maps!H:J,3,FALSE)</f>
        <v>44</v>
      </c>
      <c r="K1540">
        <f>VLOOKUP(A1540&amp;"|"&amp;"Spring"&amp;"|"&amp;"Math",kipp_maps!H:K,4,FALSE)</f>
        <v>2</v>
      </c>
      <c r="L1540">
        <f>VLOOKUP(A1540&amp;"|"&amp;"Fall"&amp;"|"&amp;"Math",kipp_maps!H:L,5,FALSE)</f>
        <v>5</v>
      </c>
      <c r="M1540">
        <f t="shared" si="96"/>
        <v>5</v>
      </c>
      <c r="N1540">
        <f t="shared" si="97"/>
        <v>0</v>
      </c>
      <c r="O1540">
        <f>VLOOKUP(A1540&amp;"|"&amp;"Fall"&amp;"|"&amp;"Reading",kipp_maps!H:I,2,FALSE)</f>
        <v>211</v>
      </c>
      <c r="P1540">
        <f>VLOOKUP(A1540&amp;"|"&amp;"Fall"&amp;"|"&amp;"Reading",kipp_maps!H:J,3,FALSE)</f>
        <v>48</v>
      </c>
      <c r="Q1540">
        <f>VLOOKUP(A1540&amp;"|"&amp;"Fall"&amp;"|"&amp;"Reading",kipp_maps!H:K,4,FALSE)</f>
        <v>2</v>
      </c>
      <c r="R1540">
        <f>VLOOKUP(A1540&amp;"|"&amp;"Spring"&amp;"|"&amp;"Reading",kipp_maps!H:I,2,FALSE)</f>
        <v>220</v>
      </c>
      <c r="S1540">
        <f>VLOOKUP(A1540&amp;"|"&amp;"Spring"&amp;"|"&amp;"Reading",kipp_maps!H:J,3,FALSE)</f>
        <v>61</v>
      </c>
      <c r="T1540">
        <f>VLOOKUP(A1540&amp;"|"&amp;"Spring"&amp;"|"&amp;"Reading",kipp_maps!H:K,4,FALSE)</f>
        <v>3</v>
      </c>
      <c r="U1540">
        <f>VLOOKUP(A1540&amp;"|"&amp;"Fall"&amp;"|"&amp;"Reading",kipp_maps!H:L,5,FALSE)</f>
        <v>4</v>
      </c>
      <c r="V1540">
        <f t="shared" si="98"/>
        <v>9</v>
      </c>
      <c r="W1540">
        <f t="shared" si="99"/>
        <v>5</v>
      </c>
    </row>
    <row r="1541" spans="1:23" x14ac:dyDescent="0.25">
      <c r="A1541">
        <v>29701</v>
      </c>
      <c r="B1541" t="str">
        <f>VLOOKUP(A1541,kipp_maps!A:B,2,FALSE)</f>
        <v>School C</v>
      </c>
      <c r="C1541">
        <f>VLOOKUP(A1541,kipp_maps!A:C,3,FALSE)</f>
        <v>6</v>
      </c>
      <c r="D1541">
        <f>VLOOKUP(A1541,kipp_maps!A:D,4,FALSE)</f>
        <v>2019</v>
      </c>
      <c r="E1541" t="str">
        <f>VLOOKUP(A1541,kipp_maps!A:E,5,FALSE)</f>
        <v>GenEd</v>
      </c>
      <c r="F1541">
        <f>VLOOKUP(A1541&amp;"|"&amp;"Fall"&amp;"|"&amp;"Math",kipp_maps!H:I,2,FALSE)</f>
        <v>208</v>
      </c>
      <c r="G1541">
        <f>VLOOKUP(A1541&amp;"|"&amp;"Fall"&amp;"|"&amp;"Math",kipp_maps!H:J,3,FALSE)</f>
        <v>20</v>
      </c>
      <c r="H1541">
        <f>VLOOKUP(A1541&amp;"|"&amp;"Fall"&amp;"|"&amp;"Math",kipp_maps!H:K,4,FALSE)</f>
        <v>1</v>
      </c>
      <c r="I1541">
        <f>VLOOKUP(A1541&amp;"|"&amp;"Spring"&amp;"|"&amp;"Math",kipp_maps!H:I,2,FALSE)</f>
        <v>217</v>
      </c>
      <c r="J1541">
        <f>VLOOKUP(A1541&amp;"|"&amp;"Spring"&amp;"|"&amp;"Math",kipp_maps!H:J,3,FALSE)</f>
        <v>31</v>
      </c>
      <c r="K1541">
        <f>VLOOKUP(A1541&amp;"|"&amp;"Spring"&amp;"|"&amp;"Math",kipp_maps!H:K,4,FALSE)</f>
        <v>2</v>
      </c>
      <c r="L1541">
        <f>VLOOKUP(A1541&amp;"|"&amp;"Fall"&amp;"|"&amp;"Math",kipp_maps!H:L,5,FALSE)</f>
        <v>6</v>
      </c>
      <c r="M1541">
        <f t="shared" si="96"/>
        <v>9</v>
      </c>
      <c r="N1541">
        <f t="shared" si="97"/>
        <v>3</v>
      </c>
      <c r="O1541">
        <f>VLOOKUP(A1541&amp;"|"&amp;"Fall"&amp;"|"&amp;"Reading",kipp_maps!H:I,2,FALSE)</f>
        <v>207</v>
      </c>
      <c r="P1541">
        <f>VLOOKUP(A1541&amp;"|"&amp;"Fall"&amp;"|"&amp;"Reading",kipp_maps!H:J,3,FALSE)</f>
        <v>37</v>
      </c>
      <c r="Q1541">
        <f>VLOOKUP(A1541&amp;"|"&amp;"Fall"&amp;"|"&amp;"Reading",kipp_maps!H:K,4,FALSE)</f>
        <v>2</v>
      </c>
      <c r="R1541">
        <f>VLOOKUP(A1541&amp;"|"&amp;"Spring"&amp;"|"&amp;"Reading",kipp_maps!H:I,2,FALSE)</f>
        <v>207</v>
      </c>
      <c r="S1541">
        <f>VLOOKUP(A1541&amp;"|"&amp;"Spring"&amp;"|"&amp;"Reading",kipp_maps!H:J,3,FALSE)</f>
        <v>27</v>
      </c>
      <c r="T1541">
        <f>VLOOKUP(A1541&amp;"|"&amp;"Spring"&amp;"|"&amp;"Reading",kipp_maps!H:K,4,FALSE)</f>
        <v>2</v>
      </c>
      <c r="U1541">
        <f>VLOOKUP(A1541&amp;"|"&amp;"Fall"&amp;"|"&amp;"Reading",kipp_maps!H:L,5,FALSE)</f>
        <v>5</v>
      </c>
      <c r="V1541">
        <f t="shared" si="98"/>
        <v>0</v>
      </c>
      <c r="W1541">
        <f t="shared" si="99"/>
        <v>-5</v>
      </c>
    </row>
    <row r="1542" spans="1:23" x14ac:dyDescent="0.25">
      <c r="A1542">
        <v>19154</v>
      </c>
      <c r="B1542" t="str">
        <f>VLOOKUP(A1542,kipp_maps!A:B,2,FALSE)</f>
        <v>School A</v>
      </c>
      <c r="C1542">
        <f>VLOOKUP(A1542,kipp_maps!A:C,3,FALSE)</f>
        <v>6</v>
      </c>
      <c r="D1542">
        <f>VLOOKUP(A1542,kipp_maps!A:D,4,FALSE)</f>
        <v>2019</v>
      </c>
      <c r="E1542" t="str">
        <f>VLOOKUP(A1542,kipp_maps!A:E,5,FALSE)</f>
        <v>GenEd</v>
      </c>
      <c r="F1542">
        <f>VLOOKUP(A1542&amp;"|"&amp;"Fall"&amp;"|"&amp;"Math",kipp_maps!H:I,2,FALSE)</f>
        <v>214</v>
      </c>
      <c r="G1542">
        <f>VLOOKUP(A1542&amp;"|"&amp;"Fall"&amp;"|"&amp;"Math",kipp_maps!H:J,3,FALSE)</f>
        <v>32</v>
      </c>
      <c r="H1542">
        <f>VLOOKUP(A1542&amp;"|"&amp;"Fall"&amp;"|"&amp;"Math",kipp_maps!H:K,4,FALSE)</f>
        <v>2</v>
      </c>
      <c r="I1542">
        <f>VLOOKUP(A1542&amp;"|"&amp;"Spring"&amp;"|"&amp;"Math",kipp_maps!H:I,2,FALSE)</f>
        <v>222</v>
      </c>
      <c r="J1542">
        <f>VLOOKUP(A1542&amp;"|"&amp;"Spring"&amp;"|"&amp;"Math",kipp_maps!H:J,3,FALSE)</f>
        <v>42</v>
      </c>
      <c r="K1542">
        <f>VLOOKUP(A1542&amp;"|"&amp;"Spring"&amp;"|"&amp;"Math",kipp_maps!H:K,4,FALSE)</f>
        <v>2</v>
      </c>
      <c r="L1542">
        <f>VLOOKUP(A1542&amp;"|"&amp;"Fall"&amp;"|"&amp;"Math",kipp_maps!H:L,5,FALSE)</f>
        <v>6</v>
      </c>
      <c r="M1542">
        <f t="shared" si="96"/>
        <v>8</v>
      </c>
      <c r="N1542">
        <f t="shared" si="97"/>
        <v>2</v>
      </c>
      <c r="O1542">
        <f>VLOOKUP(A1542&amp;"|"&amp;"Fall"&amp;"|"&amp;"Reading",kipp_maps!H:I,2,FALSE)</f>
        <v>207</v>
      </c>
      <c r="P1542">
        <f>VLOOKUP(A1542&amp;"|"&amp;"Fall"&amp;"|"&amp;"Reading",kipp_maps!H:J,3,FALSE)</f>
        <v>37</v>
      </c>
      <c r="Q1542">
        <f>VLOOKUP(A1542&amp;"|"&amp;"Fall"&amp;"|"&amp;"Reading",kipp_maps!H:K,4,FALSE)</f>
        <v>2</v>
      </c>
      <c r="R1542">
        <f>VLOOKUP(A1542&amp;"|"&amp;"Spring"&amp;"|"&amp;"Reading",kipp_maps!H:I,2,FALSE)</f>
        <v>225</v>
      </c>
      <c r="S1542">
        <f>VLOOKUP(A1542&amp;"|"&amp;"Spring"&amp;"|"&amp;"Reading",kipp_maps!H:J,3,FALSE)</f>
        <v>74</v>
      </c>
      <c r="T1542">
        <f>VLOOKUP(A1542&amp;"|"&amp;"Spring"&amp;"|"&amp;"Reading",kipp_maps!H:K,4,FALSE)</f>
        <v>3</v>
      </c>
      <c r="U1542">
        <f>VLOOKUP(A1542&amp;"|"&amp;"Fall"&amp;"|"&amp;"Reading",kipp_maps!H:L,5,FALSE)</f>
        <v>5</v>
      </c>
      <c r="V1542">
        <f t="shared" si="98"/>
        <v>18</v>
      </c>
      <c r="W1542">
        <f t="shared" si="99"/>
        <v>13</v>
      </c>
    </row>
    <row r="1543" spans="1:23" x14ac:dyDescent="0.25">
      <c r="A1543">
        <v>26452</v>
      </c>
      <c r="B1543" t="str">
        <f>VLOOKUP(A1543,kipp_maps!A:B,2,FALSE)</f>
        <v>School A</v>
      </c>
      <c r="C1543">
        <f>VLOOKUP(A1543,kipp_maps!A:C,3,FALSE)</f>
        <v>6</v>
      </c>
      <c r="D1543">
        <f>VLOOKUP(A1543,kipp_maps!A:D,4,FALSE)</f>
        <v>2019</v>
      </c>
      <c r="E1543" t="str">
        <f>VLOOKUP(A1543,kipp_maps!A:E,5,FALSE)</f>
        <v>GenEd</v>
      </c>
      <c r="F1543">
        <f>VLOOKUP(A1543&amp;"|"&amp;"Fall"&amp;"|"&amp;"Math",kipp_maps!H:I,2,FALSE)</f>
        <v>197</v>
      </c>
      <c r="G1543">
        <f>VLOOKUP(A1543&amp;"|"&amp;"Fall"&amp;"|"&amp;"Math",kipp_maps!H:J,3,FALSE)</f>
        <v>7</v>
      </c>
      <c r="H1543">
        <f>VLOOKUP(A1543&amp;"|"&amp;"Fall"&amp;"|"&amp;"Math",kipp_maps!H:K,4,FALSE)</f>
        <v>1</v>
      </c>
      <c r="I1543">
        <f>VLOOKUP(A1543&amp;"|"&amp;"Spring"&amp;"|"&amp;"Math",kipp_maps!H:I,2,FALSE)</f>
        <v>195</v>
      </c>
      <c r="J1543">
        <f>VLOOKUP(A1543&amp;"|"&amp;"Spring"&amp;"|"&amp;"Math",kipp_maps!H:J,3,FALSE)</f>
        <v>5</v>
      </c>
      <c r="K1543">
        <f>VLOOKUP(A1543&amp;"|"&amp;"Spring"&amp;"|"&amp;"Math",kipp_maps!H:K,4,FALSE)</f>
        <v>1</v>
      </c>
      <c r="L1543">
        <f>VLOOKUP(A1543&amp;"|"&amp;"Fall"&amp;"|"&amp;"Math",kipp_maps!H:L,5,FALSE)</f>
        <v>8</v>
      </c>
      <c r="M1543">
        <f t="shared" si="96"/>
        <v>-2</v>
      </c>
      <c r="N1543">
        <f t="shared" si="97"/>
        <v>-10</v>
      </c>
      <c r="O1543">
        <f>VLOOKUP(A1543&amp;"|"&amp;"Fall"&amp;"|"&amp;"Reading",kipp_maps!H:I,2,FALSE)</f>
        <v>183</v>
      </c>
      <c r="P1543">
        <f>VLOOKUP(A1543&amp;"|"&amp;"Fall"&amp;"|"&amp;"Reading",kipp_maps!H:J,3,FALSE)</f>
        <v>3</v>
      </c>
      <c r="Q1543">
        <f>VLOOKUP(A1543&amp;"|"&amp;"Fall"&amp;"|"&amp;"Reading",kipp_maps!H:K,4,FALSE)</f>
        <v>1</v>
      </c>
      <c r="R1543">
        <f>VLOOKUP(A1543&amp;"|"&amp;"Spring"&amp;"|"&amp;"Reading",kipp_maps!H:I,2,FALSE)</f>
        <v>196</v>
      </c>
      <c r="S1543">
        <f>VLOOKUP(A1543&amp;"|"&amp;"Spring"&amp;"|"&amp;"Reading",kipp_maps!H:J,3,FALSE)</f>
        <v>14</v>
      </c>
      <c r="T1543">
        <f>VLOOKUP(A1543&amp;"|"&amp;"Spring"&amp;"|"&amp;"Reading",kipp_maps!H:K,4,FALSE)</f>
        <v>1</v>
      </c>
      <c r="U1543">
        <f>VLOOKUP(A1543&amp;"|"&amp;"Fall"&amp;"|"&amp;"Reading",kipp_maps!H:L,5,FALSE)</f>
        <v>9</v>
      </c>
      <c r="V1543">
        <f t="shared" si="98"/>
        <v>13</v>
      </c>
      <c r="W1543">
        <f t="shared" si="99"/>
        <v>4</v>
      </c>
    </row>
    <row r="1544" spans="1:23" x14ac:dyDescent="0.25">
      <c r="A1544">
        <v>16042</v>
      </c>
      <c r="B1544" t="str">
        <f>VLOOKUP(A1544,kipp_maps!A:B,2,FALSE)</f>
        <v>School A</v>
      </c>
      <c r="C1544">
        <f>VLOOKUP(A1544,kipp_maps!A:C,3,FALSE)</f>
        <v>6</v>
      </c>
      <c r="D1544">
        <f>VLOOKUP(A1544,kipp_maps!A:D,4,FALSE)</f>
        <v>2019</v>
      </c>
      <c r="E1544" t="str">
        <f>VLOOKUP(A1544,kipp_maps!A:E,5,FALSE)</f>
        <v>GenEd</v>
      </c>
      <c r="F1544">
        <f>VLOOKUP(A1544&amp;"|"&amp;"Fall"&amp;"|"&amp;"Math",kipp_maps!H:I,2,FALSE)</f>
        <v>196</v>
      </c>
      <c r="G1544">
        <f>VLOOKUP(A1544&amp;"|"&amp;"Fall"&amp;"|"&amp;"Math",kipp_maps!H:J,3,FALSE)</f>
        <v>6</v>
      </c>
      <c r="H1544">
        <f>VLOOKUP(A1544&amp;"|"&amp;"Fall"&amp;"|"&amp;"Math",kipp_maps!H:K,4,FALSE)</f>
        <v>1</v>
      </c>
      <c r="I1544">
        <f>VLOOKUP(A1544&amp;"|"&amp;"Spring"&amp;"|"&amp;"Math",kipp_maps!H:I,2,FALSE)</f>
        <v>203</v>
      </c>
      <c r="J1544">
        <f>VLOOKUP(A1544&amp;"|"&amp;"Spring"&amp;"|"&amp;"Math",kipp_maps!H:J,3,FALSE)</f>
        <v>9</v>
      </c>
      <c r="K1544">
        <f>VLOOKUP(A1544&amp;"|"&amp;"Spring"&amp;"|"&amp;"Math",kipp_maps!H:K,4,FALSE)</f>
        <v>1</v>
      </c>
      <c r="L1544">
        <f>VLOOKUP(A1544&amp;"|"&amp;"Fall"&amp;"|"&amp;"Math",kipp_maps!H:L,5,FALSE)</f>
        <v>8</v>
      </c>
      <c r="M1544">
        <f t="shared" si="96"/>
        <v>7</v>
      </c>
      <c r="N1544">
        <f t="shared" si="97"/>
        <v>-1</v>
      </c>
      <c r="O1544">
        <f>VLOOKUP(A1544&amp;"|"&amp;"Fall"&amp;"|"&amp;"Reading",kipp_maps!H:I,2,FALSE)</f>
        <v>204</v>
      </c>
      <c r="P1544">
        <f>VLOOKUP(A1544&amp;"|"&amp;"Fall"&amp;"|"&amp;"Reading",kipp_maps!H:J,3,FALSE)</f>
        <v>30</v>
      </c>
      <c r="Q1544">
        <f>VLOOKUP(A1544&amp;"|"&amp;"Fall"&amp;"|"&amp;"Reading",kipp_maps!H:K,4,FALSE)</f>
        <v>2</v>
      </c>
      <c r="R1544">
        <f>VLOOKUP(A1544&amp;"|"&amp;"Spring"&amp;"|"&amp;"Reading",kipp_maps!H:I,2,FALSE)</f>
        <v>208</v>
      </c>
      <c r="S1544">
        <f>VLOOKUP(A1544&amp;"|"&amp;"Spring"&amp;"|"&amp;"Reading",kipp_maps!H:J,3,FALSE)</f>
        <v>30</v>
      </c>
      <c r="T1544">
        <f>VLOOKUP(A1544&amp;"|"&amp;"Spring"&amp;"|"&amp;"Reading",kipp_maps!H:K,4,FALSE)</f>
        <v>2</v>
      </c>
      <c r="U1544">
        <f>VLOOKUP(A1544&amp;"|"&amp;"Fall"&amp;"|"&amp;"Reading",kipp_maps!H:L,5,FALSE)</f>
        <v>6</v>
      </c>
      <c r="V1544">
        <f t="shared" si="98"/>
        <v>4</v>
      </c>
      <c r="W1544">
        <f t="shared" si="99"/>
        <v>-2</v>
      </c>
    </row>
    <row r="1545" spans="1:23" x14ac:dyDescent="0.25">
      <c r="A1545">
        <v>24543</v>
      </c>
      <c r="B1545" t="str">
        <f>VLOOKUP(A1545,kipp_maps!A:B,2,FALSE)</f>
        <v>School A</v>
      </c>
      <c r="C1545">
        <f>VLOOKUP(A1545,kipp_maps!A:C,3,FALSE)</f>
        <v>6</v>
      </c>
      <c r="D1545">
        <f>VLOOKUP(A1545,kipp_maps!A:D,4,FALSE)</f>
        <v>2019</v>
      </c>
      <c r="E1545" t="str">
        <f>VLOOKUP(A1545,kipp_maps!A:E,5,FALSE)</f>
        <v>GenEd</v>
      </c>
      <c r="F1545">
        <f>VLOOKUP(A1545&amp;"|"&amp;"Fall"&amp;"|"&amp;"Math",kipp_maps!H:I,2,FALSE)</f>
        <v>200</v>
      </c>
      <c r="G1545">
        <f>VLOOKUP(A1545&amp;"|"&amp;"Fall"&amp;"|"&amp;"Math",kipp_maps!H:J,3,FALSE)</f>
        <v>9</v>
      </c>
      <c r="H1545">
        <f>VLOOKUP(A1545&amp;"|"&amp;"Fall"&amp;"|"&amp;"Math",kipp_maps!H:K,4,FALSE)</f>
        <v>1</v>
      </c>
      <c r="I1545">
        <f>VLOOKUP(A1545&amp;"|"&amp;"Spring"&amp;"|"&amp;"Math",kipp_maps!H:I,2,FALSE)</f>
        <v>205</v>
      </c>
      <c r="J1545">
        <f>VLOOKUP(A1545&amp;"|"&amp;"Spring"&amp;"|"&amp;"Math",kipp_maps!H:J,3,FALSE)</f>
        <v>16</v>
      </c>
      <c r="K1545">
        <f>VLOOKUP(A1545&amp;"|"&amp;"Spring"&amp;"|"&amp;"Math",kipp_maps!H:K,4,FALSE)</f>
        <v>1</v>
      </c>
      <c r="L1545">
        <f>VLOOKUP(A1545&amp;"|"&amp;"Fall"&amp;"|"&amp;"Math",kipp_maps!H:L,5,FALSE)</f>
        <v>7</v>
      </c>
      <c r="M1545">
        <f t="shared" si="96"/>
        <v>5</v>
      </c>
      <c r="N1545">
        <f t="shared" si="97"/>
        <v>-2</v>
      </c>
      <c r="O1545">
        <f>VLOOKUP(A1545&amp;"|"&amp;"Fall"&amp;"|"&amp;"Reading",kipp_maps!H:I,2,FALSE)</f>
        <v>184</v>
      </c>
      <c r="P1545">
        <f>VLOOKUP(A1545&amp;"|"&amp;"Fall"&amp;"|"&amp;"Reading",kipp_maps!H:J,3,FALSE)</f>
        <v>3</v>
      </c>
      <c r="Q1545">
        <f>VLOOKUP(A1545&amp;"|"&amp;"Fall"&amp;"|"&amp;"Reading",kipp_maps!H:K,4,FALSE)</f>
        <v>1</v>
      </c>
      <c r="R1545">
        <f>VLOOKUP(A1545&amp;"|"&amp;"Spring"&amp;"|"&amp;"Reading",kipp_maps!H:I,2,FALSE)</f>
        <v>198</v>
      </c>
      <c r="S1545">
        <f>VLOOKUP(A1545&amp;"|"&amp;"Spring"&amp;"|"&amp;"Reading",kipp_maps!H:J,3,FALSE)</f>
        <v>17</v>
      </c>
      <c r="T1545">
        <f>VLOOKUP(A1545&amp;"|"&amp;"Spring"&amp;"|"&amp;"Reading",kipp_maps!H:K,4,FALSE)</f>
        <v>1</v>
      </c>
      <c r="U1545">
        <f>VLOOKUP(A1545&amp;"|"&amp;"Fall"&amp;"|"&amp;"Reading",kipp_maps!H:L,5,FALSE)</f>
        <v>9</v>
      </c>
      <c r="V1545">
        <f t="shared" si="98"/>
        <v>14</v>
      </c>
      <c r="W1545">
        <f t="shared" si="99"/>
        <v>5</v>
      </c>
    </row>
    <row r="1546" spans="1:23" x14ac:dyDescent="0.25">
      <c r="A1546">
        <v>22215</v>
      </c>
      <c r="B1546" t="str">
        <f>VLOOKUP(A1546,kipp_maps!A:B,2,FALSE)</f>
        <v>School A</v>
      </c>
      <c r="C1546">
        <f>VLOOKUP(A1546,kipp_maps!A:C,3,FALSE)</f>
        <v>6</v>
      </c>
      <c r="D1546">
        <f>VLOOKUP(A1546,kipp_maps!A:D,4,FALSE)</f>
        <v>2019</v>
      </c>
      <c r="E1546" t="str">
        <f>VLOOKUP(A1546,kipp_maps!A:E,5,FALSE)</f>
        <v>GenEd</v>
      </c>
      <c r="F1546">
        <f>VLOOKUP(A1546&amp;"|"&amp;"Fall"&amp;"|"&amp;"Math",kipp_maps!H:I,2,FALSE)</f>
        <v>181</v>
      </c>
      <c r="G1546">
        <f>VLOOKUP(A1546&amp;"|"&amp;"Fall"&amp;"|"&amp;"Math",kipp_maps!H:J,3,FALSE)</f>
        <v>1</v>
      </c>
      <c r="H1546">
        <f>VLOOKUP(A1546&amp;"|"&amp;"Fall"&amp;"|"&amp;"Math",kipp_maps!H:K,4,FALSE)</f>
        <v>1</v>
      </c>
      <c r="I1546">
        <f>VLOOKUP(A1546&amp;"|"&amp;"Spring"&amp;"|"&amp;"Math",kipp_maps!H:I,2,FALSE)</f>
        <v>204</v>
      </c>
      <c r="J1546">
        <f>VLOOKUP(A1546&amp;"|"&amp;"Spring"&amp;"|"&amp;"Math",kipp_maps!H:J,3,FALSE)</f>
        <v>14</v>
      </c>
      <c r="K1546">
        <f>VLOOKUP(A1546&amp;"|"&amp;"Spring"&amp;"|"&amp;"Math",kipp_maps!H:K,4,FALSE)</f>
        <v>1</v>
      </c>
      <c r="L1546">
        <f>VLOOKUP(A1546&amp;"|"&amp;"Fall"&amp;"|"&amp;"Math",kipp_maps!H:L,5,FALSE)</f>
        <v>10</v>
      </c>
      <c r="M1546">
        <f t="shared" si="96"/>
        <v>23</v>
      </c>
      <c r="N1546">
        <f t="shared" si="97"/>
        <v>13</v>
      </c>
      <c r="O1546">
        <f>VLOOKUP(A1546&amp;"|"&amp;"Fall"&amp;"|"&amp;"Reading",kipp_maps!H:I,2,FALSE)</f>
        <v>195</v>
      </c>
      <c r="P1546">
        <f>VLOOKUP(A1546&amp;"|"&amp;"Fall"&amp;"|"&amp;"Reading",kipp_maps!H:J,3,FALSE)</f>
        <v>13</v>
      </c>
      <c r="Q1546">
        <f>VLOOKUP(A1546&amp;"|"&amp;"Fall"&amp;"|"&amp;"Reading",kipp_maps!H:K,4,FALSE)</f>
        <v>1</v>
      </c>
      <c r="R1546">
        <f>VLOOKUP(A1546&amp;"|"&amp;"Spring"&amp;"|"&amp;"Reading",kipp_maps!H:I,2,FALSE)</f>
        <v>208</v>
      </c>
      <c r="S1546">
        <f>VLOOKUP(A1546&amp;"|"&amp;"Spring"&amp;"|"&amp;"Reading",kipp_maps!H:J,3,FALSE)</f>
        <v>40</v>
      </c>
      <c r="T1546">
        <f>VLOOKUP(A1546&amp;"|"&amp;"Spring"&amp;"|"&amp;"Reading",kipp_maps!H:K,4,FALSE)</f>
        <v>2</v>
      </c>
      <c r="U1546">
        <f>VLOOKUP(A1546&amp;"|"&amp;"Fall"&amp;"|"&amp;"Reading",kipp_maps!H:L,5,FALSE)</f>
        <v>7</v>
      </c>
      <c r="V1546">
        <f t="shared" si="98"/>
        <v>13</v>
      </c>
      <c r="W1546">
        <f t="shared" si="99"/>
        <v>6</v>
      </c>
    </row>
    <row r="1547" spans="1:23" x14ac:dyDescent="0.25">
      <c r="A1547">
        <v>15803</v>
      </c>
      <c r="B1547" t="str">
        <f>VLOOKUP(A1547,kipp_maps!A:B,2,FALSE)</f>
        <v>School D</v>
      </c>
      <c r="C1547">
        <f>VLOOKUP(A1547,kipp_maps!A:C,3,FALSE)</f>
        <v>6</v>
      </c>
      <c r="D1547">
        <f>VLOOKUP(A1547,kipp_maps!A:D,4,FALSE)</f>
        <v>2019</v>
      </c>
      <c r="E1547" t="str">
        <f>VLOOKUP(A1547,kipp_maps!A:E,5,FALSE)</f>
        <v>GenEd</v>
      </c>
      <c r="F1547">
        <f>VLOOKUP(A1547&amp;"|"&amp;"Fall"&amp;"|"&amp;"Math",kipp_maps!H:I,2,FALSE)</f>
        <v>217</v>
      </c>
      <c r="G1547">
        <f>VLOOKUP(A1547&amp;"|"&amp;"Fall"&amp;"|"&amp;"Math",kipp_maps!H:J,3,FALSE)</f>
        <v>39</v>
      </c>
      <c r="H1547">
        <f>VLOOKUP(A1547&amp;"|"&amp;"Fall"&amp;"|"&amp;"Math",kipp_maps!H:K,4,FALSE)</f>
        <v>2</v>
      </c>
      <c r="I1547">
        <f>VLOOKUP(A1547&amp;"|"&amp;"Spring"&amp;"|"&amp;"Math",kipp_maps!H:I,2,FALSE)</f>
        <v>211</v>
      </c>
      <c r="J1547">
        <f>VLOOKUP(A1547&amp;"|"&amp;"Spring"&amp;"|"&amp;"Math",kipp_maps!H:J,3,FALSE)</f>
        <v>20</v>
      </c>
      <c r="K1547">
        <f>VLOOKUP(A1547&amp;"|"&amp;"Spring"&amp;"|"&amp;"Math",kipp_maps!H:K,4,FALSE)</f>
        <v>1</v>
      </c>
      <c r="L1547">
        <f>VLOOKUP(A1547&amp;"|"&amp;"Fall"&amp;"|"&amp;"Math",kipp_maps!H:L,5,FALSE)</f>
        <v>5</v>
      </c>
      <c r="M1547">
        <f t="shared" si="96"/>
        <v>-6</v>
      </c>
      <c r="N1547">
        <f t="shared" si="97"/>
        <v>-11</v>
      </c>
      <c r="O1547">
        <f>VLOOKUP(A1547&amp;"|"&amp;"Fall"&amp;"|"&amp;"Reading",kipp_maps!H:I,2,FALSE)</f>
        <v>196</v>
      </c>
      <c r="P1547">
        <f>VLOOKUP(A1547&amp;"|"&amp;"Fall"&amp;"|"&amp;"Reading",kipp_maps!H:J,3,FALSE)</f>
        <v>14</v>
      </c>
      <c r="Q1547">
        <f>VLOOKUP(A1547&amp;"|"&amp;"Fall"&amp;"|"&amp;"Reading",kipp_maps!H:K,4,FALSE)</f>
        <v>1</v>
      </c>
      <c r="R1547">
        <f>VLOOKUP(A1547&amp;"|"&amp;"Spring"&amp;"|"&amp;"Reading",kipp_maps!H:I,2,FALSE)</f>
        <v>189</v>
      </c>
      <c r="S1547">
        <f>VLOOKUP(A1547&amp;"|"&amp;"Spring"&amp;"|"&amp;"Reading",kipp_maps!H:J,3,FALSE)</f>
        <v>3</v>
      </c>
      <c r="T1547">
        <f>VLOOKUP(A1547&amp;"|"&amp;"Spring"&amp;"|"&amp;"Reading",kipp_maps!H:K,4,FALSE)</f>
        <v>1</v>
      </c>
      <c r="U1547">
        <f>VLOOKUP(A1547&amp;"|"&amp;"Fall"&amp;"|"&amp;"Reading",kipp_maps!H:L,5,FALSE)</f>
        <v>7</v>
      </c>
      <c r="V1547">
        <f t="shared" si="98"/>
        <v>-7</v>
      </c>
      <c r="W1547">
        <f t="shared" si="99"/>
        <v>-14</v>
      </c>
    </row>
    <row r="1548" spans="1:23" x14ac:dyDescent="0.25">
      <c r="A1548">
        <v>25191</v>
      </c>
      <c r="B1548" t="str">
        <f>VLOOKUP(A1548,kipp_maps!A:B,2,FALSE)</f>
        <v>School D</v>
      </c>
      <c r="C1548">
        <f>VLOOKUP(A1548,kipp_maps!A:C,3,FALSE)</f>
        <v>6</v>
      </c>
      <c r="D1548">
        <f>VLOOKUP(A1548,kipp_maps!A:D,4,FALSE)</f>
        <v>2019</v>
      </c>
      <c r="E1548" t="str">
        <f>VLOOKUP(A1548,kipp_maps!A:E,5,FALSE)</f>
        <v>GenEd</v>
      </c>
      <c r="F1548">
        <f>VLOOKUP(A1548&amp;"|"&amp;"Fall"&amp;"|"&amp;"Math",kipp_maps!H:I,2,FALSE)</f>
        <v>202</v>
      </c>
      <c r="G1548">
        <f>VLOOKUP(A1548&amp;"|"&amp;"Fall"&amp;"|"&amp;"Math",kipp_maps!H:J,3,FALSE)</f>
        <v>12</v>
      </c>
      <c r="H1548">
        <f>VLOOKUP(A1548&amp;"|"&amp;"Fall"&amp;"|"&amp;"Math",kipp_maps!H:K,4,FALSE)</f>
        <v>1</v>
      </c>
      <c r="I1548">
        <f>VLOOKUP(A1548&amp;"|"&amp;"Spring"&amp;"|"&amp;"Math",kipp_maps!H:I,2,FALSE)</f>
        <v>220</v>
      </c>
      <c r="J1548">
        <f>VLOOKUP(A1548&amp;"|"&amp;"Spring"&amp;"|"&amp;"Math",kipp_maps!H:J,3,FALSE)</f>
        <v>38</v>
      </c>
      <c r="K1548">
        <f>VLOOKUP(A1548&amp;"|"&amp;"Spring"&amp;"|"&amp;"Math",kipp_maps!H:K,4,FALSE)</f>
        <v>2</v>
      </c>
      <c r="L1548">
        <f>VLOOKUP(A1548&amp;"|"&amp;"Fall"&amp;"|"&amp;"Math",kipp_maps!H:L,5,FALSE)</f>
        <v>7</v>
      </c>
      <c r="M1548">
        <f t="shared" si="96"/>
        <v>18</v>
      </c>
      <c r="N1548">
        <f t="shared" si="97"/>
        <v>11</v>
      </c>
      <c r="O1548">
        <f>VLOOKUP(A1548&amp;"|"&amp;"Fall"&amp;"|"&amp;"Reading",kipp_maps!H:I,2,FALSE)</f>
        <v>211</v>
      </c>
      <c r="P1548">
        <f>VLOOKUP(A1548&amp;"|"&amp;"Fall"&amp;"|"&amp;"Reading",kipp_maps!H:J,3,FALSE)</f>
        <v>48</v>
      </c>
      <c r="Q1548">
        <f>VLOOKUP(A1548&amp;"|"&amp;"Fall"&amp;"|"&amp;"Reading",kipp_maps!H:K,4,FALSE)</f>
        <v>2</v>
      </c>
      <c r="R1548">
        <f>VLOOKUP(A1548&amp;"|"&amp;"Spring"&amp;"|"&amp;"Reading",kipp_maps!H:I,2,FALSE)</f>
        <v>220</v>
      </c>
      <c r="S1548">
        <f>VLOOKUP(A1548&amp;"|"&amp;"Spring"&amp;"|"&amp;"Reading",kipp_maps!H:J,3,FALSE)</f>
        <v>61</v>
      </c>
      <c r="T1548">
        <f>VLOOKUP(A1548&amp;"|"&amp;"Spring"&amp;"|"&amp;"Reading",kipp_maps!H:K,4,FALSE)</f>
        <v>3</v>
      </c>
      <c r="U1548">
        <f>VLOOKUP(A1548&amp;"|"&amp;"Fall"&amp;"|"&amp;"Reading",kipp_maps!H:L,5,FALSE)</f>
        <v>4</v>
      </c>
      <c r="V1548">
        <f t="shared" si="98"/>
        <v>9</v>
      </c>
      <c r="W1548">
        <f t="shared" si="99"/>
        <v>5</v>
      </c>
    </row>
    <row r="1549" spans="1:23" x14ac:dyDescent="0.25">
      <c r="A1549">
        <v>24330</v>
      </c>
      <c r="B1549" t="str">
        <f>VLOOKUP(A1549,kipp_maps!A:B,2,FALSE)</f>
        <v>School A</v>
      </c>
      <c r="C1549">
        <f>VLOOKUP(A1549,kipp_maps!A:C,3,FALSE)</f>
        <v>6</v>
      </c>
      <c r="D1549">
        <f>VLOOKUP(A1549,kipp_maps!A:D,4,FALSE)</f>
        <v>2019</v>
      </c>
      <c r="E1549" t="str">
        <f>VLOOKUP(A1549,kipp_maps!A:E,5,FALSE)</f>
        <v>GenEd</v>
      </c>
      <c r="F1549">
        <f>VLOOKUP(A1549&amp;"|"&amp;"Fall"&amp;"|"&amp;"Math",kipp_maps!H:I,2,FALSE)</f>
        <v>221</v>
      </c>
      <c r="G1549">
        <f>VLOOKUP(A1549&amp;"|"&amp;"Fall"&amp;"|"&amp;"Math",kipp_maps!H:J,3,FALSE)</f>
        <v>49</v>
      </c>
      <c r="H1549">
        <f>VLOOKUP(A1549&amp;"|"&amp;"Fall"&amp;"|"&amp;"Math",kipp_maps!H:K,4,FALSE)</f>
        <v>2</v>
      </c>
      <c r="I1549">
        <f>VLOOKUP(A1549&amp;"|"&amp;"Spring"&amp;"|"&amp;"Math",kipp_maps!H:I,2,FALSE)</f>
        <v>238</v>
      </c>
      <c r="J1549">
        <f>VLOOKUP(A1549&amp;"|"&amp;"Spring"&amp;"|"&amp;"Math",kipp_maps!H:J,3,FALSE)</f>
        <v>78</v>
      </c>
      <c r="K1549">
        <f>VLOOKUP(A1549&amp;"|"&amp;"Spring"&amp;"|"&amp;"Math",kipp_maps!H:K,4,FALSE)</f>
        <v>4</v>
      </c>
      <c r="L1549">
        <f>VLOOKUP(A1549&amp;"|"&amp;"Fall"&amp;"|"&amp;"Math",kipp_maps!H:L,5,FALSE)</f>
        <v>5</v>
      </c>
      <c r="M1549">
        <f t="shared" si="96"/>
        <v>17</v>
      </c>
      <c r="N1549">
        <f t="shared" si="97"/>
        <v>12</v>
      </c>
      <c r="O1549">
        <f>VLOOKUP(A1549&amp;"|"&amp;"Fall"&amp;"|"&amp;"Reading",kipp_maps!H:I,2,FALSE)</f>
        <v>212</v>
      </c>
      <c r="P1549">
        <f>VLOOKUP(A1549&amp;"|"&amp;"Fall"&amp;"|"&amp;"Reading",kipp_maps!H:J,3,FALSE)</f>
        <v>51</v>
      </c>
      <c r="Q1549">
        <f>VLOOKUP(A1549&amp;"|"&amp;"Fall"&amp;"|"&amp;"Reading",kipp_maps!H:K,4,FALSE)</f>
        <v>3</v>
      </c>
      <c r="R1549">
        <f>VLOOKUP(A1549&amp;"|"&amp;"Spring"&amp;"|"&amp;"Reading",kipp_maps!H:I,2,FALSE)</f>
        <v>226</v>
      </c>
      <c r="S1549">
        <f>VLOOKUP(A1549&amp;"|"&amp;"Spring"&amp;"|"&amp;"Reading",kipp_maps!H:J,3,FALSE)</f>
        <v>76</v>
      </c>
      <c r="T1549">
        <f>VLOOKUP(A1549&amp;"|"&amp;"Spring"&amp;"|"&amp;"Reading",kipp_maps!H:K,4,FALSE)</f>
        <v>4</v>
      </c>
      <c r="U1549">
        <f>VLOOKUP(A1549&amp;"|"&amp;"Fall"&amp;"|"&amp;"Reading",kipp_maps!H:L,5,FALSE)</f>
        <v>4</v>
      </c>
      <c r="V1549">
        <f t="shared" si="98"/>
        <v>14</v>
      </c>
      <c r="W1549">
        <f t="shared" si="99"/>
        <v>10</v>
      </c>
    </row>
    <row r="1550" spans="1:23" x14ac:dyDescent="0.25">
      <c r="A1550">
        <v>16649</v>
      </c>
      <c r="B1550" t="str">
        <f>VLOOKUP(A1550,kipp_maps!A:B,2,FALSE)</f>
        <v>School D</v>
      </c>
      <c r="C1550">
        <f>VLOOKUP(A1550,kipp_maps!A:C,3,FALSE)</f>
        <v>6</v>
      </c>
      <c r="D1550">
        <f>VLOOKUP(A1550,kipp_maps!A:D,4,FALSE)</f>
        <v>2019</v>
      </c>
      <c r="E1550" t="str">
        <f>VLOOKUP(A1550,kipp_maps!A:E,5,FALSE)</f>
        <v>GenEd</v>
      </c>
      <c r="F1550">
        <f>VLOOKUP(A1550&amp;"|"&amp;"Fall"&amp;"|"&amp;"Math",kipp_maps!H:I,2,FALSE)</f>
        <v>232</v>
      </c>
      <c r="G1550">
        <f>VLOOKUP(A1550&amp;"|"&amp;"Fall"&amp;"|"&amp;"Math",kipp_maps!H:J,3,FALSE)</f>
        <v>74</v>
      </c>
      <c r="H1550">
        <f>VLOOKUP(A1550&amp;"|"&amp;"Fall"&amp;"|"&amp;"Math",kipp_maps!H:K,4,FALSE)</f>
        <v>3</v>
      </c>
      <c r="I1550">
        <f>VLOOKUP(A1550&amp;"|"&amp;"Spring"&amp;"|"&amp;"Math",kipp_maps!H:I,2,FALSE)</f>
        <v>232</v>
      </c>
      <c r="J1550">
        <f>VLOOKUP(A1550&amp;"|"&amp;"Spring"&amp;"|"&amp;"Math",kipp_maps!H:J,3,FALSE)</f>
        <v>66</v>
      </c>
      <c r="K1550">
        <f>VLOOKUP(A1550&amp;"|"&amp;"Spring"&amp;"|"&amp;"Math",kipp_maps!H:K,4,FALSE)</f>
        <v>3</v>
      </c>
      <c r="L1550">
        <f>VLOOKUP(A1550&amp;"|"&amp;"Fall"&amp;"|"&amp;"Math",kipp_maps!H:L,5,FALSE)</f>
        <v>3</v>
      </c>
      <c r="M1550">
        <f t="shared" si="96"/>
        <v>0</v>
      </c>
      <c r="N1550">
        <f t="shared" si="97"/>
        <v>-3</v>
      </c>
      <c r="O1550">
        <f>VLOOKUP(A1550&amp;"|"&amp;"Fall"&amp;"|"&amp;"Reading",kipp_maps!H:I,2,FALSE)</f>
        <v>220</v>
      </c>
      <c r="P1550">
        <f>VLOOKUP(A1550&amp;"|"&amp;"Fall"&amp;"|"&amp;"Reading",kipp_maps!H:J,3,FALSE)</f>
        <v>71</v>
      </c>
      <c r="Q1550">
        <f>VLOOKUP(A1550&amp;"|"&amp;"Fall"&amp;"|"&amp;"Reading",kipp_maps!H:K,4,FALSE)</f>
        <v>3</v>
      </c>
      <c r="R1550">
        <f>VLOOKUP(A1550&amp;"|"&amp;"Spring"&amp;"|"&amp;"Reading",kipp_maps!H:I,2,FALSE)</f>
        <v>225</v>
      </c>
      <c r="S1550">
        <f>VLOOKUP(A1550&amp;"|"&amp;"Spring"&amp;"|"&amp;"Reading",kipp_maps!H:J,3,FALSE)</f>
        <v>74</v>
      </c>
      <c r="T1550">
        <f>VLOOKUP(A1550&amp;"|"&amp;"Spring"&amp;"|"&amp;"Reading",kipp_maps!H:K,4,FALSE)</f>
        <v>3</v>
      </c>
      <c r="U1550">
        <f>VLOOKUP(A1550&amp;"|"&amp;"Fall"&amp;"|"&amp;"Reading",kipp_maps!H:L,5,FALSE)</f>
        <v>3</v>
      </c>
      <c r="V1550">
        <f t="shared" si="98"/>
        <v>5</v>
      </c>
      <c r="W1550">
        <f t="shared" si="99"/>
        <v>2</v>
      </c>
    </row>
    <row r="1551" spans="1:23" x14ac:dyDescent="0.25">
      <c r="A1551">
        <v>24405</v>
      </c>
      <c r="B1551" t="str">
        <f>VLOOKUP(A1551,kipp_maps!A:B,2,FALSE)</f>
        <v>School D</v>
      </c>
      <c r="C1551">
        <f>VLOOKUP(A1551,kipp_maps!A:C,3,FALSE)</f>
        <v>6</v>
      </c>
      <c r="D1551">
        <f>VLOOKUP(A1551,kipp_maps!A:D,4,FALSE)</f>
        <v>2019</v>
      </c>
      <c r="E1551" t="str">
        <f>VLOOKUP(A1551,kipp_maps!A:E,5,FALSE)</f>
        <v>GenEd</v>
      </c>
      <c r="F1551">
        <f>VLOOKUP(A1551&amp;"|"&amp;"Fall"&amp;"|"&amp;"Math",kipp_maps!H:I,2,FALSE)</f>
        <v>215</v>
      </c>
      <c r="G1551">
        <f>VLOOKUP(A1551&amp;"|"&amp;"Fall"&amp;"|"&amp;"Math",kipp_maps!H:J,3,FALSE)</f>
        <v>35</v>
      </c>
      <c r="H1551">
        <f>VLOOKUP(A1551&amp;"|"&amp;"Fall"&amp;"|"&amp;"Math",kipp_maps!H:K,4,FALSE)</f>
        <v>2</v>
      </c>
      <c r="I1551">
        <f>VLOOKUP(A1551&amp;"|"&amp;"Spring"&amp;"|"&amp;"Math",kipp_maps!H:I,2,FALSE)</f>
        <v>216</v>
      </c>
      <c r="J1551">
        <f>VLOOKUP(A1551&amp;"|"&amp;"Spring"&amp;"|"&amp;"Math",kipp_maps!H:J,3,FALSE)</f>
        <v>29</v>
      </c>
      <c r="K1551">
        <f>VLOOKUP(A1551&amp;"|"&amp;"Spring"&amp;"|"&amp;"Math",kipp_maps!H:K,4,FALSE)</f>
        <v>2</v>
      </c>
      <c r="L1551">
        <f>VLOOKUP(A1551&amp;"|"&amp;"Fall"&amp;"|"&amp;"Math",kipp_maps!H:L,5,FALSE)</f>
        <v>6</v>
      </c>
      <c r="M1551">
        <f t="shared" si="96"/>
        <v>1</v>
      </c>
      <c r="N1551">
        <f t="shared" si="97"/>
        <v>-5</v>
      </c>
      <c r="O1551">
        <f>VLOOKUP(A1551&amp;"|"&amp;"Fall"&amp;"|"&amp;"Reading",kipp_maps!H:I,2,FALSE)</f>
        <v>197</v>
      </c>
      <c r="P1551">
        <f>VLOOKUP(A1551&amp;"|"&amp;"Fall"&amp;"|"&amp;"Reading",kipp_maps!H:J,3,FALSE)</f>
        <v>16</v>
      </c>
      <c r="Q1551">
        <f>VLOOKUP(A1551&amp;"|"&amp;"Fall"&amp;"|"&amp;"Reading",kipp_maps!H:K,4,FALSE)</f>
        <v>1</v>
      </c>
      <c r="R1551">
        <f>VLOOKUP(A1551&amp;"|"&amp;"Spring"&amp;"|"&amp;"Reading",kipp_maps!H:I,2,FALSE)</f>
        <v>218</v>
      </c>
      <c r="S1551">
        <f>VLOOKUP(A1551&amp;"|"&amp;"Spring"&amp;"|"&amp;"Reading",kipp_maps!H:J,3,FALSE)</f>
        <v>56</v>
      </c>
      <c r="T1551">
        <f>VLOOKUP(A1551&amp;"|"&amp;"Spring"&amp;"|"&amp;"Reading",kipp_maps!H:K,4,FALSE)</f>
        <v>3</v>
      </c>
      <c r="U1551">
        <f>VLOOKUP(A1551&amp;"|"&amp;"Fall"&amp;"|"&amp;"Reading",kipp_maps!H:L,5,FALSE)</f>
        <v>7</v>
      </c>
      <c r="V1551">
        <f t="shared" si="98"/>
        <v>21</v>
      </c>
      <c r="W1551">
        <f t="shared" si="99"/>
        <v>14</v>
      </c>
    </row>
    <row r="1552" spans="1:23" x14ac:dyDescent="0.25">
      <c r="A1552">
        <v>10253</v>
      </c>
      <c r="B1552" t="str">
        <f>VLOOKUP(A1552,kipp_maps!A:B,2,FALSE)</f>
        <v>School A</v>
      </c>
      <c r="C1552">
        <f>VLOOKUP(A1552,kipp_maps!A:C,3,FALSE)</f>
        <v>6</v>
      </c>
      <c r="D1552">
        <f>VLOOKUP(A1552,kipp_maps!A:D,4,FALSE)</f>
        <v>2019</v>
      </c>
      <c r="E1552" t="str">
        <f>VLOOKUP(A1552,kipp_maps!A:E,5,FALSE)</f>
        <v>GenEd</v>
      </c>
      <c r="F1552">
        <f>VLOOKUP(A1552&amp;"|"&amp;"Fall"&amp;"|"&amp;"Math",kipp_maps!H:I,2,FALSE)</f>
        <v>209</v>
      </c>
      <c r="G1552">
        <f>VLOOKUP(A1552&amp;"|"&amp;"Fall"&amp;"|"&amp;"Math",kipp_maps!H:J,3,FALSE)</f>
        <v>22</v>
      </c>
      <c r="H1552">
        <f>VLOOKUP(A1552&amp;"|"&amp;"Fall"&amp;"|"&amp;"Math",kipp_maps!H:K,4,FALSE)</f>
        <v>1</v>
      </c>
      <c r="I1552">
        <f>VLOOKUP(A1552&amp;"|"&amp;"Spring"&amp;"|"&amp;"Math",kipp_maps!H:I,2,FALSE)</f>
        <v>210</v>
      </c>
      <c r="J1552">
        <f>VLOOKUP(A1552&amp;"|"&amp;"Spring"&amp;"|"&amp;"Math",kipp_maps!H:J,3,FALSE)</f>
        <v>18</v>
      </c>
      <c r="K1552">
        <f>VLOOKUP(A1552&amp;"|"&amp;"Spring"&amp;"|"&amp;"Math",kipp_maps!H:K,4,FALSE)</f>
        <v>1</v>
      </c>
      <c r="L1552">
        <f>VLOOKUP(A1552&amp;"|"&amp;"Fall"&amp;"|"&amp;"Math",kipp_maps!H:L,5,FALSE)</f>
        <v>6</v>
      </c>
      <c r="M1552">
        <f t="shared" si="96"/>
        <v>1</v>
      </c>
      <c r="N1552">
        <f t="shared" si="97"/>
        <v>-5</v>
      </c>
      <c r="O1552">
        <f>VLOOKUP(A1552&amp;"|"&amp;"Fall"&amp;"|"&amp;"Reading",kipp_maps!H:I,2,FALSE)</f>
        <v>205</v>
      </c>
      <c r="P1552">
        <f>VLOOKUP(A1552&amp;"|"&amp;"Fall"&amp;"|"&amp;"Reading",kipp_maps!H:J,3,FALSE)</f>
        <v>32</v>
      </c>
      <c r="Q1552">
        <f>VLOOKUP(A1552&amp;"|"&amp;"Fall"&amp;"|"&amp;"Reading",kipp_maps!H:K,4,FALSE)</f>
        <v>2</v>
      </c>
      <c r="R1552">
        <f>VLOOKUP(A1552&amp;"|"&amp;"Spring"&amp;"|"&amp;"Reading",kipp_maps!H:I,2,FALSE)</f>
        <v>220</v>
      </c>
      <c r="S1552">
        <f>VLOOKUP(A1552&amp;"|"&amp;"Spring"&amp;"|"&amp;"Reading",kipp_maps!H:J,3,FALSE)</f>
        <v>61</v>
      </c>
      <c r="T1552">
        <f>VLOOKUP(A1552&amp;"|"&amp;"Spring"&amp;"|"&amp;"Reading",kipp_maps!H:K,4,FALSE)</f>
        <v>3</v>
      </c>
      <c r="U1552">
        <f>VLOOKUP(A1552&amp;"|"&amp;"Fall"&amp;"|"&amp;"Reading",kipp_maps!H:L,5,FALSE)</f>
        <v>5</v>
      </c>
      <c r="V1552">
        <f t="shared" si="98"/>
        <v>15</v>
      </c>
      <c r="W1552">
        <f t="shared" si="99"/>
        <v>10</v>
      </c>
    </row>
    <row r="1553" spans="1:23" x14ac:dyDescent="0.25">
      <c r="A1553">
        <v>15143</v>
      </c>
      <c r="B1553" t="str">
        <f>VLOOKUP(A1553,kipp_maps!A:B,2,FALSE)</f>
        <v>School A</v>
      </c>
      <c r="C1553">
        <f>VLOOKUP(A1553,kipp_maps!A:C,3,FALSE)</f>
        <v>6</v>
      </c>
      <c r="D1553">
        <f>VLOOKUP(A1553,kipp_maps!A:D,4,FALSE)</f>
        <v>2019</v>
      </c>
      <c r="E1553" t="str">
        <f>VLOOKUP(A1553,kipp_maps!A:E,5,FALSE)</f>
        <v>GenEd</v>
      </c>
      <c r="F1553">
        <f>VLOOKUP(A1553&amp;"|"&amp;"Fall"&amp;"|"&amp;"Math",kipp_maps!H:I,2,FALSE)</f>
        <v>210</v>
      </c>
      <c r="G1553">
        <f>VLOOKUP(A1553&amp;"|"&amp;"Fall"&amp;"|"&amp;"Math",kipp_maps!H:J,3,FALSE)</f>
        <v>24</v>
      </c>
      <c r="H1553">
        <f>VLOOKUP(A1553&amp;"|"&amp;"Fall"&amp;"|"&amp;"Math",kipp_maps!H:K,4,FALSE)</f>
        <v>1</v>
      </c>
      <c r="I1553">
        <f>VLOOKUP(A1553&amp;"|"&amp;"Spring"&amp;"|"&amp;"Math",kipp_maps!H:I,2,FALSE)</f>
        <v>204</v>
      </c>
      <c r="J1553">
        <f>VLOOKUP(A1553&amp;"|"&amp;"Spring"&amp;"|"&amp;"Math",kipp_maps!H:J,3,FALSE)</f>
        <v>10</v>
      </c>
      <c r="K1553">
        <f>VLOOKUP(A1553&amp;"|"&amp;"Spring"&amp;"|"&amp;"Math",kipp_maps!H:K,4,FALSE)</f>
        <v>1</v>
      </c>
      <c r="L1553">
        <f>VLOOKUP(A1553&amp;"|"&amp;"Fall"&amp;"|"&amp;"Math",kipp_maps!H:L,5,FALSE)</f>
        <v>6</v>
      </c>
      <c r="M1553">
        <f t="shared" si="96"/>
        <v>-6</v>
      </c>
      <c r="N1553">
        <f t="shared" si="97"/>
        <v>-12</v>
      </c>
      <c r="O1553">
        <f>VLOOKUP(A1553&amp;"|"&amp;"Fall"&amp;"|"&amp;"Reading",kipp_maps!H:I,2,FALSE)</f>
        <v>203</v>
      </c>
      <c r="P1553">
        <f>VLOOKUP(A1553&amp;"|"&amp;"Fall"&amp;"|"&amp;"Reading",kipp_maps!H:J,3,FALSE)</f>
        <v>28</v>
      </c>
      <c r="Q1553">
        <f>VLOOKUP(A1553&amp;"|"&amp;"Fall"&amp;"|"&amp;"Reading",kipp_maps!H:K,4,FALSE)</f>
        <v>2</v>
      </c>
      <c r="R1553">
        <f>VLOOKUP(A1553&amp;"|"&amp;"Spring"&amp;"|"&amp;"Reading",kipp_maps!H:I,2,FALSE)</f>
        <v>209</v>
      </c>
      <c r="S1553">
        <f>VLOOKUP(A1553&amp;"|"&amp;"Spring"&amp;"|"&amp;"Reading",kipp_maps!H:J,3,FALSE)</f>
        <v>32</v>
      </c>
      <c r="T1553">
        <f>VLOOKUP(A1553&amp;"|"&amp;"Spring"&amp;"|"&amp;"Reading",kipp_maps!H:K,4,FALSE)</f>
        <v>2</v>
      </c>
      <c r="U1553">
        <f>VLOOKUP(A1553&amp;"|"&amp;"Fall"&amp;"|"&amp;"Reading",kipp_maps!H:L,5,FALSE)</f>
        <v>6</v>
      </c>
      <c r="V1553">
        <f t="shared" si="98"/>
        <v>6</v>
      </c>
      <c r="W1553">
        <f t="shared" si="99"/>
        <v>0</v>
      </c>
    </row>
    <row r="1554" spans="1:23" x14ac:dyDescent="0.25">
      <c r="A1554">
        <v>19501</v>
      </c>
      <c r="B1554" t="str">
        <f>VLOOKUP(A1554,kipp_maps!A:B,2,FALSE)</f>
        <v>School C</v>
      </c>
      <c r="C1554">
        <f>VLOOKUP(A1554,kipp_maps!A:C,3,FALSE)</f>
        <v>6</v>
      </c>
      <c r="D1554">
        <f>VLOOKUP(A1554,kipp_maps!A:D,4,FALSE)</f>
        <v>2019</v>
      </c>
      <c r="E1554" t="str">
        <f>VLOOKUP(A1554,kipp_maps!A:E,5,FALSE)</f>
        <v>GenEd</v>
      </c>
      <c r="F1554">
        <f>VLOOKUP(A1554&amp;"|"&amp;"Fall"&amp;"|"&amp;"Math",kipp_maps!H:I,2,FALSE)</f>
        <v>231</v>
      </c>
      <c r="G1554">
        <f>VLOOKUP(A1554&amp;"|"&amp;"Fall"&amp;"|"&amp;"Math",kipp_maps!H:J,3,FALSE)</f>
        <v>72</v>
      </c>
      <c r="H1554">
        <f>VLOOKUP(A1554&amp;"|"&amp;"Fall"&amp;"|"&amp;"Math",kipp_maps!H:K,4,FALSE)</f>
        <v>3</v>
      </c>
      <c r="I1554">
        <f>VLOOKUP(A1554&amp;"|"&amp;"Spring"&amp;"|"&amp;"Math",kipp_maps!H:I,2,FALSE)</f>
        <v>233</v>
      </c>
      <c r="J1554">
        <f>VLOOKUP(A1554&amp;"|"&amp;"Spring"&amp;"|"&amp;"Math",kipp_maps!H:J,3,FALSE)</f>
        <v>68</v>
      </c>
      <c r="K1554">
        <f>VLOOKUP(A1554&amp;"|"&amp;"Spring"&amp;"|"&amp;"Math",kipp_maps!H:K,4,FALSE)</f>
        <v>3</v>
      </c>
      <c r="L1554">
        <f>VLOOKUP(A1554&amp;"|"&amp;"Fall"&amp;"|"&amp;"Math",kipp_maps!H:L,5,FALSE)</f>
        <v>4</v>
      </c>
      <c r="M1554">
        <f t="shared" si="96"/>
        <v>2</v>
      </c>
      <c r="N1554">
        <f t="shared" si="97"/>
        <v>-2</v>
      </c>
      <c r="O1554">
        <f>VLOOKUP(A1554&amp;"|"&amp;"Fall"&amp;"|"&amp;"Reading",kipp_maps!H:I,2,FALSE)</f>
        <v>216</v>
      </c>
      <c r="P1554">
        <f>VLOOKUP(A1554&amp;"|"&amp;"Fall"&amp;"|"&amp;"Reading",kipp_maps!H:J,3,FALSE)</f>
        <v>61</v>
      </c>
      <c r="Q1554">
        <f>VLOOKUP(A1554&amp;"|"&amp;"Fall"&amp;"|"&amp;"Reading",kipp_maps!H:K,4,FALSE)</f>
        <v>3</v>
      </c>
      <c r="R1554">
        <f>VLOOKUP(A1554&amp;"|"&amp;"Spring"&amp;"|"&amp;"Reading",kipp_maps!H:I,2,FALSE)</f>
        <v>226</v>
      </c>
      <c r="S1554">
        <f>VLOOKUP(A1554&amp;"|"&amp;"Spring"&amp;"|"&amp;"Reading",kipp_maps!H:J,3,FALSE)</f>
        <v>76</v>
      </c>
      <c r="T1554">
        <f>VLOOKUP(A1554&amp;"|"&amp;"Spring"&amp;"|"&amp;"Reading",kipp_maps!H:K,4,FALSE)</f>
        <v>4</v>
      </c>
      <c r="U1554">
        <f>VLOOKUP(A1554&amp;"|"&amp;"Fall"&amp;"|"&amp;"Reading",kipp_maps!H:L,5,FALSE)</f>
        <v>3</v>
      </c>
      <c r="V1554">
        <f t="shared" si="98"/>
        <v>10</v>
      </c>
      <c r="W1554">
        <f t="shared" si="99"/>
        <v>7</v>
      </c>
    </row>
    <row r="1555" spans="1:23" x14ac:dyDescent="0.25">
      <c r="A1555">
        <v>10224</v>
      </c>
      <c r="B1555" t="str">
        <f>VLOOKUP(A1555,kipp_maps!A:B,2,FALSE)</f>
        <v>School C</v>
      </c>
      <c r="C1555">
        <f>VLOOKUP(A1555,kipp_maps!A:C,3,FALSE)</f>
        <v>6</v>
      </c>
      <c r="D1555">
        <f>VLOOKUP(A1555,kipp_maps!A:D,4,FALSE)</f>
        <v>2019</v>
      </c>
      <c r="E1555" t="str">
        <f>VLOOKUP(A1555,kipp_maps!A:E,5,FALSE)</f>
        <v>Tier 2</v>
      </c>
      <c r="F1555">
        <f>VLOOKUP(A1555&amp;"|"&amp;"Fall"&amp;"|"&amp;"Math",kipp_maps!H:I,2,FALSE)</f>
        <v>187</v>
      </c>
      <c r="G1555">
        <f>VLOOKUP(A1555&amp;"|"&amp;"Fall"&amp;"|"&amp;"Math",kipp_maps!H:J,3,FALSE)</f>
        <v>2</v>
      </c>
      <c r="H1555">
        <f>VLOOKUP(A1555&amp;"|"&amp;"Fall"&amp;"|"&amp;"Math",kipp_maps!H:K,4,FALSE)</f>
        <v>1</v>
      </c>
      <c r="I1555">
        <f>VLOOKUP(A1555&amp;"|"&amp;"Spring"&amp;"|"&amp;"Math",kipp_maps!H:I,2,FALSE)</f>
        <v>191</v>
      </c>
      <c r="J1555">
        <f>VLOOKUP(A1555&amp;"|"&amp;"Spring"&amp;"|"&amp;"Math",kipp_maps!H:J,3,FALSE)</f>
        <v>2</v>
      </c>
      <c r="K1555">
        <f>VLOOKUP(A1555&amp;"|"&amp;"Spring"&amp;"|"&amp;"Math",kipp_maps!H:K,4,FALSE)</f>
        <v>1</v>
      </c>
      <c r="L1555">
        <f>VLOOKUP(A1555&amp;"|"&amp;"Fall"&amp;"|"&amp;"Math",kipp_maps!H:L,5,FALSE)</f>
        <v>9</v>
      </c>
      <c r="M1555">
        <f t="shared" si="96"/>
        <v>4</v>
      </c>
      <c r="N1555">
        <f t="shared" si="97"/>
        <v>-5</v>
      </c>
      <c r="O1555">
        <f>VLOOKUP(A1555&amp;"|"&amp;"Fall"&amp;"|"&amp;"Reading",kipp_maps!H:I,2,FALSE)</f>
        <v>201</v>
      </c>
      <c r="P1555">
        <f>VLOOKUP(A1555&amp;"|"&amp;"Fall"&amp;"|"&amp;"Reading",kipp_maps!H:J,3,FALSE)</f>
        <v>23</v>
      </c>
      <c r="Q1555">
        <f>VLOOKUP(A1555&amp;"|"&amp;"Fall"&amp;"|"&amp;"Reading",kipp_maps!H:K,4,FALSE)</f>
        <v>1</v>
      </c>
      <c r="R1555">
        <f>VLOOKUP(A1555&amp;"|"&amp;"Spring"&amp;"|"&amp;"Reading",kipp_maps!H:I,2,FALSE)</f>
        <v>202</v>
      </c>
      <c r="S1555">
        <f>VLOOKUP(A1555&amp;"|"&amp;"Spring"&amp;"|"&amp;"Reading",kipp_maps!H:J,3,FALSE)</f>
        <v>17</v>
      </c>
      <c r="T1555">
        <f>VLOOKUP(A1555&amp;"|"&amp;"Spring"&amp;"|"&amp;"Reading",kipp_maps!H:K,4,FALSE)</f>
        <v>1</v>
      </c>
      <c r="U1555">
        <f>VLOOKUP(A1555&amp;"|"&amp;"Fall"&amp;"|"&amp;"Reading",kipp_maps!H:L,5,FALSE)</f>
        <v>6</v>
      </c>
      <c r="V1555">
        <f t="shared" si="98"/>
        <v>1</v>
      </c>
      <c r="W1555">
        <f t="shared" si="99"/>
        <v>-5</v>
      </c>
    </row>
    <row r="1556" spans="1:23" x14ac:dyDescent="0.25">
      <c r="A1556">
        <v>25980</v>
      </c>
      <c r="B1556" t="str">
        <f>VLOOKUP(A1556,kipp_maps!A:B,2,FALSE)</f>
        <v>School C</v>
      </c>
      <c r="C1556">
        <f>VLOOKUP(A1556,kipp_maps!A:C,3,FALSE)</f>
        <v>6</v>
      </c>
      <c r="D1556">
        <f>VLOOKUP(A1556,kipp_maps!A:D,4,FALSE)</f>
        <v>2019</v>
      </c>
      <c r="E1556" t="str">
        <f>VLOOKUP(A1556,kipp_maps!A:E,5,FALSE)</f>
        <v>GenEd</v>
      </c>
      <c r="F1556">
        <f>VLOOKUP(A1556&amp;"|"&amp;"Fall"&amp;"|"&amp;"Math",kipp_maps!H:I,2,FALSE)</f>
        <v>213</v>
      </c>
      <c r="G1556">
        <f>VLOOKUP(A1556&amp;"|"&amp;"Fall"&amp;"|"&amp;"Math",kipp_maps!H:J,3,FALSE)</f>
        <v>30</v>
      </c>
      <c r="H1556">
        <f>VLOOKUP(A1556&amp;"|"&amp;"Fall"&amp;"|"&amp;"Math",kipp_maps!H:K,4,FALSE)</f>
        <v>2</v>
      </c>
      <c r="I1556">
        <f>VLOOKUP(A1556&amp;"|"&amp;"Spring"&amp;"|"&amp;"Math",kipp_maps!H:I,2,FALSE)</f>
        <v>206</v>
      </c>
      <c r="J1556">
        <f>VLOOKUP(A1556&amp;"|"&amp;"Spring"&amp;"|"&amp;"Math",kipp_maps!H:J,3,FALSE)</f>
        <v>12</v>
      </c>
      <c r="K1556">
        <f>VLOOKUP(A1556&amp;"|"&amp;"Spring"&amp;"|"&amp;"Math",kipp_maps!H:K,4,FALSE)</f>
        <v>1</v>
      </c>
      <c r="L1556">
        <f>VLOOKUP(A1556&amp;"|"&amp;"Fall"&amp;"|"&amp;"Math",kipp_maps!H:L,5,FALSE)</f>
        <v>6</v>
      </c>
      <c r="M1556">
        <f t="shared" si="96"/>
        <v>-7</v>
      </c>
      <c r="N1556">
        <f t="shared" si="97"/>
        <v>-13</v>
      </c>
      <c r="O1556">
        <f>VLOOKUP(A1556&amp;"|"&amp;"Fall"&amp;"|"&amp;"Reading",kipp_maps!H:I,2,FALSE)</f>
        <v>202</v>
      </c>
      <c r="P1556">
        <f>VLOOKUP(A1556&amp;"|"&amp;"Fall"&amp;"|"&amp;"Reading",kipp_maps!H:J,3,FALSE)</f>
        <v>25</v>
      </c>
      <c r="Q1556">
        <f>VLOOKUP(A1556&amp;"|"&amp;"Fall"&amp;"|"&amp;"Reading",kipp_maps!H:K,4,FALSE)</f>
        <v>2</v>
      </c>
      <c r="R1556">
        <f>VLOOKUP(A1556&amp;"|"&amp;"Spring"&amp;"|"&amp;"Reading",kipp_maps!H:I,2,FALSE)</f>
        <v>207</v>
      </c>
      <c r="S1556">
        <f>VLOOKUP(A1556&amp;"|"&amp;"Spring"&amp;"|"&amp;"Reading",kipp_maps!H:J,3,FALSE)</f>
        <v>28</v>
      </c>
      <c r="T1556">
        <f>VLOOKUP(A1556&amp;"|"&amp;"Spring"&amp;"|"&amp;"Reading",kipp_maps!H:K,4,FALSE)</f>
        <v>2</v>
      </c>
      <c r="U1556">
        <f>VLOOKUP(A1556&amp;"|"&amp;"Fall"&amp;"|"&amp;"Reading",kipp_maps!H:L,5,FALSE)</f>
        <v>6</v>
      </c>
      <c r="V1556">
        <f t="shared" si="98"/>
        <v>5</v>
      </c>
      <c r="W1556">
        <f t="shared" si="99"/>
        <v>-1</v>
      </c>
    </row>
    <row r="1557" spans="1:23" x14ac:dyDescent="0.25">
      <c r="A1557">
        <v>25180</v>
      </c>
      <c r="B1557" t="str">
        <f>VLOOKUP(A1557,kipp_maps!A:B,2,FALSE)</f>
        <v>School C</v>
      </c>
      <c r="C1557">
        <f>VLOOKUP(A1557,kipp_maps!A:C,3,FALSE)</f>
        <v>6</v>
      </c>
      <c r="D1557">
        <f>VLOOKUP(A1557,kipp_maps!A:D,4,FALSE)</f>
        <v>2019</v>
      </c>
      <c r="E1557" t="str">
        <f>VLOOKUP(A1557,kipp_maps!A:E,5,FALSE)</f>
        <v>GenEd</v>
      </c>
      <c r="F1557">
        <f>VLOOKUP(A1557&amp;"|"&amp;"Fall"&amp;"|"&amp;"Math",kipp_maps!H:I,2,FALSE)</f>
        <v>210</v>
      </c>
      <c r="G1557">
        <f>VLOOKUP(A1557&amp;"|"&amp;"Fall"&amp;"|"&amp;"Math",kipp_maps!H:J,3,FALSE)</f>
        <v>24</v>
      </c>
      <c r="H1557">
        <f>VLOOKUP(A1557&amp;"|"&amp;"Fall"&amp;"|"&amp;"Math",kipp_maps!H:K,4,FALSE)</f>
        <v>1</v>
      </c>
      <c r="I1557">
        <f>VLOOKUP(A1557&amp;"|"&amp;"Spring"&amp;"|"&amp;"Math",kipp_maps!H:I,2,FALSE)</f>
        <v>220</v>
      </c>
      <c r="J1557">
        <f>VLOOKUP(A1557&amp;"|"&amp;"Spring"&amp;"|"&amp;"Math",kipp_maps!H:J,3,FALSE)</f>
        <v>37</v>
      </c>
      <c r="K1557">
        <f>VLOOKUP(A1557&amp;"|"&amp;"Spring"&amp;"|"&amp;"Math",kipp_maps!H:K,4,FALSE)</f>
        <v>2</v>
      </c>
      <c r="L1557">
        <f>VLOOKUP(A1557&amp;"|"&amp;"Fall"&amp;"|"&amp;"Math",kipp_maps!H:L,5,FALSE)</f>
        <v>6</v>
      </c>
      <c r="M1557">
        <f t="shared" si="96"/>
        <v>10</v>
      </c>
      <c r="N1557">
        <f t="shared" si="97"/>
        <v>4</v>
      </c>
      <c r="O1557">
        <f>VLOOKUP(A1557&amp;"|"&amp;"Fall"&amp;"|"&amp;"Reading",kipp_maps!H:I,2,FALSE)</f>
        <v>207</v>
      </c>
      <c r="P1557">
        <f>VLOOKUP(A1557&amp;"|"&amp;"Fall"&amp;"|"&amp;"Reading",kipp_maps!H:J,3,FALSE)</f>
        <v>37</v>
      </c>
      <c r="Q1557">
        <f>VLOOKUP(A1557&amp;"|"&amp;"Fall"&amp;"|"&amp;"Reading",kipp_maps!H:K,4,FALSE)</f>
        <v>2</v>
      </c>
      <c r="R1557">
        <f>VLOOKUP(A1557&amp;"|"&amp;"Spring"&amp;"|"&amp;"Reading",kipp_maps!H:I,2,FALSE)</f>
        <v>218</v>
      </c>
      <c r="S1557">
        <f>VLOOKUP(A1557&amp;"|"&amp;"Spring"&amp;"|"&amp;"Reading",kipp_maps!H:J,3,FALSE)</f>
        <v>56</v>
      </c>
      <c r="T1557">
        <f>VLOOKUP(A1557&amp;"|"&amp;"Spring"&amp;"|"&amp;"Reading",kipp_maps!H:K,4,FALSE)</f>
        <v>3</v>
      </c>
      <c r="U1557">
        <f>VLOOKUP(A1557&amp;"|"&amp;"Fall"&amp;"|"&amp;"Reading",kipp_maps!H:L,5,FALSE)</f>
        <v>5</v>
      </c>
      <c r="V1557">
        <f t="shared" si="98"/>
        <v>11</v>
      </c>
      <c r="W1557">
        <f t="shared" si="99"/>
        <v>6</v>
      </c>
    </row>
    <row r="1558" spans="1:23" x14ac:dyDescent="0.25">
      <c r="A1558">
        <v>25846</v>
      </c>
      <c r="B1558" t="str">
        <f>VLOOKUP(A1558,kipp_maps!A:B,2,FALSE)</f>
        <v>School A</v>
      </c>
      <c r="C1558">
        <f>VLOOKUP(A1558,kipp_maps!A:C,3,FALSE)</f>
        <v>6</v>
      </c>
      <c r="D1558">
        <f>VLOOKUP(A1558,kipp_maps!A:D,4,FALSE)</f>
        <v>2019</v>
      </c>
      <c r="E1558" t="str">
        <f>VLOOKUP(A1558,kipp_maps!A:E,5,FALSE)</f>
        <v>Gifted</v>
      </c>
      <c r="F1558" t="str">
        <f>VLOOKUP(A1558&amp;"|"&amp;"Fall"&amp;"|"&amp;"Math",kipp_maps!H:I,2,FALSE)</f>
        <v>.</v>
      </c>
      <c r="G1558" t="str">
        <f>VLOOKUP(A1558&amp;"|"&amp;"Fall"&amp;"|"&amp;"Math",kipp_maps!H:J,3,FALSE)</f>
        <v>.</v>
      </c>
      <c r="H1558" t="str">
        <f>VLOOKUP(A1558&amp;"|"&amp;"Fall"&amp;"|"&amp;"Math",kipp_maps!H:K,4,FALSE)</f>
        <v>.</v>
      </c>
      <c r="I1558">
        <f>VLOOKUP(A1558&amp;"|"&amp;"Spring"&amp;"|"&amp;"Math",kipp_maps!H:I,2,FALSE)</f>
        <v>238</v>
      </c>
      <c r="J1558">
        <f>VLOOKUP(A1558&amp;"|"&amp;"Spring"&amp;"|"&amp;"Math",kipp_maps!H:J,3,FALSE)</f>
        <v>78</v>
      </c>
      <c r="K1558">
        <f>VLOOKUP(A1558&amp;"|"&amp;"Spring"&amp;"|"&amp;"Math",kipp_maps!H:K,4,FALSE)</f>
        <v>4</v>
      </c>
      <c r="L1558" t="str">
        <f>VLOOKUP(A1558&amp;"|"&amp;"Fall"&amp;"|"&amp;"Math",kipp_maps!H:L,5,FALSE)</f>
        <v>.</v>
      </c>
      <c r="M1558" t="e">
        <f t="shared" si="96"/>
        <v>#VALUE!</v>
      </c>
      <c r="N1558" t="e">
        <f t="shared" si="97"/>
        <v>#VALUE!</v>
      </c>
      <c r="O1558" t="str">
        <f>VLOOKUP(A1558&amp;"|"&amp;"Fall"&amp;"|"&amp;"Reading",kipp_maps!H:I,2,FALSE)</f>
        <v>.</v>
      </c>
      <c r="P1558" t="str">
        <f>VLOOKUP(A1558&amp;"|"&amp;"Fall"&amp;"|"&amp;"Reading",kipp_maps!H:J,3,FALSE)</f>
        <v>.</v>
      </c>
      <c r="Q1558" t="str">
        <f>VLOOKUP(A1558&amp;"|"&amp;"Fall"&amp;"|"&amp;"Reading",kipp_maps!H:K,4,FALSE)</f>
        <v>.</v>
      </c>
      <c r="R1558">
        <f>VLOOKUP(A1558&amp;"|"&amp;"Spring"&amp;"|"&amp;"Reading",kipp_maps!H:I,2,FALSE)</f>
        <v>228</v>
      </c>
      <c r="S1558">
        <f>VLOOKUP(A1558&amp;"|"&amp;"Spring"&amp;"|"&amp;"Reading",kipp_maps!H:J,3,FALSE)</f>
        <v>80</v>
      </c>
      <c r="T1558">
        <f>VLOOKUP(A1558&amp;"|"&amp;"Spring"&amp;"|"&amp;"Reading",kipp_maps!H:K,4,FALSE)</f>
        <v>4</v>
      </c>
      <c r="U1558" t="str">
        <f>VLOOKUP(A1558&amp;"|"&amp;"Fall"&amp;"|"&amp;"Reading",kipp_maps!H:L,5,FALSE)</f>
        <v>.</v>
      </c>
      <c r="V1558" t="e">
        <f t="shared" si="98"/>
        <v>#VALUE!</v>
      </c>
      <c r="W1558" t="e">
        <f t="shared" si="99"/>
        <v>#VALUE!</v>
      </c>
    </row>
    <row r="1559" spans="1:23" x14ac:dyDescent="0.25">
      <c r="A1559">
        <v>18787</v>
      </c>
      <c r="B1559" t="str">
        <f>VLOOKUP(A1559,kipp_maps!A:B,2,FALSE)</f>
        <v>School C</v>
      </c>
      <c r="C1559">
        <f>VLOOKUP(A1559,kipp_maps!A:C,3,FALSE)</f>
        <v>6</v>
      </c>
      <c r="D1559">
        <f>VLOOKUP(A1559,kipp_maps!A:D,4,FALSE)</f>
        <v>2019</v>
      </c>
      <c r="E1559" t="str">
        <f>VLOOKUP(A1559,kipp_maps!A:E,5,FALSE)</f>
        <v>GenEd</v>
      </c>
      <c r="F1559">
        <f>VLOOKUP(A1559&amp;"|"&amp;"Fall"&amp;"|"&amp;"Math",kipp_maps!H:I,2,FALSE)</f>
        <v>228</v>
      </c>
      <c r="G1559">
        <f>VLOOKUP(A1559&amp;"|"&amp;"Fall"&amp;"|"&amp;"Math",kipp_maps!H:J,3,FALSE)</f>
        <v>66</v>
      </c>
      <c r="H1559">
        <f>VLOOKUP(A1559&amp;"|"&amp;"Fall"&amp;"|"&amp;"Math",kipp_maps!H:K,4,FALSE)</f>
        <v>3</v>
      </c>
      <c r="I1559">
        <f>VLOOKUP(A1559&amp;"|"&amp;"Spring"&amp;"|"&amp;"Math",kipp_maps!H:I,2,FALSE)</f>
        <v>230</v>
      </c>
      <c r="J1559">
        <f>VLOOKUP(A1559&amp;"|"&amp;"Spring"&amp;"|"&amp;"Math",kipp_maps!H:J,3,FALSE)</f>
        <v>61</v>
      </c>
      <c r="K1559">
        <f>VLOOKUP(A1559&amp;"|"&amp;"Spring"&amp;"|"&amp;"Math",kipp_maps!H:K,4,FALSE)</f>
        <v>3</v>
      </c>
      <c r="L1559">
        <f>VLOOKUP(A1559&amp;"|"&amp;"Fall"&amp;"|"&amp;"Math",kipp_maps!H:L,5,FALSE)</f>
        <v>4</v>
      </c>
      <c r="M1559">
        <f t="shared" si="96"/>
        <v>2</v>
      </c>
      <c r="N1559">
        <f t="shared" si="97"/>
        <v>-2</v>
      </c>
      <c r="O1559">
        <f>VLOOKUP(A1559&amp;"|"&amp;"Fall"&amp;"|"&amp;"Reading",kipp_maps!H:I,2,FALSE)</f>
        <v>221</v>
      </c>
      <c r="P1559">
        <f>VLOOKUP(A1559&amp;"|"&amp;"Fall"&amp;"|"&amp;"Reading",kipp_maps!H:J,3,FALSE)</f>
        <v>73</v>
      </c>
      <c r="Q1559">
        <f>VLOOKUP(A1559&amp;"|"&amp;"Fall"&amp;"|"&amp;"Reading",kipp_maps!H:K,4,FALSE)</f>
        <v>3</v>
      </c>
      <c r="R1559">
        <f>VLOOKUP(A1559&amp;"|"&amp;"Spring"&amp;"|"&amp;"Reading",kipp_maps!H:I,2,FALSE)</f>
        <v>229</v>
      </c>
      <c r="S1559">
        <f>VLOOKUP(A1559&amp;"|"&amp;"Spring"&amp;"|"&amp;"Reading",kipp_maps!H:J,3,FALSE)</f>
        <v>82</v>
      </c>
      <c r="T1559">
        <f>VLOOKUP(A1559&amp;"|"&amp;"Spring"&amp;"|"&amp;"Reading",kipp_maps!H:K,4,FALSE)</f>
        <v>4</v>
      </c>
      <c r="U1559">
        <f>VLOOKUP(A1559&amp;"|"&amp;"Fall"&amp;"|"&amp;"Reading",kipp_maps!H:L,5,FALSE)</f>
        <v>2</v>
      </c>
      <c r="V1559">
        <f t="shared" si="98"/>
        <v>8</v>
      </c>
      <c r="W1559">
        <f t="shared" si="99"/>
        <v>6</v>
      </c>
    </row>
    <row r="1560" spans="1:23" x14ac:dyDescent="0.25">
      <c r="A1560">
        <v>12552</v>
      </c>
      <c r="B1560" t="str">
        <f>VLOOKUP(A1560,kipp_maps!A:B,2,FALSE)</f>
        <v>School C</v>
      </c>
      <c r="C1560">
        <f>VLOOKUP(A1560,kipp_maps!A:C,3,FALSE)</f>
        <v>6</v>
      </c>
      <c r="D1560">
        <f>VLOOKUP(A1560,kipp_maps!A:D,4,FALSE)</f>
        <v>2019</v>
      </c>
      <c r="E1560" t="str">
        <f>VLOOKUP(A1560,kipp_maps!A:E,5,FALSE)</f>
        <v>GenEd</v>
      </c>
      <c r="F1560">
        <f>VLOOKUP(A1560&amp;"|"&amp;"Fall"&amp;"|"&amp;"Math",kipp_maps!H:I,2,FALSE)</f>
        <v>234</v>
      </c>
      <c r="G1560">
        <f>VLOOKUP(A1560&amp;"|"&amp;"Fall"&amp;"|"&amp;"Math",kipp_maps!H:J,3,FALSE)</f>
        <v>78</v>
      </c>
      <c r="H1560">
        <f>VLOOKUP(A1560&amp;"|"&amp;"Fall"&amp;"|"&amp;"Math",kipp_maps!H:K,4,FALSE)</f>
        <v>4</v>
      </c>
      <c r="I1560">
        <f>VLOOKUP(A1560&amp;"|"&amp;"Spring"&amp;"|"&amp;"Math",kipp_maps!H:I,2,FALSE)</f>
        <v>241</v>
      </c>
      <c r="J1560">
        <f>VLOOKUP(A1560&amp;"|"&amp;"Spring"&amp;"|"&amp;"Math",kipp_maps!H:J,3,FALSE)</f>
        <v>83</v>
      </c>
      <c r="K1560">
        <f>VLOOKUP(A1560&amp;"|"&amp;"Spring"&amp;"|"&amp;"Math",kipp_maps!H:K,4,FALSE)</f>
        <v>4</v>
      </c>
      <c r="L1560">
        <f>VLOOKUP(A1560&amp;"|"&amp;"Fall"&amp;"|"&amp;"Math",kipp_maps!H:L,5,FALSE)</f>
        <v>3</v>
      </c>
      <c r="M1560">
        <f t="shared" si="96"/>
        <v>7</v>
      </c>
      <c r="N1560">
        <f t="shared" si="97"/>
        <v>4</v>
      </c>
      <c r="O1560">
        <f>VLOOKUP(A1560&amp;"|"&amp;"Fall"&amp;"|"&amp;"Reading",kipp_maps!H:I,2,FALSE)</f>
        <v>227</v>
      </c>
      <c r="P1560">
        <f>VLOOKUP(A1560&amp;"|"&amp;"Fall"&amp;"|"&amp;"Reading",kipp_maps!H:J,3,FALSE)</f>
        <v>85</v>
      </c>
      <c r="Q1560">
        <f>VLOOKUP(A1560&amp;"|"&amp;"Fall"&amp;"|"&amp;"Reading",kipp_maps!H:K,4,FALSE)</f>
        <v>4</v>
      </c>
      <c r="R1560">
        <f>VLOOKUP(A1560&amp;"|"&amp;"Spring"&amp;"|"&amp;"Reading",kipp_maps!H:I,2,FALSE)</f>
        <v>222</v>
      </c>
      <c r="S1560">
        <f>VLOOKUP(A1560&amp;"|"&amp;"Spring"&amp;"|"&amp;"Reading",kipp_maps!H:J,3,FALSE)</f>
        <v>66</v>
      </c>
      <c r="T1560">
        <f>VLOOKUP(A1560&amp;"|"&amp;"Spring"&amp;"|"&amp;"Reading",kipp_maps!H:K,4,FALSE)</f>
        <v>3</v>
      </c>
      <c r="U1560">
        <f>VLOOKUP(A1560&amp;"|"&amp;"Fall"&amp;"|"&amp;"Reading",kipp_maps!H:L,5,FALSE)</f>
        <v>2</v>
      </c>
      <c r="V1560">
        <f t="shared" si="98"/>
        <v>-5</v>
      </c>
      <c r="W1560">
        <f t="shared" si="99"/>
        <v>-7</v>
      </c>
    </row>
    <row r="1561" spans="1:23" x14ac:dyDescent="0.25">
      <c r="A1561">
        <v>23784</v>
      </c>
      <c r="B1561" t="str">
        <f>VLOOKUP(A1561,kipp_maps!A:B,2,FALSE)</f>
        <v>School C</v>
      </c>
      <c r="C1561">
        <f>VLOOKUP(A1561,kipp_maps!A:C,3,FALSE)</f>
        <v>6</v>
      </c>
      <c r="D1561">
        <f>VLOOKUP(A1561,kipp_maps!A:D,4,FALSE)</f>
        <v>2019</v>
      </c>
      <c r="E1561" t="str">
        <f>VLOOKUP(A1561,kipp_maps!A:E,5,FALSE)</f>
        <v>GenEd</v>
      </c>
      <c r="F1561">
        <f>VLOOKUP(A1561&amp;"|"&amp;"Fall"&amp;"|"&amp;"Math",kipp_maps!H:I,2,FALSE)</f>
        <v>238</v>
      </c>
      <c r="G1561">
        <f>VLOOKUP(A1561&amp;"|"&amp;"Fall"&amp;"|"&amp;"Math",kipp_maps!H:J,3,FALSE)</f>
        <v>85</v>
      </c>
      <c r="H1561">
        <f>VLOOKUP(A1561&amp;"|"&amp;"Fall"&amp;"|"&amp;"Math",kipp_maps!H:K,4,FALSE)</f>
        <v>4</v>
      </c>
      <c r="I1561">
        <f>VLOOKUP(A1561&amp;"|"&amp;"Spring"&amp;"|"&amp;"Math",kipp_maps!H:I,2,FALSE)</f>
        <v>233</v>
      </c>
      <c r="J1561">
        <f>VLOOKUP(A1561&amp;"|"&amp;"Spring"&amp;"|"&amp;"Math",kipp_maps!H:J,3,FALSE)</f>
        <v>68</v>
      </c>
      <c r="K1561">
        <f>VLOOKUP(A1561&amp;"|"&amp;"Spring"&amp;"|"&amp;"Math",kipp_maps!H:K,4,FALSE)</f>
        <v>3</v>
      </c>
      <c r="L1561">
        <f>VLOOKUP(A1561&amp;"|"&amp;"Fall"&amp;"|"&amp;"Math",kipp_maps!H:L,5,FALSE)</f>
        <v>3</v>
      </c>
      <c r="M1561">
        <f t="shared" si="96"/>
        <v>-5</v>
      </c>
      <c r="N1561">
        <f t="shared" si="97"/>
        <v>-8</v>
      </c>
      <c r="O1561">
        <f>VLOOKUP(A1561&amp;"|"&amp;"Fall"&amp;"|"&amp;"Reading",kipp_maps!H:I,2,FALSE)</f>
        <v>237</v>
      </c>
      <c r="P1561">
        <f>VLOOKUP(A1561&amp;"|"&amp;"Fall"&amp;"|"&amp;"Reading",kipp_maps!H:J,3,FALSE)</f>
        <v>96</v>
      </c>
      <c r="Q1561">
        <f>VLOOKUP(A1561&amp;"|"&amp;"Fall"&amp;"|"&amp;"Reading",kipp_maps!H:K,4,FALSE)</f>
        <v>4</v>
      </c>
      <c r="R1561">
        <f>VLOOKUP(A1561&amp;"|"&amp;"Spring"&amp;"|"&amp;"Reading",kipp_maps!H:I,2,FALSE)</f>
        <v>223</v>
      </c>
      <c r="S1561">
        <f>VLOOKUP(A1561&amp;"|"&amp;"Spring"&amp;"|"&amp;"Reading",kipp_maps!H:J,3,FALSE)</f>
        <v>69</v>
      </c>
      <c r="T1561">
        <f>VLOOKUP(A1561&amp;"|"&amp;"Spring"&amp;"|"&amp;"Reading",kipp_maps!H:K,4,FALSE)</f>
        <v>3</v>
      </c>
      <c r="U1561">
        <f>VLOOKUP(A1561&amp;"|"&amp;"Fall"&amp;"|"&amp;"Reading",kipp_maps!H:L,5,FALSE)</f>
        <v>2</v>
      </c>
      <c r="V1561">
        <f t="shared" si="98"/>
        <v>-14</v>
      </c>
      <c r="W1561">
        <f t="shared" si="99"/>
        <v>-16</v>
      </c>
    </row>
    <row r="1562" spans="1:23" x14ac:dyDescent="0.25">
      <c r="A1562">
        <v>29575</v>
      </c>
      <c r="B1562" t="str">
        <f>VLOOKUP(A1562,kipp_maps!A:B,2,FALSE)</f>
        <v>School C</v>
      </c>
      <c r="C1562">
        <f>VLOOKUP(A1562,kipp_maps!A:C,3,FALSE)</f>
        <v>6</v>
      </c>
      <c r="D1562">
        <f>VLOOKUP(A1562,kipp_maps!A:D,4,FALSE)</f>
        <v>2019</v>
      </c>
      <c r="E1562" t="str">
        <f>VLOOKUP(A1562,kipp_maps!A:E,5,FALSE)</f>
        <v>GenEd</v>
      </c>
      <c r="F1562">
        <f>VLOOKUP(A1562&amp;"|"&amp;"Fall"&amp;"|"&amp;"Math",kipp_maps!H:I,2,FALSE)</f>
        <v>216</v>
      </c>
      <c r="G1562">
        <f>VLOOKUP(A1562&amp;"|"&amp;"Fall"&amp;"|"&amp;"Math",kipp_maps!H:J,3,FALSE)</f>
        <v>37</v>
      </c>
      <c r="H1562">
        <f>VLOOKUP(A1562&amp;"|"&amp;"Fall"&amp;"|"&amp;"Math",kipp_maps!H:K,4,FALSE)</f>
        <v>2</v>
      </c>
      <c r="I1562">
        <f>VLOOKUP(A1562&amp;"|"&amp;"Spring"&amp;"|"&amp;"Math",kipp_maps!H:I,2,FALSE)</f>
        <v>222</v>
      </c>
      <c r="J1562">
        <f>VLOOKUP(A1562&amp;"|"&amp;"Spring"&amp;"|"&amp;"Math",kipp_maps!H:J,3,FALSE)</f>
        <v>42</v>
      </c>
      <c r="K1562">
        <f>VLOOKUP(A1562&amp;"|"&amp;"Spring"&amp;"|"&amp;"Math",kipp_maps!H:K,4,FALSE)</f>
        <v>2</v>
      </c>
      <c r="L1562">
        <f>VLOOKUP(A1562&amp;"|"&amp;"Fall"&amp;"|"&amp;"Math",kipp_maps!H:L,5,FALSE)</f>
        <v>5</v>
      </c>
      <c r="M1562">
        <f t="shared" si="96"/>
        <v>6</v>
      </c>
      <c r="N1562">
        <f t="shared" si="97"/>
        <v>1</v>
      </c>
      <c r="O1562">
        <f>VLOOKUP(A1562&amp;"|"&amp;"Fall"&amp;"|"&amp;"Reading",kipp_maps!H:I,2,FALSE)</f>
        <v>220</v>
      </c>
      <c r="P1562">
        <f>VLOOKUP(A1562&amp;"|"&amp;"Fall"&amp;"|"&amp;"Reading",kipp_maps!H:J,3,FALSE)</f>
        <v>71</v>
      </c>
      <c r="Q1562">
        <f>VLOOKUP(A1562&amp;"|"&amp;"Fall"&amp;"|"&amp;"Reading",kipp_maps!H:K,4,FALSE)</f>
        <v>3</v>
      </c>
      <c r="R1562">
        <f>VLOOKUP(A1562&amp;"|"&amp;"Spring"&amp;"|"&amp;"Reading",kipp_maps!H:I,2,FALSE)</f>
        <v>221</v>
      </c>
      <c r="S1562">
        <f>VLOOKUP(A1562&amp;"|"&amp;"Spring"&amp;"|"&amp;"Reading",kipp_maps!H:J,3,FALSE)</f>
        <v>64</v>
      </c>
      <c r="T1562">
        <f>VLOOKUP(A1562&amp;"|"&amp;"Spring"&amp;"|"&amp;"Reading",kipp_maps!H:K,4,FALSE)</f>
        <v>3</v>
      </c>
      <c r="U1562">
        <f>VLOOKUP(A1562&amp;"|"&amp;"Fall"&amp;"|"&amp;"Reading",kipp_maps!H:L,5,FALSE)</f>
        <v>3</v>
      </c>
      <c r="V1562">
        <f t="shared" si="98"/>
        <v>1</v>
      </c>
      <c r="W1562">
        <f t="shared" si="99"/>
        <v>-2</v>
      </c>
    </row>
    <row r="1563" spans="1:23" x14ac:dyDescent="0.25">
      <c r="A1563">
        <v>16479</v>
      </c>
      <c r="B1563" t="str">
        <f>VLOOKUP(A1563,kipp_maps!A:B,2,FALSE)</f>
        <v>School D</v>
      </c>
      <c r="C1563">
        <f>VLOOKUP(A1563,kipp_maps!A:C,3,FALSE)</f>
        <v>6</v>
      </c>
      <c r="D1563">
        <f>VLOOKUP(A1563,kipp_maps!A:D,4,FALSE)</f>
        <v>2019</v>
      </c>
      <c r="E1563" t="str">
        <f>VLOOKUP(A1563,kipp_maps!A:E,5,FALSE)</f>
        <v>Gifted</v>
      </c>
      <c r="F1563">
        <f>VLOOKUP(A1563&amp;"|"&amp;"Fall"&amp;"|"&amp;"Math",kipp_maps!H:I,2,FALSE)</f>
        <v>234</v>
      </c>
      <c r="G1563">
        <f>VLOOKUP(A1563&amp;"|"&amp;"Fall"&amp;"|"&amp;"Math",kipp_maps!H:J,3,FALSE)</f>
        <v>78</v>
      </c>
      <c r="H1563">
        <f>VLOOKUP(A1563&amp;"|"&amp;"Fall"&amp;"|"&amp;"Math",kipp_maps!H:K,4,FALSE)</f>
        <v>4</v>
      </c>
      <c r="I1563">
        <f>VLOOKUP(A1563&amp;"|"&amp;"Spring"&amp;"|"&amp;"Math",kipp_maps!H:I,2,FALSE)</f>
        <v>249</v>
      </c>
      <c r="J1563">
        <f>VLOOKUP(A1563&amp;"|"&amp;"Spring"&amp;"|"&amp;"Math",kipp_maps!H:J,3,FALSE)</f>
        <v>92</v>
      </c>
      <c r="K1563">
        <f>VLOOKUP(A1563&amp;"|"&amp;"Spring"&amp;"|"&amp;"Math",kipp_maps!H:K,4,FALSE)</f>
        <v>4</v>
      </c>
      <c r="L1563">
        <f>VLOOKUP(A1563&amp;"|"&amp;"Fall"&amp;"|"&amp;"Math",kipp_maps!H:L,5,FALSE)</f>
        <v>3</v>
      </c>
      <c r="M1563">
        <f t="shared" si="96"/>
        <v>15</v>
      </c>
      <c r="N1563">
        <f t="shared" si="97"/>
        <v>12</v>
      </c>
      <c r="O1563">
        <f>VLOOKUP(A1563&amp;"|"&amp;"Fall"&amp;"|"&amp;"Reading",kipp_maps!H:I,2,FALSE)</f>
        <v>226</v>
      </c>
      <c r="P1563">
        <f>VLOOKUP(A1563&amp;"|"&amp;"Fall"&amp;"|"&amp;"Reading",kipp_maps!H:J,3,FALSE)</f>
        <v>83</v>
      </c>
      <c r="Q1563">
        <f>VLOOKUP(A1563&amp;"|"&amp;"Fall"&amp;"|"&amp;"Reading",kipp_maps!H:K,4,FALSE)</f>
        <v>4</v>
      </c>
      <c r="R1563">
        <f>VLOOKUP(A1563&amp;"|"&amp;"Spring"&amp;"|"&amp;"Reading",kipp_maps!H:I,2,FALSE)</f>
        <v>228</v>
      </c>
      <c r="S1563">
        <f>VLOOKUP(A1563&amp;"|"&amp;"Spring"&amp;"|"&amp;"Reading",kipp_maps!H:J,3,FALSE)</f>
        <v>80</v>
      </c>
      <c r="T1563">
        <f>VLOOKUP(A1563&amp;"|"&amp;"Spring"&amp;"|"&amp;"Reading",kipp_maps!H:K,4,FALSE)</f>
        <v>4</v>
      </c>
      <c r="U1563">
        <f>VLOOKUP(A1563&amp;"|"&amp;"Fall"&amp;"|"&amp;"Reading",kipp_maps!H:L,5,FALSE)</f>
        <v>2</v>
      </c>
      <c r="V1563">
        <f t="shared" si="98"/>
        <v>2</v>
      </c>
      <c r="W1563">
        <f t="shared" si="99"/>
        <v>0</v>
      </c>
    </row>
    <row r="1564" spans="1:23" x14ac:dyDescent="0.25">
      <c r="A1564">
        <v>11423</v>
      </c>
      <c r="B1564" t="str">
        <f>VLOOKUP(A1564,kipp_maps!A:B,2,FALSE)</f>
        <v>School C</v>
      </c>
      <c r="C1564">
        <f>VLOOKUP(A1564,kipp_maps!A:C,3,FALSE)</f>
        <v>6</v>
      </c>
      <c r="D1564">
        <f>VLOOKUP(A1564,kipp_maps!A:D,4,FALSE)</f>
        <v>2019</v>
      </c>
      <c r="E1564" t="str">
        <f>VLOOKUP(A1564,kipp_maps!A:E,5,FALSE)</f>
        <v>GenEd</v>
      </c>
      <c r="F1564">
        <f>VLOOKUP(A1564&amp;"|"&amp;"Fall"&amp;"|"&amp;"Math",kipp_maps!H:I,2,FALSE)</f>
        <v>202</v>
      </c>
      <c r="G1564">
        <f>VLOOKUP(A1564&amp;"|"&amp;"Fall"&amp;"|"&amp;"Math",kipp_maps!H:J,3,FALSE)</f>
        <v>12</v>
      </c>
      <c r="H1564">
        <f>VLOOKUP(A1564&amp;"|"&amp;"Fall"&amp;"|"&amp;"Math",kipp_maps!H:K,4,FALSE)</f>
        <v>1</v>
      </c>
      <c r="I1564">
        <f>VLOOKUP(A1564&amp;"|"&amp;"Spring"&amp;"|"&amp;"Math",kipp_maps!H:I,2,FALSE)</f>
        <v>208</v>
      </c>
      <c r="J1564">
        <f>VLOOKUP(A1564&amp;"|"&amp;"Spring"&amp;"|"&amp;"Math",kipp_maps!H:J,3,FALSE)</f>
        <v>15</v>
      </c>
      <c r="K1564">
        <f>VLOOKUP(A1564&amp;"|"&amp;"Spring"&amp;"|"&amp;"Math",kipp_maps!H:K,4,FALSE)</f>
        <v>1</v>
      </c>
      <c r="L1564">
        <f>VLOOKUP(A1564&amp;"|"&amp;"Fall"&amp;"|"&amp;"Math",kipp_maps!H:L,5,FALSE)</f>
        <v>7</v>
      </c>
      <c r="M1564">
        <f t="shared" si="96"/>
        <v>6</v>
      </c>
      <c r="N1564">
        <f t="shared" si="97"/>
        <v>-1</v>
      </c>
      <c r="O1564">
        <f>VLOOKUP(A1564&amp;"|"&amp;"Fall"&amp;"|"&amp;"Reading",kipp_maps!H:I,2,FALSE)</f>
        <v>211</v>
      </c>
      <c r="P1564">
        <f>VLOOKUP(A1564&amp;"|"&amp;"Fall"&amp;"|"&amp;"Reading",kipp_maps!H:J,3,FALSE)</f>
        <v>48</v>
      </c>
      <c r="Q1564">
        <f>VLOOKUP(A1564&amp;"|"&amp;"Fall"&amp;"|"&amp;"Reading",kipp_maps!H:K,4,FALSE)</f>
        <v>2</v>
      </c>
      <c r="R1564">
        <f>VLOOKUP(A1564&amp;"|"&amp;"Spring"&amp;"|"&amp;"Reading",kipp_maps!H:I,2,FALSE)</f>
        <v>222</v>
      </c>
      <c r="S1564">
        <f>VLOOKUP(A1564&amp;"|"&amp;"Spring"&amp;"|"&amp;"Reading",kipp_maps!H:J,3,FALSE)</f>
        <v>67</v>
      </c>
      <c r="T1564">
        <f>VLOOKUP(A1564&amp;"|"&amp;"Spring"&amp;"|"&amp;"Reading",kipp_maps!H:K,4,FALSE)</f>
        <v>3</v>
      </c>
      <c r="U1564">
        <f>VLOOKUP(A1564&amp;"|"&amp;"Fall"&amp;"|"&amp;"Reading",kipp_maps!H:L,5,FALSE)</f>
        <v>4</v>
      </c>
      <c r="V1564">
        <f t="shared" si="98"/>
        <v>11</v>
      </c>
      <c r="W1564">
        <f t="shared" si="99"/>
        <v>7</v>
      </c>
    </row>
    <row r="1565" spans="1:23" x14ac:dyDescent="0.25">
      <c r="A1565">
        <v>21354</v>
      </c>
      <c r="B1565" t="str">
        <f>VLOOKUP(A1565,kipp_maps!A:B,2,FALSE)</f>
        <v>School D</v>
      </c>
      <c r="C1565">
        <f>VLOOKUP(A1565,kipp_maps!A:C,3,FALSE)</f>
        <v>6</v>
      </c>
      <c r="D1565">
        <f>VLOOKUP(A1565,kipp_maps!A:D,4,FALSE)</f>
        <v>2019</v>
      </c>
      <c r="E1565" t="str">
        <f>VLOOKUP(A1565,kipp_maps!A:E,5,FALSE)</f>
        <v>GenEd</v>
      </c>
      <c r="F1565">
        <f>VLOOKUP(A1565&amp;"|"&amp;"Fall"&amp;"|"&amp;"Math",kipp_maps!H:I,2,FALSE)</f>
        <v>200</v>
      </c>
      <c r="G1565">
        <f>VLOOKUP(A1565&amp;"|"&amp;"Fall"&amp;"|"&amp;"Math",kipp_maps!H:J,3,FALSE)</f>
        <v>9</v>
      </c>
      <c r="H1565">
        <f>VLOOKUP(A1565&amp;"|"&amp;"Fall"&amp;"|"&amp;"Math",kipp_maps!H:K,4,FALSE)</f>
        <v>1</v>
      </c>
      <c r="I1565">
        <f>VLOOKUP(A1565&amp;"|"&amp;"Spring"&amp;"|"&amp;"Math",kipp_maps!H:I,2,FALSE)</f>
        <v>193</v>
      </c>
      <c r="J1565">
        <f>VLOOKUP(A1565&amp;"|"&amp;"Spring"&amp;"|"&amp;"Math",kipp_maps!H:J,3,FALSE)</f>
        <v>3</v>
      </c>
      <c r="K1565">
        <f>VLOOKUP(A1565&amp;"|"&amp;"Spring"&amp;"|"&amp;"Math",kipp_maps!H:K,4,FALSE)</f>
        <v>1</v>
      </c>
      <c r="L1565">
        <f>VLOOKUP(A1565&amp;"|"&amp;"Fall"&amp;"|"&amp;"Math",kipp_maps!H:L,5,FALSE)</f>
        <v>7</v>
      </c>
      <c r="M1565">
        <f t="shared" si="96"/>
        <v>-7</v>
      </c>
      <c r="N1565">
        <f t="shared" si="97"/>
        <v>-14</v>
      </c>
      <c r="O1565">
        <f>VLOOKUP(A1565&amp;"|"&amp;"Fall"&amp;"|"&amp;"Reading",kipp_maps!H:I,2,FALSE)</f>
        <v>182</v>
      </c>
      <c r="P1565">
        <f>VLOOKUP(A1565&amp;"|"&amp;"Fall"&amp;"|"&amp;"Reading",kipp_maps!H:J,3,FALSE)</f>
        <v>2</v>
      </c>
      <c r="Q1565">
        <f>VLOOKUP(A1565&amp;"|"&amp;"Fall"&amp;"|"&amp;"Reading",kipp_maps!H:K,4,FALSE)</f>
        <v>1</v>
      </c>
      <c r="R1565">
        <f>VLOOKUP(A1565&amp;"|"&amp;"Spring"&amp;"|"&amp;"Reading",kipp_maps!H:I,2,FALSE)</f>
        <v>199</v>
      </c>
      <c r="S1565">
        <f>VLOOKUP(A1565&amp;"|"&amp;"Spring"&amp;"|"&amp;"Reading",kipp_maps!H:J,3,FALSE)</f>
        <v>13</v>
      </c>
      <c r="T1565">
        <f>VLOOKUP(A1565&amp;"|"&amp;"Spring"&amp;"|"&amp;"Reading",kipp_maps!H:K,4,FALSE)</f>
        <v>1</v>
      </c>
      <c r="U1565">
        <f>VLOOKUP(A1565&amp;"|"&amp;"Fall"&amp;"|"&amp;"Reading",kipp_maps!H:L,5,FALSE)</f>
        <v>10</v>
      </c>
      <c r="V1565">
        <f t="shared" si="98"/>
        <v>17</v>
      </c>
      <c r="W1565">
        <f t="shared" si="99"/>
        <v>7</v>
      </c>
    </row>
    <row r="1566" spans="1:23" x14ac:dyDescent="0.25">
      <c r="A1566">
        <v>28685</v>
      </c>
      <c r="B1566" t="str">
        <f>VLOOKUP(A1566,kipp_maps!A:B,2,FALSE)</f>
        <v>School D</v>
      </c>
      <c r="C1566">
        <f>VLOOKUP(A1566,kipp_maps!A:C,3,FALSE)</f>
        <v>6</v>
      </c>
      <c r="D1566">
        <f>VLOOKUP(A1566,kipp_maps!A:D,4,FALSE)</f>
        <v>2019</v>
      </c>
      <c r="E1566" t="str">
        <f>VLOOKUP(A1566,kipp_maps!A:E,5,FALSE)</f>
        <v>SPED</v>
      </c>
      <c r="F1566">
        <f>VLOOKUP(A1566&amp;"|"&amp;"Fall"&amp;"|"&amp;"Math",kipp_maps!H:I,2,FALSE)</f>
        <v>206</v>
      </c>
      <c r="G1566">
        <f>VLOOKUP(A1566&amp;"|"&amp;"Fall"&amp;"|"&amp;"Math",kipp_maps!H:J,3,FALSE)</f>
        <v>17</v>
      </c>
      <c r="H1566">
        <f>VLOOKUP(A1566&amp;"|"&amp;"Fall"&amp;"|"&amp;"Math",kipp_maps!H:K,4,FALSE)</f>
        <v>1</v>
      </c>
      <c r="I1566">
        <f>VLOOKUP(A1566&amp;"|"&amp;"Spring"&amp;"|"&amp;"Math",kipp_maps!H:I,2,FALSE)</f>
        <v>201</v>
      </c>
      <c r="J1566">
        <f>VLOOKUP(A1566&amp;"|"&amp;"Spring"&amp;"|"&amp;"Math",kipp_maps!H:J,3,FALSE)</f>
        <v>7</v>
      </c>
      <c r="K1566">
        <f>VLOOKUP(A1566&amp;"|"&amp;"Spring"&amp;"|"&amp;"Math",kipp_maps!H:K,4,FALSE)</f>
        <v>1</v>
      </c>
      <c r="L1566">
        <f>VLOOKUP(A1566&amp;"|"&amp;"Fall"&amp;"|"&amp;"Math",kipp_maps!H:L,5,FALSE)</f>
        <v>7</v>
      </c>
      <c r="M1566">
        <f t="shared" si="96"/>
        <v>-5</v>
      </c>
      <c r="N1566">
        <f t="shared" si="97"/>
        <v>-12</v>
      </c>
      <c r="O1566">
        <f>VLOOKUP(A1566&amp;"|"&amp;"Fall"&amp;"|"&amp;"Reading",kipp_maps!H:I,2,FALSE)</f>
        <v>188</v>
      </c>
      <c r="P1566">
        <f>VLOOKUP(A1566&amp;"|"&amp;"Fall"&amp;"|"&amp;"Reading",kipp_maps!H:J,3,FALSE)</f>
        <v>5</v>
      </c>
      <c r="Q1566">
        <f>VLOOKUP(A1566&amp;"|"&amp;"Fall"&amp;"|"&amp;"Reading",kipp_maps!H:K,4,FALSE)</f>
        <v>1</v>
      </c>
      <c r="R1566">
        <f>VLOOKUP(A1566&amp;"|"&amp;"Spring"&amp;"|"&amp;"Reading",kipp_maps!H:I,2,FALSE)</f>
        <v>190</v>
      </c>
      <c r="S1566">
        <f>VLOOKUP(A1566&amp;"|"&amp;"Spring"&amp;"|"&amp;"Reading",kipp_maps!H:J,3,FALSE)</f>
        <v>4</v>
      </c>
      <c r="T1566">
        <f>VLOOKUP(A1566&amp;"|"&amp;"Spring"&amp;"|"&amp;"Reading",kipp_maps!H:K,4,FALSE)</f>
        <v>1</v>
      </c>
      <c r="U1566">
        <f>VLOOKUP(A1566&amp;"|"&amp;"Fall"&amp;"|"&amp;"Reading",kipp_maps!H:L,5,FALSE)</f>
        <v>9</v>
      </c>
      <c r="V1566">
        <f t="shared" si="98"/>
        <v>2</v>
      </c>
      <c r="W1566">
        <f t="shared" si="99"/>
        <v>-7</v>
      </c>
    </row>
    <row r="1567" spans="1:23" x14ac:dyDescent="0.25">
      <c r="A1567">
        <v>22964</v>
      </c>
      <c r="B1567" t="str">
        <f>VLOOKUP(A1567,kipp_maps!A:B,2,FALSE)</f>
        <v>School C</v>
      </c>
      <c r="C1567">
        <f>VLOOKUP(A1567,kipp_maps!A:C,3,FALSE)</f>
        <v>6</v>
      </c>
      <c r="D1567">
        <f>VLOOKUP(A1567,kipp_maps!A:D,4,FALSE)</f>
        <v>2019</v>
      </c>
      <c r="E1567" t="str">
        <f>VLOOKUP(A1567,kipp_maps!A:E,5,FALSE)</f>
        <v>GenEd</v>
      </c>
      <c r="F1567">
        <f>VLOOKUP(A1567&amp;"|"&amp;"Fall"&amp;"|"&amp;"Math",kipp_maps!H:I,2,FALSE)</f>
        <v>233</v>
      </c>
      <c r="G1567">
        <f>VLOOKUP(A1567&amp;"|"&amp;"Fall"&amp;"|"&amp;"Math",kipp_maps!H:J,3,FALSE)</f>
        <v>76</v>
      </c>
      <c r="H1567">
        <f>VLOOKUP(A1567&amp;"|"&amp;"Fall"&amp;"|"&amp;"Math",kipp_maps!H:K,4,FALSE)</f>
        <v>4</v>
      </c>
      <c r="I1567">
        <f>VLOOKUP(A1567&amp;"|"&amp;"Spring"&amp;"|"&amp;"Math",kipp_maps!H:I,2,FALSE)</f>
        <v>244</v>
      </c>
      <c r="J1567">
        <f>VLOOKUP(A1567&amp;"|"&amp;"Spring"&amp;"|"&amp;"Math",kipp_maps!H:J,3,FALSE)</f>
        <v>87</v>
      </c>
      <c r="K1567">
        <f>VLOOKUP(A1567&amp;"|"&amp;"Spring"&amp;"|"&amp;"Math",kipp_maps!H:K,4,FALSE)</f>
        <v>4</v>
      </c>
      <c r="L1567">
        <f>VLOOKUP(A1567&amp;"|"&amp;"Fall"&amp;"|"&amp;"Math",kipp_maps!H:L,5,FALSE)</f>
        <v>3</v>
      </c>
      <c r="M1567">
        <f t="shared" si="96"/>
        <v>11</v>
      </c>
      <c r="N1567">
        <f t="shared" si="97"/>
        <v>8</v>
      </c>
      <c r="O1567">
        <f>VLOOKUP(A1567&amp;"|"&amp;"Fall"&amp;"|"&amp;"Reading",kipp_maps!H:I,2,FALSE)</f>
        <v>221</v>
      </c>
      <c r="P1567">
        <f>VLOOKUP(A1567&amp;"|"&amp;"Fall"&amp;"|"&amp;"Reading",kipp_maps!H:J,3,FALSE)</f>
        <v>73</v>
      </c>
      <c r="Q1567">
        <f>VLOOKUP(A1567&amp;"|"&amp;"Fall"&amp;"|"&amp;"Reading",kipp_maps!H:K,4,FALSE)</f>
        <v>3</v>
      </c>
      <c r="R1567">
        <f>VLOOKUP(A1567&amp;"|"&amp;"Spring"&amp;"|"&amp;"Reading",kipp_maps!H:I,2,FALSE)</f>
        <v>229</v>
      </c>
      <c r="S1567">
        <f>VLOOKUP(A1567&amp;"|"&amp;"Spring"&amp;"|"&amp;"Reading",kipp_maps!H:J,3,FALSE)</f>
        <v>82</v>
      </c>
      <c r="T1567">
        <f>VLOOKUP(A1567&amp;"|"&amp;"Spring"&amp;"|"&amp;"Reading",kipp_maps!H:K,4,FALSE)</f>
        <v>4</v>
      </c>
      <c r="U1567">
        <f>VLOOKUP(A1567&amp;"|"&amp;"Fall"&amp;"|"&amp;"Reading",kipp_maps!H:L,5,FALSE)</f>
        <v>2</v>
      </c>
      <c r="V1567">
        <f t="shared" si="98"/>
        <v>8</v>
      </c>
      <c r="W1567">
        <f t="shared" si="99"/>
        <v>6</v>
      </c>
    </row>
    <row r="1568" spans="1:23" x14ac:dyDescent="0.25">
      <c r="A1568">
        <v>21159</v>
      </c>
      <c r="B1568" t="str">
        <f>VLOOKUP(A1568,kipp_maps!A:B,2,FALSE)</f>
        <v>School D</v>
      </c>
      <c r="C1568">
        <f>VLOOKUP(A1568,kipp_maps!A:C,3,FALSE)</f>
        <v>6</v>
      </c>
      <c r="D1568">
        <f>VLOOKUP(A1568,kipp_maps!A:D,4,FALSE)</f>
        <v>2019</v>
      </c>
      <c r="E1568" t="str">
        <f>VLOOKUP(A1568,kipp_maps!A:E,5,FALSE)</f>
        <v>GenEd</v>
      </c>
      <c r="F1568">
        <f>VLOOKUP(A1568&amp;"|"&amp;"Fall"&amp;"|"&amp;"Math",kipp_maps!H:I,2,FALSE)</f>
        <v>214</v>
      </c>
      <c r="G1568">
        <f>VLOOKUP(A1568&amp;"|"&amp;"Fall"&amp;"|"&amp;"Math",kipp_maps!H:J,3,FALSE)</f>
        <v>32</v>
      </c>
      <c r="H1568">
        <f>VLOOKUP(A1568&amp;"|"&amp;"Fall"&amp;"|"&amp;"Math",kipp_maps!H:K,4,FALSE)</f>
        <v>2</v>
      </c>
      <c r="I1568">
        <f>VLOOKUP(A1568&amp;"|"&amp;"Spring"&amp;"|"&amp;"Math",kipp_maps!H:I,2,FALSE)</f>
        <v>216</v>
      </c>
      <c r="J1568">
        <f>VLOOKUP(A1568&amp;"|"&amp;"Spring"&amp;"|"&amp;"Math",kipp_maps!H:J,3,FALSE)</f>
        <v>29</v>
      </c>
      <c r="K1568">
        <f>VLOOKUP(A1568&amp;"|"&amp;"Spring"&amp;"|"&amp;"Math",kipp_maps!H:K,4,FALSE)</f>
        <v>2</v>
      </c>
      <c r="L1568">
        <f>VLOOKUP(A1568&amp;"|"&amp;"Fall"&amp;"|"&amp;"Math",kipp_maps!H:L,5,FALSE)</f>
        <v>6</v>
      </c>
      <c r="M1568">
        <f t="shared" si="96"/>
        <v>2</v>
      </c>
      <c r="N1568">
        <f t="shared" si="97"/>
        <v>-4</v>
      </c>
      <c r="O1568">
        <f>VLOOKUP(A1568&amp;"|"&amp;"Fall"&amp;"|"&amp;"Reading",kipp_maps!H:I,2,FALSE)</f>
        <v>212</v>
      </c>
      <c r="P1568">
        <f>VLOOKUP(A1568&amp;"|"&amp;"Fall"&amp;"|"&amp;"Reading",kipp_maps!H:J,3,FALSE)</f>
        <v>51</v>
      </c>
      <c r="Q1568">
        <f>VLOOKUP(A1568&amp;"|"&amp;"Fall"&amp;"|"&amp;"Reading",kipp_maps!H:K,4,FALSE)</f>
        <v>3</v>
      </c>
      <c r="R1568">
        <f>VLOOKUP(A1568&amp;"|"&amp;"Spring"&amp;"|"&amp;"Reading",kipp_maps!H:I,2,FALSE)</f>
        <v>220</v>
      </c>
      <c r="S1568">
        <f>VLOOKUP(A1568&amp;"|"&amp;"Spring"&amp;"|"&amp;"Reading",kipp_maps!H:J,3,FALSE)</f>
        <v>61</v>
      </c>
      <c r="T1568">
        <f>VLOOKUP(A1568&amp;"|"&amp;"Spring"&amp;"|"&amp;"Reading",kipp_maps!H:K,4,FALSE)</f>
        <v>3</v>
      </c>
      <c r="U1568">
        <f>VLOOKUP(A1568&amp;"|"&amp;"Fall"&amp;"|"&amp;"Reading",kipp_maps!H:L,5,FALSE)</f>
        <v>4</v>
      </c>
      <c r="V1568">
        <f t="shared" si="98"/>
        <v>8</v>
      </c>
      <c r="W1568">
        <f t="shared" si="99"/>
        <v>4</v>
      </c>
    </row>
    <row r="1569" spans="1:23" x14ac:dyDescent="0.25">
      <c r="A1569">
        <v>23857</v>
      </c>
      <c r="B1569" t="str">
        <f>VLOOKUP(A1569,kipp_maps!A:B,2,FALSE)</f>
        <v>School C</v>
      </c>
      <c r="C1569">
        <f>VLOOKUP(A1569,kipp_maps!A:C,3,FALSE)</f>
        <v>6</v>
      </c>
      <c r="D1569">
        <f>VLOOKUP(A1569,kipp_maps!A:D,4,FALSE)</f>
        <v>2019</v>
      </c>
      <c r="E1569" t="str">
        <f>VLOOKUP(A1569,kipp_maps!A:E,5,FALSE)</f>
        <v>SPED</v>
      </c>
      <c r="F1569">
        <f>VLOOKUP(A1569&amp;"|"&amp;"Fall"&amp;"|"&amp;"Math",kipp_maps!H:I,2,FALSE)</f>
        <v>201</v>
      </c>
      <c r="G1569">
        <f>VLOOKUP(A1569&amp;"|"&amp;"Fall"&amp;"|"&amp;"Math",kipp_maps!H:J,3,FALSE)</f>
        <v>10</v>
      </c>
      <c r="H1569">
        <f>VLOOKUP(A1569&amp;"|"&amp;"Fall"&amp;"|"&amp;"Math",kipp_maps!H:K,4,FALSE)</f>
        <v>1</v>
      </c>
      <c r="I1569">
        <f>VLOOKUP(A1569&amp;"|"&amp;"Spring"&amp;"|"&amp;"Math",kipp_maps!H:I,2,FALSE)</f>
        <v>212</v>
      </c>
      <c r="J1569">
        <f>VLOOKUP(A1569&amp;"|"&amp;"Spring"&amp;"|"&amp;"Math",kipp_maps!H:J,3,FALSE)</f>
        <v>21</v>
      </c>
      <c r="K1569">
        <f>VLOOKUP(A1569&amp;"|"&amp;"Spring"&amp;"|"&amp;"Math",kipp_maps!H:K,4,FALSE)</f>
        <v>1</v>
      </c>
      <c r="L1569">
        <f>VLOOKUP(A1569&amp;"|"&amp;"Fall"&amp;"|"&amp;"Math",kipp_maps!H:L,5,FALSE)</f>
        <v>7</v>
      </c>
      <c r="M1569">
        <f t="shared" si="96"/>
        <v>11</v>
      </c>
      <c r="N1569">
        <f t="shared" si="97"/>
        <v>4</v>
      </c>
      <c r="O1569">
        <f>VLOOKUP(A1569&amp;"|"&amp;"Fall"&amp;"|"&amp;"Reading",kipp_maps!H:I,2,FALSE)</f>
        <v>205</v>
      </c>
      <c r="P1569">
        <f>VLOOKUP(A1569&amp;"|"&amp;"Fall"&amp;"|"&amp;"Reading",kipp_maps!H:J,3,FALSE)</f>
        <v>32</v>
      </c>
      <c r="Q1569">
        <f>VLOOKUP(A1569&amp;"|"&amp;"Fall"&amp;"|"&amp;"Reading",kipp_maps!H:K,4,FALSE)</f>
        <v>2</v>
      </c>
      <c r="R1569">
        <f>VLOOKUP(A1569&amp;"|"&amp;"Spring"&amp;"|"&amp;"Reading",kipp_maps!H:I,2,FALSE)</f>
        <v>198</v>
      </c>
      <c r="S1569">
        <f>VLOOKUP(A1569&amp;"|"&amp;"Spring"&amp;"|"&amp;"Reading",kipp_maps!H:J,3,FALSE)</f>
        <v>11</v>
      </c>
      <c r="T1569">
        <f>VLOOKUP(A1569&amp;"|"&amp;"Spring"&amp;"|"&amp;"Reading",kipp_maps!H:K,4,FALSE)</f>
        <v>1</v>
      </c>
      <c r="U1569">
        <f>VLOOKUP(A1569&amp;"|"&amp;"Fall"&amp;"|"&amp;"Reading",kipp_maps!H:L,5,FALSE)</f>
        <v>5</v>
      </c>
      <c r="V1569">
        <f t="shared" si="98"/>
        <v>-7</v>
      </c>
      <c r="W1569">
        <f t="shared" si="99"/>
        <v>-12</v>
      </c>
    </row>
    <row r="1570" spans="1:23" x14ac:dyDescent="0.25">
      <c r="A1570">
        <v>10897</v>
      </c>
      <c r="B1570" t="str">
        <f>VLOOKUP(A1570,kipp_maps!A:B,2,FALSE)</f>
        <v>School A</v>
      </c>
      <c r="C1570">
        <f>VLOOKUP(A1570,kipp_maps!A:C,3,FALSE)</f>
        <v>6</v>
      </c>
      <c r="D1570">
        <f>VLOOKUP(A1570,kipp_maps!A:D,4,FALSE)</f>
        <v>2019</v>
      </c>
      <c r="E1570" t="str">
        <f>VLOOKUP(A1570,kipp_maps!A:E,5,FALSE)</f>
        <v>SPED</v>
      </c>
      <c r="F1570" t="str">
        <f>VLOOKUP(A1570&amp;"|"&amp;"Fall"&amp;"|"&amp;"Math",kipp_maps!H:I,2,FALSE)</f>
        <v>.</v>
      </c>
      <c r="G1570" t="str">
        <f>VLOOKUP(A1570&amp;"|"&amp;"Fall"&amp;"|"&amp;"Math",kipp_maps!H:J,3,FALSE)</f>
        <v>.</v>
      </c>
      <c r="H1570" t="str">
        <f>VLOOKUP(A1570&amp;"|"&amp;"Fall"&amp;"|"&amp;"Math",kipp_maps!H:K,4,FALSE)</f>
        <v>.</v>
      </c>
      <c r="I1570">
        <f>VLOOKUP(A1570&amp;"|"&amp;"Spring"&amp;"|"&amp;"Math",kipp_maps!H:I,2,FALSE)</f>
        <v>194</v>
      </c>
      <c r="J1570">
        <f>VLOOKUP(A1570&amp;"|"&amp;"Spring"&amp;"|"&amp;"Math",kipp_maps!H:J,3,FALSE)</f>
        <v>3</v>
      </c>
      <c r="K1570">
        <f>VLOOKUP(A1570&amp;"|"&amp;"Spring"&amp;"|"&amp;"Math",kipp_maps!H:K,4,FALSE)</f>
        <v>1</v>
      </c>
      <c r="L1570" t="str">
        <f>VLOOKUP(A1570&amp;"|"&amp;"Fall"&amp;"|"&amp;"Math",kipp_maps!H:L,5,FALSE)</f>
        <v>.</v>
      </c>
      <c r="M1570" t="e">
        <f t="shared" si="96"/>
        <v>#VALUE!</v>
      </c>
      <c r="N1570" t="e">
        <f t="shared" si="97"/>
        <v>#VALUE!</v>
      </c>
      <c r="O1570" t="str">
        <f>VLOOKUP(A1570&amp;"|"&amp;"Fall"&amp;"|"&amp;"Reading",kipp_maps!H:I,2,FALSE)</f>
        <v>.</v>
      </c>
      <c r="P1570" t="str">
        <f>VLOOKUP(A1570&amp;"|"&amp;"Fall"&amp;"|"&amp;"Reading",kipp_maps!H:J,3,FALSE)</f>
        <v>.</v>
      </c>
      <c r="Q1570" t="str">
        <f>VLOOKUP(A1570&amp;"|"&amp;"Fall"&amp;"|"&amp;"Reading",kipp_maps!H:K,4,FALSE)</f>
        <v>.</v>
      </c>
      <c r="R1570">
        <f>VLOOKUP(A1570&amp;"|"&amp;"Spring"&amp;"|"&amp;"Reading",kipp_maps!H:I,2,FALSE)</f>
        <v>197</v>
      </c>
      <c r="S1570">
        <f>VLOOKUP(A1570&amp;"|"&amp;"Spring"&amp;"|"&amp;"Reading",kipp_maps!H:J,3,FALSE)</f>
        <v>10</v>
      </c>
      <c r="T1570">
        <f>VLOOKUP(A1570&amp;"|"&amp;"Spring"&amp;"|"&amp;"Reading",kipp_maps!H:K,4,FALSE)</f>
        <v>1</v>
      </c>
      <c r="U1570" t="str">
        <f>VLOOKUP(A1570&amp;"|"&amp;"Fall"&amp;"|"&amp;"Reading",kipp_maps!H:L,5,FALSE)</f>
        <v>.</v>
      </c>
      <c r="V1570" t="e">
        <f t="shared" si="98"/>
        <v>#VALUE!</v>
      </c>
      <c r="W1570" t="e">
        <f t="shared" si="99"/>
        <v>#VALUE!</v>
      </c>
    </row>
    <row r="1571" spans="1:23" x14ac:dyDescent="0.25">
      <c r="A1571">
        <v>10920</v>
      </c>
      <c r="B1571" t="str">
        <f>VLOOKUP(A1571,kipp_maps!A:B,2,FALSE)</f>
        <v>School D</v>
      </c>
      <c r="C1571">
        <f>VLOOKUP(A1571,kipp_maps!A:C,3,FALSE)</f>
        <v>6</v>
      </c>
      <c r="D1571">
        <f>VLOOKUP(A1571,kipp_maps!A:D,4,FALSE)</f>
        <v>2019</v>
      </c>
      <c r="E1571" t="str">
        <f>VLOOKUP(A1571,kipp_maps!A:E,5,FALSE)</f>
        <v>GenEd</v>
      </c>
      <c r="F1571">
        <f>VLOOKUP(A1571&amp;"|"&amp;"Fall"&amp;"|"&amp;"Math",kipp_maps!H:I,2,FALSE)</f>
        <v>207</v>
      </c>
      <c r="G1571">
        <f>VLOOKUP(A1571&amp;"|"&amp;"Fall"&amp;"|"&amp;"Math",kipp_maps!H:J,3,FALSE)</f>
        <v>19</v>
      </c>
      <c r="H1571">
        <f>VLOOKUP(A1571&amp;"|"&amp;"Fall"&amp;"|"&amp;"Math",kipp_maps!H:K,4,FALSE)</f>
        <v>1</v>
      </c>
      <c r="I1571">
        <f>VLOOKUP(A1571&amp;"|"&amp;"Spring"&amp;"|"&amp;"Math",kipp_maps!H:I,2,FALSE)</f>
        <v>210</v>
      </c>
      <c r="J1571">
        <f>VLOOKUP(A1571&amp;"|"&amp;"Spring"&amp;"|"&amp;"Math",kipp_maps!H:J,3,FALSE)</f>
        <v>18</v>
      </c>
      <c r="K1571">
        <f>VLOOKUP(A1571&amp;"|"&amp;"Spring"&amp;"|"&amp;"Math",kipp_maps!H:K,4,FALSE)</f>
        <v>1</v>
      </c>
      <c r="L1571">
        <f>VLOOKUP(A1571&amp;"|"&amp;"Fall"&amp;"|"&amp;"Math",kipp_maps!H:L,5,FALSE)</f>
        <v>6</v>
      </c>
      <c r="M1571">
        <f t="shared" si="96"/>
        <v>3</v>
      </c>
      <c r="N1571">
        <f t="shared" si="97"/>
        <v>-3</v>
      </c>
      <c r="O1571">
        <f>VLOOKUP(A1571&amp;"|"&amp;"Fall"&amp;"|"&amp;"Reading",kipp_maps!H:I,2,FALSE)</f>
        <v>196</v>
      </c>
      <c r="P1571">
        <f>VLOOKUP(A1571&amp;"|"&amp;"Fall"&amp;"|"&amp;"Reading",kipp_maps!H:J,3,FALSE)</f>
        <v>14</v>
      </c>
      <c r="Q1571">
        <f>VLOOKUP(A1571&amp;"|"&amp;"Fall"&amp;"|"&amp;"Reading",kipp_maps!H:K,4,FALSE)</f>
        <v>1</v>
      </c>
      <c r="R1571">
        <f>VLOOKUP(A1571&amp;"|"&amp;"Spring"&amp;"|"&amp;"Reading",kipp_maps!H:I,2,FALSE)</f>
        <v>196</v>
      </c>
      <c r="S1571">
        <f>VLOOKUP(A1571&amp;"|"&amp;"Spring"&amp;"|"&amp;"Reading",kipp_maps!H:J,3,FALSE)</f>
        <v>9</v>
      </c>
      <c r="T1571">
        <f>VLOOKUP(A1571&amp;"|"&amp;"Spring"&amp;"|"&amp;"Reading",kipp_maps!H:K,4,FALSE)</f>
        <v>1</v>
      </c>
      <c r="U1571">
        <f>VLOOKUP(A1571&amp;"|"&amp;"Fall"&amp;"|"&amp;"Reading",kipp_maps!H:L,5,FALSE)</f>
        <v>7</v>
      </c>
      <c r="V1571">
        <f t="shared" si="98"/>
        <v>0</v>
      </c>
      <c r="W1571">
        <f t="shared" si="99"/>
        <v>-7</v>
      </c>
    </row>
    <row r="1572" spans="1:23" x14ac:dyDescent="0.25">
      <c r="A1572">
        <v>14781</v>
      </c>
      <c r="B1572" t="str">
        <f>VLOOKUP(A1572,kipp_maps!A:B,2,FALSE)</f>
        <v>School A</v>
      </c>
      <c r="C1572">
        <f>VLOOKUP(A1572,kipp_maps!A:C,3,FALSE)</f>
        <v>6</v>
      </c>
      <c r="D1572">
        <f>VLOOKUP(A1572,kipp_maps!A:D,4,FALSE)</f>
        <v>2019</v>
      </c>
      <c r="E1572" t="str">
        <f>VLOOKUP(A1572,kipp_maps!A:E,5,FALSE)</f>
        <v>GenEd</v>
      </c>
      <c r="F1572">
        <f>VLOOKUP(A1572&amp;"|"&amp;"Fall"&amp;"|"&amp;"Math",kipp_maps!H:I,2,FALSE)</f>
        <v>205</v>
      </c>
      <c r="G1572">
        <f>VLOOKUP(A1572&amp;"|"&amp;"Fall"&amp;"|"&amp;"Math",kipp_maps!H:J,3,FALSE)</f>
        <v>16</v>
      </c>
      <c r="H1572">
        <f>VLOOKUP(A1572&amp;"|"&amp;"Fall"&amp;"|"&amp;"Math",kipp_maps!H:K,4,FALSE)</f>
        <v>1</v>
      </c>
      <c r="I1572">
        <f>VLOOKUP(A1572&amp;"|"&amp;"Spring"&amp;"|"&amp;"Math",kipp_maps!H:I,2,FALSE)</f>
        <v>214</v>
      </c>
      <c r="J1572">
        <f>VLOOKUP(A1572&amp;"|"&amp;"Spring"&amp;"|"&amp;"Math",kipp_maps!H:J,3,FALSE)</f>
        <v>25</v>
      </c>
      <c r="K1572">
        <f>VLOOKUP(A1572&amp;"|"&amp;"Spring"&amp;"|"&amp;"Math",kipp_maps!H:K,4,FALSE)</f>
        <v>2</v>
      </c>
      <c r="L1572">
        <f>VLOOKUP(A1572&amp;"|"&amp;"Fall"&amp;"|"&amp;"Math",kipp_maps!H:L,5,FALSE)</f>
        <v>7</v>
      </c>
      <c r="M1572">
        <f t="shared" si="96"/>
        <v>9</v>
      </c>
      <c r="N1572">
        <f t="shared" si="97"/>
        <v>2</v>
      </c>
      <c r="O1572">
        <f>VLOOKUP(A1572&amp;"|"&amp;"Fall"&amp;"|"&amp;"Reading",kipp_maps!H:I,2,FALSE)</f>
        <v>212</v>
      </c>
      <c r="P1572">
        <f>VLOOKUP(A1572&amp;"|"&amp;"Fall"&amp;"|"&amp;"Reading",kipp_maps!H:J,3,FALSE)</f>
        <v>51</v>
      </c>
      <c r="Q1572">
        <f>VLOOKUP(A1572&amp;"|"&amp;"Fall"&amp;"|"&amp;"Reading",kipp_maps!H:K,4,FALSE)</f>
        <v>3</v>
      </c>
      <c r="R1572">
        <f>VLOOKUP(A1572&amp;"|"&amp;"Spring"&amp;"|"&amp;"Reading",kipp_maps!H:I,2,FALSE)</f>
        <v>214</v>
      </c>
      <c r="S1572">
        <f>VLOOKUP(A1572&amp;"|"&amp;"Spring"&amp;"|"&amp;"Reading",kipp_maps!H:J,3,FALSE)</f>
        <v>45</v>
      </c>
      <c r="T1572">
        <f>VLOOKUP(A1572&amp;"|"&amp;"Spring"&amp;"|"&amp;"Reading",kipp_maps!H:K,4,FALSE)</f>
        <v>2</v>
      </c>
      <c r="U1572">
        <f>VLOOKUP(A1572&amp;"|"&amp;"Fall"&amp;"|"&amp;"Reading",kipp_maps!H:L,5,FALSE)</f>
        <v>4</v>
      </c>
      <c r="V1572">
        <f t="shared" si="98"/>
        <v>2</v>
      </c>
      <c r="W1572">
        <f t="shared" si="99"/>
        <v>-2</v>
      </c>
    </row>
    <row r="1573" spans="1:23" x14ac:dyDescent="0.25">
      <c r="A1573">
        <v>19629</v>
      </c>
      <c r="B1573" t="str">
        <f>VLOOKUP(A1573,kipp_maps!A:B,2,FALSE)</f>
        <v>School A</v>
      </c>
      <c r="C1573">
        <f>VLOOKUP(A1573,kipp_maps!A:C,3,FALSE)</f>
        <v>6</v>
      </c>
      <c r="D1573">
        <f>VLOOKUP(A1573,kipp_maps!A:D,4,FALSE)</f>
        <v>2019</v>
      </c>
      <c r="E1573" t="str">
        <f>VLOOKUP(A1573,kipp_maps!A:E,5,FALSE)</f>
        <v>GenEd</v>
      </c>
      <c r="F1573">
        <f>VLOOKUP(A1573&amp;"|"&amp;"Fall"&amp;"|"&amp;"Math",kipp_maps!H:I,2,FALSE)</f>
        <v>234</v>
      </c>
      <c r="G1573">
        <f>VLOOKUP(A1573&amp;"|"&amp;"Fall"&amp;"|"&amp;"Math",kipp_maps!H:J,3,FALSE)</f>
        <v>78</v>
      </c>
      <c r="H1573">
        <f>VLOOKUP(A1573&amp;"|"&amp;"Fall"&amp;"|"&amp;"Math",kipp_maps!H:K,4,FALSE)</f>
        <v>4</v>
      </c>
      <c r="I1573">
        <f>VLOOKUP(A1573&amp;"|"&amp;"Spring"&amp;"|"&amp;"Math",kipp_maps!H:I,2,FALSE)</f>
        <v>235</v>
      </c>
      <c r="J1573">
        <f>VLOOKUP(A1573&amp;"|"&amp;"Spring"&amp;"|"&amp;"Math",kipp_maps!H:J,3,FALSE)</f>
        <v>72</v>
      </c>
      <c r="K1573">
        <f>VLOOKUP(A1573&amp;"|"&amp;"Spring"&amp;"|"&amp;"Math",kipp_maps!H:K,4,FALSE)</f>
        <v>3</v>
      </c>
      <c r="L1573">
        <f>VLOOKUP(A1573&amp;"|"&amp;"Fall"&amp;"|"&amp;"Math",kipp_maps!H:L,5,FALSE)</f>
        <v>3</v>
      </c>
      <c r="M1573">
        <f t="shared" si="96"/>
        <v>1</v>
      </c>
      <c r="N1573">
        <f t="shared" si="97"/>
        <v>-2</v>
      </c>
      <c r="O1573">
        <f>VLOOKUP(A1573&amp;"|"&amp;"Fall"&amp;"|"&amp;"Reading",kipp_maps!H:I,2,FALSE)</f>
        <v>226</v>
      </c>
      <c r="P1573">
        <f>VLOOKUP(A1573&amp;"|"&amp;"Fall"&amp;"|"&amp;"Reading",kipp_maps!H:J,3,FALSE)</f>
        <v>83</v>
      </c>
      <c r="Q1573">
        <f>VLOOKUP(A1573&amp;"|"&amp;"Fall"&amp;"|"&amp;"Reading",kipp_maps!H:K,4,FALSE)</f>
        <v>4</v>
      </c>
      <c r="R1573">
        <f>VLOOKUP(A1573&amp;"|"&amp;"Spring"&amp;"|"&amp;"Reading",kipp_maps!H:I,2,FALSE)</f>
        <v>227</v>
      </c>
      <c r="S1573">
        <f>VLOOKUP(A1573&amp;"|"&amp;"Spring"&amp;"|"&amp;"Reading",kipp_maps!H:J,3,FALSE)</f>
        <v>78</v>
      </c>
      <c r="T1573">
        <f>VLOOKUP(A1573&amp;"|"&amp;"Spring"&amp;"|"&amp;"Reading",kipp_maps!H:K,4,FALSE)</f>
        <v>4</v>
      </c>
      <c r="U1573">
        <f>VLOOKUP(A1573&amp;"|"&amp;"Fall"&amp;"|"&amp;"Reading",kipp_maps!H:L,5,FALSE)</f>
        <v>2</v>
      </c>
      <c r="V1573">
        <f t="shared" si="98"/>
        <v>1</v>
      </c>
      <c r="W1573">
        <f t="shared" si="99"/>
        <v>-1</v>
      </c>
    </row>
    <row r="1574" spans="1:23" x14ac:dyDescent="0.25">
      <c r="A1574">
        <v>26996</v>
      </c>
      <c r="B1574" t="str">
        <f>VLOOKUP(A1574,kipp_maps!A:B,2,FALSE)</f>
        <v>School C</v>
      </c>
      <c r="C1574">
        <f>VLOOKUP(A1574,kipp_maps!A:C,3,FALSE)</f>
        <v>6</v>
      </c>
      <c r="D1574">
        <f>VLOOKUP(A1574,kipp_maps!A:D,4,FALSE)</f>
        <v>2019</v>
      </c>
      <c r="E1574" t="str">
        <f>VLOOKUP(A1574,kipp_maps!A:E,5,FALSE)</f>
        <v>GenEd</v>
      </c>
      <c r="F1574">
        <f>VLOOKUP(A1574&amp;"|"&amp;"Fall"&amp;"|"&amp;"Math",kipp_maps!H:I,2,FALSE)</f>
        <v>232</v>
      </c>
      <c r="G1574">
        <f>VLOOKUP(A1574&amp;"|"&amp;"Fall"&amp;"|"&amp;"Math",kipp_maps!H:J,3,FALSE)</f>
        <v>74</v>
      </c>
      <c r="H1574">
        <f>VLOOKUP(A1574&amp;"|"&amp;"Fall"&amp;"|"&amp;"Math",kipp_maps!H:K,4,FALSE)</f>
        <v>3</v>
      </c>
      <c r="I1574">
        <f>VLOOKUP(A1574&amp;"|"&amp;"Spring"&amp;"|"&amp;"Math",kipp_maps!H:I,2,FALSE)</f>
        <v>241</v>
      </c>
      <c r="J1574">
        <f>VLOOKUP(A1574&amp;"|"&amp;"Spring"&amp;"|"&amp;"Math",kipp_maps!H:J,3,FALSE)</f>
        <v>83</v>
      </c>
      <c r="K1574">
        <f>VLOOKUP(A1574&amp;"|"&amp;"Spring"&amp;"|"&amp;"Math",kipp_maps!H:K,4,FALSE)</f>
        <v>4</v>
      </c>
      <c r="L1574">
        <f>VLOOKUP(A1574&amp;"|"&amp;"Fall"&amp;"|"&amp;"Math",kipp_maps!H:L,5,FALSE)</f>
        <v>3</v>
      </c>
      <c r="M1574">
        <f t="shared" si="96"/>
        <v>9</v>
      </c>
      <c r="N1574">
        <f t="shared" si="97"/>
        <v>6</v>
      </c>
      <c r="O1574">
        <f>VLOOKUP(A1574&amp;"|"&amp;"Fall"&amp;"|"&amp;"Reading",kipp_maps!H:I,2,FALSE)</f>
        <v>231</v>
      </c>
      <c r="P1574">
        <f>VLOOKUP(A1574&amp;"|"&amp;"Fall"&amp;"|"&amp;"Reading",kipp_maps!H:J,3,FALSE)</f>
        <v>90</v>
      </c>
      <c r="Q1574">
        <f>VLOOKUP(A1574&amp;"|"&amp;"Fall"&amp;"|"&amp;"Reading",kipp_maps!H:K,4,FALSE)</f>
        <v>4</v>
      </c>
      <c r="R1574">
        <f>VLOOKUP(A1574&amp;"|"&amp;"Spring"&amp;"|"&amp;"Reading",kipp_maps!H:I,2,FALSE)</f>
        <v>220</v>
      </c>
      <c r="S1574">
        <f>VLOOKUP(A1574&amp;"|"&amp;"Spring"&amp;"|"&amp;"Reading",kipp_maps!H:J,3,FALSE)</f>
        <v>61</v>
      </c>
      <c r="T1574">
        <f>VLOOKUP(A1574&amp;"|"&amp;"Spring"&amp;"|"&amp;"Reading",kipp_maps!H:K,4,FALSE)</f>
        <v>3</v>
      </c>
      <c r="U1574">
        <f>VLOOKUP(A1574&amp;"|"&amp;"Fall"&amp;"|"&amp;"Reading",kipp_maps!H:L,5,FALSE)</f>
        <v>2</v>
      </c>
      <c r="V1574">
        <f t="shared" si="98"/>
        <v>-11</v>
      </c>
      <c r="W1574">
        <f t="shared" si="99"/>
        <v>-13</v>
      </c>
    </row>
    <row r="1575" spans="1:23" x14ac:dyDescent="0.25">
      <c r="A1575">
        <v>15637</v>
      </c>
      <c r="B1575" t="str">
        <f>VLOOKUP(A1575,kipp_maps!A:B,2,FALSE)</f>
        <v>School C</v>
      </c>
      <c r="C1575">
        <f>VLOOKUP(A1575,kipp_maps!A:C,3,FALSE)</f>
        <v>6</v>
      </c>
      <c r="D1575">
        <f>VLOOKUP(A1575,kipp_maps!A:D,4,FALSE)</f>
        <v>2019</v>
      </c>
      <c r="E1575" t="str">
        <f>VLOOKUP(A1575,kipp_maps!A:E,5,FALSE)</f>
        <v>GenEd</v>
      </c>
      <c r="F1575">
        <f>VLOOKUP(A1575&amp;"|"&amp;"Fall"&amp;"|"&amp;"Math",kipp_maps!H:I,2,FALSE)</f>
        <v>202</v>
      </c>
      <c r="G1575">
        <f>VLOOKUP(A1575&amp;"|"&amp;"Fall"&amp;"|"&amp;"Math",kipp_maps!H:J,3,FALSE)</f>
        <v>12</v>
      </c>
      <c r="H1575">
        <f>VLOOKUP(A1575&amp;"|"&amp;"Fall"&amp;"|"&amp;"Math",kipp_maps!H:K,4,FALSE)</f>
        <v>1</v>
      </c>
      <c r="I1575">
        <f>VLOOKUP(A1575&amp;"|"&amp;"Spring"&amp;"|"&amp;"Math",kipp_maps!H:I,2,FALSE)</f>
        <v>209</v>
      </c>
      <c r="J1575">
        <f>VLOOKUP(A1575&amp;"|"&amp;"Spring"&amp;"|"&amp;"Math",kipp_maps!H:J,3,FALSE)</f>
        <v>16</v>
      </c>
      <c r="K1575">
        <f>VLOOKUP(A1575&amp;"|"&amp;"Spring"&amp;"|"&amp;"Math",kipp_maps!H:K,4,FALSE)</f>
        <v>1</v>
      </c>
      <c r="L1575">
        <f>VLOOKUP(A1575&amp;"|"&amp;"Fall"&amp;"|"&amp;"Math",kipp_maps!H:L,5,FALSE)</f>
        <v>7</v>
      </c>
      <c r="M1575">
        <f t="shared" si="96"/>
        <v>7</v>
      </c>
      <c r="N1575">
        <f t="shared" si="97"/>
        <v>0</v>
      </c>
      <c r="O1575">
        <f>VLOOKUP(A1575&amp;"|"&amp;"Fall"&amp;"|"&amp;"Reading",kipp_maps!H:I,2,FALSE)</f>
        <v>200</v>
      </c>
      <c r="P1575">
        <f>VLOOKUP(A1575&amp;"|"&amp;"Fall"&amp;"|"&amp;"Reading",kipp_maps!H:J,3,FALSE)</f>
        <v>21</v>
      </c>
      <c r="Q1575">
        <f>VLOOKUP(A1575&amp;"|"&amp;"Fall"&amp;"|"&amp;"Reading",kipp_maps!H:K,4,FALSE)</f>
        <v>1</v>
      </c>
      <c r="R1575">
        <f>VLOOKUP(A1575&amp;"|"&amp;"Spring"&amp;"|"&amp;"Reading",kipp_maps!H:I,2,FALSE)</f>
        <v>201</v>
      </c>
      <c r="S1575">
        <f>VLOOKUP(A1575&amp;"|"&amp;"Spring"&amp;"|"&amp;"Reading",kipp_maps!H:J,3,FALSE)</f>
        <v>16</v>
      </c>
      <c r="T1575">
        <f>VLOOKUP(A1575&amp;"|"&amp;"Spring"&amp;"|"&amp;"Reading",kipp_maps!H:K,4,FALSE)</f>
        <v>1</v>
      </c>
      <c r="U1575">
        <f>VLOOKUP(A1575&amp;"|"&amp;"Fall"&amp;"|"&amp;"Reading",kipp_maps!H:L,5,FALSE)</f>
        <v>6</v>
      </c>
      <c r="V1575">
        <f t="shared" si="98"/>
        <v>1</v>
      </c>
      <c r="W1575">
        <f t="shared" si="99"/>
        <v>-5</v>
      </c>
    </row>
    <row r="1576" spans="1:23" x14ac:dyDescent="0.25">
      <c r="A1576">
        <v>11794</v>
      </c>
      <c r="B1576" t="str">
        <f>VLOOKUP(A1576,kipp_maps!A:B,2,FALSE)</f>
        <v>School C</v>
      </c>
      <c r="C1576">
        <f>VLOOKUP(A1576,kipp_maps!A:C,3,FALSE)</f>
        <v>6</v>
      </c>
      <c r="D1576">
        <f>VLOOKUP(A1576,kipp_maps!A:D,4,FALSE)</f>
        <v>2019</v>
      </c>
      <c r="E1576" t="str">
        <f>VLOOKUP(A1576,kipp_maps!A:E,5,FALSE)</f>
        <v>GenEd</v>
      </c>
      <c r="F1576">
        <f>VLOOKUP(A1576&amp;"|"&amp;"Fall"&amp;"|"&amp;"Math",kipp_maps!H:I,2,FALSE)</f>
        <v>221</v>
      </c>
      <c r="G1576">
        <f>VLOOKUP(A1576&amp;"|"&amp;"Fall"&amp;"|"&amp;"Math",kipp_maps!H:J,3,FALSE)</f>
        <v>49</v>
      </c>
      <c r="H1576">
        <f>VLOOKUP(A1576&amp;"|"&amp;"Fall"&amp;"|"&amp;"Math",kipp_maps!H:K,4,FALSE)</f>
        <v>2</v>
      </c>
      <c r="I1576">
        <f>VLOOKUP(A1576&amp;"|"&amp;"Spring"&amp;"|"&amp;"Math",kipp_maps!H:I,2,FALSE)</f>
        <v>226</v>
      </c>
      <c r="J1576">
        <f>VLOOKUP(A1576&amp;"|"&amp;"Spring"&amp;"|"&amp;"Math",kipp_maps!H:J,3,FALSE)</f>
        <v>52</v>
      </c>
      <c r="K1576">
        <f>VLOOKUP(A1576&amp;"|"&amp;"Spring"&amp;"|"&amp;"Math",kipp_maps!H:K,4,FALSE)</f>
        <v>3</v>
      </c>
      <c r="L1576">
        <f>VLOOKUP(A1576&amp;"|"&amp;"Fall"&amp;"|"&amp;"Math",kipp_maps!H:L,5,FALSE)</f>
        <v>5</v>
      </c>
      <c r="M1576">
        <f t="shared" si="96"/>
        <v>5</v>
      </c>
      <c r="N1576">
        <f t="shared" si="97"/>
        <v>0</v>
      </c>
      <c r="O1576">
        <f>VLOOKUP(A1576&amp;"|"&amp;"Fall"&amp;"|"&amp;"Reading",kipp_maps!H:I,2,FALSE)</f>
        <v>226</v>
      </c>
      <c r="P1576">
        <f>VLOOKUP(A1576&amp;"|"&amp;"Fall"&amp;"|"&amp;"Reading",kipp_maps!H:J,3,FALSE)</f>
        <v>83</v>
      </c>
      <c r="Q1576">
        <f>VLOOKUP(A1576&amp;"|"&amp;"Fall"&amp;"|"&amp;"Reading",kipp_maps!H:K,4,FALSE)</f>
        <v>4</v>
      </c>
      <c r="R1576">
        <f>VLOOKUP(A1576&amp;"|"&amp;"Spring"&amp;"|"&amp;"Reading",kipp_maps!H:I,2,FALSE)</f>
        <v>225</v>
      </c>
      <c r="S1576">
        <f>VLOOKUP(A1576&amp;"|"&amp;"Spring"&amp;"|"&amp;"Reading",kipp_maps!H:J,3,FALSE)</f>
        <v>74</v>
      </c>
      <c r="T1576">
        <f>VLOOKUP(A1576&amp;"|"&amp;"Spring"&amp;"|"&amp;"Reading",kipp_maps!H:K,4,FALSE)</f>
        <v>3</v>
      </c>
      <c r="U1576">
        <f>VLOOKUP(A1576&amp;"|"&amp;"Fall"&amp;"|"&amp;"Reading",kipp_maps!H:L,5,FALSE)</f>
        <v>2</v>
      </c>
      <c r="V1576">
        <f t="shared" si="98"/>
        <v>-1</v>
      </c>
      <c r="W1576">
        <f t="shared" si="99"/>
        <v>-3</v>
      </c>
    </row>
    <row r="1577" spans="1:23" x14ac:dyDescent="0.25">
      <c r="A1577">
        <v>22484</v>
      </c>
      <c r="B1577" t="str">
        <f>VLOOKUP(A1577,kipp_maps!A:B,2,FALSE)</f>
        <v>School C</v>
      </c>
      <c r="C1577">
        <f>VLOOKUP(A1577,kipp_maps!A:C,3,FALSE)</f>
        <v>6</v>
      </c>
      <c r="D1577">
        <f>VLOOKUP(A1577,kipp_maps!A:D,4,FALSE)</f>
        <v>2019</v>
      </c>
      <c r="E1577" t="str">
        <f>VLOOKUP(A1577,kipp_maps!A:E,5,FALSE)</f>
        <v>Gifted</v>
      </c>
      <c r="F1577">
        <f>VLOOKUP(A1577&amp;"|"&amp;"Fall"&amp;"|"&amp;"Math",kipp_maps!H:I,2,FALSE)</f>
        <v>236</v>
      </c>
      <c r="G1577">
        <f>VLOOKUP(A1577&amp;"|"&amp;"Fall"&amp;"|"&amp;"Math",kipp_maps!H:J,3,FALSE)</f>
        <v>82</v>
      </c>
      <c r="H1577">
        <f>VLOOKUP(A1577&amp;"|"&amp;"Fall"&amp;"|"&amp;"Math",kipp_maps!H:K,4,FALSE)</f>
        <v>4</v>
      </c>
      <c r="I1577">
        <f>VLOOKUP(A1577&amp;"|"&amp;"Spring"&amp;"|"&amp;"Math",kipp_maps!H:I,2,FALSE)</f>
        <v>243</v>
      </c>
      <c r="J1577">
        <f>VLOOKUP(A1577&amp;"|"&amp;"Spring"&amp;"|"&amp;"Math",kipp_maps!H:J,3,FALSE)</f>
        <v>86</v>
      </c>
      <c r="K1577">
        <f>VLOOKUP(A1577&amp;"|"&amp;"Spring"&amp;"|"&amp;"Math",kipp_maps!H:K,4,FALSE)</f>
        <v>4</v>
      </c>
      <c r="L1577">
        <f>VLOOKUP(A1577&amp;"|"&amp;"Fall"&amp;"|"&amp;"Math",kipp_maps!H:L,5,FALSE)</f>
        <v>3</v>
      </c>
      <c r="M1577">
        <f t="shared" si="96"/>
        <v>7</v>
      </c>
      <c r="N1577">
        <f t="shared" si="97"/>
        <v>4</v>
      </c>
      <c r="O1577">
        <f>VLOOKUP(A1577&amp;"|"&amp;"Fall"&amp;"|"&amp;"Reading",kipp_maps!H:I,2,FALSE)</f>
        <v>224</v>
      </c>
      <c r="P1577">
        <f>VLOOKUP(A1577&amp;"|"&amp;"Fall"&amp;"|"&amp;"Reading",kipp_maps!H:J,3,FALSE)</f>
        <v>80</v>
      </c>
      <c r="Q1577">
        <f>VLOOKUP(A1577&amp;"|"&amp;"Fall"&amp;"|"&amp;"Reading",kipp_maps!H:K,4,FALSE)</f>
        <v>4</v>
      </c>
      <c r="R1577">
        <f>VLOOKUP(A1577&amp;"|"&amp;"Spring"&amp;"|"&amp;"Reading",kipp_maps!H:I,2,FALSE)</f>
        <v>226</v>
      </c>
      <c r="S1577">
        <f>VLOOKUP(A1577&amp;"|"&amp;"Spring"&amp;"|"&amp;"Reading",kipp_maps!H:J,3,FALSE)</f>
        <v>76</v>
      </c>
      <c r="T1577">
        <f>VLOOKUP(A1577&amp;"|"&amp;"Spring"&amp;"|"&amp;"Reading",kipp_maps!H:K,4,FALSE)</f>
        <v>4</v>
      </c>
      <c r="U1577">
        <f>VLOOKUP(A1577&amp;"|"&amp;"Fall"&amp;"|"&amp;"Reading",kipp_maps!H:L,5,FALSE)</f>
        <v>2</v>
      </c>
      <c r="V1577">
        <f t="shared" si="98"/>
        <v>2</v>
      </c>
      <c r="W1577">
        <f t="shared" si="99"/>
        <v>0</v>
      </c>
    </row>
    <row r="1578" spans="1:23" x14ac:dyDescent="0.25">
      <c r="A1578">
        <v>24784</v>
      </c>
      <c r="B1578" t="str">
        <f>VLOOKUP(A1578,kipp_maps!A:B,2,FALSE)</f>
        <v>School A</v>
      </c>
      <c r="C1578">
        <f>VLOOKUP(A1578,kipp_maps!A:C,3,FALSE)</f>
        <v>6</v>
      </c>
      <c r="D1578">
        <f>VLOOKUP(A1578,kipp_maps!A:D,4,FALSE)</f>
        <v>2019</v>
      </c>
      <c r="E1578" t="str">
        <f>VLOOKUP(A1578,kipp_maps!A:E,5,FALSE)</f>
        <v>Tier 2</v>
      </c>
      <c r="F1578">
        <f>VLOOKUP(A1578&amp;"|"&amp;"Fall"&amp;"|"&amp;"Math",kipp_maps!H:I,2,FALSE)</f>
        <v>204</v>
      </c>
      <c r="G1578">
        <f>VLOOKUP(A1578&amp;"|"&amp;"Fall"&amp;"|"&amp;"Math",kipp_maps!H:J,3,FALSE)</f>
        <v>14</v>
      </c>
      <c r="H1578">
        <f>VLOOKUP(A1578&amp;"|"&amp;"Fall"&amp;"|"&amp;"Math",kipp_maps!H:K,4,FALSE)</f>
        <v>1</v>
      </c>
      <c r="I1578">
        <f>VLOOKUP(A1578&amp;"|"&amp;"Spring"&amp;"|"&amp;"Math",kipp_maps!H:I,2,FALSE)</f>
        <v>221</v>
      </c>
      <c r="J1578">
        <f>VLOOKUP(A1578&amp;"|"&amp;"Spring"&amp;"|"&amp;"Math",kipp_maps!H:J,3,FALSE)</f>
        <v>40</v>
      </c>
      <c r="K1578">
        <f>VLOOKUP(A1578&amp;"|"&amp;"Spring"&amp;"|"&amp;"Math",kipp_maps!H:K,4,FALSE)</f>
        <v>2</v>
      </c>
      <c r="L1578">
        <f>VLOOKUP(A1578&amp;"|"&amp;"Fall"&amp;"|"&amp;"Math",kipp_maps!H:L,5,FALSE)</f>
        <v>7</v>
      </c>
      <c r="M1578">
        <f t="shared" si="96"/>
        <v>17</v>
      </c>
      <c r="N1578">
        <f t="shared" si="97"/>
        <v>10</v>
      </c>
      <c r="O1578">
        <f>VLOOKUP(A1578&amp;"|"&amp;"Fall"&amp;"|"&amp;"Reading",kipp_maps!H:I,2,FALSE)</f>
        <v>197</v>
      </c>
      <c r="P1578">
        <f>VLOOKUP(A1578&amp;"|"&amp;"Fall"&amp;"|"&amp;"Reading",kipp_maps!H:J,3,FALSE)</f>
        <v>16</v>
      </c>
      <c r="Q1578">
        <f>VLOOKUP(A1578&amp;"|"&amp;"Fall"&amp;"|"&amp;"Reading",kipp_maps!H:K,4,FALSE)</f>
        <v>1</v>
      </c>
      <c r="R1578">
        <f>VLOOKUP(A1578&amp;"|"&amp;"Spring"&amp;"|"&amp;"Reading",kipp_maps!H:I,2,FALSE)</f>
        <v>212</v>
      </c>
      <c r="S1578">
        <f>VLOOKUP(A1578&amp;"|"&amp;"Spring"&amp;"|"&amp;"Reading",kipp_maps!H:J,3,FALSE)</f>
        <v>40</v>
      </c>
      <c r="T1578">
        <f>VLOOKUP(A1578&amp;"|"&amp;"Spring"&amp;"|"&amp;"Reading",kipp_maps!H:K,4,FALSE)</f>
        <v>2</v>
      </c>
      <c r="U1578">
        <f>VLOOKUP(A1578&amp;"|"&amp;"Fall"&amp;"|"&amp;"Reading",kipp_maps!H:L,5,FALSE)</f>
        <v>7</v>
      </c>
      <c r="V1578">
        <f t="shared" si="98"/>
        <v>15</v>
      </c>
      <c r="W1578">
        <f t="shared" si="99"/>
        <v>8</v>
      </c>
    </row>
    <row r="1579" spans="1:23" x14ac:dyDescent="0.25">
      <c r="A1579">
        <v>14980</v>
      </c>
      <c r="B1579" t="str">
        <f>VLOOKUP(A1579,kipp_maps!A:B,2,FALSE)</f>
        <v>School A</v>
      </c>
      <c r="C1579">
        <f>VLOOKUP(A1579,kipp_maps!A:C,3,FALSE)</f>
        <v>6</v>
      </c>
      <c r="D1579">
        <f>VLOOKUP(A1579,kipp_maps!A:D,4,FALSE)</f>
        <v>2019</v>
      </c>
      <c r="E1579" t="str">
        <f>VLOOKUP(A1579,kipp_maps!A:E,5,FALSE)</f>
        <v>GenEd</v>
      </c>
      <c r="F1579" t="str">
        <f>VLOOKUP(A1579&amp;"|"&amp;"Fall"&amp;"|"&amp;"Math",kipp_maps!H:I,2,FALSE)</f>
        <v>.</v>
      </c>
      <c r="G1579" t="str">
        <f>VLOOKUP(A1579&amp;"|"&amp;"Fall"&amp;"|"&amp;"Math",kipp_maps!H:J,3,FALSE)</f>
        <v>.</v>
      </c>
      <c r="H1579" t="str">
        <f>VLOOKUP(A1579&amp;"|"&amp;"Fall"&amp;"|"&amp;"Math",kipp_maps!H:K,4,FALSE)</f>
        <v>.</v>
      </c>
      <c r="I1579">
        <f>VLOOKUP(A1579&amp;"|"&amp;"Spring"&amp;"|"&amp;"Math",kipp_maps!H:I,2,FALSE)</f>
        <v>227</v>
      </c>
      <c r="J1579">
        <f>VLOOKUP(A1579&amp;"|"&amp;"Spring"&amp;"|"&amp;"Math",kipp_maps!H:J,3,FALSE)</f>
        <v>54</v>
      </c>
      <c r="K1579">
        <f>VLOOKUP(A1579&amp;"|"&amp;"Spring"&amp;"|"&amp;"Math",kipp_maps!H:K,4,FALSE)</f>
        <v>3</v>
      </c>
      <c r="L1579" t="str">
        <f>VLOOKUP(A1579&amp;"|"&amp;"Fall"&amp;"|"&amp;"Math",kipp_maps!H:L,5,FALSE)</f>
        <v>.</v>
      </c>
      <c r="M1579" t="e">
        <f t="shared" si="96"/>
        <v>#VALUE!</v>
      </c>
      <c r="N1579" t="e">
        <f t="shared" si="97"/>
        <v>#VALUE!</v>
      </c>
      <c r="O1579" t="str">
        <f>VLOOKUP(A1579&amp;"|"&amp;"Fall"&amp;"|"&amp;"Reading",kipp_maps!H:I,2,FALSE)</f>
        <v>.</v>
      </c>
      <c r="P1579" t="str">
        <f>VLOOKUP(A1579&amp;"|"&amp;"Fall"&amp;"|"&amp;"Reading",kipp_maps!H:J,3,FALSE)</f>
        <v>.</v>
      </c>
      <c r="Q1579" t="str">
        <f>VLOOKUP(A1579&amp;"|"&amp;"Fall"&amp;"|"&amp;"Reading",kipp_maps!H:K,4,FALSE)</f>
        <v>.</v>
      </c>
      <c r="R1579">
        <f>VLOOKUP(A1579&amp;"|"&amp;"Spring"&amp;"|"&amp;"Reading",kipp_maps!H:I,2,FALSE)</f>
        <v>219</v>
      </c>
      <c r="S1579">
        <f>VLOOKUP(A1579&amp;"|"&amp;"Spring"&amp;"|"&amp;"Reading",kipp_maps!H:J,3,FALSE)</f>
        <v>59</v>
      </c>
      <c r="T1579">
        <f>VLOOKUP(A1579&amp;"|"&amp;"Spring"&amp;"|"&amp;"Reading",kipp_maps!H:K,4,FALSE)</f>
        <v>3</v>
      </c>
      <c r="U1579" t="str">
        <f>VLOOKUP(A1579&amp;"|"&amp;"Fall"&amp;"|"&amp;"Reading",kipp_maps!H:L,5,FALSE)</f>
        <v>.</v>
      </c>
      <c r="V1579" t="e">
        <f t="shared" si="98"/>
        <v>#VALUE!</v>
      </c>
      <c r="W1579" t="e">
        <f t="shared" si="99"/>
        <v>#VALUE!</v>
      </c>
    </row>
    <row r="1580" spans="1:23" x14ac:dyDescent="0.25">
      <c r="A1580">
        <v>12406</v>
      </c>
      <c r="B1580" t="str">
        <f>VLOOKUP(A1580,kipp_maps!A:B,2,FALSE)</f>
        <v>School D</v>
      </c>
      <c r="C1580">
        <f>VLOOKUP(A1580,kipp_maps!A:C,3,FALSE)</f>
        <v>6</v>
      </c>
      <c r="D1580">
        <f>VLOOKUP(A1580,kipp_maps!A:D,4,FALSE)</f>
        <v>2019</v>
      </c>
      <c r="E1580" t="str">
        <f>VLOOKUP(A1580,kipp_maps!A:E,5,FALSE)</f>
        <v>LEP</v>
      </c>
      <c r="F1580">
        <f>VLOOKUP(A1580&amp;"|"&amp;"Fall"&amp;"|"&amp;"Math",kipp_maps!H:I,2,FALSE)</f>
        <v>208</v>
      </c>
      <c r="G1580">
        <f>VLOOKUP(A1580&amp;"|"&amp;"Fall"&amp;"|"&amp;"Math",kipp_maps!H:J,3,FALSE)</f>
        <v>20</v>
      </c>
      <c r="H1580">
        <f>VLOOKUP(A1580&amp;"|"&amp;"Fall"&amp;"|"&amp;"Math",kipp_maps!H:K,4,FALSE)</f>
        <v>1</v>
      </c>
      <c r="I1580">
        <f>VLOOKUP(A1580&amp;"|"&amp;"Spring"&amp;"|"&amp;"Math",kipp_maps!H:I,2,FALSE)</f>
        <v>213</v>
      </c>
      <c r="J1580">
        <f>VLOOKUP(A1580&amp;"|"&amp;"Spring"&amp;"|"&amp;"Math",kipp_maps!H:J,3,FALSE)</f>
        <v>23</v>
      </c>
      <c r="K1580">
        <f>VLOOKUP(A1580&amp;"|"&amp;"Spring"&amp;"|"&amp;"Math",kipp_maps!H:K,4,FALSE)</f>
        <v>1</v>
      </c>
      <c r="L1580">
        <f>VLOOKUP(A1580&amp;"|"&amp;"Fall"&amp;"|"&amp;"Math",kipp_maps!H:L,5,FALSE)</f>
        <v>6</v>
      </c>
      <c r="M1580">
        <f t="shared" si="96"/>
        <v>5</v>
      </c>
      <c r="N1580">
        <f t="shared" si="97"/>
        <v>-1</v>
      </c>
      <c r="O1580">
        <f>VLOOKUP(A1580&amp;"|"&amp;"Fall"&amp;"|"&amp;"Reading",kipp_maps!H:I,2,FALSE)</f>
        <v>198</v>
      </c>
      <c r="P1580">
        <f>VLOOKUP(A1580&amp;"|"&amp;"Fall"&amp;"|"&amp;"Reading",kipp_maps!H:J,3,FALSE)</f>
        <v>18</v>
      </c>
      <c r="Q1580">
        <f>VLOOKUP(A1580&amp;"|"&amp;"Fall"&amp;"|"&amp;"Reading",kipp_maps!H:K,4,FALSE)</f>
        <v>1</v>
      </c>
      <c r="R1580">
        <f>VLOOKUP(A1580&amp;"|"&amp;"Spring"&amp;"|"&amp;"Reading",kipp_maps!H:I,2,FALSE)</f>
        <v>206</v>
      </c>
      <c r="S1580">
        <f>VLOOKUP(A1580&amp;"|"&amp;"Spring"&amp;"|"&amp;"Reading",kipp_maps!H:J,3,FALSE)</f>
        <v>25</v>
      </c>
      <c r="T1580">
        <f>VLOOKUP(A1580&amp;"|"&amp;"Spring"&amp;"|"&amp;"Reading",kipp_maps!H:K,4,FALSE)</f>
        <v>2</v>
      </c>
      <c r="U1580">
        <f>VLOOKUP(A1580&amp;"|"&amp;"Fall"&amp;"|"&amp;"Reading",kipp_maps!H:L,5,FALSE)</f>
        <v>7</v>
      </c>
      <c r="V1580">
        <f t="shared" si="98"/>
        <v>8</v>
      </c>
      <c r="W1580">
        <f t="shared" si="99"/>
        <v>1</v>
      </c>
    </row>
    <row r="1581" spans="1:23" x14ac:dyDescent="0.25">
      <c r="A1581">
        <v>18439</v>
      </c>
      <c r="B1581" t="str">
        <f>VLOOKUP(A1581,kipp_maps!A:B,2,FALSE)</f>
        <v>School A</v>
      </c>
      <c r="C1581">
        <f>VLOOKUP(A1581,kipp_maps!A:C,3,FALSE)</f>
        <v>6</v>
      </c>
      <c r="D1581">
        <f>VLOOKUP(A1581,kipp_maps!A:D,4,FALSE)</f>
        <v>2019</v>
      </c>
      <c r="E1581" t="str">
        <f>VLOOKUP(A1581,kipp_maps!A:E,5,FALSE)</f>
        <v>GenEd</v>
      </c>
      <c r="F1581" t="str">
        <f>VLOOKUP(A1581&amp;"|"&amp;"Fall"&amp;"|"&amp;"Math",kipp_maps!H:I,2,FALSE)</f>
        <v>.</v>
      </c>
      <c r="G1581" t="str">
        <f>VLOOKUP(A1581&amp;"|"&amp;"Fall"&amp;"|"&amp;"Math",kipp_maps!H:J,3,FALSE)</f>
        <v>.</v>
      </c>
      <c r="H1581" t="str">
        <f>VLOOKUP(A1581&amp;"|"&amp;"Fall"&amp;"|"&amp;"Math",kipp_maps!H:K,4,FALSE)</f>
        <v>.</v>
      </c>
      <c r="I1581">
        <f>VLOOKUP(A1581&amp;"|"&amp;"Spring"&amp;"|"&amp;"Math",kipp_maps!H:I,2,FALSE)</f>
        <v>213</v>
      </c>
      <c r="J1581">
        <f>VLOOKUP(A1581&amp;"|"&amp;"Spring"&amp;"|"&amp;"Math",kipp_maps!H:J,3,FALSE)</f>
        <v>23</v>
      </c>
      <c r="K1581">
        <f>VLOOKUP(A1581&amp;"|"&amp;"Spring"&amp;"|"&amp;"Math",kipp_maps!H:K,4,FALSE)</f>
        <v>1</v>
      </c>
      <c r="L1581" t="str">
        <f>VLOOKUP(A1581&amp;"|"&amp;"Fall"&amp;"|"&amp;"Math",kipp_maps!H:L,5,FALSE)</f>
        <v>.</v>
      </c>
      <c r="M1581" t="e">
        <f t="shared" si="96"/>
        <v>#VALUE!</v>
      </c>
      <c r="N1581" t="e">
        <f t="shared" si="97"/>
        <v>#VALUE!</v>
      </c>
      <c r="O1581" t="str">
        <f>VLOOKUP(A1581&amp;"|"&amp;"Fall"&amp;"|"&amp;"Reading",kipp_maps!H:I,2,FALSE)</f>
        <v>.</v>
      </c>
      <c r="P1581" t="str">
        <f>VLOOKUP(A1581&amp;"|"&amp;"Fall"&amp;"|"&amp;"Reading",kipp_maps!H:J,3,FALSE)</f>
        <v>.</v>
      </c>
      <c r="Q1581" t="str">
        <f>VLOOKUP(A1581&amp;"|"&amp;"Fall"&amp;"|"&amp;"Reading",kipp_maps!H:K,4,FALSE)</f>
        <v>.</v>
      </c>
      <c r="R1581">
        <f>VLOOKUP(A1581&amp;"|"&amp;"Spring"&amp;"|"&amp;"Reading",kipp_maps!H:I,2,FALSE)</f>
        <v>211</v>
      </c>
      <c r="S1581">
        <f>VLOOKUP(A1581&amp;"|"&amp;"Spring"&amp;"|"&amp;"Reading",kipp_maps!H:J,3,FALSE)</f>
        <v>37</v>
      </c>
      <c r="T1581">
        <f>VLOOKUP(A1581&amp;"|"&amp;"Spring"&amp;"|"&amp;"Reading",kipp_maps!H:K,4,FALSE)</f>
        <v>2</v>
      </c>
      <c r="U1581" t="str">
        <f>VLOOKUP(A1581&amp;"|"&amp;"Fall"&amp;"|"&amp;"Reading",kipp_maps!H:L,5,FALSE)</f>
        <v>.</v>
      </c>
      <c r="V1581" t="e">
        <f t="shared" si="98"/>
        <v>#VALUE!</v>
      </c>
      <c r="W1581" t="e">
        <f t="shared" si="99"/>
        <v>#VALUE!</v>
      </c>
    </row>
    <row r="1582" spans="1:23" x14ac:dyDescent="0.25">
      <c r="A1582">
        <v>26481</v>
      </c>
      <c r="B1582" t="str">
        <f>VLOOKUP(A1582,kipp_maps!A:B,2,FALSE)</f>
        <v>School A</v>
      </c>
      <c r="C1582">
        <f>VLOOKUP(A1582,kipp_maps!A:C,3,FALSE)</f>
        <v>6</v>
      </c>
      <c r="D1582">
        <f>VLOOKUP(A1582,kipp_maps!A:D,4,FALSE)</f>
        <v>2019</v>
      </c>
      <c r="E1582" t="str">
        <f>VLOOKUP(A1582,kipp_maps!A:E,5,FALSE)</f>
        <v>GenEd</v>
      </c>
      <c r="F1582">
        <f>VLOOKUP(A1582&amp;"|"&amp;"Fall"&amp;"|"&amp;"Math",kipp_maps!H:I,2,FALSE)</f>
        <v>193</v>
      </c>
      <c r="G1582">
        <f>VLOOKUP(A1582&amp;"|"&amp;"Fall"&amp;"|"&amp;"Math",kipp_maps!H:J,3,FALSE)</f>
        <v>4</v>
      </c>
      <c r="H1582">
        <f>VLOOKUP(A1582&amp;"|"&amp;"Fall"&amp;"|"&amp;"Math",kipp_maps!H:K,4,FALSE)</f>
        <v>1</v>
      </c>
      <c r="I1582">
        <f>VLOOKUP(A1582&amp;"|"&amp;"Spring"&amp;"|"&amp;"Math",kipp_maps!H:I,2,FALSE)</f>
        <v>200</v>
      </c>
      <c r="J1582">
        <f>VLOOKUP(A1582&amp;"|"&amp;"Spring"&amp;"|"&amp;"Math",kipp_maps!H:J,3,FALSE)</f>
        <v>6</v>
      </c>
      <c r="K1582">
        <f>VLOOKUP(A1582&amp;"|"&amp;"Spring"&amp;"|"&amp;"Math",kipp_maps!H:K,4,FALSE)</f>
        <v>1</v>
      </c>
      <c r="L1582">
        <f>VLOOKUP(A1582&amp;"|"&amp;"Fall"&amp;"|"&amp;"Math",kipp_maps!H:L,5,FALSE)</f>
        <v>8</v>
      </c>
      <c r="M1582">
        <f t="shared" si="96"/>
        <v>7</v>
      </c>
      <c r="N1582">
        <f t="shared" si="97"/>
        <v>-1</v>
      </c>
      <c r="O1582">
        <f>VLOOKUP(A1582&amp;"|"&amp;"Fall"&amp;"|"&amp;"Reading",kipp_maps!H:I,2,FALSE)</f>
        <v>184</v>
      </c>
      <c r="P1582">
        <f>VLOOKUP(A1582&amp;"|"&amp;"Fall"&amp;"|"&amp;"Reading",kipp_maps!H:J,3,FALSE)</f>
        <v>3</v>
      </c>
      <c r="Q1582">
        <f>VLOOKUP(A1582&amp;"|"&amp;"Fall"&amp;"|"&amp;"Reading",kipp_maps!H:K,4,FALSE)</f>
        <v>1</v>
      </c>
      <c r="R1582">
        <f>VLOOKUP(A1582&amp;"|"&amp;"Spring"&amp;"|"&amp;"Reading",kipp_maps!H:I,2,FALSE)</f>
        <v>199</v>
      </c>
      <c r="S1582">
        <f>VLOOKUP(A1582&amp;"|"&amp;"Spring"&amp;"|"&amp;"Reading",kipp_maps!H:J,3,FALSE)</f>
        <v>13</v>
      </c>
      <c r="T1582">
        <f>VLOOKUP(A1582&amp;"|"&amp;"Spring"&amp;"|"&amp;"Reading",kipp_maps!H:K,4,FALSE)</f>
        <v>1</v>
      </c>
      <c r="U1582">
        <f>VLOOKUP(A1582&amp;"|"&amp;"Fall"&amp;"|"&amp;"Reading",kipp_maps!H:L,5,FALSE)</f>
        <v>9</v>
      </c>
      <c r="V1582">
        <f t="shared" si="98"/>
        <v>15</v>
      </c>
      <c r="W1582">
        <f t="shared" si="99"/>
        <v>6</v>
      </c>
    </row>
    <row r="1583" spans="1:23" x14ac:dyDescent="0.25">
      <c r="A1583">
        <v>28228</v>
      </c>
      <c r="B1583" t="str">
        <f>VLOOKUP(A1583,kipp_maps!A:B,2,FALSE)</f>
        <v>School C</v>
      </c>
      <c r="C1583">
        <f>VLOOKUP(A1583,kipp_maps!A:C,3,FALSE)</f>
        <v>6</v>
      </c>
      <c r="D1583">
        <f>VLOOKUP(A1583,kipp_maps!A:D,4,FALSE)</f>
        <v>2019</v>
      </c>
      <c r="E1583" t="str">
        <f>VLOOKUP(A1583,kipp_maps!A:E,5,FALSE)</f>
        <v>Gifted</v>
      </c>
      <c r="F1583">
        <f>VLOOKUP(A1583&amp;"|"&amp;"Fall"&amp;"|"&amp;"Math",kipp_maps!H:I,2,FALSE)</f>
        <v>234</v>
      </c>
      <c r="G1583">
        <f>VLOOKUP(A1583&amp;"|"&amp;"Fall"&amp;"|"&amp;"Math",kipp_maps!H:J,3,FALSE)</f>
        <v>78</v>
      </c>
      <c r="H1583">
        <f>VLOOKUP(A1583&amp;"|"&amp;"Fall"&amp;"|"&amp;"Math",kipp_maps!H:K,4,FALSE)</f>
        <v>4</v>
      </c>
      <c r="I1583">
        <f>VLOOKUP(A1583&amp;"|"&amp;"Spring"&amp;"|"&amp;"Math",kipp_maps!H:I,2,FALSE)</f>
        <v>244</v>
      </c>
      <c r="J1583">
        <f>VLOOKUP(A1583&amp;"|"&amp;"Spring"&amp;"|"&amp;"Math",kipp_maps!H:J,3,FALSE)</f>
        <v>87</v>
      </c>
      <c r="K1583">
        <f>VLOOKUP(A1583&amp;"|"&amp;"Spring"&amp;"|"&amp;"Math",kipp_maps!H:K,4,FALSE)</f>
        <v>4</v>
      </c>
      <c r="L1583">
        <f>VLOOKUP(A1583&amp;"|"&amp;"Fall"&amp;"|"&amp;"Math",kipp_maps!H:L,5,FALSE)</f>
        <v>3</v>
      </c>
      <c r="M1583">
        <f t="shared" si="96"/>
        <v>10</v>
      </c>
      <c r="N1583">
        <f t="shared" si="97"/>
        <v>7</v>
      </c>
      <c r="O1583">
        <f>VLOOKUP(A1583&amp;"|"&amp;"Fall"&amp;"|"&amp;"Reading",kipp_maps!H:I,2,FALSE)</f>
        <v>227</v>
      </c>
      <c r="P1583">
        <f>VLOOKUP(A1583&amp;"|"&amp;"Fall"&amp;"|"&amp;"Reading",kipp_maps!H:J,3,FALSE)</f>
        <v>85</v>
      </c>
      <c r="Q1583">
        <f>VLOOKUP(A1583&amp;"|"&amp;"Fall"&amp;"|"&amp;"Reading",kipp_maps!H:K,4,FALSE)</f>
        <v>4</v>
      </c>
      <c r="R1583">
        <f>VLOOKUP(A1583&amp;"|"&amp;"Spring"&amp;"|"&amp;"Reading",kipp_maps!H:I,2,FALSE)</f>
        <v>228</v>
      </c>
      <c r="S1583">
        <f>VLOOKUP(A1583&amp;"|"&amp;"Spring"&amp;"|"&amp;"Reading",kipp_maps!H:J,3,FALSE)</f>
        <v>80</v>
      </c>
      <c r="T1583">
        <f>VLOOKUP(A1583&amp;"|"&amp;"Spring"&amp;"|"&amp;"Reading",kipp_maps!H:K,4,FALSE)</f>
        <v>4</v>
      </c>
      <c r="U1583">
        <f>VLOOKUP(A1583&amp;"|"&amp;"Fall"&amp;"|"&amp;"Reading",kipp_maps!H:L,5,FALSE)</f>
        <v>2</v>
      </c>
      <c r="V1583">
        <f t="shared" si="98"/>
        <v>1</v>
      </c>
      <c r="W1583">
        <f t="shared" si="99"/>
        <v>-1</v>
      </c>
    </row>
    <row r="1584" spans="1:23" x14ac:dyDescent="0.25">
      <c r="A1584">
        <v>22117</v>
      </c>
      <c r="B1584" t="str">
        <f>VLOOKUP(A1584,kipp_maps!A:B,2,FALSE)</f>
        <v>School D</v>
      </c>
      <c r="C1584">
        <f>VLOOKUP(A1584,kipp_maps!A:C,3,FALSE)</f>
        <v>6</v>
      </c>
      <c r="D1584">
        <f>VLOOKUP(A1584,kipp_maps!A:D,4,FALSE)</f>
        <v>2019</v>
      </c>
      <c r="E1584" t="str">
        <f>VLOOKUP(A1584,kipp_maps!A:E,5,FALSE)</f>
        <v>GenEd</v>
      </c>
      <c r="F1584">
        <f>VLOOKUP(A1584&amp;"|"&amp;"Fall"&amp;"|"&amp;"Math",kipp_maps!H:I,2,FALSE)</f>
        <v>251</v>
      </c>
      <c r="G1584">
        <f>VLOOKUP(A1584&amp;"|"&amp;"Fall"&amp;"|"&amp;"Math",kipp_maps!H:J,3,FALSE)</f>
        <v>97</v>
      </c>
      <c r="H1584">
        <f>VLOOKUP(A1584&amp;"|"&amp;"Fall"&amp;"|"&amp;"Math",kipp_maps!H:K,4,FALSE)</f>
        <v>4</v>
      </c>
      <c r="I1584">
        <f>VLOOKUP(A1584&amp;"|"&amp;"Spring"&amp;"|"&amp;"Math",kipp_maps!H:I,2,FALSE)</f>
        <v>253</v>
      </c>
      <c r="J1584">
        <f>VLOOKUP(A1584&amp;"|"&amp;"Spring"&amp;"|"&amp;"Math",kipp_maps!H:J,3,FALSE)</f>
        <v>95</v>
      </c>
      <c r="K1584">
        <f>VLOOKUP(A1584&amp;"|"&amp;"Spring"&amp;"|"&amp;"Math",kipp_maps!H:K,4,FALSE)</f>
        <v>4</v>
      </c>
      <c r="L1584">
        <f>VLOOKUP(A1584&amp;"|"&amp;"Fall"&amp;"|"&amp;"Math",kipp_maps!H:L,5,FALSE)</f>
        <v>2</v>
      </c>
      <c r="M1584">
        <f t="shared" si="96"/>
        <v>2</v>
      </c>
      <c r="N1584">
        <f t="shared" si="97"/>
        <v>0</v>
      </c>
      <c r="O1584">
        <f>VLOOKUP(A1584&amp;"|"&amp;"Fall"&amp;"|"&amp;"Reading",kipp_maps!H:I,2,FALSE)</f>
        <v>233</v>
      </c>
      <c r="P1584">
        <f>VLOOKUP(A1584&amp;"|"&amp;"Fall"&amp;"|"&amp;"Reading",kipp_maps!H:J,3,FALSE)</f>
        <v>93</v>
      </c>
      <c r="Q1584">
        <f>VLOOKUP(A1584&amp;"|"&amp;"Fall"&amp;"|"&amp;"Reading",kipp_maps!H:K,4,FALSE)</f>
        <v>4</v>
      </c>
      <c r="R1584">
        <f>VLOOKUP(A1584&amp;"|"&amp;"Spring"&amp;"|"&amp;"Reading",kipp_maps!H:I,2,FALSE)</f>
        <v>235</v>
      </c>
      <c r="S1584">
        <f>VLOOKUP(A1584&amp;"|"&amp;"Spring"&amp;"|"&amp;"Reading",kipp_maps!H:J,3,FALSE)</f>
        <v>91</v>
      </c>
      <c r="T1584">
        <f>VLOOKUP(A1584&amp;"|"&amp;"Spring"&amp;"|"&amp;"Reading",kipp_maps!H:K,4,FALSE)</f>
        <v>4</v>
      </c>
      <c r="U1584">
        <f>VLOOKUP(A1584&amp;"|"&amp;"Fall"&amp;"|"&amp;"Reading",kipp_maps!H:L,5,FALSE)</f>
        <v>2</v>
      </c>
      <c r="V1584">
        <f t="shared" si="98"/>
        <v>2</v>
      </c>
      <c r="W1584">
        <f t="shared" si="99"/>
        <v>0</v>
      </c>
    </row>
    <row r="1585" spans="1:23" x14ac:dyDescent="0.25">
      <c r="A1585">
        <v>12235</v>
      </c>
      <c r="B1585" t="str">
        <f>VLOOKUP(A1585,kipp_maps!A:B,2,FALSE)</f>
        <v>School D</v>
      </c>
      <c r="C1585">
        <f>VLOOKUP(A1585,kipp_maps!A:C,3,FALSE)</f>
        <v>6</v>
      </c>
      <c r="D1585">
        <f>VLOOKUP(A1585,kipp_maps!A:D,4,FALSE)</f>
        <v>2019</v>
      </c>
      <c r="E1585" t="str">
        <f>VLOOKUP(A1585,kipp_maps!A:E,5,FALSE)</f>
        <v>GenEd</v>
      </c>
      <c r="F1585">
        <f>VLOOKUP(A1585&amp;"|"&amp;"Fall"&amp;"|"&amp;"Math",kipp_maps!H:I,2,FALSE)</f>
        <v>221</v>
      </c>
      <c r="G1585">
        <f>VLOOKUP(A1585&amp;"|"&amp;"Fall"&amp;"|"&amp;"Math",kipp_maps!H:J,3,FALSE)</f>
        <v>49</v>
      </c>
      <c r="H1585">
        <f>VLOOKUP(A1585&amp;"|"&amp;"Fall"&amp;"|"&amp;"Math",kipp_maps!H:K,4,FALSE)</f>
        <v>2</v>
      </c>
      <c r="I1585">
        <f>VLOOKUP(A1585&amp;"|"&amp;"Spring"&amp;"|"&amp;"Math",kipp_maps!H:I,2,FALSE)</f>
        <v>215</v>
      </c>
      <c r="J1585">
        <f>VLOOKUP(A1585&amp;"|"&amp;"Spring"&amp;"|"&amp;"Math",kipp_maps!H:J,3,FALSE)</f>
        <v>27</v>
      </c>
      <c r="K1585">
        <f>VLOOKUP(A1585&amp;"|"&amp;"Spring"&amp;"|"&amp;"Math",kipp_maps!H:K,4,FALSE)</f>
        <v>2</v>
      </c>
      <c r="L1585">
        <f>VLOOKUP(A1585&amp;"|"&amp;"Fall"&amp;"|"&amp;"Math",kipp_maps!H:L,5,FALSE)</f>
        <v>5</v>
      </c>
      <c r="M1585">
        <f t="shared" si="96"/>
        <v>-6</v>
      </c>
      <c r="N1585">
        <f t="shared" si="97"/>
        <v>-11</v>
      </c>
      <c r="O1585">
        <f>VLOOKUP(A1585&amp;"|"&amp;"Fall"&amp;"|"&amp;"Reading",kipp_maps!H:I,2,FALSE)</f>
        <v>186</v>
      </c>
      <c r="P1585">
        <f>VLOOKUP(A1585&amp;"|"&amp;"Fall"&amp;"|"&amp;"Reading",kipp_maps!H:J,3,FALSE)</f>
        <v>4</v>
      </c>
      <c r="Q1585">
        <f>VLOOKUP(A1585&amp;"|"&amp;"Fall"&amp;"|"&amp;"Reading",kipp_maps!H:K,4,FALSE)</f>
        <v>1</v>
      </c>
      <c r="R1585">
        <f>VLOOKUP(A1585&amp;"|"&amp;"Spring"&amp;"|"&amp;"Reading",kipp_maps!H:I,2,FALSE)</f>
        <v>187</v>
      </c>
      <c r="S1585">
        <f>VLOOKUP(A1585&amp;"|"&amp;"Spring"&amp;"|"&amp;"Reading",kipp_maps!H:J,3,FALSE)</f>
        <v>3</v>
      </c>
      <c r="T1585">
        <f>VLOOKUP(A1585&amp;"|"&amp;"Spring"&amp;"|"&amp;"Reading",kipp_maps!H:K,4,FALSE)</f>
        <v>1</v>
      </c>
      <c r="U1585">
        <f>VLOOKUP(A1585&amp;"|"&amp;"Fall"&amp;"|"&amp;"Reading",kipp_maps!H:L,5,FALSE)</f>
        <v>9</v>
      </c>
      <c r="V1585">
        <f t="shared" si="98"/>
        <v>1</v>
      </c>
      <c r="W1585">
        <f t="shared" si="99"/>
        <v>-8</v>
      </c>
    </row>
    <row r="1586" spans="1:23" x14ac:dyDescent="0.25">
      <c r="A1586">
        <v>10851</v>
      </c>
      <c r="B1586" t="str">
        <f>VLOOKUP(A1586,kipp_maps!A:B,2,FALSE)</f>
        <v>School D</v>
      </c>
      <c r="C1586">
        <f>VLOOKUP(A1586,kipp_maps!A:C,3,FALSE)</f>
        <v>6</v>
      </c>
      <c r="D1586">
        <f>VLOOKUP(A1586,kipp_maps!A:D,4,FALSE)</f>
        <v>2019</v>
      </c>
      <c r="E1586" t="str">
        <f>VLOOKUP(A1586,kipp_maps!A:E,5,FALSE)</f>
        <v>SPED</v>
      </c>
      <c r="F1586">
        <f>VLOOKUP(A1586&amp;"|"&amp;"Fall"&amp;"|"&amp;"Math",kipp_maps!H:I,2,FALSE)</f>
        <v>190</v>
      </c>
      <c r="G1586">
        <f>VLOOKUP(A1586&amp;"|"&amp;"Fall"&amp;"|"&amp;"Math",kipp_maps!H:J,3,FALSE)</f>
        <v>3</v>
      </c>
      <c r="H1586">
        <f>VLOOKUP(A1586&amp;"|"&amp;"Fall"&amp;"|"&amp;"Math",kipp_maps!H:K,4,FALSE)</f>
        <v>1</v>
      </c>
      <c r="I1586">
        <f>VLOOKUP(A1586&amp;"|"&amp;"Spring"&amp;"|"&amp;"Math",kipp_maps!H:I,2,FALSE)</f>
        <v>200</v>
      </c>
      <c r="J1586">
        <f>VLOOKUP(A1586&amp;"|"&amp;"Spring"&amp;"|"&amp;"Math",kipp_maps!H:J,3,FALSE)</f>
        <v>6</v>
      </c>
      <c r="K1586">
        <f>VLOOKUP(A1586&amp;"|"&amp;"Spring"&amp;"|"&amp;"Math",kipp_maps!H:K,4,FALSE)</f>
        <v>1</v>
      </c>
      <c r="L1586">
        <f>VLOOKUP(A1586&amp;"|"&amp;"Fall"&amp;"|"&amp;"Math",kipp_maps!H:L,5,FALSE)</f>
        <v>9</v>
      </c>
      <c r="M1586">
        <f t="shared" si="96"/>
        <v>10</v>
      </c>
      <c r="N1586">
        <f t="shared" si="97"/>
        <v>1</v>
      </c>
      <c r="O1586">
        <f>VLOOKUP(A1586&amp;"|"&amp;"Fall"&amp;"|"&amp;"Reading",kipp_maps!H:I,2,FALSE)</f>
        <v>204</v>
      </c>
      <c r="P1586">
        <f>VLOOKUP(A1586&amp;"|"&amp;"Fall"&amp;"|"&amp;"Reading",kipp_maps!H:J,3,FALSE)</f>
        <v>30</v>
      </c>
      <c r="Q1586">
        <f>VLOOKUP(A1586&amp;"|"&amp;"Fall"&amp;"|"&amp;"Reading",kipp_maps!H:K,4,FALSE)</f>
        <v>2</v>
      </c>
      <c r="R1586">
        <f>VLOOKUP(A1586&amp;"|"&amp;"Spring"&amp;"|"&amp;"Reading",kipp_maps!H:I,2,FALSE)</f>
        <v>185</v>
      </c>
      <c r="S1586">
        <f>VLOOKUP(A1586&amp;"|"&amp;"Spring"&amp;"|"&amp;"Reading",kipp_maps!H:J,3,FALSE)</f>
        <v>2</v>
      </c>
      <c r="T1586">
        <f>VLOOKUP(A1586&amp;"|"&amp;"Spring"&amp;"|"&amp;"Reading",kipp_maps!H:K,4,FALSE)</f>
        <v>1</v>
      </c>
      <c r="U1586">
        <f>VLOOKUP(A1586&amp;"|"&amp;"Fall"&amp;"|"&amp;"Reading",kipp_maps!H:L,5,FALSE)</f>
        <v>6</v>
      </c>
      <c r="V1586">
        <f t="shared" si="98"/>
        <v>-19</v>
      </c>
      <c r="W1586">
        <f t="shared" si="99"/>
        <v>-25</v>
      </c>
    </row>
    <row r="1587" spans="1:23" x14ac:dyDescent="0.25">
      <c r="A1587">
        <v>28991</v>
      </c>
      <c r="B1587" t="str">
        <f>VLOOKUP(A1587,kipp_maps!A:B,2,FALSE)</f>
        <v>School A</v>
      </c>
      <c r="C1587">
        <f>VLOOKUP(A1587,kipp_maps!A:C,3,FALSE)</f>
        <v>6</v>
      </c>
      <c r="D1587">
        <f>VLOOKUP(A1587,kipp_maps!A:D,4,FALSE)</f>
        <v>2019</v>
      </c>
      <c r="E1587" t="str">
        <f>VLOOKUP(A1587,kipp_maps!A:E,5,FALSE)</f>
        <v>Gifted</v>
      </c>
      <c r="F1587">
        <f>VLOOKUP(A1587&amp;"|"&amp;"Fall"&amp;"|"&amp;"Math",kipp_maps!H:I,2,FALSE)</f>
        <v>235</v>
      </c>
      <c r="G1587">
        <f>VLOOKUP(A1587&amp;"|"&amp;"Fall"&amp;"|"&amp;"Math",kipp_maps!H:J,3,FALSE)</f>
        <v>80</v>
      </c>
      <c r="H1587">
        <f>VLOOKUP(A1587&amp;"|"&amp;"Fall"&amp;"|"&amp;"Math",kipp_maps!H:K,4,FALSE)</f>
        <v>4</v>
      </c>
      <c r="I1587">
        <f>VLOOKUP(A1587&amp;"|"&amp;"Spring"&amp;"|"&amp;"Math",kipp_maps!H:I,2,FALSE)</f>
        <v>236</v>
      </c>
      <c r="J1587">
        <f>VLOOKUP(A1587&amp;"|"&amp;"Spring"&amp;"|"&amp;"Math",kipp_maps!H:J,3,FALSE)</f>
        <v>74</v>
      </c>
      <c r="K1587">
        <f>VLOOKUP(A1587&amp;"|"&amp;"Spring"&amp;"|"&amp;"Math",kipp_maps!H:K,4,FALSE)</f>
        <v>3</v>
      </c>
      <c r="L1587">
        <f>VLOOKUP(A1587&amp;"|"&amp;"Fall"&amp;"|"&amp;"Math",kipp_maps!H:L,5,FALSE)</f>
        <v>3</v>
      </c>
      <c r="M1587">
        <f t="shared" si="96"/>
        <v>1</v>
      </c>
      <c r="N1587">
        <f t="shared" si="97"/>
        <v>-2</v>
      </c>
      <c r="O1587">
        <f>VLOOKUP(A1587&amp;"|"&amp;"Fall"&amp;"|"&amp;"Reading",kipp_maps!H:I,2,FALSE)</f>
        <v>216</v>
      </c>
      <c r="P1587">
        <f>VLOOKUP(A1587&amp;"|"&amp;"Fall"&amp;"|"&amp;"Reading",kipp_maps!H:J,3,FALSE)</f>
        <v>61</v>
      </c>
      <c r="Q1587">
        <f>VLOOKUP(A1587&amp;"|"&amp;"Fall"&amp;"|"&amp;"Reading",kipp_maps!H:K,4,FALSE)</f>
        <v>3</v>
      </c>
      <c r="R1587">
        <f>VLOOKUP(A1587&amp;"|"&amp;"Spring"&amp;"|"&amp;"Reading",kipp_maps!H:I,2,FALSE)</f>
        <v>221</v>
      </c>
      <c r="S1587">
        <f>VLOOKUP(A1587&amp;"|"&amp;"Spring"&amp;"|"&amp;"Reading",kipp_maps!H:J,3,FALSE)</f>
        <v>64</v>
      </c>
      <c r="T1587">
        <f>VLOOKUP(A1587&amp;"|"&amp;"Spring"&amp;"|"&amp;"Reading",kipp_maps!H:K,4,FALSE)</f>
        <v>3</v>
      </c>
      <c r="U1587">
        <f>VLOOKUP(A1587&amp;"|"&amp;"Fall"&amp;"|"&amp;"Reading",kipp_maps!H:L,5,FALSE)</f>
        <v>3</v>
      </c>
      <c r="V1587">
        <f t="shared" si="98"/>
        <v>5</v>
      </c>
      <c r="W1587">
        <f t="shared" si="99"/>
        <v>2</v>
      </c>
    </row>
    <row r="1588" spans="1:23" x14ac:dyDescent="0.25">
      <c r="A1588">
        <v>25834</v>
      </c>
      <c r="B1588" t="str">
        <f>VLOOKUP(A1588,kipp_maps!A:B,2,FALSE)</f>
        <v>School A</v>
      </c>
      <c r="C1588">
        <f>VLOOKUP(A1588,kipp_maps!A:C,3,FALSE)</f>
        <v>6</v>
      </c>
      <c r="D1588">
        <f>VLOOKUP(A1588,kipp_maps!A:D,4,FALSE)</f>
        <v>2019</v>
      </c>
      <c r="E1588" t="str">
        <f>VLOOKUP(A1588,kipp_maps!A:E,5,FALSE)</f>
        <v>GenEd</v>
      </c>
      <c r="F1588">
        <f>VLOOKUP(A1588&amp;"|"&amp;"Fall"&amp;"|"&amp;"Math",kipp_maps!H:I,2,FALSE)</f>
        <v>220</v>
      </c>
      <c r="G1588">
        <f>VLOOKUP(A1588&amp;"|"&amp;"Fall"&amp;"|"&amp;"Math",kipp_maps!H:J,3,FALSE)</f>
        <v>47</v>
      </c>
      <c r="H1588">
        <f>VLOOKUP(A1588&amp;"|"&amp;"Fall"&amp;"|"&amp;"Math",kipp_maps!H:K,4,FALSE)</f>
        <v>2</v>
      </c>
      <c r="I1588">
        <f>VLOOKUP(A1588&amp;"|"&amp;"Spring"&amp;"|"&amp;"Math",kipp_maps!H:I,2,FALSE)</f>
        <v>222</v>
      </c>
      <c r="J1588">
        <f>VLOOKUP(A1588&amp;"|"&amp;"Spring"&amp;"|"&amp;"Math",kipp_maps!H:J,3,FALSE)</f>
        <v>42</v>
      </c>
      <c r="K1588">
        <f>VLOOKUP(A1588&amp;"|"&amp;"Spring"&amp;"|"&amp;"Math",kipp_maps!H:K,4,FALSE)</f>
        <v>2</v>
      </c>
      <c r="L1588">
        <f>VLOOKUP(A1588&amp;"|"&amp;"Fall"&amp;"|"&amp;"Math",kipp_maps!H:L,5,FALSE)</f>
        <v>5</v>
      </c>
      <c r="M1588">
        <f t="shared" si="96"/>
        <v>2</v>
      </c>
      <c r="N1588">
        <f t="shared" si="97"/>
        <v>-3</v>
      </c>
      <c r="O1588">
        <f>VLOOKUP(A1588&amp;"|"&amp;"Fall"&amp;"|"&amp;"Reading",kipp_maps!H:I,2,FALSE)</f>
        <v>218</v>
      </c>
      <c r="P1588">
        <f>VLOOKUP(A1588&amp;"|"&amp;"Fall"&amp;"|"&amp;"Reading",kipp_maps!H:J,3,FALSE)</f>
        <v>66</v>
      </c>
      <c r="Q1588">
        <f>VLOOKUP(A1588&amp;"|"&amp;"Fall"&amp;"|"&amp;"Reading",kipp_maps!H:K,4,FALSE)</f>
        <v>3</v>
      </c>
      <c r="R1588">
        <f>VLOOKUP(A1588&amp;"|"&amp;"Spring"&amp;"|"&amp;"Reading",kipp_maps!H:I,2,FALSE)</f>
        <v>218</v>
      </c>
      <c r="S1588">
        <f>VLOOKUP(A1588&amp;"|"&amp;"Spring"&amp;"|"&amp;"Reading",kipp_maps!H:J,3,FALSE)</f>
        <v>56</v>
      </c>
      <c r="T1588">
        <f>VLOOKUP(A1588&amp;"|"&amp;"Spring"&amp;"|"&amp;"Reading",kipp_maps!H:K,4,FALSE)</f>
        <v>3</v>
      </c>
      <c r="U1588">
        <f>VLOOKUP(A1588&amp;"|"&amp;"Fall"&amp;"|"&amp;"Reading",kipp_maps!H:L,5,FALSE)</f>
        <v>3</v>
      </c>
      <c r="V1588">
        <f t="shared" si="98"/>
        <v>0</v>
      </c>
      <c r="W1588">
        <f t="shared" si="99"/>
        <v>-3</v>
      </c>
    </row>
    <row r="1589" spans="1:23" x14ac:dyDescent="0.25">
      <c r="A1589">
        <v>14649</v>
      </c>
      <c r="B1589" t="str">
        <f>VLOOKUP(A1589,kipp_maps!A:B,2,FALSE)</f>
        <v>School A</v>
      </c>
      <c r="C1589">
        <f>VLOOKUP(A1589,kipp_maps!A:C,3,FALSE)</f>
        <v>6</v>
      </c>
      <c r="D1589">
        <f>VLOOKUP(A1589,kipp_maps!A:D,4,FALSE)</f>
        <v>2019</v>
      </c>
      <c r="E1589" t="str">
        <f>VLOOKUP(A1589,kipp_maps!A:E,5,FALSE)</f>
        <v>Gifted</v>
      </c>
      <c r="F1589">
        <f>VLOOKUP(A1589&amp;"|"&amp;"Fall"&amp;"|"&amp;"Math",kipp_maps!H:I,2,FALSE)</f>
        <v>231</v>
      </c>
      <c r="G1589">
        <f>VLOOKUP(A1589&amp;"|"&amp;"Fall"&amp;"|"&amp;"Math",kipp_maps!H:J,3,FALSE)</f>
        <v>72</v>
      </c>
      <c r="H1589">
        <f>VLOOKUP(A1589&amp;"|"&amp;"Fall"&amp;"|"&amp;"Math",kipp_maps!H:K,4,FALSE)</f>
        <v>3</v>
      </c>
      <c r="I1589">
        <f>VLOOKUP(A1589&amp;"|"&amp;"Spring"&amp;"|"&amp;"Math",kipp_maps!H:I,2,FALSE)</f>
        <v>232</v>
      </c>
      <c r="J1589">
        <f>VLOOKUP(A1589&amp;"|"&amp;"Spring"&amp;"|"&amp;"Math",kipp_maps!H:J,3,FALSE)</f>
        <v>66</v>
      </c>
      <c r="K1589">
        <f>VLOOKUP(A1589&amp;"|"&amp;"Spring"&amp;"|"&amp;"Math",kipp_maps!H:K,4,FALSE)</f>
        <v>3</v>
      </c>
      <c r="L1589">
        <f>VLOOKUP(A1589&amp;"|"&amp;"Fall"&amp;"|"&amp;"Math",kipp_maps!H:L,5,FALSE)</f>
        <v>4</v>
      </c>
      <c r="M1589">
        <f t="shared" si="96"/>
        <v>1</v>
      </c>
      <c r="N1589">
        <f t="shared" si="97"/>
        <v>-3</v>
      </c>
      <c r="O1589">
        <f>VLOOKUP(A1589&amp;"|"&amp;"Fall"&amp;"|"&amp;"Reading",kipp_maps!H:I,2,FALSE)</f>
        <v>232</v>
      </c>
      <c r="P1589">
        <f>VLOOKUP(A1589&amp;"|"&amp;"Fall"&amp;"|"&amp;"Reading",kipp_maps!H:J,3,FALSE)</f>
        <v>92</v>
      </c>
      <c r="Q1589">
        <f>VLOOKUP(A1589&amp;"|"&amp;"Fall"&amp;"|"&amp;"Reading",kipp_maps!H:K,4,FALSE)</f>
        <v>4</v>
      </c>
      <c r="R1589">
        <f>VLOOKUP(A1589&amp;"|"&amp;"Spring"&amp;"|"&amp;"Reading",kipp_maps!H:I,2,FALSE)</f>
        <v>235</v>
      </c>
      <c r="S1589">
        <f>VLOOKUP(A1589&amp;"|"&amp;"Spring"&amp;"|"&amp;"Reading",kipp_maps!H:J,3,FALSE)</f>
        <v>91</v>
      </c>
      <c r="T1589">
        <f>VLOOKUP(A1589&amp;"|"&amp;"Spring"&amp;"|"&amp;"Reading",kipp_maps!H:K,4,FALSE)</f>
        <v>4</v>
      </c>
      <c r="U1589">
        <f>VLOOKUP(A1589&amp;"|"&amp;"Fall"&amp;"|"&amp;"Reading",kipp_maps!H:L,5,FALSE)</f>
        <v>2</v>
      </c>
      <c r="V1589">
        <f t="shared" si="98"/>
        <v>3</v>
      </c>
      <c r="W1589">
        <f t="shared" si="99"/>
        <v>1</v>
      </c>
    </row>
    <row r="1590" spans="1:23" x14ac:dyDescent="0.25">
      <c r="A1590">
        <v>18084</v>
      </c>
      <c r="B1590" t="str">
        <f>VLOOKUP(A1590,kipp_maps!A:B,2,FALSE)</f>
        <v>School D</v>
      </c>
      <c r="C1590">
        <f>VLOOKUP(A1590,kipp_maps!A:C,3,FALSE)</f>
        <v>6</v>
      </c>
      <c r="D1590">
        <f>VLOOKUP(A1590,kipp_maps!A:D,4,FALSE)</f>
        <v>2019</v>
      </c>
      <c r="E1590" t="str">
        <f>VLOOKUP(A1590,kipp_maps!A:E,5,FALSE)</f>
        <v>GenEd</v>
      </c>
      <c r="F1590">
        <f>VLOOKUP(A1590&amp;"|"&amp;"Fall"&amp;"|"&amp;"Math",kipp_maps!H:I,2,FALSE)</f>
        <v>235</v>
      </c>
      <c r="G1590">
        <f>VLOOKUP(A1590&amp;"|"&amp;"Fall"&amp;"|"&amp;"Math",kipp_maps!H:J,3,FALSE)</f>
        <v>80</v>
      </c>
      <c r="H1590">
        <f>VLOOKUP(A1590&amp;"|"&amp;"Fall"&amp;"|"&amp;"Math",kipp_maps!H:K,4,FALSE)</f>
        <v>4</v>
      </c>
      <c r="I1590">
        <f>VLOOKUP(A1590&amp;"|"&amp;"Spring"&amp;"|"&amp;"Math",kipp_maps!H:I,2,FALSE)</f>
        <v>229</v>
      </c>
      <c r="J1590">
        <f>VLOOKUP(A1590&amp;"|"&amp;"Spring"&amp;"|"&amp;"Math",kipp_maps!H:J,3,FALSE)</f>
        <v>59</v>
      </c>
      <c r="K1590">
        <f>VLOOKUP(A1590&amp;"|"&amp;"Spring"&amp;"|"&amp;"Math",kipp_maps!H:K,4,FALSE)</f>
        <v>3</v>
      </c>
      <c r="L1590">
        <f>VLOOKUP(A1590&amp;"|"&amp;"Fall"&amp;"|"&amp;"Math",kipp_maps!H:L,5,FALSE)</f>
        <v>3</v>
      </c>
      <c r="M1590">
        <f t="shared" si="96"/>
        <v>-6</v>
      </c>
      <c r="N1590">
        <f t="shared" si="97"/>
        <v>-9</v>
      </c>
      <c r="O1590">
        <f>VLOOKUP(A1590&amp;"|"&amp;"Fall"&amp;"|"&amp;"Reading",kipp_maps!H:I,2,FALSE)</f>
        <v>216</v>
      </c>
      <c r="P1590">
        <f>VLOOKUP(A1590&amp;"|"&amp;"Fall"&amp;"|"&amp;"Reading",kipp_maps!H:J,3,FALSE)</f>
        <v>61</v>
      </c>
      <c r="Q1590">
        <f>VLOOKUP(A1590&amp;"|"&amp;"Fall"&amp;"|"&amp;"Reading",kipp_maps!H:K,4,FALSE)</f>
        <v>3</v>
      </c>
      <c r="R1590">
        <f>VLOOKUP(A1590&amp;"|"&amp;"Spring"&amp;"|"&amp;"Reading",kipp_maps!H:I,2,FALSE)</f>
        <v>208</v>
      </c>
      <c r="S1590">
        <f>VLOOKUP(A1590&amp;"|"&amp;"Spring"&amp;"|"&amp;"Reading",kipp_maps!H:J,3,FALSE)</f>
        <v>30</v>
      </c>
      <c r="T1590">
        <f>VLOOKUP(A1590&amp;"|"&amp;"Spring"&amp;"|"&amp;"Reading",kipp_maps!H:K,4,FALSE)</f>
        <v>2</v>
      </c>
      <c r="U1590">
        <f>VLOOKUP(A1590&amp;"|"&amp;"Fall"&amp;"|"&amp;"Reading",kipp_maps!H:L,5,FALSE)</f>
        <v>3</v>
      </c>
      <c r="V1590">
        <f t="shared" si="98"/>
        <v>-8</v>
      </c>
      <c r="W1590">
        <f t="shared" si="99"/>
        <v>-11</v>
      </c>
    </row>
    <row r="1591" spans="1:23" x14ac:dyDescent="0.25">
      <c r="A1591">
        <v>24524</v>
      </c>
      <c r="B1591" t="str">
        <f>VLOOKUP(A1591,kipp_maps!A:B,2,FALSE)</f>
        <v>School A</v>
      </c>
      <c r="C1591">
        <f>VLOOKUP(A1591,kipp_maps!A:C,3,FALSE)</f>
        <v>6</v>
      </c>
      <c r="D1591">
        <f>VLOOKUP(A1591,kipp_maps!A:D,4,FALSE)</f>
        <v>2019</v>
      </c>
      <c r="E1591" t="str">
        <f>VLOOKUP(A1591,kipp_maps!A:E,5,FALSE)</f>
        <v>GenEd</v>
      </c>
      <c r="F1591">
        <f>VLOOKUP(A1591&amp;"|"&amp;"Fall"&amp;"|"&amp;"Math",kipp_maps!H:I,2,FALSE)</f>
        <v>212</v>
      </c>
      <c r="G1591">
        <f>VLOOKUP(A1591&amp;"|"&amp;"Fall"&amp;"|"&amp;"Math",kipp_maps!H:J,3,FALSE)</f>
        <v>28</v>
      </c>
      <c r="H1591">
        <f>VLOOKUP(A1591&amp;"|"&amp;"Fall"&amp;"|"&amp;"Math",kipp_maps!H:K,4,FALSE)</f>
        <v>2</v>
      </c>
      <c r="I1591">
        <f>VLOOKUP(A1591&amp;"|"&amp;"Spring"&amp;"|"&amp;"Math",kipp_maps!H:I,2,FALSE)</f>
        <v>214</v>
      </c>
      <c r="J1591">
        <f>VLOOKUP(A1591&amp;"|"&amp;"Spring"&amp;"|"&amp;"Math",kipp_maps!H:J,3,FALSE)</f>
        <v>25</v>
      </c>
      <c r="K1591">
        <f>VLOOKUP(A1591&amp;"|"&amp;"Spring"&amp;"|"&amp;"Math",kipp_maps!H:K,4,FALSE)</f>
        <v>2</v>
      </c>
      <c r="L1591">
        <f>VLOOKUP(A1591&amp;"|"&amp;"Fall"&amp;"|"&amp;"Math",kipp_maps!H:L,5,FALSE)</f>
        <v>6</v>
      </c>
      <c r="M1591">
        <f t="shared" si="96"/>
        <v>2</v>
      </c>
      <c r="N1591">
        <f t="shared" si="97"/>
        <v>-4</v>
      </c>
      <c r="O1591">
        <f>VLOOKUP(A1591&amp;"|"&amp;"Fall"&amp;"|"&amp;"Reading",kipp_maps!H:I,2,FALSE)</f>
        <v>198</v>
      </c>
      <c r="P1591">
        <f>VLOOKUP(A1591&amp;"|"&amp;"Fall"&amp;"|"&amp;"Reading",kipp_maps!H:J,3,FALSE)</f>
        <v>18</v>
      </c>
      <c r="Q1591">
        <f>VLOOKUP(A1591&amp;"|"&amp;"Fall"&amp;"|"&amp;"Reading",kipp_maps!H:K,4,FALSE)</f>
        <v>1</v>
      </c>
      <c r="R1591">
        <f>VLOOKUP(A1591&amp;"|"&amp;"Spring"&amp;"|"&amp;"Reading",kipp_maps!H:I,2,FALSE)</f>
        <v>219</v>
      </c>
      <c r="S1591">
        <f>VLOOKUP(A1591&amp;"|"&amp;"Spring"&amp;"|"&amp;"Reading",kipp_maps!H:J,3,FALSE)</f>
        <v>59</v>
      </c>
      <c r="T1591">
        <f>VLOOKUP(A1591&amp;"|"&amp;"Spring"&amp;"|"&amp;"Reading",kipp_maps!H:K,4,FALSE)</f>
        <v>3</v>
      </c>
      <c r="U1591">
        <f>VLOOKUP(A1591&amp;"|"&amp;"Fall"&amp;"|"&amp;"Reading",kipp_maps!H:L,5,FALSE)</f>
        <v>7</v>
      </c>
      <c r="V1591">
        <f t="shared" si="98"/>
        <v>21</v>
      </c>
      <c r="W1591">
        <f t="shared" si="99"/>
        <v>14</v>
      </c>
    </row>
    <row r="1592" spans="1:23" x14ac:dyDescent="0.25">
      <c r="A1592">
        <v>10858</v>
      </c>
      <c r="B1592" t="str">
        <f>VLOOKUP(A1592,kipp_maps!A:B,2,FALSE)</f>
        <v>School D</v>
      </c>
      <c r="C1592">
        <f>VLOOKUP(A1592,kipp_maps!A:C,3,FALSE)</f>
        <v>6</v>
      </c>
      <c r="D1592">
        <f>VLOOKUP(A1592,kipp_maps!A:D,4,FALSE)</f>
        <v>2019</v>
      </c>
      <c r="E1592" t="str">
        <f>VLOOKUP(A1592,kipp_maps!A:E,5,FALSE)</f>
        <v>GenEd</v>
      </c>
      <c r="F1592">
        <f>VLOOKUP(A1592&amp;"|"&amp;"Fall"&amp;"|"&amp;"Math",kipp_maps!H:I,2,FALSE)</f>
        <v>216</v>
      </c>
      <c r="G1592">
        <f>VLOOKUP(A1592&amp;"|"&amp;"Fall"&amp;"|"&amp;"Math",kipp_maps!H:J,3,FALSE)</f>
        <v>37</v>
      </c>
      <c r="H1592">
        <f>VLOOKUP(A1592&amp;"|"&amp;"Fall"&amp;"|"&amp;"Math",kipp_maps!H:K,4,FALSE)</f>
        <v>2</v>
      </c>
      <c r="I1592">
        <f>VLOOKUP(A1592&amp;"|"&amp;"Spring"&amp;"|"&amp;"Math",kipp_maps!H:I,2,FALSE)</f>
        <v>233</v>
      </c>
      <c r="J1592">
        <f>VLOOKUP(A1592&amp;"|"&amp;"Spring"&amp;"|"&amp;"Math",kipp_maps!H:J,3,FALSE)</f>
        <v>68</v>
      </c>
      <c r="K1592">
        <f>VLOOKUP(A1592&amp;"|"&amp;"Spring"&amp;"|"&amp;"Math",kipp_maps!H:K,4,FALSE)</f>
        <v>3</v>
      </c>
      <c r="L1592">
        <f>VLOOKUP(A1592&amp;"|"&amp;"Fall"&amp;"|"&amp;"Math",kipp_maps!H:L,5,FALSE)</f>
        <v>5</v>
      </c>
      <c r="M1592">
        <f t="shared" si="96"/>
        <v>17</v>
      </c>
      <c r="N1592">
        <f t="shared" si="97"/>
        <v>12</v>
      </c>
      <c r="O1592">
        <f>VLOOKUP(A1592&amp;"|"&amp;"Fall"&amp;"|"&amp;"Reading",kipp_maps!H:I,2,FALSE)</f>
        <v>226</v>
      </c>
      <c r="P1592">
        <f>VLOOKUP(A1592&amp;"|"&amp;"Fall"&amp;"|"&amp;"Reading",kipp_maps!H:J,3,FALSE)</f>
        <v>83</v>
      </c>
      <c r="Q1592">
        <f>VLOOKUP(A1592&amp;"|"&amp;"Fall"&amp;"|"&amp;"Reading",kipp_maps!H:K,4,FALSE)</f>
        <v>4</v>
      </c>
      <c r="R1592">
        <f>VLOOKUP(A1592&amp;"|"&amp;"Spring"&amp;"|"&amp;"Reading",kipp_maps!H:I,2,FALSE)</f>
        <v>234</v>
      </c>
      <c r="S1592">
        <f>VLOOKUP(A1592&amp;"|"&amp;"Spring"&amp;"|"&amp;"Reading",kipp_maps!H:J,3,FALSE)</f>
        <v>89</v>
      </c>
      <c r="T1592">
        <f>VLOOKUP(A1592&amp;"|"&amp;"Spring"&amp;"|"&amp;"Reading",kipp_maps!H:K,4,FALSE)</f>
        <v>4</v>
      </c>
      <c r="U1592">
        <f>VLOOKUP(A1592&amp;"|"&amp;"Fall"&amp;"|"&amp;"Reading",kipp_maps!H:L,5,FALSE)</f>
        <v>2</v>
      </c>
      <c r="V1592">
        <f t="shared" si="98"/>
        <v>8</v>
      </c>
      <c r="W1592">
        <f t="shared" si="99"/>
        <v>6</v>
      </c>
    </row>
    <row r="1593" spans="1:23" x14ac:dyDescent="0.25">
      <c r="A1593">
        <v>18812</v>
      </c>
      <c r="B1593" t="str">
        <f>VLOOKUP(A1593,kipp_maps!A:B,2,FALSE)</f>
        <v>School D</v>
      </c>
      <c r="C1593">
        <f>VLOOKUP(A1593,kipp_maps!A:C,3,FALSE)</f>
        <v>6</v>
      </c>
      <c r="D1593">
        <f>VLOOKUP(A1593,kipp_maps!A:D,4,FALSE)</f>
        <v>2019</v>
      </c>
      <c r="E1593" t="str">
        <f>VLOOKUP(A1593,kipp_maps!A:E,5,FALSE)</f>
        <v>GenEd</v>
      </c>
      <c r="F1593">
        <f>VLOOKUP(A1593&amp;"|"&amp;"Fall"&amp;"|"&amp;"Math",kipp_maps!H:I,2,FALSE)</f>
        <v>222</v>
      </c>
      <c r="G1593">
        <f>VLOOKUP(A1593&amp;"|"&amp;"Fall"&amp;"|"&amp;"Math",kipp_maps!H:J,3,FALSE)</f>
        <v>52</v>
      </c>
      <c r="H1593">
        <f>VLOOKUP(A1593&amp;"|"&amp;"Fall"&amp;"|"&amp;"Math",kipp_maps!H:K,4,FALSE)</f>
        <v>3</v>
      </c>
      <c r="I1593">
        <f>VLOOKUP(A1593&amp;"|"&amp;"Spring"&amp;"|"&amp;"Math",kipp_maps!H:I,2,FALSE)</f>
        <v>223</v>
      </c>
      <c r="J1593">
        <f>VLOOKUP(A1593&amp;"|"&amp;"Spring"&amp;"|"&amp;"Math",kipp_maps!H:J,3,FALSE)</f>
        <v>44</v>
      </c>
      <c r="K1593">
        <f>VLOOKUP(A1593&amp;"|"&amp;"Spring"&amp;"|"&amp;"Math",kipp_maps!H:K,4,FALSE)</f>
        <v>2</v>
      </c>
      <c r="L1593">
        <f>VLOOKUP(A1593&amp;"|"&amp;"Fall"&amp;"|"&amp;"Math",kipp_maps!H:L,5,FALSE)</f>
        <v>5</v>
      </c>
      <c r="M1593">
        <f t="shared" si="96"/>
        <v>1</v>
      </c>
      <c r="N1593">
        <f t="shared" si="97"/>
        <v>-4</v>
      </c>
      <c r="O1593">
        <f>VLOOKUP(A1593&amp;"|"&amp;"Fall"&amp;"|"&amp;"Reading",kipp_maps!H:I,2,FALSE)</f>
        <v>221</v>
      </c>
      <c r="P1593">
        <f>VLOOKUP(A1593&amp;"|"&amp;"Fall"&amp;"|"&amp;"Reading",kipp_maps!H:J,3,FALSE)</f>
        <v>73</v>
      </c>
      <c r="Q1593">
        <f>VLOOKUP(A1593&amp;"|"&amp;"Fall"&amp;"|"&amp;"Reading",kipp_maps!H:K,4,FALSE)</f>
        <v>3</v>
      </c>
      <c r="R1593">
        <f>VLOOKUP(A1593&amp;"|"&amp;"Spring"&amp;"|"&amp;"Reading",kipp_maps!H:I,2,FALSE)</f>
        <v>227</v>
      </c>
      <c r="S1593">
        <f>VLOOKUP(A1593&amp;"|"&amp;"Spring"&amp;"|"&amp;"Reading",kipp_maps!H:J,3,FALSE)</f>
        <v>78</v>
      </c>
      <c r="T1593">
        <f>VLOOKUP(A1593&amp;"|"&amp;"Spring"&amp;"|"&amp;"Reading",kipp_maps!H:K,4,FALSE)</f>
        <v>4</v>
      </c>
      <c r="U1593">
        <f>VLOOKUP(A1593&amp;"|"&amp;"Fall"&amp;"|"&amp;"Reading",kipp_maps!H:L,5,FALSE)</f>
        <v>2</v>
      </c>
      <c r="V1593">
        <f t="shared" si="98"/>
        <v>6</v>
      </c>
      <c r="W1593">
        <f t="shared" si="99"/>
        <v>4</v>
      </c>
    </row>
    <row r="1594" spans="1:23" x14ac:dyDescent="0.25">
      <c r="A1594">
        <v>18866</v>
      </c>
      <c r="B1594" t="str">
        <f>VLOOKUP(A1594,kipp_maps!A:B,2,FALSE)</f>
        <v>School C</v>
      </c>
      <c r="C1594">
        <f>VLOOKUP(A1594,kipp_maps!A:C,3,FALSE)</f>
        <v>6</v>
      </c>
      <c r="D1594">
        <f>VLOOKUP(A1594,kipp_maps!A:D,4,FALSE)</f>
        <v>2019</v>
      </c>
      <c r="E1594" t="str">
        <f>VLOOKUP(A1594,kipp_maps!A:E,5,FALSE)</f>
        <v>GenEd</v>
      </c>
      <c r="F1594">
        <f>VLOOKUP(A1594&amp;"|"&amp;"Fall"&amp;"|"&amp;"Math",kipp_maps!H:I,2,FALSE)</f>
        <v>212</v>
      </c>
      <c r="G1594">
        <f>VLOOKUP(A1594&amp;"|"&amp;"Fall"&amp;"|"&amp;"Math",kipp_maps!H:J,3,FALSE)</f>
        <v>28</v>
      </c>
      <c r="H1594">
        <f>VLOOKUP(A1594&amp;"|"&amp;"Fall"&amp;"|"&amp;"Math",kipp_maps!H:K,4,FALSE)</f>
        <v>2</v>
      </c>
      <c r="I1594">
        <f>VLOOKUP(A1594&amp;"|"&amp;"Spring"&amp;"|"&amp;"Math",kipp_maps!H:I,2,FALSE)</f>
        <v>222</v>
      </c>
      <c r="J1594">
        <f>VLOOKUP(A1594&amp;"|"&amp;"Spring"&amp;"|"&amp;"Math",kipp_maps!H:J,3,FALSE)</f>
        <v>42</v>
      </c>
      <c r="K1594">
        <f>VLOOKUP(A1594&amp;"|"&amp;"Spring"&amp;"|"&amp;"Math",kipp_maps!H:K,4,FALSE)</f>
        <v>2</v>
      </c>
      <c r="L1594">
        <f>VLOOKUP(A1594&amp;"|"&amp;"Fall"&amp;"|"&amp;"Math",kipp_maps!H:L,5,FALSE)</f>
        <v>6</v>
      </c>
      <c r="M1594">
        <f t="shared" si="96"/>
        <v>10</v>
      </c>
      <c r="N1594">
        <f t="shared" si="97"/>
        <v>4</v>
      </c>
      <c r="O1594">
        <f>VLOOKUP(A1594&amp;"|"&amp;"Fall"&amp;"|"&amp;"Reading",kipp_maps!H:I,2,FALSE)</f>
        <v>207</v>
      </c>
      <c r="P1594">
        <f>VLOOKUP(A1594&amp;"|"&amp;"Fall"&amp;"|"&amp;"Reading",kipp_maps!H:J,3,FALSE)</f>
        <v>37</v>
      </c>
      <c r="Q1594">
        <f>VLOOKUP(A1594&amp;"|"&amp;"Fall"&amp;"|"&amp;"Reading",kipp_maps!H:K,4,FALSE)</f>
        <v>2</v>
      </c>
      <c r="R1594">
        <f>VLOOKUP(A1594&amp;"|"&amp;"Spring"&amp;"|"&amp;"Reading",kipp_maps!H:I,2,FALSE)</f>
        <v>213</v>
      </c>
      <c r="S1594">
        <f>VLOOKUP(A1594&amp;"|"&amp;"Spring"&amp;"|"&amp;"Reading",kipp_maps!H:J,3,FALSE)</f>
        <v>43</v>
      </c>
      <c r="T1594">
        <f>VLOOKUP(A1594&amp;"|"&amp;"Spring"&amp;"|"&amp;"Reading",kipp_maps!H:K,4,FALSE)</f>
        <v>2</v>
      </c>
      <c r="U1594">
        <f>VLOOKUP(A1594&amp;"|"&amp;"Fall"&amp;"|"&amp;"Reading",kipp_maps!H:L,5,FALSE)</f>
        <v>5</v>
      </c>
      <c r="V1594">
        <f t="shared" si="98"/>
        <v>6</v>
      </c>
      <c r="W1594">
        <f t="shared" si="99"/>
        <v>1</v>
      </c>
    </row>
    <row r="1595" spans="1:23" x14ac:dyDescent="0.25">
      <c r="A1595">
        <v>19102</v>
      </c>
      <c r="B1595" t="str">
        <f>VLOOKUP(A1595,kipp_maps!A:B,2,FALSE)</f>
        <v>School A</v>
      </c>
      <c r="C1595">
        <f>VLOOKUP(A1595,kipp_maps!A:C,3,FALSE)</f>
        <v>6</v>
      </c>
      <c r="D1595">
        <f>VLOOKUP(A1595,kipp_maps!A:D,4,FALSE)</f>
        <v>2019</v>
      </c>
      <c r="E1595" t="str">
        <f>VLOOKUP(A1595,kipp_maps!A:E,5,FALSE)</f>
        <v>GenEd</v>
      </c>
      <c r="F1595">
        <f>VLOOKUP(A1595&amp;"|"&amp;"Fall"&amp;"|"&amp;"Math",kipp_maps!H:I,2,FALSE)</f>
        <v>200</v>
      </c>
      <c r="G1595">
        <f>VLOOKUP(A1595&amp;"|"&amp;"Fall"&amp;"|"&amp;"Math",kipp_maps!H:J,3,FALSE)</f>
        <v>9</v>
      </c>
      <c r="H1595">
        <f>VLOOKUP(A1595&amp;"|"&amp;"Fall"&amp;"|"&amp;"Math",kipp_maps!H:K,4,FALSE)</f>
        <v>1</v>
      </c>
      <c r="I1595">
        <f>VLOOKUP(A1595&amp;"|"&amp;"Spring"&amp;"|"&amp;"Math",kipp_maps!H:I,2,FALSE)</f>
        <v>215</v>
      </c>
      <c r="J1595">
        <f>VLOOKUP(A1595&amp;"|"&amp;"Spring"&amp;"|"&amp;"Math",kipp_maps!H:J,3,FALSE)</f>
        <v>35</v>
      </c>
      <c r="K1595">
        <f>VLOOKUP(A1595&amp;"|"&amp;"Spring"&amp;"|"&amp;"Math",kipp_maps!H:K,4,FALSE)</f>
        <v>2</v>
      </c>
      <c r="L1595">
        <f>VLOOKUP(A1595&amp;"|"&amp;"Fall"&amp;"|"&amp;"Math",kipp_maps!H:L,5,FALSE)</f>
        <v>7</v>
      </c>
      <c r="M1595">
        <f t="shared" si="96"/>
        <v>15</v>
      </c>
      <c r="N1595">
        <f t="shared" si="97"/>
        <v>8</v>
      </c>
      <c r="O1595">
        <f>VLOOKUP(A1595&amp;"|"&amp;"Fall"&amp;"|"&amp;"Reading",kipp_maps!H:I,2,FALSE)</f>
        <v>192</v>
      </c>
      <c r="P1595">
        <f>VLOOKUP(A1595&amp;"|"&amp;"Fall"&amp;"|"&amp;"Reading",kipp_maps!H:J,3,FALSE)</f>
        <v>9</v>
      </c>
      <c r="Q1595">
        <f>VLOOKUP(A1595&amp;"|"&amp;"Fall"&amp;"|"&amp;"Reading",kipp_maps!H:K,4,FALSE)</f>
        <v>1</v>
      </c>
      <c r="R1595">
        <f>VLOOKUP(A1595&amp;"|"&amp;"Spring"&amp;"|"&amp;"Reading",kipp_maps!H:I,2,FALSE)</f>
        <v>212</v>
      </c>
      <c r="S1595">
        <f>VLOOKUP(A1595&amp;"|"&amp;"Spring"&amp;"|"&amp;"Reading",kipp_maps!H:J,3,FALSE)</f>
        <v>51</v>
      </c>
      <c r="T1595">
        <f>VLOOKUP(A1595&amp;"|"&amp;"Spring"&amp;"|"&amp;"Reading",kipp_maps!H:K,4,FALSE)</f>
        <v>3</v>
      </c>
      <c r="U1595">
        <f>VLOOKUP(A1595&amp;"|"&amp;"Fall"&amp;"|"&amp;"Reading",kipp_maps!H:L,5,FALSE)</f>
        <v>8</v>
      </c>
      <c r="V1595">
        <f t="shared" si="98"/>
        <v>20</v>
      </c>
      <c r="W1595">
        <f t="shared" si="99"/>
        <v>12</v>
      </c>
    </row>
    <row r="1596" spans="1:23" x14ac:dyDescent="0.25">
      <c r="A1596">
        <v>11293</v>
      </c>
      <c r="B1596" t="str">
        <f>VLOOKUP(A1596,kipp_maps!A:B,2,FALSE)</f>
        <v>School A</v>
      </c>
      <c r="C1596">
        <f>VLOOKUP(A1596,kipp_maps!A:C,3,FALSE)</f>
        <v>6</v>
      </c>
      <c r="D1596">
        <f>VLOOKUP(A1596,kipp_maps!A:D,4,FALSE)</f>
        <v>2019</v>
      </c>
      <c r="E1596" t="str">
        <f>VLOOKUP(A1596,kipp_maps!A:E,5,FALSE)</f>
        <v>GenEd</v>
      </c>
      <c r="F1596">
        <f>VLOOKUP(A1596&amp;"|"&amp;"Fall"&amp;"|"&amp;"Math",kipp_maps!H:I,2,FALSE)</f>
        <v>217</v>
      </c>
      <c r="G1596">
        <f>VLOOKUP(A1596&amp;"|"&amp;"Fall"&amp;"|"&amp;"Math",kipp_maps!H:J,3,FALSE)</f>
        <v>39</v>
      </c>
      <c r="H1596">
        <f>VLOOKUP(A1596&amp;"|"&amp;"Fall"&amp;"|"&amp;"Math",kipp_maps!H:K,4,FALSE)</f>
        <v>2</v>
      </c>
      <c r="I1596">
        <f>VLOOKUP(A1596&amp;"|"&amp;"Spring"&amp;"|"&amp;"Math",kipp_maps!H:I,2,FALSE)</f>
        <v>226</v>
      </c>
      <c r="J1596">
        <f>VLOOKUP(A1596&amp;"|"&amp;"Spring"&amp;"|"&amp;"Math",kipp_maps!H:J,3,FALSE)</f>
        <v>52</v>
      </c>
      <c r="K1596">
        <f>VLOOKUP(A1596&amp;"|"&amp;"Spring"&amp;"|"&amp;"Math",kipp_maps!H:K,4,FALSE)</f>
        <v>3</v>
      </c>
      <c r="L1596">
        <f>VLOOKUP(A1596&amp;"|"&amp;"Fall"&amp;"|"&amp;"Math",kipp_maps!H:L,5,FALSE)</f>
        <v>5</v>
      </c>
      <c r="M1596">
        <f t="shared" si="96"/>
        <v>9</v>
      </c>
      <c r="N1596">
        <f t="shared" si="97"/>
        <v>4</v>
      </c>
      <c r="O1596">
        <f>VLOOKUP(A1596&amp;"|"&amp;"Fall"&amp;"|"&amp;"Reading",kipp_maps!H:I,2,FALSE)</f>
        <v>230</v>
      </c>
      <c r="P1596">
        <f>VLOOKUP(A1596&amp;"|"&amp;"Fall"&amp;"|"&amp;"Reading",kipp_maps!H:J,3,FALSE)</f>
        <v>89</v>
      </c>
      <c r="Q1596">
        <f>VLOOKUP(A1596&amp;"|"&amp;"Fall"&amp;"|"&amp;"Reading",kipp_maps!H:K,4,FALSE)</f>
        <v>4</v>
      </c>
      <c r="R1596">
        <f>VLOOKUP(A1596&amp;"|"&amp;"Spring"&amp;"|"&amp;"Reading",kipp_maps!H:I,2,FALSE)</f>
        <v>231</v>
      </c>
      <c r="S1596">
        <f>VLOOKUP(A1596&amp;"|"&amp;"Spring"&amp;"|"&amp;"Reading",kipp_maps!H:J,3,FALSE)</f>
        <v>85</v>
      </c>
      <c r="T1596">
        <f>VLOOKUP(A1596&amp;"|"&amp;"Spring"&amp;"|"&amp;"Reading",kipp_maps!H:K,4,FALSE)</f>
        <v>4</v>
      </c>
      <c r="U1596">
        <f>VLOOKUP(A1596&amp;"|"&amp;"Fall"&amp;"|"&amp;"Reading",kipp_maps!H:L,5,FALSE)</f>
        <v>2</v>
      </c>
      <c r="V1596">
        <f t="shared" si="98"/>
        <v>1</v>
      </c>
      <c r="W1596">
        <f t="shared" si="99"/>
        <v>-1</v>
      </c>
    </row>
    <row r="1597" spans="1:23" x14ac:dyDescent="0.25">
      <c r="A1597">
        <v>14648</v>
      </c>
      <c r="B1597" t="str">
        <f>VLOOKUP(A1597,kipp_maps!A:B,2,FALSE)</f>
        <v>School C</v>
      </c>
      <c r="C1597">
        <f>VLOOKUP(A1597,kipp_maps!A:C,3,FALSE)</f>
        <v>6</v>
      </c>
      <c r="D1597">
        <f>VLOOKUP(A1597,kipp_maps!A:D,4,FALSE)</f>
        <v>2019</v>
      </c>
      <c r="E1597" t="str">
        <f>VLOOKUP(A1597,kipp_maps!A:E,5,FALSE)</f>
        <v>Gifted</v>
      </c>
      <c r="F1597">
        <f>VLOOKUP(A1597&amp;"|"&amp;"Fall"&amp;"|"&amp;"Math",kipp_maps!H:I,2,FALSE)</f>
        <v>226</v>
      </c>
      <c r="G1597">
        <f>VLOOKUP(A1597&amp;"|"&amp;"Fall"&amp;"|"&amp;"Math",kipp_maps!H:J,3,FALSE)</f>
        <v>61</v>
      </c>
      <c r="H1597">
        <f>VLOOKUP(A1597&amp;"|"&amp;"Fall"&amp;"|"&amp;"Math",kipp_maps!H:K,4,FALSE)</f>
        <v>3</v>
      </c>
      <c r="I1597">
        <f>VLOOKUP(A1597&amp;"|"&amp;"Spring"&amp;"|"&amp;"Math",kipp_maps!H:I,2,FALSE)</f>
        <v>229</v>
      </c>
      <c r="J1597">
        <f>VLOOKUP(A1597&amp;"|"&amp;"Spring"&amp;"|"&amp;"Math",kipp_maps!H:J,3,FALSE)</f>
        <v>59</v>
      </c>
      <c r="K1597">
        <f>VLOOKUP(A1597&amp;"|"&amp;"Spring"&amp;"|"&amp;"Math",kipp_maps!H:K,4,FALSE)</f>
        <v>3</v>
      </c>
      <c r="L1597">
        <f>VLOOKUP(A1597&amp;"|"&amp;"Fall"&amp;"|"&amp;"Math",kipp_maps!H:L,5,FALSE)</f>
        <v>4</v>
      </c>
      <c r="M1597">
        <f t="shared" si="96"/>
        <v>3</v>
      </c>
      <c r="N1597">
        <f t="shared" si="97"/>
        <v>-1</v>
      </c>
      <c r="O1597">
        <f>VLOOKUP(A1597&amp;"|"&amp;"Fall"&amp;"|"&amp;"Reading",kipp_maps!H:I,2,FALSE)</f>
        <v>234</v>
      </c>
      <c r="P1597">
        <f>VLOOKUP(A1597&amp;"|"&amp;"Fall"&amp;"|"&amp;"Reading",kipp_maps!H:J,3,FALSE)</f>
        <v>93</v>
      </c>
      <c r="Q1597">
        <f>VLOOKUP(A1597&amp;"|"&amp;"Fall"&amp;"|"&amp;"Reading",kipp_maps!H:K,4,FALSE)</f>
        <v>4</v>
      </c>
      <c r="R1597">
        <f>VLOOKUP(A1597&amp;"|"&amp;"Spring"&amp;"|"&amp;"Reading",kipp_maps!H:I,2,FALSE)</f>
        <v>226</v>
      </c>
      <c r="S1597">
        <f>VLOOKUP(A1597&amp;"|"&amp;"Spring"&amp;"|"&amp;"Reading",kipp_maps!H:J,3,FALSE)</f>
        <v>76</v>
      </c>
      <c r="T1597">
        <f>VLOOKUP(A1597&amp;"|"&amp;"Spring"&amp;"|"&amp;"Reading",kipp_maps!H:K,4,FALSE)</f>
        <v>4</v>
      </c>
      <c r="U1597">
        <f>VLOOKUP(A1597&amp;"|"&amp;"Fall"&amp;"|"&amp;"Reading",kipp_maps!H:L,5,FALSE)</f>
        <v>2</v>
      </c>
      <c r="V1597">
        <f t="shared" si="98"/>
        <v>-8</v>
      </c>
      <c r="W1597">
        <f t="shared" si="99"/>
        <v>-10</v>
      </c>
    </row>
    <row r="1598" spans="1:23" x14ac:dyDescent="0.25">
      <c r="A1598">
        <v>22553</v>
      </c>
      <c r="B1598" t="str">
        <f>VLOOKUP(A1598,kipp_maps!A:B,2,FALSE)</f>
        <v>School C</v>
      </c>
      <c r="C1598">
        <f>VLOOKUP(A1598,kipp_maps!A:C,3,FALSE)</f>
        <v>6</v>
      </c>
      <c r="D1598">
        <f>VLOOKUP(A1598,kipp_maps!A:D,4,FALSE)</f>
        <v>2019</v>
      </c>
      <c r="E1598" t="str">
        <f>VLOOKUP(A1598,kipp_maps!A:E,5,FALSE)</f>
        <v>Gifted</v>
      </c>
      <c r="F1598">
        <f>VLOOKUP(A1598&amp;"|"&amp;"Fall"&amp;"|"&amp;"Math",kipp_maps!H:I,2,FALSE)</f>
        <v>225</v>
      </c>
      <c r="G1598">
        <f>VLOOKUP(A1598&amp;"|"&amp;"Fall"&amp;"|"&amp;"Math",kipp_maps!H:J,3,FALSE)</f>
        <v>59</v>
      </c>
      <c r="H1598">
        <f>VLOOKUP(A1598&amp;"|"&amp;"Fall"&amp;"|"&amp;"Math",kipp_maps!H:K,4,FALSE)</f>
        <v>3</v>
      </c>
      <c r="I1598">
        <f>VLOOKUP(A1598&amp;"|"&amp;"Spring"&amp;"|"&amp;"Math",kipp_maps!H:I,2,FALSE)</f>
        <v>228</v>
      </c>
      <c r="J1598">
        <f>VLOOKUP(A1598&amp;"|"&amp;"Spring"&amp;"|"&amp;"Math",kipp_maps!H:J,3,FALSE)</f>
        <v>56</v>
      </c>
      <c r="K1598">
        <f>VLOOKUP(A1598&amp;"|"&amp;"Spring"&amp;"|"&amp;"Math",kipp_maps!H:K,4,FALSE)</f>
        <v>3</v>
      </c>
      <c r="L1598">
        <f>VLOOKUP(A1598&amp;"|"&amp;"Fall"&amp;"|"&amp;"Math",kipp_maps!H:L,5,FALSE)</f>
        <v>4</v>
      </c>
      <c r="M1598">
        <f t="shared" si="96"/>
        <v>3</v>
      </c>
      <c r="N1598">
        <f t="shared" si="97"/>
        <v>-1</v>
      </c>
      <c r="O1598">
        <f>VLOOKUP(A1598&amp;"|"&amp;"Fall"&amp;"|"&amp;"Reading",kipp_maps!H:I,2,FALSE)</f>
        <v>225</v>
      </c>
      <c r="P1598">
        <f>VLOOKUP(A1598&amp;"|"&amp;"Fall"&amp;"|"&amp;"Reading",kipp_maps!H:J,3,FALSE)</f>
        <v>82</v>
      </c>
      <c r="Q1598">
        <f>VLOOKUP(A1598&amp;"|"&amp;"Fall"&amp;"|"&amp;"Reading",kipp_maps!H:K,4,FALSE)</f>
        <v>4</v>
      </c>
      <c r="R1598">
        <f>VLOOKUP(A1598&amp;"|"&amp;"Spring"&amp;"|"&amp;"Reading",kipp_maps!H:I,2,FALSE)</f>
        <v>234</v>
      </c>
      <c r="S1598">
        <f>VLOOKUP(A1598&amp;"|"&amp;"Spring"&amp;"|"&amp;"Reading",kipp_maps!H:J,3,FALSE)</f>
        <v>89</v>
      </c>
      <c r="T1598">
        <f>VLOOKUP(A1598&amp;"|"&amp;"Spring"&amp;"|"&amp;"Reading",kipp_maps!H:K,4,FALSE)</f>
        <v>4</v>
      </c>
      <c r="U1598">
        <f>VLOOKUP(A1598&amp;"|"&amp;"Fall"&amp;"|"&amp;"Reading",kipp_maps!H:L,5,FALSE)</f>
        <v>2</v>
      </c>
      <c r="V1598">
        <f t="shared" si="98"/>
        <v>9</v>
      </c>
      <c r="W1598">
        <f t="shared" si="99"/>
        <v>7</v>
      </c>
    </row>
    <row r="1599" spans="1:23" x14ac:dyDescent="0.25">
      <c r="A1599">
        <v>29744</v>
      </c>
      <c r="B1599" t="str">
        <f>VLOOKUP(A1599,kipp_maps!A:B,2,FALSE)</f>
        <v>School C</v>
      </c>
      <c r="C1599">
        <f>VLOOKUP(A1599,kipp_maps!A:C,3,FALSE)</f>
        <v>6</v>
      </c>
      <c r="D1599">
        <f>VLOOKUP(A1599,kipp_maps!A:D,4,FALSE)</f>
        <v>2019</v>
      </c>
      <c r="E1599" t="str">
        <f>VLOOKUP(A1599,kipp_maps!A:E,5,FALSE)</f>
        <v>Gifted</v>
      </c>
      <c r="F1599">
        <f>VLOOKUP(A1599&amp;"|"&amp;"Fall"&amp;"|"&amp;"Math",kipp_maps!H:I,2,FALSE)</f>
        <v>241</v>
      </c>
      <c r="G1599">
        <f>VLOOKUP(A1599&amp;"|"&amp;"Fall"&amp;"|"&amp;"Math",kipp_maps!H:J,3,FALSE)</f>
        <v>89</v>
      </c>
      <c r="H1599">
        <f>VLOOKUP(A1599&amp;"|"&amp;"Fall"&amp;"|"&amp;"Math",kipp_maps!H:K,4,FALSE)</f>
        <v>4</v>
      </c>
      <c r="I1599">
        <f>VLOOKUP(A1599&amp;"|"&amp;"Spring"&amp;"|"&amp;"Math",kipp_maps!H:I,2,FALSE)</f>
        <v>253</v>
      </c>
      <c r="J1599">
        <f>VLOOKUP(A1599&amp;"|"&amp;"Spring"&amp;"|"&amp;"Math",kipp_maps!H:J,3,FALSE)</f>
        <v>95</v>
      </c>
      <c r="K1599">
        <f>VLOOKUP(A1599&amp;"|"&amp;"Spring"&amp;"|"&amp;"Math",kipp_maps!H:K,4,FALSE)</f>
        <v>4</v>
      </c>
      <c r="L1599">
        <f>VLOOKUP(A1599&amp;"|"&amp;"Fall"&amp;"|"&amp;"Math",kipp_maps!H:L,5,FALSE)</f>
        <v>2</v>
      </c>
      <c r="M1599">
        <f t="shared" si="96"/>
        <v>12</v>
      </c>
      <c r="N1599">
        <f t="shared" si="97"/>
        <v>10</v>
      </c>
      <c r="O1599">
        <f>VLOOKUP(A1599&amp;"|"&amp;"Fall"&amp;"|"&amp;"Reading",kipp_maps!H:I,2,FALSE)</f>
        <v>233</v>
      </c>
      <c r="P1599">
        <f>VLOOKUP(A1599&amp;"|"&amp;"Fall"&amp;"|"&amp;"Reading",kipp_maps!H:J,3,FALSE)</f>
        <v>93</v>
      </c>
      <c r="Q1599">
        <f>VLOOKUP(A1599&amp;"|"&amp;"Fall"&amp;"|"&amp;"Reading",kipp_maps!H:K,4,FALSE)</f>
        <v>4</v>
      </c>
      <c r="R1599">
        <f>VLOOKUP(A1599&amp;"|"&amp;"Spring"&amp;"|"&amp;"Reading",kipp_maps!H:I,2,FALSE)</f>
        <v>239</v>
      </c>
      <c r="S1599">
        <f>VLOOKUP(A1599&amp;"|"&amp;"Spring"&amp;"|"&amp;"Reading",kipp_maps!H:J,3,FALSE)</f>
        <v>94</v>
      </c>
      <c r="T1599">
        <f>VLOOKUP(A1599&amp;"|"&amp;"Spring"&amp;"|"&amp;"Reading",kipp_maps!H:K,4,FALSE)</f>
        <v>4</v>
      </c>
      <c r="U1599">
        <f>VLOOKUP(A1599&amp;"|"&amp;"Fall"&amp;"|"&amp;"Reading",kipp_maps!H:L,5,FALSE)</f>
        <v>2</v>
      </c>
      <c r="V1599">
        <f t="shared" si="98"/>
        <v>6</v>
      </c>
      <c r="W1599">
        <f t="shared" si="99"/>
        <v>4</v>
      </c>
    </row>
    <row r="1600" spans="1:23" x14ac:dyDescent="0.25">
      <c r="A1600">
        <v>13360</v>
      </c>
      <c r="B1600" t="str">
        <f>VLOOKUP(A1600,kipp_maps!A:B,2,FALSE)</f>
        <v>School C</v>
      </c>
      <c r="C1600">
        <f>VLOOKUP(A1600,kipp_maps!A:C,3,FALSE)</f>
        <v>6</v>
      </c>
      <c r="D1600">
        <f>VLOOKUP(A1600,kipp_maps!A:D,4,FALSE)</f>
        <v>2019</v>
      </c>
      <c r="E1600" t="str">
        <f>VLOOKUP(A1600,kipp_maps!A:E,5,FALSE)</f>
        <v>GenEd</v>
      </c>
      <c r="F1600">
        <f>VLOOKUP(A1600&amp;"|"&amp;"Fall"&amp;"|"&amp;"Math",kipp_maps!H:I,2,FALSE)</f>
        <v>216</v>
      </c>
      <c r="G1600">
        <f>VLOOKUP(A1600&amp;"|"&amp;"Fall"&amp;"|"&amp;"Math",kipp_maps!H:J,3,FALSE)</f>
        <v>37</v>
      </c>
      <c r="H1600">
        <f>VLOOKUP(A1600&amp;"|"&amp;"Fall"&amp;"|"&amp;"Math",kipp_maps!H:K,4,FALSE)</f>
        <v>2</v>
      </c>
      <c r="I1600">
        <f>VLOOKUP(A1600&amp;"|"&amp;"Spring"&amp;"|"&amp;"Math",kipp_maps!H:I,2,FALSE)</f>
        <v>212</v>
      </c>
      <c r="J1600">
        <f>VLOOKUP(A1600&amp;"|"&amp;"Spring"&amp;"|"&amp;"Math",kipp_maps!H:J,3,FALSE)</f>
        <v>21</v>
      </c>
      <c r="K1600">
        <f>VLOOKUP(A1600&amp;"|"&amp;"Spring"&amp;"|"&amp;"Math",kipp_maps!H:K,4,FALSE)</f>
        <v>1</v>
      </c>
      <c r="L1600">
        <f>VLOOKUP(A1600&amp;"|"&amp;"Fall"&amp;"|"&amp;"Math",kipp_maps!H:L,5,FALSE)</f>
        <v>5</v>
      </c>
      <c r="M1600">
        <f t="shared" si="96"/>
        <v>-4</v>
      </c>
      <c r="N1600">
        <f t="shared" si="97"/>
        <v>-9</v>
      </c>
      <c r="O1600">
        <f>VLOOKUP(A1600&amp;"|"&amp;"Fall"&amp;"|"&amp;"Reading",kipp_maps!H:I,2,FALSE)</f>
        <v>224</v>
      </c>
      <c r="P1600">
        <f>VLOOKUP(A1600&amp;"|"&amp;"Fall"&amp;"|"&amp;"Reading",kipp_maps!H:J,3,FALSE)</f>
        <v>80</v>
      </c>
      <c r="Q1600">
        <f>VLOOKUP(A1600&amp;"|"&amp;"Fall"&amp;"|"&amp;"Reading",kipp_maps!H:K,4,FALSE)</f>
        <v>4</v>
      </c>
      <c r="R1600">
        <f>VLOOKUP(A1600&amp;"|"&amp;"Spring"&amp;"|"&amp;"Reading",kipp_maps!H:I,2,FALSE)</f>
        <v>225</v>
      </c>
      <c r="S1600">
        <f>VLOOKUP(A1600&amp;"|"&amp;"Spring"&amp;"|"&amp;"Reading",kipp_maps!H:J,3,FALSE)</f>
        <v>74</v>
      </c>
      <c r="T1600">
        <f>VLOOKUP(A1600&amp;"|"&amp;"Spring"&amp;"|"&amp;"Reading",kipp_maps!H:K,4,FALSE)</f>
        <v>3</v>
      </c>
      <c r="U1600">
        <f>VLOOKUP(A1600&amp;"|"&amp;"Fall"&amp;"|"&amp;"Reading",kipp_maps!H:L,5,FALSE)</f>
        <v>2</v>
      </c>
      <c r="V1600">
        <f t="shared" si="98"/>
        <v>1</v>
      </c>
      <c r="W1600">
        <f t="shared" si="99"/>
        <v>-1</v>
      </c>
    </row>
    <row r="1601" spans="1:23" x14ac:dyDescent="0.25">
      <c r="A1601">
        <v>23734</v>
      </c>
      <c r="B1601" t="str">
        <f>VLOOKUP(A1601,kipp_maps!A:B,2,FALSE)</f>
        <v>School C</v>
      </c>
      <c r="C1601">
        <f>VLOOKUP(A1601,kipp_maps!A:C,3,FALSE)</f>
        <v>6</v>
      </c>
      <c r="D1601">
        <f>VLOOKUP(A1601,kipp_maps!A:D,4,FALSE)</f>
        <v>2019</v>
      </c>
      <c r="E1601" t="str">
        <f>VLOOKUP(A1601,kipp_maps!A:E,5,FALSE)</f>
        <v>GenEd</v>
      </c>
      <c r="F1601">
        <f>VLOOKUP(A1601&amp;"|"&amp;"Fall"&amp;"|"&amp;"Math",kipp_maps!H:I,2,FALSE)</f>
        <v>232</v>
      </c>
      <c r="G1601">
        <f>VLOOKUP(A1601&amp;"|"&amp;"Fall"&amp;"|"&amp;"Math",kipp_maps!H:J,3,FALSE)</f>
        <v>74</v>
      </c>
      <c r="H1601">
        <f>VLOOKUP(A1601&amp;"|"&amp;"Fall"&amp;"|"&amp;"Math",kipp_maps!H:K,4,FALSE)</f>
        <v>3</v>
      </c>
      <c r="I1601">
        <f>VLOOKUP(A1601&amp;"|"&amp;"Spring"&amp;"|"&amp;"Math",kipp_maps!H:I,2,FALSE)</f>
        <v>240</v>
      </c>
      <c r="J1601">
        <f>VLOOKUP(A1601&amp;"|"&amp;"Spring"&amp;"|"&amp;"Math",kipp_maps!H:J,3,FALSE)</f>
        <v>81</v>
      </c>
      <c r="K1601">
        <f>VLOOKUP(A1601&amp;"|"&amp;"Spring"&amp;"|"&amp;"Math",kipp_maps!H:K,4,FALSE)</f>
        <v>4</v>
      </c>
      <c r="L1601">
        <f>VLOOKUP(A1601&amp;"|"&amp;"Fall"&amp;"|"&amp;"Math",kipp_maps!H:L,5,FALSE)</f>
        <v>3</v>
      </c>
      <c r="M1601">
        <f t="shared" si="96"/>
        <v>8</v>
      </c>
      <c r="N1601">
        <f t="shared" si="97"/>
        <v>5</v>
      </c>
      <c r="O1601">
        <f>VLOOKUP(A1601&amp;"|"&amp;"Fall"&amp;"|"&amp;"Reading",kipp_maps!H:I,2,FALSE)</f>
        <v>228</v>
      </c>
      <c r="P1601">
        <f>VLOOKUP(A1601&amp;"|"&amp;"Fall"&amp;"|"&amp;"Reading",kipp_maps!H:J,3,FALSE)</f>
        <v>86</v>
      </c>
      <c r="Q1601">
        <f>VLOOKUP(A1601&amp;"|"&amp;"Fall"&amp;"|"&amp;"Reading",kipp_maps!H:K,4,FALSE)</f>
        <v>4</v>
      </c>
      <c r="R1601">
        <f>VLOOKUP(A1601&amp;"|"&amp;"Spring"&amp;"|"&amp;"Reading",kipp_maps!H:I,2,FALSE)</f>
        <v>224</v>
      </c>
      <c r="S1601">
        <f>VLOOKUP(A1601&amp;"|"&amp;"Spring"&amp;"|"&amp;"Reading",kipp_maps!H:J,3,FALSE)</f>
        <v>71</v>
      </c>
      <c r="T1601">
        <f>VLOOKUP(A1601&amp;"|"&amp;"Spring"&amp;"|"&amp;"Reading",kipp_maps!H:K,4,FALSE)</f>
        <v>3</v>
      </c>
      <c r="U1601">
        <f>VLOOKUP(A1601&amp;"|"&amp;"Fall"&amp;"|"&amp;"Reading",kipp_maps!H:L,5,FALSE)</f>
        <v>2</v>
      </c>
      <c r="V1601">
        <f t="shared" si="98"/>
        <v>-4</v>
      </c>
      <c r="W1601">
        <f t="shared" si="99"/>
        <v>-6</v>
      </c>
    </row>
    <row r="1602" spans="1:23" x14ac:dyDescent="0.25">
      <c r="A1602">
        <v>18376</v>
      </c>
      <c r="B1602" t="str">
        <f>VLOOKUP(A1602,kipp_maps!A:B,2,FALSE)</f>
        <v>School A</v>
      </c>
      <c r="C1602">
        <f>VLOOKUP(A1602,kipp_maps!A:C,3,FALSE)</f>
        <v>6</v>
      </c>
      <c r="D1602">
        <f>VLOOKUP(A1602,kipp_maps!A:D,4,FALSE)</f>
        <v>2019</v>
      </c>
      <c r="E1602" t="str">
        <f>VLOOKUP(A1602,kipp_maps!A:E,5,FALSE)</f>
        <v>GenEd</v>
      </c>
      <c r="F1602">
        <f>VLOOKUP(A1602&amp;"|"&amp;"Fall"&amp;"|"&amp;"Math",kipp_maps!H:I,2,FALSE)</f>
        <v>221</v>
      </c>
      <c r="G1602">
        <f>VLOOKUP(A1602&amp;"|"&amp;"Fall"&amp;"|"&amp;"Math",kipp_maps!H:J,3,FALSE)</f>
        <v>49</v>
      </c>
      <c r="H1602">
        <f>VLOOKUP(A1602&amp;"|"&amp;"Fall"&amp;"|"&amp;"Math",kipp_maps!H:K,4,FALSE)</f>
        <v>2</v>
      </c>
      <c r="I1602">
        <f>VLOOKUP(A1602&amp;"|"&amp;"Spring"&amp;"|"&amp;"Math",kipp_maps!H:I,2,FALSE)</f>
        <v>233</v>
      </c>
      <c r="J1602">
        <f>VLOOKUP(A1602&amp;"|"&amp;"Spring"&amp;"|"&amp;"Math",kipp_maps!H:J,3,FALSE)</f>
        <v>68</v>
      </c>
      <c r="K1602">
        <f>VLOOKUP(A1602&amp;"|"&amp;"Spring"&amp;"|"&amp;"Math",kipp_maps!H:K,4,FALSE)</f>
        <v>3</v>
      </c>
      <c r="L1602">
        <f>VLOOKUP(A1602&amp;"|"&amp;"Fall"&amp;"|"&amp;"Math",kipp_maps!H:L,5,FALSE)</f>
        <v>5</v>
      </c>
      <c r="M1602">
        <f t="shared" si="96"/>
        <v>12</v>
      </c>
      <c r="N1602">
        <f t="shared" si="97"/>
        <v>7</v>
      </c>
      <c r="O1602">
        <f>VLOOKUP(A1602&amp;"|"&amp;"Fall"&amp;"|"&amp;"Reading",kipp_maps!H:I,2,FALSE)</f>
        <v>221</v>
      </c>
      <c r="P1602">
        <f>VLOOKUP(A1602&amp;"|"&amp;"Fall"&amp;"|"&amp;"Reading",kipp_maps!H:J,3,FALSE)</f>
        <v>73</v>
      </c>
      <c r="Q1602">
        <f>VLOOKUP(A1602&amp;"|"&amp;"Fall"&amp;"|"&amp;"Reading",kipp_maps!H:K,4,FALSE)</f>
        <v>3</v>
      </c>
      <c r="R1602">
        <f>VLOOKUP(A1602&amp;"|"&amp;"Spring"&amp;"|"&amp;"Reading",kipp_maps!H:I,2,FALSE)</f>
        <v>227</v>
      </c>
      <c r="S1602">
        <f>VLOOKUP(A1602&amp;"|"&amp;"Spring"&amp;"|"&amp;"Reading",kipp_maps!H:J,3,FALSE)</f>
        <v>78</v>
      </c>
      <c r="T1602">
        <f>VLOOKUP(A1602&amp;"|"&amp;"Spring"&amp;"|"&amp;"Reading",kipp_maps!H:K,4,FALSE)</f>
        <v>4</v>
      </c>
      <c r="U1602">
        <f>VLOOKUP(A1602&amp;"|"&amp;"Fall"&amp;"|"&amp;"Reading",kipp_maps!H:L,5,FALSE)</f>
        <v>2</v>
      </c>
      <c r="V1602">
        <f t="shared" si="98"/>
        <v>6</v>
      </c>
      <c r="W1602">
        <f t="shared" si="99"/>
        <v>4</v>
      </c>
    </row>
    <row r="1603" spans="1:23" x14ac:dyDescent="0.25">
      <c r="A1603">
        <v>20376</v>
      </c>
      <c r="B1603" t="str">
        <f>VLOOKUP(A1603,kipp_maps!A:B,2,FALSE)</f>
        <v>School C</v>
      </c>
      <c r="C1603">
        <f>VLOOKUP(A1603,kipp_maps!A:C,3,FALSE)</f>
        <v>6</v>
      </c>
      <c r="D1603">
        <f>VLOOKUP(A1603,kipp_maps!A:D,4,FALSE)</f>
        <v>2019</v>
      </c>
      <c r="E1603" t="str">
        <f>VLOOKUP(A1603,kipp_maps!A:E,5,FALSE)</f>
        <v>SPED</v>
      </c>
      <c r="F1603">
        <f>VLOOKUP(A1603&amp;"|"&amp;"Fall"&amp;"|"&amp;"Math",kipp_maps!H:I,2,FALSE)</f>
        <v>198</v>
      </c>
      <c r="G1603">
        <f>VLOOKUP(A1603&amp;"|"&amp;"Fall"&amp;"|"&amp;"Math",kipp_maps!H:J,3,FALSE)</f>
        <v>7</v>
      </c>
      <c r="H1603">
        <f>VLOOKUP(A1603&amp;"|"&amp;"Fall"&amp;"|"&amp;"Math",kipp_maps!H:K,4,FALSE)</f>
        <v>1</v>
      </c>
      <c r="I1603">
        <f>VLOOKUP(A1603&amp;"|"&amp;"Spring"&amp;"|"&amp;"Math",kipp_maps!H:I,2,FALSE)</f>
        <v>193</v>
      </c>
      <c r="J1603">
        <f>VLOOKUP(A1603&amp;"|"&amp;"Spring"&amp;"|"&amp;"Math",kipp_maps!H:J,3,FALSE)</f>
        <v>3</v>
      </c>
      <c r="K1603">
        <f>VLOOKUP(A1603&amp;"|"&amp;"Spring"&amp;"|"&amp;"Math",kipp_maps!H:K,4,FALSE)</f>
        <v>1</v>
      </c>
      <c r="L1603">
        <f>VLOOKUP(A1603&amp;"|"&amp;"Fall"&amp;"|"&amp;"Math",kipp_maps!H:L,5,FALSE)</f>
        <v>8</v>
      </c>
      <c r="M1603">
        <f t="shared" ref="M1603:M1666" si="100">I1603-F1603</f>
        <v>-5</v>
      </c>
      <c r="N1603">
        <f t="shared" ref="N1603:N1666" si="101">M1603-L1603</f>
        <v>-13</v>
      </c>
      <c r="O1603">
        <f>VLOOKUP(A1603&amp;"|"&amp;"Fall"&amp;"|"&amp;"Reading",kipp_maps!H:I,2,FALSE)</f>
        <v>204</v>
      </c>
      <c r="P1603">
        <f>VLOOKUP(A1603&amp;"|"&amp;"Fall"&amp;"|"&amp;"Reading",kipp_maps!H:J,3,FALSE)</f>
        <v>30</v>
      </c>
      <c r="Q1603">
        <f>VLOOKUP(A1603&amp;"|"&amp;"Fall"&amp;"|"&amp;"Reading",kipp_maps!H:K,4,FALSE)</f>
        <v>2</v>
      </c>
      <c r="R1603">
        <f>VLOOKUP(A1603&amp;"|"&amp;"Spring"&amp;"|"&amp;"Reading",kipp_maps!H:I,2,FALSE)</f>
        <v>209</v>
      </c>
      <c r="S1603">
        <f>VLOOKUP(A1603&amp;"|"&amp;"Spring"&amp;"|"&amp;"Reading",kipp_maps!H:J,3,FALSE)</f>
        <v>32</v>
      </c>
      <c r="T1603">
        <f>VLOOKUP(A1603&amp;"|"&amp;"Spring"&amp;"|"&amp;"Reading",kipp_maps!H:K,4,FALSE)</f>
        <v>2</v>
      </c>
      <c r="U1603">
        <f>VLOOKUP(A1603&amp;"|"&amp;"Fall"&amp;"|"&amp;"Reading",kipp_maps!H:L,5,FALSE)</f>
        <v>6</v>
      </c>
      <c r="V1603">
        <f t="shared" ref="V1603:V1666" si="102">R1603-O1603</f>
        <v>5</v>
      </c>
      <c r="W1603">
        <f t="shared" ref="W1603:W1666" si="103">V1603-U1603</f>
        <v>-1</v>
      </c>
    </row>
    <row r="1604" spans="1:23" x14ac:dyDescent="0.25">
      <c r="A1604">
        <v>26786</v>
      </c>
      <c r="B1604" t="str">
        <f>VLOOKUP(A1604,kipp_maps!A:B,2,FALSE)</f>
        <v>School C</v>
      </c>
      <c r="C1604">
        <f>VLOOKUP(A1604,kipp_maps!A:C,3,FALSE)</f>
        <v>6</v>
      </c>
      <c r="D1604">
        <f>VLOOKUP(A1604,kipp_maps!A:D,4,FALSE)</f>
        <v>2019</v>
      </c>
      <c r="E1604" t="str">
        <f>VLOOKUP(A1604,kipp_maps!A:E,5,FALSE)</f>
        <v>GenEd</v>
      </c>
      <c r="F1604">
        <f>VLOOKUP(A1604&amp;"|"&amp;"Fall"&amp;"|"&amp;"Math",kipp_maps!H:I,2,FALSE)</f>
        <v>216</v>
      </c>
      <c r="G1604">
        <f>VLOOKUP(A1604&amp;"|"&amp;"Fall"&amp;"|"&amp;"Math",kipp_maps!H:J,3,FALSE)</f>
        <v>37</v>
      </c>
      <c r="H1604">
        <f>VLOOKUP(A1604&amp;"|"&amp;"Fall"&amp;"|"&amp;"Math",kipp_maps!H:K,4,FALSE)</f>
        <v>2</v>
      </c>
      <c r="I1604">
        <f>VLOOKUP(A1604&amp;"|"&amp;"Spring"&amp;"|"&amp;"Math",kipp_maps!H:I,2,FALSE)</f>
        <v>217</v>
      </c>
      <c r="J1604">
        <f>VLOOKUP(A1604&amp;"|"&amp;"Spring"&amp;"|"&amp;"Math",kipp_maps!H:J,3,FALSE)</f>
        <v>31</v>
      </c>
      <c r="K1604">
        <f>VLOOKUP(A1604&amp;"|"&amp;"Spring"&amp;"|"&amp;"Math",kipp_maps!H:K,4,FALSE)</f>
        <v>2</v>
      </c>
      <c r="L1604">
        <f>VLOOKUP(A1604&amp;"|"&amp;"Fall"&amp;"|"&amp;"Math",kipp_maps!H:L,5,FALSE)</f>
        <v>5</v>
      </c>
      <c r="M1604">
        <f t="shared" si="100"/>
        <v>1</v>
      </c>
      <c r="N1604">
        <f t="shared" si="101"/>
        <v>-4</v>
      </c>
      <c r="O1604">
        <f>VLOOKUP(A1604&amp;"|"&amp;"Fall"&amp;"|"&amp;"Reading",kipp_maps!H:I,2,FALSE)</f>
        <v>208</v>
      </c>
      <c r="P1604">
        <f>VLOOKUP(A1604&amp;"|"&amp;"Fall"&amp;"|"&amp;"Reading",kipp_maps!H:J,3,FALSE)</f>
        <v>40</v>
      </c>
      <c r="Q1604">
        <f>VLOOKUP(A1604&amp;"|"&amp;"Fall"&amp;"|"&amp;"Reading",kipp_maps!H:K,4,FALSE)</f>
        <v>2</v>
      </c>
      <c r="R1604">
        <f>VLOOKUP(A1604&amp;"|"&amp;"Spring"&amp;"|"&amp;"Reading",kipp_maps!H:I,2,FALSE)</f>
        <v>210</v>
      </c>
      <c r="S1604">
        <f>VLOOKUP(A1604&amp;"|"&amp;"Spring"&amp;"|"&amp;"Reading",kipp_maps!H:J,3,FALSE)</f>
        <v>35</v>
      </c>
      <c r="T1604">
        <f>VLOOKUP(A1604&amp;"|"&amp;"Spring"&amp;"|"&amp;"Reading",kipp_maps!H:K,4,FALSE)</f>
        <v>2</v>
      </c>
      <c r="U1604">
        <f>VLOOKUP(A1604&amp;"|"&amp;"Fall"&amp;"|"&amp;"Reading",kipp_maps!H:L,5,FALSE)</f>
        <v>5</v>
      </c>
      <c r="V1604">
        <f t="shared" si="102"/>
        <v>2</v>
      </c>
      <c r="W1604">
        <f t="shared" si="103"/>
        <v>-3</v>
      </c>
    </row>
    <row r="1605" spans="1:23" x14ac:dyDescent="0.25">
      <c r="A1605">
        <v>11583</v>
      </c>
      <c r="B1605" t="str">
        <f>VLOOKUP(A1605,kipp_maps!A:B,2,FALSE)</f>
        <v>School C</v>
      </c>
      <c r="C1605">
        <f>VLOOKUP(A1605,kipp_maps!A:C,3,FALSE)</f>
        <v>6</v>
      </c>
      <c r="D1605">
        <f>VLOOKUP(A1605,kipp_maps!A:D,4,FALSE)</f>
        <v>2019</v>
      </c>
      <c r="E1605" t="str">
        <f>VLOOKUP(A1605,kipp_maps!A:E,5,FALSE)</f>
        <v>GenEd</v>
      </c>
      <c r="F1605">
        <f>VLOOKUP(A1605&amp;"|"&amp;"Fall"&amp;"|"&amp;"Math",kipp_maps!H:I,2,FALSE)</f>
        <v>217</v>
      </c>
      <c r="G1605">
        <f>VLOOKUP(A1605&amp;"|"&amp;"Fall"&amp;"|"&amp;"Math",kipp_maps!H:J,3,FALSE)</f>
        <v>39</v>
      </c>
      <c r="H1605">
        <f>VLOOKUP(A1605&amp;"|"&amp;"Fall"&amp;"|"&amp;"Math",kipp_maps!H:K,4,FALSE)</f>
        <v>2</v>
      </c>
      <c r="I1605">
        <f>VLOOKUP(A1605&amp;"|"&amp;"Spring"&amp;"|"&amp;"Math",kipp_maps!H:I,2,FALSE)</f>
        <v>213</v>
      </c>
      <c r="J1605">
        <f>VLOOKUP(A1605&amp;"|"&amp;"Spring"&amp;"|"&amp;"Math",kipp_maps!H:J,3,FALSE)</f>
        <v>23</v>
      </c>
      <c r="K1605">
        <f>VLOOKUP(A1605&amp;"|"&amp;"Spring"&amp;"|"&amp;"Math",kipp_maps!H:K,4,FALSE)</f>
        <v>1</v>
      </c>
      <c r="L1605">
        <f>VLOOKUP(A1605&amp;"|"&amp;"Fall"&amp;"|"&amp;"Math",kipp_maps!H:L,5,FALSE)</f>
        <v>5</v>
      </c>
      <c r="M1605">
        <f t="shared" si="100"/>
        <v>-4</v>
      </c>
      <c r="N1605">
        <f t="shared" si="101"/>
        <v>-9</v>
      </c>
      <c r="O1605">
        <f>VLOOKUP(A1605&amp;"|"&amp;"Fall"&amp;"|"&amp;"Reading",kipp_maps!H:I,2,FALSE)</f>
        <v>227</v>
      </c>
      <c r="P1605">
        <f>VLOOKUP(A1605&amp;"|"&amp;"Fall"&amp;"|"&amp;"Reading",kipp_maps!H:J,3,FALSE)</f>
        <v>85</v>
      </c>
      <c r="Q1605">
        <f>VLOOKUP(A1605&amp;"|"&amp;"Fall"&amp;"|"&amp;"Reading",kipp_maps!H:K,4,FALSE)</f>
        <v>4</v>
      </c>
      <c r="R1605">
        <f>VLOOKUP(A1605&amp;"|"&amp;"Spring"&amp;"|"&amp;"Reading",kipp_maps!H:I,2,FALSE)</f>
        <v>229</v>
      </c>
      <c r="S1605">
        <f>VLOOKUP(A1605&amp;"|"&amp;"Spring"&amp;"|"&amp;"Reading",kipp_maps!H:J,3,FALSE)</f>
        <v>82</v>
      </c>
      <c r="T1605">
        <f>VLOOKUP(A1605&amp;"|"&amp;"Spring"&amp;"|"&amp;"Reading",kipp_maps!H:K,4,FALSE)</f>
        <v>4</v>
      </c>
      <c r="U1605">
        <f>VLOOKUP(A1605&amp;"|"&amp;"Fall"&amp;"|"&amp;"Reading",kipp_maps!H:L,5,FALSE)</f>
        <v>2</v>
      </c>
      <c r="V1605">
        <f t="shared" si="102"/>
        <v>2</v>
      </c>
      <c r="W1605">
        <f t="shared" si="103"/>
        <v>0</v>
      </c>
    </row>
    <row r="1606" spans="1:23" x14ac:dyDescent="0.25">
      <c r="A1606">
        <v>13526</v>
      </c>
      <c r="B1606" t="str">
        <f>VLOOKUP(A1606,kipp_maps!A:B,2,FALSE)</f>
        <v>School A</v>
      </c>
      <c r="C1606">
        <f>VLOOKUP(A1606,kipp_maps!A:C,3,FALSE)</f>
        <v>6</v>
      </c>
      <c r="D1606">
        <f>VLOOKUP(A1606,kipp_maps!A:D,4,FALSE)</f>
        <v>2019</v>
      </c>
      <c r="E1606" t="str">
        <f>VLOOKUP(A1606,kipp_maps!A:E,5,FALSE)</f>
        <v>GenEd</v>
      </c>
      <c r="F1606">
        <f>VLOOKUP(A1606&amp;"|"&amp;"Fall"&amp;"|"&amp;"Math",kipp_maps!H:I,2,FALSE)</f>
        <v>205</v>
      </c>
      <c r="G1606">
        <f>VLOOKUP(A1606&amp;"|"&amp;"Fall"&amp;"|"&amp;"Math",kipp_maps!H:J,3,FALSE)</f>
        <v>16</v>
      </c>
      <c r="H1606">
        <f>VLOOKUP(A1606&amp;"|"&amp;"Fall"&amp;"|"&amp;"Math",kipp_maps!H:K,4,FALSE)</f>
        <v>1</v>
      </c>
      <c r="I1606">
        <f>VLOOKUP(A1606&amp;"|"&amp;"Spring"&amp;"|"&amp;"Math",kipp_maps!H:I,2,FALSE)</f>
        <v>218</v>
      </c>
      <c r="J1606">
        <f>VLOOKUP(A1606&amp;"|"&amp;"Spring"&amp;"|"&amp;"Math",kipp_maps!H:J,3,FALSE)</f>
        <v>33</v>
      </c>
      <c r="K1606">
        <f>VLOOKUP(A1606&amp;"|"&amp;"Spring"&amp;"|"&amp;"Math",kipp_maps!H:K,4,FALSE)</f>
        <v>2</v>
      </c>
      <c r="L1606">
        <f>VLOOKUP(A1606&amp;"|"&amp;"Fall"&amp;"|"&amp;"Math",kipp_maps!H:L,5,FALSE)</f>
        <v>7</v>
      </c>
      <c r="M1606">
        <f t="shared" si="100"/>
        <v>13</v>
      </c>
      <c r="N1606">
        <f t="shared" si="101"/>
        <v>6</v>
      </c>
      <c r="O1606">
        <f>VLOOKUP(A1606&amp;"|"&amp;"Fall"&amp;"|"&amp;"Reading",kipp_maps!H:I,2,FALSE)</f>
        <v>214</v>
      </c>
      <c r="P1606">
        <f>VLOOKUP(A1606&amp;"|"&amp;"Fall"&amp;"|"&amp;"Reading",kipp_maps!H:J,3,FALSE)</f>
        <v>56</v>
      </c>
      <c r="Q1606">
        <f>VLOOKUP(A1606&amp;"|"&amp;"Fall"&amp;"|"&amp;"Reading",kipp_maps!H:K,4,FALSE)</f>
        <v>3</v>
      </c>
      <c r="R1606">
        <f>VLOOKUP(A1606&amp;"|"&amp;"Spring"&amp;"|"&amp;"Reading",kipp_maps!H:I,2,FALSE)</f>
        <v>206</v>
      </c>
      <c r="S1606">
        <f>VLOOKUP(A1606&amp;"|"&amp;"Spring"&amp;"|"&amp;"Reading",kipp_maps!H:J,3,FALSE)</f>
        <v>25</v>
      </c>
      <c r="T1606">
        <f>VLOOKUP(A1606&amp;"|"&amp;"Spring"&amp;"|"&amp;"Reading",kipp_maps!H:K,4,FALSE)</f>
        <v>2</v>
      </c>
      <c r="U1606">
        <f>VLOOKUP(A1606&amp;"|"&amp;"Fall"&amp;"|"&amp;"Reading",kipp_maps!H:L,5,FALSE)</f>
        <v>4</v>
      </c>
      <c r="V1606">
        <f t="shared" si="102"/>
        <v>-8</v>
      </c>
      <c r="W1606">
        <f t="shared" si="103"/>
        <v>-12</v>
      </c>
    </row>
    <row r="1607" spans="1:23" x14ac:dyDescent="0.25">
      <c r="A1607">
        <v>12096</v>
      </c>
      <c r="B1607" t="str">
        <f>VLOOKUP(A1607,kipp_maps!A:B,2,FALSE)</f>
        <v>School C</v>
      </c>
      <c r="C1607">
        <f>VLOOKUP(A1607,kipp_maps!A:C,3,FALSE)</f>
        <v>6</v>
      </c>
      <c r="D1607">
        <f>VLOOKUP(A1607,kipp_maps!A:D,4,FALSE)</f>
        <v>2019</v>
      </c>
      <c r="E1607" t="str">
        <f>VLOOKUP(A1607,kipp_maps!A:E,5,FALSE)</f>
        <v>GenEd</v>
      </c>
      <c r="F1607">
        <f>VLOOKUP(A1607&amp;"|"&amp;"Fall"&amp;"|"&amp;"Math",kipp_maps!H:I,2,FALSE)</f>
        <v>231</v>
      </c>
      <c r="G1607">
        <f>VLOOKUP(A1607&amp;"|"&amp;"Fall"&amp;"|"&amp;"Math",kipp_maps!H:J,3,FALSE)</f>
        <v>72</v>
      </c>
      <c r="H1607">
        <f>VLOOKUP(A1607&amp;"|"&amp;"Fall"&amp;"|"&amp;"Math",kipp_maps!H:K,4,FALSE)</f>
        <v>3</v>
      </c>
      <c r="I1607">
        <f>VLOOKUP(A1607&amp;"|"&amp;"Spring"&amp;"|"&amp;"Math",kipp_maps!H:I,2,FALSE)</f>
        <v>215</v>
      </c>
      <c r="J1607">
        <f>VLOOKUP(A1607&amp;"|"&amp;"Spring"&amp;"|"&amp;"Math",kipp_maps!H:J,3,FALSE)</f>
        <v>27</v>
      </c>
      <c r="K1607">
        <f>VLOOKUP(A1607&amp;"|"&amp;"Spring"&amp;"|"&amp;"Math",kipp_maps!H:K,4,FALSE)</f>
        <v>2</v>
      </c>
      <c r="L1607">
        <f>VLOOKUP(A1607&amp;"|"&amp;"Fall"&amp;"|"&amp;"Math",kipp_maps!H:L,5,FALSE)</f>
        <v>4</v>
      </c>
      <c r="M1607">
        <f t="shared" si="100"/>
        <v>-16</v>
      </c>
      <c r="N1607">
        <f t="shared" si="101"/>
        <v>-20</v>
      </c>
      <c r="O1607">
        <f>VLOOKUP(A1607&amp;"|"&amp;"Fall"&amp;"|"&amp;"Reading",kipp_maps!H:I,2,FALSE)</f>
        <v>220</v>
      </c>
      <c r="P1607">
        <f>VLOOKUP(A1607&amp;"|"&amp;"Fall"&amp;"|"&amp;"Reading",kipp_maps!H:J,3,FALSE)</f>
        <v>71</v>
      </c>
      <c r="Q1607">
        <f>VLOOKUP(A1607&amp;"|"&amp;"Fall"&amp;"|"&amp;"Reading",kipp_maps!H:K,4,FALSE)</f>
        <v>3</v>
      </c>
      <c r="R1607">
        <f>VLOOKUP(A1607&amp;"|"&amp;"Spring"&amp;"|"&amp;"Reading",kipp_maps!H:I,2,FALSE)</f>
        <v>225</v>
      </c>
      <c r="S1607">
        <f>VLOOKUP(A1607&amp;"|"&amp;"Spring"&amp;"|"&amp;"Reading",kipp_maps!H:J,3,FALSE)</f>
        <v>74</v>
      </c>
      <c r="T1607">
        <f>VLOOKUP(A1607&amp;"|"&amp;"Spring"&amp;"|"&amp;"Reading",kipp_maps!H:K,4,FALSE)</f>
        <v>3</v>
      </c>
      <c r="U1607">
        <f>VLOOKUP(A1607&amp;"|"&amp;"Fall"&amp;"|"&amp;"Reading",kipp_maps!H:L,5,FALSE)</f>
        <v>3</v>
      </c>
      <c r="V1607">
        <f t="shared" si="102"/>
        <v>5</v>
      </c>
      <c r="W1607">
        <f t="shared" si="103"/>
        <v>2</v>
      </c>
    </row>
    <row r="1608" spans="1:23" x14ac:dyDescent="0.25">
      <c r="A1608">
        <v>29690</v>
      </c>
      <c r="B1608" t="str">
        <f>VLOOKUP(A1608,kipp_maps!A:B,2,FALSE)</f>
        <v>School C</v>
      </c>
      <c r="C1608">
        <f>VLOOKUP(A1608,kipp_maps!A:C,3,FALSE)</f>
        <v>6</v>
      </c>
      <c r="D1608">
        <f>VLOOKUP(A1608,kipp_maps!A:D,4,FALSE)</f>
        <v>2019</v>
      </c>
      <c r="E1608" t="str">
        <f>VLOOKUP(A1608,kipp_maps!A:E,5,FALSE)</f>
        <v>GenEd</v>
      </c>
      <c r="F1608">
        <f>VLOOKUP(A1608&amp;"|"&amp;"Fall"&amp;"|"&amp;"Math",kipp_maps!H:I,2,FALSE)</f>
        <v>232</v>
      </c>
      <c r="G1608">
        <f>VLOOKUP(A1608&amp;"|"&amp;"Fall"&amp;"|"&amp;"Math",kipp_maps!H:J,3,FALSE)</f>
        <v>74</v>
      </c>
      <c r="H1608">
        <f>VLOOKUP(A1608&amp;"|"&amp;"Fall"&amp;"|"&amp;"Math",kipp_maps!H:K,4,FALSE)</f>
        <v>3</v>
      </c>
      <c r="I1608">
        <f>VLOOKUP(A1608&amp;"|"&amp;"Spring"&amp;"|"&amp;"Math",kipp_maps!H:I,2,FALSE)</f>
        <v>240</v>
      </c>
      <c r="J1608">
        <f>VLOOKUP(A1608&amp;"|"&amp;"Spring"&amp;"|"&amp;"Math",kipp_maps!H:J,3,FALSE)</f>
        <v>81</v>
      </c>
      <c r="K1608">
        <f>VLOOKUP(A1608&amp;"|"&amp;"Spring"&amp;"|"&amp;"Math",kipp_maps!H:K,4,FALSE)</f>
        <v>4</v>
      </c>
      <c r="L1608">
        <f>VLOOKUP(A1608&amp;"|"&amp;"Fall"&amp;"|"&amp;"Math",kipp_maps!H:L,5,FALSE)</f>
        <v>3</v>
      </c>
      <c r="M1608">
        <f t="shared" si="100"/>
        <v>8</v>
      </c>
      <c r="N1608">
        <f t="shared" si="101"/>
        <v>5</v>
      </c>
      <c r="O1608">
        <f>VLOOKUP(A1608&amp;"|"&amp;"Fall"&amp;"|"&amp;"Reading",kipp_maps!H:I,2,FALSE)</f>
        <v>234</v>
      </c>
      <c r="P1608">
        <f>VLOOKUP(A1608&amp;"|"&amp;"Fall"&amp;"|"&amp;"Reading",kipp_maps!H:J,3,FALSE)</f>
        <v>93</v>
      </c>
      <c r="Q1608">
        <f>VLOOKUP(A1608&amp;"|"&amp;"Fall"&amp;"|"&amp;"Reading",kipp_maps!H:K,4,FALSE)</f>
        <v>4</v>
      </c>
      <c r="R1608">
        <f>VLOOKUP(A1608&amp;"|"&amp;"Spring"&amp;"|"&amp;"Reading",kipp_maps!H:I,2,FALSE)</f>
        <v>240</v>
      </c>
      <c r="S1608">
        <f>VLOOKUP(A1608&amp;"|"&amp;"Spring"&amp;"|"&amp;"Reading",kipp_maps!H:J,3,FALSE)</f>
        <v>95</v>
      </c>
      <c r="T1608">
        <f>VLOOKUP(A1608&amp;"|"&amp;"Spring"&amp;"|"&amp;"Reading",kipp_maps!H:K,4,FALSE)</f>
        <v>4</v>
      </c>
      <c r="U1608">
        <f>VLOOKUP(A1608&amp;"|"&amp;"Fall"&amp;"|"&amp;"Reading",kipp_maps!H:L,5,FALSE)</f>
        <v>2</v>
      </c>
      <c r="V1608">
        <f t="shared" si="102"/>
        <v>6</v>
      </c>
      <c r="W1608">
        <f t="shared" si="103"/>
        <v>4</v>
      </c>
    </row>
    <row r="1609" spans="1:23" x14ac:dyDescent="0.25">
      <c r="A1609">
        <v>26163</v>
      </c>
      <c r="B1609" t="str">
        <f>VLOOKUP(A1609,kipp_maps!A:B,2,FALSE)</f>
        <v>School D</v>
      </c>
      <c r="C1609">
        <f>VLOOKUP(A1609,kipp_maps!A:C,3,FALSE)</f>
        <v>6</v>
      </c>
      <c r="D1609">
        <f>VLOOKUP(A1609,kipp_maps!A:D,4,FALSE)</f>
        <v>2019</v>
      </c>
      <c r="E1609" t="str">
        <f>VLOOKUP(A1609,kipp_maps!A:E,5,FALSE)</f>
        <v>GenEd</v>
      </c>
      <c r="F1609">
        <f>VLOOKUP(A1609&amp;"|"&amp;"Fall"&amp;"|"&amp;"Math",kipp_maps!H:I,2,FALSE)</f>
        <v>227</v>
      </c>
      <c r="G1609">
        <f>VLOOKUP(A1609&amp;"|"&amp;"Fall"&amp;"|"&amp;"Math",kipp_maps!H:J,3,FALSE)</f>
        <v>64</v>
      </c>
      <c r="H1609">
        <f>VLOOKUP(A1609&amp;"|"&amp;"Fall"&amp;"|"&amp;"Math",kipp_maps!H:K,4,FALSE)</f>
        <v>3</v>
      </c>
      <c r="I1609">
        <f>VLOOKUP(A1609&amp;"|"&amp;"Spring"&amp;"|"&amp;"Math",kipp_maps!H:I,2,FALSE)</f>
        <v>230</v>
      </c>
      <c r="J1609">
        <f>VLOOKUP(A1609&amp;"|"&amp;"Spring"&amp;"|"&amp;"Math",kipp_maps!H:J,3,FALSE)</f>
        <v>61</v>
      </c>
      <c r="K1609">
        <f>VLOOKUP(A1609&amp;"|"&amp;"Spring"&amp;"|"&amp;"Math",kipp_maps!H:K,4,FALSE)</f>
        <v>3</v>
      </c>
      <c r="L1609">
        <f>VLOOKUP(A1609&amp;"|"&amp;"Fall"&amp;"|"&amp;"Math",kipp_maps!H:L,5,FALSE)</f>
        <v>4</v>
      </c>
      <c r="M1609">
        <f t="shared" si="100"/>
        <v>3</v>
      </c>
      <c r="N1609">
        <f t="shared" si="101"/>
        <v>-1</v>
      </c>
      <c r="O1609">
        <f>VLOOKUP(A1609&amp;"|"&amp;"Fall"&amp;"|"&amp;"Reading",kipp_maps!H:I,2,FALSE)</f>
        <v>222</v>
      </c>
      <c r="P1609">
        <f>VLOOKUP(A1609&amp;"|"&amp;"Fall"&amp;"|"&amp;"Reading",kipp_maps!H:J,3,FALSE)</f>
        <v>76</v>
      </c>
      <c r="Q1609">
        <f>VLOOKUP(A1609&amp;"|"&amp;"Fall"&amp;"|"&amp;"Reading",kipp_maps!H:K,4,FALSE)</f>
        <v>4</v>
      </c>
      <c r="R1609">
        <f>VLOOKUP(A1609&amp;"|"&amp;"Spring"&amp;"|"&amp;"Reading",kipp_maps!H:I,2,FALSE)</f>
        <v>224</v>
      </c>
      <c r="S1609">
        <f>VLOOKUP(A1609&amp;"|"&amp;"Spring"&amp;"|"&amp;"Reading",kipp_maps!H:J,3,FALSE)</f>
        <v>71</v>
      </c>
      <c r="T1609">
        <f>VLOOKUP(A1609&amp;"|"&amp;"Spring"&amp;"|"&amp;"Reading",kipp_maps!H:K,4,FALSE)</f>
        <v>3</v>
      </c>
      <c r="U1609">
        <f>VLOOKUP(A1609&amp;"|"&amp;"Fall"&amp;"|"&amp;"Reading",kipp_maps!H:L,5,FALSE)</f>
        <v>2</v>
      </c>
      <c r="V1609">
        <f t="shared" si="102"/>
        <v>2</v>
      </c>
      <c r="W1609">
        <f t="shared" si="103"/>
        <v>0</v>
      </c>
    </row>
    <row r="1610" spans="1:23" x14ac:dyDescent="0.25">
      <c r="A1610">
        <v>27075</v>
      </c>
      <c r="B1610" t="str">
        <f>VLOOKUP(A1610,kipp_maps!A:B,2,FALSE)</f>
        <v>School D</v>
      </c>
      <c r="C1610">
        <f>VLOOKUP(A1610,kipp_maps!A:C,3,FALSE)</f>
        <v>6</v>
      </c>
      <c r="D1610">
        <f>VLOOKUP(A1610,kipp_maps!A:D,4,FALSE)</f>
        <v>2019</v>
      </c>
      <c r="E1610" t="str">
        <f>VLOOKUP(A1610,kipp_maps!A:E,5,FALSE)</f>
        <v>GenEd</v>
      </c>
      <c r="F1610">
        <f>VLOOKUP(A1610&amp;"|"&amp;"Fall"&amp;"|"&amp;"Math",kipp_maps!H:I,2,FALSE)</f>
        <v>234</v>
      </c>
      <c r="G1610">
        <f>VLOOKUP(A1610&amp;"|"&amp;"Fall"&amp;"|"&amp;"Math",kipp_maps!H:J,3,FALSE)</f>
        <v>78</v>
      </c>
      <c r="H1610">
        <f>VLOOKUP(A1610&amp;"|"&amp;"Fall"&amp;"|"&amp;"Math",kipp_maps!H:K,4,FALSE)</f>
        <v>4</v>
      </c>
      <c r="I1610">
        <f>VLOOKUP(A1610&amp;"|"&amp;"Spring"&amp;"|"&amp;"Math",kipp_maps!H:I,2,FALSE)</f>
        <v>234</v>
      </c>
      <c r="J1610">
        <f>VLOOKUP(A1610&amp;"|"&amp;"Spring"&amp;"|"&amp;"Math",kipp_maps!H:J,3,FALSE)</f>
        <v>70</v>
      </c>
      <c r="K1610">
        <f>VLOOKUP(A1610&amp;"|"&amp;"Spring"&amp;"|"&amp;"Math",kipp_maps!H:K,4,FALSE)</f>
        <v>3</v>
      </c>
      <c r="L1610">
        <f>VLOOKUP(A1610&amp;"|"&amp;"Fall"&amp;"|"&amp;"Math",kipp_maps!H:L,5,FALSE)</f>
        <v>3</v>
      </c>
      <c r="M1610">
        <f t="shared" si="100"/>
        <v>0</v>
      </c>
      <c r="N1610">
        <f t="shared" si="101"/>
        <v>-3</v>
      </c>
      <c r="O1610">
        <f>VLOOKUP(A1610&amp;"|"&amp;"Fall"&amp;"|"&amp;"Reading",kipp_maps!H:I,2,FALSE)</f>
        <v>210</v>
      </c>
      <c r="P1610">
        <f>VLOOKUP(A1610&amp;"|"&amp;"Fall"&amp;"|"&amp;"Reading",kipp_maps!H:J,3,FALSE)</f>
        <v>45</v>
      </c>
      <c r="Q1610">
        <f>VLOOKUP(A1610&amp;"|"&amp;"Fall"&amp;"|"&amp;"Reading",kipp_maps!H:K,4,FALSE)</f>
        <v>2</v>
      </c>
      <c r="R1610">
        <f>VLOOKUP(A1610&amp;"|"&amp;"Spring"&amp;"|"&amp;"Reading",kipp_maps!H:I,2,FALSE)</f>
        <v>221</v>
      </c>
      <c r="S1610">
        <f>VLOOKUP(A1610&amp;"|"&amp;"Spring"&amp;"|"&amp;"Reading",kipp_maps!H:J,3,FALSE)</f>
        <v>64</v>
      </c>
      <c r="T1610">
        <f>VLOOKUP(A1610&amp;"|"&amp;"Spring"&amp;"|"&amp;"Reading",kipp_maps!H:K,4,FALSE)</f>
        <v>3</v>
      </c>
      <c r="U1610">
        <f>VLOOKUP(A1610&amp;"|"&amp;"Fall"&amp;"|"&amp;"Reading",kipp_maps!H:L,5,FALSE)</f>
        <v>4</v>
      </c>
      <c r="V1610">
        <f t="shared" si="102"/>
        <v>11</v>
      </c>
      <c r="W1610">
        <f t="shared" si="103"/>
        <v>7</v>
      </c>
    </row>
    <row r="1611" spans="1:23" x14ac:dyDescent="0.25">
      <c r="A1611">
        <v>17552</v>
      </c>
      <c r="B1611" t="str">
        <f>VLOOKUP(A1611,kipp_maps!A:B,2,FALSE)</f>
        <v>School D</v>
      </c>
      <c r="C1611">
        <f>VLOOKUP(A1611,kipp_maps!A:C,3,FALSE)</f>
        <v>6</v>
      </c>
      <c r="D1611">
        <f>VLOOKUP(A1611,kipp_maps!A:D,4,FALSE)</f>
        <v>2019</v>
      </c>
      <c r="E1611" t="str">
        <f>VLOOKUP(A1611,kipp_maps!A:E,5,FALSE)</f>
        <v>GenEd</v>
      </c>
      <c r="F1611">
        <f>VLOOKUP(A1611&amp;"|"&amp;"Fall"&amp;"|"&amp;"Math",kipp_maps!H:I,2,FALSE)</f>
        <v>227</v>
      </c>
      <c r="G1611">
        <f>VLOOKUP(A1611&amp;"|"&amp;"Fall"&amp;"|"&amp;"Math",kipp_maps!H:J,3,FALSE)</f>
        <v>64</v>
      </c>
      <c r="H1611">
        <f>VLOOKUP(A1611&amp;"|"&amp;"Fall"&amp;"|"&amp;"Math",kipp_maps!H:K,4,FALSE)</f>
        <v>3</v>
      </c>
      <c r="I1611">
        <f>VLOOKUP(A1611&amp;"|"&amp;"Spring"&amp;"|"&amp;"Math",kipp_maps!H:I,2,FALSE)</f>
        <v>222</v>
      </c>
      <c r="J1611">
        <f>VLOOKUP(A1611&amp;"|"&amp;"Spring"&amp;"|"&amp;"Math",kipp_maps!H:J,3,FALSE)</f>
        <v>42</v>
      </c>
      <c r="K1611">
        <f>VLOOKUP(A1611&amp;"|"&amp;"Spring"&amp;"|"&amp;"Math",kipp_maps!H:K,4,FALSE)</f>
        <v>2</v>
      </c>
      <c r="L1611">
        <f>VLOOKUP(A1611&amp;"|"&amp;"Fall"&amp;"|"&amp;"Math",kipp_maps!H:L,5,FALSE)</f>
        <v>4</v>
      </c>
      <c r="M1611">
        <f t="shared" si="100"/>
        <v>-5</v>
      </c>
      <c r="N1611">
        <f t="shared" si="101"/>
        <v>-9</v>
      </c>
      <c r="O1611">
        <f>VLOOKUP(A1611&amp;"|"&amp;"Fall"&amp;"|"&amp;"Reading",kipp_maps!H:I,2,FALSE)</f>
        <v>212</v>
      </c>
      <c r="P1611">
        <f>VLOOKUP(A1611&amp;"|"&amp;"Fall"&amp;"|"&amp;"Reading",kipp_maps!H:J,3,FALSE)</f>
        <v>51</v>
      </c>
      <c r="Q1611">
        <f>VLOOKUP(A1611&amp;"|"&amp;"Fall"&amp;"|"&amp;"Reading",kipp_maps!H:K,4,FALSE)</f>
        <v>3</v>
      </c>
      <c r="R1611">
        <f>VLOOKUP(A1611&amp;"|"&amp;"Spring"&amp;"|"&amp;"Reading",kipp_maps!H:I,2,FALSE)</f>
        <v>219</v>
      </c>
      <c r="S1611">
        <f>VLOOKUP(A1611&amp;"|"&amp;"Spring"&amp;"|"&amp;"Reading",kipp_maps!H:J,3,FALSE)</f>
        <v>59</v>
      </c>
      <c r="T1611">
        <f>VLOOKUP(A1611&amp;"|"&amp;"Spring"&amp;"|"&amp;"Reading",kipp_maps!H:K,4,FALSE)</f>
        <v>3</v>
      </c>
      <c r="U1611">
        <f>VLOOKUP(A1611&amp;"|"&amp;"Fall"&amp;"|"&amp;"Reading",kipp_maps!H:L,5,FALSE)</f>
        <v>4</v>
      </c>
      <c r="V1611">
        <f t="shared" si="102"/>
        <v>7</v>
      </c>
      <c r="W1611">
        <f t="shared" si="103"/>
        <v>3</v>
      </c>
    </row>
    <row r="1612" spans="1:23" x14ac:dyDescent="0.25">
      <c r="A1612">
        <v>26342</v>
      </c>
      <c r="B1612" t="str">
        <f>VLOOKUP(A1612,kipp_maps!A:B,2,FALSE)</f>
        <v>School D</v>
      </c>
      <c r="C1612">
        <f>VLOOKUP(A1612,kipp_maps!A:C,3,FALSE)</f>
        <v>6</v>
      </c>
      <c r="D1612">
        <f>VLOOKUP(A1612,kipp_maps!A:D,4,FALSE)</f>
        <v>2019</v>
      </c>
      <c r="E1612" t="str">
        <f>VLOOKUP(A1612,kipp_maps!A:E,5,FALSE)</f>
        <v>GenEd</v>
      </c>
      <c r="F1612">
        <f>VLOOKUP(A1612&amp;"|"&amp;"Fall"&amp;"|"&amp;"Math",kipp_maps!H:I,2,FALSE)</f>
        <v>218</v>
      </c>
      <c r="G1612">
        <f>VLOOKUP(A1612&amp;"|"&amp;"Fall"&amp;"|"&amp;"Math",kipp_maps!H:J,3,FALSE)</f>
        <v>42</v>
      </c>
      <c r="H1612">
        <f>VLOOKUP(A1612&amp;"|"&amp;"Fall"&amp;"|"&amp;"Math",kipp_maps!H:K,4,FALSE)</f>
        <v>2</v>
      </c>
      <c r="I1612">
        <f>VLOOKUP(A1612&amp;"|"&amp;"Spring"&amp;"|"&amp;"Math",kipp_maps!H:I,2,FALSE)</f>
        <v>226</v>
      </c>
      <c r="J1612">
        <f>VLOOKUP(A1612&amp;"|"&amp;"Spring"&amp;"|"&amp;"Math",kipp_maps!H:J,3,FALSE)</f>
        <v>52</v>
      </c>
      <c r="K1612">
        <f>VLOOKUP(A1612&amp;"|"&amp;"Spring"&amp;"|"&amp;"Math",kipp_maps!H:K,4,FALSE)</f>
        <v>3</v>
      </c>
      <c r="L1612">
        <f>VLOOKUP(A1612&amp;"|"&amp;"Fall"&amp;"|"&amp;"Math",kipp_maps!H:L,5,FALSE)</f>
        <v>5</v>
      </c>
      <c r="M1612">
        <f t="shared" si="100"/>
        <v>8</v>
      </c>
      <c r="N1612">
        <f t="shared" si="101"/>
        <v>3</v>
      </c>
      <c r="O1612">
        <f>VLOOKUP(A1612&amp;"|"&amp;"Fall"&amp;"|"&amp;"Reading",kipp_maps!H:I,2,FALSE)</f>
        <v>217</v>
      </c>
      <c r="P1612">
        <f>VLOOKUP(A1612&amp;"|"&amp;"Fall"&amp;"|"&amp;"Reading",kipp_maps!H:J,3,FALSE)</f>
        <v>64</v>
      </c>
      <c r="Q1612">
        <f>VLOOKUP(A1612&amp;"|"&amp;"Fall"&amp;"|"&amp;"Reading",kipp_maps!H:K,4,FALSE)</f>
        <v>3</v>
      </c>
      <c r="R1612">
        <f>VLOOKUP(A1612&amp;"|"&amp;"Spring"&amp;"|"&amp;"Reading",kipp_maps!H:I,2,FALSE)</f>
        <v>217</v>
      </c>
      <c r="S1612">
        <f>VLOOKUP(A1612&amp;"|"&amp;"Spring"&amp;"|"&amp;"Reading",kipp_maps!H:J,3,FALSE)</f>
        <v>53</v>
      </c>
      <c r="T1612">
        <f>VLOOKUP(A1612&amp;"|"&amp;"Spring"&amp;"|"&amp;"Reading",kipp_maps!H:K,4,FALSE)</f>
        <v>3</v>
      </c>
      <c r="U1612">
        <f>VLOOKUP(A1612&amp;"|"&amp;"Fall"&amp;"|"&amp;"Reading",kipp_maps!H:L,5,FALSE)</f>
        <v>3</v>
      </c>
      <c r="V1612">
        <f t="shared" si="102"/>
        <v>0</v>
      </c>
      <c r="W1612">
        <f t="shared" si="103"/>
        <v>-3</v>
      </c>
    </row>
    <row r="1613" spans="1:23" x14ac:dyDescent="0.25">
      <c r="A1613">
        <v>10120</v>
      </c>
      <c r="B1613" t="str">
        <f>VLOOKUP(A1613,kipp_maps!A:B,2,FALSE)</f>
        <v>School D</v>
      </c>
      <c r="C1613">
        <f>VLOOKUP(A1613,kipp_maps!A:C,3,FALSE)</f>
        <v>6</v>
      </c>
      <c r="D1613">
        <f>VLOOKUP(A1613,kipp_maps!A:D,4,FALSE)</f>
        <v>2019</v>
      </c>
      <c r="E1613" t="str">
        <f>VLOOKUP(A1613,kipp_maps!A:E,5,FALSE)</f>
        <v>GenEd</v>
      </c>
      <c r="F1613">
        <f>VLOOKUP(A1613&amp;"|"&amp;"Fall"&amp;"|"&amp;"Math",kipp_maps!H:I,2,FALSE)</f>
        <v>215</v>
      </c>
      <c r="G1613">
        <f>VLOOKUP(A1613&amp;"|"&amp;"Fall"&amp;"|"&amp;"Math",kipp_maps!H:J,3,FALSE)</f>
        <v>35</v>
      </c>
      <c r="H1613">
        <f>VLOOKUP(A1613&amp;"|"&amp;"Fall"&amp;"|"&amp;"Math",kipp_maps!H:K,4,FALSE)</f>
        <v>2</v>
      </c>
      <c r="I1613">
        <f>VLOOKUP(A1613&amp;"|"&amp;"Spring"&amp;"|"&amp;"Math",kipp_maps!H:I,2,FALSE)</f>
        <v>220</v>
      </c>
      <c r="J1613">
        <f>VLOOKUP(A1613&amp;"|"&amp;"Spring"&amp;"|"&amp;"Math",kipp_maps!H:J,3,FALSE)</f>
        <v>38</v>
      </c>
      <c r="K1613">
        <f>VLOOKUP(A1613&amp;"|"&amp;"Spring"&amp;"|"&amp;"Math",kipp_maps!H:K,4,FALSE)</f>
        <v>2</v>
      </c>
      <c r="L1613">
        <f>VLOOKUP(A1613&amp;"|"&amp;"Fall"&amp;"|"&amp;"Math",kipp_maps!H:L,5,FALSE)</f>
        <v>6</v>
      </c>
      <c r="M1613">
        <f t="shared" si="100"/>
        <v>5</v>
      </c>
      <c r="N1613">
        <f t="shared" si="101"/>
        <v>-1</v>
      </c>
      <c r="O1613">
        <f>VLOOKUP(A1613&amp;"|"&amp;"Fall"&amp;"|"&amp;"Reading",kipp_maps!H:I,2,FALSE)</f>
        <v>211</v>
      </c>
      <c r="P1613">
        <f>VLOOKUP(A1613&amp;"|"&amp;"Fall"&amp;"|"&amp;"Reading",kipp_maps!H:J,3,FALSE)</f>
        <v>48</v>
      </c>
      <c r="Q1613">
        <f>VLOOKUP(A1613&amp;"|"&amp;"Fall"&amp;"|"&amp;"Reading",kipp_maps!H:K,4,FALSE)</f>
        <v>2</v>
      </c>
      <c r="R1613">
        <f>VLOOKUP(A1613&amp;"|"&amp;"Spring"&amp;"|"&amp;"Reading",kipp_maps!H:I,2,FALSE)</f>
        <v>213</v>
      </c>
      <c r="S1613">
        <f>VLOOKUP(A1613&amp;"|"&amp;"Spring"&amp;"|"&amp;"Reading",kipp_maps!H:J,3,FALSE)</f>
        <v>43</v>
      </c>
      <c r="T1613">
        <f>VLOOKUP(A1613&amp;"|"&amp;"Spring"&amp;"|"&amp;"Reading",kipp_maps!H:K,4,FALSE)</f>
        <v>2</v>
      </c>
      <c r="U1613">
        <f>VLOOKUP(A1613&amp;"|"&amp;"Fall"&amp;"|"&amp;"Reading",kipp_maps!H:L,5,FALSE)</f>
        <v>4</v>
      </c>
      <c r="V1613">
        <f t="shared" si="102"/>
        <v>2</v>
      </c>
      <c r="W1613">
        <f t="shared" si="103"/>
        <v>-2</v>
      </c>
    </row>
    <row r="1614" spans="1:23" x14ac:dyDescent="0.25">
      <c r="A1614">
        <v>10786</v>
      </c>
      <c r="B1614" t="str">
        <f>VLOOKUP(A1614,kipp_maps!A:B,2,FALSE)</f>
        <v>School D</v>
      </c>
      <c r="C1614">
        <f>VLOOKUP(A1614,kipp_maps!A:C,3,FALSE)</f>
        <v>6</v>
      </c>
      <c r="D1614">
        <f>VLOOKUP(A1614,kipp_maps!A:D,4,FALSE)</f>
        <v>2019</v>
      </c>
      <c r="E1614" t="str">
        <f>VLOOKUP(A1614,kipp_maps!A:E,5,FALSE)</f>
        <v>GenEd</v>
      </c>
      <c r="F1614">
        <f>VLOOKUP(A1614&amp;"|"&amp;"Fall"&amp;"|"&amp;"Math",kipp_maps!H:I,2,FALSE)</f>
        <v>229</v>
      </c>
      <c r="G1614">
        <f>VLOOKUP(A1614&amp;"|"&amp;"Fall"&amp;"|"&amp;"Math",kipp_maps!H:J,3,FALSE)</f>
        <v>68</v>
      </c>
      <c r="H1614">
        <f>VLOOKUP(A1614&amp;"|"&amp;"Fall"&amp;"|"&amp;"Math",kipp_maps!H:K,4,FALSE)</f>
        <v>3</v>
      </c>
      <c r="I1614">
        <f>VLOOKUP(A1614&amp;"|"&amp;"Spring"&amp;"|"&amp;"Math",kipp_maps!H:I,2,FALSE)</f>
        <v>223</v>
      </c>
      <c r="J1614">
        <f>VLOOKUP(A1614&amp;"|"&amp;"Spring"&amp;"|"&amp;"Math",kipp_maps!H:J,3,FALSE)</f>
        <v>44</v>
      </c>
      <c r="K1614">
        <f>VLOOKUP(A1614&amp;"|"&amp;"Spring"&amp;"|"&amp;"Math",kipp_maps!H:K,4,FALSE)</f>
        <v>2</v>
      </c>
      <c r="L1614">
        <f>VLOOKUP(A1614&amp;"|"&amp;"Fall"&amp;"|"&amp;"Math",kipp_maps!H:L,5,FALSE)</f>
        <v>4</v>
      </c>
      <c r="M1614">
        <f t="shared" si="100"/>
        <v>-6</v>
      </c>
      <c r="N1614">
        <f t="shared" si="101"/>
        <v>-10</v>
      </c>
      <c r="O1614">
        <f>VLOOKUP(A1614&amp;"|"&amp;"Fall"&amp;"|"&amp;"Reading",kipp_maps!H:I,2,FALSE)</f>
        <v>211</v>
      </c>
      <c r="P1614">
        <f>VLOOKUP(A1614&amp;"|"&amp;"Fall"&amp;"|"&amp;"Reading",kipp_maps!H:J,3,FALSE)</f>
        <v>48</v>
      </c>
      <c r="Q1614">
        <f>VLOOKUP(A1614&amp;"|"&amp;"Fall"&amp;"|"&amp;"Reading",kipp_maps!H:K,4,FALSE)</f>
        <v>2</v>
      </c>
      <c r="R1614">
        <f>VLOOKUP(A1614&amp;"|"&amp;"Spring"&amp;"|"&amp;"Reading",kipp_maps!H:I,2,FALSE)</f>
        <v>220</v>
      </c>
      <c r="S1614">
        <f>VLOOKUP(A1614&amp;"|"&amp;"Spring"&amp;"|"&amp;"Reading",kipp_maps!H:J,3,FALSE)</f>
        <v>61</v>
      </c>
      <c r="T1614">
        <f>VLOOKUP(A1614&amp;"|"&amp;"Spring"&amp;"|"&amp;"Reading",kipp_maps!H:K,4,FALSE)</f>
        <v>3</v>
      </c>
      <c r="U1614">
        <f>VLOOKUP(A1614&amp;"|"&amp;"Fall"&amp;"|"&amp;"Reading",kipp_maps!H:L,5,FALSE)</f>
        <v>4</v>
      </c>
      <c r="V1614">
        <f t="shared" si="102"/>
        <v>9</v>
      </c>
      <c r="W1614">
        <f t="shared" si="103"/>
        <v>5</v>
      </c>
    </row>
    <row r="1615" spans="1:23" x14ac:dyDescent="0.25">
      <c r="A1615">
        <v>22841</v>
      </c>
      <c r="B1615" t="str">
        <f>VLOOKUP(A1615,kipp_maps!A:B,2,FALSE)</f>
        <v>School A</v>
      </c>
      <c r="C1615">
        <f>VLOOKUP(A1615,kipp_maps!A:C,3,FALSE)</f>
        <v>6</v>
      </c>
      <c r="D1615">
        <f>VLOOKUP(A1615,kipp_maps!A:D,4,FALSE)</f>
        <v>2019</v>
      </c>
      <c r="E1615" t="str">
        <f>VLOOKUP(A1615,kipp_maps!A:E,5,FALSE)</f>
        <v>GenEd</v>
      </c>
      <c r="F1615">
        <f>VLOOKUP(A1615&amp;"|"&amp;"Fall"&amp;"|"&amp;"Math",kipp_maps!H:I,2,FALSE)</f>
        <v>213</v>
      </c>
      <c r="G1615">
        <f>VLOOKUP(A1615&amp;"|"&amp;"Fall"&amp;"|"&amp;"Math",kipp_maps!H:J,3,FALSE)</f>
        <v>30</v>
      </c>
      <c r="H1615">
        <f>VLOOKUP(A1615&amp;"|"&amp;"Fall"&amp;"|"&amp;"Math",kipp_maps!H:K,4,FALSE)</f>
        <v>2</v>
      </c>
      <c r="I1615">
        <f>VLOOKUP(A1615&amp;"|"&amp;"Spring"&amp;"|"&amp;"Math",kipp_maps!H:I,2,FALSE)</f>
        <v>222</v>
      </c>
      <c r="J1615">
        <f>VLOOKUP(A1615&amp;"|"&amp;"Spring"&amp;"|"&amp;"Math",kipp_maps!H:J,3,FALSE)</f>
        <v>42</v>
      </c>
      <c r="K1615">
        <f>VLOOKUP(A1615&amp;"|"&amp;"Spring"&amp;"|"&amp;"Math",kipp_maps!H:K,4,FALSE)</f>
        <v>2</v>
      </c>
      <c r="L1615">
        <f>VLOOKUP(A1615&amp;"|"&amp;"Fall"&amp;"|"&amp;"Math",kipp_maps!H:L,5,FALSE)</f>
        <v>6</v>
      </c>
      <c r="M1615">
        <f t="shared" si="100"/>
        <v>9</v>
      </c>
      <c r="N1615">
        <f t="shared" si="101"/>
        <v>3</v>
      </c>
      <c r="O1615">
        <f>VLOOKUP(A1615&amp;"|"&amp;"Fall"&amp;"|"&amp;"Reading",kipp_maps!H:I,2,FALSE)</f>
        <v>218</v>
      </c>
      <c r="P1615">
        <f>VLOOKUP(A1615&amp;"|"&amp;"Fall"&amp;"|"&amp;"Reading",kipp_maps!H:J,3,FALSE)</f>
        <v>66</v>
      </c>
      <c r="Q1615">
        <f>VLOOKUP(A1615&amp;"|"&amp;"Fall"&amp;"|"&amp;"Reading",kipp_maps!H:K,4,FALSE)</f>
        <v>3</v>
      </c>
      <c r="R1615">
        <f>VLOOKUP(A1615&amp;"|"&amp;"Spring"&amp;"|"&amp;"Reading",kipp_maps!H:I,2,FALSE)</f>
        <v>222</v>
      </c>
      <c r="S1615">
        <f>VLOOKUP(A1615&amp;"|"&amp;"Spring"&amp;"|"&amp;"Reading",kipp_maps!H:J,3,FALSE)</f>
        <v>67</v>
      </c>
      <c r="T1615">
        <f>VLOOKUP(A1615&amp;"|"&amp;"Spring"&amp;"|"&amp;"Reading",kipp_maps!H:K,4,FALSE)</f>
        <v>3</v>
      </c>
      <c r="U1615">
        <f>VLOOKUP(A1615&amp;"|"&amp;"Fall"&amp;"|"&amp;"Reading",kipp_maps!H:L,5,FALSE)</f>
        <v>3</v>
      </c>
      <c r="V1615">
        <f t="shared" si="102"/>
        <v>4</v>
      </c>
      <c r="W1615">
        <f t="shared" si="103"/>
        <v>1</v>
      </c>
    </row>
    <row r="1616" spans="1:23" x14ac:dyDescent="0.25">
      <c r="A1616">
        <v>22630</v>
      </c>
      <c r="B1616" t="str">
        <f>VLOOKUP(A1616,kipp_maps!A:B,2,FALSE)</f>
        <v>School D</v>
      </c>
      <c r="C1616">
        <f>VLOOKUP(A1616,kipp_maps!A:C,3,FALSE)</f>
        <v>6</v>
      </c>
      <c r="D1616">
        <f>VLOOKUP(A1616,kipp_maps!A:D,4,FALSE)</f>
        <v>2019</v>
      </c>
      <c r="E1616" t="str">
        <f>VLOOKUP(A1616,kipp_maps!A:E,5,FALSE)</f>
        <v>GenEd</v>
      </c>
      <c r="F1616">
        <f>VLOOKUP(A1616&amp;"|"&amp;"Fall"&amp;"|"&amp;"Math",kipp_maps!H:I,2,FALSE)</f>
        <v>210</v>
      </c>
      <c r="G1616">
        <f>VLOOKUP(A1616&amp;"|"&amp;"Fall"&amp;"|"&amp;"Math",kipp_maps!H:J,3,FALSE)</f>
        <v>24</v>
      </c>
      <c r="H1616">
        <f>VLOOKUP(A1616&amp;"|"&amp;"Fall"&amp;"|"&amp;"Math",kipp_maps!H:K,4,FALSE)</f>
        <v>1</v>
      </c>
      <c r="I1616">
        <f>VLOOKUP(A1616&amp;"|"&amp;"Spring"&amp;"|"&amp;"Math",kipp_maps!H:I,2,FALSE)</f>
        <v>204</v>
      </c>
      <c r="J1616">
        <f>VLOOKUP(A1616&amp;"|"&amp;"Spring"&amp;"|"&amp;"Math",kipp_maps!H:J,3,FALSE)</f>
        <v>10</v>
      </c>
      <c r="K1616">
        <f>VLOOKUP(A1616&amp;"|"&amp;"Spring"&amp;"|"&amp;"Math",kipp_maps!H:K,4,FALSE)</f>
        <v>1</v>
      </c>
      <c r="L1616">
        <f>VLOOKUP(A1616&amp;"|"&amp;"Fall"&amp;"|"&amp;"Math",kipp_maps!H:L,5,FALSE)</f>
        <v>6</v>
      </c>
      <c r="M1616">
        <f t="shared" si="100"/>
        <v>-6</v>
      </c>
      <c r="N1616">
        <f t="shared" si="101"/>
        <v>-12</v>
      </c>
      <c r="O1616">
        <f>VLOOKUP(A1616&amp;"|"&amp;"Fall"&amp;"|"&amp;"Reading",kipp_maps!H:I,2,FALSE)</f>
        <v>197</v>
      </c>
      <c r="P1616">
        <f>VLOOKUP(A1616&amp;"|"&amp;"Fall"&amp;"|"&amp;"Reading",kipp_maps!H:J,3,FALSE)</f>
        <v>16</v>
      </c>
      <c r="Q1616">
        <f>VLOOKUP(A1616&amp;"|"&amp;"Fall"&amp;"|"&amp;"Reading",kipp_maps!H:K,4,FALSE)</f>
        <v>1</v>
      </c>
      <c r="R1616">
        <f>VLOOKUP(A1616&amp;"|"&amp;"Spring"&amp;"|"&amp;"Reading",kipp_maps!H:I,2,FALSE)</f>
        <v>200</v>
      </c>
      <c r="S1616">
        <f>VLOOKUP(A1616&amp;"|"&amp;"Spring"&amp;"|"&amp;"Reading",kipp_maps!H:J,3,FALSE)</f>
        <v>14</v>
      </c>
      <c r="T1616">
        <f>VLOOKUP(A1616&amp;"|"&amp;"Spring"&amp;"|"&amp;"Reading",kipp_maps!H:K,4,FALSE)</f>
        <v>1</v>
      </c>
      <c r="U1616">
        <f>VLOOKUP(A1616&amp;"|"&amp;"Fall"&amp;"|"&amp;"Reading",kipp_maps!H:L,5,FALSE)</f>
        <v>7</v>
      </c>
      <c r="V1616">
        <f t="shared" si="102"/>
        <v>3</v>
      </c>
      <c r="W1616">
        <f t="shared" si="103"/>
        <v>-4</v>
      </c>
    </row>
    <row r="1617" spans="1:23" x14ac:dyDescent="0.25">
      <c r="A1617">
        <v>19404</v>
      </c>
      <c r="B1617" t="str">
        <f>VLOOKUP(A1617,kipp_maps!A:B,2,FALSE)</f>
        <v>School A</v>
      </c>
      <c r="C1617">
        <f>VLOOKUP(A1617,kipp_maps!A:C,3,FALSE)</f>
        <v>6</v>
      </c>
      <c r="D1617">
        <f>VLOOKUP(A1617,kipp_maps!A:D,4,FALSE)</f>
        <v>2019</v>
      </c>
      <c r="E1617" t="str">
        <f>VLOOKUP(A1617,kipp_maps!A:E,5,FALSE)</f>
        <v>SPED</v>
      </c>
      <c r="F1617">
        <f>VLOOKUP(A1617&amp;"|"&amp;"Fall"&amp;"|"&amp;"Math",kipp_maps!H:I,2,FALSE)</f>
        <v>170</v>
      </c>
      <c r="G1617">
        <f>VLOOKUP(A1617&amp;"|"&amp;"Fall"&amp;"|"&amp;"Math",kipp_maps!H:J,3,FALSE)</f>
        <v>1</v>
      </c>
      <c r="H1617">
        <f>VLOOKUP(A1617&amp;"|"&amp;"Fall"&amp;"|"&amp;"Math",kipp_maps!H:K,4,FALSE)</f>
        <v>1</v>
      </c>
      <c r="I1617">
        <f>VLOOKUP(A1617&amp;"|"&amp;"Spring"&amp;"|"&amp;"Math",kipp_maps!H:I,2,FALSE)</f>
        <v>185</v>
      </c>
      <c r="J1617">
        <f>VLOOKUP(A1617&amp;"|"&amp;"Spring"&amp;"|"&amp;"Math",kipp_maps!H:J,3,FALSE)</f>
        <v>1</v>
      </c>
      <c r="K1617">
        <f>VLOOKUP(A1617&amp;"|"&amp;"Spring"&amp;"|"&amp;"Math",kipp_maps!H:K,4,FALSE)</f>
        <v>1</v>
      </c>
      <c r="L1617">
        <f>VLOOKUP(A1617&amp;"|"&amp;"Fall"&amp;"|"&amp;"Math",kipp_maps!H:L,5,FALSE)</f>
        <v>11</v>
      </c>
      <c r="M1617">
        <f t="shared" si="100"/>
        <v>15</v>
      </c>
      <c r="N1617">
        <f t="shared" si="101"/>
        <v>4</v>
      </c>
      <c r="O1617">
        <f>VLOOKUP(A1617&amp;"|"&amp;"Fall"&amp;"|"&amp;"Reading",kipp_maps!H:I,2,FALSE)</f>
        <v>181</v>
      </c>
      <c r="P1617">
        <f>VLOOKUP(A1617&amp;"|"&amp;"Fall"&amp;"|"&amp;"Reading",kipp_maps!H:J,3,FALSE)</f>
        <v>2</v>
      </c>
      <c r="Q1617">
        <f>VLOOKUP(A1617&amp;"|"&amp;"Fall"&amp;"|"&amp;"Reading",kipp_maps!H:K,4,FALSE)</f>
        <v>1</v>
      </c>
      <c r="R1617">
        <f>VLOOKUP(A1617&amp;"|"&amp;"Spring"&amp;"|"&amp;"Reading",kipp_maps!H:I,2,FALSE)</f>
        <v>194</v>
      </c>
      <c r="S1617">
        <f>VLOOKUP(A1617&amp;"|"&amp;"Spring"&amp;"|"&amp;"Reading",kipp_maps!H:J,3,FALSE)</f>
        <v>11</v>
      </c>
      <c r="T1617">
        <f>VLOOKUP(A1617&amp;"|"&amp;"Spring"&amp;"|"&amp;"Reading",kipp_maps!H:K,4,FALSE)</f>
        <v>1</v>
      </c>
      <c r="U1617">
        <f>VLOOKUP(A1617&amp;"|"&amp;"Fall"&amp;"|"&amp;"Reading",kipp_maps!H:L,5,FALSE)</f>
        <v>10</v>
      </c>
      <c r="V1617">
        <f t="shared" si="102"/>
        <v>13</v>
      </c>
      <c r="W1617">
        <f t="shared" si="103"/>
        <v>3</v>
      </c>
    </row>
    <row r="1618" spans="1:23" x14ac:dyDescent="0.25">
      <c r="A1618">
        <v>23420</v>
      </c>
      <c r="B1618" t="str">
        <f>VLOOKUP(A1618,kipp_maps!A:B,2,FALSE)</f>
        <v>School A</v>
      </c>
      <c r="C1618">
        <f>VLOOKUP(A1618,kipp_maps!A:C,3,FALSE)</f>
        <v>6</v>
      </c>
      <c r="D1618">
        <f>VLOOKUP(A1618,kipp_maps!A:D,4,FALSE)</f>
        <v>2019</v>
      </c>
      <c r="E1618" t="str">
        <f>VLOOKUP(A1618,kipp_maps!A:E,5,FALSE)</f>
        <v>GenEd</v>
      </c>
      <c r="F1618">
        <f>VLOOKUP(A1618&amp;"|"&amp;"Fall"&amp;"|"&amp;"Math",kipp_maps!H:I,2,FALSE)</f>
        <v>217</v>
      </c>
      <c r="G1618">
        <f>VLOOKUP(A1618&amp;"|"&amp;"Fall"&amp;"|"&amp;"Math",kipp_maps!H:J,3,FALSE)</f>
        <v>39</v>
      </c>
      <c r="H1618">
        <f>VLOOKUP(A1618&amp;"|"&amp;"Fall"&amp;"|"&amp;"Math",kipp_maps!H:K,4,FALSE)</f>
        <v>2</v>
      </c>
      <c r="I1618">
        <f>VLOOKUP(A1618&amp;"|"&amp;"Spring"&amp;"|"&amp;"Math",kipp_maps!H:I,2,FALSE)</f>
        <v>219</v>
      </c>
      <c r="J1618">
        <f>VLOOKUP(A1618&amp;"|"&amp;"Spring"&amp;"|"&amp;"Math",kipp_maps!H:J,3,FALSE)</f>
        <v>35</v>
      </c>
      <c r="K1618">
        <f>VLOOKUP(A1618&amp;"|"&amp;"Spring"&amp;"|"&amp;"Math",kipp_maps!H:K,4,FALSE)</f>
        <v>2</v>
      </c>
      <c r="L1618">
        <f>VLOOKUP(A1618&amp;"|"&amp;"Fall"&amp;"|"&amp;"Math",kipp_maps!H:L,5,FALSE)</f>
        <v>5</v>
      </c>
      <c r="M1618">
        <f t="shared" si="100"/>
        <v>2</v>
      </c>
      <c r="N1618">
        <f t="shared" si="101"/>
        <v>-3</v>
      </c>
      <c r="O1618">
        <f>VLOOKUP(A1618&amp;"|"&amp;"Fall"&amp;"|"&amp;"Reading",kipp_maps!H:I,2,FALSE)</f>
        <v>200</v>
      </c>
      <c r="P1618">
        <f>VLOOKUP(A1618&amp;"|"&amp;"Fall"&amp;"|"&amp;"Reading",kipp_maps!H:J,3,FALSE)</f>
        <v>21</v>
      </c>
      <c r="Q1618">
        <f>VLOOKUP(A1618&amp;"|"&amp;"Fall"&amp;"|"&amp;"Reading",kipp_maps!H:K,4,FALSE)</f>
        <v>1</v>
      </c>
      <c r="R1618">
        <f>VLOOKUP(A1618&amp;"|"&amp;"Spring"&amp;"|"&amp;"Reading",kipp_maps!H:I,2,FALSE)</f>
        <v>219</v>
      </c>
      <c r="S1618">
        <f>VLOOKUP(A1618&amp;"|"&amp;"Spring"&amp;"|"&amp;"Reading",kipp_maps!H:J,3,FALSE)</f>
        <v>59</v>
      </c>
      <c r="T1618">
        <f>VLOOKUP(A1618&amp;"|"&amp;"Spring"&amp;"|"&amp;"Reading",kipp_maps!H:K,4,FALSE)</f>
        <v>3</v>
      </c>
      <c r="U1618">
        <f>VLOOKUP(A1618&amp;"|"&amp;"Fall"&amp;"|"&amp;"Reading",kipp_maps!H:L,5,FALSE)</f>
        <v>6</v>
      </c>
      <c r="V1618">
        <f t="shared" si="102"/>
        <v>19</v>
      </c>
      <c r="W1618">
        <f t="shared" si="103"/>
        <v>13</v>
      </c>
    </row>
    <row r="1619" spans="1:23" x14ac:dyDescent="0.25">
      <c r="A1619">
        <v>27237</v>
      </c>
      <c r="B1619" t="str">
        <f>VLOOKUP(A1619,kipp_maps!A:B,2,FALSE)</f>
        <v>School A</v>
      </c>
      <c r="C1619">
        <f>VLOOKUP(A1619,kipp_maps!A:C,3,FALSE)</f>
        <v>6</v>
      </c>
      <c r="D1619">
        <f>VLOOKUP(A1619,kipp_maps!A:D,4,FALSE)</f>
        <v>2019</v>
      </c>
      <c r="E1619" t="str">
        <f>VLOOKUP(A1619,kipp_maps!A:E,5,FALSE)</f>
        <v>GenEd</v>
      </c>
      <c r="F1619">
        <f>VLOOKUP(A1619&amp;"|"&amp;"Fall"&amp;"|"&amp;"Math",kipp_maps!H:I,2,FALSE)</f>
        <v>223</v>
      </c>
      <c r="G1619">
        <f>VLOOKUP(A1619&amp;"|"&amp;"Fall"&amp;"|"&amp;"Math",kipp_maps!H:J,3,FALSE)</f>
        <v>54</v>
      </c>
      <c r="H1619">
        <f>VLOOKUP(A1619&amp;"|"&amp;"Fall"&amp;"|"&amp;"Math",kipp_maps!H:K,4,FALSE)</f>
        <v>3</v>
      </c>
      <c r="I1619">
        <f>VLOOKUP(A1619&amp;"|"&amp;"Spring"&amp;"|"&amp;"Math",kipp_maps!H:I,2,FALSE)</f>
        <v>233</v>
      </c>
      <c r="J1619">
        <f>VLOOKUP(A1619&amp;"|"&amp;"Spring"&amp;"|"&amp;"Math",kipp_maps!H:J,3,FALSE)</f>
        <v>68</v>
      </c>
      <c r="K1619">
        <f>VLOOKUP(A1619&amp;"|"&amp;"Spring"&amp;"|"&amp;"Math",kipp_maps!H:K,4,FALSE)</f>
        <v>3</v>
      </c>
      <c r="L1619">
        <f>VLOOKUP(A1619&amp;"|"&amp;"Fall"&amp;"|"&amp;"Math",kipp_maps!H:L,5,FALSE)</f>
        <v>5</v>
      </c>
      <c r="M1619">
        <f t="shared" si="100"/>
        <v>10</v>
      </c>
      <c r="N1619">
        <f t="shared" si="101"/>
        <v>5</v>
      </c>
      <c r="O1619">
        <f>VLOOKUP(A1619&amp;"|"&amp;"Fall"&amp;"|"&amp;"Reading",kipp_maps!H:I,2,FALSE)</f>
        <v>221</v>
      </c>
      <c r="P1619">
        <f>VLOOKUP(A1619&amp;"|"&amp;"Fall"&amp;"|"&amp;"Reading",kipp_maps!H:J,3,FALSE)</f>
        <v>73</v>
      </c>
      <c r="Q1619">
        <f>VLOOKUP(A1619&amp;"|"&amp;"Fall"&amp;"|"&amp;"Reading",kipp_maps!H:K,4,FALSE)</f>
        <v>3</v>
      </c>
      <c r="R1619">
        <f>VLOOKUP(A1619&amp;"|"&amp;"Spring"&amp;"|"&amp;"Reading",kipp_maps!H:I,2,FALSE)</f>
        <v>230</v>
      </c>
      <c r="S1619">
        <f>VLOOKUP(A1619&amp;"|"&amp;"Spring"&amp;"|"&amp;"Reading",kipp_maps!H:J,3,FALSE)</f>
        <v>83</v>
      </c>
      <c r="T1619">
        <f>VLOOKUP(A1619&amp;"|"&amp;"Spring"&amp;"|"&amp;"Reading",kipp_maps!H:K,4,FALSE)</f>
        <v>4</v>
      </c>
      <c r="U1619">
        <f>VLOOKUP(A1619&amp;"|"&amp;"Fall"&amp;"|"&amp;"Reading",kipp_maps!H:L,5,FALSE)</f>
        <v>2</v>
      </c>
      <c r="V1619">
        <f t="shared" si="102"/>
        <v>9</v>
      </c>
      <c r="W1619">
        <f t="shared" si="103"/>
        <v>7</v>
      </c>
    </row>
    <row r="1620" spans="1:23" x14ac:dyDescent="0.25">
      <c r="A1620">
        <v>24253</v>
      </c>
      <c r="B1620" t="str">
        <f>VLOOKUP(A1620,kipp_maps!A:B,2,FALSE)</f>
        <v>School A</v>
      </c>
      <c r="C1620">
        <f>VLOOKUP(A1620,kipp_maps!A:C,3,FALSE)</f>
        <v>6</v>
      </c>
      <c r="D1620">
        <f>VLOOKUP(A1620,kipp_maps!A:D,4,FALSE)</f>
        <v>2019</v>
      </c>
      <c r="E1620" t="str">
        <f>VLOOKUP(A1620,kipp_maps!A:E,5,FALSE)</f>
        <v>GenEd</v>
      </c>
      <c r="F1620">
        <f>VLOOKUP(A1620&amp;"|"&amp;"Fall"&amp;"|"&amp;"Math",kipp_maps!H:I,2,FALSE)</f>
        <v>212</v>
      </c>
      <c r="G1620">
        <f>VLOOKUP(A1620&amp;"|"&amp;"Fall"&amp;"|"&amp;"Math",kipp_maps!H:J,3,FALSE)</f>
        <v>28</v>
      </c>
      <c r="H1620">
        <f>VLOOKUP(A1620&amp;"|"&amp;"Fall"&amp;"|"&amp;"Math",kipp_maps!H:K,4,FALSE)</f>
        <v>2</v>
      </c>
      <c r="I1620">
        <f>VLOOKUP(A1620&amp;"|"&amp;"Spring"&amp;"|"&amp;"Math",kipp_maps!H:I,2,FALSE)</f>
        <v>222</v>
      </c>
      <c r="J1620">
        <f>VLOOKUP(A1620&amp;"|"&amp;"Spring"&amp;"|"&amp;"Math",kipp_maps!H:J,3,FALSE)</f>
        <v>42</v>
      </c>
      <c r="K1620">
        <f>VLOOKUP(A1620&amp;"|"&amp;"Spring"&amp;"|"&amp;"Math",kipp_maps!H:K,4,FALSE)</f>
        <v>2</v>
      </c>
      <c r="L1620">
        <f>VLOOKUP(A1620&amp;"|"&amp;"Fall"&amp;"|"&amp;"Math",kipp_maps!H:L,5,FALSE)</f>
        <v>6</v>
      </c>
      <c r="M1620">
        <f t="shared" si="100"/>
        <v>10</v>
      </c>
      <c r="N1620">
        <f t="shared" si="101"/>
        <v>4</v>
      </c>
      <c r="O1620">
        <f>VLOOKUP(A1620&amp;"|"&amp;"Fall"&amp;"|"&amp;"Reading",kipp_maps!H:I,2,FALSE)</f>
        <v>214</v>
      </c>
      <c r="P1620">
        <f>VLOOKUP(A1620&amp;"|"&amp;"Fall"&amp;"|"&amp;"Reading",kipp_maps!H:J,3,FALSE)</f>
        <v>56</v>
      </c>
      <c r="Q1620">
        <f>VLOOKUP(A1620&amp;"|"&amp;"Fall"&amp;"|"&amp;"Reading",kipp_maps!H:K,4,FALSE)</f>
        <v>3</v>
      </c>
      <c r="R1620">
        <f>VLOOKUP(A1620&amp;"|"&amp;"Spring"&amp;"|"&amp;"Reading",kipp_maps!H:I,2,FALSE)</f>
        <v>219</v>
      </c>
      <c r="S1620">
        <f>VLOOKUP(A1620&amp;"|"&amp;"Spring"&amp;"|"&amp;"Reading",kipp_maps!H:J,3,FALSE)</f>
        <v>59</v>
      </c>
      <c r="T1620">
        <f>VLOOKUP(A1620&amp;"|"&amp;"Spring"&amp;"|"&amp;"Reading",kipp_maps!H:K,4,FALSE)</f>
        <v>3</v>
      </c>
      <c r="U1620">
        <f>VLOOKUP(A1620&amp;"|"&amp;"Fall"&amp;"|"&amp;"Reading",kipp_maps!H:L,5,FALSE)</f>
        <v>4</v>
      </c>
      <c r="V1620">
        <f t="shared" si="102"/>
        <v>5</v>
      </c>
      <c r="W1620">
        <f t="shared" si="103"/>
        <v>1</v>
      </c>
    </row>
    <row r="1621" spans="1:23" x14ac:dyDescent="0.25">
      <c r="A1621">
        <v>14937</v>
      </c>
      <c r="B1621" t="str">
        <f>VLOOKUP(A1621,kipp_maps!A:B,2,FALSE)</f>
        <v>School C</v>
      </c>
      <c r="C1621">
        <f>VLOOKUP(A1621,kipp_maps!A:C,3,FALSE)</f>
        <v>6</v>
      </c>
      <c r="D1621">
        <f>VLOOKUP(A1621,kipp_maps!A:D,4,FALSE)</f>
        <v>2019</v>
      </c>
      <c r="E1621" t="str">
        <f>VLOOKUP(A1621,kipp_maps!A:E,5,FALSE)</f>
        <v>GenEd</v>
      </c>
      <c r="F1621">
        <f>VLOOKUP(A1621&amp;"|"&amp;"Fall"&amp;"|"&amp;"Math",kipp_maps!H:I,2,FALSE)</f>
        <v>216</v>
      </c>
      <c r="G1621">
        <f>VLOOKUP(A1621&amp;"|"&amp;"Fall"&amp;"|"&amp;"Math",kipp_maps!H:J,3,FALSE)</f>
        <v>37</v>
      </c>
      <c r="H1621">
        <f>VLOOKUP(A1621&amp;"|"&amp;"Fall"&amp;"|"&amp;"Math",kipp_maps!H:K,4,FALSE)</f>
        <v>2</v>
      </c>
      <c r="I1621">
        <f>VLOOKUP(A1621&amp;"|"&amp;"Spring"&amp;"|"&amp;"Math",kipp_maps!H:I,2,FALSE)</f>
        <v>221</v>
      </c>
      <c r="J1621">
        <f>VLOOKUP(A1621&amp;"|"&amp;"Spring"&amp;"|"&amp;"Math",kipp_maps!H:J,3,FALSE)</f>
        <v>40</v>
      </c>
      <c r="K1621">
        <f>VLOOKUP(A1621&amp;"|"&amp;"Spring"&amp;"|"&amp;"Math",kipp_maps!H:K,4,FALSE)</f>
        <v>2</v>
      </c>
      <c r="L1621">
        <f>VLOOKUP(A1621&amp;"|"&amp;"Fall"&amp;"|"&amp;"Math",kipp_maps!H:L,5,FALSE)</f>
        <v>5</v>
      </c>
      <c r="M1621">
        <f t="shared" si="100"/>
        <v>5</v>
      </c>
      <c r="N1621">
        <f t="shared" si="101"/>
        <v>0</v>
      </c>
      <c r="O1621">
        <f>VLOOKUP(A1621&amp;"|"&amp;"Fall"&amp;"|"&amp;"Reading",kipp_maps!H:I,2,FALSE)</f>
        <v>217</v>
      </c>
      <c r="P1621">
        <f>VLOOKUP(A1621&amp;"|"&amp;"Fall"&amp;"|"&amp;"Reading",kipp_maps!H:J,3,FALSE)</f>
        <v>64</v>
      </c>
      <c r="Q1621">
        <f>VLOOKUP(A1621&amp;"|"&amp;"Fall"&amp;"|"&amp;"Reading",kipp_maps!H:K,4,FALSE)</f>
        <v>3</v>
      </c>
      <c r="R1621">
        <f>VLOOKUP(A1621&amp;"|"&amp;"Spring"&amp;"|"&amp;"Reading",kipp_maps!H:I,2,FALSE)</f>
        <v>222</v>
      </c>
      <c r="S1621">
        <f>VLOOKUP(A1621&amp;"|"&amp;"Spring"&amp;"|"&amp;"Reading",kipp_maps!H:J,3,FALSE)</f>
        <v>67</v>
      </c>
      <c r="T1621">
        <f>VLOOKUP(A1621&amp;"|"&amp;"Spring"&amp;"|"&amp;"Reading",kipp_maps!H:K,4,FALSE)</f>
        <v>3</v>
      </c>
      <c r="U1621">
        <f>VLOOKUP(A1621&amp;"|"&amp;"Fall"&amp;"|"&amp;"Reading",kipp_maps!H:L,5,FALSE)</f>
        <v>3</v>
      </c>
      <c r="V1621">
        <f t="shared" si="102"/>
        <v>5</v>
      </c>
      <c r="W1621">
        <f t="shared" si="103"/>
        <v>2</v>
      </c>
    </row>
    <row r="1622" spans="1:23" x14ac:dyDescent="0.25">
      <c r="A1622">
        <v>27413</v>
      </c>
      <c r="B1622" t="str">
        <f>VLOOKUP(A1622,kipp_maps!A:B,2,FALSE)</f>
        <v>School D</v>
      </c>
      <c r="C1622">
        <f>VLOOKUP(A1622,kipp_maps!A:C,3,FALSE)</f>
        <v>6</v>
      </c>
      <c r="D1622">
        <f>VLOOKUP(A1622,kipp_maps!A:D,4,FALSE)</f>
        <v>2019</v>
      </c>
      <c r="E1622" t="str">
        <f>VLOOKUP(A1622,kipp_maps!A:E,5,FALSE)</f>
        <v>GenEd</v>
      </c>
      <c r="F1622">
        <f>VLOOKUP(A1622&amp;"|"&amp;"Fall"&amp;"|"&amp;"Math",kipp_maps!H:I,2,FALSE)</f>
        <v>224</v>
      </c>
      <c r="G1622">
        <f>VLOOKUP(A1622&amp;"|"&amp;"Fall"&amp;"|"&amp;"Math",kipp_maps!H:J,3,FALSE)</f>
        <v>56</v>
      </c>
      <c r="H1622">
        <f>VLOOKUP(A1622&amp;"|"&amp;"Fall"&amp;"|"&amp;"Math",kipp_maps!H:K,4,FALSE)</f>
        <v>3</v>
      </c>
      <c r="I1622">
        <f>VLOOKUP(A1622&amp;"|"&amp;"Spring"&amp;"|"&amp;"Math",kipp_maps!H:I,2,FALSE)</f>
        <v>209</v>
      </c>
      <c r="J1622">
        <f>VLOOKUP(A1622&amp;"|"&amp;"Spring"&amp;"|"&amp;"Math",kipp_maps!H:J,3,FALSE)</f>
        <v>16</v>
      </c>
      <c r="K1622">
        <f>VLOOKUP(A1622&amp;"|"&amp;"Spring"&amp;"|"&amp;"Math",kipp_maps!H:K,4,FALSE)</f>
        <v>1</v>
      </c>
      <c r="L1622">
        <f>VLOOKUP(A1622&amp;"|"&amp;"Fall"&amp;"|"&amp;"Math",kipp_maps!H:L,5,FALSE)</f>
        <v>4</v>
      </c>
      <c r="M1622">
        <f t="shared" si="100"/>
        <v>-15</v>
      </c>
      <c r="N1622">
        <f t="shared" si="101"/>
        <v>-19</v>
      </c>
      <c r="O1622">
        <f>VLOOKUP(A1622&amp;"|"&amp;"Fall"&amp;"|"&amp;"Reading",kipp_maps!H:I,2,FALSE)</f>
        <v>209</v>
      </c>
      <c r="P1622">
        <f>VLOOKUP(A1622&amp;"|"&amp;"Fall"&amp;"|"&amp;"Reading",kipp_maps!H:J,3,FALSE)</f>
        <v>42</v>
      </c>
      <c r="Q1622">
        <f>VLOOKUP(A1622&amp;"|"&amp;"Fall"&amp;"|"&amp;"Reading",kipp_maps!H:K,4,FALSE)</f>
        <v>2</v>
      </c>
      <c r="R1622">
        <f>VLOOKUP(A1622&amp;"|"&amp;"Spring"&amp;"|"&amp;"Reading",kipp_maps!H:I,2,FALSE)</f>
        <v>210</v>
      </c>
      <c r="S1622">
        <f>VLOOKUP(A1622&amp;"|"&amp;"Spring"&amp;"|"&amp;"Reading",kipp_maps!H:J,3,FALSE)</f>
        <v>35</v>
      </c>
      <c r="T1622">
        <f>VLOOKUP(A1622&amp;"|"&amp;"Spring"&amp;"|"&amp;"Reading",kipp_maps!H:K,4,FALSE)</f>
        <v>2</v>
      </c>
      <c r="U1622">
        <f>VLOOKUP(A1622&amp;"|"&amp;"Fall"&amp;"|"&amp;"Reading",kipp_maps!H:L,5,FALSE)</f>
        <v>5</v>
      </c>
      <c r="V1622">
        <f t="shared" si="102"/>
        <v>1</v>
      </c>
      <c r="W1622">
        <f t="shared" si="103"/>
        <v>-4</v>
      </c>
    </row>
    <row r="1623" spans="1:23" x14ac:dyDescent="0.25">
      <c r="A1623">
        <v>19825</v>
      </c>
      <c r="B1623" t="str">
        <f>VLOOKUP(A1623,kipp_maps!A:B,2,FALSE)</f>
        <v>School D</v>
      </c>
      <c r="C1623">
        <f>VLOOKUP(A1623,kipp_maps!A:C,3,FALSE)</f>
        <v>6</v>
      </c>
      <c r="D1623">
        <f>VLOOKUP(A1623,kipp_maps!A:D,4,FALSE)</f>
        <v>2019</v>
      </c>
      <c r="E1623" t="str">
        <f>VLOOKUP(A1623,kipp_maps!A:E,5,FALSE)</f>
        <v>LEP</v>
      </c>
      <c r="F1623" t="str">
        <f>VLOOKUP(A1623&amp;"|"&amp;"Fall"&amp;"|"&amp;"Math",kipp_maps!H:I,2,FALSE)</f>
        <v>.</v>
      </c>
      <c r="G1623" t="str">
        <f>VLOOKUP(A1623&amp;"|"&amp;"Fall"&amp;"|"&amp;"Math",kipp_maps!H:J,3,FALSE)</f>
        <v>.</v>
      </c>
      <c r="H1623" t="str">
        <f>VLOOKUP(A1623&amp;"|"&amp;"Fall"&amp;"|"&amp;"Math",kipp_maps!H:K,4,FALSE)</f>
        <v>.</v>
      </c>
      <c r="I1623">
        <f>VLOOKUP(A1623&amp;"|"&amp;"Spring"&amp;"|"&amp;"Math",kipp_maps!H:I,2,FALSE)</f>
        <v>214</v>
      </c>
      <c r="J1623">
        <f>VLOOKUP(A1623&amp;"|"&amp;"Spring"&amp;"|"&amp;"Math",kipp_maps!H:J,3,FALSE)</f>
        <v>25</v>
      </c>
      <c r="K1623">
        <f>VLOOKUP(A1623&amp;"|"&amp;"Spring"&amp;"|"&amp;"Math",kipp_maps!H:K,4,FALSE)</f>
        <v>2</v>
      </c>
      <c r="L1623" t="str">
        <f>VLOOKUP(A1623&amp;"|"&amp;"Fall"&amp;"|"&amp;"Math",kipp_maps!H:L,5,FALSE)</f>
        <v>.</v>
      </c>
      <c r="M1623" t="e">
        <f t="shared" si="100"/>
        <v>#VALUE!</v>
      </c>
      <c r="N1623" t="e">
        <f t="shared" si="101"/>
        <v>#VALUE!</v>
      </c>
      <c r="O1623" t="str">
        <f>VLOOKUP(A1623&amp;"|"&amp;"Fall"&amp;"|"&amp;"Reading",kipp_maps!H:I,2,FALSE)</f>
        <v>.</v>
      </c>
      <c r="P1623" t="str">
        <f>VLOOKUP(A1623&amp;"|"&amp;"Fall"&amp;"|"&amp;"Reading",kipp_maps!H:J,3,FALSE)</f>
        <v>.</v>
      </c>
      <c r="Q1623" t="str">
        <f>VLOOKUP(A1623&amp;"|"&amp;"Fall"&amp;"|"&amp;"Reading",kipp_maps!H:K,4,FALSE)</f>
        <v>.</v>
      </c>
      <c r="R1623">
        <f>VLOOKUP(A1623&amp;"|"&amp;"Spring"&amp;"|"&amp;"Reading",kipp_maps!H:I,2,FALSE)</f>
        <v>212</v>
      </c>
      <c r="S1623">
        <f>VLOOKUP(A1623&amp;"|"&amp;"Spring"&amp;"|"&amp;"Reading",kipp_maps!H:J,3,FALSE)</f>
        <v>40</v>
      </c>
      <c r="T1623">
        <f>VLOOKUP(A1623&amp;"|"&amp;"Spring"&amp;"|"&amp;"Reading",kipp_maps!H:K,4,FALSE)</f>
        <v>2</v>
      </c>
      <c r="U1623" t="str">
        <f>VLOOKUP(A1623&amp;"|"&amp;"Fall"&amp;"|"&amp;"Reading",kipp_maps!H:L,5,FALSE)</f>
        <v>.</v>
      </c>
      <c r="V1623" t="e">
        <f t="shared" si="102"/>
        <v>#VALUE!</v>
      </c>
      <c r="W1623" t="e">
        <f t="shared" si="103"/>
        <v>#VALUE!</v>
      </c>
    </row>
    <row r="1624" spans="1:23" x14ac:dyDescent="0.25">
      <c r="A1624">
        <v>19031</v>
      </c>
      <c r="B1624" t="str">
        <f>VLOOKUP(A1624,kipp_maps!A:B,2,FALSE)</f>
        <v>School C</v>
      </c>
      <c r="C1624">
        <f>VLOOKUP(A1624,kipp_maps!A:C,3,FALSE)</f>
        <v>6</v>
      </c>
      <c r="D1624">
        <f>VLOOKUP(A1624,kipp_maps!A:D,4,FALSE)</f>
        <v>2019</v>
      </c>
      <c r="E1624" t="str">
        <f>VLOOKUP(A1624,kipp_maps!A:E,5,FALSE)</f>
        <v>Gifted</v>
      </c>
      <c r="F1624">
        <f>VLOOKUP(A1624&amp;"|"&amp;"Fall"&amp;"|"&amp;"Math",kipp_maps!H:I,2,FALSE)</f>
        <v>226</v>
      </c>
      <c r="G1624">
        <f>VLOOKUP(A1624&amp;"|"&amp;"Fall"&amp;"|"&amp;"Math",kipp_maps!H:J,3,FALSE)</f>
        <v>61</v>
      </c>
      <c r="H1624">
        <f>VLOOKUP(A1624&amp;"|"&amp;"Fall"&amp;"|"&amp;"Math",kipp_maps!H:K,4,FALSE)</f>
        <v>3</v>
      </c>
      <c r="I1624">
        <f>VLOOKUP(A1624&amp;"|"&amp;"Spring"&amp;"|"&amp;"Math",kipp_maps!H:I,2,FALSE)</f>
        <v>227</v>
      </c>
      <c r="J1624">
        <f>VLOOKUP(A1624&amp;"|"&amp;"Spring"&amp;"|"&amp;"Math",kipp_maps!H:J,3,FALSE)</f>
        <v>54</v>
      </c>
      <c r="K1624">
        <f>VLOOKUP(A1624&amp;"|"&amp;"Spring"&amp;"|"&amp;"Math",kipp_maps!H:K,4,FALSE)</f>
        <v>3</v>
      </c>
      <c r="L1624">
        <f>VLOOKUP(A1624&amp;"|"&amp;"Fall"&amp;"|"&amp;"Math",kipp_maps!H:L,5,FALSE)</f>
        <v>4</v>
      </c>
      <c r="M1624">
        <f t="shared" si="100"/>
        <v>1</v>
      </c>
      <c r="N1624">
        <f t="shared" si="101"/>
        <v>-3</v>
      </c>
      <c r="O1624">
        <f>VLOOKUP(A1624&amp;"|"&amp;"Fall"&amp;"|"&amp;"Reading",kipp_maps!H:I,2,FALSE)</f>
        <v>237</v>
      </c>
      <c r="P1624">
        <f>VLOOKUP(A1624&amp;"|"&amp;"Fall"&amp;"|"&amp;"Reading",kipp_maps!H:J,3,FALSE)</f>
        <v>96</v>
      </c>
      <c r="Q1624">
        <f>VLOOKUP(A1624&amp;"|"&amp;"Fall"&amp;"|"&amp;"Reading",kipp_maps!H:K,4,FALSE)</f>
        <v>4</v>
      </c>
      <c r="R1624">
        <f>VLOOKUP(A1624&amp;"|"&amp;"Spring"&amp;"|"&amp;"Reading",kipp_maps!H:I,2,FALSE)</f>
        <v>241</v>
      </c>
      <c r="S1624">
        <f>VLOOKUP(A1624&amp;"|"&amp;"Spring"&amp;"|"&amp;"Reading",kipp_maps!H:J,3,FALSE)</f>
        <v>96</v>
      </c>
      <c r="T1624">
        <f>VLOOKUP(A1624&amp;"|"&amp;"Spring"&amp;"|"&amp;"Reading",kipp_maps!H:K,4,FALSE)</f>
        <v>4</v>
      </c>
      <c r="U1624">
        <f>VLOOKUP(A1624&amp;"|"&amp;"Fall"&amp;"|"&amp;"Reading",kipp_maps!H:L,5,FALSE)</f>
        <v>2</v>
      </c>
      <c r="V1624">
        <f t="shared" si="102"/>
        <v>4</v>
      </c>
      <c r="W1624">
        <f t="shared" si="103"/>
        <v>2</v>
      </c>
    </row>
    <row r="1625" spans="1:23" x14ac:dyDescent="0.25">
      <c r="A1625">
        <v>12205</v>
      </c>
      <c r="B1625" t="str">
        <f>VLOOKUP(A1625,kipp_maps!A:B,2,FALSE)</f>
        <v>School C</v>
      </c>
      <c r="C1625">
        <f>VLOOKUP(A1625,kipp_maps!A:C,3,FALSE)</f>
        <v>6</v>
      </c>
      <c r="D1625">
        <f>VLOOKUP(A1625,kipp_maps!A:D,4,FALSE)</f>
        <v>2019</v>
      </c>
      <c r="E1625" t="str">
        <f>VLOOKUP(A1625,kipp_maps!A:E,5,FALSE)</f>
        <v>GenEd</v>
      </c>
      <c r="F1625">
        <f>VLOOKUP(A1625&amp;"|"&amp;"Fall"&amp;"|"&amp;"Math",kipp_maps!H:I,2,FALSE)</f>
        <v>212</v>
      </c>
      <c r="G1625">
        <f>VLOOKUP(A1625&amp;"|"&amp;"Fall"&amp;"|"&amp;"Math",kipp_maps!H:J,3,FALSE)</f>
        <v>28</v>
      </c>
      <c r="H1625">
        <f>VLOOKUP(A1625&amp;"|"&amp;"Fall"&amp;"|"&amp;"Math",kipp_maps!H:K,4,FALSE)</f>
        <v>2</v>
      </c>
      <c r="I1625">
        <f>VLOOKUP(A1625&amp;"|"&amp;"Spring"&amp;"|"&amp;"Math",kipp_maps!H:I,2,FALSE)</f>
        <v>199</v>
      </c>
      <c r="J1625">
        <f>VLOOKUP(A1625&amp;"|"&amp;"Spring"&amp;"|"&amp;"Math",kipp_maps!H:J,3,FALSE)</f>
        <v>6</v>
      </c>
      <c r="K1625">
        <f>VLOOKUP(A1625&amp;"|"&amp;"Spring"&amp;"|"&amp;"Math",kipp_maps!H:K,4,FALSE)</f>
        <v>1</v>
      </c>
      <c r="L1625">
        <f>VLOOKUP(A1625&amp;"|"&amp;"Fall"&amp;"|"&amp;"Math",kipp_maps!H:L,5,FALSE)</f>
        <v>6</v>
      </c>
      <c r="M1625">
        <f t="shared" si="100"/>
        <v>-13</v>
      </c>
      <c r="N1625">
        <f t="shared" si="101"/>
        <v>-19</v>
      </c>
      <c r="O1625">
        <f>VLOOKUP(A1625&amp;"|"&amp;"Fall"&amp;"|"&amp;"Reading",kipp_maps!H:I,2,FALSE)</f>
        <v>213</v>
      </c>
      <c r="P1625">
        <f>VLOOKUP(A1625&amp;"|"&amp;"Fall"&amp;"|"&amp;"Reading",kipp_maps!H:J,3,FALSE)</f>
        <v>53</v>
      </c>
      <c r="Q1625">
        <f>VLOOKUP(A1625&amp;"|"&amp;"Fall"&amp;"|"&amp;"Reading",kipp_maps!H:K,4,FALSE)</f>
        <v>3</v>
      </c>
      <c r="R1625">
        <f>VLOOKUP(A1625&amp;"|"&amp;"Spring"&amp;"|"&amp;"Reading",kipp_maps!H:I,2,FALSE)</f>
        <v>189</v>
      </c>
      <c r="S1625">
        <f>VLOOKUP(A1625&amp;"|"&amp;"Spring"&amp;"|"&amp;"Reading",kipp_maps!H:J,3,FALSE)</f>
        <v>3</v>
      </c>
      <c r="T1625">
        <f>VLOOKUP(A1625&amp;"|"&amp;"Spring"&amp;"|"&amp;"Reading",kipp_maps!H:K,4,FALSE)</f>
        <v>1</v>
      </c>
      <c r="U1625">
        <f>VLOOKUP(A1625&amp;"|"&amp;"Fall"&amp;"|"&amp;"Reading",kipp_maps!H:L,5,FALSE)</f>
        <v>4</v>
      </c>
      <c r="V1625">
        <f t="shared" si="102"/>
        <v>-24</v>
      </c>
      <c r="W1625">
        <f t="shared" si="103"/>
        <v>-28</v>
      </c>
    </row>
    <row r="1626" spans="1:23" x14ac:dyDescent="0.25">
      <c r="A1626">
        <v>26454</v>
      </c>
      <c r="B1626" t="str">
        <f>VLOOKUP(A1626,kipp_maps!A:B,2,FALSE)</f>
        <v>School A</v>
      </c>
      <c r="C1626">
        <f>VLOOKUP(A1626,kipp_maps!A:C,3,FALSE)</f>
        <v>6</v>
      </c>
      <c r="D1626">
        <f>VLOOKUP(A1626,kipp_maps!A:D,4,FALSE)</f>
        <v>2019</v>
      </c>
      <c r="E1626" t="str">
        <f>VLOOKUP(A1626,kipp_maps!A:E,5,FALSE)</f>
        <v>GenEd</v>
      </c>
      <c r="F1626">
        <f>VLOOKUP(A1626&amp;"|"&amp;"Fall"&amp;"|"&amp;"Math",kipp_maps!H:I,2,FALSE)</f>
        <v>207</v>
      </c>
      <c r="G1626">
        <f>VLOOKUP(A1626&amp;"|"&amp;"Fall"&amp;"|"&amp;"Math",kipp_maps!H:J,3,FALSE)</f>
        <v>19</v>
      </c>
      <c r="H1626">
        <f>VLOOKUP(A1626&amp;"|"&amp;"Fall"&amp;"|"&amp;"Math",kipp_maps!H:K,4,FALSE)</f>
        <v>1</v>
      </c>
      <c r="I1626">
        <f>VLOOKUP(A1626&amp;"|"&amp;"Spring"&amp;"|"&amp;"Math",kipp_maps!H:I,2,FALSE)</f>
        <v>217</v>
      </c>
      <c r="J1626">
        <f>VLOOKUP(A1626&amp;"|"&amp;"Spring"&amp;"|"&amp;"Math",kipp_maps!H:J,3,FALSE)</f>
        <v>31</v>
      </c>
      <c r="K1626">
        <f>VLOOKUP(A1626&amp;"|"&amp;"Spring"&amp;"|"&amp;"Math",kipp_maps!H:K,4,FALSE)</f>
        <v>2</v>
      </c>
      <c r="L1626">
        <f>VLOOKUP(A1626&amp;"|"&amp;"Fall"&amp;"|"&amp;"Math",kipp_maps!H:L,5,FALSE)</f>
        <v>6</v>
      </c>
      <c r="M1626">
        <f t="shared" si="100"/>
        <v>10</v>
      </c>
      <c r="N1626">
        <f t="shared" si="101"/>
        <v>4</v>
      </c>
      <c r="O1626">
        <f>VLOOKUP(A1626&amp;"|"&amp;"Fall"&amp;"|"&amp;"Reading",kipp_maps!H:I,2,FALSE)</f>
        <v>204</v>
      </c>
      <c r="P1626">
        <f>VLOOKUP(A1626&amp;"|"&amp;"Fall"&amp;"|"&amp;"Reading",kipp_maps!H:J,3,FALSE)</f>
        <v>30</v>
      </c>
      <c r="Q1626">
        <f>VLOOKUP(A1626&amp;"|"&amp;"Fall"&amp;"|"&amp;"Reading",kipp_maps!H:K,4,FALSE)</f>
        <v>2</v>
      </c>
      <c r="R1626">
        <f>VLOOKUP(A1626&amp;"|"&amp;"Spring"&amp;"|"&amp;"Reading",kipp_maps!H:I,2,FALSE)</f>
        <v>220</v>
      </c>
      <c r="S1626">
        <f>VLOOKUP(A1626&amp;"|"&amp;"Spring"&amp;"|"&amp;"Reading",kipp_maps!H:J,3,FALSE)</f>
        <v>61</v>
      </c>
      <c r="T1626">
        <f>VLOOKUP(A1626&amp;"|"&amp;"Spring"&amp;"|"&amp;"Reading",kipp_maps!H:K,4,FALSE)</f>
        <v>3</v>
      </c>
      <c r="U1626">
        <f>VLOOKUP(A1626&amp;"|"&amp;"Fall"&amp;"|"&amp;"Reading",kipp_maps!H:L,5,FALSE)</f>
        <v>6</v>
      </c>
      <c r="V1626">
        <f t="shared" si="102"/>
        <v>16</v>
      </c>
      <c r="W1626">
        <f t="shared" si="103"/>
        <v>10</v>
      </c>
    </row>
    <row r="1627" spans="1:23" x14ac:dyDescent="0.25">
      <c r="A1627">
        <v>19660</v>
      </c>
      <c r="B1627" t="str">
        <f>VLOOKUP(A1627,kipp_maps!A:B,2,FALSE)</f>
        <v>School A</v>
      </c>
      <c r="C1627">
        <f>VLOOKUP(A1627,kipp_maps!A:C,3,FALSE)</f>
        <v>6</v>
      </c>
      <c r="D1627">
        <f>VLOOKUP(A1627,kipp_maps!A:D,4,FALSE)</f>
        <v>2019</v>
      </c>
      <c r="E1627" t="str">
        <f>VLOOKUP(A1627,kipp_maps!A:E,5,FALSE)</f>
        <v>GenEd</v>
      </c>
      <c r="F1627">
        <f>VLOOKUP(A1627&amp;"|"&amp;"Fall"&amp;"|"&amp;"Math",kipp_maps!H:I,2,FALSE)</f>
        <v>234</v>
      </c>
      <c r="G1627">
        <f>VLOOKUP(A1627&amp;"|"&amp;"Fall"&amp;"|"&amp;"Math",kipp_maps!H:J,3,FALSE)</f>
        <v>78</v>
      </c>
      <c r="H1627">
        <f>VLOOKUP(A1627&amp;"|"&amp;"Fall"&amp;"|"&amp;"Math",kipp_maps!H:K,4,FALSE)</f>
        <v>4</v>
      </c>
      <c r="I1627">
        <f>VLOOKUP(A1627&amp;"|"&amp;"Spring"&amp;"|"&amp;"Math",kipp_maps!H:I,2,FALSE)</f>
        <v>236</v>
      </c>
      <c r="J1627">
        <f>VLOOKUP(A1627&amp;"|"&amp;"Spring"&amp;"|"&amp;"Math",kipp_maps!H:J,3,FALSE)</f>
        <v>74</v>
      </c>
      <c r="K1627">
        <f>VLOOKUP(A1627&amp;"|"&amp;"Spring"&amp;"|"&amp;"Math",kipp_maps!H:K,4,FALSE)</f>
        <v>3</v>
      </c>
      <c r="L1627">
        <f>VLOOKUP(A1627&amp;"|"&amp;"Fall"&amp;"|"&amp;"Math",kipp_maps!H:L,5,FALSE)</f>
        <v>3</v>
      </c>
      <c r="M1627">
        <f t="shared" si="100"/>
        <v>2</v>
      </c>
      <c r="N1627">
        <f t="shared" si="101"/>
        <v>-1</v>
      </c>
      <c r="O1627">
        <f>VLOOKUP(A1627&amp;"|"&amp;"Fall"&amp;"|"&amp;"Reading",kipp_maps!H:I,2,FALSE)</f>
        <v>217</v>
      </c>
      <c r="P1627">
        <f>VLOOKUP(A1627&amp;"|"&amp;"Fall"&amp;"|"&amp;"Reading",kipp_maps!H:J,3,FALSE)</f>
        <v>64</v>
      </c>
      <c r="Q1627">
        <f>VLOOKUP(A1627&amp;"|"&amp;"Fall"&amp;"|"&amp;"Reading",kipp_maps!H:K,4,FALSE)</f>
        <v>3</v>
      </c>
      <c r="R1627">
        <f>VLOOKUP(A1627&amp;"|"&amp;"Spring"&amp;"|"&amp;"Reading",kipp_maps!H:I,2,FALSE)</f>
        <v>226</v>
      </c>
      <c r="S1627">
        <f>VLOOKUP(A1627&amp;"|"&amp;"Spring"&amp;"|"&amp;"Reading",kipp_maps!H:J,3,FALSE)</f>
        <v>76</v>
      </c>
      <c r="T1627">
        <f>VLOOKUP(A1627&amp;"|"&amp;"Spring"&amp;"|"&amp;"Reading",kipp_maps!H:K,4,FALSE)</f>
        <v>4</v>
      </c>
      <c r="U1627">
        <f>VLOOKUP(A1627&amp;"|"&amp;"Fall"&amp;"|"&amp;"Reading",kipp_maps!H:L,5,FALSE)</f>
        <v>3</v>
      </c>
      <c r="V1627">
        <f t="shared" si="102"/>
        <v>9</v>
      </c>
      <c r="W1627">
        <f t="shared" si="103"/>
        <v>6</v>
      </c>
    </row>
    <row r="1628" spans="1:23" x14ac:dyDescent="0.25">
      <c r="A1628">
        <v>18841</v>
      </c>
      <c r="B1628" t="str">
        <f>VLOOKUP(A1628,kipp_maps!A:B,2,FALSE)</f>
        <v>School D</v>
      </c>
      <c r="C1628">
        <f>VLOOKUP(A1628,kipp_maps!A:C,3,FALSE)</f>
        <v>6</v>
      </c>
      <c r="D1628">
        <f>VLOOKUP(A1628,kipp_maps!A:D,4,FALSE)</f>
        <v>2019</v>
      </c>
      <c r="E1628" t="str">
        <f>VLOOKUP(A1628,kipp_maps!A:E,5,FALSE)</f>
        <v>GenEd</v>
      </c>
      <c r="F1628">
        <f>VLOOKUP(A1628&amp;"|"&amp;"Fall"&amp;"|"&amp;"Math",kipp_maps!H:I,2,FALSE)</f>
        <v>220</v>
      </c>
      <c r="G1628">
        <f>VLOOKUP(A1628&amp;"|"&amp;"Fall"&amp;"|"&amp;"Math",kipp_maps!H:J,3,FALSE)</f>
        <v>47</v>
      </c>
      <c r="H1628">
        <f>VLOOKUP(A1628&amp;"|"&amp;"Fall"&amp;"|"&amp;"Math",kipp_maps!H:K,4,FALSE)</f>
        <v>2</v>
      </c>
      <c r="I1628">
        <f>VLOOKUP(A1628&amp;"|"&amp;"Spring"&amp;"|"&amp;"Math",kipp_maps!H:I,2,FALSE)</f>
        <v>220</v>
      </c>
      <c r="J1628">
        <f>VLOOKUP(A1628&amp;"|"&amp;"Spring"&amp;"|"&amp;"Math",kipp_maps!H:J,3,FALSE)</f>
        <v>37</v>
      </c>
      <c r="K1628">
        <f>VLOOKUP(A1628&amp;"|"&amp;"Spring"&amp;"|"&amp;"Math",kipp_maps!H:K,4,FALSE)</f>
        <v>2</v>
      </c>
      <c r="L1628">
        <f>VLOOKUP(A1628&amp;"|"&amp;"Fall"&amp;"|"&amp;"Math",kipp_maps!H:L,5,FALSE)</f>
        <v>5</v>
      </c>
      <c r="M1628">
        <f t="shared" si="100"/>
        <v>0</v>
      </c>
      <c r="N1628">
        <f t="shared" si="101"/>
        <v>-5</v>
      </c>
      <c r="O1628">
        <f>VLOOKUP(A1628&amp;"|"&amp;"Fall"&amp;"|"&amp;"Reading",kipp_maps!H:I,2,FALSE)</f>
        <v>182</v>
      </c>
      <c r="P1628">
        <f>VLOOKUP(A1628&amp;"|"&amp;"Fall"&amp;"|"&amp;"Reading",kipp_maps!H:J,3,FALSE)</f>
        <v>2</v>
      </c>
      <c r="Q1628">
        <f>VLOOKUP(A1628&amp;"|"&amp;"Fall"&amp;"|"&amp;"Reading",kipp_maps!H:K,4,FALSE)</f>
        <v>1</v>
      </c>
      <c r="R1628">
        <f>VLOOKUP(A1628&amp;"|"&amp;"Spring"&amp;"|"&amp;"Reading",kipp_maps!H:I,2,FALSE)</f>
        <v>208</v>
      </c>
      <c r="S1628">
        <f>VLOOKUP(A1628&amp;"|"&amp;"Spring"&amp;"|"&amp;"Reading",kipp_maps!H:J,3,FALSE)</f>
        <v>30</v>
      </c>
      <c r="T1628">
        <f>VLOOKUP(A1628&amp;"|"&amp;"Spring"&amp;"|"&amp;"Reading",kipp_maps!H:K,4,FALSE)</f>
        <v>2</v>
      </c>
      <c r="U1628">
        <f>VLOOKUP(A1628&amp;"|"&amp;"Fall"&amp;"|"&amp;"Reading",kipp_maps!H:L,5,FALSE)</f>
        <v>10</v>
      </c>
      <c r="V1628">
        <f t="shared" si="102"/>
        <v>26</v>
      </c>
      <c r="W1628">
        <f t="shared" si="103"/>
        <v>16</v>
      </c>
    </row>
    <row r="1629" spans="1:23" x14ac:dyDescent="0.25">
      <c r="A1629">
        <v>15083</v>
      </c>
      <c r="B1629" t="str">
        <f>VLOOKUP(A1629,kipp_maps!A:B,2,FALSE)</f>
        <v>School A</v>
      </c>
      <c r="C1629">
        <f>VLOOKUP(A1629,kipp_maps!A:C,3,FALSE)</f>
        <v>6</v>
      </c>
      <c r="D1629">
        <f>VLOOKUP(A1629,kipp_maps!A:D,4,FALSE)</f>
        <v>2019</v>
      </c>
      <c r="E1629" t="str">
        <f>VLOOKUP(A1629,kipp_maps!A:E,5,FALSE)</f>
        <v>GenEd</v>
      </c>
      <c r="F1629" t="str">
        <f>VLOOKUP(A1629&amp;"|"&amp;"Fall"&amp;"|"&amp;"Math",kipp_maps!H:I,2,FALSE)</f>
        <v>.</v>
      </c>
      <c r="G1629" t="str">
        <f>VLOOKUP(A1629&amp;"|"&amp;"Fall"&amp;"|"&amp;"Math",kipp_maps!H:J,3,FALSE)</f>
        <v>.</v>
      </c>
      <c r="H1629" t="str">
        <f>VLOOKUP(A1629&amp;"|"&amp;"Fall"&amp;"|"&amp;"Math",kipp_maps!H:K,4,FALSE)</f>
        <v>.</v>
      </c>
      <c r="I1629">
        <f>VLOOKUP(A1629&amp;"|"&amp;"Spring"&amp;"|"&amp;"Math",kipp_maps!H:I,2,FALSE)</f>
        <v>211</v>
      </c>
      <c r="J1629">
        <f>VLOOKUP(A1629&amp;"|"&amp;"Spring"&amp;"|"&amp;"Math",kipp_maps!H:J,3,FALSE)</f>
        <v>20</v>
      </c>
      <c r="K1629">
        <f>VLOOKUP(A1629&amp;"|"&amp;"Spring"&amp;"|"&amp;"Math",kipp_maps!H:K,4,FALSE)</f>
        <v>1</v>
      </c>
      <c r="L1629" t="str">
        <f>VLOOKUP(A1629&amp;"|"&amp;"Fall"&amp;"|"&amp;"Math",kipp_maps!H:L,5,FALSE)</f>
        <v>.</v>
      </c>
      <c r="M1629" t="e">
        <f t="shared" si="100"/>
        <v>#VALUE!</v>
      </c>
      <c r="N1629" t="e">
        <f t="shared" si="101"/>
        <v>#VALUE!</v>
      </c>
      <c r="O1629" t="str">
        <f>VLOOKUP(A1629&amp;"|"&amp;"Fall"&amp;"|"&amp;"Reading",kipp_maps!H:I,2,FALSE)</f>
        <v>.</v>
      </c>
      <c r="P1629" t="str">
        <f>VLOOKUP(A1629&amp;"|"&amp;"Fall"&amp;"|"&amp;"Reading",kipp_maps!H:J,3,FALSE)</f>
        <v>.</v>
      </c>
      <c r="Q1629" t="str">
        <f>VLOOKUP(A1629&amp;"|"&amp;"Fall"&amp;"|"&amp;"Reading",kipp_maps!H:K,4,FALSE)</f>
        <v>.</v>
      </c>
      <c r="R1629">
        <f>VLOOKUP(A1629&amp;"|"&amp;"Spring"&amp;"|"&amp;"Reading",kipp_maps!H:I,2,FALSE)</f>
        <v>209</v>
      </c>
      <c r="S1629">
        <f>VLOOKUP(A1629&amp;"|"&amp;"Spring"&amp;"|"&amp;"Reading",kipp_maps!H:J,3,FALSE)</f>
        <v>32</v>
      </c>
      <c r="T1629">
        <f>VLOOKUP(A1629&amp;"|"&amp;"Spring"&amp;"|"&amp;"Reading",kipp_maps!H:K,4,FALSE)</f>
        <v>2</v>
      </c>
      <c r="U1629" t="str">
        <f>VLOOKUP(A1629&amp;"|"&amp;"Fall"&amp;"|"&amp;"Reading",kipp_maps!H:L,5,FALSE)</f>
        <v>.</v>
      </c>
      <c r="V1629" t="e">
        <f t="shared" si="102"/>
        <v>#VALUE!</v>
      </c>
      <c r="W1629" t="e">
        <f t="shared" si="103"/>
        <v>#VALUE!</v>
      </c>
    </row>
    <row r="1630" spans="1:23" x14ac:dyDescent="0.25">
      <c r="A1630">
        <v>21448</v>
      </c>
      <c r="B1630" t="str">
        <f>VLOOKUP(A1630,kipp_maps!A:B,2,FALSE)</f>
        <v>School C</v>
      </c>
      <c r="C1630">
        <f>VLOOKUP(A1630,kipp_maps!A:C,3,FALSE)</f>
        <v>6</v>
      </c>
      <c r="D1630">
        <f>VLOOKUP(A1630,kipp_maps!A:D,4,FALSE)</f>
        <v>2019</v>
      </c>
      <c r="E1630" t="str">
        <f>VLOOKUP(A1630,kipp_maps!A:E,5,FALSE)</f>
        <v>GenEd</v>
      </c>
      <c r="F1630" t="str">
        <f>VLOOKUP(A1630&amp;"|"&amp;"Fall"&amp;"|"&amp;"Math",kipp_maps!H:I,2,FALSE)</f>
        <v>.</v>
      </c>
      <c r="G1630" t="str">
        <f>VLOOKUP(A1630&amp;"|"&amp;"Fall"&amp;"|"&amp;"Math",kipp_maps!H:J,3,FALSE)</f>
        <v>.</v>
      </c>
      <c r="H1630" t="str">
        <f>VLOOKUP(A1630&amp;"|"&amp;"Fall"&amp;"|"&amp;"Math",kipp_maps!H:K,4,FALSE)</f>
        <v>.</v>
      </c>
      <c r="I1630">
        <f>VLOOKUP(A1630&amp;"|"&amp;"Spring"&amp;"|"&amp;"Math",kipp_maps!H:I,2,FALSE)</f>
        <v>221</v>
      </c>
      <c r="J1630">
        <f>VLOOKUP(A1630&amp;"|"&amp;"Spring"&amp;"|"&amp;"Math",kipp_maps!H:J,3,FALSE)</f>
        <v>40</v>
      </c>
      <c r="K1630">
        <f>VLOOKUP(A1630&amp;"|"&amp;"Spring"&amp;"|"&amp;"Math",kipp_maps!H:K,4,FALSE)</f>
        <v>2</v>
      </c>
      <c r="L1630" t="str">
        <f>VLOOKUP(A1630&amp;"|"&amp;"Fall"&amp;"|"&amp;"Math",kipp_maps!H:L,5,FALSE)</f>
        <v>.</v>
      </c>
      <c r="M1630" t="e">
        <f t="shared" si="100"/>
        <v>#VALUE!</v>
      </c>
      <c r="N1630" t="e">
        <f t="shared" si="101"/>
        <v>#VALUE!</v>
      </c>
      <c r="O1630" t="str">
        <f>VLOOKUP(A1630&amp;"|"&amp;"Fall"&amp;"|"&amp;"Reading",kipp_maps!H:I,2,FALSE)</f>
        <v>.</v>
      </c>
      <c r="P1630" t="str">
        <f>VLOOKUP(A1630&amp;"|"&amp;"Fall"&amp;"|"&amp;"Reading",kipp_maps!H:J,3,FALSE)</f>
        <v>.</v>
      </c>
      <c r="Q1630" t="str">
        <f>VLOOKUP(A1630&amp;"|"&amp;"Fall"&amp;"|"&amp;"Reading",kipp_maps!H:K,4,FALSE)</f>
        <v>.</v>
      </c>
      <c r="R1630">
        <f>VLOOKUP(A1630&amp;"|"&amp;"Spring"&amp;"|"&amp;"Reading",kipp_maps!H:I,2,FALSE)</f>
        <v>216</v>
      </c>
      <c r="S1630">
        <f>VLOOKUP(A1630&amp;"|"&amp;"Spring"&amp;"|"&amp;"Reading",kipp_maps!H:J,3,FALSE)</f>
        <v>51</v>
      </c>
      <c r="T1630">
        <f>VLOOKUP(A1630&amp;"|"&amp;"Spring"&amp;"|"&amp;"Reading",kipp_maps!H:K,4,FALSE)</f>
        <v>3</v>
      </c>
      <c r="U1630" t="str">
        <f>VLOOKUP(A1630&amp;"|"&amp;"Fall"&amp;"|"&amp;"Reading",kipp_maps!H:L,5,FALSE)</f>
        <v>.</v>
      </c>
      <c r="V1630" t="e">
        <f t="shared" si="102"/>
        <v>#VALUE!</v>
      </c>
      <c r="W1630" t="e">
        <f t="shared" si="103"/>
        <v>#VALUE!</v>
      </c>
    </row>
    <row r="1631" spans="1:23" x14ac:dyDescent="0.25">
      <c r="A1631">
        <v>29657</v>
      </c>
      <c r="B1631" t="str">
        <f>VLOOKUP(A1631,kipp_maps!A:B,2,FALSE)</f>
        <v>School C</v>
      </c>
      <c r="C1631">
        <f>VLOOKUP(A1631,kipp_maps!A:C,3,FALSE)</f>
        <v>6</v>
      </c>
      <c r="D1631">
        <f>VLOOKUP(A1631,kipp_maps!A:D,4,FALSE)</f>
        <v>2019</v>
      </c>
      <c r="E1631" t="str">
        <f>VLOOKUP(A1631,kipp_maps!A:E,5,FALSE)</f>
        <v>GenEd</v>
      </c>
      <c r="F1631" t="str">
        <f>VLOOKUP(A1631&amp;"|"&amp;"Fall"&amp;"|"&amp;"Math",kipp_maps!H:I,2,FALSE)</f>
        <v>.</v>
      </c>
      <c r="G1631" t="str">
        <f>VLOOKUP(A1631&amp;"|"&amp;"Fall"&amp;"|"&amp;"Math",kipp_maps!H:J,3,FALSE)</f>
        <v>.</v>
      </c>
      <c r="H1631" t="str">
        <f>VLOOKUP(A1631&amp;"|"&amp;"Fall"&amp;"|"&amp;"Math",kipp_maps!H:K,4,FALSE)</f>
        <v>.</v>
      </c>
      <c r="I1631">
        <f>VLOOKUP(A1631&amp;"|"&amp;"Spring"&amp;"|"&amp;"Math",kipp_maps!H:I,2,FALSE)</f>
        <v>221</v>
      </c>
      <c r="J1631">
        <f>VLOOKUP(A1631&amp;"|"&amp;"Spring"&amp;"|"&amp;"Math",kipp_maps!H:J,3,FALSE)</f>
        <v>40</v>
      </c>
      <c r="K1631">
        <f>VLOOKUP(A1631&amp;"|"&amp;"Spring"&amp;"|"&amp;"Math",kipp_maps!H:K,4,FALSE)</f>
        <v>2</v>
      </c>
      <c r="L1631" t="str">
        <f>VLOOKUP(A1631&amp;"|"&amp;"Fall"&amp;"|"&amp;"Math",kipp_maps!H:L,5,FALSE)</f>
        <v>.</v>
      </c>
      <c r="M1631" t="e">
        <f t="shared" si="100"/>
        <v>#VALUE!</v>
      </c>
      <c r="N1631" t="e">
        <f t="shared" si="101"/>
        <v>#VALUE!</v>
      </c>
      <c r="O1631" t="str">
        <f>VLOOKUP(A1631&amp;"|"&amp;"Fall"&amp;"|"&amp;"Reading",kipp_maps!H:I,2,FALSE)</f>
        <v>.</v>
      </c>
      <c r="P1631" t="str">
        <f>VLOOKUP(A1631&amp;"|"&amp;"Fall"&amp;"|"&amp;"Reading",kipp_maps!H:J,3,FALSE)</f>
        <v>.</v>
      </c>
      <c r="Q1631" t="str">
        <f>VLOOKUP(A1631&amp;"|"&amp;"Fall"&amp;"|"&amp;"Reading",kipp_maps!H:K,4,FALSE)</f>
        <v>.</v>
      </c>
      <c r="R1631">
        <f>VLOOKUP(A1631&amp;"|"&amp;"Spring"&amp;"|"&amp;"Reading",kipp_maps!H:I,2,FALSE)</f>
        <v>220</v>
      </c>
      <c r="S1631">
        <f>VLOOKUP(A1631&amp;"|"&amp;"Spring"&amp;"|"&amp;"Reading",kipp_maps!H:J,3,FALSE)</f>
        <v>61</v>
      </c>
      <c r="T1631">
        <f>VLOOKUP(A1631&amp;"|"&amp;"Spring"&amp;"|"&amp;"Reading",kipp_maps!H:K,4,FALSE)</f>
        <v>3</v>
      </c>
      <c r="U1631" t="str">
        <f>VLOOKUP(A1631&amp;"|"&amp;"Fall"&amp;"|"&amp;"Reading",kipp_maps!H:L,5,FALSE)</f>
        <v>.</v>
      </c>
      <c r="V1631" t="e">
        <f t="shared" si="102"/>
        <v>#VALUE!</v>
      </c>
      <c r="W1631" t="e">
        <f t="shared" si="103"/>
        <v>#VALUE!</v>
      </c>
    </row>
    <row r="1632" spans="1:23" x14ac:dyDescent="0.25">
      <c r="A1632">
        <v>24291</v>
      </c>
      <c r="B1632" t="str">
        <f>VLOOKUP(A1632,kipp_maps!A:B,2,FALSE)</f>
        <v>School A</v>
      </c>
      <c r="C1632">
        <f>VLOOKUP(A1632,kipp_maps!A:C,3,FALSE)</f>
        <v>6</v>
      </c>
      <c r="D1632">
        <f>VLOOKUP(A1632,kipp_maps!A:D,4,FALSE)</f>
        <v>2019</v>
      </c>
      <c r="E1632" t="str">
        <f>VLOOKUP(A1632,kipp_maps!A:E,5,FALSE)</f>
        <v>GenEd</v>
      </c>
      <c r="F1632" t="str">
        <f>VLOOKUP(A1632&amp;"|"&amp;"Fall"&amp;"|"&amp;"Math",kipp_maps!H:I,2,FALSE)</f>
        <v>.</v>
      </c>
      <c r="G1632" t="str">
        <f>VLOOKUP(A1632&amp;"|"&amp;"Fall"&amp;"|"&amp;"Math",kipp_maps!H:J,3,FALSE)</f>
        <v>.</v>
      </c>
      <c r="H1632" t="str">
        <f>VLOOKUP(A1632&amp;"|"&amp;"Fall"&amp;"|"&amp;"Math",kipp_maps!H:K,4,FALSE)</f>
        <v>.</v>
      </c>
      <c r="I1632">
        <f>VLOOKUP(A1632&amp;"|"&amp;"Spring"&amp;"|"&amp;"Math",kipp_maps!H:I,2,FALSE)</f>
        <v>206</v>
      </c>
      <c r="J1632">
        <f>VLOOKUP(A1632&amp;"|"&amp;"Spring"&amp;"|"&amp;"Math",kipp_maps!H:J,3,FALSE)</f>
        <v>12</v>
      </c>
      <c r="K1632">
        <f>VLOOKUP(A1632&amp;"|"&amp;"Spring"&amp;"|"&amp;"Math",kipp_maps!H:K,4,FALSE)</f>
        <v>1</v>
      </c>
      <c r="L1632" t="str">
        <f>VLOOKUP(A1632&amp;"|"&amp;"Fall"&amp;"|"&amp;"Math",kipp_maps!H:L,5,FALSE)</f>
        <v>.</v>
      </c>
      <c r="M1632" t="e">
        <f t="shared" si="100"/>
        <v>#VALUE!</v>
      </c>
      <c r="N1632" t="e">
        <f t="shared" si="101"/>
        <v>#VALUE!</v>
      </c>
      <c r="O1632" t="str">
        <f>VLOOKUP(A1632&amp;"|"&amp;"Fall"&amp;"|"&amp;"Reading",kipp_maps!H:I,2,FALSE)</f>
        <v>.</v>
      </c>
      <c r="P1632" t="str">
        <f>VLOOKUP(A1632&amp;"|"&amp;"Fall"&amp;"|"&amp;"Reading",kipp_maps!H:J,3,FALSE)</f>
        <v>.</v>
      </c>
      <c r="Q1632" t="str">
        <f>VLOOKUP(A1632&amp;"|"&amp;"Fall"&amp;"|"&amp;"Reading",kipp_maps!H:K,4,FALSE)</f>
        <v>.</v>
      </c>
      <c r="R1632">
        <f>VLOOKUP(A1632&amp;"|"&amp;"Spring"&amp;"|"&amp;"Reading",kipp_maps!H:I,2,FALSE)</f>
        <v>201</v>
      </c>
      <c r="S1632">
        <f>VLOOKUP(A1632&amp;"|"&amp;"Spring"&amp;"|"&amp;"Reading",kipp_maps!H:J,3,FALSE)</f>
        <v>16</v>
      </c>
      <c r="T1632">
        <f>VLOOKUP(A1632&amp;"|"&amp;"Spring"&amp;"|"&amp;"Reading",kipp_maps!H:K,4,FALSE)</f>
        <v>1</v>
      </c>
      <c r="U1632" t="str">
        <f>VLOOKUP(A1632&amp;"|"&amp;"Fall"&amp;"|"&amp;"Reading",kipp_maps!H:L,5,FALSE)</f>
        <v>.</v>
      </c>
      <c r="V1632" t="e">
        <f t="shared" si="102"/>
        <v>#VALUE!</v>
      </c>
      <c r="W1632" t="e">
        <f t="shared" si="103"/>
        <v>#VALUE!</v>
      </c>
    </row>
    <row r="1633" spans="1:23" x14ac:dyDescent="0.25">
      <c r="A1633">
        <v>29823</v>
      </c>
      <c r="B1633" t="str">
        <f>VLOOKUP(A1633,kipp_maps!A:B,2,FALSE)</f>
        <v>School A</v>
      </c>
      <c r="C1633">
        <f>VLOOKUP(A1633,kipp_maps!A:C,3,FALSE)</f>
        <v>6</v>
      </c>
      <c r="D1633">
        <f>VLOOKUP(A1633,kipp_maps!A:D,4,FALSE)</f>
        <v>2019</v>
      </c>
      <c r="E1633" t="str">
        <f>VLOOKUP(A1633,kipp_maps!A:E,5,FALSE)</f>
        <v>GenEd</v>
      </c>
      <c r="F1633" t="str">
        <f>VLOOKUP(A1633&amp;"|"&amp;"Fall"&amp;"|"&amp;"Math",kipp_maps!H:I,2,FALSE)</f>
        <v>.</v>
      </c>
      <c r="G1633" t="str">
        <f>VLOOKUP(A1633&amp;"|"&amp;"Fall"&amp;"|"&amp;"Math",kipp_maps!H:J,3,FALSE)</f>
        <v>.</v>
      </c>
      <c r="H1633" t="str">
        <f>VLOOKUP(A1633&amp;"|"&amp;"Fall"&amp;"|"&amp;"Math",kipp_maps!H:K,4,FALSE)</f>
        <v>.</v>
      </c>
      <c r="I1633">
        <f>VLOOKUP(A1633&amp;"|"&amp;"Spring"&amp;"|"&amp;"Math",kipp_maps!H:I,2,FALSE)</f>
        <v>230</v>
      </c>
      <c r="J1633">
        <f>VLOOKUP(A1633&amp;"|"&amp;"Spring"&amp;"|"&amp;"Math",kipp_maps!H:J,3,FALSE)</f>
        <v>61</v>
      </c>
      <c r="K1633">
        <f>VLOOKUP(A1633&amp;"|"&amp;"Spring"&amp;"|"&amp;"Math",kipp_maps!H:K,4,FALSE)</f>
        <v>3</v>
      </c>
      <c r="L1633" t="str">
        <f>VLOOKUP(A1633&amp;"|"&amp;"Fall"&amp;"|"&amp;"Math",kipp_maps!H:L,5,FALSE)</f>
        <v>.</v>
      </c>
      <c r="M1633" t="e">
        <f t="shared" si="100"/>
        <v>#VALUE!</v>
      </c>
      <c r="N1633" t="e">
        <f t="shared" si="101"/>
        <v>#VALUE!</v>
      </c>
      <c r="O1633" t="str">
        <f>VLOOKUP(A1633&amp;"|"&amp;"Fall"&amp;"|"&amp;"Reading",kipp_maps!H:I,2,FALSE)</f>
        <v>.</v>
      </c>
      <c r="P1633" t="str">
        <f>VLOOKUP(A1633&amp;"|"&amp;"Fall"&amp;"|"&amp;"Reading",kipp_maps!H:J,3,FALSE)</f>
        <v>.</v>
      </c>
      <c r="Q1633" t="str">
        <f>VLOOKUP(A1633&amp;"|"&amp;"Fall"&amp;"|"&amp;"Reading",kipp_maps!H:K,4,FALSE)</f>
        <v>.</v>
      </c>
      <c r="R1633">
        <f>VLOOKUP(A1633&amp;"|"&amp;"Spring"&amp;"|"&amp;"Reading",kipp_maps!H:I,2,FALSE)</f>
        <v>229</v>
      </c>
      <c r="S1633">
        <f>VLOOKUP(A1633&amp;"|"&amp;"Spring"&amp;"|"&amp;"Reading",kipp_maps!H:J,3,FALSE)</f>
        <v>82</v>
      </c>
      <c r="T1633">
        <f>VLOOKUP(A1633&amp;"|"&amp;"Spring"&amp;"|"&amp;"Reading",kipp_maps!H:K,4,FALSE)</f>
        <v>4</v>
      </c>
      <c r="U1633" t="str">
        <f>VLOOKUP(A1633&amp;"|"&amp;"Fall"&amp;"|"&amp;"Reading",kipp_maps!H:L,5,FALSE)</f>
        <v>.</v>
      </c>
      <c r="V1633" t="e">
        <f t="shared" si="102"/>
        <v>#VALUE!</v>
      </c>
      <c r="W1633" t="e">
        <f t="shared" si="103"/>
        <v>#VALUE!</v>
      </c>
    </row>
    <row r="1634" spans="1:23" x14ac:dyDescent="0.25">
      <c r="A1634">
        <v>24416</v>
      </c>
      <c r="B1634" t="str">
        <f>VLOOKUP(A1634,kipp_maps!A:B,2,FALSE)</f>
        <v>School C</v>
      </c>
      <c r="C1634">
        <f>VLOOKUP(A1634,kipp_maps!A:C,3,FALSE)</f>
        <v>6</v>
      </c>
      <c r="D1634">
        <f>VLOOKUP(A1634,kipp_maps!A:D,4,FALSE)</f>
        <v>2019</v>
      </c>
      <c r="E1634" t="str">
        <f>VLOOKUP(A1634,kipp_maps!A:E,5,FALSE)</f>
        <v>SPED</v>
      </c>
      <c r="F1634" t="str">
        <f>VLOOKUP(A1634&amp;"|"&amp;"Fall"&amp;"|"&amp;"Math",kipp_maps!H:I,2,FALSE)</f>
        <v>.</v>
      </c>
      <c r="G1634" t="str">
        <f>VLOOKUP(A1634&amp;"|"&amp;"Fall"&amp;"|"&amp;"Math",kipp_maps!H:J,3,FALSE)</f>
        <v>.</v>
      </c>
      <c r="H1634" t="str">
        <f>VLOOKUP(A1634&amp;"|"&amp;"Fall"&amp;"|"&amp;"Math",kipp_maps!H:K,4,FALSE)</f>
        <v>.</v>
      </c>
      <c r="I1634">
        <f>VLOOKUP(A1634&amp;"|"&amp;"Spring"&amp;"|"&amp;"Math",kipp_maps!H:I,2,FALSE)</f>
        <v>183</v>
      </c>
      <c r="J1634">
        <f>VLOOKUP(A1634&amp;"|"&amp;"Spring"&amp;"|"&amp;"Math",kipp_maps!H:J,3,FALSE)</f>
        <v>1</v>
      </c>
      <c r="K1634">
        <f>VLOOKUP(A1634&amp;"|"&amp;"Spring"&amp;"|"&amp;"Math",kipp_maps!H:K,4,FALSE)</f>
        <v>1</v>
      </c>
      <c r="L1634" t="str">
        <f>VLOOKUP(A1634&amp;"|"&amp;"Fall"&amp;"|"&amp;"Math",kipp_maps!H:L,5,FALSE)</f>
        <v>.</v>
      </c>
      <c r="M1634" t="e">
        <f t="shared" si="100"/>
        <v>#VALUE!</v>
      </c>
      <c r="N1634" t="e">
        <f t="shared" si="101"/>
        <v>#VALUE!</v>
      </c>
      <c r="O1634" t="str">
        <f>VLOOKUP(A1634&amp;"|"&amp;"Fall"&amp;"|"&amp;"Reading",kipp_maps!H:I,2,FALSE)</f>
        <v>.</v>
      </c>
      <c r="P1634" t="str">
        <f>VLOOKUP(A1634&amp;"|"&amp;"Fall"&amp;"|"&amp;"Reading",kipp_maps!H:J,3,FALSE)</f>
        <v>.</v>
      </c>
      <c r="Q1634" t="str">
        <f>VLOOKUP(A1634&amp;"|"&amp;"Fall"&amp;"|"&amp;"Reading",kipp_maps!H:K,4,FALSE)</f>
        <v>.</v>
      </c>
      <c r="R1634">
        <f>VLOOKUP(A1634&amp;"|"&amp;"Spring"&amp;"|"&amp;"Reading",kipp_maps!H:I,2,FALSE)</f>
        <v>200</v>
      </c>
      <c r="S1634">
        <f>VLOOKUP(A1634&amp;"|"&amp;"Spring"&amp;"|"&amp;"Reading",kipp_maps!H:J,3,FALSE)</f>
        <v>14</v>
      </c>
      <c r="T1634">
        <f>VLOOKUP(A1634&amp;"|"&amp;"Spring"&amp;"|"&amp;"Reading",kipp_maps!H:K,4,FALSE)</f>
        <v>1</v>
      </c>
      <c r="U1634" t="str">
        <f>VLOOKUP(A1634&amp;"|"&amp;"Fall"&amp;"|"&amp;"Reading",kipp_maps!H:L,5,FALSE)</f>
        <v>.</v>
      </c>
      <c r="V1634" t="e">
        <f t="shared" si="102"/>
        <v>#VALUE!</v>
      </c>
      <c r="W1634" t="e">
        <f t="shared" si="103"/>
        <v>#VALUE!</v>
      </c>
    </row>
    <row r="1635" spans="1:23" x14ac:dyDescent="0.25">
      <c r="A1635">
        <v>12948</v>
      </c>
      <c r="B1635" t="str">
        <f>VLOOKUP(A1635,kipp_maps!A:B,2,FALSE)</f>
        <v>School D</v>
      </c>
      <c r="C1635">
        <f>VLOOKUP(A1635,kipp_maps!A:C,3,FALSE)</f>
        <v>6</v>
      </c>
      <c r="D1635">
        <f>VLOOKUP(A1635,kipp_maps!A:D,4,FALSE)</f>
        <v>2019</v>
      </c>
      <c r="E1635" t="str">
        <f>VLOOKUP(A1635,kipp_maps!A:E,5,FALSE)</f>
        <v>GenEd</v>
      </c>
      <c r="F1635" t="str">
        <f>VLOOKUP(A1635&amp;"|"&amp;"Fall"&amp;"|"&amp;"Math",kipp_maps!H:I,2,FALSE)</f>
        <v>.</v>
      </c>
      <c r="G1635" t="str">
        <f>VLOOKUP(A1635&amp;"|"&amp;"Fall"&amp;"|"&amp;"Math",kipp_maps!H:J,3,FALSE)</f>
        <v>.</v>
      </c>
      <c r="H1635" t="str">
        <f>VLOOKUP(A1635&amp;"|"&amp;"Fall"&amp;"|"&amp;"Math",kipp_maps!H:K,4,FALSE)</f>
        <v>.</v>
      </c>
      <c r="I1635">
        <f>VLOOKUP(A1635&amp;"|"&amp;"Spring"&amp;"|"&amp;"Math",kipp_maps!H:I,2,FALSE)</f>
        <v>220</v>
      </c>
      <c r="J1635">
        <f>VLOOKUP(A1635&amp;"|"&amp;"Spring"&amp;"|"&amp;"Math",kipp_maps!H:J,3,FALSE)</f>
        <v>37</v>
      </c>
      <c r="K1635">
        <f>VLOOKUP(A1635&amp;"|"&amp;"Spring"&amp;"|"&amp;"Math",kipp_maps!H:K,4,FALSE)</f>
        <v>2</v>
      </c>
      <c r="L1635" t="str">
        <f>VLOOKUP(A1635&amp;"|"&amp;"Fall"&amp;"|"&amp;"Math",kipp_maps!H:L,5,FALSE)</f>
        <v>.</v>
      </c>
      <c r="M1635" t="e">
        <f t="shared" si="100"/>
        <v>#VALUE!</v>
      </c>
      <c r="N1635" t="e">
        <f t="shared" si="101"/>
        <v>#VALUE!</v>
      </c>
      <c r="O1635" t="str">
        <f>VLOOKUP(A1635&amp;"|"&amp;"Fall"&amp;"|"&amp;"Reading",kipp_maps!H:I,2,FALSE)</f>
        <v>.</v>
      </c>
      <c r="P1635" t="str">
        <f>VLOOKUP(A1635&amp;"|"&amp;"Fall"&amp;"|"&amp;"Reading",kipp_maps!H:J,3,FALSE)</f>
        <v>.</v>
      </c>
      <c r="Q1635" t="str">
        <f>VLOOKUP(A1635&amp;"|"&amp;"Fall"&amp;"|"&amp;"Reading",kipp_maps!H:K,4,FALSE)</f>
        <v>.</v>
      </c>
      <c r="R1635">
        <f>VLOOKUP(A1635&amp;"|"&amp;"Spring"&amp;"|"&amp;"Reading",kipp_maps!H:I,2,FALSE)</f>
        <v>196</v>
      </c>
      <c r="S1635">
        <f>VLOOKUP(A1635&amp;"|"&amp;"Spring"&amp;"|"&amp;"Reading",kipp_maps!H:J,3,FALSE)</f>
        <v>9</v>
      </c>
      <c r="T1635">
        <f>VLOOKUP(A1635&amp;"|"&amp;"Spring"&amp;"|"&amp;"Reading",kipp_maps!H:K,4,FALSE)</f>
        <v>1</v>
      </c>
      <c r="U1635" t="str">
        <f>VLOOKUP(A1635&amp;"|"&amp;"Fall"&amp;"|"&amp;"Reading",kipp_maps!H:L,5,FALSE)</f>
        <v>.</v>
      </c>
      <c r="V1635" t="e">
        <f t="shared" si="102"/>
        <v>#VALUE!</v>
      </c>
      <c r="W1635" t="e">
        <f t="shared" si="103"/>
        <v>#VALUE!</v>
      </c>
    </row>
    <row r="1636" spans="1:23" x14ac:dyDescent="0.25">
      <c r="A1636">
        <v>26395</v>
      </c>
      <c r="B1636" t="str">
        <f>VLOOKUP(A1636,kipp_maps!A:B,2,FALSE)</f>
        <v>School A</v>
      </c>
      <c r="C1636">
        <f>VLOOKUP(A1636,kipp_maps!A:C,3,FALSE)</f>
        <v>6</v>
      </c>
      <c r="D1636">
        <f>VLOOKUP(A1636,kipp_maps!A:D,4,FALSE)</f>
        <v>2019</v>
      </c>
      <c r="E1636" t="str">
        <f>VLOOKUP(A1636,kipp_maps!A:E,5,FALSE)</f>
        <v>GenEd</v>
      </c>
      <c r="F1636" t="str">
        <f>VLOOKUP(A1636&amp;"|"&amp;"Fall"&amp;"|"&amp;"Math",kipp_maps!H:I,2,FALSE)</f>
        <v>.</v>
      </c>
      <c r="G1636" t="str">
        <f>VLOOKUP(A1636&amp;"|"&amp;"Fall"&amp;"|"&amp;"Math",kipp_maps!H:J,3,FALSE)</f>
        <v>.</v>
      </c>
      <c r="H1636" t="str">
        <f>VLOOKUP(A1636&amp;"|"&amp;"Fall"&amp;"|"&amp;"Math",kipp_maps!H:K,4,FALSE)</f>
        <v>.</v>
      </c>
      <c r="I1636">
        <f>VLOOKUP(A1636&amp;"|"&amp;"Spring"&amp;"|"&amp;"Math",kipp_maps!H:I,2,FALSE)</f>
        <v>219</v>
      </c>
      <c r="J1636">
        <f>VLOOKUP(A1636&amp;"|"&amp;"Spring"&amp;"|"&amp;"Math",kipp_maps!H:J,3,FALSE)</f>
        <v>35</v>
      </c>
      <c r="K1636">
        <f>VLOOKUP(A1636&amp;"|"&amp;"Spring"&amp;"|"&amp;"Math",kipp_maps!H:K,4,FALSE)</f>
        <v>2</v>
      </c>
      <c r="L1636" t="str">
        <f>VLOOKUP(A1636&amp;"|"&amp;"Fall"&amp;"|"&amp;"Math",kipp_maps!H:L,5,FALSE)</f>
        <v>.</v>
      </c>
      <c r="M1636" t="e">
        <f t="shared" si="100"/>
        <v>#VALUE!</v>
      </c>
      <c r="N1636" t="e">
        <f t="shared" si="101"/>
        <v>#VALUE!</v>
      </c>
      <c r="O1636" t="str">
        <f>VLOOKUP(A1636&amp;"|"&amp;"Fall"&amp;"|"&amp;"Reading",kipp_maps!H:I,2,FALSE)</f>
        <v>.</v>
      </c>
      <c r="P1636" t="str">
        <f>VLOOKUP(A1636&amp;"|"&amp;"Fall"&amp;"|"&amp;"Reading",kipp_maps!H:J,3,FALSE)</f>
        <v>.</v>
      </c>
      <c r="Q1636" t="str">
        <f>VLOOKUP(A1636&amp;"|"&amp;"Fall"&amp;"|"&amp;"Reading",kipp_maps!H:K,4,FALSE)</f>
        <v>.</v>
      </c>
      <c r="R1636">
        <f>VLOOKUP(A1636&amp;"|"&amp;"Spring"&amp;"|"&amp;"Reading",kipp_maps!H:I,2,FALSE)</f>
        <v>224</v>
      </c>
      <c r="S1636">
        <f>VLOOKUP(A1636&amp;"|"&amp;"Spring"&amp;"|"&amp;"Reading",kipp_maps!H:J,3,FALSE)</f>
        <v>71</v>
      </c>
      <c r="T1636">
        <f>VLOOKUP(A1636&amp;"|"&amp;"Spring"&amp;"|"&amp;"Reading",kipp_maps!H:K,4,FALSE)</f>
        <v>3</v>
      </c>
      <c r="U1636" t="str">
        <f>VLOOKUP(A1636&amp;"|"&amp;"Fall"&amp;"|"&amp;"Reading",kipp_maps!H:L,5,FALSE)</f>
        <v>.</v>
      </c>
      <c r="V1636" t="e">
        <f t="shared" si="102"/>
        <v>#VALUE!</v>
      </c>
      <c r="W1636" t="e">
        <f t="shared" si="103"/>
        <v>#VALUE!</v>
      </c>
    </row>
    <row r="1637" spans="1:23" x14ac:dyDescent="0.25">
      <c r="A1637">
        <v>14675</v>
      </c>
      <c r="B1637" t="str">
        <f>VLOOKUP(A1637,kipp_maps!A:B,2,FALSE)</f>
        <v>School B</v>
      </c>
      <c r="C1637">
        <f>VLOOKUP(A1637,kipp_maps!A:C,3,FALSE)</f>
        <v>6</v>
      </c>
      <c r="D1637">
        <f>VLOOKUP(A1637,kipp_maps!A:D,4,FALSE)</f>
        <v>2019</v>
      </c>
      <c r="E1637" t="str">
        <f>VLOOKUP(A1637,kipp_maps!A:E,5,FALSE)</f>
        <v>GenEd</v>
      </c>
      <c r="F1637">
        <f>VLOOKUP(A1637&amp;"|"&amp;"Fall"&amp;"|"&amp;"Math",kipp_maps!H:I,2,FALSE)</f>
        <v>220</v>
      </c>
      <c r="G1637">
        <f>VLOOKUP(A1637&amp;"|"&amp;"Fall"&amp;"|"&amp;"Math",kipp_maps!H:J,3,FALSE)</f>
        <v>47</v>
      </c>
      <c r="H1637">
        <f>VLOOKUP(A1637&amp;"|"&amp;"Fall"&amp;"|"&amp;"Math",kipp_maps!H:K,4,FALSE)</f>
        <v>2</v>
      </c>
      <c r="I1637" t="str">
        <f>VLOOKUP(A1637&amp;"|"&amp;"Spring"&amp;"|"&amp;"Math",kipp_maps!H:I,2,FALSE)</f>
        <v>.</v>
      </c>
      <c r="J1637" t="str">
        <f>VLOOKUP(A1637&amp;"|"&amp;"Spring"&amp;"|"&amp;"Math",kipp_maps!H:J,3,FALSE)</f>
        <v>.</v>
      </c>
      <c r="K1637" t="str">
        <f>VLOOKUP(A1637&amp;"|"&amp;"Spring"&amp;"|"&amp;"Math",kipp_maps!H:K,4,FALSE)</f>
        <v>.</v>
      </c>
      <c r="L1637">
        <f>VLOOKUP(A1637&amp;"|"&amp;"Fall"&amp;"|"&amp;"Math",kipp_maps!H:L,5,FALSE)</f>
        <v>5</v>
      </c>
      <c r="M1637" t="e">
        <f t="shared" si="100"/>
        <v>#VALUE!</v>
      </c>
      <c r="N1637" t="e">
        <f t="shared" si="101"/>
        <v>#VALUE!</v>
      </c>
      <c r="O1637">
        <f>VLOOKUP(A1637&amp;"|"&amp;"Fall"&amp;"|"&amp;"Reading",kipp_maps!H:I,2,FALSE)</f>
        <v>225</v>
      </c>
      <c r="P1637">
        <f>VLOOKUP(A1637&amp;"|"&amp;"Fall"&amp;"|"&amp;"Reading",kipp_maps!H:J,3,FALSE)</f>
        <v>82</v>
      </c>
      <c r="Q1637">
        <f>VLOOKUP(A1637&amp;"|"&amp;"Fall"&amp;"|"&amp;"Reading",kipp_maps!H:K,4,FALSE)</f>
        <v>4</v>
      </c>
      <c r="R1637" t="str">
        <f>VLOOKUP(A1637&amp;"|"&amp;"Spring"&amp;"|"&amp;"Reading",kipp_maps!H:I,2,FALSE)</f>
        <v>.</v>
      </c>
      <c r="S1637" t="str">
        <f>VLOOKUP(A1637&amp;"|"&amp;"Spring"&amp;"|"&amp;"Reading",kipp_maps!H:J,3,FALSE)</f>
        <v>.</v>
      </c>
      <c r="T1637" t="str">
        <f>VLOOKUP(A1637&amp;"|"&amp;"Spring"&amp;"|"&amp;"Reading",kipp_maps!H:K,4,FALSE)</f>
        <v>.</v>
      </c>
      <c r="U1637">
        <f>VLOOKUP(A1637&amp;"|"&amp;"Fall"&amp;"|"&amp;"Reading",kipp_maps!H:L,5,FALSE)</f>
        <v>2</v>
      </c>
      <c r="V1637" t="e">
        <f t="shared" si="102"/>
        <v>#VALUE!</v>
      </c>
      <c r="W1637" t="e">
        <f t="shared" si="103"/>
        <v>#VALUE!</v>
      </c>
    </row>
    <row r="1638" spans="1:23" x14ac:dyDescent="0.25">
      <c r="A1638">
        <v>22070</v>
      </c>
      <c r="B1638" t="str">
        <f>VLOOKUP(A1638,kipp_maps!A:B,2,FALSE)</f>
        <v>School B</v>
      </c>
      <c r="C1638">
        <f>VLOOKUP(A1638,kipp_maps!A:C,3,FALSE)</f>
        <v>6</v>
      </c>
      <c r="D1638">
        <f>VLOOKUP(A1638,kipp_maps!A:D,4,FALSE)</f>
        <v>2019</v>
      </c>
      <c r="E1638" t="str">
        <f>VLOOKUP(A1638,kipp_maps!A:E,5,FALSE)</f>
        <v>GenEd</v>
      </c>
      <c r="F1638">
        <f>VLOOKUP(A1638&amp;"|"&amp;"Fall"&amp;"|"&amp;"Math",kipp_maps!H:I,2,FALSE)</f>
        <v>217</v>
      </c>
      <c r="G1638">
        <f>VLOOKUP(A1638&amp;"|"&amp;"Fall"&amp;"|"&amp;"Math",kipp_maps!H:J,3,FALSE)</f>
        <v>39</v>
      </c>
      <c r="H1638">
        <f>VLOOKUP(A1638&amp;"|"&amp;"Fall"&amp;"|"&amp;"Math",kipp_maps!H:K,4,FALSE)</f>
        <v>2</v>
      </c>
      <c r="I1638" t="str">
        <f>VLOOKUP(A1638&amp;"|"&amp;"Spring"&amp;"|"&amp;"Math",kipp_maps!H:I,2,FALSE)</f>
        <v>.</v>
      </c>
      <c r="J1638" t="str">
        <f>VLOOKUP(A1638&amp;"|"&amp;"Spring"&amp;"|"&amp;"Math",kipp_maps!H:J,3,FALSE)</f>
        <v>.</v>
      </c>
      <c r="K1638" t="str">
        <f>VLOOKUP(A1638&amp;"|"&amp;"Spring"&amp;"|"&amp;"Math",kipp_maps!H:K,4,FALSE)</f>
        <v>.</v>
      </c>
      <c r="L1638">
        <f>VLOOKUP(A1638&amp;"|"&amp;"Fall"&amp;"|"&amp;"Math",kipp_maps!H:L,5,FALSE)</f>
        <v>5</v>
      </c>
      <c r="M1638" t="e">
        <f t="shared" si="100"/>
        <v>#VALUE!</v>
      </c>
      <c r="N1638" t="e">
        <f t="shared" si="101"/>
        <v>#VALUE!</v>
      </c>
      <c r="O1638">
        <f>VLOOKUP(A1638&amp;"|"&amp;"Fall"&amp;"|"&amp;"Reading",kipp_maps!H:I,2,FALSE)</f>
        <v>221</v>
      </c>
      <c r="P1638">
        <f>VLOOKUP(A1638&amp;"|"&amp;"Fall"&amp;"|"&amp;"Reading",kipp_maps!H:J,3,FALSE)</f>
        <v>73</v>
      </c>
      <c r="Q1638">
        <f>VLOOKUP(A1638&amp;"|"&amp;"Fall"&amp;"|"&amp;"Reading",kipp_maps!H:K,4,FALSE)</f>
        <v>3</v>
      </c>
      <c r="R1638" t="str">
        <f>VLOOKUP(A1638&amp;"|"&amp;"Spring"&amp;"|"&amp;"Reading",kipp_maps!H:I,2,FALSE)</f>
        <v>.</v>
      </c>
      <c r="S1638" t="str">
        <f>VLOOKUP(A1638&amp;"|"&amp;"Spring"&amp;"|"&amp;"Reading",kipp_maps!H:J,3,FALSE)</f>
        <v>.</v>
      </c>
      <c r="T1638" t="str">
        <f>VLOOKUP(A1638&amp;"|"&amp;"Spring"&amp;"|"&amp;"Reading",kipp_maps!H:K,4,FALSE)</f>
        <v>.</v>
      </c>
      <c r="U1638">
        <f>VLOOKUP(A1638&amp;"|"&amp;"Fall"&amp;"|"&amp;"Reading",kipp_maps!H:L,5,FALSE)</f>
        <v>2</v>
      </c>
      <c r="V1638" t="e">
        <f t="shared" si="102"/>
        <v>#VALUE!</v>
      </c>
      <c r="W1638" t="e">
        <f t="shared" si="103"/>
        <v>#VALUE!</v>
      </c>
    </row>
    <row r="1639" spans="1:23" x14ac:dyDescent="0.25">
      <c r="A1639">
        <v>15327</v>
      </c>
      <c r="B1639" t="str">
        <f>VLOOKUP(A1639,kipp_maps!A:B,2,FALSE)</f>
        <v>School B</v>
      </c>
      <c r="C1639">
        <f>VLOOKUP(A1639,kipp_maps!A:C,3,FALSE)</f>
        <v>6</v>
      </c>
      <c r="D1639">
        <f>VLOOKUP(A1639,kipp_maps!A:D,4,FALSE)</f>
        <v>2019</v>
      </c>
      <c r="E1639" t="str">
        <f>VLOOKUP(A1639,kipp_maps!A:E,5,FALSE)</f>
        <v>GenEd</v>
      </c>
      <c r="F1639">
        <f>VLOOKUP(A1639&amp;"|"&amp;"Fall"&amp;"|"&amp;"Math",kipp_maps!H:I,2,FALSE)</f>
        <v>221</v>
      </c>
      <c r="G1639">
        <f>VLOOKUP(A1639&amp;"|"&amp;"Fall"&amp;"|"&amp;"Math",kipp_maps!H:J,3,FALSE)</f>
        <v>49</v>
      </c>
      <c r="H1639">
        <f>VLOOKUP(A1639&amp;"|"&amp;"Fall"&amp;"|"&amp;"Math",kipp_maps!H:K,4,FALSE)</f>
        <v>2</v>
      </c>
      <c r="I1639" t="str">
        <f>VLOOKUP(A1639&amp;"|"&amp;"Spring"&amp;"|"&amp;"Math",kipp_maps!H:I,2,FALSE)</f>
        <v>.</v>
      </c>
      <c r="J1639" t="str">
        <f>VLOOKUP(A1639&amp;"|"&amp;"Spring"&amp;"|"&amp;"Math",kipp_maps!H:J,3,FALSE)</f>
        <v>.</v>
      </c>
      <c r="K1639" t="str">
        <f>VLOOKUP(A1639&amp;"|"&amp;"Spring"&amp;"|"&amp;"Math",kipp_maps!H:K,4,FALSE)</f>
        <v>.</v>
      </c>
      <c r="L1639">
        <f>VLOOKUP(A1639&amp;"|"&amp;"Fall"&amp;"|"&amp;"Math",kipp_maps!H:L,5,FALSE)</f>
        <v>5</v>
      </c>
      <c r="M1639" t="e">
        <f t="shared" si="100"/>
        <v>#VALUE!</v>
      </c>
      <c r="N1639" t="e">
        <f t="shared" si="101"/>
        <v>#VALUE!</v>
      </c>
      <c r="O1639">
        <f>VLOOKUP(A1639&amp;"|"&amp;"Fall"&amp;"|"&amp;"Reading",kipp_maps!H:I,2,FALSE)</f>
        <v>210</v>
      </c>
      <c r="P1639">
        <f>VLOOKUP(A1639&amp;"|"&amp;"Fall"&amp;"|"&amp;"Reading",kipp_maps!H:J,3,FALSE)</f>
        <v>45</v>
      </c>
      <c r="Q1639">
        <f>VLOOKUP(A1639&amp;"|"&amp;"Fall"&amp;"|"&amp;"Reading",kipp_maps!H:K,4,FALSE)</f>
        <v>2</v>
      </c>
      <c r="R1639" t="str">
        <f>VLOOKUP(A1639&amp;"|"&amp;"Spring"&amp;"|"&amp;"Reading",kipp_maps!H:I,2,FALSE)</f>
        <v>.</v>
      </c>
      <c r="S1639" t="str">
        <f>VLOOKUP(A1639&amp;"|"&amp;"Spring"&amp;"|"&amp;"Reading",kipp_maps!H:J,3,FALSE)</f>
        <v>.</v>
      </c>
      <c r="T1639" t="str">
        <f>VLOOKUP(A1639&amp;"|"&amp;"Spring"&amp;"|"&amp;"Reading",kipp_maps!H:K,4,FALSE)</f>
        <v>.</v>
      </c>
      <c r="U1639">
        <f>VLOOKUP(A1639&amp;"|"&amp;"Fall"&amp;"|"&amp;"Reading",kipp_maps!H:L,5,FALSE)</f>
        <v>4</v>
      </c>
      <c r="V1639" t="e">
        <f t="shared" si="102"/>
        <v>#VALUE!</v>
      </c>
      <c r="W1639" t="e">
        <f t="shared" si="103"/>
        <v>#VALUE!</v>
      </c>
    </row>
    <row r="1640" spans="1:23" x14ac:dyDescent="0.25">
      <c r="A1640">
        <v>21019</v>
      </c>
      <c r="B1640" t="str">
        <f>VLOOKUP(A1640,kipp_maps!A:B,2,FALSE)</f>
        <v>School B</v>
      </c>
      <c r="C1640">
        <f>VLOOKUP(A1640,kipp_maps!A:C,3,FALSE)</f>
        <v>6</v>
      </c>
      <c r="D1640">
        <f>VLOOKUP(A1640,kipp_maps!A:D,4,FALSE)</f>
        <v>2019</v>
      </c>
      <c r="E1640" t="str">
        <f>VLOOKUP(A1640,kipp_maps!A:E,5,FALSE)</f>
        <v>GenEd</v>
      </c>
      <c r="F1640">
        <f>VLOOKUP(A1640&amp;"|"&amp;"Fall"&amp;"|"&amp;"Math",kipp_maps!H:I,2,FALSE)</f>
        <v>194</v>
      </c>
      <c r="G1640">
        <f>VLOOKUP(A1640&amp;"|"&amp;"Fall"&amp;"|"&amp;"Math",kipp_maps!H:J,3,FALSE)</f>
        <v>5</v>
      </c>
      <c r="H1640">
        <f>VLOOKUP(A1640&amp;"|"&amp;"Fall"&amp;"|"&amp;"Math",kipp_maps!H:K,4,FALSE)</f>
        <v>1</v>
      </c>
      <c r="I1640" t="str">
        <f>VLOOKUP(A1640&amp;"|"&amp;"Spring"&amp;"|"&amp;"Math",kipp_maps!H:I,2,FALSE)</f>
        <v>.</v>
      </c>
      <c r="J1640" t="str">
        <f>VLOOKUP(A1640&amp;"|"&amp;"Spring"&amp;"|"&amp;"Math",kipp_maps!H:J,3,FALSE)</f>
        <v>.</v>
      </c>
      <c r="K1640" t="str">
        <f>VLOOKUP(A1640&amp;"|"&amp;"Spring"&amp;"|"&amp;"Math",kipp_maps!H:K,4,FALSE)</f>
        <v>.</v>
      </c>
      <c r="L1640">
        <f>VLOOKUP(A1640&amp;"|"&amp;"Fall"&amp;"|"&amp;"Math",kipp_maps!H:L,5,FALSE)</f>
        <v>8</v>
      </c>
      <c r="M1640" t="e">
        <f t="shared" si="100"/>
        <v>#VALUE!</v>
      </c>
      <c r="N1640" t="e">
        <f t="shared" si="101"/>
        <v>#VALUE!</v>
      </c>
      <c r="O1640">
        <f>VLOOKUP(A1640&amp;"|"&amp;"Fall"&amp;"|"&amp;"Reading",kipp_maps!H:I,2,FALSE)</f>
        <v>185</v>
      </c>
      <c r="P1640">
        <f>VLOOKUP(A1640&amp;"|"&amp;"Fall"&amp;"|"&amp;"Reading",kipp_maps!H:J,3,FALSE)</f>
        <v>3</v>
      </c>
      <c r="Q1640">
        <f>VLOOKUP(A1640&amp;"|"&amp;"Fall"&amp;"|"&amp;"Reading",kipp_maps!H:K,4,FALSE)</f>
        <v>1</v>
      </c>
      <c r="R1640" t="str">
        <f>VLOOKUP(A1640&amp;"|"&amp;"Spring"&amp;"|"&amp;"Reading",kipp_maps!H:I,2,FALSE)</f>
        <v>.</v>
      </c>
      <c r="S1640" t="str">
        <f>VLOOKUP(A1640&amp;"|"&amp;"Spring"&amp;"|"&amp;"Reading",kipp_maps!H:J,3,FALSE)</f>
        <v>.</v>
      </c>
      <c r="T1640" t="str">
        <f>VLOOKUP(A1640&amp;"|"&amp;"Spring"&amp;"|"&amp;"Reading",kipp_maps!H:K,4,FALSE)</f>
        <v>.</v>
      </c>
      <c r="U1640">
        <f>VLOOKUP(A1640&amp;"|"&amp;"Fall"&amp;"|"&amp;"Reading",kipp_maps!H:L,5,FALSE)</f>
        <v>9</v>
      </c>
      <c r="V1640" t="e">
        <f t="shared" si="102"/>
        <v>#VALUE!</v>
      </c>
      <c r="W1640" t="e">
        <f t="shared" si="103"/>
        <v>#VALUE!</v>
      </c>
    </row>
    <row r="1641" spans="1:23" x14ac:dyDescent="0.25">
      <c r="A1641">
        <v>29296</v>
      </c>
      <c r="B1641" t="str">
        <f>VLOOKUP(A1641,kipp_maps!A:B,2,FALSE)</f>
        <v>School B</v>
      </c>
      <c r="C1641">
        <f>VLOOKUP(A1641,kipp_maps!A:C,3,FALSE)</f>
        <v>6</v>
      </c>
      <c r="D1641">
        <f>VLOOKUP(A1641,kipp_maps!A:D,4,FALSE)</f>
        <v>2019</v>
      </c>
      <c r="E1641" t="str">
        <f>VLOOKUP(A1641,kipp_maps!A:E,5,FALSE)</f>
        <v>GenEd</v>
      </c>
      <c r="F1641">
        <f>VLOOKUP(A1641&amp;"|"&amp;"Fall"&amp;"|"&amp;"Math",kipp_maps!H:I,2,FALSE)</f>
        <v>210</v>
      </c>
      <c r="G1641">
        <f>VLOOKUP(A1641&amp;"|"&amp;"Fall"&amp;"|"&amp;"Math",kipp_maps!H:J,3,FALSE)</f>
        <v>24</v>
      </c>
      <c r="H1641">
        <f>VLOOKUP(A1641&amp;"|"&amp;"Fall"&amp;"|"&amp;"Math",kipp_maps!H:K,4,FALSE)</f>
        <v>1</v>
      </c>
      <c r="I1641" t="str">
        <f>VLOOKUP(A1641&amp;"|"&amp;"Spring"&amp;"|"&amp;"Math",kipp_maps!H:I,2,FALSE)</f>
        <v>.</v>
      </c>
      <c r="J1641" t="str">
        <f>VLOOKUP(A1641&amp;"|"&amp;"Spring"&amp;"|"&amp;"Math",kipp_maps!H:J,3,FALSE)</f>
        <v>.</v>
      </c>
      <c r="K1641" t="str">
        <f>VLOOKUP(A1641&amp;"|"&amp;"Spring"&amp;"|"&amp;"Math",kipp_maps!H:K,4,FALSE)</f>
        <v>.</v>
      </c>
      <c r="L1641">
        <f>VLOOKUP(A1641&amp;"|"&amp;"Fall"&amp;"|"&amp;"Math",kipp_maps!H:L,5,FALSE)</f>
        <v>6</v>
      </c>
      <c r="M1641" t="e">
        <f t="shared" si="100"/>
        <v>#VALUE!</v>
      </c>
      <c r="N1641" t="e">
        <f t="shared" si="101"/>
        <v>#VALUE!</v>
      </c>
      <c r="O1641">
        <f>VLOOKUP(A1641&amp;"|"&amp;"Fall"&amp;"|"&amp;"Reading",kipp_maps!H:I,2,FALSE)</f>
        <v>207</v>
      </c>
      <c r="P1641">
        <f>VLOOKUP(A1641&amp;"|"&amp;"Fall"&amp;"|"&amp;"Reading",kipp_maps!H:J,3,FALSE)</f>
        <v>37</v>
      </c>
      <c r="Q1641">
        <f>VLOOKUP(A1641&amp;"|"&amp;"Fall"&amp;"|"&amp;"Reading",kipp_maps!H:K,4,FALSE)</f>
        <v>2</v>
      </c>
      <c r="R1641" t="str">
        <f>VLOOKUP(A1641&amp;"|"&amp;"Spring"&amp;"|"&amp;"Reading",kipp_maps!H:I,2,FALSE)</f>
        <v>.</v>
      </c>
      <c r="S1641" t="str">
        <f>VLOOKUP(A1641&amp;"|"&amp;"Spring"&amp;"|"&amp;"Reading",kipp_maps!H:J,3,FALSE)</f>
        <v>.</v>
      </c>
      <c r="T1641" t="str">
        <f>VLOOKUP(A1641&amp;"|"&amp;"Spring"&amp;"|"&amp;"Reading",kipp_maps!H:K,4,FALSE)</f>
        <v>.</v>
      </c>
      <c r="U1641">
        <f>VLOOKUP(A1641&amp;"|"&amp;"Fall"&amp;"|"&amp;"Reading",kipp_maps!H:L,5,FALSE)</f>
        <v>5</v>
      </c>
      <c r="V1641" t="e">
        <f t="shared" si="102"/>
        <v>#VALUE!</v>
      </c>
      <c r="W1641" t="e">
        <f t="shared" si="103"/>
        <v>#VALUE!</v>
      </c>
    </row>
    <row r="1642" spans="1:23" x14ac:dyDescent="0.25">
      <c r="A1642">
        <v>21818</v>
      </c>
      <c r="B1642" t="str">
        <f>VLOOKUP(A1642,kipp_maps!A:B,2,FALSE)</f>
        <v>School B</v>
      </c>
      <c r="C1642">
        <f>VLOOKUP(A1642,kipp_maps!A:C,3,FALSE)</f>
        <v>6</v>
      </c>
      <c r="D1642">
        <f>VLOOKUP(A1642,kipp_maps!A:D,4,FALSE)</f>
        <v>2019</v>
      </c>
      <c r="E1642" t="str">
        <f>VLOOKUP(A1642,kipp_maps!A:E,5,FALSE)</f>
        <v>GenEd</v>
      </c>
      <c r="F1642">
        <f>VLOOKUP(A1642&amp;"|"&amp;"Fall"&amp;"|"&amp;"Math",kipp_maps!H:I,2,FALSE)</f>
        <v>242</v>
      </c>
      <c r="G1642">
        <f>VLOOKUP(A1642&amp;"|"&amp;"Fall"&amp;"|"&amp;"Math",kipp_maps!H:J,3,FALSE)</f>
        <v>90</v>
      </c>
      <c r="H1642">
        <f>VLOOKUP(A1642&amp;"|"&amp;"Fall"&amp;"|"&amp;"Math",kipp_maps!H:K,4,FALSE)</f>
        <v>4</v>
      </c>
      <c r="I1642" t="str">
        <f>VLOOKUP(A1642&amp;"|"&amp;"Spring"&amp;"|"&amp;"Math",kipp_maps!H:I,2,FALSE)</f>
        <v>.</v>
      </c>
      <c r="J1642" t="str">
        <f>VLOOKUP(A1642&amp;"|"&amp;"Spring"&amp;"|"&amp;"Math",kipp_maps!H:J,3,FALSE)</f>
        <v>.</v>
      </c>
      <c r="K1642" t="str">
        <f>VLOOKUP(A1642&amp;"|"&amp;"Spring"&amp;"|"&amp;"Math",kipp_maps!H:K,4,FALSE)</f>
        <v>.</v>
      </c>
      <c r="L1642">
        <f>VLOOKUP(A1642&amp;"|"&amp;"Fall"&amp;"|"&amp;"Math",kipp_maps!H:L,5,FALSE)</f>
        <v>2</v>
      </c>
      <c r="M1642" t="e">
        <f t="shared" si="100"/>
        <v>#VALUE!</v>
      </c>
      <c r="N1642" t="e">
        <f t="shared" si="101"/>
        <v>#VALUE!</v>
      </c>
      <c r="O1642">
        <f>VLOOKUP(A1642&amp;"|"&amp;"Fall"&amp;"|"&amp;"Reading",kipp_maps!H:I,2,FALSE)</f>
        <v>228</v>
      </c>
      <c r="P1642">
        <f>VLOOKUP(A1642&amp;"|"&amp;"Fall"&amp;"|"&amp;"Reading",kipp_maps!H:J,3,FALSE)</f>
        <v>86</v>
      </c>
      <c r="Q1642">
        <f>VLOOKUP(A1642&amp;"|"&amp;"Fall"&amp;"|"&amp;"Reading",kipp_maps!H:K,4,FALSE)</f>
        <v>4</v>
      </c>
      <c r="R1642" t="str">
        <f>VLOOKUP(A1642&amp;"|"&amp;"Spring"&amp;"|"&amp;"Reading",kipp_maps!H:I,2,FALSE)</f>
        <v>.</v>
      </c>
      <c r="S1642" t="str">
        <f>VLOOKUP(A1642&amp;"|"&amp;"Spring"&amp;"|"&amp;"Reading",kipp_maps!H:J,3,FALSE)</f>
        <v>.</v>
      </c>
      <c r="T1642" t="str">
        <f>VLOOKUP(A1642&amp;"|"&amp;"Spring"&amp;"|"&amp;"Reading",kipp_maps!H:K,4,FALSE)</f>
        <v>.</v>
      </c>
      <c r="U1642">
        <f>VLOOKUP(A1642&amp;"|"&amp;"Fall"&amp;"|"&amp;"Reading",kipp_maps!H:L,5,FALSE)</f>
        <v>2</v>
      </c>
      <c r="V1642" t="e">
        <f t="shared" si="102"/>
        <v>#VALUE!</v>
      </c>
      <c r="W1642" t="e">
        <f t="shared" si="103"/>
        <v>#VALUE!</v>
      </c>
    </row>
    <row r="1643" spans="1:23" x14ac:dyDescent="0.25">
      <c r="A1643">
        <v>12197</v>
      </c>
      <c r="B1643" t="str">
        <f>VLOOKUP(A1643,kipp_maps!A:B,2,FALSE)</f>
        <v>School B</v>
      </c>
      <c r="C1643">
        <f>VLOOKUP(A1643,kipp_maps!A:C,3,FALSE)</f>
        <v>6</v>
      </c>
      <c r="D1643">
        <f>VLOOKUP(A1643,kipp_maps!A:D,4,FALSE)</f>
        <v>2019</v>
      </c>
      <c r="E1643" t="str">
        <f>VLOOKUP(A1643,kipp_maps!A:E,5,FALSE)</f>
        <v>GenEd</v>
      </c>
      <c r="F1643">
        <f>VLOOKUP(A1643&amp;"|"&amp;"Fall"&amp;"|"&amp;"Math",kipp_maps!H:I,2,FALSE)</f>
        <v>221</v>
      </c>
      <c r="G1643">
        <f>VLOOKUP(A1643&amp;"|"&amp;"Fall"&amp;"|"&amp;"Math",kipp_maps!H:J,3,FALSE)</f>
        <v>49</v>
      </c>
      <c r="H1643">
        <f>VLOOKUP(A1643&amp;"|"&amp;"Fall"&amp;"|"&amp;"Math",kipp_maps!H:K,4,FALSE)</f>
        <v>2</v>
      </c>
      <c r="I1643" t="str">
        <f>VLOOKUP(A1643&amp;"|"&amp;"Spring"&amp;"|"&amp;"Math",kipp_maps!H:I,2,FALSE)</f>
        <v>.</v>
      </c>
      <c r="J1643" t="str">
        <f>VLOOKUP(A1643&amp;"|"&amp;"Spring"&amp;"|"&amp;"Math",kipp_maps!H:J,3,FALSE)</f>
        <v>.</v>
      </c>
      <c r="K1643" t="str">
        <f>VLOOKUP(A1643&amp;"|"&amp;"Spring"&amp;"|"&amp;"Math",kipp_maps!H:K,4,FALSE)</f>
        <v>.</v>
      </c>
      <c r="L1643">
        <f>VLOOKUP(A1643&amp;"|"&amp;"Fall"&amp;"|"&amp;"Math",kipp_maps!H:L,5,FALSE)</f>
        <v>5</v>
      </c>
      <c r="M1643" t="e">
        <f t="shared" si="100"/>
        <v>#VALUE!</v>
      </c>
      <c r="N1643" t="e">
        <f t="shared" si="101"/>
        <v>#VALUE!</v>
      </c>
      <c r="O1643">
        <f>VLOOKUP(A1643&amp;"|"&amp;"Fall"&amp;"|"&amp;"Reading",kipp_maps!H:I,2,FALSE)</f>
        <v>195</v>
      </c>
      <c r="P1643">
        <f>VLOOKUP(A1643&amp;"|"&amp;"Fall"&amp;"|"&amp;"Reading",kipp_maps!H:J,3,FALSE)</f>
        <v>13</v>
      </c>
      <c r="Q1643">
        <f>VLOOKUP(A1643&amp;"|"&amp;"Fall"&amp;"|"&amp;"Reading",kipp_maps!H:K,4,FALSE)</f>
        <v>1</v>
      </c>
      <c r="R1643" t="str">
        <f>VLOOKUP(A1643&amp;"|"&amp;"Spring"&amp;"|"&amp;"Reading",kipp_maps!H:I,2,FALSE)</f>
        <v>.</v>
      </c>
      <c r="S1643" t="str">
        <f>VLOOKUP(A1643&amp;"|"&amp;"Spring"&amp;"|"&amp;"Reading",kipp_maps!H:J,3,FALSE)</f>
        <v>.</v>
      </c>
      <c r="T1643" t="str">
        <f>VLOOKUP(A1643&amp;"|"&amp;"Spring"&amp;"|"&amp;"Reading",kipp_maps!H:K,4,FALSE)</f>
        <v>.</v>
      </c>
      <c r="U1643">
        <f>VLOOKUP(A1643&amp;"|"&amp;"Fall"&amp;"|"&amp;"Reading",kipp_maps!H:L,5,FALSE)</f>
        <v>7</v>
      </c>
      <c r="V1643" t="e">
        <f t="shared" si="102"/>
        <v>#VALUE!</v>
      </c>
      <c r="W1643" t="e">
        <f t="shared" si="103"/>
        <v>#VALUE!</v>
      </c>
    </row>
    <row r="1644" spans="1:23" x14ac:dyDescent="0.25">
      <c r="A1644">
        <v>17693</v>
      </c>
      <c r="B1644" t="str">
        <f>VLOOKUP(A1644,kipp_maps!A:B,2,FALSE)</f>
        <v>School B</v>
      </c>
      <c r="C1644">
        <f>VLOOKUP(A1644,kipp_maps!A:C,3,FALSE)</f>
        <v>6</v>
      </c>
      <c r="D1644">
        <f>VLOOKUP(A1644,kipp_maps!A:D,4,FALSE)</f>
        <v>2019</v>
      </c>
      <c r="E1644" t="str">
        <f>VLOOKUP(A1644,kipp_maps!A:E,5,FALSE)</f>
        <v>SPED</v>
      </c>
      <c r="F1644">
        <f>VLOOKUP(A1644&amp;"|"&amp;"Fall"&amp;"|"&amp;"Math",kipp_maps!H:I,2,FALSE)</f>
        <v>196</v>
      </c>
      <c r="G1644">
        <f>VLOOKUP(A1644&amp;"|"&amp;"Fall"&amp;"|"&amp;"Math",kipp_maps!H:J,3,FALSE)</f>
        <v>6</v>
      </c>
      <c r="H1644">
        <f>VLOOKUP(A1644&amp;"|"&amp;"Fall"&amp;"|"&amp;"Math",kipp_maps!H:K,4,FALSE)</f>
        <v>1</v>
      </c>
      <c r="I1644" t="str">
        <f>VLOOKUP(A1644&amp;"|"&amp;"Spring"&amp;"|"&amp;"Math",kipp_maps!H:I,2,FALSE)</f>
        <v>.</v>
      </c>
      <c r="J1644" t="str">
        <f>VLOOKUP(A1644&amp;"|"&amp;"Spring"&amp;"|"&amp;"Math",kipp_maps!H:J,3,FALSE)</f>
        <v>.</v>
      </c>
      <c r="K1644" t="str">
        <f>VLOOKUP(A1644&amp;"|"&amp;"Spring"&amp;"|"&amp;"Math",kipp_maps!H:K,4,FALSE)</f>
        <v>.</v>
      </c>
      <c r="L1644">
        <f>VLOOKUP(A1644&amp;"|"&amp;"Fall"&amp;"|"&amp;"Math",kipp_maps!H:L,5,FALSE)</f>
        <v>8</v>
      </c>
      <c r="M1644" t="e">
        <f t="shared" si="100"/>
        <v>#VALUE!</v>
      </c>
      <c r="N1644" t="e">
        <f t="shared" si="101"/>
        <v>#VALUE!</v>
      </c>
      <c r="O1644">
        <f>VLOOKUP(A1644&amp;"|"&amp;"Fall"&amp;"|"&amp;"Reading",kipp_maps!H:I,2,FALSE)</f>
        <v>205</v>
      </c>
      <c r="P1644">
        <f>VLOOKUP(A1644&amp;"|"&amp;"Fall"&amp;"|"&amp;"Reading",kipp_maps!H:J,3,FALSE)</f>
        <v>32</v>
      </c>
      <c r="Q1644">
        <f>VLOOKUP(A1644&amp;"|"&amp;"Fall"&amp;"|"&amp;"Reading",kipp_maps!H:K,4,FALSE)</f>
        <v>2</v>
      </c>
      <c r="R1644" t="str">
        <f>VLOOKUP(A1644&amp;"|"&amp;"Spring"&amp;"|"&amp;"Reading",kipp_maps!H:I,2,FALSE)</f>
        <v>.</v>
      </c>
      <c r="S1644" t="str">
        <f>VLOOKUP(A1644&amp;"|"&amp;"Spring"&amp;"|"&amp;"Reading",kipp_maps!H:J,3,FALSE)</f>
        <v>.</v>
      </c>
      <c r="T1644" t="str">
        <f>VLOOKUP(A1644&amp;"|"&amp;"Spring"&amp;"|"&amp;"Reading",kipp_maps!H:K,4,FALSE)</f>
        <v>.</v>
      </c>
      <c r="U1644">
        <f>VLOOKUP(A1644&amp;"|"&amp;"Fall"&amp;"|"&amp;"Reading",kipp_maps!H:L,5,FALSE)</f>
        <v>5</v>
      </c>
      <c r="V1644" t="e">
        <f t="shared" si="102"/>
        <v>#VALUE!</v>
      </c>
      <c r="W1644" t="e">
        <f t="shared" si="103"/>
        <v>#VALUE!</v>
      </c>
    </row>
    <row r="1645" spans="1:23" x14ac:dyDescent="0.25">
      <c r="A1645">
        <v>19494</v>
      </c>
      <c r="B1645" t="str">
        <f>VLOOKUP(A1645,kipp_maps!A:B,2,FALSE)</f>
        <v>School B</v>
      </c>
      <c r="C1645">
        <f>VLOOKUP(A1645,kipp_maps!A:C,3,FALSE)</f>
        <v>6</v>
      </c>
      <c r="D1645">
        <f>VLOOKUP(A1645,kipp_maps!A:D,4,FALSE)</f>
        <v>2019</v>
      </c>
      <c r="E1645" t="str">
        <f>VLOOKUP(A1645,kipp_maps!A:E,5,FALSE)</f>
        <v>SPED</v>
      </c>
      <c r="F1645">
        <f>VLOOKUP(A1645&amp;"|"&amp;"Fall"&amp;"|"&amp;"Math",kipp_maps!H:I,2,FALSE)</f>
        <v>220</v>
      </c>
      <c r="G1645">
        <f>VLOOKUP(A1645&amp;"|"&amp;"Fall"&amp;"|"&amp;"Math",kipp_maps!H:J,3,FALSE)</f>
        <v>47</v>
      </c>
      <c r="H1645">
        <f>VLOOKUP(A1645&amp;"|"&amp;"Fall"&amp;"|"&amp;"Math",kipp_maps!H:K,4,FALSE)</f>
        <v>2</v>
      </c>
      <c r="I1645" t="str">
        <f>VLOOKUP(A1645&amp;"|"&amp;"Spring"&amp;"|"&amp;"Math",kipp_maps!H:I,2,FALSE)</f>
        <v>.</v>
      </c>
      <c r="J1645" t="str">
        <f>VLOOKUP(A1645&amp;"|"&amp;"Spring"&amp;"|"&amp;"Math",kipp_maps!H:J,3,FALSE)</f>
        <v>.</v>
      </c>
      <c r="K1645" t="str">
        <f>VLOOKUP(A1645&amp;"|"&amp;"Spring"&amp;"|"&amp;"Math",kipp_maps!H:K,4,FALSE)</f>
        <v>.</v>
      </c>
      <c r="L1645">
        <f>VLOOKUP(A1645&amp;"|"&amp;"Fall"&amp;"|"&amp;"Math",kipp_maps!H:L,5,FALSE)</f>
        <v>5</v>
      </c>
      <c r="M1645" t="e">
        <f t="shared" si="100"/>
        <v>#VALUE!</v>
      </c>
      <c r="N1645" t="e">
        <f t="shared" si="101"/>
        <v>#VALUE!</v>
      </c>
      <c r="O1645">
        <f>VLOOKUP(A1645&amp;"|"&amp;"Fall"&amp;"|"&amp;"Reading",kipp_maps!H:I,2,FALSE)</f>
        <v>223</v>
      </c>
      <c r="P1645">
        <f>VLOOKUP(A1645&amp;"|"&amp;"Fall"&amp;"|"&amp;"Reading",kipp_maps!H:J,3,FALSE)</f>
        <v>78</v>
      </c>
      <c r="Q1645">
        <f>VLOOKUP(A1645&amp;"|"&amp;"Fall"&amp;"|"&amp;"Reading",kipp_maps!H:K,4,FALSE)</f>
        <v>4</v>
      </c>
      <c r="R1645" t="str">
        <f>VLOOKUP(A1645&amp;"|"&amp;"Spring"&amp;"|"&amp;"Reading",kipp_maps!H:I,2,FALSE)</f>
        <v>.</v>
      </c>
      <c r="S1645" t="str">
        <f>VLOOKUP(A1645&amp;"|"&amp;"Spring"&amp;"|"&amp;"Reading",kipp_maps!H:J,3,FALSE)</f>
        <v>.</v>
      </c>
      <c r="T1645" t="str">
        <f>VLOOKUP(A1645&amp;"|"&amp;"Spring"&amp;"|"&amp;"Reading",kipp_maps!H:K,4,FALSE)</f>
        <v>.</v>
      </c>
      <c r="U1645">
        <f>VLOOKUP(A1645&amp;"|"&amp;"Fall"&amp;"|"&amp;"Reading",kipp_maps!H:L,5,FALSE)</f>
        <v>2</v>
      </c>
      <c r="V1645" t="e">
        <f t="shared" si="102"/>
        <v>#VALUE!</v>
      </c>
      <c r="W1645" t="e">
        <f t="shared" si="103"/>
        <v>#VALUE!</v>
      </c>
    </row>
    <row r="1646" spans="1:23" x14ac:dyDescent="0.25">
      <c r="A1646">
        <v>21367</v>
      </c>
      <c r="B1646" t="str">
        <f>VLOOKUP(A1646,kipp_maps!A:B,2,FALSE)</f>
        <v>School B</v>
      </c>
      <c r="C1646">
        <f>VLOOKUP(A1646,kipp_maps!A:C,3,FALSE)</f>
        <v>6</v>
      </c>
      <c r="D1646">
        <f>VLOOKUP(A1646,kipp_maps!A:D,4,FALSE)</f>
        <v>2019</v>
      </c>
      <c r="E1646" t="str">
        <f>VLOOKUP(A1646,kipp_maps!A:E,5,FALSE)</f>
        <v>Gifted</v>
      </c>
      <c r="F1646">
        <f>VLOOKUP(A1646&amp;"|"&amp;"Fall"&amp;"|"&amp;"Math",kipp_maps!H:I,2,FALSE)</f>
        <v>233</v>
      </c>
      <c r="G1646">
        <f>VLOOKUP(A1646&amp;"|"&amp;"Fall"&amp;"|"&amp;"Math",kipp_maps!H:J,3,FALSE)</f>
        <v>76</v>
      </c>
      <c r="H1646">
        <f>VLOOKUP(A1646&amp;"|"&amp;"Fall"&amp;"|"&amp;"Math",kipp_maps!H:K,4,FALSE)</f>
        <v>4</v>
      </c>
      <c r="I1646" t="str">
        <f>VLOOKUP(A1646&amp;"|"&amp;"Spring"&amp;"|"&amp;"Math",kipp_maps!H:I,2,FALSE)</f>
        <v>.</v>
      </c>
      <c r="J1646" t="str">
        <f>VLOOKUP(A1646&amp;"|"&amp;"Spring"&amp;"|"&amp;"Math",kipp_maps!H:J,3,FALSE)</f>
        <v>.</v>
      </c>
      <c r="K1646" t="str">
        <f>VLOOKUP(A1646&amp;"|"&amp;"Spring"&amp;"|"&amp;"Math",kipp_maps!H:K,4,FALSE)</f>
        <v>.</v>
      </c>
      <c r="L1646">
        <f>VLOOKUP(A1646&amp;"|"&amp;"Fall"&amp;"|"&amp;"Math",kipp_maps!H:L,5,FALSE)</f>
        <v>3</v>
      </c>
      <c r="M1646" t="e">
        <f t="shared" si="100"/>
        <v>#VALUE!</v>
      </c>
      <c r="N1646" t="e">
        <f t="shared" si="101"/>
        <v>#VALUE!</v>
      </c>
      <c r="O1646">
        <f>VLOOKUP(A1646&amp;"|"&amp;"Fall"&amp;"|"&amp;"Reading",kipp_maps!H:I,2,FALSE)</f>
        <v>214</v>
      </c>
      <c r="P1646">
        <f>VLOOKUP(A1646&amp;"|"&amp;"Fall"&amp;"|"&amp;"Reading",kipp_maps!H:J,3,FALSE)</f>
        <v>56</v>
      </c>
      <c r="Q1646">
        <f>VLOOKUP(A1646&amp;"|"&amp;"Fall"&amp;"|"&amp;"Reading",kipp_maps!H:K,4,FALSE)</f>
        <v>3</v>
      </c>
      <c r="R1646" t="str">
        <f>VLOOKUP(A1646&amp;"|"&amp;"Spring"&amp;"|"&amp;"Reading",kipp_maps!H:I,2,FALSE)</f>
        <v>.</v>
      </c>
      <c r="S1646" t="str">
        <f>VLOOKUP(A1646&amp;"|"&amp;"Spring"&amp;"|"&amp;"Reading",kipp_maps!H:J,3,FALSE)</f>
        <v>.</v>
      </c>
      <c r="T1646" t="str">
        <f>VLOOKUP(A1646&amp;"|"&amp;"Spring"&amp;"|"&amp;"Reading",kipp_maps!H:K,4,FALSE)</f>
        <v>.</v>
      </c>
      <c r="U1646">
        <f>VLOOKUP(A1646&amp;"|"&amp;"Fall"&amp;"|"&amp;"Reading",kipp_maps!H:L,5,FALSE)</f>
        <v>4</v>
      </c>
      <c r="V1646" t="e">
        <f t="shared" si="102"/>
        <v>#VALUE!</v>
      </c>
      <c r="W1646" t="e">
        <f t="shared" si="103"/>
        <v>#VALUE!</v>
      </c>
    </row>
    <row r="1647" spans="1:23" x14ac:dyDescent="0.25">
      <c r="A1647">
        <v>12021</v>
      </c>
      <c r="B1647" t="str">
        <f>VLOOKUP(A1647,kipp_maps!A:B,2,FALSE)</f>
        <v>School B</v>
      </c>
      <c r="C1647">
        <f>VLOOKUP(A1647,kipp_maps!A:C,3,FALSE)</f>
        <v>6</v>
      </c>
      <c r="D1647">
        <f>VLOOKUP(A1647,kipp_maps!A:D,4,FALSE)</f>
        <v>2019</v>
      </c>
      <c r="E1647" t="str">
        <f>VLOOKUP(A1647,kipp_maps!A:E,5,FALSE)</f>
        <v>GenEd</v>
      </c>
      <c r="F1647">
        <f>VLOOKUP(A1647&amp;"|"&amp;"Fall"&amp;"|"&amp;"Math",kipp_maps!H:I,2,FALSE)</f>
        <v>188</v>
      </c>
      <c r="G1647">
        <f>VLOOKUP(A1647&amp;"|"&amp;"Fall"&amp;"|"&amp;"Math",kipp_maps!H:J,3,FALSE)</f>
        <v>2</v>
      </c>
      <c r="H1647">
        <f>VLOOKUP(A1647&amp;"|"&amp;"Fall"&amp;"|"&amp;"Math",kipp_maps!H:K,4,FALSE)</f>
        <v>1</v>
      </c>
      <c r="I1647" t="str">
        <f>VLOOKUP(A1647&amp;"|"&amp;"Spring"&amp;"|"&amp;"Math",kipp_maps!H:I,2,FALSE)</f>
        <v>.</v>
      </c>
      <c r="J1647" t="str">
        <f>VLOOKUP(A1647&amp;"|"&amp;"Spring"&amp;"|"&amp;"Math",kipp_maps!H:J,3,FALSE)</f>
        <v>.</v>
      </c>
      <c r="K1647" t="str">
        <f>VLOOKUP(A1647&amp;"|"&amp;"Spring"&amp;"|"&amp;"Math",kipp_maps!H:K,4,FALSE)</f>
        <v>.</v>
      </c>
      <c r="L1647">
        <f>VLOOKUP(A1647&amp;"|"&amp;"Fall"&amp;"|"&amp;"Math",kipp_maps!H:L,5,FALSE)</f>
        <v>9</v>
      </c>
      <c r="M1647" t="e">
        <f t="shared" si="100"/>
        <v>#VALUE!</v>
      </c>
      <c r="N1647" t="e">
        <f t="shared" si="101"/>
        <v>#VALUE!</v>
      </c>
      <c r="O1647">
        <f>VLOOKUP(A1647&amp;"|"&amp;"Fall"&amp;"|"&amp;"Reading",kipp_maps!H:I,2,FALSE)</f>
        <v>190</v>
      </c>
      <c r="P1647">
        <f>VLOOKUP(A1647&amp;"|"&amp;"Fall"&amp;"|"&amp;"Reading",kipp_maps!H:J,3,FALSE)</f>
        <v>7</v>
      </c>
      <c r="Q1647">
        <f>VLOOKUP(A1647&amp;"|"&amp;"Fall"&amp;"|"&amp;"Reading",kipp_maps!H:K,4,FALSE)</f>
        <v>1</v>
      </c>
      <c r="R1647" t="str">
        <f>VLOOKUP(A1647&amp;"|"&amp;"Spring"&amp;"|"&amp;"Reading",kipp_maps!H:I,2,FALSE)</f>
        <v>.</v>
      </c>
      <c r="S1647" t="str">
        <f>VLOOKUP(A1647&amp;"|"&amp;"Spring"&amp;"|"&amp;"Reading",kipp_maps!H:J,3,FALSE)</f>
        <v>.</v>
      </c>
      <c r="T1647" t="str">
        <f>VLOOKUP(A1647&amp;"|"&amp;"Spring"&amp;"|"&amp;"Reading",kipp_maps!H:K,4,FALSE)</f>
        <v>.</v>
      </c>
      <c r="U1647">
        <f>VLOOKUP(A1647&amp;"|"&amp;"Fall"&amp;"|"&amp;"Reading",kipp_maps!H:L,5,FALSE)</f>
        <v>8</v>
      </c>
      <c r="V1647" t="e">
        <f t="shared" si="102"/>
        <v>#VALUE!</v>
      </c>
      <c r="W1647" t="e">
        <f t="shared" si="103"/>
        <v>#VALUE!</v>
      </c>
    </row>
    <row r="1648" spans="1:23" x14ac:dyDescent="0.25">
      <c r="A1648">
        <v>24609</v>
      </c>
      <c r="B1648" t="str">
        <f>VLOOKUP(A1648,kipp_maps!A:B,2,FALSE)</f>
        <v>School B</v>
      </c>
      <c r="C1648">
        <f>VLOOKUP(A1648,kipp_maps!A:C,3,FALSE)</f>
        <v>6</v>
      </c>
      <c r="D1648">
        <f>VLOOKUP(A1648,kipp_maps!A:D,4,FALSE)</f>
        <v>2019</v>
      </c>
      <c r="E1648" t="str">
        <f>VLOOKUP(A1648,kipp_maps!A:E,5,FALSE)</f>
        <v>GenEd</v>
      </c>
      <c r="F1648">
        <f>VLOOKUP(A1648&amp;"|"&amp;"Fall"&amp;"|"&amp;"Math",kipp_maps!H:I,2,FALSE)</f>
        <v>210</v>
      </c>
      <c r="G1648">
        <f>VLOOKUP(A1648&amp;"|"&amp;"Fall"&amp;"|"&amp;"Math",kipp_maps!H:J,3,FALSE)</f>
        <v>24</v>
      </c>
      <c r="H1648">
        <f>VLOOKUP(A1648&amp;"|"&amp;"Fall"&amp;"|"&amp;"Math",kipp_maps!H:K,4,FALSE)</f>
        <v>1</v>
      </c>
      <c r="I1648" t="str">
        <f>VLOOKUP(A1648&amp;"|"&amp;"Spring"&amp;"|"&amp;"Math",kipp_maps!H:I,2,FALSE)</f>
        <v>.</v>
      </c>
      <c r="J1648" t="str">
        <f>VLOOKUP(A1648&amp;"|"&amp;"Spring"&amp;"|"&amp;"Math",kipp_maps!H:J,3,FALSE)</f>
        <v>.</v>
      </c>
      <c r="K1648" t="str">
        <f>VLOOKUP(A1648&amp;"|"&amp;"Spring"&amp;"|"&amp;"Math",kipp_maps!H:K,4,FALSE)</f>
        <v>.</v>
      </c>
      <c r="L1648">
        <f>VLOOKUP(A1648&amp;"|"&amp;"Fall"&amp;"|"&amp;"Math",kipp_maps!H:L,5,FALSE)</f>
        <v>6</v>
      </c>
      <c r="M1648" t="e">
        <f t="shared" si="100"/>
        <v>#VALUE!</v>
      </c>
      <c r="N1648" t="e">
        <f t="shared" si="101"/>
        <v>#VALUE!</v>
      </c>
      <c r="O1648">
        <f>VLOOKUP(A1648&amp;"|"&amp;"Fall"&amp;"|"&amp;"Reading",kipp_maps!H:I,2,FALSE)</f>
        <v>220</v>
      </c>
      <c r="P1648">
        <f>VLOOKUP(A1648&amp;"|"&amp;"Fall"&amp;"|"&amp;"Reading",kipp_maps!H:J,3,FALSE)</f>
        <v>71</v>
      </c>
      <c r="Q1648">
        <f>VLOOKUP(A1648&amp;"|"&amp;"Fall"&amp;"|"&amp;"Reading",kipp_maps!H:K,4,FALSE)</f>
        <v>3</v>
      </c>
      <c r="R1648" t="str">
        <f>VLOOKUP(A1648&amp;"|"&amp;"Spring"&amp;"|"&amp;"Reading",kipp_maps!H:I,2,FALSE)</f>
        <v>.</v>
      </c>
      <c r="S1648" t="str">
        <f>VLOOKUP(A1648&amp;"|"&amp;"Spring"&amp;"|"&amp;"Reading",kipp_maps!H:J,3,FALSE)</f>
        <v>.</v>
      </c>
      <c r="T1648" t="str">
        <f>VLOOKUP(A1648&amp;"|"&amp;"Spring"&amp;"|"&amp;"Reading",kipp_maps!H:K,4,FALSE)</f>
        <v>.</v>
      </c>
      <c r="U1648">
        <f>VLOOKUP(A1648&amp;"|"&amp;"Fall"&amp;"|"&amp;"Reading",kipp_maps!H:L,5,FALSE)</f>
        <v>3</v>
      </c>
      <c r="V1648" t="e">
        <f t="shared" si="102"/>
        <v>#VALUE!</v>
      </c>
      <c r="W1648" t="e">
        <f t="shared" si="103"/>
        <v>#VALUE!</v>
      </c>
    </row>
    <row r="1649" spans="1:23" x14ac:dyDescent="0.25">
      <c r="A1649">
        <v>29288</v>
      </c>
      <c r="B1649" t="str">
        <f>VLOOKUP(A1649,kipp_maps!A:B,2,FALSE)</f>
        <v>School B</v>
      </c>
      <c r="C1649">
        <f>VLOOKUP(A1649,kipp_maps!A:C,3,FALSE)</f>
        <v>6</v>
      </c>
      <c r="D1649">
        <f>VLOOKUP(A1649,kipp_maps!A:D,4,FALSE)</f>
        <v>2019</v>
      </c>
      <c r="E1649" t="str">
        <f>VLOOKUP(A1649,kipp_maps!A:E,5,FALSE)</f>
        <v>GenEd</v>
      </c>
      <c r="F1649">
        <f>VLOOKUP(A1649&amp;"|"&amp;"Fall"&amp;"|"&amp;"Math",kipp_maps!H:I,2,FALSE)</f>
        <v>197</v>
      </c>
      <c r="G1649">
        <f>VLOOKUP(A1649&amp;"|"&amp;"Fall"&amp;"|"&amp;"Math",kipp_maps!H:J,3,FALSE)</f>
        <v>7</v>
      </c>
      <c r="H1649">
        <f>VLOOKUP(A1649&amp;"|"&amp;"Fall"&amp;"|"&amp;"Math",kipp_maps!H:K,4,FALSE)</f>
        <v>1</v>
      </c>
      <c r="I1649" t="str">
        <f>VLOOKUP(A1649&amp;"|"&amp;"Spring"&amp;"|"&amp;"Math",kipp_maps!H:I,2,FALSE)</f>
        <v>.</v>
      </c>
      <c r="J1649" t="str">
        <f>VLOOKUP(A1649&amp;"|"&amp;"Spring"&amp;"|"&amp;"Math",kipp_maps!H:J,3,FALSE)</f>
        <v>.</v>
      </c>
      <c r="K1649" t="str">
        <f>VLOOKUP(A1649&amp;"|"&amp;"Spring"&amp;"|"&amp;"Math",kipp_maps!H:K,4,FALSE)</f>
        <v>.</v>
      </c>
      <c r="L1649">
        <f>VLOOKUP(A1649&amp;"|"&amp;"Fall"&amp;"|"&amp;"Math",kipp_maps!H:L,5,FALSE)</f>
        <v>8</v>
      </c>
      <c r="M1649" t="e">
        <f t="shared" si="100"/>
        <v>#VALUE!</v>
      </c>
      <c r="N1649" t="e">
        <f t="shared" si="101"/>
        <v>#VALUE!</v>
      </c>
      <c r="O1649">
        <f>VLOOKUP(A1649&amp;"|"&amp;"Fall"&amp;"|"&amp;"Reading",kipp_maps!H:I,2,FALSE)</f>
        <v>207</v>
      </c>
      <c r="P1649">
        <f>VLOOKUP(A1649&amp;"|"&amp;"Fall"&amp;"|"&amp;"Reading",kipp_maps!H:J,3,FALSE)</f>
        <v>37</v>
      </c>
      <c r="Q1649">
        <f>VLOOKUP(A1649&amp;"|"&amp;"Fall"&amp;"|"&amp;"Reading",kipp_maps!H:K,4,FALSE)</f>
        <v>2</v>
      </c>
      <c r="R1649" t="str">
        <f>VLOOKUP(A1649&amp;"|"&amp;"Spring"&amp;"|"&amp;"Reading",kipp_maps!H:I,2,FALSE)</f>
        <v>.</v>
      </c>
      <c r="S1649" t="str">
        <f>VLOOKUP(A1649&amp;"|"&amp;"Spring"&amp;"|"&amp;"Reading",kipp_maps!H:J,3,FALSE)</f>
        <v>.</v>
      </c>
      <c r="T1649" t="str">
        <f>VLOOKUP(A1649&amp;"|"&amp;"Spring"&amp;"|"&amp;"Reading",kipp_maps!H:K,4,FALSE)</f>
        <v>.</v>
      </c>
      <c r="U1649">
        <f>VLOOKUP(A1649&amp;"|"&amp;"Fall"&amp;"|"&amp;"Reading",kipp_maps!H:L,5,FALSE)</f>
        <v>5</v>
      </c>
      <c r="V1649" t="e">
        <f t="shared" si="102"/>
        <v>#VALUE!</v>
      </c>
      <c r="W1649" t="e">
        <f t="shared" si="103"/>
        <v>#VALUE!</v>
      </c>
    </row>
    <row r="1650" spans="1:23" x14ac:dyDescent="0.25">
      <c r="A1650">
        <v>15369</v>
      </c>
      <c r="B1650" t="str">
        <f>VLOOKUP(A1650,kipp_maps!A:B,2,FALSE)</f>
        <v>School C</v>
      </c>
      <c r="C1650">
        <f>VLOOKUP(A1650,kipp_maps!A:C,3,FALSE)</f>
        <v>6</v>
      </c>
      <c r="D1650">
        <f>VLOOKUP(A1650,kipp_maps!A:D,4,FALSE)</f>
        <v>2019</v>
      </c>
      <c r="E1650" t="str">
        <f>VLOOKUP(A1650,kipp_maps!A:E,5,FALSE)</f>
        <v>GenEd</v>
      </c>
      <c r="F1650">
        <f>VLOOKUP(A1650&amp;"|"&amp;"Fall"&amp;"|"&amp;"Math",kipp_maps!H:I,2,FALSE)</f>
        <v>200</v>
      </c>
      <c r="G1650">
        <f>VLOOKUP(A1650&amp;"|"&amp;"Fall"&amp;"|"&amp;"Math",kipp_maps!H:J,3,FALSE)</f>
        <v>9</v>
      </c>
      <c r="H1650">
        <f>VLOOKUP(A1650&amp;"|"&amp;"Fall"&amp;"|"&amp;"Math",kipp_maps!H:K,4,FALSE)</f>
        <v>1</v>
      </c>
      <c r="I1650" t="str">
        <f>VLOOKUP(A1650&amp;"|"&amp;"Spring"&amp;"|"&amp;"Math",kipp_maps!H:I,2,FALSE)</f>
        <v>.</v>
      </c>
      <c r="J1650" t="str">
        <f>VLOOKUP(A1650&amp;"|"&amp;"Spring"&amp;"|"&amp;"Math",kipp_maps!H:J,3,FALSE)</f>
        <v>.</v>
      </c>
      <c r="K1650" t="str">
        <f>VLOOKUP(A1650&amp;"|"&amp;"Spring"&amp;"|"&amp;"Math",kipp_maps!H:K,4,FALSE)</f>
        <v>.</v>
      </c>
      <c r="L1650">
        <f>VLOOKUP(A1650&amp;"|"&amp;"Fall"&amp;"|"&amp;"Math",kipp_maps!H:L,5,FALSE)</f>
        <v>7</v>
      </c>
      <c r="M1650" t="e">
        <f t="shared" si="100"/>
        <v>#VALUE!</v>
      </c>
      <c r="N1650" t="e">
        <f t="shared" si="101"/>
        <v>#VALUE!</v>
      </c>
      <c r="O1650">
        <f>VLOOKUP(A1650&amp;"|"&amp;"Fall"&amp;"|"&amp;"Reading",kipp_maps!H:I,2,FALSE)</f>
        <v>215</v>
      </c>
      <c r="P1650">
        <f>VLOOKUP(A1650&amp;"|"&amp;"Fall"&amp;"|"&amp;"Reading",kipp_maps!H:J,3,FALSE)</f>
        <v>59</v>
      </c>
      <c r="Q1650">
        <f>VLOOKUP(A1650&amp;"|"&amp;"Fall"&amp;"|"&amp;"Reading",kipp_maps!H:K,4,FALSE)</f>
        <v>3</v>
      </c>
      <c r="R1650" t="str">
        <f>VLOOKUP(A1650&amp;"|"&amp;"Spring"&amp;"|"&amp;"Reading",kipp_maps!H:I,2,FALSE)</f>
        <v>.</v>
      </c>
      <c r="S1650" t="str">
        <f>VLOOKUP(A1650&amp;"|"&amp;"Spring"&amp;"|"&amp;"Reading",kipp_maps!H:J,3,FALSE)</f>
        <v>.</v>
      </c>
      <c r="T1650" t="str">
        <f>VLOOKUP(A1650&amp;"|"&amp;"Spring"&amp;"|"&amp;"Reading",kipp_maps!H:K,4,FALSE)</f>
        <v>.</v>
      </c>
      <c r="U1650">
        <f>VLOOKUP(A1650&amp;"|"&amp;"Fall"&amp;"|"&amp;"Reading",kipp_maps!H:L,5,FALSE)</f>
        <v>4</v>
      </c>
      <c r="V1650" t="e">
        <f t="shared" si="102"/>
        <v>#VALUE!</v>
      </c>
      <c r="W1650" t="e">
        <f t="shared" si="103"/>
        <v>#VALUE!</v>
      </c>
    </row>
    <row r="1651" spans="1:23" x14ac:dyDescent="0.25">
      <c r="A1651">
        <v>19689</v>
      </c>
      <c r="B1651" t="str">
        <f>VLOOKUP(A1651,kipp_maps!A:B,2,FALSE)</f>
        <v>School C</v>
      </c>
      <c r="C1651">
        <f>VLOOKUP(A1651,kipp_maps!A:C,3,FALSE)</f>
        <v>6</v>
      </c>
      <c r="D1651">
        <f>VLOOKUP(A1651,kipp_maps!A:D,4,FALSE)</f>
        <v>2019</v>
      </c>
      <c r="E1651" t="str">
        <f>VLOOKUP(A1651,kipp_maps!A:E,5,FALSE)</f>
        <v>GenEd</v>
      </c>
      <c r="F1651">
        <f>VLOOKUP(A1651&amp;"|"&amp;"Fall"&amp;"|"&amp;"Math",kipp_maps!H:I,2,FALSE)</f>
        <v>207</v>
      </c>
      <c r="G1651">
        <f>VLOOKUP(A1651&amp;"|"&amp;"Fall"&amp;"|"&amp;"Math",kipp_maps!H:J,3,FALSE)</f>
        <v>19</v>
      </c>
      <c r="H1651">
        <f>VLOOKUP(A1651&amp;"|"&amp;"Fall"&amp;"|"&amp;"Math",kipp_maps!H:K,4,FALSE)</f>
        <v>1</v>
      </c>
      <c r="I1651" t="str">
        <f>VLOOKUP(A1651&amp;"|"&amp;"Spring"&amp;"|"&amp;"Math",kipp_maps!H:I,2,FALSE)</f>
        <v>.</v>
      </c>
      <c r="J1651" t="str">
        <f>VLOOKUP(A1651&amp;"|"&amp;"Spring"&amp;"|"&amp;"Math",kipp_maps!H:J,3,FALSE)</f>
        <v>.</v>
      </c>
      <c r="K1651" t="str">
        <f>VLOOKUP(A1651&amp;"|"&amp;"Spring"&amp;"|"&amp;"Math",kipp_maps!H:K,4,FALSE)</f>
        <v>.</v>
      </c>
      <c r="L1651">
        <f>VLOOKUP(A1651&amp;"|"&amp;"Fall"&amp;"|"&amp;"Math",kipp_maps!H:L,5,FALSE)</f>
        <v>6</v>
      </c>
      <c r="M1651" t="e">
        <f t="shared" si="100"/>
        <v>#VALUE!</v>
      </c>
      <c r="N1651" t="e">
        <f t="shared" si="101"/>
        <v>#VALUE!</v>
      </c>
      <c r="O1651">
        <f>VLOOKUP(A1651&amp;"|"&amp;"Fall"&amp;"|"&amp;"Reading",kipp_maps!H:I,2,FALSE)</f>
        <v>222</v>
      </c>
      <c r="P1651">
        <f>VLOOKUP(A1651&amp;"|"&amp;"Fall"&amp;"|"&amp;"Reading",kipp_maps!H:J,3,FALSE)</f>
        <v>76</v>
      </c>
      <c r="Q1651">
        <f>VLOOKUP(A1651&amp;"|"&amp;"Fall"&amp;"|"&amp;"Reading",kipp_maps!H:K,4,FALSE)</f>
        <v>4</v>
      </c>
      <c r="R1651" t="str">
        <f>VLOOKUP(A1651&amp;"|"&amp;"Spring"&amp;"|"&amp;"Reading",kipp_maps!H:I,2,FALSE)</f>
        <v>.</v>
      </c>
      <c r="S1651" t="str">
        <f>VLOOKUP(A1651&amp;"|"&amp;"Spring"&amp;"|"&amp;"Reading",kipp_maps!H:J,3,FALSE)</f>
        <v>.</v>
      </c>
      <c r="T1651" t="str">
        <f>VLOOKUP(A1651&amp;"|"&amp;"Spring"&amp;"|"&amp;"Reading",kipp_maps!H:K,4,FALSE)</f>
        <v>.</v>
      </c>
      <c r="U1651">
        <f>VLOOKUP(A1651&amp;"|"&amp;"Fall"&amp;"|"&amp;"Reading",kipp_maps!H:L,5,FALSE)</f>
        <v>2</v>
      </c>
      <c r="V1651" t="e">
        <f t="shared" si="102"/>
        <v>#VALUE!</v>
      </c>
      <c r="W1651" t="e">
        <f t="shared" si="103"/>
        <v>#VALUE!</v>
      </c>
    </row>
    <row r="1652" spans="1:23" x14ac:dyDescent="0.25">
      <c r="A1652">
        <v>26464</v>
      </c>
      <c r="B1652" t="str">
        <f>VLOOKUP(A1652,kipp_maps!A:B,2,FALSE)</f>
        <v>School C</v>
      </c>
      <c r="C1652">
        <f>VLOOKUP(A1652,kipp_maps!A:C,3,FALSE)</f>
        <v>6</v>
      </c>
      <c r="D1652">
        <f>VLOOKUP(A1652,kipp_maps!A:D,4,FALSE)</f>
        <v>2019</v>
      </c>
      <c r="E1652" t="str">
        <f>VLOOKUP(A1652,kipp_maps!A:E,5,FALSE)</f>
        <v>GenEd</v>
      </c>
      <c r="F1652">
        <f>VLOOKUP(A1652&amp;"|"&amp;"Fall"&amp;"|"&amp;"Math",kipp_maps!H:I,2,FALSE)</f>
        <v>219</v>
      </c>
      <c r="G1652">
        <f>VLOOKUP(A1652&amp;"|"&amp;"Fall"&amp;"|"&amp;"Math",kipp_maps!H:J,3,FALSE)</f>
        <v>44</v>
      </c>
      <c r="H1652">
        <f>VLOOKUP(A1652&amp;"|"&amp;"Fall"&amp;"|"&amp;"Math",kipp_maps!H:K,4,FALSE)</f>
        <v>2</v>
      </c>
      <c r="I1652" t="str">
        <f>VLOOKUP(A1652&amp;"|"&amp;"Spring"&amp;"|"&amp;"Math",kipp_maps!H:I,2,FALSE)</f>
        <v>.</v>
      </c>
      <c r="J1652" t="str">
        <f>VLOOKUP(A1652&amp;"|"&amp;"Spring"&amp;"|"&amp;"Math",kipp_maps!H:J,3,FALSE)</f>
        <v>.</v>
      </c>
      <c r="K1652" t="str">
        <f>VLOOKUP(A1652&amp;"|"&amp;"Spring"&amp;"|"&amp;"Math",kipp_maps!H:K,4,FALSE)</f>
        <v>.</v>
      </c>
      <c r="L1652">
        <f>VLOOKUP(A1652&amp;"|"&amp;"Fall"&amp;"|"&amp;"Math",kipp_maps!H:L,5,FALSE)</f>
        <v>5</v>
      </c>
      <c r="M1652" t="e">
        <f t="shared" si="100"/>
        <v>#VALUE!</v>
      </c>
      <c r="N1652" t="e">
        <f t="shared" si="101"/>
        <v>#VALUE!</v>
      </c>
      <c r="O1652">
        <f>VLOOKUP(A1652&amp;"|"&amp;"Fall"&amp;"|"&amp;"Reading",kipp_maps!H:I,2,FALSE)</f>
        <v>215</v>
      </c>
      <c r="P1652">
        <f>VLOOKUP(A1652&amp;"|"&amp;"Fall"&amp;"|"&amp;"Reading",kipp_maps!H:J,3,FALSE)</f>
        <v>59</v>
      </c>
      <c r="Q1652">
        <f>VLOOKUP(A1652&amp;"|"&amp;"Fall"&amp;"|"&amp;"Reading",kipp_maps!H:K,4,FALSE)</f>
        <v>3</v>
      </c>
      <c r="R1652" t="str">
        <f>VLOOKUP(A1652&amp;"|"&amp;"Spring"&amp;"|"&amp;"Reading",kipp_maps!H:I,2,FALSE)</f>
        <v>.</v>
      </c>
      <c r="S1652" t="str">
        <f>VLOOKUP(A1652&amp;"|"&amp;"Spring"&amp;"|"&amp;"Reading",kipp_maps!H:J,3,FALSE)</f>
        <v>.</v>
      </c>
      <c r="T1652" t="str">
        <f>VLOOKUP(A1652&amp;"|"&amp;"Spring"&amp;"|"&amp;"Reading",kipp_maps!H:K,4,FALSE)</f>
        <v>.</v>
      </c>
      <c r="U1652">
        <f>VLOOKUP(A1652&amp;"|"&amp;"Fall"&amp;"|"&amp;"Reading",kipp_maps!H:L,5,FALSE)</f>
        <v>4</v>
      </c>
      <c r="V1652" t="e">
        <f t="shared" si="102"/>
        <v>#VALUE!</v>
      </c>
      <c r="W1652" t="e">
        <f t="shared" si="103"/>
        <v>#VALUE!</v>
      </c>
    </row>
    <row r="1653" spans="1:23" x14ac:dyDescent="0.25">
      <c r="A1653">
        <v>26935</v>
      </c>
      <c r="B1653" t="str">
        <f>VLOOKUP(A1653,kipp_maps!A:B,2,FALSE)</f>
        <v>School C</v>
      </c>
      <c r="C1653">
        <f>VLOOKUP(A1653,kipp_maps!A:C,3,FALSE)</f>
        <v>6</v>
      </c>
      <c r="D1653">
        <f>VLOOKUP(A1653,kipp_maps!A:D,4,FALSE)</f>
        <v>2019</v>
      </c>
      <c r="E1653" t="str">
        <f>VLOOKUP(A1653,kipp_maps!A:E,5,FALSE)</f>
        <v>GenEd</v>
      </c>
      <c r="F1653">
        <f>VLOOKUP(A1653&amp;"|"&amp;"Fall"&amp;"|"&amp;"Math",kipp_maps!H:I,2,FALSE)</f>
        <v>226</v>
      </c>
      <c r="G1653">
        <f>VLOOKUP(A1653&amp;"|"&amp;"Fall"&amp;"|"&amp;"Math",kipp_maps!H:J,3,FALSE)</f>
        <v>61</v>
      </c>
      <c r="H1653">
        <f>VLOOKUP(A1653&amp;"|"&amp;"Fall"&amp;"|"&amp;"Math",kipp_maps!H:K,4,FALSE)</f>
        <v>3</v>
      </c>
      <c r="I1653" t="str">
        <f>VLOOKUP(A1653&amp;"|"&amp;"Spring"&amp;"|"&amp;"Math",kipp_maps!H:I,2,FALSE)</f>
        <v>.</v>
      </c>
      <c r="J1653" t="str">
        <f>VLOOKUP(A1653&amp;"|"&amp;"Spring"&amp;"|"&amp;"Math",kipp_maps!H:J,3,FALSE)</f>
        <v>.</v>
      </c>
      <c r="K1653" t="str">
        <f>VLOOKUP(A1653&amp;"|"&amp;"Spring"&amp;"|"&amp;"Math",kipp_maps!H:K,4,FALSE)</f>
        <v>.</v>
      </c>
      <c r="L1653">
        <f>VLOOKUP(A1653&amp;"|"&amp;"Fall"&amp;"|"&amp;"Math",kipp_maps!H:L,5,FALSE)</f>
        <v>4</v>
      </c>
      <c r="M1653" t="e">
        <f t="shared" si="100"/>
        <v>#VALUE!</v>
      </c>
      <c r="N1653" t="e">
        <f t="shared" si="101"/>
        <v>#VALUE!</v>
      </c>
      <c r="O1653">
        <f>VLOOKUP(A1653&amp;"|"&amp;"Fall"&amp;"|"&amp;"Reading",kipp_maps!H:I,2,FALSE)</f>
        <v>226</v>
      </c>
      <c r="P1653">
        <f>VLOOKUP(A1653&amp;"|"&amp;"Fall"&amp;"|"&amp;"Reading",kipp_maps!H:J,3,FALSE)</f>
        <v>83</v>
      </c>
      <c r="Q1653">
        <f>VLOOKUP(A1653&amp;"|"&amp;"Fall"&amp;"|"&amp;"Reading",kipp_maps!H:K,4,FALSE)</f>
        <v>4</v>
      </c>
      <c r="R1653" t="str">
        <f>VLOOKUP(A1653&amp;"|"&amp;"Spring"&amp;"|"&amp;"Reading",kipp_maps!H:I,2,FALSE)</f>
        <v>.</v>
      </c>
      <c r="S1653" t="str">
        <f>VLOOKUP(A1653&amp;"|"&amp;"Spring"&amp;"|"&amp;"Reading",kipp_maps!H:J,3,FALSE)</f>
        <v>.</v>
      </c>
      <c r="T1653" t="str">
        <f>VLOOKUP(A1653&amp;"|"&amp;"Spring"&amp;"|"&amp;"Reading",kipp_maps!H:K,4,FALSE)</f>
        <v>.</v>
      </c>
      <c r="U1653">
        <f>VLOOKUP(A1653&amp;"|"&amp;"Fall"&amp;"|"&amp;"Reading",kipp_maps!H:L,5,FALSE)</f>
        <v>2</v>
      </c>
      <c r="V1653" t="e">
        <f t="shared" si="102"/>
        <v>#VALUE!</v>
      </c>
      <c r="W1653" t="e">
        <f t="shared" si="103"/>
        <v>#VALUE!</v>
      </c>
    </row>
    <row r="1654" spans="1:23" x14ac:dyDescent="0.25">
      <c r="A1654">
        <v>26852</v>
      </c>
      <c r="B1654" t="str">
        <f>VLOOKUP(A1654,kipp_maps!A:B,2,FALSE)</f>
        <v>School D</v>
      </c>
      <c r="C1654">
        <f>VLOOKUP(A1654,kipp_maps!A:C,3,FALSE)</f>
        <v>6</v>
      </c>
      <c r="D1654">
        <f>VLOOKUP(A1654,kipp_maps!A:D,4,FALSE)</f>
        <v>2019</v>
      </c>
      <c r="E1654" t="str">
        <f>VLOOKUP(A1654,kipp_maps!A:E,5,FALSE)</f>
        <v>GenEd</v>
      </c>
      <c r="F1654">
        <f>VLOOKUP(A1654&amp;"|"&amp;"Fall"&amp;"|"&amp;"Math",kipp_maps!H:I,2,FALSE)</f>
        <v>188</v>
      </c>
      <c r="G1654">
        <f>VLOOKUP(A1654&amp;"|"&amp;"Fall"&amp;"|"&amp;"Math",kipp_maps!H:J,3,FALSE)</f>
        <v>2</v>
      </c>
      <c r="H1654">
        <f>VLOOKUP(A1654&amp;"|"&amp;"Fall"&amp;"|"&amp;"Math",kipp_maps!H:K,4,FALSE)</f>
        <v>1</v>
      </c>
      <c r="I1654" t="str">
        <f>VLOOKUP(A1654&amp;"|"&amp;"Spring"&amp;"|"&amp;"Math",kipp_maps!H:I,2,FALSE)</f>
        <v>.</v>
      </c>
      <c r="J1654" t="str">
        <f>VLOOKUP(A1654&amp;"|"&amp;"Spring"&amp;"|"&amp;"Math",kipp_maps!H:J,3,FALSE)</f>
        <v>.</v>
      </c>
      <c r="K1654" t="str">
        <f>VLOOKUP(A1654&amp;"|"&amp;"Spring"&amp;"|"&amp;"Math",kipp_maps!H:K,4,FALSE)</f>
        <v>.</v>
      </c>
      <c r="L1654">
        <f>VLOOKUP(A1654&amp;"|"&amp;"Fall"&amp;"|"&amp;"Math",kipp_maps!H:L,5,FALSE)</f>
        <v>9</v>
      </c>
      <c r="M1654" t="e">
        <f t="shared" si="100"/>
        <v>#VALUE!</v>
      </c>
      <c r="N1654" t="e">
        <f t="shared" si="101"/>
        <v>#VALUE!</v>
      </c>
      <c r="O1654">
        <f>VLOOKUP(A1654&amp;"|"&amp;"Fall"&amp;"|"&amp;"Reading",kipp_maps!H:I,2,FALSE)</f>
        <v>200</v>
      </c>
      <c r="P1654">
        <f>VLOOKUP(A1654&amp;"|"&amp;"Fall"&amp;"|"&amp;"Reading",kipp_maps!H:J,3,FALSE)</f>
        <v>21</v>
      </c>
      <c r="Q1654">
        <f>VLOOKUP(A1654&amp;"|"&amp;"Fall"&amp;"|"&amp;"Reading",kipp_maps!H:K,4,FALSE)</f>
        <v>1</v>
      </c>
      <c r="R1654" t="str">
        <f>VLOOKUP(A1654&amp;"|"&amp;"Spring"&amp;"|"&amp;"Reading",kipp_maps!H:I,2,FALSE)</f>
        <v>.</v>
      </c>
      <c r="S1654" t="str">
        <f>VLOOKUP(A1654&amp;"|"&amp;"Spring"&amp;"|"&amp;"Reading",kipp_maps!H:J,3,FALSE)</f>
        <v>.</v>
      </c>
      <c r="T1654" t="str">
        <f>VLOOKUP(A1654&amp;"|"&amp;"Spring"&amp;"|"&amp;"Reading",kipp_maps!H:K,4,FALSE)</f>
        <v>.</v>
      </c>
      <c r="U1654">
        <f>VLOOKUP(A1654&amp;"|"&amp;"Fall"&amp;"|"&amp;"Reading",kipp_maps!H:L,5,FALSE)</f>
        <v>6</v>
      </c>
      <c r="V1654" t="e">
        <f t="shared" si="102"/>
        <v>#VALUE!</v>
      </c>
      <c r="W1654" t="e">
        <f t="shared" si="103"/>
        <v>#VALUE!</v>
      </c>
    </row>
    <row r="1655" spans="1:23" x14ac:dyDescent="0.25">
      <c r="A1655">
        <v>23345</v>
      </c>
      <c r="B1655" t="str">
        <f>VLOOKUP(A1655,kipp_maps!A:B,2,FALSE)</f>
        <v>School D</v>
      </c>
      <c r="C1655">
        <f>VLOOKUP(A1655,kipp_maps!A:C,3,FALSE)</f>
        <v>6</v>
      </c>
      <c r="D1655">
        <f>VLOOKUP(A1655,kipp_maps!A:D,4,FALSE)</f>
        <v>2019</v>
      </c>
      <c r="E1655" t="str">
        <f>VLOOKUP(A1655,kipp_maps!A:E,5,FALSE)</f>
        <v>GenEd</v>
      </c>
      <c r="F1655">
        <f>VLOOKUP(A1655&amp;"|"&amp;"Fall"&amp;"|"&amp;"Math",kipp_maps!H:I,2,FALSE)</f>
        <v>213</v>
      </c>
      <c r="G1655">
        <f>VLOOKUP(A1655&amp;"|"&amp;"Fall"&amp;"|"&amp;"Math",kipp_maps!H:J,3,FALSE)</f>
        <v>30</v>
      </c>
      <c r="H1655">
        <f>VLOOKUP(A1655&amp;"|"&amp;"Fall"&amp;"|"&amp;"Math",kipp_maps!H:K,4,FALSE)</f>
        <v>2</v>
      </c>
      <c r="I1655" t="str">
        <f>VLOOKUP(A1655&amp;"|"&amp;"Spring"&amp;"|"&amp;"Math",kipp_maps!H:I,2,FALSE)</f>
        <v>.</v>
      </c>
      <c r="J1655" t="str">
        <f>VLOOKUP(A1655&amp;"|"&amp;"Spring"&amp;"|"&amp;"Math",kipp_maps!H:J,3,FALSE)</f>
        <v>.</v>
      </c>
      <c r="K1655" t="str">
        <f>VLOOKUP(A1655&amp;"|"&amp;"Spring"&amp;"|"&amp;"Math",kipp_maps!H:K,4,FALSE)</f>
        <v>.</v>
      </c>
      <c r="L1655">
        <f>VLOOKUP(A1655&amp;"|"&amp;"Fall"&amp;"|"&amp;"Math",kipp_maps!H:L,5,FALSE)</f>
        <v>6</v>
      </c>
      <c r="M1655" t="e">
        <f t="shared" si="100"/>
        <v>#VALUE!</v>
      </c>
      <c r="N1655" t="e">
        <f t="shared" si="101"/>
        <v>#VALUE!</v>
      </c>
      <c r="O1655">
        <f>VLOOKUP(A1655&amp;"|"&amp;"Fall"&amp;"|"&amp;"Reading",kipp_maps!H:I,2,FALSE)</f>
        <v>207</v>
      </c>
      <c r="P1655">
        <f>VLOOKUP(A1655&amp;"|"&amp;"Fall"&amp;"|"&amp;"Reading",kipp_maps!H:J,3,FALSE)</f>
        <v>37</v>
      </c>
      <c r="Q1655">
        <f>VLOOKUP(A1655&amp;"|"&amp;"Fall"&amp;"|"&amp;"Reading",kipp_maps!H:K,4,FALSE)</f>
        <v>2</v>
      </c>
      <c r="R1655" t="str">
        <f>VLOOKUP(A1655&amp;"|"&amp;"Spring"&amp;"|"&amp;"Reading",kipp_maps!H:I,2,FALSE)</f>
        <v>.</v>
      </c>
      <c r="S1655" t="str">
        <f>VLOOKUP(A1655&amp;"|"&amp;"Spring"&amp;"|"&amp;"Reading",kipp_maps!H:J,3,FALSE)</f>
        <v>.</v>
      </c>
      <c r="T1655" t="str">
        <f>VLOOKUP(A1655&amp;"|"&amp;"Spring"&amp;"|"&amp;"Reading",kipp_maps!H:K,4,FALSE)</f>
        <v>.</v>
      </c>
      <c r="U1655">
        <f>VLOOKUP(A1655&amp;"|"&amp;"Fall"&amp;"|"&amp;"Reading",kipp_maps!H:L,5,FALSE)</f>
        <v>5</v>
      </c>
      <c r="V1655" t="e">
        <f t="shared" si="102"/>
        <v>#VALUE!</v>
      </c>
      <c r="W1655" t="e">
        <f t="shared" si="103"/>
        <v>#VALUE!</v>
      </c>
    </row>
    <row r="1656" spans="1:23" x14ac:dyDescent="0.25">
      <c r="A1656">
        <v>20634</v>
      </c>
      <c r="B1656" t="str">
        <f>VLOOKUP(A1656,kipp_maps!A:B,2,FALSE)</f>
        <v>School D</v>
      </c>
      <c r="C1656">
        <f>VLOOKUP(A1656,kipp_maps!A:C,3,FALSE)</f>
        <v>6</v>
      </c>
      <c r="D1656">
        <f>VLOOKUP(A1656,kipp_maps!A:D,4,FALSE)</f>
        <v>2019</v>
      </c>
      <c r="E1656" t="str">
        <f>VLOOKUP(A1656,kipp_maps!A:E,5,FALSE)</f>
        <v>GenEd</v>
      </c>
      <c r="F1656">
        <f>VLOOKUP(A1656&amp;"|"&amp;"Fall"&amp;"|"&amp;"Math",kipp_maps!H:I,2,FALSE)</f>
        <v>201</v>
      </c>
      <c r="G1656">
        <f>VLOOKUP(A1656&amp;"|"&amp;"Fall"&amp;"|"&amp;"Math",kipp_maps!H:J,3,FALSE)</f>
        <v>10</v>
      </c>
      <c r="H1656">
        <f>VLOOKUP(A1656&amp;"|"&amp;"Fall"&amp;"|"&amp;"Math",kipp_maps!H:K,4,FALSE)</f>
        <v>1</v>
      </c>
      <c r="I1656" t="str">
        <f>VLOOKUP(A1656&amp;"|"&amp;"Spring"&amp;"|"&amp;"Math",kipp_maps!H:I,2,FALSE)</f>
        <v>.</v>
      </c>
      <c r="J1656" t="str">
        <f>VLOOKUP(A1656&amp;"|"&amp;"Spring"&amp;"|"&amp;"Math",kipp_maps!H:J,3,FALSE)</f>
        <v>.</v>
      </c>
      <c r="K1656" t="str">
        <f>VLOOKUP(A1656&amp;"|"&amp;"Spring"&amp;"|"&amp;"Math",kipp_maps!H:K,4,FALSE)</f>
        <v>.</v>
      </c>
      <c r="L1656">
        <f>VLOOKUP(A1656&amp;"|"&amp;"Fall"&amp;"|"&amp;"Math",kipp_maps!H:L,5,FALSE)</f>
        <v>7</v>
      </c>
      <c r="M1656" t="e">
        <f t="shared" si="100"/>
        <v>#VALUE!</v>
      </c>
      <c r="N1656" t="e">
        <f t="shared" si="101"/>
        <v>#VALUE!</v>
      </c>
      <c r="O1656">
        <f>VLOOKUP(A1656&amp;"|"&amp;"Fall"&amp;"|"&amp;"Reading",kipp_maps!H:I,2,FALSE)</f>
        <v>206</v>
      </c>
      <c r="P1656">
        <f>VLOOKUP(A1656&amp;"|"&amp;"Fall"&amp;"|"&amp;"Reading",kipp_maps!H:J,3,FALSE)</f>
        <v>35</v>
      </c>
      <c r="Q1656">
        <f>VLOOKUP(A1656&amp;"|"&amp;"Fall"&amp;"|"&amp;"Reading",kipp_maps!H:K,4,FALSE)</f>
        <v>2</v>
      </c>
      <c r="R1656" t="str">
        <f>VLOOKUP(A1656&amp;"|"&amp;"Spring"&amp;"|"&amp;"Reading",kipp_maps!H:I,2,FALSE)</f>
        <v>.</v>
      </c>
      <c r="S1656" t="str">
        <f>VLOOKUP(A1656&amp;"|"&amp;"Spring"&amp;"|"&amp;"Reading",kipp_maps!H:J,3,FALSE)</f>
        <v>.</v>
      </c>
      <c r="T1656" t="str">
        <f>VLOOKUP(A1656&amp;"|"&amp;"Spring"&amp;"|"&amp;"Reading",kipp_maps!H:K,4,FALSE)</f>
        <v>.</v>
      </c>
      <c r="U1656">
        <f>VLOOKUP(A1656&amp;"|"&amp;"Fall"&amp;"|"&amp;"Reading",kipp_maps!H:L,5,FALSE)</f>
        <v>5</v>
      </c>
      <c r="V1656" t="e">
        <f t="shared" si="102"/>
        <v>#VALUE!</v>
      </c>
      <c r="W1656" t="e">
        <f t="shared" si="103"/>
        <v>#VALUE!</v>
      </c>
    </row>
    <row r="1657" spans="1:23" x14ac:dyDescent="0.25">
      <c r="A1657">
        <v>11180</v>
      </c>
      <c r="B1657" t="str">
        <f>VLOOKUP(A1657,kipp_maps!A:B,2,FALSE)</f>
        <v>School D</v>
      </c>
      <c r="C1657">
        <f>VLOOKUP(A1657,kipp_maps!A:C,3,FALSE)</f>
        <v>6</v>
      </c>
      <c r="D1657">
        <f>VLOOKUP(A1657,kipp_maps!A:D,4,FALSE)</f>
        <v>2019</v>
      </c>
      <c r="E1657" t="str">
        <f>VLOOKUP(A1657,kipp_maps!A:E,5,FALSE)</f>
        <v>GenEd</v>
      </c>
      <c r="F1657">
        <f>VLOOKUP(A1657&amp;"|"&amp;"Fall"&amp;"|"&amp;"Math",kipp_maps!H:I,2,FALSE)</f>
        <v>191</v>
      </c>
      <c r="G1657">
        <f>VLOOKUP(A1657&amp;"|"&amp;"Fall"&amp;"|"&amp;"Math",kipp_maps!H:J,3,FALSE)</f>
        <v>3</v>
      </c>
      <c r="H1657">
        <f>VLOOKUP(A1657&amp;"|"&amp;"Fall"&amp;"|"&amp;"Math",kipp_maps!H:K,4,FALSE)</f>
        <v>1</v>
      </c>
      <c r="I1657" t="str">
        <f>VLOOKUP(A1657&amp;"|"&amp;"Spring"&amp;"|"&amp;"Math",kipp_maps!H:I,2,FALSE)</f>
        <v>.</v>
      </c>
      <c r="J1657" t="str">
        <f>VLOOKUP(A1657&amp;"|"&amp;"Spring"&amp;"|"&amp;"Math",kipp_maps!H:J,3,FALSE)</f>
        <v>.</v>
      </c>
      <c r="K1657" t="str">
        <f>VLOOKUP(A1657&amp;"|"&amp;"Spring"&amp;"|"&amp;"Math",kipp_maps!H:K,4,FALSE)</f>
        <v>.</v>
      </c>
      <c r="L1657">
        <f>VLOOKUP(A1657&amp;"|"&amp;"Fall"&amp;"|"&amp;"Math",kipp_maps!H:L,5,FALSE)</f>
        <v>8</v>
      </c>
      <c r="M1657" t="e">
        <f t="shared" si="100"/>
        <v>#VALUE!</v>
      </c>
      <c r="N1657" t="e">
        <f t="shared" si="101"/>
        <v>#VALUE!</v>
      </c>
      <c r="O1657">
        <f>VLOOKUP(A1657&amp;"|"&amp;"Fall"&amp;"|"&amp;"Reading",kipp_maps!H:I,2,FALSE)</f>
        <v>205</v>
      </c>
      <c r="P1657">
        <f>VLOOKUP(A1657&amp;"|"&amp;"Fall"&amp;"|"&amp;"Reading",kipp_maps!H:J,3,FALSE)</f>
        <v>32</v>
      </c>
      <c r="Q1657">
        <f>VLOOKUP(A1657&amp;"|"&amp;"Fall"&amp;"|"&amp;"Reading",kipp_maps!H:K,4,FALSE)</f>
        <v>2</v>
      </c>
      <c r="R1657" t="str">
        <f>VLOOKUP(A1657&amp;"|"&amp;"Spring"&amp;"|"&amp;"Reading",kipp_maps!H:I,2,FALSE)</f>
        <v>.</v>
      </c>
      <c r="S1657" t="str">
        <f>VLOOKUP(A1657&amp;"|"&amp;"Spring"&amp;"|"&amp;"Reading",kipp_maps!H:J,3,FALSE)</f>
        <v>.</v>
      </c>
      <c r="T1657" t="str">
        <f>VLOOKUP(A1657&amp;"|"&amp;"Spring"&amp;"|"&amp;"Reading",kipp_maps!H:K,4,FALSE)</f>
        <v>.</v>
      </c>
      <c r="U1657">
        <f>VLOOKUP(A1657&amp;"|"&amp;"Fall"&amp;"|"&amp;"Reading",kipp_maps!H:L,5,FALSE)</f>
        <v>5</v>
      </c>
      <c r="V1657" t="e">
        <f t="shared" si="102"/>
        <v>#VALUE!</v>
      </c>
      <c r="W1657" t="e">
        <f t="shared" si="103"/>
        <v>#VALUE!</v>
      </c>
    </row>
    <row r="1658" spans="1:23" x14ac:dyDescent="0.25">
      <c r="A1658">
        <v>18240</v>
      </c>
      <c r="B1658" t="str">
        <f>VLOOKUP(A1658,kipp_maps!A:B,2,FALSE)</f>
        <v>School D</v>
      </c>
      <c r="C1658">
        <f>VLOOKUP(A1658,kipp_maps!A:C,3,FALSE)</f>
        <v>6</v>
      </c>
      <c r="D1658">
        <f>VLOOKUP(A1658,kipp_maps!A:D,4,FALSE)</f>
        <v>2019</v>
      </c>
      <c r="E1658" t="str">
        <f>VLOOKUP(A1658,kipp_maps!A:E,5,FALSE)</f>
        <v>GenEd</v>
      </c>
      <c r="F1658">
        <f>VLOOKUP(A1658&amp;"|"&amp;"Fall"&amp;"|"&amp;"Math",kipp_maps!H:I,2,FALSE)</f>
        <v>201</v>
      </c>
      <c r="G1658">
        <f>VLOOKUP(A1658&amp;"|"&amp;"Fall"&amp;"|"&amp;"Math",kipp_maps!H:J,3,FALSE)</f>
        <v>10</v>
      </c>
      <c r="H1658">
        <f>VLOOKUP(A1658&amp;"|"&amp;"Fall"&amp;"|"&amp;"Math",kipp_maps!H:K,4,FALSE)</f>
        <v>1</v>
      </c>
      <c r="I1658" t="str">
        <f>VLOOKUP(A1658&amp;"|"&amp;"Spring"&amp;"|"&amp;"Math",kipp_maps!H:I,2,FALSE)</f>
        <v>.</v>
      </c>
      <c r="J1658" t="str">
        <f>VLOOKUP(A1658&amp;"|"&amp;"Spring"&amp;"|"&amp;"Math",kipp_maps!H:J,3,FALSE)</f>
        <v>.</v>
      </c>
      <c r="K1658" t="str">
        <f>VLOOKUP(A1658&amp;"|"&amp;"Spring"&amp;"|"&amp;"Math",kipp_maps!H:K,4,FALSE)</f>
        <v>.</v>
      </c>
      <c r="L1658">
        <f>VLOOKUP(A1658&amp;"|"&amp;"Fall"&amp;"|"&amp;"Math",kipp_maps!H:L,5,FALSE)</f>
        <v>7</v>
      </c>
      <c r="M1658" t="e">
        <f t="shared" si="100"/>
        <v>#VALUE!</v>
      </c>
      <c r="N1658" t="e">
        <f t="shared" si="101"/>
        <v>#VALUE!</v>
      </c>
      <c r="O1658">
        <f>VLOOKUP(A1658&amp;"|"&amp;"Fall"&amp;"|"&amp;"Reading",kipp_maps!H:I,2,FALSE)</f>
        <v>173</v>
      </c>
      <c r="P1658">
        <f>VLOOKUP(A1658&amp;"|"&amp;"Fall"&amp;"|"&amp;"Reading",kipp_maps!H:J,3,FALSE)</f>
        <v>1</v>
      </c>
      <c r="Q1658">
        <f>VLOOKUP(A1658&amp;"|"&amp;"Fall"&amp;"|"&amp;"Reading",kipp_maps!H:K,4,FALSE)</f>
        <v>1</v>
      </c>
      <c r="R1658" t="str">
        <f>VLOOKUP(A1658&amp;"|"&amp;"Spring"&amp;"|"&amp;"Reading",kipp_maps!H:I,2,FALSE)</f>
        <v>.</v>
      </c>
      <c r="S1658" t="str">
        <f>VLOOKUP(A1658&amp;"|"&amp;"Spring"&amp;"|"&amp;"Reading",kipp_maps!H:J,3,FALSE)</f>
        <v>.</v>
      </c>
      <c r="T1658" t="str">
        <f>VLOOKUP(A1658&amp;"|"&amp;"Spring"&amp;"|"&amp;"Reading",kipp_maps!H:K,4,FALSE)</f>
        <v>.</v>
      </c>
      <c r="U1658">
        <f>VLOOKUP(A1658&amp;"|"&amp;"Fall"&amp;"|"&amp;"Reading",kipp_maps!H:L,5,FALSE)</f>
        <v>12</v>
      </c>
      <c r="V1658" t="e">
        <f t="shared" si="102"/>
        <v>#VALUE!</v>
      </c>
      <c r="W1658" t="e">
        <f t="shared" si="103"/>
        <v>#VALUE!</v>
      </c>
    </row>
    <row r="1659" spans="1:23" x14ac:dyDescent="0.25">
      <c r="A1659">
        <v>18488</v>
      </c>
      <c r="B1659" t="str">
        <f>VLOOKUP(A1659,kipp_maps!A:B,2,FALSE)</f>
        <v>School D</v>
      </c>
      <c r="C1659">
        <f>VLOOKUP(A1659,kipp_maps!A:C,3,FALSE)</f>
        <v>6</v>
      </c>
      <c r="D1659">
        <f>VLOOKUP(A1659,kipp_maps!A:D,4,FALSE)</f>
        <v>2019</v>
      </c>
      <c r="E1659" t="str">
        <f>VLOOKUP(A1659,kipp_maps!A:E,5,FALSE)</f>
        <v>GenEd</v>
      </c>
      <c r="F1659">
        <f>VLOOKUP(A1659&amp;"|"&amp;"Fall"&amp;"|"&amp;"Math",kipp_maps!H:I,2,FALSE)</f>
        <v>208</v>
      </c>
      <c r="G1659">
        <f>VLOOKUP(A1659&amp;"|"&amp;"Fall"&amp;"|"&amp;"Math",kipp_maps!H:J,3,FALSE)</f>
        <v>20</v>
      </c>
      <c r="H1659">
        <f>VLOOKUP(A1659&amp;"|"&amp;"Fall"&amp;"|"&amp;"Math",kipp_maps!H:K,4,FALSE)</f>
        <v>1</v>
      </c>
      <c r="I1659" t="str">
        <f>VLOOKUP(A1659&amp;"|"&amp;"Spring"&amp;"|"&amp;"Math",kipp_maps!H:I,2,FALSE)</f>
        <v>.</v>
      </c>
      <c r="J1659" t="str">
        <f>VLOOKUP(A1659&amp;"|"&amp;"Spring"&amp;"|"&amp;"Math",kipp_maps!H:J,3,FALSE)</f>
        <v>.</v>
      </c>
      <c r="K1659" t="str">
        <f>VLOOKUP(A1659&amp;"|"&amp;"Spring"&amp;"|"&amp;"Math",kipp_maps!H:K,4,FALSE)</f>
        <v>.</v>
      </c>
      <c r="L1659">
        <f>VLOOKUP(A1659&amp;"|"&amp;"Fall"&amp;"|"&amp;"Math",kipp_maps!H:L,5,FALSE)</f>
        <v>6</v>
      </c>
      <c r="M1659" t="e">
        <f t="shared" si="100"/>
        <v>#VALUE!</v>
      </c>
      <c r="N1659" t="e">
        <f t="shared" si="101"/>
        <v>#VALUE!</v>
      </c>
      <c r="O1659">
        <f>VLOOKUP(A1659&amp;"|"&amp;"Fall"&amp;"|"&amp;"Reading",kipp_maps!H:I,2,FALSE)</f>
        <v>179</v>
      </c>
      <c r="P1659">
        <f>VLOOKUP(A1659&amp;"|"&amp;"Fall"&amp;"|"&amp;"Reading",kipp_maps!H:J,3,FALSE)</f>
        <v>1</v>
      </c>
      <c r="Q1659">
        <f>VLOOKUP(A1659&amp;"|"&amp;"Fall"&amp;"|"&amp;"Reading",kipp_maps!H:K,4,FALSE)</f>
        <v>1</v>
      </c>
      <c r="R1659" t="str">
        <f>VLOOKUP(A1659&amp;"|"&amp;"Spring"&amp;"|"&amp;"Reading",kipp_maps!H:I,2,FALSE)</f>
        <v>.</v>
      </c>
      <c r="S1659" t="str">
        <f>VLOOKUP(A1659&amp;"|"&amp;"Spring"&amp;"|"&amp;"Reading",kipp_maps!H:J,3,FALSE)</f>
        <v>.</v>
      </c>
      <c r="T1659" t="str">
        <f>VLOOKUP(A1659&amp;"|"&amp;"Spring"&amp;"|"&amp;"Reading",kipp_maps!H:K,4,FALSE)</f>
        <v>.</v>
      </c>
      <c r="U1659">
        <f>VLOOKUP(A1659&amp;"|"&amp;"Fall"&amp;"|"&amp;"Reading",kipp_maps!H:L,5,FALSE)</f>
        <v>11</v>
      </c>
      <c r="V1659" t="e">
        <f t="shared" si="102"/>
        <v>#VALUE!</v>
      </c>
      <c r="W1659" t="e">
        <f t="shared" si="103"/>
        <v>#VALUE!</v>
      </c>
    </row>
    <row r="1660" spans="1:23" x14ac:dyDescent="0.25">
      <c r="A1660">
        <v>20682</v>
      </c>
      <c r="B1660" t="str">
        <f>VLOOKUP(A1660,kipp_maps!A:B,2,FALSE)</f>
        <v>School D</v>
      </c>
      <c r="C1660">
        <f>VLOOKUP(A1660,kipp_maps!A:C,3,FALSE)</f>
        <v>6</v>
      </c>
      <c r="D1660">
        <f>VLOOKUP(A1660,kipp_maps!A:D,4,FALSE)</f>
        <v>2019</v>
      </c>
      <c r="E1660" t="str">
        <f>VLOOKUP(A1660,kipp_maps!A:E,5,FALSE)</f>
        <v>GenEd</v>
      </c>
      <c r="F1660">
        <f>VLOOKUP(A1660&amp;"|"&amp;"Fall"&amp;"|"&amp;"Math",kipp_maps!H:I,2,FALSE)</f>
        <v>219</v>
      </c>
      <c r="G1660">
        <f>VLOOKUP(A1660&amp;"|"&amp;"Fall"&amp;"|"&amp;"Math",kipp_maps!H:J,3,FALSE)</f>
        <v>44</v>
      </c>
      <c r="H1660">
        <f>VLOOKUP(A1660&amp;"|"&amp;"Fall"&amp;"|"&amp;"Math",kipp_maps!H:K,4,FALSE)</f>
        <v>2</v>
      </c>
      <c r="I1660" t="str">
        <f>VLOOKUP(A1660&amp;"|"&amp;"Spring"&amp;"|"&amp;"Math",kipp_maps!H:I,2,FALSE)</f>
        <v>.</v>
      </c>
      <c r="J1660" t="str">
        <f>VLOOKUP(A1660&amp;"|"&amp;"Spring"&amp;"|"&amp;"Math",kipp_maps!H:J,3,FALSE)</f>
        <v>.</v>
      </c>
      <c r="K1660" t="str">
        <f>VLOOKUP(A1660&amp;"|"&amp;"Spring"&amp;"|"&amp;"Math",kipp_maps!H:K,4,FALSE)</f>
        <v>.</v>
      </c>
      <c r="L1660">
        <f>VLOOKUP(A1660&amp;"|"&amp;"Fall"&amp;"|"&amp;"Math",kipp_maps!H:L,5,FALSE)</f>
        <v>5</v>
      </c>
      <c r="M1660" t="e">
        <f t="shared" si="100"/>
        <v>#VALUE!</v>
      </c>
      <c r="N1660" t="e">
        <f t="shared" si="101"/>
        <v>#VALUE!</v>
      </c>
      <c r="O1660">
        <f>VLOOKUP(A1660&amp;"|"&amp;"Fall"&amp;"|"&amp;"Reading",kipp_maps!H:I,2,FALSE)</f>
        <v>206</v>
      </c>
      <c r="P1660">
        <f>VLOOKUP(A1660&amp;"|"&amp;"Fall"&amp;"|"&amp;"Reading",kipp_maps!H:J,3,FALSE)</f>
        <v>35</v>
      </c>
      <c r="Q1660">
        <f>VLOOKUP(A1660&amp;"|"&amp;"Fall"&amp;"|"&amp;"Reading",kipp_maps!H:K,4,FALSE)</f>
        <v>2</v>
      </c>
      <c r="R1660" t="str">
        <f>VLOOKUP(A1660&amp;"|"&amp;"Spring"&amp;"|"&amp;"Reading",kipp_maps!H:I,2,FALSE)</f>
        <v>.</v>
      </c>
      <c r="S1660" t="str">
        <f>VLOOKUP(A1660&amp;"|"&amp;"Spring"&amp;"|"&amp;"Reading",kipp_maps!H:J,3,FALSE)</f>
        <v>.</v>
      </c>
      <c r="T1660" t="str">
        <f>VLOOKUP(A1660&amp;"|"&amp;"Spring"&amp;"|"&amp;"Reading",kipp_maps!H:K,4,FALSE)</f>
        <v>.</v>
      </c>
      <c r="U1660">
        <f>VLOOKUP(A1660&amp;"|"&amp;"Fall"&amp;"|"&amp;"Reading",kipp_maps!H:L,5,FALSE)</f>
        <v>5</v>
      </c>
      <c r="V1660" t="e">
        <f t="shared" si="102"/>
        <v>#VALUE!</v>
      </c>
      <c r="W1660" t="e">
        <f t="shared" si="103"/>
        <v>#VALUE!</v>
      </c>
    </row>
    <row r="1661" spans="1:23" x14ac:dyDescent="0.25">
      <c r="A1661">
        <v>14910</v>
      </c>
      <c r="B1661" t="str">
        <f>VLOOKUP(A1661,kipp_maps!A:B,2,FALSE)</f>
        <v>School D</v>
      </c>
      <c r="C1661">
        <f>VLOOKUP(A1661,kipp_maps!A:C,3,FALSE)</f>
        <v>6</v>
      </c>
      <c r="D1661">
        <f>VLOOKUP(A1661,kipp_maps!A:D,4,FALSE)</f>
        <v>2019</v>
      </c>
      <c r="E1661" t="str">
        <f>VLOOKUP(A1661,kipp_maps!A:E,5,FALSE)</f>
        <v>GenEd</v>
      </c>
      <c r="F1661">
        <f>VLOOKUP(A1661&amp;"|"&amp;"Fall"&amp;"|"&amp;"Math",kipp_maps!H:I,2,FALSE)</f>
        <v>227</v>
      </c>
      <c r="G1661">
        <f>VLOOKUP(A1661&amp;"|"&amp;"Fall"&amp;"|"&amp;"Math",kipp_maps!H:J,3,FALSE)</f>
        <v>64</v>
      </c>
      <c r="H1661">
        <f>VLOOKUP(A1661&amp;"|"&amp;"Fall"&amp;"|"&amp;"Math",kipp_maps!H:K,4,FALSE)</f>
        <v>3</v>
      </c>
      <c r="I1661" t="str">
        <f>VLOOKUP(A1661&amp;"|"&amp;"Spring"&amp;"|"&amp;"Math",kipp_maps!H:I,2,FALSE)</f>
        <v>.</v>
      </c>
      <c r="J1661" t="str">
        <f>VLOOKUP(A1661&amp;"|"&amp;"Spring"&amp;"|"&amp;"Math",kipp_maps!H:J,3,FALSE)</f>
        <v>.</v>
      </c>
      <c r="K1661" t="str">
        <f>VLOOKUP(A1661&amp;"|"&amp;"Spring"&amp;"|"&amp;"Math",kipp_maps!H:K,4,FALSE)</f>
        <v>.</v>
      </c>
      <c r="L1661">
        <f>VLOOKUP(A1661&amp;"|"&amp;"Fall"&amp;"|"&amp;"Math",kipp_maps!H:L,5,FALSE)</f>
        <v>4</v>
      </c>
      <c r="M1661" t="e">
        <f t="shared" si="100"/>
        <v>#VALUE!</v>
      </c>
      <c r="N1661" t="e">
        <f t="shared" si="101"/>
        <v>#VALUE!</v>
      </c>
      <c r="O1661">
        <f>VLOOKUP(A1661&amp;"|"&amp;"Fall"&amp;"|"&amp;"Reading",kipp_maps!H:I,2,FALSE)</f>
        <v>216</v>
      </c>
      <c r="P1661">
        <f>VLOOKUP(A1661&amp;"|"&amp;"Fall"&amp;"|"&amp;"Reading",kipp_maps!H:J,3,FALSE)</f>
        <v>61</v>
      </c>
      <c r="Q1661">
        <f>VLOOKUP(A1661&amp;"|"&amp;"Fall"&amp;"|"&amp;"Reading",kipp_maps!H:K,4,FALSE)</f>
        <v>3</v>
      </c>
      <c r="R1661" t="str">
        <f>VLOOKUP(A1661&amp;"|"&amp;"Spring"&amp;"|"&amp;"Reading",kipp_maps!H:I,2,FALSE)</f>
        <v>.</v>
      </c>
      <c r="S1661" t="str">
        <f>VLOOKUP(A1661&amp;"|"&amp;"Spring"&amp;"|"&amp;"Reading",kipp_maps!H:J,3,FALSE)</f>
        <v>.</v>
      </c>
      <c r="T1661" t="str">
        <f>VLOOKUP(A1661&amp;"|"&amp;"Spring"&amp;"|"&amp;"Reading",kipp_maps!H:K,4,FALSE)</f>
        <v>.</v>
      </c>
      <c r="U1661">
        <f>VLOOKUP(A1661&amp;"|"&amp;"Fall"&amp;"|"&amp;"Reading",kipp_maps!H:L,5,FALSE)</f>
        <v>3</v>
      </c>
      <c r="V1661" t="e">
        <f t="shared" si="102"/>
        <v>#VALUE!</v>
      </c>
      <c r="W1661" t="e">
        <f t="shared" si="103"/>
        <v>#VALUE!</v>
      </c>
    </row>
    <row r="1662" spans="1:23" x14ac:dyDescent="0.25">
      <c r="A1662">
        <v>19702</v>
      </c>
      <c r="B1662" t="str">
        <f>VLOOKUP(A1662,kipp_maps!A:B,2,FALSE)</f>
        <v>School D</v>
      </c>
      <c r="C1662">
        <f>VLOOKUP(A1662,kipp_maps!A:C,3,FALSE)</f>
        <v>6</v>
      </c>
      <c r="D1662">
        <f>VLOOKUP(A1662,kipp_maps!A:D,4,FALSE)</f>
        <v>2019</v>
      </c>
      <c r="E1662" t="str">
        <f>VLOOKUP(A1662,kipp_maps!A:E,5,FALSE)</f>
        <v>SPED</v>
      </c>
      <c r="F1662">
        <f>VLOOKUP(A1662&amp;"|"&amp;"Fall"&amp;"|"&amp;"Math",kipp_maps!H:I,2,FALSE)</f>
        <v>185</v>
      </c>
      <c r="G1662">
        <f>VLOOKUP(A1662&amp;"|"&amp;"Fall"&amp;"|"&amp;"Math",kipp_maps!H:J,3,FALSE)</f>
        <v>1</v>
      </c>
      <c r="H1662">
        <f>VLOOKUP(A1662&amp;"|"&amp;"Fall"&amp;"|"&amp;"Math",kipp_maps!H:K,4,FALSE)</f>
        <v>1</v>
      </c>
      <c r="I1662" t="str">
        <f>VLOOKUP(A1662&amp;"|"&amp;"Spring"&amp;"|"&amp;"Math",kipp_maps!H:I,2,FALSE)</f>
        <v>.</v>
      </c>
      <c r="J1662" t="str">
        <f>VLOOKUP(A1662&amp;"|"&amp;"Spring"&amp;"|"&amp;"Math",kipp_maps!H:J,3,FALSE)</f>
        <v>.</v>
      </c>
      <c r="K1662" t="str">
        <f>VLOOKUP(A1662&amp;"|"&amp;"Spring"&amp;"|"&amp;"Math",kipp_maps!H:K,4,FALSE)</f>
        <v>.</v>
      </c>
      <c r="L1662">
        <f>VLOOKUP(A1662&amp;"|"&amp;"Fall"&amp;"|"&amp;"Math",kipp_maps!H:L,5,FALSE)</f>
        <v>9</v>
      </c>
      <c r="M1662" t="e">
        <f t="shared" si="100"/>
        <v>#VALUE!</v>
      </c>
      <c r="N1662" t="e">
        <f t="shared" si="101"/>
        <v>#VALUE!</v>
      </c>
      <c r="O1662">
        <f>VLOOKUP(A1662&amp;"|"&amp;"Fall"&amp;"|"&amp;"Reading",kipp_maps!H:I,2,FALSE)</f>
        <v>157</v>
      </c>
      <c r="P1662">
        <f>VLOOKUP(A1662&amp;"|"&amp;"Fall"&amp;"|"&amp;"Reading",kipp_maps!H:J,3,FALSE)</f>
        <v>1</v>
      </c>
      <c r="Q1662">
        <f>VLOOKUP(A1662&amp;"|"&amp;"Fall"&amp;"|"&amp;"Reading",kipp_maps!H:K,4,FALSE)</f>
        <v>1</v>
      </c>
      <c r="R1662" t="str">
        <f>VLOOKUP(A1662&amp;"|"&amp;"Spring"&amp;"|"&amp;"Reading",kipp_maps!H:I,2,FALSE)</f>
        <v>.</v>
      </c>
      <c r="S1662" t="str">
        <f>VLOOKUP(A1662&amp;"|"&amp;"Spring"&amp;"|"&amp;"Reading",kipp_maps!H:J,3,FALSE)</f>
        <v>.</v>
      </c>
      <c r="T1662" t="str">
        <f>VLOOKUP(A1662&amp;"|"&amp;"Spring"&amp;"|"&amp;"Reading",kipp_maps!H:K,4,FALSE)</f>
        <v>.</v>
      </c>
      <c r="U1662">
        <f>VLOOKUP(A1662&amp;"|"&amp;"Fall"&amp;"|"&amp;"Reading",kipp_maps!H:L,5,FALSE)</f>
        <v>15</v>
      </c>
      <c r="V1662" t="e">
        <f t="shared" si="102"/>
        <v>#VALUE!</v>
      </c>
      <c r="W1662" t="e">
        <f t="shared" si="103"/>
        <v>#VALUE!</v>
      </c>
    </row>
    <row r="1663" spans="1:23" x14ac:dyDescent="0.25">
      <c r="A1663">
        <v>21826</v>
      </c>
      <c r="B1663" t="str">
        <f>VLOOKUP(A1663,kipp_maps!A:B,2,FALSE)</f>
        <v>School D</v>
      </c>
      <c r="C1663">
        <f>VLOOKUP(A1663,kipp_maps!A:C,3,FALSE)</f>
        <v>6</v>
      </c>
      <c r="D1663">
        <f>VLOOKUP(A1663,kipp_maps!A:D,4,FALSE)</f>
        <v>2019</v>
      </c>
      <c r="E1663" t="str">
        <f>VLOOKUP(A1663,kipp_maps!A:E,5,FALSE)</f>
        <v>GenEd</v>
      </c>
      <c r="F1663">
        <f>VLOOKUP(A1663&amp;"|"&amp;"Fall"&amp;"|"&amp;"Math",kipp_maps!H:I,2,FALSE)</f>
        <v>210</v>
      </c>
      <c r="G1663">
        <f>VLOOKUP(A1663&amp;"|"&amp;"Fall"&amp;"|"&amp;"Math",kipp_maps!H:J,3,FALSE)</f>
        <v>24</v>
      </c>
      <c r="H1663">
        <f>VLOOKUP(A1663&amp;"|"&amp;"Fall"&amp;"|"&amp;"Math",kipp_maps!H:K,4,FALSE)</f>
        <v>1</v>
      </c>
      <c r="I1663" t="str">
        <f>VLOOKUP(A1663&amp;"|"&amp;"Spring"&amp;"|"&amp;"Math",kipp_maps!H:I,2,FALSE)</f>
        <v>.</v>
      </c>
      <c r="J1663" t="str">
        <f>VLOOKUP(A1663&amp;"|"&amp;"Spring"&amp;"|"&amp;"Math",kipp_maps!H:J,3,FALSE)</f>
        <v>.</v>
      </c>
      <c r="K1663" t="str">
        <f>VLOOKUP(A1663&amp;"|"&amp;"Spring"&amp;"|"&amp;"Math",kipp_maps!H:K,4,FALSE)</f>
        <v>.</v>
      </c>
      <c r="L1663">
        <f>VLOOKUP(A1663&amp;"|"&amp;"Fall"&amp;"|"&amp;"Math",kipp_maps!H:L,5,FALSE)</f>
        <v>6</v>
      </c>
      <c r="M1663" t="e">
        <f t="shared" si="100"/>
        <v>#VALUE!</v>
      </c>
      <c r="N1663" t="e">
        <f t="shared" si="101"/>
        <v>#VALUE!</v>
      </c>
      <c r="O1663">
        <f>VLOOKUP(A1663&amp;"|"&amp;"Fall"&amp;"|"&amp;"Reading",kipp_maps!H:I,2,FALSE)</f>
        <v>183</v>
      </c>
      <c r="P1663">
        <f>VLOOKUP(A1663&amp;"|"&amp;"Fall"&amp;"|"&amp;"Reading",kipp_maps!H:J,3,FALSE)</f>
        <v>3</v>
      </c>
      <c r="Q1663">
        <f>VLOOKUP(A1663&amp;"|"&amp;"Fall"&amp;"|"&amp;"Reading",kipp_maps!H:K,4,FALSE)</f>
        <v>1</v>
      </c>
      <c r="R1663" t="str">
        <f>VLOOKUP(A1663&amp;"|"&amp;"Spring"&amp;"|"&amp;"Reading",kipp_maps!H:I,2,FALSE)</f>
        <v>.</v>
      </c>
      <c r="S1663" t="str">
        <f>VLOOKUP(A1663&amp;"|"&amp;"Spring"&amp;"|"&amp;"Reading",kipp_maps!H:J,3,FALSE)</f>
        <v>.</v>
      </c>
      <c r="T1663" t="str">
        <f>VLOOKUP(A1663&amp;"|"&amp;"Spring"&amp;"|"&amp;"Reading",kipp_maps!H:K,4,FALSE)</f>
        <v>.</v>
      </c>
      <c r="U1663">
        <f>VLOOKUP(A1663&amp;"|"&amp;"Fall"&amp;"|"&amp;"Reading",kipp_maps!H:L,5,FALSE)</f>
        <v>10</v>
      </c>
      <c r="V1663" t="e">
        <f t="shared" si="102"/>
        <v>#VALUE!</v>
      </c>
      <c r="W1663" t="e">
        <f t="shared" si="103"/>
        <v>#VALUE!</v>
      </c>
    </row>
    <row r="1664" spans="1:23" x14ac:dyDescent="0.25">
      <c r="A1664">
        <v>25765</v>
      </c>
      <c r="B1664" t="str">
        <f>VLOOKUP(A1664,kipp_maps!A:B,2,FALSE)</f>
        <v>School D</v>
      </c>
      <c r="C1664">
        <f>VLOOKUP(A1664,kipp_maps!A:C,3,FALSE)</f>
        <v>6</v>
      </c>
      <c r="D1664">
        <f>VLOOKUP(A1664,kipp_maps!A:D,4,FALSE)</f>
        <v>2019</v>
      </c>
      <c r="E1664" t="str">
        <f>VLOOKUP(A1664,kipp_maps!A:E,5,FALSE)</f>
        <v>GenEd</v>
      </c>
      <c r="F1664">
        <f>VLOOKUP(A1664&amp;"|"&amp;"Fall"&amp;"|"&amp;"Math",kipp_maps!H:I,2,FALSE)</f>
        <v>215</v>
      </c>
      <c r="G1664">
        <f>VLOOKUP(A1664&amp;"|"&amp;"Fall"&amp;"|"&amp;"Math",kipp_maps!H:J,3,FALSE)</f>
        <v>35</v>
      </c>
      <c r="H1664">
        <f>VLOOKUP(A1664&amp;"|"&amp;"Fall"&amp;"|"&amp;"Math",kipp_maps!H:K,4,FALSE)</f>
        <v>2</v>
      </c>
      <c r="I1664" t="str">
        <f>VLOOKUP(A1664&amp;"|"&amp;"Spring"&amp;"|"&amp;"Math",kipp_maps!H:I,2,FALSE)</f>
        <v>.</v>
      </c>
      <c r="J1664" t="str">
        <f>VLOOKUP(A1664&amp;"|"&amp;"Spring"&amp;"|"&amp;"Math",kipp_maps!H:J,3,FALSE)</f>
        <v>.</v>
      </c>
      <c r="K1664" t="str">
        <f>VLOOKUP(A1664&amp;"|"&amp;"Spring"&amp;"|"&amp;"Math",kipp_maps!H:K,4,FALSE)</f>
        <v>.</v>
      </c>
      <c r="L1664">
        <f>VLOOKUP(A1664&amp;"|"&amp;"Fall"&amp;"|"&amp;"Math",kipp_maps!H:L,5,FALSE)</f>
        <v>6</v>
      </c>
      <c r="M1664" t="e">
        <f t="shared" si="100"/>
        <v>#VALUE!</v>
      </c>
      <c r="N1664" t="e">
        <f t="shared" si="101"/>
        <v>#VALUE!</v>
      </c>
      <c r="O1664">
        <f>VLOOKUP(A1664&amp;"|"&amp;"Fall"&amp;"|"&amp;"Reading",kipp_maps!H:I,2,FALSE)</f>
        <v>204</v>
      </c>
      <c r="P1664">
        <f>VLOOKUP(A1664&amp;"|"&amp;"Fall"&amp;"|"&amp;"Reading",kipp_maps!H:J,3,FALSE)</f>
        <v>30</v>
      </c>
      <c r="Q1664">
        <f>VLOOKUP(A1664&amp;"|"&amp;"Fall"&amp;"|"&amp;"Reading",kipp_maps!H:K,4,FALSE)</f>
        <v>2</v>
      </c>
      <c r="R1664" t="str">
        <f>VLOOKUP(A1664&amp;"|"&amp;"Spring"&amp;"|"&amp;"Reading",kipp_maps!H:I,2,FALSE)</f>
        <v>.</v>
      </c>
      <c r="S1664" t="str">
        <f>VLOOKUP(A1664&amp;"|"&amp;"Spring"&amp;"|"&amp;"Reading",kipp_maps!H:J,3,FALSE)</f>
        <v>.</v>
      </c>
      <c r="T1664" t="str">
        <f>VLOOKUP(A1664&amp;"|"&amp;"Spring"&amp;"|"&amp;"Reading",kipp_maps!H:K,4,FALSE)</f>
        <v>.</v>
      </c>
      <c r="U1664">
        <f>VLOOKUP(A1664&amp;"|"&amp;"Fall"&amp;"|"&amp;"Reading",kipp_maps!H:L,5,FALSE)</f>
        <v>6</v>
      </c>
      <c r="V1664" t="e">
        <f t="shared" si="102"/>
        <v>#VALUE!</v>
      </c>
      <c r="W1664" t="e">
        <f t="shared" si="103"/>
        <v>#VALUE!</v>
      </c>
    </row>
    <row r="1665" spans="1:23" x14ac:dyDescent="0.25">
      <c r="A1665">
        <v>29077</v>
      </c>
      <c r="B1665" t="str">
        <f>VLOOKUP(A1665,kipp_maps!A:B,2,FALSE)</f>
        <v>School D</v>
      </c>
      <c r="C1665">
        <f>VLOOKUP(A1665,kipp_maps!A:C,3,FALSE)</f>
        <v>6</v>
      </c>
      <c r="D1665">
        <f>VLOOKUP(A1665,kipp_maps!A:D,4,FALSE)</f>
        <v>2019</v>
      </c>
      <c r="E1665" t="str">
        <f>VLOOKUP(A1665,kipp_maps!A:E,5,FALSE)</f>
        <v>GenEd</v>
      </c>
      <c r="F1665">
        <f>VLOOKUP(A1665&amp;"|"&amp;"Fall"&amp;"|"&amp;"Math",kipp_maps!H:I,2,FALSE)</f>
        <v>235</v>
      </c>
      <c r="G1665">
        <f>VLOOKUP(A1665&amp;"|"&amp;"Fall"&amp;"|"&amp;"Math",kipp_maps!H:J,3,FALSE)</f>
        <v>80</v>
      </c>
      <c r="H1665">
        <f>VLOOKUP(A1665&amp;"|"&amp;"Fall"&amp;"|"&amp;"Math",kipp_maps!H:K,4,FALSE)</f>
        <v>4</v>
      </c>
      <c r="I1665" t="str">
        <f>VLOOKUP(A1665&amp;"|"&amp;"Spring"&amp;"|"&amp;"Math",kipp_maps!H:I,2,FALSE)</f>
        <v>.</v>
      </c>
      <c r="J1665" t="str">
        <f>VLOOKUP(A1665&amp;"|"&amp;"Spring"&amp;"|"&amp;"Math",kipp_maps!H:J,3,FALSE)</f>
        <v>.</v>
      </c>
      <c r="K1665" t="str">
        <f>VLOOKUP(A1665&amp;"|"&amp;"Spring"&amp;"|"&amp;"Math",kipp_maps!H:K,4,FALSE)</f>
        <v>.</v>
      </c>
      <c r="L1665">
        <f>VLOOKUP(A1665&amp;"|"&amp;"Fall"&amp;"|"&amp;"Math",kipp_maps!H:L,5,FALSE)</f>
        <v>3</v>
      </c>
      <c r="M1665" t="e">
        <f t="shared" si="100"/>
        <v>#VALUE!</v>
      </c>
      <c r="N1665" t="e">
        <f t="shared" si="101"/>
        <v>#VALUE!</v>
      </c>
      <c r="O1665">
        <f>VLOOKUP(A1665&amp;"|"&amp;"Fall"&amp;"|"&amp;"Reading",kipp_maps!H:I,2,FALSE)</f>
        <v>168</v>
      </c>
      <c r="P1665">
        <f>VLOOKUP(A1665&amp;"|"&amp;"Fall"&amp;"|"&amp;"Reading",kipp_maps!H:J,3,FALSE)</f>
        <v>1</v>
      </c>
      <c r="Q1665">
        <f>VLOOKUP(A1665&amp;"|"&amp;"Fall"&amp;"|"&amp;"Reading",kipp_maps!H:K,4,FALSE)</f>
        <v>1</v>
      </c>
      <c r="R1665" t="str">
        <f>VLOOKUP(A1665&amp;"|"&amp;"Spring"&amp;"|"&amp;"Reading",kipp_maps!H:I,2,FALSE)</f>
        <v>.</v>
      </c>
      <c r="S1665" t="str">
        <f>VLOOKUP(A1665&amp;"|"&amp;"Spring"&amp;"|"&amp;"Reading",kipp_maps!H:J,3,FALSE)</f>
        <v>.</v>
      </c>
      <c r="T1665" t="str">
        <f>VLOOKUP(A1665&amp;"|"&amp;"Spring"&amp;"|"&amp;"Reading",kipp_maps!H:K,4,FALSE)</f>
        <v>.</v>
      </c>
      <c r="U1665">
        <f>VLOOKUP(A1665&amp;"|"&amp;"Fall"&amp;"|"&amp;"Reading",kipp_maps!H:L,5,FALSE)</f>
        <v>13</v>
      </c>
      <c r="V1665" t="e">
        <f t="shared" si="102"/>
        <v>#VALUE!</v>
      </c>
      <c r="W1665" t="e">
        <f t="shared" si="103"/>
        <v>#VALUE!</v>
      </c>
    </row>
    <row r="1666" spans="1:23" x14ac:dyDescent="0.25">
      <c r="A1666">
        <v>15055</v>
      </c>
      <c r="B1666" t="str">
        <f>VLOOKUP(A1666,kipp_maps!A:B,2,FALSE)</f>
        <v>School D</v>
      </c>
      <c r="C1666">
        <f>VLOOKUP(A1666,kipp_maps!A:C,3,FALSE)</f>
        <v>6</v>
      </c>
      <c r="D1666">
        <f>VLOOKUP(A1666,kipp_maps!A:D,4,FALSE)</f>
        <v>2019</v>
      </c>
      <c r="E1666" t="str">
        <f>VLOOKUP(A1666,kipp_maps!A:E,5,FALSE)</f>
        <v>GenEd</v>
      </c>
      <c r="F1666">
        <f>VLOOKUP(A1666&amp;"|"&amp;"Fall"&amp;"|"&amp;"Math",kipp_maps!H:I,2,FALSE)</f>
        <v>234</v>
      </c>
      <c r="G1666">
        <f>VLOOKUP(A1666&amp;"|"&amp;"Fall"&amp;"|"&amp;"Math",kipp_maps!H:J,3,FALSE)</f>
        <v>78</v>
      </c>
      <c r="H1666">
        <f>VLOOKUP(A1666&amp;"|"&amp;"Fall"&amp;"|"&amp;"Math",kipp_maps!H:K,4,FALSE)</f>
        <v>4</v>
      </c>
      <c r="I1666" t="str">
        <f>VLOOKUP(A1666&amp;"|"&amp;"Spring"&amp;"|"&amp;"Math",kipp_maps!H:I,2,FALSE)</f>
        <v>.</v>
      </c>
      <c r="J1666" t="str">
        <f>VLOOKUP(A1666&amp;"|"&amp;"Spring"&amp;"|"&amp;"Math",kipp_maps!H:J,3,FALSE)</f>
        <v>.</v>
      </c>
      <c r="K1666" t="str">
        <f>VLOOKUP(A1666&amp;"|"&amp;"Spring"&amp;"|"&amp;"Math",kipp_maps!H:K,4,FALSE)</f>
        <v>.</v>
      </c>
      <c r="L1666">
        <f>VLOOKUP(A1666&amp;"|"&amp;"Fall"&amp;"|"&amp;"Math",kipp_maps!H:L,5,FALSE)</f>
        <v>3</v>
      </c>
      <c r="M1666" t="e">
        <f t="shared" si="100"/>
        <v>#VALUE!</v>
      </c>
      <c r="N1666" t="e">
        <f t="shared" si="101"/>
        <v>#VALUE!</v>
      </c>
      <c r="O1666">
        <f>VLOOKUP(A1666&amp;"|"&amp;"Fall"&amp;"|"&amp;"Reading",kipp_maps!H:I,2,FALSE)</f>
        <v>195</v>
      </c>
      <c r="P1666">
        <f>VLOOKUP(A1666&amp;"|"&amp;"Fall"&amp;"|"&amp;"Reading",kipp_maps!H:J,3,FALSE)</f>
        <v>13</v>
      </c>
      <c r="Q1666">
        <f>VLOOKUP(A1666&amp;"|"&amp;"Fall"&amp;"|"&amp;"Reading",kipp_maps!H:K,4,FALSE)</f>
        <v>1</v>
      </c>
      <c r="R1666" t="str">
        <f>VLOOKUP(A1666&amp;"|"&amp;"Spring"&amp;"|"&amp;"Reading",kipp_maps!H:I,2,FALSE)</f>
        <v>.</v>
      </c>
      <c r="S1666" t="str">
        <f>VLOOKUP(A1666&amp;"|"&amp;"Spring"&amp;"|"&amp;"Reading",kipp_maps!H:J,3,FALSE)</f>
        <v>.</v>
      </c>
      <c r="T1666" t="str">
        <f>VLOOKUP(A1666&amp;"|"&amp;"Spring"&amp;"|"&amp;"Reading",kipp_maps!H:K,4,FALSE)</f>
        <v>.</v>
      </c>
      <c r="U1666">
        <f>VLOOKUP(A1666&amp;"|"&amp;"Fall"&amp;"|"&amp;"Reading",kipp_maps!H:L,5,FALSE)</f>
        <v>7</v>
      </c>
      <c r="V1666" t="e">
        <f t="shared" si="102"/>
        <v>#VALUE!</v>
      </c>
      <c r="W1666" t="e">
        <f t="shared" si="103"/>
        <v>#VALUE!</v>
      </c>
    </row>
    <row r="1667" spans="1:23" x14ac:dyDescent="0.25">
      <c r="A1667">
        <v>23029</v>
      </c>
      <c r="B1667" t="str">
        <f>VLOOKUP(A1667,kipp_maps!A:B,2,FALSE)</f>
        <v>School D</v>
      </c>
      <c r="C1667">
        <f>VLOOKUP(A1667,kipp_maps!A:C,3,FALSE)</f>
        <v>6</v>
      </c>
      <c r="D1667">
        <f>VLOOKUP(A1667,kipp_maps!A:D,4,FALSE)</f>
        <v>2019</v>
      </c>
      <c r="E1667" t="str">
        <f>VLOOKUP(A1667,kipp_maps!A:E,5,FALSE)</f>
        <v>GenEd</v>
      </c>
      <c r="F1667" t="e">
        <f>VLOOKUP(A1667&amp;"|"&amp;"Fall"&amp;"|"&amp;"Math",kipp_maps!H:I,2,FALSE)</f>
        <v>#N/A</v>
      </c>
      <c r="G1667" t="e">
        <f>VLOOKUP(A1667&amp;"|"&amp;"Fall"&amp;"|"&amp;"Math",kipp_maps!H:J,3,FALSE)</f>
        <v>#N/A</v>
      </c>
      <c r="H1667" t="e">
        <f>VLOOKUP(A1667&amp;"|"&amp;"Fall"&amp;"|"&amp;"Math",kipp_maps!H:K,4,FALSE)</f>
        <v>#N/A</v>
      </c>
      <c r="I1667" t="e">
        <f>VLOOKUP(A1667&amp;"|"&amp;"Spring"&amp;"|"&amp;"Math",kipp_maps!H:I,2,FALSE)</f>
        <v>#N/A</v>
      </c>
      <c r="J1667" t="e">
        <f>VLOOKUP(A1667&amp;"|"&amp;"Spring"&amp;"|"&amp;"Math",kipp_maps!H:J,3,FALSE)</f>
        <v>#N/A</v>
      </c>
      <c r="K1667" t="e">
        <f>VLOOKUP(A1667&amp;"|"&amp;"Spring"&amp;"|"&amp;"Math",kipp_maps!H:K,4,FALSE)</f>
        <v>#N/A</v>
      </c>
      <c r="L1667" t="e">
        <f>VLOOKUP(A1667&amp;"|"&amp;"Fall"&amp;"|"&amp;"Math",kipp_maps!H:L,5,FALSE)</f>
        <v>#N/A</v>
      </c>
      <c r="M1667" t="e">
        <f t="shared" ref="M1667:M1730" si="104">I1667-F1667</f>
        <v>#N/A</v>
      </c>
      <c r="N1667" t="e">
        <f t="shared" ref="N1667:N1730" si="105">M1667-L1667</f>
        <v>#N/A</v>
      </c>
      <c r="O1667">
        <f>VLOOKUP(A1667&amp;"|"&amp;"Fall"&amp;"|"&amp;"Reading",kipp_maps!H:I,2,FALSE)</f>
        <v>173</v>
      </c>
      <c r="P1667">
        <f>VLOOKUP(A1667&amp;"|"&amp;"Fall"&amp;"|"&amp;"Reading",kipp_maps!H:J,3,FALSE)</f>
        <v>1</v>
      </c>
      <c r="Q1667">
        <f>VLOOKUP(A1667&amp;"|"&amp;"Fall"&amp;"|"&amp;"Reading",kipp_maps!H:K,4,FALSE)</f>
        <v>1</v>
      </c>
      <c r="R1667" t="str">
        <f>VLOOKUP(A1667&amp;"|"&amp;"Spring"&amp;"|"&amp;"Reading",kipp_maps!H:I,2,FALSE)</f>
        <v>.</v>
      </c>
      <c r="S1667" t="str">
        <f>VLOOKUP(A1667&amp;"|"&amp;"Spring"&amp;"|"&amp;"Reading",kipp_maps!H:J,3,FALSE)</f>
        <v>.</v>
      </c>
      <c r="T1667" t="str">
        <f>VLOOKUP(A1667&amp;"|"&amp;"Spring"&amp;"|"&amp;"Reading",kipp_maps!H:K,4,FALSE)</f>
        <v>.</v>
      </c>
      <c r="U1667">
        <f>VLOOKUP(A1667&amp;"|"&amp;"Fall"&amp;"|"&amp;"Reading",kipp_maps!H:L,5,FALSE)</f>
        <v>11</v>
      </c>
      <c r="V1667" t="e">
        <f t="shared" ref="V1667:V1730" si="106">R1667-O1667</f>
        <v>#VALUE!</v>
      </c>
      <c r="W1667" t="e">
        <f t="shared" ref="W1667:W1730" si="107">V1667-U1667</f>
        <v>#VALUE!</v>
      </c>
    </row>
    <row r="1668" spans="1:23" x14ac:dyDescent="0.25">
      <c r="A1668">
        <v>12220</v>
      </c>
      <c r="B1668" t="str">
        <f>VLOOKUP(A1668,kipp_maps!A:B,2,FALSE)</f>
        <v>School D</v>
      </c>
      <c r="C1668">
        <f>VLOOKUP(A1668,kipp_maps!A:C,3,FALSE)</f>
        <v>6</v>
      </c>
      <c r="D1668">
        <f>VLOOKUP(A1668,kipp_maps!A:D,4,FALSE)</f>
        <v>2019</v>
      </c>
      <c r="E1668" t="str">
        <f>VLOOKUP(A1668,kipp_maps!A:E,5,FALSE)</f>
        <v>GenEd</v>
      </c>
      <c r="F1668">
        <f>VLOOKUP(A1668&amp;"|"&amp;"Fall"&amp;"|"&amp;"Math",kipp_maps!H:I,2,FALSE)</f>
        <v>206</v>
      </c>
      <c r="G1668">
        <f>VLOOKUP(A1668&amp;"|"&amp;"Fall"&amp;"|"&amp;"Math",kipp_maps!H:J,3,FALSE)</f>
        <v>17</v>
      </c>
      <c r="H1668">
        <f>VLOOKUP(A1668&amp;"|"&amp;"Fall"&amp;"|"&amp;"Math",kipp_maps!H:K,4,FALSE)</f>
        <v>1</v>
      </c>
      <c r="I1668" t="str">
        <f>VLOOKUP(A1668&amp;"|"&amp;"Spring"&amp;"|"&amp;"Math",kipp_maps!H:I,2,FALSE)</f>
        <v>.</v>
      </c>
      <c r="J1668" t="str">
        <f>VLOOKUP(A1668&amp;"|"&amp;"Spring"&amp;"|"&amp;"Math",kipp_maps!H:J,3,FALSE)</f>
        <v>.</v>
      </c>
      <c r="K1668" t="str">
        <f>VLOOKUP(A1668&amp;"|"&amp;"Spring"&amp;"|"&amp;"Math",kipp_maps!H:K,4,FALSE)</f>
        <v>.</v>
      </c>
      <c r="L1668">
        <f>VLOOKUP(A1668&amp;"|"&amp;"Fall"&amp;"|"&amp;"Math",kipp_maps!H:L,5,FALSE)</f>
        <v>7</v>
      </c>
      <c r="M1668" t="e">
        <f t="shared" si="104"/>
        <v>#VALUE!</v>
      </c>
      <c r="N1668" t="e">
        <f t="shared" si="105"/>
        <v>#VALUE!</v>
      </c>
      <c r="O1668">
        <f>VLOOKUP(A1668&amp;"|"&amp;"Fall"&amp;"|"&amp;"Reading",kipp_maps!H:I,2,FALSE)</f>
        <v>210</v>
      </c>
      <c r="P1668">
        <f>VLOOKUP(A1668&amp;"|"&amp;"Fall"&amp;"|"&amp;"Reading",kipp_maps!H:J,3,FALSE)</f>
        <v>45</v>
      </c>
      <c r="Q1668">
        <f>VLOOKUP(A1668&amp;"|"&amp;"Fall"&amp;"|"&amp;"Reading",kipp_maps!H:K,4,FALSE)</f>
        <v>2</v>
      </c>
      <c r="R1668" t="str">
        <f>VLOOKUP(A1668&amp;"|"&amp;"Spring"&amp;"|"&amp;"Reading",kipp_maps!H:I,2,FALSE)</f>
        <v>.</v>
      </c>
      <c r="S1668" t="str">
        <f>VLOOKUP(A1668&amp;"|"&amp;"Spring"&amp;"|"&amp;"Reading",kipp_maps!H:J,3,FALSE)</f>
        <v>.</v>
      </c>
      <c r="T1668" t="str">
        <f>VLOOKUP(A1668&amp;"|"&amp;"Spring"&amp;"|"&amp;"Reading",kipp_maps!H:K,4,FALSE)</f>
        <v>.</v>
      </c>
      <c r="U1668">
        <f>VLOOKUP(A1668&amp;"|"&amp;"Fall"&amp;"|"&amp;"Reading",kipp_maps!H:L,5,FALSE)</f>
        <v>4</v>
      </c>
      <c r="V1668" t="e">
        <f t="shared" si="106"/>
        <v>#VALUE!</v>
      </c>
      <c r="W1668" t="e">
        <f t="shared" si="107"/>
        <v>#VALUE!</v>
      </c>
    </row>
    <row r="1669" spans="1:23" x14ac:dyDescent="0.25">
      <c r="A1669">
        <v>11409</v>
      </c>
      <c r="B1669" t="str">
        <f>VLOOKUP(A1669,kipp_maps!A:B,2,FALSE)</f>
        <v>School D</v>
      </c>
      <c r="C1669">
        <f>VLOOKUP(A1669,kipp_maps!A:C,3,FALSE)</f>
        <v>6</v>
      </c>
      <c r="D1669">
        <f>VLOOKUP(A1669,kipp_maps!A:D,4,FALSE)</f>
        <v>2019</v>
      </c>
      <c r="E1669" t="str">
        <f>VLOOKUP(A1669,kipp_maps!A:E,5,FALSE)</f>
        <v>GenEd</v>
      </c>
      <c r="F1669">
        <f>VLOOKUP(A1669&amp;"|"&amp;"Fall"&amp;"|"&amp;"Math",kipp_maps!H:I,2,FALSE)</f>
        <v>221</v>
      </c>
      <c r="G1669">
        <f>VLOOKUP(A1669&amp;"|"&amp;"Fall"&amp;"|"&amp;"Math",kipp_maps!H:J,3,FALSE)</f>
        <v>49</v>
      </c>
      <c r="H1669">
        <f>VLOOKUP(A1669&amp;"|"&amp;"Fall"&amp;"|"&amp;"Math",kipp_maps!H:K,4,FALSE)</f>
        <v>2</v>
      </c>
      <c r="I1669" t="str">
        <f>VLOOKUP(A1669&amp;"|"&amp;"Spring"&amp;"|"&amp;"Math",kipp_maps!H:I,2,FALSE)</f>
        <v>.</v>
      </c>
      <c r="J1669" t="str">
        <f>VLOOKUP(A1669&amp;"|"&amp;"Spring"&amp;"|"&amp;"Math",kipp_maps!H:J,3,FALSE)</f>
        <v>.</v>
      </c>
      <c r="K1669" t="str">
        <f>VLOOKUP(A1669&amp;"|"&amp;"Spring"&amp;"|"&amp;"Math",kipp_maps!H:K,4,FALSE)</f>
        <v>.</v>
      </c>
      <c r="L1669">
        <f>VLOOKUP(A1669&amp;"|"&amp;"Fall"&amp;"|"&amp;"Math",kipp_maps!H:L,5,FALSE)</f>
        <v>5</v>
      </c>
      <c r="M1669" t="e">
        <f t="shared" si="104"/>
        <v>#VALUE!</v>
      </c>
      <c r="N1669" t="e">
        <f t="shared" si="105"/>
        <v>#VALUE!</v>
      </c>
      <c r="O1669">
        <f>VLOOKUP(A1669&amp;"|"&amp;"Fall"&amp;"|"&amp;"Reading",kipp_maps!H:I,2,FALSE)</f>
        <v>208</v>
      </c>
      <c r="P1669">
        <f>VLOOKUP(A1669&amp;"|"&amp;"Fall"&amp;"|"&amp;"Reading",kipp_maps!H:J,3,FALSE)</f>
        <v>40</v>
      </c>
      <c r="Q1669">
        <f>VLOOKUP(A1669&amp;"|"&amp;"Fall"&amp;"|"&amp;"Reading",kipp_maps!H:K,4,FALSE)</f>
        <v>2</v>
      </c>
      <c r="R1669" t="str">
        <f>VLOOKUP(A1669&amp;"|"&amp;"Spring"&amp;"|"&amp;"Reading",kipp_maps!H:I,2,FALSE)</f>
        <v>.</v>
      </c>
      <c r="S1669" t="str">
        <f>VLOOKUP(A1669&amp;"|"&amp;"Spring"&amp;"|"&amp;"Reading",kipp_maps!H:J,3,FALSE)</f>
        <v>.</v>
      </c>
      <c r="T1669" t="str">
        <f>VLOOKUP(A1669&amp;"|"&amp;"Spring"&amp;"|"&amp;"Reading",kipp_maps!H:K,4,FALSE)</f>
        <v>.</v>
      </c>
      <c r="U1669">
        <f>VLOOKUP(A1669&amp;"|"&amp;"Fall"&amp;"|"&amp;"Reading",kipp_maps!H:L,5,FALSE)</f>
        <v>5</v>
      </c>
      <c r="V1669" t="e">
        <f t="shared" si="106"/>
        <v>#VALUE!</v>
      </c>
      <c r="W1669" t="e">
        <f t="shared" si="107"/>
        <v>#VALUE!</v>
      </c>
    </row>
    <row r="1670" spans="1:23" x14ac:dyDescent="0.25">
      <c r="A1670">
        <v>24349</v>
      </c>
      <c r="B1670" t="str">
        <f>VLOOKUP(A1670,kipp_maps!A:B,2,FALSE)</f>
        <v>School D</v>
      </c>
      <c r="C1670">
        <f>VLOOKUP(A1670,kipp_maps!A:C,3,FALSE)</f>
        <v>6</v>
      </c>
      <c r="D1670">
        <f>VLOOKUP(A1670,kipp_maps!A:D,4,FALSE)</f>
        <v>2019</v>
      </c>
      <c r="E1670" t="str">
        <f>VLOOKUP(A1670,kipp_maps!A:E,5,FALSE)</f>
        <v>GenEd</v>
      </c>
      <c r="F1670">
        <f>VLOOKUP(A1670&amp;"|"&amp;"Fall"&amp;"|"&amp;"Math",kipp_maps!H:I,2,FALSE)</f>
        <v>200</v>
      </c>
      <c r="G1670">
        <f>VLOOKUP(A1670&amp;"|"&amp;"Fall"&amp;"|"&amp;"Math",kipp_maps!H:J,3,FALSE)</f>
        <v>9</v>
      </c>
      <c r="H1670">
        <f>VLOOKUP(A1670&amp;"|"&amp;"Fall"&amp;"|"&amp;"Math",kipp_maps!H:K,4,FALSE)</f>
        <v>1</v>
      </c>
      <c r="I1670" t="str">
        <f>VLOOKUP(A1670&amp;"|"&amp;"Spring"&amp;"|"&amp;"Math",kipp_maps!H:I,2,FALSE)</f>
        <v>.</v>
      </c>
      <c r="J1670" t="str">
        <f>VLOOKUP(A1670&amp;"|"&amp;"Spring"&amp;"|"&amp;"Math",kipp_maps!H:J,3,FALSE)</f>
        <v>.</v>
      </c>
      <c r="K1670" t="str">
        <f>VLOOKUP(A1670&amp;"|"&amp;"Spring"&amp;"|"&amp;"Math",kipp_maps!H:K,4,FALSE)</f>
        <v>.</v>
      </c>
      <c r="L1670">
        <f>VLOOKUP(A1670&amp;"|"&amp;"Fall"&amp;"|"&amp;"Math",kipp_maps!H:L,5,FALSE)</f>
        <v>7</v>
      </c>
      <c r="M1670" t="e">
        <f t="shared" si="104"/>
        <v>#VALUE!</v>
      </c>
      <c r="N1670" t="e">
        <f t="shared" si="105"/>
        <v>#VALUE!</v>
      </c>
      <c r="O1670">
        <f>VLOOKUP(A1670&amp;"|"&amp;"Fall"&amp;"|"&amp;"Reading",kipp_maps!H:I,2,FALSE)</f>
        <v>205</v>
      </c>
      <c r="P1670">
        <f>VLOOKUP(A1670&amp;"|"&amp;"Fall"&amp;"|"&amp;"Reading",kipp_maps!H:J,3,FALSE)</f>
        <v>32</v>
      </c>
      <c r="Q1670">
        <f>VLOOKUP(A1670&amp;"|"&amp;"Fall"&amp;"|"&amp;"Reading",kipp_maps!H:K,4,FALSE)</f>
        <v>2</v>
      </c>
      <c r="R1670" t="str">
        <f>VLOOKUP(A1670&amp;"|"&amp;"Spring"&amp;"|"&amp;"Reading",kipp_maps!H:I,2,FALSE)</f>
        <v>.</v>
      </c>
      <c r="S1670" t="str">
        <f>VLOOKUP(A1670&amp;"|"&amp;"Spring"&amp;"|"&amp;"Reading",kipp_maps!H:J,3,FALSE)</f>
        <v>.</v>
      </c>
      <c r="T1670" t="str">
        <f>VLOOKUP(A1670&amp;"|"&amp;"Spring"&amp;"|"&amp;"Reading",kipp_maps!H:K,4,FALSE)</f>
        <v>.</v>
      </c>
      <c r="U1670">
        <f>VLOOKUP(A1670&amp;"|"&amp;"Fall"&amp;"|"&amp;"Reading",kipp_maps!H:L,5,FALSE)</f>
        <v>5</v>
      </c>
      <c r="V1670" t="e">
        <f t="shared" si="106"/>
        <v>#VALUE!</v>
      </c>
      <c r="W1670" t="e">
        <f t="shared" si="107"/>
        <v>#VALUE!</v>
      </c>
    </row>
    <row r="1671" spans="1:23" x14ac:dyDescent="0.25">
      <c r="A1671">
        <v>14867</v>
      </c>
      <c r="B1671" t="str">
        <f>VLOOKUP(A1671,kipp_maps!A:B,2,FALSE)</f>
        <v>School A</v>
      </c>
      <c r="C1671">
        <f>VLOOKUP(A1671,kipp_maps!A:C,3,FALSE)</f>
        <v>6</v>
      </c>
      <c r="D1671">
        <f>VLOOKUP(A1671,kipp_maps!A:D,4,FALSE)</f>
        <v>2019</v>
      </c>
      <c r="E1671" t="str">
        <f>VLOOKUP(A1671,kipp_maps!A:E,5,FALSE)</f>
        <v>GenEd</v>
      </c>
      <c r="F1671">
        <f>VLOOKUP(A1671&amp;"|"&amp;"Fall"&amp;"|"&amp;"Math",kipp_maps!H:I,2,FALSE)</f>
        <v>200</v>
      </c>
      <c r="G1671">
        <f>VLOOKUP(A1671&amp;"|"&amp;"Fall"&amp;"|"&amp;"Math",kipp_maps!H:J,3,FALSE)</f>
        <v>9</v>
      </c>
      <c r="H1671">
        <f>VLOOKUP(A1671&amp;"|"&amp;"Fall"&amp;"|"&amp;"Math",kipp_maps!H:K,4,FALSE)</f>
        <v>1</v>
      </c>
      <c r="I1671" t="str">
        <f>VLOOKUP(A1671&amp;"|"&amp;"Spring"&amp;"|"&amp;"Math",kipp_maps!H:I,2,FALSE)</f>
        <v>.</v>
      </c>
      <c r="J1671" t="str">
        <f>VLOOKUP(A1671&amp;"|"&amp;"Spring"&amp;"|"&amp;"Math",kipp_maps!H:J,3,FALSE)</f>
        <v>.</v>
      </c>
      <c r="K1671" t="str">
        <f>VLOOKUP(A1671&amp;"|"&amp;"Spring"&amp;"|"&amp;"Math",kipp_maps!H:K,4,FALSE)</f>
        <v>.</v>
      </c>
      <c r="L1671">
        <f>VLOOKUP(A1671&amp;"|"&amp;"Fall"&amp;"|"&amp;"Math",kipp_maps!H:L,5,FALSE)</f>
        <v>7</v>
      </c>
      <c r="M1671" t="e">
        <f t="shared" si="104"/>
        <v>#VALUE!</v>
      </c>
      <c r="N1671" t="e">
        <f t="shared" si="105"/>
        <v>#VALUE!</v>
      </c>
      <c r="O1671">
        <f>VLOOKUP(A1671&amp;"|"&amp;"Fall"&amp;"|"&amp;"Reading",kipp_maps!H:I,2,FALSE)</f>
        <v>212</v>
      </c>
      <c r="P1671">
        <f>VLOOKUP(A1671&amp;"|"&amp;"Fall"&amp;"|"&amp;"Reading",kipp_maps!H:J,3,FALSE)</f>
        <v>51</v>
      </c>
      <c r="Q1671">
        <f>VLOOKUP(A1671&amp;"|"&amp;"Fall"&amp;"|"&amp;"Reading",kipp_maps!H:K,4,FALSE)</f>
        <v>3</v>
      </c>
      <c r="R1671" t="str">
        <f>VLOOKUP(A1671&amp;"|"&amp;"Spring"&amp;"|"&amp;"Reading",kipp_maps!H:I,2,FALSE)</f>
        <v>.</v>
      </c>
      <c r="S1671" t="str">
        <f>VLOOKUP(A1671&amp;"|"&amp;"Spring"&amp;"|"&amp;"Reading",kipp_maps!H:J,3,FALSE)</f>
        <v>.</v>
      </c>
      <c r="T1671" t="str">
        <f>VLOOKUP(A1671&amp;"|"&amp;"Spring"&amp;"|"&amp;"Reading",kipp_maps!H:K,4,FALSE)</f>
        <v>.</v>
      </c>
      <c r="U1671">
        <f>VLOOKUP(A1671&amp;"|"&amp;"Fall"&amp;"|"&amp;"Reading",kipp_maps!H:L,5,FALSE)</f>
        <v>4</v>
      </c>
      <c r="V1671" t="e">
        <f t="shared" si="106"/>
        <v>#VALUE!</v>
      </c>
      <c r="W1671" t="e">
        <f t="shared" si="107"/>
        <v>#VALUE!</v>
      </c>
    </row>
    <row r="1672" spans="1:23" x14ac:dyDescent="0.25">
      <c r="A1672">
        <v>23272</v>
      </c>
      <c r="B1672" t="str">
        <f>VLOOKUP(A1672,kipp_maps!A:B,2,FALSE)</f>
        <v>School A</v>
      </c>
      <c r="C1672">
        <f>VLOOKUP(A1672,kipp_maps!A:C,3,FALSE)</f>
        <v>6</v>
      </c>
      <c r="D1672">
        <f>VLOOKUP(A1672,kipp_maps!A:D,4,FALSE)</f>
        <v>2019</v>
      </c>
      <c r="E1672" t="str">
        <f>VLOOKUP(A1672,kipp_maps!A:E,5,FALSE)</f>
        <v>GenEd</v>
      </c>
      <c r="F1672">
        <f>VLOOKUP(A1672&amp;"|"&amp;"Fall"&amp;"|"&amp;"Math",kipp_maps!H:I,2,FALSE)</f>
        <v>196</v>
      </c>
      <c r="G1672">
        <f>VLOOKUP(A1672&amp;"|"&amp;"Fall"&amp;"|"&amp;"Math",kipp_maps!H:J,3,FALSE)</f>
        <v>6</v>
      </c>
      <c r="H1672">
        <f>VLOOKUP(A1672&amp;"|"&amp;"Fall"&amp;"|"&amp;"Math",kipp_maps!H:K,4,FALSE)</f>
        <v>1</v>
      </c>
      <c r="I1672" t="str">
        <f>VLOOKUP(A1672&amp;"|"&amp;"Spring"&amp;"|"&amp;"Math",kipp_maps!H:I,2,FALSE)</f>
        <v>.</v>
      </c>
      <c r="J1672" t="str">
        <f>VLOOKUP(A1672&amp;"|"&amp;"Spring"&amp;"|"&amp;"Math",kipp_maps!H:J,3,FALSE)</f>
        <v>.</v>
      </c>
      <c r="K1672" t="str">
        <f>VLOOKUP(A1672&amp;"|"&amp;"Spring"&amp;"|"&amp;"Math",kipp_maps!H:K,4,FALSE)</f>
        <v>.</v>
      </c>
      <c r="L1672">
        <f>VLOOKUP(A1672&amp;"|"&amp;"Fall"&amp;"|"&amp;"Math",kipp_maps!H:L,5,FALSE)</f>
        <v>8</v>
      </c>
      <c r="M1672" t="e">
        <f t="shared" si="104"/>
        <v>#VALUE!</v>
      </c>
      <c r="N1672" t="e">
        <f t="shared" si="105"/>
        <v>#VALUE!</v>
      </c>
      <c r="O1672">
        <f>VLOOKUP(A1672&amp;"|"&amp;"Fall"&amp;"|"&amp;"Reading",kipp_maps!H:I,2,FALSE)</f>
        <v>205</v>
      </c>
      <c r="P1672">
        <f>VLOOKUP(A1672&amp;"|"&amp;"Fall"&amp;"|"&amp;"Reading",kipp_maps!H:J,3,FALSE)</f>
        <v>32</v>
      </c>
      <c r="Q1672">
        <f>VLOOKUP(A1672&amp;"|"&amp;"Fall"&amp;"|"&amp;"Reading",kipp_maps!H:K,4,FALSE)</f>
        <v>2</v>
      </c>
      <c r="R1672" t="str">
        <f>VLOOKUP(A1672&amp;"|"&amp;"Spring"&amp;"|"&amp;"Reading",kipp_maps!H:I,2,FALSE)</f>
        <v>.</v>
      </c>
      <c r="S1672" t="str">
        <f>VLOOKUP(A1672&amp;"|"&amp;"Spring"&amp;"|"&amp;"Reading",kipp_maps!H:J,3,FALSE)</f>
        <v>.</v>
      </c>
      <c r="T1672" t="str">
        <f>VLOOKUP(A1672&amp;"|"&amp;"Spring"&amp;"|"&amp;"Reading",kipp_maps!H:K,4,FALSE)</f>
        <v>.</v>
      </c>
      <c r="U1672">
        <f>VLOOKUP(A1672&amp;"|"&amp;"Fall"&amp;"|"&amp;"Reading",kipp_maps!H:L,5,FALSE)</f>
        <v>5</v>
      </c>
      <c r="V1672" t="e">
        <f t="shared" si="106"/>
        <v>#VALUE!</v>
      </c>
      <c r="W1672" t="e">
        <f t="shared" si="107"/>
        <v>#VALUE!</v>
      </c>
    </row>
    <row r="1673" spans="1:23" x14ac:dyDescent="0.25">
      <c r="A1673">
        <v>20829</v>
      </c>
      <c r="B1673" t="str">
        <f>VLOOKUP(A1673,kipp_maps!A:B,2,FALSE)</f>
        <v>School A</v>
      </c>
      <c r="C1673">
        <f>VLOOKUP(A1673,kipp_maps!A:C,3,FALSE)</f>
        <v>6</v>
      </c>
      <c r="D1673">
        <f>VLOOKUP(A1673,kipp_maps!A:D,4,FALSE)</f>
        <v>2019</v>
      </c>
      <c r="E1673" t="str">
        <f>VLOOKUP(A1673,kipp_maps!A:E,5,FALSE)</f>
        <v>GenEd</v>
      </c>
      <c r="F1673">
        <f>VLOOKUP(A1673&amp;"|"&amp;"Fall"&amp;"|"&amp;"Math",kipp_maps!H:I,2,FALSE)</f>
        <v>207</v>
      </c>
      <c r="G1673">
        <f>VLOOKUP(A1673&amp;"|"&amp;"Fall"&amp;"|"&amp;"Math",kipp_maps!H:J,3,FALSE)</f>
        <v>19</v>
      </c>
      <c r="H1673">
        <f>VLOOKUP(A1673&amp;"|"&amp;"Fall"&amp;"|"&amp;"Math",kipp_maps!H:K,4,FALSE)</f>
        <v>1</v>
      </c>
      <c r="I1673" t="str">
        <f>VLOOKUP(A1673&amp;"|"&amp;"Spring"&amp;"|"&amp;"Math",kipp_maps!H:I,2,FALSE)</f>
        <v>.</v>
      </c>
      <c r="J1673" t="str">
        <f>VLOOKUP(A1673&amp;"|"&amp;"Spring"&amp;"|"&amp;"Math",kipp_maps!H:J,3,FALSE)</f>
        <v>.</v>
      </c>
      <c r="K1673" t="str">
        <f>VLOOKUP(A1673&amp;"|"&amp;"Spring"&amp;"|"&amp;"Math",kipp_maps!H:K,4,FALSE)</f>
        <v>.</v>
      </c>
      <c r="L1673">
        <f>VLOOKUP(A1673&amp;"|"&amp;"Fall"&amp;"|"&amp;"Math",kipp_maps!H:L,5,FALSE)</f>
        <v>6</v>
      </c>
      <c r="M1673" t="e">
        <f t="shared" si="104"/>
        <v>#VALUE!</v>
      </c>
      <c r="N1673" t="e">
        <f t="shared" si="105"/>
        <v>#VALUE!</v>
      </c>
      <c r="O1673">
        <f>VLOOKUP(A1673&amp;"|"&amp;"Fall"&amp;"|"&amp;"Reading",kipp_maps!H:I,2,FALSE)</f>
        <v>205</v>
      </c>
      <c r="P1673">
        <f>VLOOKUP(A1673&amp;"|"&amp;"Fall"&amp;"|"&amp;"Reading",kipp_maps!H:J,3,FALSE)</f>
        <v>32</v>
      </c>
      <c r="Q1673">
        <f>VLOOKUP(A1673&amp;"|"&amp;"Fall"&amp;"|"&amp;"Reading",kipp_maps!H:K,4,FALSE)</f>
        <v>2</v>
      </c>
      <c r="R1673" t="str">
        <f>VLOOKUP(A1673&amp;"|"&amp;"Spring"&amp;"|"&amp;"Reading",kipp_maps!H:I,2,FALSE)</f>
        <v>.</v>
      </c>
      <c r="S1673" t="str">
        <f>VLOOKUP(A1673&amp;"|"&amp;"Spring"&amp;"|"&amp;"Reading",kipp_maps!H:J,3,FALSE)</f>
        <v>.</v>
      </c>
      <c r="T1673" t="str">
        <f>VLOOKUP(A1673&amp;"|"&amp;"Spring"&amp;"|"&amp;"Reading",kipp_maps!H:K,4,FALSE)</f>
        <v>.</v>
      </c>
      <c r="U1673">
        <f>VLOOKUP(A1673&amp;"|"&amp;"Fall"&amp;"|"&amp;"Reading",kipp_maps!H:L,5,FALSE)</f>
        <v>5</v>
      </c>
      <c r="V1673" t="e">
        <f t="shared" si="106"/>
        <v>#VALUE!</v>
      </c>
      <c r="W1673" t="e">
        <f t="shared" si="107"/>
        <v>#VALUE!</v>
      </c>
    </row>
    <row r="1674" spans="1:23" x14ac:dyDescent="0.25">
      <c r="A1674">
        <v>15496</v>
      </c>
      <c r="B1674" t="str">
        <f>VLOOKUP(A1674,kipp_maps!A:B,2,FALSE)</f>
        <v>School A</v>
      </c>
      <c r="C1674">
        <f>VLOOKUP(A1674,kipp_maps!A:C,3,FALSE)</f>
        <v>6</v>
      </c>
      <c r="D1674">
        <f>VLOOKUP(A1674,kipp_maps!A:D,4,FALSE)</f>
        <v>2019</v>
      </c>
      <c r="E1674" t="str">
        <f>VLOOKUP(A1674,kipp_maps!A:E,5,FALSE)</f>
        <v>GenEd</v>
      </c>
      <c r="F1674">
        <f>VLOOKUP(A1674&amp;"|"&amp;"Fall"&amp;"|"&amp;"Math",kipp_maps!H:I,2,FALSE)</f>
        <v>190</v>
      </c>
      <c r="G1674">
        <f>VLOOKUP(A1674&amp;"|"&amp;"Fall"&amp;"|"&amp;"Math",kipp_maps!H:J,3,FALSE)</f>
        <v>3</v>
      </c>
      <c r="H1674">
        <f>VLOOKUP(A1674&amp;"|"&amp;"Fall"&amp;"|"&amp;"Math",kipp_maps!H:K,4,FALSE)</f>
        <v>1</v>
      </c>
      <c r="I1674" t="str">
        <f>VLOOKUP(A1674&amp;"|"&amp;"Spring"&amp;"|"&amp;"Math",kipp_maps!H:I,2,FALSE)</f>
        <v>.</v>
      </c>
      <c r="J1674" t="str">
        <f>VLOOKUP(A1674&amp;"|"&amp;"Spring"&amp;"|"&amp;"Math",kipp_maps!H:J,3,FALSE)</f>
        <v>.</v>
      </c>
      <c r="K1674" t="str">
        <f>VLOOKUP(A1674&amp;"|"&amp;"Spring"&amp;"|"&amp;"Math",kipp_maps!H:K,4,FALSE)</f>
        <v>.</v>
      </c>
      <c r="L1674">
        <f>VLOOKUP(A1674&amp;"|"&amp;"Fall"&amp;"|"&amp;"Math",kipp_maps!H:L,5,FALSE)</f>
        <v>9</v>
      </c>
      <c r="M1674" t="e">
        <f t="shared" si="104"/>
        <v>#VALUE!</v>
      </c>
      <c r="N1674" t="e">
        <f t="shared" si="105"/>
        <v>#VALUE!</v>
      </c>
      <c r="O1674">
        <f>VLOOKUP(A1674&amp;"|"&amp;"Fall"&amp;"|"&amp;"Reading",kipp_maps!H:I,2,FALSE)</f>
        <v>193</v>
      </c>
      <c r="P1674">
        <f>VLOOKUP(A1674&amp;"|"&amp;"Fall"&amp;"|"&amp;"Reading",kipp_maps!H:J,3,FALSE)</f>
        <v>10</v>
      </c>
      <c r="Q1674">
        <f>VLOOKUP(A1674&amp;"|"&amp;"Fall"&amp;"|"&amp;"Reading",kipp_maps!H:K,4,FALSE)</f>
        <v>1</v>
      </c>
      <c r="R1674" t="str">
        <f>VLOOKUP(A1674&amp;"|"&amp;"Spring"&amp;"|"&amp;"Reading",kipp_maps!H:I,2,FALSE)</f>
        <v>.</v>
      </c>
      <c r="S1674" t="str">
        <f>VLOOKUP(A1674&amp;"|"&amp;"Spring"&amp;"|"&amp;"Reading",kipp_maps!H:J,3,FALSE)</f>
        <v>.</v>
      </c>
      <c r="T1674" t="str">
        <f>VLOOKUP(A1674&amp;"|"&amp;"Spring"&amp;"|"&amp;"Reading",kipp_maps!H:K,4,FALSE)</f>
        <v>.</v>
      </c>
      <c r="U1674">
        <f>VLOOKUP(A1674&amp;"|"&amp;"Fall"&amp;"|"&amp;"Reading",kipp_maps!H:L,5,FALSE)</f>
        <v>8</v>
      </c>
      <c r="V1674" t="e">
        <f t="shared" si="106"/>
        <v>#VALUE!</v>
      </c>
      <c r="W1674" t="e">
        <f t="shared" si="107"/>
        <v>#VALUE!</v>
      </c>
    </row>
    <row r="1675" spans="1:23" x14ac:dyDescent="0.25">
      <c r="A1675">
        <v>28322</v>
      </c>
      <c r="B1675" t="str">
        <f>VLOOKUP(A1675,kipp_maps!A:B,2,FALSE)</f>
        <v>School A</v>
      </c>
      <c r="C1675">
        <f>VLOOKUP(A1675,kipp_maps!A:C,3,FALSE)</f>
        <v>6</v>
      </c>
      <c r="D1675">
        <f>VLOOKUP(A1675,kipp_maps!A:D,4,FALSE)</f>
        <v>2019</v>
      </c>
      <c r="E1675" t="str">
        <f>VLOOKUP(A1675,kipp_maps!A:E,5,FALSE)</f>
        <v>GenEd</v>
      </c>
      <c r="F1675">
        <f>VLOOKUP(A1675&amp;"|"&amp;"Fall"&amp;"|"&amp;"Math",kipp_maps!H:I,2,FALSE)</f>
        <v>206</v>
      </c>
      <c r="G1675">
        <f>VLOOKUP(A1675&amp;"|"&amp;"Fall"&amp;"|"&amp;"Math",kipp_maps!H:J,3,FALSE)</f>
        <v>17</v>
      </c>
      <c r="H1675">
        <f>VLOOKUP(A1675&amp;"|"&amp;"Fall"&amp;"|"&amp;"Math",kipp_maps!H:K,4,FALSE)</f>
        <v>1</v>
      </c>
      <c r="I1675" t="str">
        <f>VLOOKUP(A1675&amp;"|"&amp;"Spring"&amp;"|"&amp;"Math",kipp_maps!H:I,2,FALSE)</f>
        <v>.</v>
      </c>
      <c r="J1675" t="str">
        <f>VLOOKUP(A1675&amp;"|"&amp;"Spring"&amp;"|"&amp;"Math",kipp_maps!H:J,3,FALSE)</f>
        <v>.</v>
      </c>
      <c r="K1675" t="str">
        <f>VLOOKUP(A1675&amp;"|"&amp;"Spring"&amp;"|"&amp;"Math",kipp_maps!H:K,4,FALSE)</f>
        <v>.</v>
      </c>
      <c r="L1675">
        <f>VLOOKUP(A1675&amp;"|"&amp;"Fall"&amp;"|"&amp;"Math",kipp_maps!H:L,5,FALSE)</f>
        <v>7</v>
      </c>
      <c r="M1675" t="e">
        <f t="shared" si="104"/>
        <v>#VALUE!</v>
      </c>
      <c r="N1675" t="e">
        <f t="shared" si="105"/>
        <v>#VALUE!</v>
      </c>
      <c r="O1675">
        <f>VLOOKUP(A1675&amp;"|"&amp;"Fall"&amp;"|"&amp;"Reading",kipp_maps!H:I,2,FALSE)</f>
        <v>222</v>
      </c>
      <c r="P1675">
        <f>VLOOKUP(A1675&amp;"|"&amp;"Fall"&amp;"|"&amp;"Reading",kipp_maps!H:J,3,FALSE)</f>
        <v>76</v>
      </c>
      <c r="Q1675">
        <f>VLOOKUP(A1675&amp;"|"&amp;"Fall"&amp;"|"&amp;"Reading",kipp_maps!H:K,4,FALSE)</f>
        <v>4</v>
      </c>
      <c r="R1675" t="str">
        <f>VLOOKUP(A1675&amp;"|"&amp;"Spring"&amp;"|"&amp;"Reading",kipp_maps!H:I,2,FALSE)</f>
        <v>.</v>
      </c>
      <c r="S1675" t="str">
        <f>VLOOKUP(A1675&amp;"|"&amp;"Spring"&amp;"|"&amp;"Reading",kipp_maps!H:J,3,FALSE)</f>
        <v>.</v>
      </c>
      <c r="T1675" t="str">
        <f>VLOOKUP(A1675&amp;"|"&amp;"Spring"&amp;"|"&amp;"Reading",kipp_maps!H:K,4,FALSE)</f>
        <v>.</v>
      </c>
      <c r="U1675">
        <f>VLOOKUP(A1675&amp;"|"&amp;"Fall"&amp;"|"&amp;"Reading",kipp_maps!H:L,5,FALSE)</f>
        <v>2</v>
      </c>
      <c r="V1675" t="e">
        <f t="shared" si="106"/>
        <v>#VALUE!</v>
      </c>
      <c r="W1675" t="e">
        <f t="shared" si="107"/>
        <v>#VALUE!</v>
      </c>
    </row>
    <row r="1676" spans="1:23" x14ac:dyDescent="0.25">
      <c r="A1676">
        <v>14744</v>
      </c>
      <c r="B1676" t="str">
        <f>VLOOKUP(A1676,kipp_maps!A:B,2,FALSE)</f>
        <v>School A</v>
      </c>
      <c r="C1676">
        <f>VLOOKUP(A1676,kipp_maps!A:C,3,FALSE)</f>
        <v>6</v>
      </c>
      <c r="D1676">
        <f>VLOOKUP(A1676,kipp_maps!A:D,4,FALSE)</f>
        <v>2019</v>
      </c>
      <c r="E1676" t="str">
        <f>VLOOKUP(A1676,kipp_maps!A:E,5,FALSE)</f>
        <v>GenEd</v>
      </c>
      <c r="F1676">
        <f>VLOOKUP(A1676&amp;"|"&amp;"Fall"&amp;"|"&amp;"Math",kipp_maps!H:I,2,FALSE)</f>
        <v>206</v>
      </c>
      <c r="G1676">
        <f>VLOOKUP(A1676&amp;"|"&amp;"Fall"&amp;"|"&amp;"Math",kipp_maps!H:J,3,FALSE)</f>
        <v>17</v>
      </c>
      <c r="H1676">
        <f>VLOOKUP(A1676&amp;"|"&amp;"Fall"&amp;"|"&amp;"Math",kipp_maps!H:K,4,FALSE)</f>
        <v>1</v>
      </c>
      <c r="I1676" t="str">
        <f>VLOOKUP(A1676&amp;"|"&amp;"Spring"&amp;"|"&amp;"Math",kipp_maps!H:I,2,FALSE)</f>
        <v>.</v>
      </c>
      <c r="J1676" t="str">
        <f>VLOOKUP(A1676&amp;"|"&amp;"Spring"&amp;"|"&amp;"Math",kipp_maps!H:J,3,FALSE)</f>
        <v>.</v>
      </c>
      <c r="K1676" t="str">
        <f>VLOOKUP(A1676&amp;"|"&amp;"Spring"&amp;"|"&amp;"Math",kipp_maps!H:K,4,FALSE)</f>
        <v>.</v>
      </c>
      <c r="L1676">
        <f>VLOOKUP(A1676&amp;"|"&amp;"Fall"&amp;"|"&amp;"Math",kipp_maps!H:L,5,FALSE)</f>
        <v>7</v>
      </c>
      <c r="M1676" t="e">
        <f t="shared" si="104"/>
        <v>#VALUE!</v>
      </c>
      <c r="N1676" t="e">
        <f t="shared" si="105"/>
        <v>#VALUE!</v>
      </c>
      <c r="O1676">
        <f>VLOOKUP(A1676&amp;"|"&amp;"Fall"&amp;"|"&amp;"Reading",kipp_maps!H:I,2,FALSE)</f>
        <v>196</v>
      </c>
      <c r="P1676">
        <f>VLOOKUP(A1676&amp;"|"&amp;"Fall"&amp;"|"&amp;"Reading",kipp_maps!H:J,3,FALSE)</f>
        <v>14</v>
      </c>
      <c r="Q1676">
        <f>VLOOKUP(A1676&amp;"|"&amp;"Fall"&amp;"|"&amp;"Reading",kipp_maps!H:K,4,FALSE)</f>
        <v>1</v>
      </c>
      <c r="R1676" t="str">
        <f>VLOOKUP(A1676&amp;"|"&amp;"Spring"&amp;"|"&amp;"Reading",kipp_maps!H:I,2,FALSE)</f>
        <v>.</v>
      </c>
      <c r="S1676" t="str">
        <f>VLOOKUP(A1676&amp;"|"&amp;"Spring"&amp;"|"&amp;"Reading",kipp_maps!H:J,3,FALSE)</f>
        <v>.</v>
      </c>
      <c r="T1676" t="str">
        <f>VLOOKUP(A1676&amp;"|"&amp;"Spring"&amp;"|"&amp;"Reading",kipp_maps!H:K,4,FALSE)</f>
        <v>.</v>
      </c>
      <c r="U1676">
        <f>VLOOKUP(A1676&amp;"|"&amp;"Fall"&amp;"|"&amp;"Reading",kipp_maps!H:L,5,FALSE)</f>
        <v>7</v>
      </c>
      <c r="V1676" t="e">
        <f t="shared" si="106"/>
        <v>#VALUE!</v>
      </c>
      <c r="W1676" t="e">
        <f t="shared" si="107"/>
        <v>#VALUE!</v>
      </c>
    </row>
    <row r="1677" spans="1:23" x14ac:dyDescent="0.25">
      <c r="A1677">
        <v>17909</v>
      </c>
      <c r="B1677" t="str">
        <f>VLOOKUP(A1677,kipp_maps!A:B,2,FALSE)</f>
        <v>School A</v>
      </c>
      <c r="C1677">
        <f>VLOOKUP(A1677,kipp_maps!A:C,3,FALSE)</f>
        <v>6</v>
      </c>
      <c r="D1677">
        <f>VLOOKUP(A1677,kipp_maps!A:D,4,FALSE)</f>
        <v>2019</v>
      </c>
      <c r="E1677" t="str">
        <f>VLOOKUP(A1677,kipp_maps!A:E,5,FALSE)</f>
        <v>GenEd</v>
      </c>
      <c r="F1677">
        <f>VLOOKUP(A1677&amp;"|"&amp;"Fall"&amp;"|"&amp;"Math",kipp_maps!H:I,2,FALSE)</f>
        <v>228</v>
      </c>
      <c r="G1677">
        <f>VLOOKUP(A1677&amp;"|"&amp;"Fall"&amp;"|"&amp;"Math",kipp_maps!H:J,3,FALSE)</f>
        <v>66</v>
      </c>
      <c r="H1677">
        <f>VLOOKUP(A1677&amp;"|"&amp;"Fall"&amp;"|"&amp;"Math",kipp_maps!H:K,4,FALSE)</f>
        <v>3</v>
      </c>
      <c r="I1677">
        <f>VLOOKUP(A1677&amp;"|"&amp;"Spring"&amp;"|"&amp;"Math",kipp_maps!H:I,2,FALSE)</f>
        <v>234</v>
      </c>
      <c r="J1677">
        <f>VLOOKUP(A1677&amp;"|"&amp;"Spring"&amp;"|"&amp;"Math",kipp_maps!H:J,3,FALSE)</f>
        <v>70</v>
      </c>
      <c r="K1677">
        <f>VLOOKUP(A1677&amp;"|"&amp;"Spring"&amp;"|"&amp;"Math",kipp_maps!H:K,4,FALSE)</f>
        <v>3</v>
      </c>
      <c r="L1677">
        <f>VLOOKUP(A1677&amp;"|"&amp;"Fall"&amp;"|"&amp;"Math",kipp_maps!H:L,5,FALSE)</f>
        <v>4</v>
      </c>
      <c r="M1677">
        <f t="shared" si="104"/>
        <v>6</v>
      </c>
      <c r="N1677">
        <f t="shared" si="105"/>
        <v>2</v>
      </c>
      <c r="O1677">
        <f>VLOOKUP(A1677&amp;"|"&amp;"Fall"&amp;"|"&amp;"Reading",kipp_maps!H:I,2,FALSE)</f>
        <v>212</v>
      </c>
      <c r="P1677">
        <f>VLOOKUP(A1677&amp;"|"&amp;"Fall"&amp;"|"&amp;"Reading",kipp_maps!H:J,3,FALSE)</f>
        <v>51</v>
      </c>
      <c r="Q1677">
        <f>VLOOKUP(A1677&amp;"|"&amp;"Fall"&amp;"|"&amp;"Reading",kipp_maps!H:K,4,FALSE)</f>
        <v>3</v>
      </c>
      <c r="R1677" t="str">
        <f>VLOOKUP(A1677&amp;"|"&amp;"Spring"&amp;"|"&amp;"Reading",kipp_maps!H:I,2,FALSE)</f>
        <v>.</v>
      </c>
      <c r="S1677" t="str">
        <f>VLOOKUP(A1677&amp;"|"&amp;"Spring"&amp;"|"&amp;"Reading",kipp_maps!H:J,3,FALSE)</f>
        <v>.</v>
      </c>
      <c r="T1677" t="str">
        <f>VLOOKUP(A1677&amp;"|"&amp;"Spring"&amp;"|"&amp;"Reading",kipp_maps!H:K,4,FALSE)</f>
        <v>.</v>
      </c>
      <c r="U1677">
        <f>VLOOKUP(A1677&amp;"|"&amp;"Fall"&amp;"|"&amp;"Reading",kipp_maps!H:L,5,FALSE)</f>
        <v>4</v>
      </c>
      <c r="V1677" t="e">
        <f t="shared" si="106"/>
        <v>#VALUE!</v>
      </c>
      <c r="W1677" t="e">
        <f t="shared" si="107"/>
        <v>#VALUE!</v>
      </c>
    </row>
    <row r="1678" spans="1:23" x14ac:dyDescent="0.25">
      <c r="A1678">
        <v>26755</v>
      </c>
      <c r="B1678" t="str">
        <f>VLOOKUP(A1678,kipp_maps!A:B,2,FALSE)</f>
        <v>School A</v>
      </c>
      <c r="C1678">
        <f>VLOOKUP(A1678,kipp_maps!A:C,3,FALSE)</f>
        <v>6</v>
      </c>
      <c r="D1678">
        <f>VLOOKUP(A1678,kipp_maps!A:D,4,FALSE)</f>
        <v>2019</v>
      </c>
      <c r="E1678" t="str">
        <f>VLOOKUP(A1678,kipp_maps!A:E,5,FALSE)</f>
        <v>GenEd</v>
      </c>
      <c r="F1678">
        <f>VLOOKUP(A1678&amp;"|"&amp;"Fall"&amp;"|"&amp;"Math",kipp_maps!H:I,2,FALSE)</f>
        <v>215</v>
      </c>
      <c r="G1678">
        <f>VLOOKUP(A1678&amp;"|"&amp;"Fall"&amp;"|"&amp;"Math",kipp_maps!H:J,3,FALSE)</f>
        <v>35</v>
      </c>
      <c r="H1678">
        <f>VLOOKUP(A1678&amp;"|"&amp;"Fall"&amp;"|"&amp;"Math",kipp_maps!H:K,4,FALSE)</f>
        <v>2</v>
      </c>
      <c r="I1678" t="str">
        <f>VLOOKUP(A1678&amp;"|"&amp;"Spring"&amp;"|"&amp;"Math",kipp_maps!H:I,2,FALSE)</f>
        <v>.</v>
      </c>
      <c r="J1678" t="str">
        <f>VLOOKUP(A1678&amp;"|"&amp;"Spring"&amp;"|"&amp;"Math",kipp_maps!H:J,3,FALSE)</f>
        <v>.</v>
      </c>
      <c r="K1678" t="str">
        <f>VLOOKUP(A1678&amp;"|"&amp;"Spring"&amp;"|"&amp;"Math",kipp_maps!H:K,4,FALSE)</f>
        <v>.</v>
      </c>
      <c r="L1678">
        <f>VLOOKUP(A1678&amp;"|"&amp;"Fall"&amp;"|"&amp;"Math",kipp_maps!H:L,5,FALSE)</f>
        <v>6</v>
      </c>
      <c r="M1678" t="e">
        <f t="shared" si="104"/>
        <v>#VALUE!</v>
      </c>
      <c r="N1678" t="e">
        <f t="shared" si="105"/>
        <v>#VALUE!</v>
      </c>
      <c r="O1678">
        <f>VLOOKUP(A1678&amp;"|"&amp;"Fall"&amp;"|"&amp;"Reading",kipp_maps!H:I,2,FALSE)</f>
        <v>205</v>
      </c>
      <c r="P1678">
        <f>VLOOKUP(A1678&amp;"|"&amp;"Fall"&amp;"|"&amp;"Reading",kipp_maps!H:J,3,FALSE)</f>
        <v>32</v>
      </c>
      <c r="Q1678">
        <f>VLOOKUP(A1678&amp;"|"&amp;"Fall"&amp;"|"&amp;"Reading",kipp_maps!H:K,4,FALSE)</f>
        <v>2</v>
      </c>
      <c r="R1678" t="str">
        <f>VLOOKUP(A1678&amp;"|"&amp;"Spring"&amp;"|"&amp;"Reading",kipp_maps!H:I,2,FALSE)</f>
        <v>.</v>
      </c>
      <c r="S1678" t="str">
        <f>VLOOKUP(A1678&amp;"|"&amp;"Spring"&amp;"|"&amp;"Reading",kipp_maps!H:J,3,FALSE)</f>
        <v>.</v>
      </c>
      <c r="T1678" t="str">
        <f>VLOOKUP(A1678&amp;"|"&amp;"Spring"&amp;"|"&amp;"Reading",kipp_maps!H:K,4,FALSE)</f>
        <v>.</v>
      </c>
      <c r="U1678">
        <f>VLOOKUP(A1678&amp;"|"&amp;"Fall"&amp;"|"&amp;"Reading",kipp_maps!H:L,5,FALSE)</f>
        <v>5</v>
      </c>
      <c r="V1678" t="e">
        <f t="shared" si="106"/>
        <v>#VALUE!</v>
      </c>
      <c r="W1678" t="e">
        <f t="shared" si="107"/>
        <v>#VALUE!</v>
      </c>
    </row>
    <row r="1679" spans="1:23" x14ac:dyDescent="0.25">
      <c r="A1679">
        <v>12343</v>
      </c>
      <c r="B1679" t="str">
        <f>VLOOKUP(A1679,kipp_maps!A:B,2,FALSE)</f>
        <v>School A</v>
      </c>
      <c r="C1679">
        <f>VLOOKUP(A1679,kipp_maps!A:C,3,FALSE)</f>
        <v>6</v>
      </c>
      <c r="D1679">
        <f>VLOOKUP(A1679,kipp_maps!A:D,4,FALSE)</f>
        <v>2019</v>
      </c>
      <c r="E1679" t="str">
        <f>VLOOKUP(A1679,kipp_maps!A:E,5,FALSE)</f>
        <v>GenEd</v>
      </c>
      <c r="F1679">
        <f>VLOOKUP(A1679&amp;"|"&amp;"Fall"&amp;"|"&amp;"Math",kipp_maps!H:I,2,FALSE)</f>
        <v>215</v>
      </c>
      <c r="G1679">
        <f>VLOOKUP(A1679&amp;"|"&amp;"Fall"&amp;"|"&amp;"Math",kipp_maps!H:J,3,FALSE)</f>
        <v>35</v>
      </c>
      <c r="H1679">
        <f>VLOOKUP(A1679&amp;"|"&amp;"Fall"&amp;"|"&amp;"Math",kipp_maps!H:K,4,FALSE)</f>
        <v>2</v>
      </c>
      <c r="I1679" t="str">
        <f>VLOOKUP(A1679&amp;"|"&amp;"Spring"&amp;"|"&amp;"Math",kipp_maps!H:I,2,FALSE)</f>
        <v>.</v>
      </c>
      <c r="J1679" t="str">
        <f>VLOOKUP(A1679&amp;"|"&amp;"Spring"&amp;"|"&amp;"Math",kipp_maps!H:J,3,FALSE)</f>
        <v>.</v>
      </c>
      <c r="K1679" t="str">
        <f>VLOOKUP(A1679&amp;"|"&amp;"Spring"&amp;"|"&amp;"Math",kipp_maps!H:K,4,FALSE)</f>
        <v>.</v>
      </c>
      <c r="L1679">
        <f>VLOOKUP(A1679&amp;"|"&amp;"Fall"&amp;"|"&amp;"Math",kipp_maps!H:L,5,FALSE)</f>
        <v>6</v>
      </c>
      <c r="M1679" t="e">
        <f t="shared" si="104"/>
        <v>#VALUE!</v>
      </c>
      <c r="N1679" t="e">
        <f t="shared" si="105"/>
        <v>#VALUE!</v>
      </c>
      <c r="O1679">
        <f>VLOOKUP(A1679&amp;"|"&amp;"Fall"&amp;"|"&amp;"Reading",kipp_maps!H:I,2,FALSE)</f>
        <v>207</v>
      </c>
      <c r="P1679">
        <f>VLOOKUP(A1679&amp;"|"&amp;"Fall"&amp;"|"&amp;"Reading",kipp_maps!H:J,3,FALSE)</f>
        <v>37</v>
      </c>
      <c r="Q1679">
        <f>VLOOKUP(A1679&amp;"|"&amp;"Fall"&amp;"|"&amp;"Reading",kipp_maps!H:K,4,FALSE)</f>
        <v>2</v>
      </c>
      <c r="R1679" t="str">
        <f>VLOOKUP(A1679&amp;"|"&amp;"Spring"&amp;"|"&amp;"Reading",kipp_maps!H:I,2,FALSE)</f>
        <v>.</v>
      </c>
      <c r="S1679" t="str">
        <f>VLOOKUP(A1679&amp;"|"&amp;"Spring"&amp;"|"&amp;"Reading",kipp_maps!H:J,3,FALSE)</f>
        <v>.</v>
      </c>
      <c r="T1679" t="str">
        <f>VLOOKUP(A1679&amp;"|"&amp;"Spring"&amp;"|"&amp;"Reading",kipp_maps!H:K,4,FALSE)</f>
        <v>.</v>
      </c>
      <c r="U1679">
        <f>VLOOKUP(A1679&amp;"|"&amp;"Fall"&amp;"|"&amp;"Reading",kipp_maps!H:L,5,FALSE)</f>
        <v>5</v>
      </c>
      <c r="V1679" t="e">
        <f t="shared" si="106"/>
        <v>#VALUE!</v>
      </c>
      <c r="W1679" t="e">
        <f t="shared" si="107"/>
        <v>#VALUE!</v>
      </c>
    </row>
    <row r="1680" spans="1:23" x14ac:dyDescent="0.25">
      <c r="A1680">
        <v>26330</v>
      </c>
      <c r="B1680" t="str">
        <f>VLOOKUP(A1680,kipp_maps!A:B,2,FALSE)</f>
        <v>School A</v>
      </c>
      <c r="C1680">
        <f>VLOOKUP(A1680,kipp_maps!A:C,3,FALSE)</f>
        <v>6</v>
      </c>
      <c r="D1680">
        <f>VLOOKUP(A1680,kipp_maps!A:D,4,FALSE)</f>
        <v>2019</v>
      </c>
      <c r="E1680" t="str">
        <f>VLOOKUP(A1680,kipp_maps!A:E,5,FALSE)</f>
        <v>GenEd</v>
      </c>
      <c r="F1680">
        <f>VLOOKUP(A1680&amp;"|"&amp;"Fall"&amp;"|"&amp;"Math",kipp_maps!H:I,2,FALSE)</f>
        <v>202</v>
      </c>
      <c r="G1680">
        <f>VLOOKUP(A1680&amp;"|"&amp;"Fall"&amp;"|"&amp;"Math",kipp_maps!H:J,3,FALSE)</f>
        <v>12</v>
      </c>
      <c r="H1680">
        <f>VLOOKUP(A1680&amp;"|"&amp;"Fall"&amp;"|"&amp;"Math",kipp_maps!H:K,4,FALSE)</f>
        <v>1</v>
      </c>
      <c r="I1680" t="str">
        <f>VLOOKUP(A1680&amp;"|"&amp;"Spring"&amp;"|"&amp;"Math",kipp_maps!H:I,2,FALSE)</f>
        <v>.</v>
      </c>
      <c r="J1680" t="str">
        <f>VLOOKUP(A1680&amp;"|"&amp;"Spring"&amp;"|"&amp;"Math",kipp_maps!H:J,3,FALSE)</f>
        <v>.</v>
      </c>
      <c r="K1680" t="str">
        <f>VLOOKUP(A1680&amp;"|"&amp;"Spring"&amp;"|"&amp;"Math",kipp_maps!H:K,4,FALSE)</f>
        <v>.</v>
      </c>
      <c r="L1680">
        <f>VLOOKUP(A1680&amp;"|"&amp;"Fall"&amp;"|"&amp;"Math",kipp_maps!H:L,5,FALSE)</f>
        <v>7</v>
      </c>
      <c r="M1680" t="e">
        <f t="shared" si="104"/>
        <v>#VALUE!</v>
      </c>
      <c r="N1680" t="e">
        <f t="shared" si="105"/>
        <v>#VALUE!</v>
      </c>
      <c r="O1680">
        <f>VLOOKUP(A1680&amp;"|"&amp;"Fall"&amp;"|"&amp;"Reading",kipp_maps!H:I,2,FALSE)</f>
        <v>184</v>
      </c>
      <c r="P1680">
        <f>VLOOKUP(A1680&amp;"|"&amp;"Fall"&amp;"|"&amp;"Reading",kipp_maps!H:J,3,FALSE)</f>
        <v>3</v>
      </c>
      <c r="Q1680">
        <f>VLOOKUP(A1680&amp;"|"&amp;"Fall"&amp;"|"&amp;"Reading",kipp_maps!H:K,4,FALSE)</f>
        <v>1</v>
      </c>
      <c r="R1680" t="str">
        <f>VLOOKUP(A1680&amp;"|"&amp;"Spring"&amp;"|"&amp;"Reading",kipp_maps!H:I,2,FALSE)</f>
        <v>.</v>
      </c>
      <c r="S1680" t="str">
        <f>VLOOKUP(A1680&amp;"|"&amp;"Spring"&amp;"|"&amp;"Reading",kipp_maps!H:J,3,FALSE)</f>
        <v>.</v>
      </c>
      <c r="T1680" t="str">
        <f>VLOOKUP(A1680&amp;"|"&amp;"Spring"&amp;"|"&amp;"Reading",kipp_maps!H:K,4,FALSE)</f>
        <v>.</v>
      </c>
      <c r="U1680">
        <f>VLOOKUP(A1680&amp;"|"&amp;"Fall"&amp;"|"&amp;"Reading",kipp_maps!H:L,5,FALSE)</f>
        <v>9</v>
      </c>
      <c r="V1680" t="e">
        <f t="shared" si="106"/>
        <v>#VALUE!</v>
      </c>
      <c r="W1680" t="e">
        <f t="shared" si="107"/>
        <v>#VALUE!</v>
      </c>
    </row>
    <row r="1681" spans="1:23" x14ac:dyDescent="0.25">
      <c r="A1681">
        <v>10761</v>
      </c>
      <c r="B1681" t="str">
        <f>VLOOKUP(A1681,kipp_maps!A:B,2,FALSE)</f>
        <v>School A</v>
      </c>
      <c r="C1681">
        <f>VLOOKUP(A1681,kipp_maps!A:C,3,FALSE)</f>
        <v>6</v>
      </c>
      <c r="D1681">
        <f>VLOOKUP(A1681,kipp_maps!A:D,4,FALSE)</f>
        <v>2019</v>
      </c>
      <c r="E1681" t="str">
        <f>VLOOKUP(A1681,kipp_maps!A:E,5,FALSE)</f>
        <v>GenEd</v>
      </c>
      <c r="F1681">
        <f>VLOOKUP(A1681&amp;"|"&amp;"Fall"&amp;"|"&amp;"Math",kipp_maps!H:I,2,FALSE)</f>
        <v>201</v>
      </c>
      <c r="G1681">
        <f>VLOOKUP(A1681&amp;"|"&amp;"Fall"&amp;"|"&amp;"Math",kipp_maps!H:J,3,FALSE)</f>
        <v>10</v>
      </c>
      <c r="H1681">
        <f>VLOOKUP(A1681&amp;"|"&amp;"Fall"&amp;"|"&amp;"Math",kipp_maps!H:K,4,FALSE)</f>
        <v>1</v>
      </c>
      <c r="I1681" t="str">
        <f>VLOOKUP(A1681&amp;"|"&amp;"Spring"&amp;"|"&amp;"Math",kipp_maps!H:I,2,FALSE)</f>
        <v>.</v>
      </c>
      <c r="J1681" t="str">
        <f>VLOOKUP(A1681&amp;"|"&amp;"Spring"&amp;"|"&amp;"Math",kipp_maps!H:J,3,FALSE)</f>
        <v>.</v>
      </c>
      <c r="K1681" t="str">
        <f>VLOOKUP(A1681&amp;"|"&amp;"Spring"&amp;"|"&amp;"Math",kipp_maps!H:K,4,FALSE)</f>
        <v>.</v>
      </c>
      <c r="L1681">
        <f>VLOOKUP(A1681&amp;"|"&amp;"Fall"&amp;"|"&amp;"Math",kipp_maps!H:L,5,FALSE)</f>
        <v>7</v>
      </c>
      <c r="M1681" t="e">
        <f t="shared" si="104"/>
        <v>#VALUE!</v>
      </c>
      <c r="N1681" t="e">
        <f t="shared" si="105"/>
        <v>#VALUE!</v>
      </c>
      <c r="O1681">
        <f>VLOOKUP(A1681&amp;"|"&amp;"Fall"&amp;"|"&amp;"Reading",kipp_maps!H:I,2,FALSE)</f>
        <v>196</v>
      </c>
      <c r="P1681">
        <f>VLOOKUP(A1681&amp;"|"&amp;"Fall"&amp;"|"&amp;"Reading",kipp_maps!H:J,3,FALSE)</f>
        <v>14</v>
      </c>
      <c r="Q1681">
        <f>VLOOKUP(A1681&amp;"|"&amp;"Fall"&amp;"|"&amp;"Reading",kipp_maps!H:K,4,FALSE)</f>
        <v>1</v>
      </c>
      <c r="R1681" t="str">
        <f>VLOOKUP(A1681&amp;"|"&amp;"Spring"&amp;"|"&amp;"Reading",kipp_maps!H:I,2,FALSE)</f>
        <v>.</v>
      </c>
      <c r="S1681" t="str">
        <f>VLOOKUP(A1681&amp;"|"&amp;"Spring"&amp;"|"&amp;"Reading",kipp_maps!H:J,3,FALSE)</f>
        <v>.</v>
      </c>
      <c r="T1681" t="str">
        <f>VLOOKUP(A1681&amp;"|"&amp;"Spring"&amp;"|"&amp;"Reading",kipp_maps!H:K,4,FALSE)</f>
        <v>.</v>
      </c>
      <c r="U1681">
        <f>VLOOKUP(A1681&amp;"|"&amp;"Fall"&amp;"|"&amp;"Reading",kipp_maps!H:L,5,FALSE)</f>
        <v>7</v>
      </c>
      <c r="V1681" t="e">
        <f t="shared" si="106"/>
        <v>#VALUE!</v>
      </c>
      <c r="W1681" t="e">
        <f t="shared" si="107"/>
        <v>#VALUE!</v>
      </c>
    </row>
    <row r="1682" spans="1:23" x14ac:dyDescent="0.25">
      <c r="A1682">
        <v>20660</v>
      </c>
      <c r="B1682" t="str">
        <f>VLOOKUP(A1682,kipp_maps!A:B,2,FALSE)</f>
        <v>School A</v>
      </c>
      <c r="C1682">
        <f>VLOOKUP(A1682,kipp_maps!A:C,3,FALSE)</f>
        <v>6</v>
      </c>
      <c r="D1682">
        <f>VLOOKUP(A1682,kipp_maps!A:D,4,FALSE)</f>
        <v>2019</v>
      </c>
      <c r="E1682" t="str">
        <f>VLOOKUP(A1682,kipp_maps!A:E,5,FALSE)</f>
        <v>GenEd</v>
      </c>
      <c r="F1682">
        <f>VLOOKUP(A1682&amp;"|"&amp;"Fall"&amp;"|"&amp;"Math",kipp_maps!H:I,2,FALSE)</f>
        <v>216</v>
      </c>
      <c r="G1682">
        <f>VLOOKUP(A1682&amp;"|"&amp;"Fall"&amp;"|"&amp;"Math",kipp_maps!H:J,3,FALSE)</f>
        <v>37</v>
      </c>
      <c r="H1682">
        <f>VLOOKUP(A1682&amp;"|"&amp;"Fall"&amp;"|"&amp;"Math",kipp_maps!H:K,4,FALSE)</f>
        <v>2</v>
      </c>
      <c r="I1682" t="str">
        <f>VLOOKUP(A1682&amp;"|"&amp;"Spring"&amp;"|"&amp;"Math",kipp_maps!H:I,2,FALSE)</f>
        <v>.</v>
      </c>
      <c r="J1682" t="str">
        <f>VLOOKUP(A1682&amp;"|"&amp;"Spring"&amp;"|"&amp;"Math",kipp_maps!H:J,3,FALSE)</f>
        <v>.</v>
      </c>
      <c r="K1682" t="str">
        <f>VLOOKUP(A1682&amp;"|"&amp;"Spring"&amp;"|"&amp;"Math",kipp_maps!H:K,4,FALSE)</f>
        <v>.</v>
      </c>
      <c r="L1682">
        <f>VLOOKUP(A1682&amp;"|"&amp;"Fall"&amp;"|"&amp;"Math",kipp_maps!H:L,5,FALSE)</f>
        <v>5</v>
      </c>
      <c r="M1682" t="e">
        <f t="shared" si="104"/>
        <v>#VALUE!</v>
      </c>
      <c r="N1682" t="e">
        <f t="shared" si="105"/>
        <v>#VALUE!</v>
      </c>
      <c r="O1682">
        <f>VLOOKUP(A1682&amp;"|"&amp;"Fall"&amp;"|"&amp;"Reading",kipp_maps!H:I,2,FALSE)</f>
        <v>230</v>
      </c>
      <c r="P1682">
        <f>VLOOKUP(A1682&amp;"|"&amp;"Fall"&amp;"|"&amp;"Reading",kipp_maps!H:J,3,FALSE)</f>
        <v>89</v>
      </c>
      <c r="Q1682">
        <f>VLOOKUP(A1682&amp;"|"&amp;"Fall"&amp;"|"&amp;"Reading",kipp_maps!H:K,4,FALSE)</f>
        <v>4</v>
      </c>
      <c r="R1682" t="str">
        <f>VLOOKUP(A1682&amp;"|"&amp;"Spring"&amp;"|"&amp;"Reading",kipp_maps!H:I,2,FALSE)</f>
        <v>.</v>
      </c>
      <c r="S1682" t="str">
        <f>VLOOKUP(A1682&amp;"|"&amp;"Spring"&amp;"|"&amp;"Reading",kipp_maps!H:J,3,FALSE)</f>
        <v>.</v>
      </c>
      <c r="T1682" t="str">
        <f>VLOOKUP(A1682&amp;"|"&amp;"Spring"&amp;"|"&amp;"Reading",kipp_maps!H:K,4,FALSE)</f>
        <v>.</v>
      </c>
      <c r="U1682">
        <f>VLOOKUP(A1682&amp;"|"&amp;"Fall"&amp;"|"&amp;"Reading",kipp_maps!H:L,5,FALSE)</f>
        <v>2</v>
      </c>
      <c r="V1682" t="e">
        <f t="shared" si="106"/>
        <v>#VALUE!</v>
      </c>
      <c r="W1682" t="e">
        <f t="shared" si="107"/>
        <v>#VALUE!</v>
      </c>
    </row>
    <row r="1683" spans="1:23" x14ac:dyDescent="0.25">
      <c r="A1683">
        <v>15665</v>
      </c>
      <c r="B1683" t="str">
        <f>VLOOKUP(A1683,kipp_maps!A:B,2,FALSE)</f>
        <v>School A</v>
      </c>
      <c r="C1683">
        <f>VLOOKUP(A1683,kipp_maps!A:C,3,FALSE)</f>
        <v>6</v>
      </c>
      <c r="D1683">
        <f>VLOOKUP(A1683,kipp_maps!A:D,4,FALSE)</f>
        <v>2019</v>
      </c>
      <c r="E1683" t="str">
        <f>VLOOKUP(A1683,kipp_maps!A:E,5,FALSE)</f>
        <v>GenEd</v>
      </c>
      <c r="F1683">
        <f>VLOOKUP(A1683&amp;"|"&amp;"Fall"&amp;"|"&amp;"Math",kipp_maps!H:I,2,FALSE)</f>
        <v>213</v>
      </c>
      <c r="G1683">
        <f>VLOOKUP(A1683&amp;"|"&amp;"Fall"&amp;"|"&amp;"Math",kipp_maps!H:J,3,FALSE)</f>
        <v>30</v>
      </c>
      <c r="H1683">
        <f>VLOOKUP(A1683&amp;"|"&amp;"Fall"&amp;"|"&amp;"Math",kipp_maps!H:K,4,FALSE)</f>
        <v>2</v>
      </c>
      <c r="I1683" t="str">
        <f>VLOOKUP(A1683&amp;"|"&amp;"Spring"&amp;"|"&amp;"Math",kipp_maps!H:I,2,FALSE)</f>
        <v>.</v>
      </c>
      <c r="J1683" t="str">
        <f>VLOOKUP(A1683&amp;"|"&amp;"Spring"&amp;"|"&amp;"Math",kipp_maps!H:J,3,FALSE)</f>
        <v>.</v>
      </c>
      <c r="K1683" t="str">
        <f>VLOOKUP(A1683&amp;"|"&amp;"Spring"&amp;"|"&amp;"Math",kipp_maps!H:K,4,FALSE)</f>
        <v>.</v>
      </c>
      <c r="L1683">
        <f>VLOOKUP(A1683&amp;"|"&amp;"Fall"&amp;"|"&amp;"Math",kipp_maps!H:L,5,FALSE)</f>
        <v>6</v>
      </c>
      <c r="M1683" t="e">
        <f t="shared" si="104"/>
        <v>#VALUE!</v>
      </c>
      <c r="N1683" t="e">
        <f t="shared" si="105"/>
        <v>#VALUE!</v>
      </c>
      <c r="O1683">
        <f>VLOOKUP(A1683&amp;"|"&amp;"Fall"&amp;"|"&amp;"Reading",kipp_maps!H:I,2,FALSE)</f>
        <v>220</v>
      </c>
      <c r="P1683">
        <f>VLOOKUP(A1683&amp;"|"&amp;"Fall"&amp;"|"&amp;"Reading",kipp_maps!H:J,3,FALSE)</f>
        <v>71</v>
      </c>
      <c r="Q1683">
        <f>VLOOKUP(A1683&amp;"|"&amp;"Fall"&amp;"|"&amp;"Reading",kipp_maps!H:K,4,FALSE)</f>
        <v>3</v>
      </c>
      <c r="R1683" t="str">
        <f>VLOOKUP(A1683&amp;"|"&amp;"Spring"&amp;"|"&amp;"Reading",kipp_maps!H:I,2,FALSE)</f>
        <v>.</v>
      </c>
      <c r="S1683" t="str">
        <f>VLOOKUP(A1683&amp;"|"&amp;"Spring"&amp;"|"&amp;"Reading",kipp_maps!H:J,3,FALSE)</f>
        <v>.</v>
      </c>
      <c r="T1683" t="str">
        <f>VLOOKUP(A1683&amp;"|"&amp;"Spring"&amp;"|"&amp;"Reading",kipp_maps!H:K,4,FALSE)</f>
        <v>.</v>
      </c>
      <c r="U1683">
        <f>VLOOKUP(A1683&amp;"|"&amp;"Fall"&amp;"|"&amp;"Reading",kipp_maps!H:L,5,FALSE)</f>
        <v>3</v>
      </c>
      <c r="V1683" t="e">
        <f t="shared" si="106"/>
        <v>#VALUE!</v>
      </c>
      <c r="W1683" t="e">
        <f t="shared" si="107"/>
        <v>#VALUE!</v>
      </c>
    </row>
    <row r="1684" spans="1:23" x14ac:dyDescent="0.25">
      <c r="A1684">
        <v>21517</v>
      </c>
      <c r="B1684" t="str">
        <f>VLOOKUP(A1684,kipp_maps!A:B,2,FALSE)</f>
        <v>School A</v>
      </c>
      <c r="C1684">
        <f>VLOOKUP(A1684,kipp_maps!A:C,3,FALSE)</f>
        <v>6</v>
      </c>
      <c r="D1684">
        <f>VLOOKUP(A1684,kipp_maps!A:D,4,FALSE)</f>
        <v>2019</v>
      </c>
      <c r="E1684" t="str">
        <f>VLOOKUP(A1684,kipp_maps!A:E,5,FALSE)</f>
        <v>GenEd</v>
      </c>
      <c r="F1684">
        <f>VLOOKUP(A1684&amp;"|"&amp;"Fall"&amp;"|"&amp;"Math",kipp_maps!H:I,2,FALSE)</f>
        <v>204</v>
      </c>
      <c r="G1684">
        <f>VLOOKUP(A1684&amp;"|"&amp;"Fall"&amp;"|"&amp;"Math",kipp_maps!H:J,3,FALSE)</f>
        <v>14</v>
      </c>
      <c r="H1684">
        <f>VLOOKUP(A1684&amp;"|"&amp;"Fall"&amp;"|"&amp;"Math",kipp_maps!H:K,4,FALSE)</f>
        <v>1</v>
      </c>
      <c r="I1684" t="str">
        <f>VLOOKUP(A1684&amp;"|"&amp;"Spring"&amp;"|"&amp;"Math",kipp_maps!H:I,2,FALSE)</f>
        <v>.</v>
      </c>
      <c r="J1684" t="str">
        <f>VLOOKUP(A1684&amp;"|"&amp;"Spring"&amp;"|"&amp;"Math",kipp_maps!H:J,3,FALSE)</f>
        <v>.</v>
      </c>
      <c r="K1684" t="str">
        <f>VLOOKUP(A1684&amp;"|"&amp;"Spring"&amp;"|"&amp;"Math",kipp_maps!H:K,4,FALSE)</f>
        <v>.</v>
      </c>
      <c r="L1684">
        <f>VLOOKUP(A1684&amp;"|"&amp;"Fall"&amp;"|"&amp;"Math",kipp_maps!H:L,5,FALSE)</f>
        <v>7</v>
      </c>
      <c r="M1684" t="e">
        <f t="shared" si="104"/>
        <v>#VALUE!</v>
      </c>
      <c r="N1684" t="e">
        <f t="shared" si="105"/>
        <v>#VALUE!</v>
      </c>
      <c r="O1684">
        <f>VLOOKUP(A1684&amp;"|"&amp;"Fall"&amp;"|"&amp;"Reading",kipp_maps!H:I,2,FALSE)</f>
        <v>195</v>
      </c>
      <c r="P1684">
        <f>VLOOKUP(A1684&amp;"|"&amp;"Fall"&amp;"|"&amp;"Reading",kipp_maps!H:J,3,FALSE)</f>
        <v>13</v>
      </c>
      <c r="Q1684">
        <f>VLOOKUP(A1684&amp;"|"&amp;"Fall"&amp;"|"&amp;"Reading",kipp_maps!H:K,4,FALSE)</f>
        <v>1</v>
      </c>
      <c r="R1684" t="str">
        <f>VLOOKUP(A1684&amp;"|"&amp;"Spring"&amp;"|"&amp;"Reading",kipp_maps!H:I,2,FALSE)</f>
        <v>.</v>
      </c>
      <c r="S1684" t="str">
        <f>VLOOKUP(A1684&amp;"|"&amp;"Spring"&amp;"|"&amp;"Reading",kipp_maps!H:J,3,FALSE)</f>
        <v>.</v>
      </c>
      <c r="T1684" t="str">
        <f>VLOOKUP(A1684&amp;"|"&amp;"Spring"&amp;"|"&amp;"Reading",kipp_maps!H:K,4,FALSE)</f>
        <v>.</v>
      </c>
      <c r="U1684">
        <f>VLOOKUP(A1684&amp;"|"&amp;"Fall"&amp;"|"&amp;"Reading",kipp_maps!H:L,5,FALSE)</f>
        <v>7</v>
      </c>
      <c r="V1684" t="e">
        <f t="shared" si="106"/>
        <v>#VALUE!</v>
      </c>
      <c r="W1684" t="e">
        <f t="shared" si="107"/>
        <v>#VALUE!</v>
      </c>
    </row>
    <row r="1685" spans="1:23" x14ac:dyDescent="0.25">
      <c r="A1685">
        <v>27537</v>
      </c>
      <c r="B1685" t="str">
        <f>VLOOKUP(A1685,kipp_maps!A:B,2,FALSE)</f>
        <v>School A</v>
      </c>
      <c r="C1685">
        <f>VLOOKUP(A1685,kipp_maps!A:C,3,FALSE)</f>
        <v>6</v>
      </c>
      <c r="D1685">
        <f>VLOOKUP(A1685,kipp_maps!A:D,4,FALSE)</f>
        <v>2019</v>
      </c>
      <c r="E1685" t="str">
        <f>VLOOKUP(A1685,kipp_maps!A:E,5,FALSE)</f>
        <v>GenEd</v>
      </c>
      <c r="F1685">
        <f>VLOOKUP(A1685&amp;"|"&amp;"Fall"&amp;"|"&amp;"Math",kipp_maps!H:I,2,FALSE)</f>
        <v>196</v>
      </c>
      <c r="G1685">
        <f>VLOOKUP(A1685&amp;"|"&amp;"Fall"&amp;"|"&amp;"Math",kipp_maps!H:J,3,FALSE)</f>
        <v>6</v>
      </c>
      <c r="H1685">
        <f>VLOOKUP(A1685&amp;"|"&amp;"Fall"&amp;"|"&amp;"Math",kipp_maps!H:K,4,FALSE)</f>
        <v>1</v>
      </c>
      <c r="I1685" t="str">
        <f>VLOOKUP(A1685&amp;"|"&amp;"Spring"&amp;"|"&amp;"Math",kipp_maps!H:I,2,FALSE)</f>
        <v>.</v>
      </c>
      <c r="J1685" t="str">
        <f>VLOOKUP(A1685&amp;"|"&amp;"Spring"&amp;"|"&amp;"Math",kipp_maps!H:J,3,FALSE)</f>
        <v>.</v>
      </c>
      <c r="K1685" t="str">
        <f>VLOOKUP(A1685&amp;"|"&amp;"Spring"&amp;"|"&amp;"Math",kipp_maps!H:K,4,FALSE)</f>
        <v>.</v>
      </c>
      <c r="L1685">
        <f>VLOOKUP(A1685&amp;"|"&amp;"Fall"&amp;"|"&amp;"Math",kipp_maps!H:L,5,FALSE)</f>
        <v>8</v>
      </c>
      <c r="M1685" t="e">
        <f t="shared" si="104"/>
        <v>#VALUE!</v>
      </c>
      <c r="N1685" t="e">
        <f t="shared" si="105"/>
        <v>#VALUE!</v>
      </c>
      <c r="O1685">
        <f>VLOOKUP(A1685&amp;"|"&amp;"Fall"&amp;"|"&amp;"Reading",kipp_maps!H:I,2,FALSE)</f>
        <v>201</v>
      </c>
      <c r="P1685">
        <f>VLOOKUP(A1685&amp;"|"&amp;"Fall"&amp;"|"&amp;"Reading",kipp_maps!H:J,3,FALSE)</f>
        <v>23</v>
      </c>
      <c r="Q1685">
        <f>VLOOKUP(A1685&amp;"|"&amp;"Fall"&amp;"|"&amp;"Reading",kipp_maps!H:K,4,FALSE)</f>
        <v>1</v>
      </c>
      <c r="R1685" t="str">
        <f>VLOOKUP(A1685&amp;"|"&amp;"Spring"&amp;"|"&amp;"Reading",kipp_maps!H:I,2,FALSE)</f>
        <v>.</v>
      </c>
      <c r="S1685" t="str">
        <f>VLOOKUP(A1685&amp;"|"&amp;"Spring"&amp;"|"&amp;"Reading",kipp_maps!H:J,3,FALSE)</f>
        <v>.</v>
      </c>
      <c r="T1685" t="str">
        <f>VLOOKUP(A1685&amp;"|"&amp;"Spring"&amp;"|"&amp;"Reading",kipp_maps!H:K,4,FALSE)</f>
        <v>.</v>
      </c>
      <c r="U1685">
        <f>VLOOKUP(A1685&amp;"|"&amp;"Fall"&amp;"|"&amp;"Reading",kipp_maps!H:L,5,FALSE)</f>
        <v>6</v>
      </c>
      <c r="V1685" t="e">
        <f t="shared" si="106"/>
        <v>#VALUE!</v>
      </c>
      <c r="W1685" t="e">
        <f t="shared" si="107"/>
        <v>#VALUE!</v>
      </c>
    </row>
    <row r="1686" spans="1:23" x14ac:dyDescent="0.25">
      <c r="A1686">
        <v>26194</v>
      </c>
      <c r="B1686" t="str">
        <f>VLOOKUP(A1686,kipp_maps!A:B,2,FALSE)</f>
        <v>School A</v>
      </c>
      <c r="C1686">
        <f>VLOOKUP(A1686,kipp_maps!A:C,3,FALSE)</f>
        <v>6</v>
      </c>
      <c r="D1686">
        <f>VLOOKUP(A1686,kipp_maps!A:D,4,FALSE)</f>
        <v>2019</v>
      </c>
      <c r="E1686" t="str">
        <f>VLOOKUP(A1686,kipp_maps!A:E,5,FALSE)</f>
        <v>GenEd</v>
      </c>
      <c r="F1686">
        <f>VLOOKUP(A1686&amp;"|"&amp;"Fall"&amp;"|"&amp;"Math",kipp_maps!H:I,2,FALSE)</f>
        <v>206</v>
      </c>
      <c r="G1686">
        <f>VLOOKUP(A1686&amp;"|"&amp;"Fall"&amp;"|"&amp;"Math",kipp_maps!H:J,3,FALSE)</f>
        <v>17</v>
      </c>
      <c r="H1686">
        <f>VLOOKUP(A1686&amp;"|"&amp;"Fall"&amp;"|"&amp;"Math",kipp_maps!H:K,4,FALSE)</f>
        <v>1</v>
      </c>
      <c r="I1686" t="str">
        <f>VLOOKUP(A1686&amp;"|"&amp;"Spring"&amp;"|"&amp;"Math",kipp_maps!H:I,2,FALSE)</f>
        <v>.</v>
      </c>
      <c r="J1686" t="str">
        <f>VLOOKUP(A1686&amp;"|"&amp;"Spring"&amp;"|"&amp;"Math",kipp_maps!H:J,3,FALSE)</f>
        <v>.</v>
      </c>
      <c r="K1686" t="str">
        <f>VLOOKUP(A1686&amp;"|"&amp;"Spring"&amp;"|"&amp;"Math",kipp_maps!H:K,4,FALSE)</f>
        <v>.</v>
      </c>
      <c r="L1686">
        <f>VLOOKUP(A1686&amp;"|"&amp;"Fall"&amp;"|"&amp;"Math",kipp_maps!H:L,5,FALSE)</f>
        <v>7</v>
      </c>
      <c r="M1686" t="e">
        <f t="shared" si="104"/>
        <v>#VALUE!</v>
      </c>
      <c r="N1686" t="e">
        <f t="shared" si="105"/>
        <v>#VALUE!</v>
      </c>
      <c r="O1686">
        <f>VLOOKUP(A1686&amp;"|"&amp;"Fall"&amp;"|"&amp;"Reading",kipp_maps!H:I,2,FALSE)</f>
        <v>207</v>
      </c>
      <c r="P1686">
        <f>VLOOKUP(A1686&amp;"|"&amp;"Fall"&amp;"|"&amp;"Reading",kipp_maps!H:J,3,FALSE)</f>
        <v>37</v>
      </c>
      <c r="Q1686">
        <f>VLOOKUP(A1686&amp;"|"&amp;"Fall"&amp;"|"&amp;"Reading",kipp_maps!H:K,4,FALSE)</f>
        <v>2</v>
      </c>
      <c r="R1686" t="str">
        <f>VLOOKUP(A1686&amp;"|"&amp;"Spring"&amp;"|"&amp;"Reading",kipp_maps!H:I,2,FALSE)</f>
        <v>.</v>
      </c>
      <c r="S1686" t="str">
        <f>VLOOKUP(A1686&amp;"|"&amp;"Spring"&amp;"|"&amp;"Reading",kipp_maps!H:J,3,FALSE)</f>
        <v>.</v>
      </c>
      <c r="T1686" t="str">
        <f>VLOOKUP(A1686&amp;"|"&amp;"Spring"&amp;"|"&amp;"Reading",kipp_maps!H:K,4,FALSE)</f>
        <v>.</v>
      </c>
      <c r="U1686">
        <f>VLOOKUP(A1686&amp;"|"&amp;"Fall"&amp;"|"&amp;"Reading",kipp_maps!H:L,5,FALSE)</f>
        <v>5</v>
      </c>
      <c r="V1686" t="e">
        <f t="shared" si="106"/>
        <v>#VALUE!</v>
      </c>
      <c r="W1686" t="e">
        <f t="shared" si="107"/>
        <v>#VALUE!</v>
      </c>
    </row>
    <row r="1687" spans="1:23" x14ac:dyDescent="0.25">
      <c r="A1687">
        <v>24688</v>
      </c>
      <c r="B1687" t="str">
        <f>VLOOKUP(A1687,kipp_maps!A:B,2,FALSE)</f>
        <v>School B</v>
      </c>
      <c r="C1687">
        <f>VLOOKUP(A1687,kipp_maps!A:C,3,FALSE)</f>
        <v>6</v>
      </c>
      <c r="D1687">
        <f>VLOOKUP(A1687,kipp_maps!A:D,4,FALSE)</f>
        <v>2019</v>
      </c>
      <c r="E1687" t="str">
        <f>VLOOKUP(A1687,kipp_maps!A:E,5,FALSE)</f>
        <v>Gifted</v>
      </c>
      <c r="F1687" t="str">
        <f>VLOOKUP(A1687&amp;"|"&amp;"Fall"&amp;"|"&amp;"Math",kipp_maps!H:I,2,FALSE)</f>
        <v>.</v>
      </c>
      <c r="G1687" t="str">
        <f>VLOOKUP(A1687&amp;"|"&amp;"Fall"&amp;"|"&amp;"Math",kipp_maps!H:J,3,FALSE)</f>
        <v>.</v>
      </c>
      <c r="H1687" t="str">
        <f>VLOOKUP(A1687&amp;"|"&amp;"Fall"&amp;"|"&amp;"Math",kipp_maps!H:K,4,FALSE)</f>
        <v>.</v>
      </c>
      <c r="I1687">
        <f>VLOOKUP(A1687&amp;"|"&amp;"Spring"&amp;"|"&amp;"Math",kipp_maps!H:I,2,FALSE)</f>
        <v>237</v>
      </c>
      <c r="J1687">
        <f>VLOOKUP(A1687&amp;"|"&amp;"Spring"&amp;"|"&amp;"Math",kipp_maps!H:J,3,FALSE)</f>
        <v>76</v>
      </c>
      <c r="K1687">
        <f>VLOOKUP(A1687&amp;"|"&amp;"Spring"&amp;"|"&amp;"Math",kipp_maps!H:K,4,FALSE)</f>
        <v>4</v>
      </c>
      <c r="L1687" t="str">
        <f>VLOOKUP(A1687&amp;"|"&amp;"Fall"&amp;"|"&amp;"Math",kipp_maps!H:L,5,FALSE)</f>
        <v>.</v>
      </c>
      <c r="M1687" t="e">
        <f t="shared" si="104"/>
        <v>#VALUE!</v>
      </c>
      <c r="N1687" t="e">
        <f t="shared" si="105"/>
        <v>#VALUE!</v>
      </c>
      <c r="O1687" t="str">
        <f>VLOOKUP(A1687&amp;"|"&amp;"Fall"&amp;"|"&amp;"Reading",kipp_maps!H:I,2,FALSE)</f>
        <v>.</v>
      </c>
      <c r="P1687" t="str">
        <f>VLOOKUP(A1687&amp;"|"&amp;"Fall"&amp;"|"&amp;"Reading",kipp_maps!H:J,3,FALSE)</f>
        <v>.</v>
      </c>
      <c r="Q1687" t="str">
        <f>VLOOKUP(A1687&amp;"|"&amp;"Fall"&amp;"|"&amp;"Reading",kipp_maps!H:K,4,FALSE)</f>
        <v>.</v>
      </c>
      <c r="R1687">
        <f>VLOOKUP(A1687&amp;"|"&amp;"Spring"&amp;"|"&amp;"Reading",kipp_maps!H:I,2,FALSE)</f>
        <v>229</v>
      </c>
      <c r="S1687">
        <f>VLOOKUP(A1687&amp;"|"&amp;"Spring"&amp;"|"&amp;"Reading",kipp_maps!H:J,3,FALSE)</f>
        <v>82</v>
      </c>
      <c r="T1687">
        <f>VLOOKUP(A1687&amp;"|"&amp;"Spring"&amp;"|"&amp;"Reading",kipp_maps!H:K,4,FALSE)</f>
        <v>4</v>
      </c>
      <c r="U1687" t="str">
        <f>VLOOKUP(A1687&amp;"|"&amp;"Fall"&amp;"|"&amp;"Reading",kipp_maps!H:L,5,FALSE)</f>
        <v>.</v>
      </c>
      <c r="V1687" t="e">
        <f t="shared" si="106"/>
        <v>#VALUE!</v>
      </c>
      <c r="W1687" t="e">
        <f t="shared" si="107"/>
        <v>#VALUE!</v>
      </c>
    </row>
    <row r="1688" spans="1:23" x14ac:dyDescent="0.25">
      <c r="A1688">
        <v>28714</v>
      </c>
      <c r="B1688" t="str">
        <f>VLOOKUP(A1688,kipp_maps!A:B,2,FALSE)</f>
        <v>School A</v>
      </c>
      <c r="C1688">
        <f>VLOOKUP(A1688,kipp_maps!A:C,3,FALSE)</f>
        <v>6</v>
      </c>
      <c r="D1688">
        <f>VLOOKUP(A1688,kipp_maps!A:D,4,FALSE)</f>
        <v>2019</v>
      </c>
      <c r="E1688" t="str">
        <f>VLOOKUP(A1688,kipp_maps!A:E,5,FALSE)</f>
        <v>GenEd</v>
      </c>
      <c r="F1688" t="str">
        <f>VLOOKUP(A1688&amp;"|"&amp;"Fall"&amp;"|"&amp;"Math",kipp_maps!H:I,2,FALSE)</f>
        <v>.</v>
      </c>
      <c r="G1688" t="str">
        <f>VLOOKUP(A1688&amp;"|"&amp;"Fall"&amp;"|"&amp;"Math",kipp_maps!H:J,3,FALSE)</f>
        <v>.</v>
      </c>
      <c r="H1688" t="str">
        <f>VLOOKUP(A1688&amp;"|"&amp;"Fall"&amp;"|"&amp;"Math",kipp_maps!H:K,4,FALSE)</f>
        <v>.</v>
      </c>
      <c r="I1688">
        <f>VLOOKUP(A1688&amp;"|"&amp;"Spring"&amp;"|"&amp;"Math",kipp_maps!H:I,2,FALSE)</f>
        <v>217</v>
      </c>
      <c r="J1688">
        <f>VLOOKUP(A1688&amp;"|"&amp;"Spring"&amp;"|"&amp;"Math",kipp_maps!H:J,3,FALSE)</f>
        <v>31</v>
      </c>
      <c r="K1688">
        <f>VLOOKUP(A1688&amp;"|"&amp;"Spring"&amp;"|"&amp;"Math",kipp_maps!H:K,4,FALSE)</f>
        <v>2</v>
      </c>
      <c r="L1688" t="str">
        <f>VLOOKUP(A1688&amp;"|"&amp;"Fall"&amp;"|"&amp;"Math",kipp_maps!H:L,5,FALSE)</f>
        <v>.</v>
      </c>
      <c r="M1688" t="e">
        <f t="shared" si="104"/>
        <v>#VALUE!</v>
      </c>
      <c r="N1688" t="e">
        <f t="shared" si="105"/>
        <v>#VALUE!</v>
      </c>
      <c r="O1688" t="str">
        <f>VLOOKUP(A1688&amp;"|"&amp;"Fall"&amp;"|"&amp;"Reading",kipp_maps!H:I,2,FALSE)</f>
        <v>.</v>
      </c>
      <c r="P1688" t="str">
        <f>VLOOKUP(A1688&amp;"|"&amp;"Fall"&amp;"|"&amp;"Reading",kipp_maps!H:J,3,FALSE)</f>
        <v>.</v>
      </c>
      <c r="Q1688" t="str">
        <f>VLOOKUP(A1688&amp;"|"&amp;"Fall"&amp;"|"&amp;"Reading",kipp_maps!H:K,4,FALSE)</f>
        <v>.</v>
      </c>
      <c r="R1688">
        <f>VLOOKUP(A1688&amp;"|"&amp;"Spring"&amp;"|"&amp;"Reading",kipp_maps!H:I,2,FALSE)</f>
        <v>209</v>
      </c>
      <c r="S1688">
        <f>VLOOKUP(A1688&amp;"|"&amp;"Spring"&amp;"|"&amp;"Reading",kipp_maps!H:J,3,FALSE)</f>
        <v>32</v>
      </c>
      <c r="T1688">
        <f>VLOOKUP(A1688&amp;"|"&amp;"Spring"&amp;"|"&amp;"Reading",kipp_maps!H:K,4,FALSE)</f>
        <v>2</v>
      </c>
      <c r="U1688" t="str">
        <f>VLOOKUP(A1688&amp;"|"&amp;"Fall"&amp;"|"&amp;"Reading",kipp_maps!H:L,5,FALSE)</f>
        <v>.</v>
      </c>
      <c r="V1688" t="e">
        <f t="shared" si="106"/>
        <v>#VALUE!</v>
      </c>
      <c r="W1688" t="e">
        <f t="shared" si="107"/>
        <v>#VALUE!</v>
      </c>
    </row>
    <row r="1689" spans="1:23" x14ac:dyDescent="0.25">
      <c r="A1689">
        <v>17726</v>
      </c>
      <c r="B1689" t="str">
        <f>VLOOKUP(A1689,kipp_maps!A:B,2,FALSE)</f>
        <v>School D</v>
      </c>
      <c r="C1689">
        <f>VLOOKUP(A1689,kipp_maps!A:C,3,FALSE)</f>
        <v>6</v>
      </c>
      <c r="D1689">
        <f>VLOOKUP(A1689,kipp_maps!A:D,4,FALSE)</f>
        <v>2019</v>
      </c>
      <c r="E1689" t="str">
        <f>VLOOKUP(A1689,kipp_maps!A:E,5,FALSE)</f>
        <v>GenEd</v>
      </c>
      <c r="F1689" t="str">
        <f>VLOOKUP(A1689&amp;"|"&amp;"Fall"&amp;"|"&amp;"Math",kipp_maps!H:I,2,FALSE)</f>
        <v>.</v>
      </c>
      <c r="G1689" t="str">
        <f>VLOOKUP(A1689&amp;"|"&amp;"Fall"&amp;"|"&amp;"Math",kipp_maps!H:J,3,FALSE)</f>
        <v>.</v>
      </c>
      <c r="H1689" t="str">
        <f>VLOOKUP(A1689&amp;"|"&amp;"Fall"&amp;"|"&amp;"Math",kipp_maps!H:K,4,FALSE)</f>
        <v>.</v>
      </c>
      <c r="I1689">
        <f>VLOOKUP(A1689&amp;"|"&amp;"Spring"&amp;"|"&amp;"Math",kipp_maps!H:I,2,FALSE)</f>
        <v>220</v>
      </c>
      <c r="J1689">
        <f>VLOOKUP(A1689&amp;"|"&amp;"Spring"&amp;"|"&amp;"Math",kipp_maps!H:J,3,FALSE)</f>
        <v>37</v>
      </c>
      <c r="K1689">
        <f>VLOOKUP(A1689&amp;"|"&amp;"Spring"&amp;"|"&amp;"Math",kipp_maps!H:K,4,FALSE)</f>
        <v>2</v>
      </c>
      <c r="L1689" t="str">
        <f>VLOOKUP(A1689&amp;"|"&amp;"Fall"&amp;"|"&amp;"Math",kipp_maps!H:L,5,FALSE)</f>
        <v>.</v>
      </c>
      <c r="M1689" t="e">
        <f t="shared" si="104"/>
        <v>#VALUE!</v>
      </c>
      <c r="N1689" t="e">
        <f t="shared" si="105"/>
        <v>#VALUE!</v>
      </c>
      <c r="O1689" t="str">
        <f>VLOOKUP(A1689&amp;"|"&amp;"Fall"&amp;"|"&amp;"Reading",kipp_maps!H:I,2,FALSE)</f>
        <v>.</v>
      </c>
      <c r="P1689" t="str">
        <f>VLOOKUP(A1689&amp;"|"&amp;"Fall"&amp;"|"&amp;"Reading",kipp_maps!H:J,3,FALSE)</f>
        <v>.</v>
      </c>
      <c r="Q1689" t="str">
        <f>VLOOKUP(A1689&amp;"|"&amp;"Fall"&amp;"|"&amp;"Reading",kipp_maps!H:K,4,FALSE)</f>
        <v>.</v>
      </c>
      <c r="R1689">
        <f>VLOOKUP(A1689&amp;"|"&amp;"Spring"&amp;"|"&amp;"Reading",kipp_maps!H:I,2,FALSE)</f>
        <v>206</v>
      </c>
      <c r="S1689">
        <f>VLOOKUP(A1689&amp;"|"&amp;"Spring"&amp;"|"&amp;"Reading",kipp_maps!H:J,3,FALSE)</f>
        <v>25</v>
      </c>
      <c r="T1689">
        <f>VLOOKUP(A1689&amp;"|"&amp;"Spring"&amp;"|"&amp;"Reading",kipp_maps!H:K,4,FALSE)</f>
        <v>2</v>
      </c>
      <c r="U1689" t="str">
        <f>VLOOKUP(A1689&amp;"|"&amp;"Fall"&amp;"|"&amp;"Reading",kipp_maps!H:L,5,FALSE)</f>
        <v>.</v>
      </c>
      <c r="V1689" t="e">
        <f t="shared" si="106"/>
        <v>#VALUE!</v>
      </c>
      <c r="W1689" t="e">
        <f t="shared" si="107"/>
        <v>#VALUE!</v>
      </c>
    </row>
    <row r="1690" spans="1:23" x14ac:dyDescent="0.25">
      <c r="A1690">
        <v>11793</v>
      </c>
      <c r="B1690" t="str">
        <f>VLOOKUP(A1690,kipp_maps!A:B,2,FALSE)</f>
        <v>School D</v>
      </c>
      <c r="C1690">
        <f>VLOOKUP(A1690,kipp_maps!A:C,3,FALSE)</f>
        <v>6</v>
      </c>
      <c r="D1690">
        <f>VLOOKUP(A1690,kipp_maps!A:D,4,FALSE)</f>
        <v>2019</v>
      </c>
      <c r="E1690" t="str">
        <f>VLOOKUP(A1690,kipp_maps!A:E,5,FALSE)</f>
        <v>GenEd</v>
      </c>
      <c r="F1690" t="str">
        <f>VLOOKUP(A1690&amp;"|"&amp;"Fall"&amp;"|"&amp;"Math",kipp_maps!H:I,2,FALSE)</f>
        <v>.</v>
      </c>
      <c r="G1690" t="str">
        <f>VLOOKUP(A1690&amp;"|"&amp;"Fall"&amp;"|"&amp;"Math",kipp_maps!H:J,3,FALSE)</f>
        <v>.</v>
      </c>
      <c r="H1690" t="str">
        <f>VLOOKUP(A1690&amp;"|"&amp;"Fall"&amp;"|"&amp;"Math",kipp_maps!H:K,4,FALSE)</f>
        <v>.</v>
      </c>
      <c r="I1690">
        <f>VLOOKUP(A1690&amp;"|"&amp;"Spring"&amp;"|"&amp;"Math",kipp_maps!H:I,2,FALSE)</f>
        <v>210</v>
      </c>
      <c r="J1690">
        <f>VLOOKUP(A1690&amp;"|"&amp;"Spring"&amp;"|"&amp;"Math",kipp_maps!H:J,3,FALSE)</f>
        <v>18</v>
      </c>
      <c r="K1690">
        <f>VLOOKUP(A1690&amp;"|"&amp;"Spring"&amp;"|"&amp;"Math",kipp_maps!H:K,4,FALSE)</f>
        <v>1</v>
      </c>
      <c r="L1690" t="str">
        <f>VLOOKUP(A1690&amp;"|"&amp;"Fall"&amp;"|"&amp;"Math",kipp_maps!H:L,5,FALSE)</f>
        <v>.</v>
      </c>
      <c r="M1690" t="e">
        <f t="shared" si="104"/>
        <v>#VALUE!</v>
      </c>
      <c r="N1690" t="e">
        <f t="shared" si="105"/>
        <v>#VALUE!</v>
      </c>
      <c r="O1690" t="str">
        <f>VLOOKUP(A1690&amp;"|"&amp;"Fall"&amp;"|"&amp;"Reading",kipp_maps!H:I,2,FALSE)</f>
        <v>.</v>
      </c>
      <c r="P1690" t="str">
        <f>VLOOKUP(A1690&amp;"|"&amp;"Fall"&amp;"|"&amp;"Reading",kipp_maps!H:J,3,FALSE)</f>
        <v>.</v>
      </c>
      <c r="Q1690" t="str">
        <f>VLOOKUP(A1690&amp;"|"&amp;"Fall"&amp;"|"&amp;"Reading",kipp_maps!H:K,4,FALSE)</f>
        <v>.</v>
      </c>
      <c r="R1690">
        <f>VLOOKUP(A1690&amp;"|"&amp;"Spring"&amp;"|"&amp;"Reading",kipp_maps!H:I,2,FALSE)</f>
        <v>192</v>
      </c>
      <c r="S1690">
        <f>VLOOKUP(A1690&amp;"|"&amp;"Spring"&amp;"|"&amp;"Reading",kipp_maps!H:J,3,FALSE)</f>
        <v>5</v>
      </c>
      <c r="T1690">
        <f>VLOOKUP(A1690&amp;"|"&amp;"Spring"&amp;"|"&amp;"Reading",kipp_maps!H:K,4,FALSE)</f>
        <v>1</v>
      </c>
      <c r="U1690" t="str">
        <f>VLOOKUP(A1690&amp;"|"&amp;"Fall"&amp;"|"&amp;"Reading",kipp_maps!H:L,5,FALSE)</f>
        <v>.</v>
      </c>
      <c r="V1690" t="e">
        <f t="shared" si="106"/>
        <v>#VALUE!</v>
      </c>
      <c r="W1690" t="e">
        <f t="shared" si="107"/>
        <v>#VALUE!</v>
      </c>
    </row>
    <row r="1691" spans="1:23" x14ac:dyDescent="0.25">
      <c r="A1691">
        <v>26838</v>
      </c>
      <c r="B1691" t="str">
        <f>VLOOKUP(A1691,kipp_maps!A:B,2,FALSE)</f>
        <v>School D</v>
      </c>
      <c r="C1691">
        <f>VLOOKUP(A1691,kipp_maps!A:C,3,FALSE)</f>
        <v>6</v>
      </c>
      <c r="D1691">
        <f>VLOOKUP(A1691,kipp_maps!A:D,4,FALSE)</f>
        <v>2019</v>
      </c>
      <c r="E1691" t="str">
        <f>VLOOKUP(A1691,kipp_maps!A:E,5,FALSE)</f>
        <v>Gifted</v>
      </c>
      <c r="F1691" t="str">
        <f>VLOOKUP(A1691&amp;"|"&amp;"Fall"&amp;"|"&amp;"Math",kipp_maps!H:I,2,FALSE)</f>
        <v>.</v>
      </c>
      <c r="G1691" t="str">
        <f>VLOOKUP(A1691&amp;"|"&amp;"Fall"&amp;"|"&amp;"Math",kipp_maps!H:J,3,FALSE)</f>
        <v>.</v>
      </c>
      <c r="H1691" t="str">
        <f>VLOOKUP(A1691&amp;"|"&amp;"Fall"&amp;"|"&amp;"Math",kipp_maps!H:K,4,FALSE)</f>
        <v>.</v>
      </c>
      <c r="I1691">
        <f>VLOOKUP(A1691&amp;"|"&amp;"Spring"&amp;"|"&amp;"Math",kipp_maps!H:I,2,FALSE)</f>
        <v>231</v>
      </c>
      <c r="J1691">
        <f>VLOOKUP(A1691&amp;"|"&amp;"Spring"&amp;"|"&amp;"Math",kipp_maps!H:J,3,FALSE)</f>
        <v>63</v>
      </c>
      <c r="K1691">
        <f>VLOOKUP(A1691&amp;"|"&amp;"Spring"&amp;"|"&amp;"Math",kipp_maps!H:K,4,FALSE)</f>
        <v>3</v>
      </c>
      <c r="L1691" t="str">
        <f>VLOOKUP(A1691&amp;"|"&amp;"Fall"&amp;"|"&amp;"Math",kipp_maps!H:L,5,FALSE)</f>
        <v>.</v>
      </c>
      <c r="M1691" t="e">
        <f t="shared" si="104"/>
        <v>#VALUE!</v>
      </c>
      <c r="N1691" t="e">
        <f t="shared" si="105"/>
        <v>#VALUE!</v>
      </c>
      <c r="O1691" t="str">
        <f>VLOOKUP(A1691&amp;"|"&amp;"Fall"&amp;"|"&amp;"Reading",kipp_maps!H:I,2,FALSE)</f>
        <v>.</v>
      </c>
      <c r="P1691" t="str">
        <f>VLOOKUP(A1691&amp;"|"&amp;"Fall"&amp;"|"&amp;"Reading",kipp_maps!H:J,3,FALSE)</f>
        <v>.</v>
      </c>
      <c r="Q1691" t="str">
        <f>VLOOKUP(A1691&amp;"|"&amp;"Fall"&amp;"|"&amp;"Reading",kipp_maps!H:K,4,FALSE)</f>
        <v>.</v>
      </c>
      <c r="R1691">
        <f>VLOOKUP(A1691&amp;"|"&amp;"Spring"&amp;"|"&amp;"Reading",kipp_maps!H:I,2,FALSE)</f>
        <v>229</v>
      </c>
      <c r="S1691">
        <f>VLOOKUP(A1691&amp;"|"&amp;"Spring"&amp;"|"&amp;"Reading",kipp_maps!H:J,3,FALSE)</f>
        <v>82</v>
      </c>
      <c r="T1691">
        <f>VLOOKUP(A1691&amp;"|"&amp;"Spring"&amp;"|"&amp;"Reading",kipp_maps!H:K,4,FALSE)</f>
        <v>4</v>
      </c>
      <c r="U1691" t="str">
        <f>VLOOKUP(A1691&amp;"|"&amp;"Fall"&amp;"|"&amp;"Reading",kipp_maps!H:L,5,FALSE)</f>
        <v>.</v>
      </c>
      <c r="V1691" t="e">
        <f t="shared" si="106"/>
        <v>#VALUE!</v>
      </c>
      <c r="W1691" t="e">
        <f t="shared" si="107"/>
        <v>#VALUE!</v>
      </c>
    </row>
    <row r="1692" spans="1:23" x14ac:dyDescent="0.25">
      <c r="A1692">
        <v>14721</v>
      </c>
      <c r="B1692" t="str">
        <f>VLOOKUP(A1692,kipp_maps!A:B,2,FALSE)</f>
        <v>School D</v>
      </c>
      <c r="C1692">
        <f>VLOOKUP(A1692,kipp_maps!A:C,3,FALSE)</f>
        <v>6</v>
      </c>
      <c r="D1692">
        <f>VLOOKUP(A1692,kipp_maps!A:D,4,FALSE)</f>
        <v>2019</v>
      </c>
      <c r="E1692" t="str">
        <f>VLOOKUP(A1692,kipp_maps!A:E,5,FALSE)</f>
        <v>GenEd</v>
      </c>
      <c r="F1692" t="str">
        <f>VLOOKUP(A1692&amp;"|"&amp;"Fall"&amp;"|"&amp;"Math",kipp_maps!H:I,2,FALSE)</f>
        <v>.</v>
      </c>
      <c r="G1692" t="str">
        <f>VLOOKUP(A1692&amp;"|"&amp;"Fall"&amp;"|"&amp;"Math",kipp_maps!H:J,3,FALSE)</f>
        <v>.</v>
      </c>
      <c r="H1692" t="str">
        <f>VLOOKUP(A1692&amp;"|"&amp;"Fall"&amp;"|"&amp;"Math",kipp_maps!H:K,4,FALSE)</f>
        <v>.</v>
      </c>
      <c r="I1692">
        <f>VLOOKUP(A1692&amp;"|"&amp;"Spring"&amp;"|"&amp;"Math",kipp_maps!H:I,2,FALSE)</f>
        <v>207</v>
      </c>
      <c r="J1692">
        <f>VLOOKUP(A1692&amp;"|"&amp;"Spring"&amp;"|"&amp;"Math",kipp_maps!H:J,3,FALSE)</f>
        <v>14</v>
      </c>
      <c r="K1692">
        <f>VLOOKUP(A1692&amp;"|"&amp;"Spring"&amp;"|"&amp;"Math",kipp_maps!H:K,4,FALSE)</f>
        <v>1</v>
      </c>
      <c r="L1692" t="str">
        <f>VLOOKUP(A1692&amp;"|"&amp;"Fall"&amp;"|"&amp;"Math",kipp_maps!H:L,5,FALSE)</f>
        <v>.</v>
      </c>
      <c r="M1692" t="e">
        <f t="shared" si="104"/>
        <v>#VALUE!</v>
      </c>
      <c r="N1692" t="e">
        <f t="shared" si="105"/>
        <v>#VALUE!</v>
      </c>
      <c r="O1692" t="str">
        <f>VLOOKUP(A1692&amp;"|"&amp;"Fall"&amp;"|"&amp;"Reading",kipp_maps!H:I,2,FALSE)</f>
        <v>.</v>
      </c>
      <c r="P1692" t="str">
        <f>VLOOKUP(A1692&amp;"|"&amp;"Fall"&amp;"|"&amp;"Reading",kipp_maps!H:J,3,FALSE)</f>
        <v>.</v>
      </c>
      <c r="Q1692" t="str">
        <f>VLOOKUP(A1692&amp;"|"&amp;"Fall"&amp;"|"&amp;"Reading",kipp_maps!H:K,4,FALSE)</f>
        <v>.</v>
      </c>
      <c r="R1692">
        <f>VLOOKUP(A1692&amp;"|"&amp;"Spring"&amp;"|"&amp;"Reading",kipp_maps!H:I,2,FALSE)</f>
        <v>213</v>
      </c>
      <c r="S1692">
        <f>VLOOKUP(A1692&amp;"|"&amp;"Spring"&amp;"|"&amp;"Reading",kipp_maps!H:J,3,FALSE)</f>
        <v>43</v>
      </c>
      <c r="T1692">
        <f>VLOOKUP(A1692&amp;"|"&amp;"Spring"&amp;"|"&amp;"Reading",kipp_maps!H:K,4,FALSE)</f>
        <v>2</v>
      </c>
      <c r="U1692" t="str">
        <f>VLOOKUP(A1692&amp;"|"&amp;"Fall"&amp;"|"&amp;"Reading",kipp_maps!H:L,5,FALSE)</f>
        <v>.</v>
      </c>
      <c r="V1692" t="e">
        <f t="shared" si="106"/>
        <v>#VALUE!</v>
      </c>
      <c r="W1692" t="e">
        <f t="shared" si="107"/>
        <v>#VALUE!</v>
      </c>
    </row>
    <row r="1693" spans="1:23" x14ac:dyDescent="0.25">
      <c r="A1693">
        <v>12591</v>
      </c>
      <c r="B1693" t="str">
        <f>VLOOKUP(A1693,kipp_maps!A:B,2,FALSE)</f>
        <v>School D</v>
      </c>
      <c r="C1693">
        <f>VLOOKUP(A1693,kipp_maps!A:C,3,FALSE)</f>
        <v>6</v>
      </c>
      <c r="D1693">
        <f>VLOOKUP(A1693,kipp_maps!A:D,4,FALSE)</f>
        <v>2019</v>
      </c>
      <c r="E1693" t="str">
        <f>VLOOKUP(A1693,kipp_maps!A:E,5,FALSE)</f>
        <v>GenEd</v>
      </c>
      <c r="F1693" t="str">
        <f>VLOOKUP(A1693&amp;"|"&amp;"Fall"&amp;"|"&amp;"Math",kipp_maps!H:I,2,FALSE)</f>
        <v>.</v>
      </c>
      <c r="G1693" t="str">
        <f>VLOOKUP(A1693&amp;"|"&amp;"Fall"&amp;"|"&amp;"Math",kipp_maps!H:J,3,FALSE)</f>
        <v>.</v>
      </c>
      <c r="H1693" t="str">
        <f>VLOOKUP(A1693&amp;"|"&amp;"Fall"&amp;"|"&amp;"Math",kipp_maps!H:K,4,FALSE)</f>
        <v>.</v>
      </c>
      <c r="I1693">
        <f>VLOOKUP(A1693&amp;"|"&amp;"Spring"&amp;"|"&amp;"Math",kipp_maps!H:I,2,FALSE)</f>
        <v>230</v>
      </c>
      <c r="J1693">
        <f>VLOOKUP(A1693&amp;"|"&amp;"Spring"&amp;"|"&amp;"Math",kipp_maps!H:J,3,FALSE)</f>
        <v>61</v>
      </c>
      <c r="K1693">
        <f>VLOOKUP(A1693&amp;"|"&amp;"Spring"&amp;"|"&amp;"Math",kipp_maps!H:K,4,FALSE)</f>
        <v>3</v>
      </c>
      <c r="L1693" t="str">
        <f>VLOOKUP(A1693&amp;"|"&amp;"Fall"&amp;"|"&amp;"Math",kipp_maps!H:L,5,FALSE)</f>
        <v>.</v>
      </c>
      <c r="M1693" t="e">
        <f t="shared" si="104"/>
        <v>#VALUE!</v>
      </c>
      <c r="N1693" t="e">
        <f t="shared" si="105"/>
        <v>#VALUE!</v>
      </c>
      <c r="O1693" t="str">
        <f>VLOOKUP(A1693&amp;"|"&amp;"Fall"&amp;"|"&amp;"Reading",kipp_maps!H:I,2,FALSE)</f>
        <v>.</v>
      </c>
      <c r="P1693" t="str">
        <f>VLOOKUP(A1693&amp;"|"&amp;"Fall"&amp;"|"&amp;"Reading",kipp_maps!H:J,3,FALSE)</f>
        <v>.</v>
      </c>
      <c r="Q1693" t="str">
        <f>VLOOKUP(A1693&amp;"|"&amp;"Fall"&amp;"|"&amp;"Reading",kipp_maps!H:K,4,FALSE)</f>
        <v>.</v>
      </c>
      <c r="R1693">
        <f>VLOOKUP(A1693&amp;"|"&amp;"Spring"&amp;"|"&amp;"Reading",kipp_maps!H:I,2,FALSE)</f>
        <v>215</v>
      </c>
      <c r="S1693">
        <f>VLOOKUP(A1693&amp;"|"&amp;"Spring"&amp;"|"&amp;"Reading",kipp_maps!H:J,3,FALSE)</f>
        <v>48</v>
      </c>
      <c r="T1693">
        <f>VLOOKUP(A1693&amp;"|"&amp;"Spring"&amp;"|"&amp;"Reading",kipp_maps!H:K,4,FALSE)</f>
        <v>2</v>
      </c>
      <c r="U1693" t="str">
        <f>VLOOKUP(A1693&amp;"|"&amp;"Fall"&amp;"|"&amp;"Reading",kipp_maps!H:L,5,FALSE)</f>
        <v>.</v>
      </c>
      <c r="V1693" t="e">
        <f t="shared" si="106"/>
        <v>#VALUE!</v>
      </c>
      <c r="W1693" t="e">
        <f t="shared" si="107"/>
        <v>#VALUE!</v>
      </c>
    </row>
    <row r="1694" spans="1:23" x14ac:dyDescent="0.25">
      <c r="A1694">
        <v>23152</v>
      </c>
      <c r="B1694" t="str">
        <f>VLOOKUP(A1694,kipp_maps!A:B,2,FALSE)</f>
        <v>School C</v>
      </c>
      <c r="C1694">
        <f>VLOOKUP(A1694,kipp_maps!A:C,3,FALSE)</f>
        <v>6</v>
      </c>
      <c r="D1694">
        <f>VLOOKUP(A1694,kipp_maps!A:D,4,FALSE)</f>
        <v>2019</v>
      </c>
      <c r="E1694" t="str">
        <f>VLOOKUP(A1694,kipp_maps!A:E,5,FALSE)</f>
        <v>Gifted</v>
      </c>
      <c r="F1694" t="str">
        <f>VLOOKUP(A1694&amp;"|"&amp;"Fall"&amp;"|"&amp;"Math",kipp_maps!H:I,2,FALSE)</f>
        <v>.</v>
      </c>
      <c r="G1694" t="str">
        <f>VLOOKUP(A1694&amp;"|"&amp;"Fall"&amp;"|"&amp;"Math",kipp_maps!H:J,3,FALSE)</f>
        <v>.</v>
      </c>
      <c r="H1694" t="str">
        <f>VLOOKUP(A1694&amp;"|"&amp;"Fall"&amp;"|"&amp;"Math",kipp_maps!H:K,4,FALSE)</f>
        <v>.</v>
      </c>
      <c r="I1694">
        <f>VLOOKUP(A1694&amp;"|"&amp;"Spring"&amp;"|"&amp;"Math",kipp_maps!H:I,2,FALSE)</f>
        <v>236</v>
      </c>
      <c r="J1694">
        <f>VLOOKUP(A1694&amp;"|"&amp;"Spring"&amp;"|"&amp;"Math",kipp_maps!H:J,3,FALSE)</f>
        <v>74</v>
      </c>
      <c r="K1694">
        <f>VLOOKUP(A1694&amp;"|"&amp;"Spring"&amp;"|"&amp;"Math",kipp_maps!H:K,4,FALSE)</f>
        <v>3</v>
      </c>
      <c r="L1694" t="str">
        <f>VLOOKUP(A1694&amp;"|"&amp;"Fall"&amp;"|"&amp;"Math",kipp_maps!H:L,5,FALSE)</f>
        <v>.</v>
      </c>
      <c r="M1694" t="e">
        <f t="shared" si="104"/>
        <v>#VALUE!</v>
      </c>
      <c r="N1694" t="e">
        <f t="shared" si="105"/>
        <v>#VALUE!</v>
      </c>
      <c r="O1694" t="str">
        <f>VLOOKUP(A1694&amp;"|"&amp;"Fall"&amp;"|"&amp;"Reading",kipp_maps!H:I,2,FALSE)</f>
        <v>.</v>
      </c>
      <c r="P1694" t="str">
        <f>VLOOKUP(A1694&amp;"|"&amp;"Fall"&amp;"|"&amp;"Reading",kipp_maps!H:J,3,FALSE)</f>
        <v>.</v>
      </c>
      <c r="Q1694" t="str">
        <f>VLOOKUP(A1694&amp;"|"&amp;"Fall"&amp;"|"&amp;"Reading",kipp_maps!H:K,4,FALSE)</f>
        <v>.</v>
      </c>
      <c r="R1694">
        <f>VLOOKUP(A1694&amp;"|"&amp;"Spring"&amp;"|"&amp;"Reading",kipp_maps!H:I,2,FALSE)</f>
        <v>229</v>
      </c>
      <c r="S1694">
        <f>VLOOKUP(A1694&amp;"|"&amp;"Spring"&amp;"|"&amp;"Reading",kipp_maps!H:J,3,FALSE)</f>
        <v>82</v>
      </c>
      <c r="T1694">
        <f>VLOOKUP(A1694&amp;"|"&amp;"Spring"&amp;"|"&amp;"Reading",kipp_maps!H:K,4,FALSE)</f>
        <v>4</v>
      </c>
      <c r="U1694" t="str">
        <f>VLOOKUP(A1694&amp;"|"&amp;"Fall"&amp;"|"&amp;"Reading",kipp_maps!H:L,5,FALSE)</f>
        <v>.</v>
      </c>
      <c r="V1694" t="e">
        <f t="shared" si="106"/>
        <v>#VALUE!</v>
      </c>
      <c r="W1694" t="e">
        <f t="shared" si="107"/>
        <v>#VALUE!</v>
      </c>
    </row>
    <row r="1695" spans="1:23" x14ac:dyDescent="0.25">
      <c r="A1695">
        <v>13113</v>
      </c>
      <c r="B1695" t="str">
        <f>VLOOKUP(A1695,kipp_maps!A:B,2,FALSE)</f>
        <v>School D</v>
      </c>
      <c r="C1695">
        <f>VLOOKUP(A1695,kipp_maps!A:C,3,FALSE)</f>
        <v>6</v>
      </c>
      <c r="D1695">
        <f>VLOOKUP(A1695,kipp_maps!A:D,4,FALSE)</f>
        <v>2019</v>
      </c>
      <c r="E1695" t="str">
        <f>VLOOKUP(A1695,kipp_maps!A:E,5,FALSE)</f>
        <v>Gifted</v>
      </c>
      <c r="F1695" t="str">
        <f>VLOOKUP(A1695&amp;"|"&amp;"Fall"&amp;"|"&amp;"Math",kipp_maps!H:I,2,FALSE)</f>
        <v>.</v>
      </c>
      <c r="G1695" t="str">
        <f>VLOOKUP(A1695&amp;"|"&amp;"Fall"&amp;"|"&amp;"Math",kipp_maps!H:J,3,FALSE)</f>
        <v>.</v>
      </c>
      <c r="H1695" t="str">
        <f>VLOOKUP(A1695&amp;"|"&amp;"Fall"&amp;"|"&amp;"Math",kipp_maps!H:K,4,FALSE)</f>
        <v>.</v>
      </c>
      <c r="I1695">
        <f>VLOOKUP(A1695&amp;"|"&amp;"Spring"&amp;"|"&amp;"Math",kipp_maps!H:I,2,FALSE)</f>
        <v>234</v>
      </c>
      <c r="J1695">
        <f>VLOOKUP(A1695&amp;"|"&amp;"Spring"&amp;"|"&amp;"Math",kipp_maps!H:J,3,FALSE)</f>
        <v>70</v>
      </c>
      <c r="K1695">
        <f>VLOOKUP(A1695&amp;"|"&amp;"Spring"&amp;"|"&amp;"Math",kipp_maps!H:K,4,FALSE)</f>
        <v>3</v>
      </c>
      <c r="L1695" t="str">
        <f>VLOOKUP(A1695&amp;"|"&amp;"Fall"&amp;"|"&amp;"Math",kipp_maps!H:L,5,FALSE)</f>
        <v>.</v>
      </c>
      <c r="M1695" t="e">
        <f t="shared" si="104"/>
        <v>#VALUE!</v>
      </c>
      <c r="N1695" t="e">
        <f t="shared" si="105"/>
        <v>#VALUE!</v>
      </c>
      <c r="O1695" t="str">
        <f>VLOOKUP(A1695&amp;"|"&amp;"Fall"&amp;"|"&amp;"Reading",kipp_maps!H:I,2,FALSE)</f>
        <v>.</v>
      </c>
      <c r="P1695" t="str">
        <f>VLOOKUP(A1695&amp;"|"&amp;"Fall"&amp;"|"&amp;"Reading",kipp_maps!H:J,3,FALSE)</f>
        <v>.</v>
      </c>
      <c r="Q1695" t="str">
        <f>VLOOKUP(A1695&amp;"|"&amp;"Fall"&amp;"|"&amp;"Reading",kipp_maps!H:K,4,FALSE)</f>
        <v>.</v>
      </c>
      <c r="R1695">
        <f>VLOOKUP(A1695&amp;"|"&amp;"Spring"&amp;"|"&amp;"Reading",kipp_maps!H:I,2,FALSE)</f>
        <v>218</v>
      </c>
      <c r="S1695">
        <f>VLOOKUP(A1695&amp;"|"&amp;"Spring"&amp;"|"&amp;"Reading",kipp_maps!H:J,3,FALSE)</f>
        <v>56</v>
      </c>
      <c r="T1695">
        <f>VLOOKUP(A1695&amp;"|"&amp;"Spring"&amp;"|"&amp;"Reading",kipp_maps!H:K,4,FALSE)</f>
        <v>3</v>
      </c>
      <c r="U1695" t="str">
        <f>VLOOKUP(A1695&amp;"|"&amp;"Fall"&amp;"|"&amp;"Reading",kipp_maps!H:L,5,FALSE)</f>
        <v>.</v>
      </c>
      <c r="V1695" t="e">
        <f t="shared" si="106"/>
        <v>#VALUE!</v>
      </c>
      <c r="W1695" t="e">
        <f t="shared" si="107"/>
        <v>#VALUE!</v>
      </c>
    </row>
    <row r="1696" spans="1:23" x14ac:dyDescent="0.25">
      <c r="A1696">
        <v>26285</v>
      </c>
      <c r="B1696" t="str">
        <f>VLOOKUP(A1696,kipp_maps!A:B,2,FALSE)</f>
        <v>School D</v>
      </c>
      <c r="C1696">
        <f>VLOOKUP(A1696,kipp_maps!A:C,3,FALSE)</f>
        <v>6</v>
      </c>
      <c r="D1696">
        <f>VLOOKUP(A1696,kipp_maps!A:D,4,FALSE)</f>
        <v>2019</v>
      </c>
      <c r="E1696" t="str">
        <f>VLOOKUP(A1696,kipp_maps!A:E,5,FALSE)</f>
        <v>GenEd</v>
      </c>
      <c r="F1696" t="str">
        <f>VLOOKUP(A1696&amp;"|"&amp;"Fall"&amp;"|"&amp;"Math",kipp_maps!H:I,2,FALSE)</f>
        <v>.</v>
      </c>
      <c r="G1696" t="str">
        <f>VLOOKUP(A1696&amp;"|"&amp;"Fall"&amp;"|"&amp;"Math",kipp_maps!H:J,3,FALSE)</f>
        <v>.</v>
      </c>
      <c r="H1696" t="str">
        <f>VLOOKUP(A1696&amp;"|"&amp;"Fall"&amp;"|"&amp;"Math",kipp_maps!H:K,4,FALSE)</f>
        <v>.</v>
      </c>
      <c r="I1696">
        <f>VLOOKUP(A1696&amp;"|"&amp;"Spring"&amp;"|"&amp;"Math",kipp_maps!H:I,2,FALSE)</f>
        <v>220</v>
      </c>
      <c r="J1696">
        <f>VLOOKUP(A1696&amp;"|"&amp;"Spring"&amp;"|"&amp;"Math",kipp_maps!H:J,3,FALSE)</f>
        <v>37</v>
      </c>
      <c r="K1696">
        <f>VLOOKUP(A1696&amp;"|"&amp;"Spring"&amp;"|"&amp;"Math",kipp_maps!H:K,4,FALSE)</f>
        <v>2</v>
      </c>
      <c r="L1696" t="str">
        <f>VLOOKUP(A1696&amp;"|"&amp;"Fall"&amp;"|"&amp;"Math",kipp_maps!H:L,5,FALSE)</f>
        <v>.</v>
      </c>
      <c r="M1696" t="e">
        <f t="shared" si="104"/>
        <v>#VALUE!</v>
      </c>
      <c r="N1696" t="e">
        <f t="shared" si="105"/>
        <v>#VALUE!</v>
      </c>
      <c r="O1696" t="str">
        <f>VLOOKUP(A1696&amp;"|"&amp;"Fall"&amp;"|"&amp;"Reading",kipp_maps!H:I,2,FALSE)</f>
        <v>.</v>
      </c>
      <c r="P1696" t="str">
        <f>VLOOKUP(A1696&amp;"|"&amp;"Fall"&amp;"|"&amp;"Reading",kipp_maps!H:J,3,FALSE)</f>
        <v>.</v>
      </c>
      <c r="Q1696" t="str">
        <f>VLOOKUP(A1696&amp;"|"&amp;"Fall"&amp;"|"&amp;"Reading",kipp_maps!H:K,4,FALSE)</f>
        <v>.</v>
      </c>
      <c r="R1696">
        <f>VLOOKUP(A1696&amp;"|"&amp;"Spring"&amp;"|"&amp;"Reading",kipp_maps!H:I,2,FALSE)</f>
        <v>218</v>
      </c>
      <c r="S1696">
        <f>VLOOKUP(A1696&amp;"|"&amp;"Spring"&amp;"|"&amp;"Reading",kipp_maps!H:J,3,FALSE)</f>
        <v>56</v>
      </c>
      <c r="T1696">
        <f>VLOOKUP(A1696&amp;"|"&amp;"Spring"&amp;"|"&amp;"Reading",kipp_maps!H:K,4,FALSE)</f>
        <v>3</v>
      </c>
      <c r="U1696" t="str">
        <f>VLOOKUP(A1696&amp;"|"&amp;"Fall"&amp;"|"&amp;"Reading",kipp_maps!H:L,5,FALSE)</f>
        <v>.</v>
      </c>
      <c r="V1696" t="e">
        <f t="shared" si="106"/>
        <v>#VALUE!</v>
      </c>
      <c r="W1696" t="e">
        <f t="shared" si="107"/>
        <v>#VALUE!</v>
      </c>
    </row>
    <row r="1697" spans="1:23" x14ac:dyDescent="0.25">
      <c r="A1697">
        <v>21106</v>
      </c>
      <c r="B1697" t="str">
        <f>VLOOKUP(A1697,kipp_maps!A:B,2,FALSE)</f>
        <v>School D</v>
      </c>
      <c r="C1697">
        <f>VLOOKUP(A1697,kipp_maps!A:C,3,FALSE)</f>
        <v>6</v>
      </c>
      <c r="D1697">
        <f>VLOOKUP(A1697,kipp_maps!A:D,4,FALSE)</f>
        <v>2019</v>
      </c>
      <c r="E1697" t="str">
        <f>VLOOKUP(A1697,kipp_maps!A:E,5,FALSE)</f>
        <v>GenEd</v>
      </c>
      <c r="F1697" t="str">
        <f>VLOOKUP(A1697&amp;"|"&amp;"Fall"&amp;"|"&amp;"Math",kipp_maps!H:I,2,FALSE)</f>
        <v>.</v>
      </c>
      <c r="G1697" t="str">
        <f>VLOOKUP(A1697&amp;"|"&amp;"Fall"&amp;"|"&amp;"Math",kipp_maps!H:J,3,FALSE)</f>
        <v>.</v>
      </c>
      <c r="H1697" t="str">
        <f>VLOOKUP(A1697&amp;"|"&amp;"Fall"&amp;"|"&amp;"Math",kipp_maps!H:K,4,FALSE)</f>
        <v>.</v>
      </c>
      <c r="I1697">
        <f>VLOOKUP(A1697&amp;"|"&amp;"Spring"&amp;"|"&amp;"Math",kipp_maps!H:I,2,FALSE)</f>
        <v>229</v>
      </c>
      <c r="J1697">
        <f>VLOOKUP(A1697&amp;"|"&amp;"Spring"&amp;"|"&amp;"Math",kipp_maps!H:J,3,FALSE)</f>
        <v>59</v>
      </c>
      <c r="K1697">
        <f>VLOOKUP(A1697&amp;"|"&amp;"Spring"&amp;"|"&amp;"Math",kipp_maps!H:K,4,FALSE)</f>
        <v>3</v>
      </c>
      <c r="L1697" t="str">
        <f>VLOOKUP(A1697&amp;"|"&amp;"Fall"&amp;"|"&amp;"Math",kipp_maps!H:L,5,FALSE)</f>
        <v>.</v>
      </c>
      <c r="M1697" t="e">
        <f t="shared" si="104"/>
        <v>#VALUE!</v>
      </c>
      <c r="N1697" t="e">
        <f t="shared" si="105"/>
        <v>#VALUE!</v>
      </c>
      <c r="O1697" t="str">
        <f>VLOOKUP(A1697&amp;"|"&amp;"Fall"&amp;"|"&amp;"Reading",kipp_maps!H:I,2,FALSE)</f>
        <v>.</v>
      </c>
      <c r="P1697" t="str">
        <f>VLOOKUP(A1697&amp;"|"&amp;"Fall"&amp;"|"&amp;"Reading",kipp_maps!H:J,3,FALSE)</f>
        <v>.</v>
      </c>
      <c r="Q1697" t="str">
        <f>VLOOKUP(A1697&amp;"|"&amp;"Fall"&amp;"|"&amp;"Reading",kipp_maps!H:K,4,FALSE)</f>
        <v>.</v>
      </c>
      <c r="R1697">
        <f>VLOOKUP(A1697&amp;"|"&amp;"Spring"&amp;"|"&amp;"Reading",kipp_maps!H:I,2,FALSE)</f>
        <v>228</v>
      </c>
      <c r="S1697">
        <f>VLOOKUP(A1697&amp;"|"&amp;"Spring"&amp;"|"&amp;"Reading",kipp_maps!H:J,3,FALSE)</f>
        <v>80</v>
      </c>
      <c r="T1697">
        <f>VLOOKUP(A1697&amp;"|"&amp;"Spring"&amp;"|"&amp;"Reading",kipp_maps!H:K,4,FALSE)</f>
        <v>4</v>
      </c>
      <c r="U1697" t="str">
        <f>VLOOKUP(A1697&amp;"|"&amp;"Fall"&amp;"|"&amp;"Reading",kipp_maps!H:L,5,FALSE)</f>
        <v>.</v>
      </c>
      <c r="V1697" t="e">
        <f t="shared" si="106"/>
        <v>#VALUE!</v>
      </c>
      <c r="W1697" t="e">
        <f t="shared" si="107"/>
        <v>#VALUE!</v>
      </c>
    </row>
    <row r="1698" spans="1:23" x14ac:dyDescent="0.25">
      <c r="A1698">
        <v>13374</v>
      </c>
      <c r="B1698" t="str">
        <f>VLOOKUP(A1698,kipp_maps!A:B,2,FALSE)</f>
        <v>School A</v>
      </c>
      <c r="C1698">
        <f>VLOOKUP(A1698,kipp_maps!A:C,3,FALSE)</f>
        <v>6</v>
      </c>
      <c r="D1698">
        <f>VLOOKUP(A1698,kipp_maps!A:D,4,FALSE)</f>
        <v>2019</v>
      </c>
      <c r="E1698" t="str">
        <f>VLOOKUP(A1698,kipp_maps!A:E,5,FALSE)</f>
        <v>GenEd</v>
      </c>
      <c r="F1698" t="str">
        <f>VLOOKUP(A1698&amp;"|"&amp;"Fall"&amp;"|"&amp;"Math",kipp_maps!H:I,2,FALSE)</f>
        <v>.</v>
      </c>
      <c r="G1698" t="str">
        <f>VLOOKUP(A1698&amp;"|"&amp;"Fall"&amp;"|"&amp;"Math",kipp_maps!H:J,3,FALSE)</f>
        <v>.</v>
      </c>
      <c r="H1698" t="str">
        <f>VLOOKUP(A1698&amp;"|"&amp;"Fall"&amp;"|"&amp;"Math",kipp_maps!H:K,4,FALSE)</f>
        <v>.</v>
      </c>
      <c r="I1698">
        <f>VLOOKUP(A1698&amp;"|"&amp;"Spring"&amp;"|"&amp;"Math",kipp_maps!H:I,2,FALSE)</f>
        <v>218</v>
      </c>
      <c r="J1698">
        <f>VLOOKUP(A1698&amp;"|"&amp;"Spring"&amp;"|"&amp;"Math",kipp_maps!H:J,3,FALSE)</f>
        <v>33</v>
      </c>
      <c r="K1698">
        <f>VLOOKUP(A1698&amp;"|"&amp;"Spring"&amp;"|"&amp;"Math",kipp_maps!H:K,4,FALSE)</f>
        <v>2</v>
      </c>
      <c r="L1698" t="str">
        <f>VLOOKUP(A1698&amp;"|"&amp;"Fall"&amp;"|"&amp;"Math",kipp_maps!H:L,5,FALSE)</f>
        <v>.</v>
      </c>
      <c r="M1698" t="e">
        <f t="shared" si="104"/>
        <v>#VALUE!</v>
      </c>
      <c r="N1698" t="e">
        <f t="shared" si="105"/>
        <v>#VALUE!</v>
      </c>
      <c r="O1698" t="str">
        <f>VLOOKUP(A1698&amp;"|"&amp;"Fall"&amp;"|"&amp;"Reading",kipp_maps!H:I,2,FALSE)</f>
        <v>.</v>
      </c>
      <c r="P1698" t="str">
        <f>VLOOKUP(A1698&amp;"|"&amp;"Fall"&amp;"|"&amp;"Reading",kipp_maps!H:J,3,FALSE)</f>
        <v>.</v>
      </c>
      <c r="Q1698" t="str">
        <f>VLOOKUP(A1698&amp;"|"&amp;"Fall"&amp;"|"&amp;"Reading",kipp_maps!H:K,4,FALSE)</f>
        <v>.</v>
      </c>
      <c r="R1698">
        <f>VLOOKUP(A1698&amp;"|"&amp;"Spring"&amp;"|"&amp;"Reading",kipp_maps!H:I,2,FALSE)</f>
        <v>219</v>
      </c>
      <c r="S1698">
        <f>VLOOKUP(A1698&amp;"|"&amp;"Spring"&amp;"|"&amp;"Reading",kipp_maps!H:J,3,FALSE)</f>
        <v>59</v>
      </c>
      <c r="T1698">
        <f>VLOOKUP(A1698&amp;"|"&amp;"Spring"&amp;"|"&amp;"Reading",kipp_maps!H:K,4,FALSE)</f>
        <v>3</v>
      </c>
      <c r="U1698" t="str">
        <f>VLOOKUP(A1698&amp;"|"&amp;"Fall"&amp;"|"&amp;"Reading",kipp_maps!H:L,5,FALSE)</f>
        <v>.</v>
      </c>
      <c r="V1698" t="e">
        <f t="shared" si="106"/>
        <v>#VALUE!</v>
      </c>
      <c r="W1698" t="e">
        <f t="shared" si="107"/>
        <v>#VALUE!</v>
      </c>
    </row>
    <row r="1699" spans="1:23" x14ac:dyDescent="0.25">
      <c r="A1699">
        <v>22527</v>
      </c>
      <c r="B1699" t="str">
        <f>VLOOKUP(A1699,kipp_maps!A:B,2,FALSE)</f>
        <v>School D</v>
      </c>
      <c r="C1699">
        <f>VLOOKUP(A1699,kipp_maps!A:C,3,FALSE)</f>
        <v>6</v>
      </c>
      <c r="D1699">
        <f>VLOOKUP(A1699,kipp_maps!A:D,4,FALSE)</f>
        <v>2019</v>
      </c>
      <c r="E1699" t="str">
        <f>VLOOKUP(A1699,kipp_maps!A:E,5,FALSE)</f>
        <v>GenEd</v>
      </c>
      <c r="F1699">
        <f>VLOOKUP(A1699&amp;"|"&amp;"Fall"&amp;"|"&amp;"Math",kipp_maps!H:I,2,FALSE)</f>
        <v>214</v>
      </c>
      <c r="G1699">
        <f>VLOOKUP(A1699&amp;"|"&amp;"Fall"&amp;"|"&amp;"Math",kipp_maps!H:J,3,FALSE)</f>
        <v>32</v>
      </c>
      <c r="H1699">
        <f>VLOOKUP(A1699&amp;"|"&amp;"Fall"&amp;"|"&amp;"Math",kipp_maps!H:K,4,FALSE)</f>
        <v>2</v>
      </c>
      <c r="I1699">
        <f>VLOOKUP(A1699&amp;"|"&amp;"Spring"&amp;"|"&amp;"Math",kipp_maps!H:I,2,FALSE)</f>
        <v>224</v>
      </c>
      <c r="J1699">
        <f>VLOOKUP(A1699&amp;"|"&amp;"Spring"&amp;"|"&amp;"Math",kipp_maps!H:J,3,FALSE)</f>
        <v>47</v>
      </c>
      <c r="K1699">
        <f>VLOOKUP(A1699&amp;"|"&amp;"Spring"&amp;"|"&amp;"Math",kipp_maps!H:K,4,FALSE)</f>
        <v>2</v>
      </c>
      <c r="L1699">
        <f>VLOOKUP(A1699&amp;"|"&amp;"Fall"&amp;"|"&amp;"Math",kipp_maps!H:L,5,FALSE)</f>
        <v>6</v>
      </c>
      <c r="M1699">
        <f t="shared" si="104"/>
        <v>10</v>
      </c>
      <c r="N1699">
        <f t="shared" si="105"/>
        <v>4</v>
      </c>
      <c r="O1699" t="str">
        <f>VLOOKUP(A1699&amp;"|"&amp;"Fall"&amp;"|"&amp;"Reading",kipp_maps!H:I,2,FALSE)</f>
        <v>.</v>
      </c>
      <c r="P1699" t="str">
        <f>VLOOKUP(A1699&amp;"|"&amp;"Fall"&amp;"|"&amp;"Reading",kipp_maps!H:J,3,FALSE)</f>
        <v>.</v>
      </c>
      <c r="Q1699" t="str">
        <f>VLOOKUP(A1699&amp;"|"&amp;"Fall"&amp;"|"&amp;"Reading",kipp_maps!H:K,4,FALSE)</f>
        <v>.</v>
      </c>
      <c r="R1699">
        <f>VLOOKUP(A1699&amp;"|"&amp;"Spring"&amp;"|"&amp;"Reading",kipp_maps!H:I,2,FALSE)</f>
        <v>214</v>
      </c>
      <c r="S1699">
        <f>VLOOKUP(A1699&amp;"|"&amp;"Spring"&amp;"|"&amp;"Reading",kipp_maps!H:J,3,FALSE)</f>
        <v>45</v>
      </c>
      <c r="T1699">
        <f>VLOOKUP(A1699&amp;"|"&amp;"Spring"&amp;"|"&amp;"Reading",kipp_maps!H:K,4,FALSE)</f>
        <v>2</v>
      </c>
      <c r="U1699" t="str">
        <f>VLOOKUP(A1699&amp;"|"&amp;"Fall"&amp;"|"&amp;"Reading",kipp_maps!H:L,5,FALSE)</f>
        <v>.</v>
      </c>
      <c r="V1699" t="e">
        <f t="shared" si="106"/>
        <v>#VALUE!</v>
      </c>
      <c r="W1699" t="e">
        <f t="shared" si="107"/>
        <v>#VALUE!</v>
      </c>
    </row>
    <row r="1700" spans="1:23" x14ac:dyDescent="0.25">
      <c r="A1700">
        <v>13814</v>
      </c>
      <c r="B1700" t="str">
        <f>VLOOKUP(A1700,kipp_maps!A:B,2,FALSE)</f>
        <v>School D</v>
      </c>
      <c r="C1700">
        <f>VLOOKUP(A1700,kipp_maps!A:C,3,FALSE)</f>
        <v>6</v>
      </c>
      <c r="D1700">
        <f>VLOOKUP(A1700,kipp_maps!A:D,4,FALSE)</f>
        <v>2019</v>
      </c>
      <c r="E1700" t="str">
        <f>VLOOKUP(A1700,kipp_maps!A:E,5,FALSE)</f>
        <v>GenEd</v>
      </c>
      <c r="F1700" t="str">
        <f>VLOOKUP(A1700&amp;"|"&amp;"Fall"&amp;"|"&amp;"Math",kipp_maps!H:I,2,FALSE)</f>
        <v>.</v>
      </c>
      <c r="G1700" t="str">
        <f>VLOOKUP(A1700&amp;"|"&amp;"Fall"&amp;"|"&amp;"Math",kipp_maps!H:J,3,FALSE)</f>
        <v>.</v>
      </c>
      <c r="H1700" t="str">
        <f>VLOOKUP(A1700&amp;"|"&amp;"Fall"&amp;"|"&amp;"Math",kipp_maps!H:K,4,FALSE)</f>
        <v>.</v>
      </c>
      <c r="I1700">
        <f>VLOOKUP(A1700&amp;"|"&amp;"Spring"&amp;"|"&amp;"Math",kipp_maps!H:I,2,FALSE)</f>
        <v>227</v>
      </c>
      <c r="J1700">
        <f>VLOOKUP(A1700&amp;"|"&amp;"Spring"&amp;"|"&amp;"Math",kipp_maps!H:J,3,FALSE)</f>
        <v>54</v>
      </c>
      <c r="K1700">
        <f>VLOOKUP(A1700&amp;"|"&amp;"Spring"&amp;"|"&amp;"Math",kipp_maps!H:K,4,FALSE)</f>
        <v>3</v>
      </c>
      <c r="L1700" t="str">
        <f>VLOOKUP(A1700&amp;"|"&amp;"Fall"&amp;"|"&amp;"Math",kipp_maps!H:L,5,FALSE)</f>
        <v>.</v>
      </c>
      <c r="M1700" t="e">
        <f t="shared" si="104"/>
        <v>#VALUE!</v>
      </c>
      <c r="N1700" t="e">
        <f t="shared" si="105"/>
        <v>#VALUE!</v>
      </c>
      <c r="O1700" t="str">
        <f>VLOOKUP(A1700&amp;"|"&amp;"Fall"&amp;"|"&amp;"Reading",kipp_maps!H:I,2,FALSE)</f>
        <v>.</v>
      </c>
      <c r="P1700" t="str">
        <f>VLOOKUP(A1700&amp;"|"&amp;"Fall"&amp;"|"&amp;"Reading",kipp_maps!H:J,3,FALSE)</f>
        <v>.</v>
      </c>
      <c r="Q1700" t="str">
        <f>VLOOKUP(A1700&amp;"|"&amp;"Fall"&amp;"|"&amp;"Reading",kipp_maps!H:K,4,FALSE)</f>
        <v>.</v>
      </c>
      <c r="R1700">
        <f>VLOOKUP(A1700&amp;"|"&amp;"Spring"&amp;"|"&amp;"Reading",kipp_maps!H:I,2,FALSE)</f>
        <v>216</v>
      </c>
      <c r="S1700">
        <f>VLOOKUP(A1700&amp;"|"&amp;"Spring"&amp;"|"&amp;"Reading",kipp_maps!H:J,3,FALSE)</f>
        <v>51</v>
      </c>
      <c r="T1700">
        <f>VLOOKUP(A1700&amp;"|"&amp;"Spring"&amp;"|"&amp;"Reading",kipp_maps!H:K,4,FALSE)</f>
        <v>3</v>
      </c>
      <c r="U1700" t="str">
        <f>VLOOKUP(A1700&amp;"|"&amp;"Fall"&amp;"|"&amp;"Reading",kipp_maps!H:L,5,FALSE)</f>
        <v>.</v>
      </c>
      <c r="V1700" t="e">
        <f t="shared" si="106"/>
        <v>#VALUE!</v>
      </c>
      <c r="W1700" t="e">
        <f t="shared" si="107"/>
        <v>#VALUE!</v>
      </c>
    </row>
    <row r="1701" spans="1:23" x14ac:dyDescent="0.25">
      <c r="A1701">
        <v>11945</v>
      </c>
      <c r="B1701" t="str">
        <f>VLOOKUP(A1701,kipp_maps!A:B,2,FALSE)</f>
        <v>School D</v>
      </c>
      <c r="C1701">
        <f>VLOOKUP(A1701,kipp_maps!A:C,3,FALSE)</f>
        <v>6</v>
      </c>
      <c r="D1701">
        <f>VLOOKUP(A1701,kipp_maps!A:D,4,FALSE)</f>
        <v>2019</v>
      </c>
      <c r="E1701" t="str">
        <f>VLOOKUP(A1701,kipp_maps!A:E,5,FALSE)</f>
        <v>GenEd</v>
      </c>
      <c r="F1701" t="str">
        <f>VLOOKUP(A1701&amp;"|"&amp;"Fall"&amp;"|"&amp;"Math",kipp_maps!H:I,2,FALSE)</f>
        <v>.</v>
      </c>
      <c r="G1701" t="str">
        <f>VLOOKUP(A1701&amp;"|"&amp;"Fall"&amp;"|"&amp;"Math",kipp_maps!H:J,3,FALSE)</f>
        <v>.</v>
      </c>
      <c r="H1701" t="str">
        <f>VLOOKUP(A1701&amp;"|"&amp;"Fall"&amp;"|"&amp;"Math",kipp_maps!H:K,4,FALSE)</f>
        <v>.</v>
      </c>
      <c r="I1701">
        <f>VLOOKUP(A1701&amp;"|"&amp;"Spring"&amp;"|"&amp;"Math",kipp_maps!H:I,2,FALSE)</f>
        <v>230</v>
      </c>
      <c r="J1701">
        <f>VLOOKUP(A1701&amp;"|"&amp;"Spring"&amp;"|"&amp;"Math",kipp_maps!H:J,3,FALSE)</f>
        <v>61</v>
      </c>
      <c r="K1701">
        <f>VLOOKUP(A1701&amp;"|"&amp;"Spring"&amp;"|"&amp;"Math",kipp_maps!H:K,4,FALSE)</f>
        <v>3</v>
      </c>
      <c r="L1701" t="str">
        <f>VLOOKUP(A1701&amp;"|"&amp;"Fall"&amp;"|"&amp;"Math",kipp_maps!H:L,5,FALSE)</f>
        <v>.</v>
      </c>
      <c r="M1701" t="e">
        <f t="shared" si="104"/>
        <v>#VALUE!</v>
      </c>
      <c r="N1701" t="e">
        <f t="shared" si="105"/>
        <v>#VALUE!</v>
      </c>
      <c r="O1701" t="str">
        <f>VLOOKUP(A1701&amp;"|"&amp;"Fall"&amp;"|"&amp;"Reading",kipp_maps!H:I,2,FALSE)</f>
        <v>.</v>
      </c>
      <c r="P1701" t="str">
        <f>VLOOKUP(A1701&amp;"|"&amp;"Fall"&amp;"|"&amp;"Reading",kipp_maps!H:J,3,FALSE)</f>
        <v>.</v>
      </c>
      <c r="Q1701" t="str">
        <f>VLOOKUP(A1701&amp;"|"&amp;"Fall"&amp;"|"&amp;"Reading",kipp_maps!H:K,4,FALSE)</f>
        <v>.</v>
      </c>
      <c r="R1701">
        <f>VLOOKUP(A1701&amp;"|"&amp;"Spring"&amp;"|"&amp;"Reading",kipp_maps!H:I,2,FALSE)</f>
        <v>207</v>
      </c>
      <c r="S1701">
        <f>VLOOKUP(A1701&amp;"|"&amp;"Spring"&amp;"|"&amp;"Reading",kipp_maps!H:J,3,FALSE)</f>
        <v>28</v>
      </c>
      <c r="T1701">
        <f>VLOOKUP(A1701&amp;"|"&amp;"Spring"&amp;"|"&amp;"Reading",kipp_maps!H:K,4,FALSE)</f>
        <v>2</v>
      </c>
      <c r="U1701" t="str">
        <f>VLOOKUP(A1701&amp;"|"&amp;"Fall"&amp;"|"&amp;"Reading",kipp_maps!H:L,5,FALSE)</f>
        <v>.</v>
      </c>
      <c r="V1701" t="e">
        <f t="shared" si="106"/>
        <v>#VALUE!</v>
      </c>
      <c r="W1701" t="e">
        <f t="shared" si="107"/>
        <v>#VALUE!</v>
      </c>
    </row>
    <row r="1702" spans="1:23" x14ac:dyDescent="0.25">
      <c r="A1702">
        <v>13824</v>
      </c>
      <c r="B1702" t="str">
        <f>VLOOKUP(A1702,kipp_maps!A:B,2,FALSE)</f>
        <v>School D</v>
      </c>
      <c r="C1702">
        <f>VLOOKUP(A1702,kipp_maps!A:C,3,FALSE)</f>
        <v>6</v>
      </c>
      <c r="D1702">
        <f>VLOOKUP(A1702,kipp_maps!A:D,4,FALSE)</f>
        <v>2019</v>
      </c>
      <c r="E1702" t="str">
        <f>VLOOKUP(A1702,kipp_maps!A:E,5,FALSE)</f>
        <v>GenEd</v>
      </c>
      <c r="F1702" t="str">
        <f>VLOOKUP(A1702&amp;"|"&amp;"Fall"&amp;"|"&amp;"Math",kipp_maps!H:I,2,FALSE)</f>
        <v>.</v>
      </c>
      <c r="G1702" t="str">
        <f>VLOOKUP(A1702&amp;"|"&amp;"Fall"&amp;"|"&amp;"Math",kipp_maps!H:J,3,FALSE)</f>
        <v>.</v>
      </c>
      <c r="H1702" t="str">
        <f>VLOOKUP(A1702&amp;"|"&amp;"Fall"&amp;"|"&amp;"Math",kipp_maps!H:K,4,FALSE)</f>
        <v>.</v>
      </c>
      <c r="I1702">
        <f>VLOOKUP(A1702&amp;"|"&amp;"Spring"&amp;"|"&amp;"Math",kipp_maps!H:I,2,FALSE)</f>
        <v>219</v>
      </c>
      <c r="J1702">
        <f>VLOOKUP(A1702&amp;"|"&amp;"Spring"&amp;"|"&amp;"Math",kipp_maps!H:J,3,FALSE)</f>
        <v>35</v>
      </c>
      <c r="K1702">
        <f>VLOOKUP(A1702&amp;"|"&amp;"Spring"&amp;"|"&amp;"Math",kipp_maps!H:K,4,FALSE)</f>
        <v>2</v>
      </c>
      <c r="L1702" t="str">
        <f>VLOOKUP(A1702&amp;"|"&amp;"Fall"&amp;"|"&amp;"Math",kipp_maps!H:L,5,FALSE)</f>
        <v>.</v>
      </c>
      <c r="M1702" t="e">
        <f t="shared" si="104"/>
        <v>#VALUE!</v>
      </c>
      <c r="N1702" t="e">
        <f t="shared" si="105"/>
        <v>#VALUE!</v>
      </c>
      <c r="O1702" t="str">
        <f>VLOOKUP(A1702&amp;"|"&amp;"Fall"&amp;"|"&amp;"Reading",kipp_maps!H:I,2,FALSE)</f>
        <v>.</v>
      </c>
      <c r="P1702" t="str">
        <f>VLOOKUP(A1702&amp;"|"&amp;"Fall"&amp;"|"&amp;"Reading",kipp_maps!H:J,3,FALSE)</f>
        <v>.</v>
      </c>
      <c r="Q1702" t="str">
        <f>VLOOKUP(A1702&amp;"|"&amp;"Fall"&amp;"|"&amp;"Reading",kipp_maps!H:K,4,FALSE)</f>
        <v>.</v>
      </c>
      <c r="R1702">
        <f>VLOOKUP(A1702&amp;"|"&amp;"Spring"&amp;"|"&amp;"Reading",kipp_maps!H:I,2,FALSE)</f>
        <v>205</v>
      </c>
      <c r="S1702">
        <f>VLOOKUP(A1702&amp;"|"&amp;"Spring"&amp;"|"&amp;"Reading",kipp_maps!H:J,3,FALSE)</f>
        <v>23</v>
      </c>
      <c r="T1702">
        <f>VLOOKUP(A1702&amp;"|"&amp;"Spring"&amp;"|"&amp;"Reading",kipp_maps!H:K,4,FALSE)</f>
        <v>1</v>
      </c>
      <c r="U1702" t="str">
        <f>VLOOKUP(A1702&amp;"|"&amp;"Fall"&amp;"|"&amp;"Reading",kipp_maps!H:L,5,FALSE)</f>
        <v>.</v>
      </c>
      <c r="V1702" t="e">
        <f t="shared" si="106"/>
        <v>#VALUE!</v>
      </c>
      <c r="W1702" t="e">
        <f t="shared" si="107"/>
        <v>#VALUE!</v>
      </c>
    </row>
    <row r="1703" spans="1:23" x14ac:dyDescent="0.25">
      <c r="A1703">
        <v>28403</v>
      </c>
      <c r="B1703" t="str">
        <f>VLOOKUP(A1703,kipp_maps!A:B,2,FALSE)</f>
        <v>School A</v>
      </c>
      <c r="C1703">
        <f>VLOOKUP(A1703,kipp_maps!A:C,3,FALSE)</f>
        <v>6</v>
      </c>
      <c r="D1703">
        <f>VLOOKUP(A1703,kipp_maps!A:D,4,FALSE)</f>
        <v>2019</v>
      </c>
      <c r="E1703" t="str">
        <f>VLOOKUP(A1703,kipp_maps!A:E,5,FALSE)</f>
        <v>GenEd</v>
      </c>
      <c r="F1703" t="str">
        <f>VLOOKUP(A1703&amp;"|"&amp;"Fall"&amp;"|"&amp;"Math",kipp_maps!H:I,2,FALSE)</f>
        <v>.</v>
      </c>
      <c r="G1703" t="str">
        <f>VLOOKUP(A1703&amp;"|"&amp;"Fall"&amp;"|"&amp;"Math",kipp_maps!H:J,3,FALSE)</f>
        <v>.</v>
      </c>
      <c r="H1703" t="str">
        <f>VLOOKUP(A1703&amp;"|"&amp;"Fall"&amp;"|"&amp;"Math",kipp_maps!H:K,4,FALSE)</f>
        <v>.</v>
      </c>
      <c r="I1703">
        <f>VLOOKUP(A1703&amp;"|"&amp;"Spring"&amp;"|"&amp;"Math",kipp_maps!H:I,2,FALSE)</f>
        <v>204</v>
      </c>
      <c r="J1703">
        <f>VLOOKUP(A1703&amp;"|"&amp;"Spring"&amp;"|"&amp;"Math",kipp_maps!H:J,3,FALSE)</f>
        <v>10</v>
      </c>
      <c r="K1703">
        <f>VLOOKUP(A1703&amp;"|"&amp;"Spring"&amp;"|"&amp;"Math",kipp_maps!H:K,4,FALSE)</f>
        <v>1</v>
      </c>
      <c r="L1703" t="str">
        <f>VLOOKUP(A1703&amp;"|"&amp;"Fall"&amp;"|"&amp;"Math",kipp_maps!H:L,5,FALSE)</f>
        <v>.</v>
      </c>
      <c r="M1703" t="e">
        <f t="shared" si="104"/>
        <v>#VALUE!</v>
      </c>
      <c r="N1703" t="e">
        <f t="shared" si="105"/>
        <v>#VALUE!</v>
      </c>
      <c r="O1703" t="str">
        <f>VLOOKUP(A1703&amp;"|"&amp;"Fall"&amp;"|"&amp;"Reading",kipp_maps!H:I,2,FALSE)</f>
        <v>.</v>
      </c>
      <c r="P1703" t="str">
        <f>VLOOKUP(A1703&amp;"|"&amp;"Fall"&amp;"|"&amp;"Reading",kipp_maps!H:J,3,FALSE)</f>
        <v>.</v>
      </c>
      <c r="Q1703" t="str">
        <f>VLOOKUP(A1703&amp;"|"&amp;"Fall"&amp;"|"&amp;"Reading",kipp_maps!H:K,4,FALSE)</f>
        <v>.</v>
      </c>
      <c r="R1703">
        <f>VLOOKUP(A1703&amp;"|"&amp;"Spring"&amp;"|"&amp;"Reading",kipp_maps!H:I,2,FALSE)</f>
        <v>211</v>
      </c>
      <c r="S1703">
        <f>VLOOKUP(A1703&amp;"|"&amp;"Spring"&amp;"|"&amp;"Reading",kipp_maps!H:J,3,FALSE)</f>
        <v>37</v>
      </c>
      <c r="T1703">
        <f>VLOOKUP(A1703&amp;"|"&amp;"Spring"&amp;"|"&amp;"Reading",kipp_maps!H:K,4,FALSE)</f>
        <v>2</v>
      </c>
      <c r="U1703" t="str">
        <f>VLOOKUP(A1703&amp;"|"&amp;"Fall"&amp;"|"&amp;"Reading",kipp_maps!H:L,5,FALSE)</f>
        <v>.</v>
      </c>
      <c r="V1703" t="e">
        <f t="shared" si="106"/>
        <v>#VALUE!</v>
      </c>
      <c r="W1703" t="e">
        <f t="shared" si="107"/>
        <v>#VALUE!</v>
      </c>
    </row>
    <row r="1704" spans="1:23" x14ac:dyDescent="0.25">
      <c r="A1704">
        <v>18476</v>
      </c>
      <c r="B1704" t="str">
        <f>VLOOKUP(A1704,kipp_maps!A:B,2,FALSE)</f>
        <v>School D</v>
      </c>
      <c r="C1704">
        <f>VLOOKUP(A1704,kipp_maps!A:C,3,FALSE)</f>
        <v>6</v>
      </c>
      <c r="D1704">
        <f>VLOOKUP(A1704,kipp_maps!A:D,4,FALSE)</f>
        <v>2019</v>
      </c>
      <c r="E1704" t="str">
        <f>VLOOKUP(A1704,kipp_maps!A:E,5,FALSE)</f>
        <v>GenEd</v>
      </c>
      <c r="F1704" t="str">
        <f>VLOOKUP(A1704&amp;"|"&amp;"Fall"&amp;"|"&amp;"Math",kipp_maps!H:I,2,FALSE)</f>
        <v>.</v>
      </c>
      <c r="G1704" t="str">
        <f>VLOOKUP(A1704&amp;"|"&amp;"Fall"&amp;"|"&amp;"Math",kipp_maps!H:J,3,FALSE)</f>
        <v>.</v>
      </c>
      <c r="H1704" t="str">
        <f>VLOOKUP(A1704&amp;"|"&amp;"Fall"&amp;"|"&amp;"Math",kipp_maps!H:K,4,FALSE)</f>
        <v>.</v>
      </c>
      <c r="I1704">
        <f>VLOOKUP(A1704&amp;"|"&amp;"Spring"&amp;"|"&amp;"Math",kipp_maps!H:I,2,FALSE)</f>
        <v>202</v>
      </c>
      <c r="J1704">
        <f>VLOOKUP(A1704&amp;"|"&amp;"Spring"&amp;"|"&amp;"Math",kipp_maps!H:J,3,FALSE)</f>
        <v>8</v>
      </c>
      <c r="K1704">
        <f>VLOOKUP(A1704&amp;"|"&amp;"Spring"&amp;"|"&amp;"Math",kipp_maps!H:K,4,FALSE)</f>
        <v>1</v>
      </c>
      <c r="L1704" t="str">
        <f>VLOOKUP(A1704&amp;"|"&amp;"Fall"&amp;"|"&amp;"Math",kipp_maps!H:L,5,FALSE)</f>
        <v>.</v>
      </c>
      <c r="M1704" t="e">
        <f t="shared" si="104"/>
        <v>#VALUE!</v>
      </c>
      <c r="N1704" t="e">
        <f t="shared" si="105"/>
        <v>#VALUE!</v>
      </c>
      <c r="O1704" t="str">
        <f>VLOOKUP(A1704&amp;"|"&amp;"Fall"&amp;"|"&amp;"Reading",kipp_maps!H:I,2,FALSE)</f>
        <v>.</v>
      </c>
      <c r="P1704" t="str">
        <f>VLOOKUP(A1704&amp;"|"&amp;"Fall"&amp;"|"&amp;"Reading",kipp_maps!H:J,3,FALSE)</f>
        <v>.</v>
      </c>
      <c r="Q1704" t="str">
        <f>VLOOKUP(A1704&amp;"|"&amp;"Fall"&amp;"|"&amp;"Reading",kipp_maps!H:K,4,FALSE)</f>
        <v>.</v>
      </c>
      <c r="R1704">
        <f>VLOOKUP(A1704&amp;"|"&amp;"Spring"&amp;"|"&amp;"Reading",kipp_maps!H:I,2,FALSE)</f>
        <v>211</v>
      </c>
      <c r="S1704">
        <f>VLOOKUP(A1704&amp;"|"&amp;"Spring"&amp;"|"&amp;"Reading",kipp_maps!H:J,3,FALSE)</f>
        <v>37</v>
      </c>
      <c r="T1704">
        <f>VLOOKUP(A1704&amp;"|"&amp;"Spring"&amp;"|"&amp;"Reading",kipp_maps!H:K,4,FALSE)</f>
        <v>2</v>
      </c>
      <c r="U1704" t="str">
        <f>VLOOKUP(A1704&amp;"|"&amp;"Fall"&amp;"|"&amp;"Reading",kipp_maps!H:L,5,FALSE)</f>
        <v>.</v>
      </c>
      <c r="V1704" t="e">
        <f t="shared" si="106"/>
        <v>#VALUE!</v>
      </c>
      <c r="W1704" t="e">
        <f t="shared" si="107"/>
        <v>#VALUE!</v>
      </c>
    </row>
    <row r="1705" spans="1:23" x14ac:dyDescent="0.25">
      <c r="A1705">
        <v>10454</v>
      </c>
      <c r="B1705" t="str">
        <f>VLOOKUP(A1705,kipp_maps!A:B,2,FALSE)</f>
        <v>School A</v>
      </c>
      <c r="C1705">
        <f>VLOOKUP(A1705,kipp_maps!A:C,3,FALSE)</f>
        <v>6</v>
      </c>
      <c r="D1705">
        <f>VLOOKUP(A1705,kipp_maps!A:D,4,FALSE)</f>
        <v>2019</v>
      </c>
      <c r="E1705" t="str">
        <f>VLOOKUP(A1705,kipp_maps!A:E,5,FALSE)</f>
        <v>GenEd</v>
      </c>
      <c r="F1705" t="str">
        <f>VLOOKUP(A1705&amp;"|"&amp;"Fall"&amp;"|"&amp;"Math",kipp_maps!H:I,2,FALSE)</f>
        <v>.</v>
      </c>
      <c r="G1705" t="str">
        <f>VLOOKUP(A1705&amp;"|"&amp;"Fall"&amp;"|"&amp;"Math",kipp_maps!H:J,3,FALSE)</f>
        <v>.</v>
      </c>
      <c r="H1705" t="str">
        <f>VLOOKUP(A1705&amp;"|"&amp;"Fall"&amp;"|"&amp;"Math",kipp_maps!H:K,4,FALSE)</f>
        <v>.</v>
      </c>
      <c r="I1705">
        <f>VLOOKUP(A1705&amp;"|"&amp;"Spring"&amp;"|"&amp;"Math",kipp_maps!H:I,2,FALSE)</f>
        <v>221</v>
      </c>
      <c r="J1705">
        <f>VLOOKUP(A1705&amp;"|"&amp;"Spring"&amp;"|"&amp;"Math",kipp_maps!H:J,3,FALSE)</f>
        <v>40</v>
      </c>
      <c r="K1705">
        <f>VLOOKUP(A1705&amp;"|"&amp;"Spring"&amp;"|"&amp;"Math",kipp_maps!H:K,4,FALSE)</f>
        <v>2</v>
      </c>
      <c r="L1705" t="str">
        <f>VLOOKUP(A1705&amp;"|"&amp;"Fall"&amp;"|"&amp;"Math",kipp_maps!H:L,5,FALSE)</f>
        <v>.</v>
      </c>
      <c r="M1705" t="e">
        <f t="shared" si="104"/>
        <v>#VALUE!</v>
      </c>
      <c r="N1705" t="e">
        <f t="shared" si="105"/>
        <v>#VALUE!</v>
      </c>
      <c r="O1705" t="str">
        <f>VLOOKUP(A1705&amp;"|"&amp;"Fall"&amp;"|"&amp;"Reading",kipp_maps!H:I,2,FALSE)</f>
        <v>.</v>
      </c>
      <c r="P1705" t="str">
        <f>VLOOKUP(A1705&amp;"|"&amp;"Fall"&amp;"|"&amp;"Reading",kipp_maps!H:J,3,FALSE)</f>
        <v>.</v>
      </c>
      <c r="Q1705" t="str">
        <f>VLOOKUP(A1705&amp;"|"&amp;"Fall"&amp;"|"&amp;"Reading",kipp_maps!H:K,4,FALSE)</f>
        <v>.</v>
      </c>
      <c r="R1705">
        <f>VLOOKUP(A1705&amp;"|"&amp;"Spring"&amp;"|"&amp;"Reading",kipp_maps!H:I,2,FALSE)</f>
        <v>218</v>
      </c>
      <c r="S1705">
        <f>VLOOKUP(A1705&amp;"|"&amp;"Spring"&amp;"|"&amp;"Reading",kipp_maps!H:J,3,FALSE)</f>
        <v>56</v>
      </c>
      <c r="T1705">
        <f>VLOOKUP(A1705&amp;"|"&amp;"Spring"&amp;"|"&amp;"Reading",kipp_maps!H:K,4,FALSE)</f>
        <v>3</v>
      </c>
      <c r="U1705" t="str">
        <f>VLOOKUP(A1705&amp;"|"&amp;"Fall"&amp;"|"&amp;"Reading",kipp_maps!H:L,5,FALSE)</f>
        <v>.</v>
      </c>
      <c r="V1705" t="e">
        <f t="shared" si="106"/>
        <v>#VALUE!</v>
      </c>
      <c r="W1705" t="e">
        <f t="shared" si="107"/>
        <v>#VALUE!</v>
      </c>
    </row>
    <row r="1706" spans="1:23" x14ac:dyDescent="0.25">
      <c r="A1706">
        <v>25762</v>
      </c>
      <c r="B1706" t="str">
        <f>VLOOKUP(A1706,kipp_maps!A:B,2,FALSE)</f>
        <v>School A</v>
      </c>
      <c r="C1706">
        <f>VLOOKUP(A1706,kipp_maps!A:C,3,FALSE)</f>
        <v>6</v>
      </c>
      <c r="D1706">
        <f>VLOOKUP(A1706,kipp_maps!A:D,4,FALSE)</f>
        <v>2019</v>
      </c>
      <c r="E1706" t="str">
        <f>VLOOKUP(A1706,kipp_maps!A:E,5,FALSE)</f>
        <v>GenEd</v>
      </c>
      <c r="F1706" t="str">
        <f>VLOOKUP(A1706&amp;"|"&amp;"Fall"&amp;"|"&amp;"Math",kipp_maps!H:I,2,FALSE)</f>
        <v>.</v>
      </c>
      <c r="G1706" t="str">
        <f>VLOOKUP(A1706&amp;"|"&amp;"Fall"&amp;"|"&amp;"Math",kipp_maps!H:J,3,FALSE)</f>
        <v>.</v>
      </c>
      <c r="H1706" t="str">
        <f>VLOOKUP(A1706&amp;"|"&amp;"Fall"&amp;"|"&amp;"Math",kipp_maps!H:K,4,FALSE)</f>
        <v>.</v>
      </c>
      <c r="I1706">
        <f>VLOOKUP(A1706&amp;"|"&amp;"Spring"&amp;"|"&amp;"Math",kipp_maps!H:I,2,FALSE)</f>
        <v>219</v>
      </c>
      <c r="J1706">
        <f>VLOOKUP(A1706&amp;"|"&amp;"Spring"&amp;"|"&amp;"Math",kipp_maps!H:J,3,FALSE)</f>
        <v>35</v>
      </c>
      <c r="K1706">
        <f>VLOOKUP(A1706&amp;"|"&amp;"Spring"&amp;"|"&amp;"Math",kipp_maps!H:K,4,FALSE)</f>
        <v>2</v>
      </c>
      <c r="L1706" t="str">
        <f>VLOOKUP(A1706&amp;"|"&amp;"Fall"&amp;"|"&amp;"Math",kipp_maps!H:L,5,FALSE)</f>
        <v>.</v>
      </c>
      <c r="M1706" t="e">
        <f t="shared" si="104"/>
        <v>#VALUE!</v>
      </c>
      <c r="N1706" t="e">
        <f t="shared" si="105"/>
        <v>#VALUE!</v>
      </c>
      <c r="O1706" t="str">
        <f>VLOOKUP(A1706&amp;"|"&amp;"Fall"&amp;"|"&amp;"Reading",kipp_maps!H:I,2,FALSE)</f>
        <v>.</v>
      </c>
      <c r="P1706" t="str">
        <f>VLOOKUP(A1706&amp;"|"&amp;"Fall"&amp;"|"&amp;"Reading",kipp_maps!H:J,3,FALSE)</f>
        <v>.</v>
      </c>
      <c r="Q1706" t="str">
        <f>VLOOKUP(A1706&amp;"|"&amp;"Fall"&amp;"|"&amp;"Reading",kipp_maps!H:K,4,FALSE)</f>
        <v>.</v>
      </c>
      <c r="R1706">
        <f>VLOOKUP(A1706&amp;"|"&amp;"Spring"&amp;"|"&amp;"Reading",kipp_maps!H:I,2,FALSE)</f>
        <v>214</v>
      </c>
      <c r="S1706">
        <f>VLOOKUP(A1706&amp;"|"&amp;"Spring"&amp;"|"&amp;"Reading",kipp_maps!H:J,3,FALSE)</f>
        <v>45</v>
      </c>
      <c r="T1706">
        <f>VLOOKUP(A1706&amp;"|"&amp;"Spring"&amp;"|"&amp;"Reading",kipp_maps!H:K,4,FALSE)</f>
        <v>2</v>
      </c>
      <c r="U1706" t="str">
        <f>VLOOKUP(A1706&amp;"|"&amp;"Fall"&amp;"|"&amp;"Reading",kipp_maps!H:L,5,FALSE)</f>
        <v>.</v>
      </c>
      <c r="V1706" t="e">
        <f t="shared" si="106"/>
        <v>#VALUE!</v>
      </c>
      <c r="W1706" t="e">
        <f t="shared" si="107"/>
        <v>#VALUE!</v>
      </c>
    </row>
    <row r="1707" spans="1:23" x14ac:dyDescent="0.25">
      <c r="A1707">
        <v>29465</v>
      </c>
      <c r="B1707" t="str">
        <f>VLOOKUP(A1707,kipp_maps!A:B,2,FALSE)</f>
        <v>School A</v>
      </c>
      <c r="C1707">
        <f>VLOOKUP(A1707,kipp_maps!A:C,3,FALSE)</f>
        <v>6</v>
      </c>
      <c r="D1707">
        <f>VLOOKUP(A1707,kipp_maps!A:D,4,FALSE)</f>
        <v>2019</v>
      </c>
      <c r="E1707" t="str">
        <f>VLOOKUP(A1707,kipp_maps!A:E,5,FALSE)</f>
        <v>GenEd</v>
      </c>
      <c r="F1707" t="str">
        <f>VLOOKUP(A1707&amp;"|"&amp;"Fall"&amp;"|"&amp;"Math",kipp_maps!H:I,2,FALSE)</f>
        <v>.</v>
      </c>
      <c r="G1707" t="str">
        <f>VLOOKUP(A1707&amp;"|"&amp;"Fall"&amp;"|"&amp;"Math",kipp_maps!H:J,3,FALSE)</f>
        <v>.</v>
      </c>
      <c r="H1707" t="str">
        <f>VLOOKUP(A1707&amp;"|"&amp;"Fall"&amp;"|"&amp;"Math",kipp_maps!H:K,4,FALSE)</f>
        <v>.</v>
      </c>
      <c r="I1707">
        <f>VLOOKUP(A1707&amp;"|"&amp;"Spring"&amp;"|"&amp;"Math",kipp_maps!H:I,2,FALSE)</f>
        <v>207</v>
      </c>
      <c r="J1707">
        <f>VLOOKUP(A1707&amp;"|"&amp;"Spring"&amp;"|"&amp;"Math",kipp_maps!H:J,3,FALSE)</f>
        <v>14</v>
      </c>
      <c r="K1707">
        <f>VLOOKUP(A1707&amp;"|"&amp;"Spring"&amp;"|"&amp;"Math",kipp_maps!H:K,4,FALSE)</f>
        <v>1</v>
      </c>
      <c r="L1707" t="str">
        <f>VLOOKUP(A1707&amp;"|"&amp;"Fall"&amp;"|"&amp;"Math",kipp_maps!H:L,5,FALSE)</f>
        <v>.</v>
      </c>
      <c r="M1707" t="e">
        <f t="shared" si="104"/>
        <v>#VALUE!</v>
      </c>
      <c r="N1707" t="e">
        <f t="shared" si="105"/>
        <v>#VALUE!</v>
      </c>
      <c r="O1707" t="str">
        <f>VLOOKUP(A1707&amp;"|"&amp;"Fall"&amp;"|"&amp;"Reading",kipp_maps!H:I,2,FALSE)</f>
        <v>.</v>
      </c>
      <c r="P1707" t="str">
        <f>VLOOKUP(A1707&amp;"|"&amp;"Fall"&amp;"|"&amp;"Reading",kipp_maps!H:J,3,FALSE)</f>
        <v>.</v>
      </c>
      <c r="Q1707" t="str">
        <f>VLOOKUP(A1707&amp;"|"&amp;"Fall"&amp;"|"&amp;"Reading",kipp_maps!H:K,4,FALSE)</f>
        <v>.</v>
      </c>
      <c r="R1707">
        <f>VLOOKUP(A1707&amp;"|"&amp;"Spring"&amp;"|"&amp;"Reading",kipp_maps!H:I,2,FALSE)</f>
        <v>195</v>
      </c>
      <c r="S1707">
        <f>VLOOKUP(A1707&amp;"|"&amp;"Spring"&amp;"|"&amp;"Reading",kipp_maps!H:J,3,FALSE)</f>
        <v>8</v>
      </c>
      <c r="T1707">
        <f>VLOOKUP(A1707&amp;"|"&amp;"Spring"&amp;"|"&amp;"Reading",kipp_maps!H:K,4,FALSE)</f>
        <v>1</v>
      </c>
      <c r="U1707" t="str">
        <f>VLOOKUP(A1707&amp;"|"&amp;"Fall"&amp;"|"&amp;"Reading",kipp_maps!H:L,5,FALSE)</f>
        <v>.</v>
      </c>
      <c r="V1707" t="e">
        <f t="shared" si="106"/>
        <v>#VALUE!</v>
      </c>
      <c r="W1707" t="e">
        <f t="shared" si="107"/>
        <v>#VALUE!</v>
      </c>
    </row>
    <row r="1708" spans="1:23" x14ac:dyDescent="0.25">
      <c r="A1708">
        <v>21000</v>
      </c>
      <c r="B1708" t="str">
        <f>VLOOKUP(A1708,kipp_maps!A:B,2,FALSE)</f>
        <v>School D</v>
      </c>
      <c r="C1708">
        <f>VLOOKUP(A1708,kipp_maps!A:C,3,FALSE)</f>
        <v>6</v>
      </c>
      <c r="D1708">
        <f>VLOOKUP(A1708,kipp_maps!A:D,4,FALSE)</f>
        <v>2019</v>
      </c>
      <c r="E1708" t="str">
        <f>VLOOKUP(A1708,kipp_maps!A:E,5,FALSE)</f>
        <v>GenEd</v>
      </c>
      <c r="F1708" t="str">
        <f>VLOOKUP(A1708&amp;"|"&amp;"Fall"&amp;"|"&amp;"Math",kipp_maps!H:I,2,FALSE)</f>
        <v>.</v>
      </c>
      <c r="G1708" t="str">
        <f>VLOOKUP(A1708&amp;"|"&amp;"Fall"&amp;"|"&amp;"Math",kipp_maps!H:J,3,FALSE)</f>
        <v>.</v>
      </c>
      <c r="H1708" t="str">
        <f>VLOOKUP(A1708&amp;"|"&amp;"Fall"&amp;"|"&amp;"Math",kipp_maps!H:K,4,FALSE)</f>
        <v>.</v>
      </c>
      <c r="I1708">
        <f>VLOOKUP(A1708&amp;"|"&amp;"Spring"&amp;"|"&amp;"Math",kipp_maps!H:I,2,FALSE)</f>
        <v>215</v>
      </c>
      <c r="J1708">
        <f>VLOOKUP(A1708&amp;"|"&amp;"Spring"&amp;"|"&amp;"Math",kipp_maps!H:J,3,FALSE)</f>
        <v>27</v>
      </c>
      <c r="K1708">
        <f>VLOOKUP(A1708&amp;"|"&amp;"Spring"&amp;"|"&amp;"Math",kipp_maps!H:K,4,FALSE)</f>
        <v>2</v>
      </c>
      <c r="L1708" t="str">
        <f>VLOOKUP(A1708&amp;"|"&amp;"Fall"&amp;"|"&amp;"Math",kipp_maps!H:L,5,FALSE)</f>
        <v>.</v>
      </c>
      <c r="M1708" t="e">
        <f t="shared" si="104"/>
        <v>#VALUE!</v>
      </c>
      <c r="N1708" t="e">
        <f t="shared" si="105"/>
        <v>#VALUE!</v>
      </c>
      <c r="O1708" t="str">
        <f>VLOOKUP(A1708&amp;"|"&amp;"Fall"&amp;"|"&amp;"Reading",kipp_maps!H:I,2,FALSE)</f>
        <v>.</v>
      </c>
      <c r="P1708" t="str">
        <f>VLOOKUP(A1708&amp;"|"&amp;"Fall"&amp;"|"&amp;"Reading",kipp_maps!H:J,3,FALSE)</f>
        <v>.</v>
      </c>
      <c r="Q1708" t="str">
        <f>VLOOKUP(A1708&amp;"|"&amp;"Fall"&amp;"|"&amp;"Reading",kipp_maps!H:K,4,FALSE)</f>
        <v>.</v>
      </c>
      <c r="R1708">
        <f>VLOOKUP(A1708&amp;"|"&amp;"Spring"&amp;"|"&amp;"Reading",kipp_maps!H:I,2,FALSE)</f>
        <v>203</v>
      </c>
      <c r="S1708">
        <f>VLOOKUP(A1708&amp;"|"&amp;"Spring"&amp;"|"&amp;"Reading",kipp_maps!H:J,3,FALSE)</f>
        <v>19</v>
      </c>
      <c r="T1708">
        <f>VLOOKUP(A1708&amp;"|"&amp;"Spring"&amp;"|"&amp;"Reading",kipp_maps!H:K,4,FALSE)</f>
        <v>1</v>
      </c>
      <c r="U1708" t="str">
        <f>VLOOKUP(A1708&amp;"|"&amp;"Fall"&amp;"|"&amp;"Reading",kipp_maps!H:L,5,FALSE)</f>
        <v>.</v>
      </c>
      <c r="V1708" t="e">
        <f t="shared" si="106"/>
        <v>#VALUE!</v>
      </c>
      <c r="W1708" t="e">
        <f t="shared" si="107"/>
        <v>#VALUE!</v>
      </c>
    </row>
    <row r="1709" spans="1:23" x14ac:dyDescent="0.25">
      <c r="A1709">
        <v>16652</v>
      </c>
      <c r="B1709" t="str">
        <f>VLOOKUP(A1709,kipp_maps!A:B,2,FALSE)</f>
        <v>School D</v>
      </c>
      <c r="C1709">
        <f>VLOOKUP(A1709,kipp_maps!A:C,3,FALSE)</f>
        <v>6</v>
      </c>
      <c r="D1709">
        <f>VLOOKUP(A1709,kipp_maps!A:D,4,FALSE)</f>
        <v>2019</v>
      </c>
      <c r="E1709" t="str">
        <f>VLOOKUP(A1709,kipp_maps!A:E,5,FALSE)</f>
        <v>GenEd</v>
      </c>
      <c r="F1709" t="str">
        <f>VLOOKUP(A1709&amp;"|"&amp;"Fall"&amp;"|"&amp;"Math",kipp_maps!H:I,2,FALSE)</f>
        <v>.</v>
      </c>
      <c r="G1709" t="str">
        <f>VLOOKUP(A1709&amp;"|"&amp;"Fall"&amp;"|"&amp;"Math",kipp_maps!H:J,3,FALSE)</f>
        <v>.</v>
      </c>
      <c r="H1709" t="str">
        <f>VLOOKUP(A1709&amp;"|"&amp;"Fall"&amp;"|"&amp;"Math",kipp_maps!H:K,4,FALSE)</f>
        <v>.</v>
      </c>
      <c r="I1709">
        <f>VLOOKUP(A1709&amp;"|"&amp;"Spring"&amp;"|"&amp;"Math",kipp_maps!H:I,2,FALSE)</f>
        <v>208</v>
      </c>
      <c r="J1709">
        <f>VLOOKUP(A1709&amp;"|"&amp;"Spring"&amp;"|"&amp;"Math",kipp_maps!H:J,3,FALSE)</f>
        <v>15</v>
      </c>
      <c r="K1709">
        <f>VLOOKUP(A1709&amp;"|"&amp;"Spring"&amp;"|"&amp;"Math",kipp_maps!H:K,4,FALSE)</f>
        <v>1</v>
      </c>
      <c r="L1709" t="str">
        <f>VLOOKUP(A1709&amp;"|"&amp;"Fall"&amp;"|"&amp;"Math",kipp_maps!H:L,5,FALSE)</f>
        <v>.</v>
      </c>
      <c r="M1709" t="e">
        <f t="shared" si="104"/>
        <v>#VALUE!</v>
      </c>
      <c r="N1709" t="e">
        <f t="shared" si="105"/>
        <v>#VALUE!</v>
      </c>
      <c r="O1709" t="str">
        <f>VLOOKUP(A1709&amp;"|"&amp;"Fall"&amp;"|"&amp;"Reading",kipp_maps!H:I,2,FALSE)</f>
        <v>.</v>
      </c>
      <c r="P1709" t="str">
        <f>VLOOKUP(A1709&amp;"|"&amp;"Fall"&amp;"|"&amp;"Reading",kipp_maps!H:J,3,FALSE)</f>
        <v>.</v>
      </c>
      <c r="Q1709" t="str">
        <f>VLOOKUP(A1709&amp;"|"&amp;"Fall"&amp;"|"&amp;"Reading",kipp_maps!H:K,4,FALSE)</f>
        <v>.</v>
      </c>
      <c r="R1709">
        <f>VLOOKUP(A1709&amp;"|"&amp;"Spring"&amp;"|"&amp;"Reading",kipp_maps!H:I,2,FALSE)</f>
        <v>201</v>
      </c>
      <c r="S1709">
        <f>VLOOKUP(A1709&amp;"|"&amp;"Spring"&amp;"|"&amp;"Reading",kipp_maps!H:J,3,FALSE)</f>
        <v>16</v>
      </c>
      <c r="T1709">
        <f>VLOOKUP(A1709&amp;"|"&amp;"Spring"&amp;"|"&amp;"Reading",kipp_maps!H:K,4,FALSE)</f>
        <v>1</v>
      </c>
      <c r="U1709" t="str">
        <f>VLOOKUP(A1709&amp;"|"&amp;"Fall"&amp;"|"&amp;"Reading",kipp_maps!H:L,5,FALSE)</f>
        <v>.</v>
      </c>
      <c r="V1709" t="e">
        <f t="shared" si="106"/>
        <v>#VALUE!</v>
      </c>
      <c r="W1709" t="e">
        <f t="shared" si="107"/>
        <v>#VALUE!</v>
      </c>
    </row>
    <row r="1710" spans="1:23" x14ac:dyDescent="0.25">
      <c r="A1710">
        <v>11220</v>
      </c>
      <c r="B1710" t="str">
        <f>VLOOKUP(A1710,kipp_maps!A:B,2,FALSE)</f>
        <v>School D</v>
      </c>
      <c r="C1710">
        <f>VLOOKUP(A1710,kipp_maps!A:C,3,FALSE)</f>
        <v>6</v>
      </c>
      <c r="D1710">
        <f>VLOOKUP(A1710,kipp_maps!A:D,4,FALSE)</f>
        <v>2019</v>
      </c>
      <c r="E1710" t="str">
        <f>VLOOKUP(A1710,kipp_maps!A:E,5,FALSE)</f>
        <v>GenEd</v>
      </c>
      <c r="F1710">
        <f>VLOOKUP(A1710&amp;"|"&amp;"Fall"&amp;"|"&amp;"Math",kipp_maps!H:I,2,FALSE)</f>
        <v>197</v>
      </c>
      <c r="G1710">
        <f>VLOOKUP(A1710&amp;"|"&amp;"Fall"&amp;"|"&amp;"Math",kipp_maps!H:J,3,FALSE)</f>
        <v>16</v>
      </c>
      <c r="H1710">
        <f>VLOOKUP(A1710&amp;"|"&amp;"Fall"&amp;"|"&amp;"Math",kipp_maps!H:K,4,FALSE)</f>
        <v>1</v>
      </c>
      <c r="I1710">
        <f>VLOOKUP(A1710&amp;"|"&amp;"Spring"&amp;"|"&amp;"Math",kipp_maps!H:I,2,FALSE)</f>
        <v>202</v>
      </c>
      <c r="J1710">
        <f>VLOOKUP(A1710&amp;"|"&amp;"Spring"&amp;"|"&amp;"Math",kipp_maps!H:J,3,FALSE)</f>
        <v>8</v>
      </c>
      <c r="K1710">
        <f>VLOOKUP(A1710&amp;"|"&amp;"Spring"&amp;"|"&amp;"Math",kipp_maps!H:K,4,FALSE)</f>
        <v>1</v>
      </c>
      <c r="L1710">
        <f>VLOOKUP(A1710&amp;"|"&amp;"Fall"&amp;"|"&amp;"Math",kipp_maps!H:L,5,FALSE)</f>
        <v>10</v>
      </c>
      <c r="M1710">
        <f t="shared" si="104"/>
        <v>5</v>
      </c>
      <c r="N1710">
        <f t="shared" si="105"/>
        <v>-5</v>
      </c>
      <c r="O1710" t="str">
        <f>VLOOKUP(A1710&amp;"|"&amp;"Fall"&amp;"|"&amp;"Reading",kipp_maps!H:I,2,FALSE)</f>
        <v>.</v>
      </c>
      <c r="P1710" t="str">
        <f>VLOOKUP(A1710&amp;"|"&amp;"Fall"&amp;"|"&amp;"Reading",kipp_maps!H:J,3,FALSE)</f>
        <v>.</v>
      </c>
      <c r="Q1710" t="str">
        <f>VLOOKUP(A1710&amp;"|"&amp;"Fall"&amp;"|"&amp;"Reading",kipp_maps!H:K,4,FALSE)</f>
        <v>.</v>
      </c>
      <c r="R1710">
        <f>VLOOKUP(A1710&amp;"|"&amp;"Spring"&amp;"|"&amp;"Reading",kipp_maps!H:I,2,FALSE)</f>
        <v>215</v>
      </c>
      <c r="S1710">
        <f>VLOOKUP(A1710&amp;"|"&amp;"Spring"&amp;"|"&amp;"Reading",kipp_maps!H:J,3,FALSE)</f>
        <v>48</v>
      </c>
      <c r="T1710">
        <f>VLOOKUP(A1710&amp;"|"&amp;"Spring"&amp;"|"&amp;"Reading",kipp_maps!H:K,4,FALSE)</f>
        <v>2</v>
      </c>
      <c r="U1710" t="str">
        <f>VLOOKUP(A1710&amp;"|"&amp;"Fall"&amp;"|"&amp;"Reading",kipp_maps!H:L,5,FALSE)</f>
        <v>.</v>
      </c>
      <c r="V1710" t="e">
        <f t="shared" si="106"/>
        <v>#VALUE!</v>
      </c>
      <c r="W1710" t="e">
        <f t="shared" si="107"/>
        <v>#VALUE!</v>
      </c>
    </row>
    <row r="1711" spans="1:23" x14ac:dyDescent="0.25">
      <c r="A1711">
        <v>28508</v>
      </c>
      <c r="B1711" t="str">
        <f>VLOOKUP(A1711,kipp_maps!A:B,2,FALSE)</f>
        <v>School D</v>
      </c>
      <c r="C1711">
        <f>VLOOKUP(A1711,kipp_maps!A:C,3,FALSE)</f>
        <v>6</v>
      </c>
      <c r="D1711">
        <f>VLOOKUP(A1711,kipp_maps!A:D,4,FALSE)</f>
        <v>2019</v>
      </c>
      <c r="E1711" t="str">
        <f>VLOOKUP(A1711,kipp_maps!A:E,5,FALSE)</f>
        <v>GenEd</v>
      </c>
      <c r="F1711" t="str">
        <f>VLOOKUP(A1711&amp;"|"&amp;"Fall"&amp;"|"&amp;"Math",kipp_maps!H:I,2,FALSE)</f>
        <v>.</v>
      </c>
      <c r="G1711" t="str">
        <f>VLOOKUP(A1711&amp;"|"&amp;"Fall"&amp;"|"&amp;"Math",kipp_maps!H:J,3,FALSE)</f>
        <v>.</v>
      </c>
      <c r="H1711" t="str">
        <f>VLOOKUP(A1711&amp;"|"&amp;"Fall"&amp;"|"&amp;"Math",kipp_maps!H:K,4,FALSE)</f>
        <v>.</v>
      </c>
      <c r="I1711">
        <f>VLOOKUP(A1711&amp;"|"&amp;"Spring"&amp;"|"&amp;"Math",kipp_maps!H:I,2,FALSE)</f>
        <v>199</v>
      </c>
      <c r="J1711">
        <f>VLOOKUP(A1711&amp;"|"&amp;"Spring"&amp;"|"&amp;"Math",kipp_maps!H:J,3,FALSE)</f>
        <v>6</v>
      </c>
      <c r="K1711">
        <f>VLOOKUP(A1711&amp;"|"&amp;"Spring"&amp;"|"&amp;"Math",kipp_maps!H:K,4,FALSE)</f>
        <v>1</v>
      </c>
      <c r="L1711" t="str">
        <f>VLOOKUP(A1711&amp;"|"&amp;"Fall"&amp;"|"&amp;"Math",kipp_maps!H:L,5,FALSE)</f>
        <v>.</v>
      </c>
      <c r="M1711" t="e">
        <f t="shared" si="104"/>
        <v>#VALUE!</v>
      </c>
      <c r="N1711" t="e">
        <f t="shared" si="105"/>
        <v>#VALUE!</v>
      </c>
      <c r="O1711" t="str">
        <f>VLOOKUP(A1711&amp;"|"&amp;"Fall"&amp;"|"&amp;"Reading",kipp_maps!H:I,2,FALSE)</f>
        <v>.</v>
      </c>
      <c r="P1711" t="str">
        <f>VLOOKUP(A1711&amp;"|"&amp;"Fall"&amp;"|"&amp;"Reading",kipp_maps!H:J,3,FALSE)</f>
        <v>.</v>
      </c>
      <c r="Q1711" t="str">
        <f>VLOOKUP(A1711&amp;"|"&amp;"Fall"&amp;"|"&amp;"Reading",kipp_maps!H:K,4,FALSE)</f>
        <v>.</v>
      </c>
      <c r="R1711">
        <f>VLOOKUP(A1711&amp;"|"&amp;"Spring"&amp;"|"&amp;"Reading",kipp_maps!H:I,2,FALSE)</f>
        <v>202</v>
      </c>
      <c r="S1711">
        <f>VLOOKUP(A1711&amp;"|"&amp;"Spring"&amp;"|"&amp;"Reading",kipp_maps!H:J,3,FALSE)</f>
        <v>17</v>
      </c>
      <c r="T1711">
        <f>VLOOKUP(A1711&amp;"|"&amp;"Spring"&amp;"|"&amp;"Reading",kipp_maps!H:K,4,FALSE)</f>
        <v>1</v>
      </c>
      <c r="U1711" t="str">
        <f>VLOOKUP(A1711&amp;"|"&amp;"Fall"&amp;"|"&amp;"Reading",kipp_maps!H:L,5,FALSE)</f>
        <v>.</v>
      </c>
      <c r="V1711" t="e">
        <f t="shared" si="106"/>
        <v>#VALUE!</v>
      </c>
      <c r="W1711" t="e">
        <f t="shared" si="107"/>
        <v>#VALUE!</v>
      </c>
    </row>
    <row r="1712" spans="1:23" x14ac:dyDescent="0.25">
      <c r="A1712">
        <v>11717</v>
      </c>
      <c r="B1712" t="str">
        <f>VLOOKUP(A1712,kipp_maps!A:B,2,FALSE)</f>
        <v>School D</v>
      </c>
      <c r="C1712">
        <f>VLOOKUP(A1712,kipp_maps!A:C,3,FALSE)</f>
        <v>6</v>
      </c>
      <c r="D1712">
        <f>VLOOKUP(A1712,kipp_maps!A:D,4,FALSE)</f>
        <v>2019</v>
      </c>
      <c r="E1712" t="str">
        <f>VLOOKUP(A1712,kipp_maps!A:E,5,FALSE)</f>
        <v>GenEd</v>
      </c>
      <c r="F1712" t="str">
        <f>VLOOKUP(A1712&amp;"|"&amp;"Fall"&amp;"|"&amp;"Math",kipp_maps!H:I,2,FALSE)</f>
        <v>.</v>
      </c>
      <c r="G1712" t="str">
        <f>VLOOKUP(A1712&amp;"|"&amp;"Fall"&amp;"|"&amp;"Math",kipp_maps!H:J,3,FALSE)</f>
        <v>.</v>
      </c>
      <c r="H1712" t="str">
        <f>VLOOKUP(A1712&amp;"|"&amp;"Fall"&amp;"|"&amp;"Math",kipp_maps!H:K,4,FALSE)</f>
        <v>.</v>
      </c>
      <c r="I1712">
        <f>VLOOKUP(A1712&amp;"|"&amp;"Spring"&amp;"|"&amp;"Math",kipp_maps!H:I,2,FALSE)</f>
        <v>218</v>
      </c>
      <c r="J1712">
        <f>VLOOKUP(A1712&amp;"|"&amp;"Spring"&amp;"|"&amp;"Math",kipp_maps!H:J,3,FALSE)</f>
        <v>33</v>
      </c>
      <c r="K1712">
        <f>VLOOKUP(A1712&amp;"|"&amp;"Spring"&amp;"|"&amp;"Math",kipp_maps!H:K,4,FALSE)</f>
        <v>2</v>
      </c>
      <c r="L1712" t="str">
        <f>VLOOKUP(A1712&amp;"|"&amp;"Fall"&amp;"|"&amp;"Math",kipp_maps!H:L,5,FALSE)</f>
        <v>.</v>
      </c>
      <c r="M1712" t="e">
        <f t="shared" si="104"/>
        <v>#VALUE!</v>
      </c>
      <c r="N1712" t="e">
        <f t="shared" si="105"/>
        <v>#VALUE!</v>
      </c>
      <c r="O1712" t="str">
        <f>VLOOKUP(A1712&amp;"|"&amp;"Fall"&amp;"|"&amp;"Reading",kipp_maps!H:I,2,FALSE)</f>
        <v>.</v>
      </c>
      <c r="P1712" t="str">
        <f>VLOOKUP(A1712&amp;"|"&amp;"Fall"&amp;"|"&amp;"Reading",kipp_maps!H:J,3,FALSE)</f>
        <v>.</v>
      </c>
      <c r="Q1712" t="str">
        <f>VLOOKUP(A1712&amp;"|"&amp;"Fall"&amp;"|"&amp;"Reading",kipp_maps!H:K,4,FALSE)</f>
        <v>.</v>
      </c>
      <c r="R1712">
        <f>VLOOKUP(A1712&amp;"|"&amp;"Spring"&amp;"|"&amp;"Reading",kipp_maps!H:I,2,FALSE)</f>
        <v>220</v>
      </c>
      <c r="S1712">
        <f>VLOOKUP(A1712&amp;"|"&amp;"Spring"&amp;"|"&amp;"Reading",kipp_maps!H:J,3,FALSE)</f>
        <v>61</v>
      </c>
      <c r="T1712">
        <f>VLOOKUP(A1712&amp;"|"&amp;"Spring"&amp;"|"&amp;"Reading",kipp_maps!H:K,4,FALSE)</f>
        <v>3</v>
      </c>
      <c r="U1712" t="str">
        <f>VLOOKUP(A1712&amp;"|"&amp;"Fall"&amp;"|"&amp;"Reading",kipp_maps!H:L,5,FALSE)</f>
        <v>.</v>
      </c>
      <c r="V1712" t="e">
        <f t="shared" si="106"/>
        <v>#VALUE!</v>
      </c>
      <c r="W1712" t="e">
        <f t="shared" si="107"/>
        <v>#VALUE!</v>
      </c>
    </row>
    <row r="1713" spans="1:23" x14ac:dyDescent="0.25">
      <c r="A1713">
        <v>22862</v>
      </c>
      <c r="B1713" t="str">
        <f>VLOOKUP(A1713,kipp_maps!A:B,2,FALSE)</f>
        <v>School D</v>
      </c>
      <c r="C1713">
        <f>VLOOKUP(A1713,kipp_maps!A:C,3,FALSE)</f>
        <v>6</v>
      </c>
      <c r="D1713">
        <f>VLOOKUP(A1713,kipp_maps!A:D,4,FALSE)</f>
        <v>2019</v>
      </c>
      <c r="E1713" t="str">
        <f>VLOOKUP(A1713,kipp_maps!A:E,5,FALSE)</f>
        <v>GenEd</v>
      </c>
      <c r="F1713" t="str">
        <f>VLOOKUP(A1713&amp;"|"&amp;"Fall"&amp;"|"&amp;"Math",kipp_maps!H:I,2,FALSE)</f>
        <v>.</v>
      </c>
      <c r="G1713" t="str">
        <f>VLOOKUP(A1713&amp;"|"&amp;"Fall"&amp;"|"&amp;"Math",kipp_maps!H:J,3,FALSE)</f>
        <v>.</v>
      </c>
      <c r="H1713" t="str">
        <f>VLOOKUP(A1713&amp;"|"&amp;"Fall"&amp;"|"&amp;"Math",kipp_maps!H:K,4,FALSE)</f>
        <v>.</v>
      </c>
      <c r="I1713">
        <f>VLOOKUP(A1713&amp;"|"&amp;"Spring"&amp;"|"&amp;"Math",kipp_maps!H:I,2,FALSE)</f>
        <v>198</v>
      </c>
      <c r="J1713">
        <f>VLOOKUP(A1713&amp;"|"&amp;"Spring"&amp;"|"&amp;"Math",kipp_maps!H:J,3,FALSE)</f>
        <v>5</v>
      </c>
      <c r="K1713">
        <f>VLOOKUP(A1713&amp;"|"&amp;"Spring"&amp;"|"&amp;"Math",kipp_maps!H:K,4,FALSE)</f>
        <v>1</v>
      </c>
      <c r="L1713" t="str">
        <f>VLOOKUP(A1713&amp;"|"&amp;"Fall"&amp;"|"&amp;"Math",kipp_maps!H:L,5,FALSE)</f>
        <v>.</v>
      </c>
      <c r="M1713" t="e">
        <f t="shared" si="104"/>
        <v>#VALUE!</v>
      </c>
      <c r="N1713" t="e">
        <f t="shared" si="105"/>
        <v>#VALUE!</v>
      </c>
      <c r="O1713" t="str">
        <f>VLOOKUP(A1713&amp;"|"&amp;"Fall"&amp;"|"&amp;"Reading",kipp_maps!H:I,2,FALSE)</f>
        <v>.</v>
      </c>
      <c r="P1713" t="str">
        <f>VLOOKUP(A1713&amp;"|"&amp;"Fall"&amp;"|"&amp;"Reading",kipp_maps!H:J,3,FALSE)</f>
        <v>.</v>
      </c>
      <c r="Q1713" t="str">
        <f>VLOOKUP(A1713&amp;"|"&amp;"Fall"&amp;"|"&amp;"Reading",kipp_maps!H:K,4,FALSE)</f>
        <v>.</v>
      </c>
      <c r="R1713">
        <f>VLOOKUP(A1713&amp;"|"&amp;"Spring"&amp;"|"&amp;"Reading",kipp_maps!H:I,2,FALSE)</f>
        <v>209</v>
      </c>
      <c r="S1713">
        <f>VLOOKUP(A1713&amp;"|"&amp;"Spring"&amp;"|"&amp;"Reading",kipp_maps!H:J,3,FALSE)</f>
        <v>32</v>
      </c>
      <c r="T1713">
        <f>VLOOKUP(A1713&amp;"|"&amp;"Spring"&amp;"|"&amp;"Reading",kipp_maps!H:K,4,FALSE)</f>
        <v>2</v>
      </c>
      <c r="U1713" t="str">
        <f>VLOOKUP(A1713&amp;"|"&amp;"Fall"&amp;"|"&amp;"Reading",kipp_maps!H:L,5,FALSE)</f>
        <v>.</v>
      </c>
      <c r="V1713" t="e">
        <f t="shared" si="106"/>
        <v>#VALUE!</v>
      </c>
      <c r="W1713" t="e">
        <f t="shared" si="107"/>
        <v>#VALUE!</v>
      </c>
    </row>
    <row r="1714" spans="1:23" x14ac:dyDescent="0.25">
      <c r="A1714">
        <v>10662</v>
      </c>
      <c r="B1714" t="str">
        <f>VLOOKUP(A1714,kipp_maps!A:B,2,FALSE)</f>
        <v>School D</v>
      </c>
      <c r="C1714">
        <f>VLOOKUP(A1714,kipp_maps!A:C,3,FALSE)</f>
        <v>6</v>
      </c>
      <c r="D1714">
        <f>VLOOKUP(A1714,kipp_maps!A:D,4,FALSE)</f>
        <v>2019</v>
      </c>
      <c r="E1714" t="str">
        <f>VLOOKUP(A1714,kipp_maps!A:E,5,FALSE)</f>
        <v>GenEd</v>
      </c>
      <c r="F1714">
        <f>VLOOKUP(A1714&amp;"|"&amp;"Fall"&amp;"|"&amp;"Math",kipp_maps!H:I,2,FALSE)</f>
        <v>222</v>
      </c>
      <c r="G1714">
        <f>VLOOKUP(A1714&amp;"|"&amp;"Fall"&amp;"|"&amp;"Math",kipp_maps!H:J,3,FALSE)</f>
        <v>52</v>
      </c>
      <c r="H1714">
        <f>VLOOKUP(A1714&amp;"|"&amp;"Fall"&amp;"|"&amp;"Math",kipp_maps!H:K,4,FALSE)</f>
        <v>3</v>
      </c>
      <c r="I1714">
        <f>VLOOKUP(A1714&amp;"|"&amp;"Spring"&amp;"|"&amp;"Math",kipp_maps!H:I,2,FALSE)</f>
        <v>224</v>
      </c>
      <c r="J1714">
        <f>VLOOKUP(A1714&amp;"|"&amp;"Spring"&amp;"|"&amp;"Math",kipp_maps!H:J,3,FALSE)</f>
        <v>47</v>
      </c>
      <c r="K1714">
        <f>VLOOKUP(A1714&amp;"|"&amp;"Spring"&amp;"|"&amp;"Math",kipp_maps!H:K,4,FALSE)</f>
        <v>2</v>
      </c>
      <c r="L1714">
        <f>VLOOKUP(A1714&amp;"|"&amp;"Fall"&amp;"|"&amp;"Math",kipp_maps!H:L,5,FALSE)</f>
        <v>5</v>
      </c>
      <c r="M1714">
        <f t="shared" si="104"/>
        <v>2</v>
      </c>
      <c r="N1714">
        <f t="shared" si="105"/>
        <v>-3</v>
      </c>
      <c r="O1714" t="str">
        <f>VLOOKUP(A1714&amp;"|"&amp;"Fall"&amp;"|"&amp;"Reading",kipp_maps!H:I,2,FALSE)</f>
        <v>.</v>
      </c>
      <c r="P1714" t="str">
        <f>VLOOKUP(A1714&amp;"|"&amp;"Fall"&amp;"|"&amp;"Reading",kipp_maps!H:J,3,FALSE)</f>
        <v>.</v>
      </c>
      <c r="Q1714" t="str">
        <f>VLOOKUP(A1714&amp;"|"&amp;"Fall"&amp;"|"&amp;"Reading",kipp_maps!H:K,4,FALSE)</f>
        <v>.</v>
      </c>
      <c r="R1714">
        <f>VLOOKUP(A1714&amp;"|"&amp;"Spring"&amp;"|"&amp;"Reading",kipp_maps!H:I,2,FALSE)</f>
        <v>221</v>
      </c>
      <c r="S1714">
        <f>VLOOKUP(A1714&amp;"|"&amp;"Spring"&amp;"|"&amp;"Reading",kipp_maps!H:J,3,FALSE)</f>
        <v>64</v>
      </c>
      <c r="T1714">
        <f>VLOOKUP(A1714&amp;"|"&amp;"Spring"&amp;"|"&amp;"Reading",kipp_maps!H:K,4,FALSE)</f>
        <v>3</v>
      </c>
      <c r="U1714" t="str">
        <f>VLOOKUP(A1714&amp;"|"&amp;"Fall"&amp;"|"&amp;"Reading",kipp_maps!H:L,5,FALSE)</f>
        <v>.</v>
      </c>
      <c r="V1714" t="e">
        <f t="shared" si="106"/>
        <v>#VALUE!</v>
      </c>
      <c r="W1714" t="e">
        <f t="shared" si="107"/>
        <v>#VALUE!</v>
      </c>
    </row>
    <row r="1715" spans="1:23" x14ac:dyDescent="0.25">
      <c r="A1715">
        <v>18310</v>
      </c>
      <c r="B1715" t="str">
        <f>VLOOKUP(A1715,kipp_maps!A:B,2,FALSE)</f>
        <v>School D</v>
      </c>
      <c r="C1715">
        <f>VLOOKUP(A1715,kipp_maps!A:C,3,FALSE)</f>
        <v>6</v>
      </c>
      <c r="D1715">
        <f>VLOOKUP(A1715,kipp_maps!A:D,4,FALSE)</f>
        <v>2019</v>
      </c>
      <c r="E1715" t="str">
        <f>VLOOKUP(A1715,kipp_maps!A:E,5,FALSE)</f>
        <v>GenEd</v>
      </c>
      <c r="F1715" t="str">
        <f>VLOOKUP(A1715&amp;"|"&amp;"Fall"&amp;"|"&amp;"Math",kipp_maps!H:I,2,FALSE)</f>
        <v>.</v>
      </c>
      <c r="G1715" t="str">
        <f>VLOOKUP(A1715&amp;"|"&amp;"Fall"&amp;"|"&amp;"Math",kipp_maps!H:J,3,FALSE)</f>
        <v>.</v>
      </c>
      <c r="H1715" t="str">
        <f>VLOOKUP(A1715&amp;"|"&amp;"Fall"&amp;"|"&amp;"Math",kipp_maps!H:K,4,FALSE)</f>
        <v>.</v>
      </c>
      <c r="I1715">
        <f>VLOOKUP(A1715&amp;"|"&amp;"Spring"&amp;"|"&amp;"Math",kipp_maps!H:I,2,FALSE)</f>
        <v>212</v>
      </c>
      <c r="J1715">
        <f>VLOOKUP(A1715&amp;"|"&amp;"Spring"&amp;"|"&amp;"Math",kipp_maps!H:J,3,FALSE)</f>
        <v>21</v>
      </c>
      <c r="K1715">
        <f>VLOOKUP(A1715&amp;"|"&amp;"Spring"&amp;"|"&amp;"Math",kipp_maps!H:K,4,FALSE)</f>
        <v>1</v>
      </c>
      <c r="L1715" t="str">
        <f>VLOOKUP(A1715&amp;"|"&amp;"Fall"&amp;"|"&amp;"Math",kipp_maps!H:L,5,FALSE)</f>
        <v>.</v>
      </c>
      <c r="M1715" t="e">
        <f t="shared" si="104"/>
        <v>#VALUE!</v>
      </c>
      <c r="N1715" t="e">
        <f t="shared" si="105"/>
        <v>#VALUE!</v>
      </c>
      <c r="O1715" t="str">
        <f>VLOOKUP(A1715&amp;"|"&amp;"Fall"&amp;"|"&amp;"Reading",kipp_maps!H:I,2,FALSE)</f>
        <v>.</v>
      </c>
      <c r="P1715" t="str">
        <f>VLOOKUP(A1715&amp;"|"&amp;"Fall"&amp;"|"&amp;"Reading",kipp_maps!H:J,3,FALSE)</f>
        <v>.</v>
      </c>
      <c r="Q1715" t="str">
        <f>VLOOKUP(A1715&amp;"|"&amp;"Fall"&amp;"|"&amp;"Reading",kipp_maps!H:K,4,FALSE)</f>
        <v>.</v>
      </c>
      <c r="R1715">
        <f>VLOOKUP(A1715&amp;"|"&amp;"Spring"&amp;"|"&amp;"Reading",kipp_maps!H:I,2,FALSE)</f>
        <v>216</v>
      </c>
      <c r="S1715">
        <f>VLOOKUP(A1715&amp;"|"&amp;"Spring"&amp;"|"&amp;"Reading",kipp_maps!H:J,3,FALSE)</f>
        <v>51</v>
      </c>
      <c r="T1715">
        <f>VLOOKUP(A1715&amp;"|"&amp;"Spring"&amp;"|"&amp;"Reading",kipp_maps!H:K,4,FALSE)</f>
        <v>3</v>
      </c>
      <c r="U1715" t="str">
        <f>VLOOKUP(A1715&amp;"|"&amp;"Fall"&amp;"|"&amp;"Reading",kipp_maps!H:L,5,FALSE)</f>
        <v>.</v>
      </c>
      <c r="V1715" t="e">
        <f t="shared" si="106"/>
        <v>#VALUE!</v>
      </c>
      <c r="W1715" t="e">
        <f t="shared" si="107"/>
        <v>#VALUE!</v>
      </c>
    </row>
    <row r="1716" spans="1:23" x14ac:dyDescent="0.25">
      <c r="A1716">
        <v>29014</v>
      </c>
      <c r="B1716" t="str">
        <f>VLOOKUP(A1716,kipp_maps!A:B,2,FALSE)</f>
        <v>School A</v>
      </c>
      <c r="C1716">
        <f>VLOOKUP(A1716,kipp_maps!A:C,3,FALSE)</f>
        <v>6</v>
      </c>
      <c r="D1716">
        <f>VLOOKUP(A1716,kipp_maps!A:D,4,FALSE)</f>
        <v>2019</v>
      </c>
      <c r="E1716" t="str">
        <f>VLOOKUP(A1716,kipp_maps!A:E,5,FALSE)</f>
        <v>GenEd</v>
      </c>
      <c r="F1716" t="str">
        <f>VLOOKUP(A1716&amp;"|"&amp;"Fall"&amp;"|"&amp;"Math",kipp_maps!H:I,2,FALSE)</f>
        <v>.</v>
      </c>
      <c r="G1716" t="str">
        <f>VLOOKUP(A1716&amp;"|"&amp;"Fall"&amp;"|"&amp;"Math",kipp_maps!H:J,3,FALSE)</f>
        <v>.</v>
      </c>
      <c r="H1716" t="str">
        <f>VLOOKUP(A1716&amp;"|"&amp;"Fall"&amp;"|"&amp;"Math",kipp_maps!H:K,4,FALSE)</f>
        <v>.</v>
      </c>
      <c r="I1716">
        <f>VLOOKUP(A1716&amp;"|"&amp;"Spring"&amp;"|"&amp;"Math",kipp_maps!H:I,2,FALSE)</f>
        <v>225</v>
      </c>
      <c r="J1716">
        <f>VLOOKUP(A1716&amp;"|"&amp;"Spring"&amp;"|"&amp;"Math",kipp_maps!H:J,3,FALSE)</f>
        <v>49</v>
      </c>
      <c r="K1716">
        <f>VLOOKUP(A1716&amp;"|"&amp;"Spring"&amp;"|"&amp;"Math",kipp_maps!H:K,4,FALSE)</f>
        <v>2</v>
      </c>
      <c r="L1716" t="str">
        <f>VLOOKUP(A1716&amp;"|"&amp;"Fall"&amp;"|"&amp;"Math",kipp_maps!H:L,5,FALSE)</f>
        <v>.</v>
      </c>
      <c r="M1716" t="e">
        <f t="shared" si="104"/>
        <v>#VALUE!</v>
      </c>
      <c r="N1716" t="e">
        <f t="shared" si="105"/>
        <v>#VALUE!</v>
      </c>
      <c r="O1716" t="str">
        <f>VLOOKUP(A1716&amp;"|"&amp;"Fall"&amp;"|"&amp;"Reading",kipp_maps!H:I,2,FALSE)</f>
        <v>.</v>
      </c>
      <c r="P1716" t="str">
        <f>VLOOKUP(A1716&amp;"|"&amp;"Fall"&amp;"|"&amp;"Reading",kipp_maps!H:J,3,FALSE)</f>
        <v>.</v>
      </c>
      <c r="Q1716" t="str">
        <f>VLOOKUP(A1716&amp;"|"&amp;"Fall"&amp;"|"&amp;"Reading",kipp_maps!H:K,4,FALSE)</f>
        <v>.</v>
      </c>
      <c r="R1716">
        <f>VLOOKUP(A1716&amp;"|"&amp;"Spring"&amp;"|"&amp;"Reading",kipp_maps!H:I,2,FALSE)</f>
        <v>221</v>
      </c>
      <c r="S1716">
        <f>VLOOKUP(A1716&amp;"|"&amp;"Spring"&amp;"|"&amp;"Reading",kipp_maps!H:J,3,FALSE)</f>
        <v>64</v>
      </c>
      <c r="T1716">
        <f>VLOOKUP(A1716&amp;"|"&amp;"Spring"&amp;"|"&amp;"Reading",kipp_maps!H:K,4,FALSE)</f>
        <v>3</v>
      </c>
      <c r="U1716" t="str">
        <f>VLOOKUP(A1716&amp;"|"&amp;"Fall"&amp;"|"&amp;"Reading",kipp_maps!H:L,5,FALSE)</f>
        <v>.</v>
      </c>
      <c r="V1716" t="e">
        <f t="shared" si="106"/>
        <v>#VALUE!</v>
      </c>
      <c r="W1716" t="e">
        <f t="shared" si="107"/>
        <v>#VALUE!</v>
      </c>
    </row>
    <row r="1717" spans="1:23" x14ac:dyDescent="0.25">
      <c r="A1717">
        <v>14817</v>
      </c>
      <c r="B1717" t="str">
        <f>VLOOKUP(A1717,kipp_maps!A:B,2,FALSE)</f>
        <v>School D</v>
      </c>
      <c r="C1717">
        <f>VLOOKUP(A1717,kipp_maps!A:C,3,FALSE)</f>
        <v>6</v>
      </c>
      <c r="D1717">
        <f>VLOOKUP(A1717,kipp_maps!A:D,4,FALSE)</f>
        <v>2019</v>
      </c>
      <c r="E1717" t="str">
        <f>VLOOKUP(A1717,kipp_maps!A:E,5,FALSE)</f>
        <v>GenEd</v>
      </c>
      <c r="F1717" t="str">
        <f>VLOOKUP(A1717&amp;"|"&amp;"Fall"&amp;"|"&amp;"Math",kipp_maps!H:I,2,FALSE)</f>
        <v>.</v>
      </c>
      <c r="G1717" t="str">
        <f>VLOOKUP(A1717&amp;"|"&amp;"Fall"&amp;"|"&amp;"Math",kipp_maps!H:J,3,FALSE)</f>
        <v>.</v>
      </c>
      <c r="H1717" t="str">
        <f>VLOOKUP(A1717&amp;"|"&amp;"Fall"&amp;"|"&amp;"Math",kipp_maps!H:K,4,FALSE)</f>
        <v>.</v>
      </c>
      <c r="I1717">
        <f>VLOOKUP(A1717&amp;"|"&amp;"Spring"&amp;"|"&amp;"Math",kipp_maps!H:I,2,FALSE)</f>
        <v>224</v>
      </c>
      <c r="J1717">
        <f>VLOOKUP(A1717&amp;"|"&amp;"Spring"&amp;"|"&amp;"Math",kipp_maps!H:J,3,FALSE)</f>
        <v>47</v>
      </c>
      <c r="K1717">
        <f>VLOOKUP(A1717&amp;"|"&amp;"Spring"&amp;"|"&amp;"Math",kipp_maps!H:K,4,FALSE)</f>
        <v>2</v>
      </c>
      <c r="L1717" t="str">
        <f>VLOOKUP(A1717&amp;"|"&amp;"Fall"&amp;"|"&amp;"Math",kipp_maps!H:L,5,FALSE)</f>
        <v>.</v>
      </c>
      <c r="M1717" t="e">
        <f t="shared" si="104"/>
        <v>#VALUE!</v>
      </c>
      <c r="N1717" t="e">
        <f t="shared" si="105"/>
        <v>#VALUE!</v>
      </c>
      <c r="O1717" t="str">
        <f>VLOOKUP(A1717&amp;"|"&amp;"Fall"&amp;"|"&amp;"Reading",kipp_maps!H:I,2,FALSE)</f>
        <v>.</v>
      </c>
      <c r="P1717" t="str">
        <f>VLOOKUP(A1717&amp;"|"&amp;"Fall"&amp;"|"&amp;"Reading",kipp_maps!H:J,3,FALSE)</f>
        <v>.</v>
      </c>
      <c r="Q1717" t="str">
        <f>VLOOKUP(A1717&amp;"|"&amp;"Fall"&amp;"|"&amp;"Reading",kipp_maps!H:K,4,FALSE)</f>
        <v>.</v>
      </c>
      <c r="R1717">
        <f>VLOOKUP(A1717&amp;"|"&amp;"Spring"&amp;"|"&amp;"Reading",kipp_maps!H:I,2,FALSE)</f>
        <v>208</v>
      </c>
      <c r="S1717">
        <f>VLOOKUP(A1717&amp;"|"&amp;"Spring"&amp;"|"&amp;"Reading",kipp_maps!H:J,3,FALSE)</f>
        <v>30</v>
      </c>
      <c r="T1717">
        <f>VLOOKUP(A1717&amp;"|"&amp;"Spring"&amp;"|"&amp;"Reading",kipp_maps!H:K,4,FALSE)</f>
        <v>2</v>
      </c>
      <c r="U1717" t="str">
        <f>VLOOKUP(A1717&amp;"|"&amp;"Fall"&amp;"|"&amp;"Reading",kipp_maps!H:L,5,FALSE)</f>
        <v>.</v>
      </c>
      <c r="V1717" t="e">
        <f t="shared" si="106"/>
        <v>#VALUE!</v>
      </c>
      <c r="W1717" t="e">
        <f t="shared" si="107"/>
        <v>#VALUE!</v>
      </c>
    </row>
    <row r="1718" spans="1:23" x14ac:dyDescent="0.25">
      <c r="A1718">
        <v>14681</v>
      </c>
      <c r="B1718" t="str">
        <f>VLOOKUP(A1718,kipp_maps!A:B,2,FALSE)</f>
        <v>School D</v>
      </c>
      <c r="C1718">
        <f>VLOOKUP(A1718,kipp_maps!A:C,3,FALSE)</f>
        <v>6</v>
      </c>
      <c r="D1718">
        <f>VLOOKUP(A1718,kipp_maps!A:D,4,FALSE)</f>
        <v>2019</v>
      </c>
      <c r="E1718" t="str">
        <f>VLOOKUP(A1718,kipp_maps!A:E,5,FALSE)</f>
        <v>GenEd</v>
      </c>
      <c r="F1718" t="str">
        <f>VLOOKUP(A1718&amp;"|"&amp;"Fall"&amp;"|"&amp;"Math",kipp_maps!H:I,2,FALSE)</f>
        <v>.</v>
      </c>
      <c r="G1718" t="str">
        <f>VLOOKUP(A1718&amp;"|"&amp;"Fall"&amp;"|"&amp;"Math",kipp_maps!H:J,3,FALSE)</f>
        <v>.</v>
      </c>
      <c r="H1718" t="str">
        <f>VLOOKUP(A1718&amp;"|"&amp;"Fall"&amp;"|"&amp;"Math",kipp_maps!H:K,4,FALSE)</f>
        <v>.</v>
      </c>
      <c r="I1718">
        <f>VLOOKUP(A1718&amp;"|"&amp;"Spring"&amp;"|"&amp;"Math",kipp_maps!H:I,2,FALSE)</f>
        <v>191</v>
      </c>
      <c r="J1718">
        <f>VLOOKUP(A1718&amp;"|"&amp;"Spring"&amp;"|"&amp;"Math",kipp_maps!H:J,3,FALSE)</f>
        <v>2</v>
      </c>
      <c r="K1718">
        <f>VLOOKUP(A1718&amp;"|"&amp;"Spring"&amp;"|"&amp;"Math",kipp_maps!H:K,4,FALSE)</f>
        <v>1</v>
      </c>
      <c r="L1718" t="str">
        <f>VLOOKUP(A1718&amp;"|"&amp;"Fall"&amp;"|"&amp;"Math",kipp_maps!H:L,5,FALSE)</f>
        <v>.</v>
      </c>
      <c r="M1718" t="e">
        <f t="shared" si="104"/>
        <v>#VALUE!</v>
      </c>
      <c r="N1718" t="e">
        <f t="shared" si="105"/>
        <v>#VALUE!</v>
      </c>
      <c r="O1718" t="str">
        <f>VLOOKUP(A1718&amp;"|"&amp;"Fall"&amp;"|"&amp;"Reading",kipp_maps!H:I,2,FALSE)</f>
        <v>.</v>
      </c>
      <c r="P1718" t="str">
        <f>VLOOKUP(A1718&amp;"|"&amp;"Fall"&amp;"|"&amp;"Reading",kipp_maps!H:J,3,FALSE)</f>
        <v>.</v>
      </c>
      <c r="Q1718" t="str">
        <f>VLOOKUP(A1718&amp;"|"&amp;"Fall"&amp;"|"&amp;"Reading",kipp_maps!H:K,4,FALSE)</f>
        <v>.</v>
      </c>
      <c r="R1718">
        <f>VLOOKUP(A1718&amp;"|"&amp;"Spring"&amp;"|"&amp;"Reading",kipp_maps!H:I,2,FALSE)</f>
        <v>197</v>
      </c>
      <c r="S1718">
        <f>VLOOKUP(A1718&amp;"|"&amp;"Spring"&amp;"|"&amp;"Reading",kipp_maps!H:J,3,FALSE)</f>
        <v>10</v>
      </c>
      <c r="T1718">
        <f>VLOOKUP(A1718&amp;"|"&amp;"Spring"&amp;"|"&amp;"Reading",kipp_maps!H:K,4,FALSE)</f>
        <v>1</v>
      </c>
      <c r="U1718" t="str">
        <f>VLOOKUP(A1718&amp;"|"&amp;"Fall"&amp;"|"&amp;"Reading",kipp_maps!H:L,5,FALSE)</f>
        <v>.</v>
      </c>
      <c r="V1718" t="e">
        <f t="shared" si="106"/>
        <v>#VALUE!</v>
      </c>
      <c r="W1718" t="e">
        <f t="shared" si="107"/>
        <v>#VALUE!</v>
      </c>
    </row>
    <row r="1719" spans="1:23" x14ac:dyDescent="0.25">
      <c r="A1719">
        <v>12380</v>
      </c>
      <c r="B1719" t="str">
        <f>VLOOKUP(A1719,kipp_maps!A:B,2,FALSE)</f>
        <v>School D</v>
      </c>
      <c r="C1719">
        <f>VLOOKUP(A1719,kipp_maps!A:C,3,FALSE)</f>
        <v>6</v>
      </c>
      <c r="D1719">
        <f>VLOOKUP(A1719,kipp_maps!A:D,4,FALSE)</f>
        <v>2019</v>
      </c>
      <c r="E1719" t="str">
        <f>VLOOKUP(A1719,kipp_maps!A:E,5,FALSE)</f>
        <v>GenEd</v>
      </c>
      <c r="F1719" t="str">
        <f>VLOOKUP(A1719&amp;"|"&amp;"Fall"&amp;"|"&amp;"Math",kipp_maps!H:I,2,FALSE)</f>
        <v>.</v>
      </c>
      <c r="G1719" t="str">
        <f>VLOOKUP(A1719&amp;"|"&amp;"Fall"&amp;"|"&amp;"Math",kipp_maps!H:J,3,FALSE)</f>
        <v>.</v>
      </c>
      <c r="H1719" t="str">
        <f>VLOOKUP(A1719&amp;"|"&amp;"Fall"&amp;"|"&amp;"Math",kipp_maps!H:K,4,FALSE)</f>
        <v>.</v>
      </c>
      <c r="I1719">
        <f>VLOOKUP(A1719&amp;"|"&amp;"Spring"&amp;"|"&amp;"Math",kipp_maps!H:I,2,FALSE)</f>
        <v>215</v>
      </c>
      <c r="J1719">
        <f>VLOOKUP(A1719&amp;"|"&amp;"Spring"&amp;"|"&amp;"Math",kipp_maps!H:J,3,FALSE)</f>
        <v>27</v>
      </c>
      <c r="K1719">
        <f>VLOOKUP(A1719&amp;"|"&amp;"Spring"&amp;"|"&amp;"Math",kipp_maps!H:K,4,FALSE)</f>
        <v>2</v>
      </c>
      <c r="L1719" t="str">
        <f>VLOOKUP(A1719&amp;"|"&amp;"Fall"&amp;"|"&amp;"Math",kipp_maps!H:L,5,FALSE)</f>
        <v>.</v>
      </c>
      <c r="M1719" t="e">
        <f t="shared" si="104"/>
        <v>#VALUE!</v>
      </c>
      <c r="N1719" t="e">
        <f t="shared" si="105"/>
        <v>#VALUE!</v>
      </c>
      <c r="O1719" t="str">
        <f>VLOOKUP(A1719&amp;"|"&amp;"Fall"&amp;"|"&amp;"Reading",kipp_maps!H:I,2,FALSE)</f>
        <v>.</v>
      </c>
      <c r="P1719" t="str">
        <f>VLOOKUP(A1719&amp;"|"&amp;"Fall"&amp;"|"&amp;"Reading",kipp_maps!H:J,3,FALSE)</f>
        <v>.</v>
      </c>
      <c r="Q1719" t="str">
        <f>VLOOKUP(A1719&amp;"|"&amp;"Fall"&amp;"|"&amp;"Reading",kipp_maps!H:K,4,FALSE)</f>
        <v>.</v>
      </c>
      <c r="R1719">
        <f>VLOOKUP(A1719&amp;"|"&amp;"Spring"&amp;"|"&amp;"Reading",kipp_maps!H:I,2,FALSE)</f>
        <v>198</v>
      </c>
      <c r="S1719">
        <f>VLOOKUP(A1719&amp;"|"&amp;"Spring"&amp;"|"&amp;"Reading",kipp_maps!H:J,3,FALSE)</f>
        <v>11</v>
      </c>
      <c r="T1719">
        <f>VLOOKUP(A1719&amp;"|"&amp;"Spring"&amp;"|"&amp;"Reading",kipp_maps!H:K,4,FALSE)</f>
        <v>1</v>
      </c>
      <c r="U1719" t="str">
        <f>VLOOKUP(A1719&amp;"|"&amp;"Fall"&amp;"|"&amp;"Reading",kipp_maps!H:L,5,FALSE)</f>
        <v>.</v>
      </c>
      <c r="V1719" t="e">
        <f t="shared" si="106"/>
        <v>#VALUE!</v>
      </c>
      <c r="W1719" t="e">
        <f t="shared" si="107"/>
        <v>#VALUE!</v>
      </c>
    </row>
    <row r="1720" spans="1:23" x14ac:dyDescent="0.25">
      <c r="A1720">
        <v>20792</v>
      </c>
      <c r="B1720" t="str">
        <f>VLOOKUP(A1720,kipp_maps!A:B,2,FALSE)</f>
        <v>School D</v>
      </c>
      <c r="C1720">
        <f>VLOOKUP(A1720,kipp_maps!A:C,3,FALSE)</f>
        <v>6</v>
      </c>
      <c r="D1720">
        <f>VLOOKUP(A1720,kipp_maps!A:D,4,FALSE)</f>
        <v>2019</v>
      </c>
      <c r="E1720" t="str">
        <f>VLOOKUP(A1720,kipp_maps!A:E,5,FALSE)</f>
        <v>GenEd</v>
      </c>
      <c r="F1720" t="str">
        <f>VLOOKUP(A1720&amp;"|"&amp;"Fall"&amp;"|"&amp;"Math",kipp_maps!H:I,2,FALSE)</f>
        <v>.</v>
      </c>
      <c r="G1720" t="str">
        <f>VLOOKUP(A1720&amp;"|"&amp;"Fall"&amp;"|"&amp;"Math",kipp_maps!H:J,3,FALSE)</f>
        <v>.</v>
      </c>
      <c r="H1720" t="str">
        <f>VLOOKUP(A1720&amp;"|"&amp;"Fall"&amp;"|"&amp;"Math",kipp_maps!H:K,4,FALSE)</f>
        <v>.</v>
      </c>
      <c r="I1720">
        <f>VLOOKUP(A1720&amp;"|"&amp;"Spring"&amp;"|"&amp;"Math",kipp_maps!H:I,2,FALSE)</f>
        <v>223</v>
      </c>
      <c r="J1720">
        <f>VLOOKUP(A1720&amp;"|"&amp;"Spring"&amp;"|"&amp;"Math",kipp_maps!H:J,3,FALSE)</f>
        <v>44</v>
      </c>
      <c r="K1720">
        <f>VLOOKUP(A1720&amp;"|"&amp;"Spring"&amp;"|"&amp;"Math",kipp_maps!H:K,4,FALSE)</f>
        <v>2</v>
      </c>
      <c r="L1720" t="str">
        <f>VLOOKUP(A1720&amp;"|"&amp;"Fall"&amp;"|"&amp;"Math",kipp_maps!H:L,5,FALSE)</f>
        <v>.</v>
      </c>
      <c r="M1720" t="e">
        <f t="shared" si="104"/>
        <v>#VALUE!</v>
      </c>
      <c r="N1720" t="e">
        <f t="shared" si="105"/>
        <v>#VALUE!</v>
      </c>
      <c r="O1720" t="str">
        <f>VLOOKUP(A1720&amp;"|"&amp;"Fall"&amp;"|"&amp;"Reading",kipp_maps!H:I,2,FALSE)</f>
        <v>.</v>
      </c>
      <c r="P1720" t="str">
        <f>VLOOKUP(A1720&amp;"|"&amp;"Fall"&amp;"|"&amp;"Reading",kipp_maps!H:J,3,FALSE)</f>
        <v>.</v>
      </c>
      <c r="Q1720" t="str">
        <f>VLOOKUP(A1720&amp;"|"&amp;"Fall"&amp;"|"&amp;"Reading",kipp_maps!H:K,4,FALSE)</f>
        <v>.</v>
      </c>
      <c r="R1720">
        <f>VLOOKUP(A1720&amp;"|"&amp;"Spring"&amp;"|"&amp;"Reading",kipp_maps!H:I,2,FALSE)</f>
        <v>220</v>
      </c>
      <c r="S1720">
        <f>VLOOKUP(A1720&amp;"|"&amp;"Spring"&amp;"|"&amp;"Reading",kipp_maps!H:J,3,FALSE)</f>
        <v>61</v>
      </c>
      <c r="T1720">
        <f>VLOOKUP(A1720&amp;"|"&amp;"Spring"&amp;"|"&amp;"Reading",kipp_maps!H:K,4,FALSE)</f>
        <v>3</v>
      </c>
      <c r="U1720" t="str">
        <f>VLOOKUP(A1720&amp;"|"&amp;"Fall"&amp;"|"&amp;"Reading",kipp_maps!H:L,5,FALSE)</f>
        <v>.</v>
      </c>
      <c r="V1720" t="e">
        <f t="shared" si="106"/>
        <v>#VALUE!</v>
      </c>
      <c r="W1720" t="e">
        <f t="shared" si="107"/>
        <v>#VALUE!</v>
      </c>
    </row>
    <row r="1721" spans="1:23" x14ac:dyDescent="0.25">
      <c r="A1721">
        <v>16746</v>
      </c>
      <c r="B1721" t="str">
        <f>VLOOKUP(A1721,kipp_maps!A:B,2,FALSE)</f>
        <v>School A</v>
      </c>
      <c r="C1721">
        <f>VLOOKUP(A1721,kipp_maps!A:C,3,FALSE)</f>
        <v>6</v>
      </c>
      <c r="D1721">
        <f>VLOOKUP(A1721,kipp_maps!A:D,4,FALSE)</f>
        <v>2019</v>
      </c>
      <c r="E1721" t="str">
        <f>VLOOKUP(A1721,kipp_maps!A:E,5,FALSE)</f>
        <v>GenEd</v>
      </c>
      <c r="F1721" t="str">
        <f>VLOOKUP(A1721&amp;"|"&amp;"Fall"&amp;"|"&amp;"Math",kipp_maps!H:I,2,FALSE)</f>
        <v>.</v>
      </c>
      <c r="G1721" t="str">
        <f>VLOOKUP(A1721&amp;"|"&amp;"Fall"&amp;"|"&amp;"Math",kipp_maps!H:J,3,FALSE)</f>
        <v>.</v>
      </c>
      <c r="H1721" t="str">
        <f>VLOOKUP(A1721&amp;"|"&amp;"Fall"&amp;"|"&amp;"Math",kipp_maps!H:K,4,FALSE)</f>
        <v>.</v>
      </c>
      <c r="I1721">
        <f>VLOOKUP(A1721&amp;"|"&amp;"Spring"&amp;"|"&amp;"Math",kipp_maps!H:I,2,FALSE)</f>
        <v>211</v>
      </c>
      <c r="J1721">
        <f>VLOOKUP(A1721&amp;"|"&amp;"Spring"&amp;"|"&amp;"Math",kipp_maps!H:J,3,FALSE)</f>
        <v>20</v>
      </c>
      <c r="K1721">
        <f>VLOOKUP(A1721&amp;"|"&amp;"Spring"&amp;"|"&amp;"Math",kipp_maps!H:K,4,FALSE)</f>
        <v>1</v>
      </c>
      <c r="L1721" t="str">
        <f>VLOOKUP(A1721&amp;"|"&amp;"Fall"&amp;"|"&amp;"Math",kipp_maps!H:L,5,FALSE)</f>
        <v>.</v>
      </c>
      <c r="M1721" t="e">
        <f t="shared" si="104"/>
        <v>#VALUE!</v>
      </c>
      <c r="N1721" t="e">
        <f t="shared" si="105"/>
        <v>#VALUE!</v>
      </c>
      <c r="O1721" t="str">
        <f>VLOOKUP(A1721&amp;"|"&amp;"Fall"&amp;"|"&amp;"Reading",kipp_maps!H:I,2,FALSE)</f>
        <v>.</v>
      </c>
      <c r="P1721" t="str">
        <f>VLOOKUP(A1721&amp;"|"&amp;"Fall"&amp;"|"&amp;"Reading",kipp_maps!H:J,3,FALSE)</f>
        <v>.</v>
      </c>
      <c r="Q1721" t="str">
        <f>VLOOKUP(A1721&amp;"|"&amp;"Fall"&amp;"|"&amp;"Reading",kipp_maps!H:K,4,FALSE)</f>
        <v>.</v>
      </c>
      <c r="R1721">
        <f>VLOOKUP(A1721&amp;"|"&amp;"Spring"&amp;"|"&amp;"Reading",kipp_maps!H:I,2,FALSE)</f>
        <v>214</v>
      </c>
      <c r="S1721">
        <f>VLOOKUP(A1721&amp;"|"&amp;"Spring"&amp;"|"&amp;"Reading",kipp_maps!H:J,3,FALSE)</f>
        <v>45</v>
      </c>
      <c r="T1721">
        <f>VLOOKUP(A1721&amp;"|"&amp;"Spring"&amp;"|"&amp;"Reading",kipp_maps!H:K,4,FALSE)</f>
        <v>2</v>
      </c>
      <c r="U1721" t="str">
        <f>VLOOKUP(A1721&amp;"|"&amp;"Fall"&amp;"|"&amp;"Reading",kipp_maps!H:L,5,FALSE)</f>
        <v>.</v>
      </c>
      <c r="V1721" t="e">
        <f t="shared" si="106"/>
        <v>#VALUE!</v>
      </c>
      <c r="W1721" t="e">
        <f t="shared" si="107"/>
        <v>#VALUE!</v>
      </c>
    </row>
    <row r="1722" spans="1:23" x14ac:dyDescent="0.25">
      <c r="A1722">
        <v>29619</v>
      </c>
      <c r="B1722" t="str">
        <f>VLOOKUP(A1722,kipp_maps!A:B,2,FALSE)</f>
        <v>School D</v>
      </c>
      <c r="C1722">
        <f>VLOOKUP(A1722,kipp_maps!A:C,3,FALSE)</f>
        <v>7</v>
      </c>
      <c r="D1722">
        <f>VLOOKUP(A1722,kipp_maps!A:D,4,FALSE)</f>
        <v>2019</v>
      </c>
      <c r="E1722" t="str">
        <f>VLOOKUP(A1722,kipp_maps!A:E,5,FALSE)</f>
        <v>GenEd</v>
      </c>
      <c r="F1722">
        <f>VLOOKUP(A1722&amp;"|"&amp;"Fall"&amp;"|"&amp;"Math",kipp_maps!H:I,2,FALSE)</f>
        <v>190</v>
      </c>
      <c r="G1722">
        <f>VLOOKUP(A1722&amp;"|"&amp;"Fall"&amp;"|"&amp;"Math",kipp_maps!H:J,3,FALSE)</f>
        <v>2</v>
      </c>
      <c r="H1722">
        <f>VLOOKUP(A1722&amp;"|"&amp;"Fall"&amp;"|"&amp;"Math",kipp_maps!H:K,4,FALSE)</f>
        <v>1</v>
      </c>
      <c r="I1722">
        <f>VLOOKUP(A1722&amp;"|"&amp;"Spring"&amp;"|"&amp;"Math",kipp_maps!H:I,2,FALSE)</f>
        <v>210</v>
      </c>
      <c r="J1722">
        <f>VLOOKUP(A1722&amp;"|"&amp;"Spring"&amp;"|"&amp;"Math",kipp_maps!H:J,3,FALSE)</f>
        <v>15</v>
      </c>
      <c r="K1722">
        <f>VLOOKUP(A1722&amp;"|"&amp;"Spring"&amp;"|"&amp;"Math",kipp_maps!H:K,4,FALSE)</f>
        <v>1</v>
      </c>
      <c r="L1722">
        <f>VLOOKUP(A1722&amp;"|"&amp;"Fall"&amp;"|"&amp;"Math",kipp_maps!H:L,5,FALSE)</f>
        <v>7</v>
      </c>
      <c r="M1722">
        <f t="shared" si="104"/>
        <v>20</v>
      </c>
      <c r="N1722">
        <f t="shared" si="105"/>
        <v>13</v>
      </c>
      <c r="O1722">
        <f>VLOOKUP(A1722&amp;"|"&amp;"Fall"&amp;"|"&amp;"Reading",kipp_maps!H:I,2,FALSE)</f>
        <v>179</v>
      </c>
      <c r="P1722">
        <f>VLOOKUP(A1722&amp;"|"&amp;"Fall"&amp;"|"&amp;"Reading",kipp_maps!H:J,3,FALSE)</f>
        <v>1</v>
      </c>
      <c r="Q1722">
        <f>VLOOKUP(A1722&amp;"|"&amp;"Fall"&amp;"|"&amp;"Reading",kipp_maps!H:K,4,FALSE)</f>
        <v>1</v>
      </c>
      <c r="R1722">
        <f>VLOOKUP(A1722&amp;"|"&amp;"Spring"&amp;"|"&amp;"Reading",kipp_maps!H:I,2,FALSE)</f>
        <v>200</v>
      </c>
      <c r="S1722">
        <f>VLOOKUP(A1722&amp;"|"&amp;"Spring"&amp;"|"&amp;"Reading",kipp_maps!H:J,3,FALSE)</f>
        <v>12</v>
      </c>
      <c r="T1722">
        <f>VLOOKUP(A1722&amp;"|"&amp;"Spring"&amp;"|"&amp;"Reading",kipp_maps!H:K,4,FALSE)</f>
        <v>1</v>
      </c>
      <c r="U1722">
        <f>VLOOKUP(A1722&amp;"|"&amp;"Fall"&amp;"|"&amp;"Reading",kipp_maps!H:L,5,FALSE)</f>
        <v>9</v>
      </c>
      <c r="V1722">
        <f t="shared" si="106"/>
        <v>21</v>
      </c>
      <c r="W1722">
        <f t="shared" si="107"/>
        <v>12</v>
      </c>
    </row>
    <row r="1723" spans="1:23" x14ac:dyDescent="0.25">
      <c r="A1723">
        <v>14778</v>
      </c>
      <c r="B1723" t="str">
        <f>VLOOKUP(A1723,kipp_maps!A:B,2,FALSE)</f>
        <v>School A</v>
      </c>
      <c r="C1723">
        <f>VLOOKUP(A1723,kipp_maps!A:C,3,FALSE)</f>
        <v>7</v>
      </c>
      <c r="D1723">
        <f>VLOOKUP(A1723,kipp_maps!A:D,4,FALSE)</f>
        <v>2019</v>
      </c>
      <c r="E1723">
        <f>VLOOKUP(A1723,kipp_maps!A:E,5,FALSE)</f>
        <v>504</v>
      </c>
      <c r="F1723">
        <f>VLOOKUP(A1723&amp;"|"&amp;"Fall"&amp;"|"&amp;"Math",kipp_maps!H:I,2,FALSE)</f>
        <v>214</v>
      </c>
      <c r="G1723">
        <f>VLOOKUP(A1723&amp;"|"&amp;"Fall"&amp;"|"&amp;"Math",kipp_maps!H:J,3,FALSE)</f>
        <v>25</v>
      </c>
      <c r="H1723">
        <f>VLOOKUP(A1723&amp;"|"&amp;"Fall"&amp;"|"&amp;"Math",kipp_maps!H:K,4,FALSE)</f>
        <v>2</v>
      </c>
      <c r="I1723">
        <f>VLOOKUP(A1723&amp;"|"&amp;"Spring"&amp;"|"&amp;"Math",kipp_maps!H:I,2,FALSE)</f>
        <v>222</v>
      </c>
      <c r="J1723">
        <f>VLOOKUP(A1723&amp;"|"&amp;"Spring"&amp;"|"&amp;"Math",kipp_maps!H:J,3,FALSE)</f>
        <v>35</v>
      </c>
      <c r="K1723">
        <f>VLOOKUP(A1723&amp;"|"&amp;"Spring"&amp;"|"&amp;"Math",kipp_maps!H:K,4,FALSE)</f>
        <v>2</v>
      </c>
      <c r="L1723">
        <f>VLOOKUP(A1723&amp;"|"&amp;"Fall"&amp;"|"&amp;"Math",kipp_maps!H:L,5,FALSE)</f>
        <v>6</v>
      </c>
      <c r="M1723">
        <f t="shared" si="104"/>
        <v>8</v>
      </c>
      <c r="N1723">
        <f t="shared" si="105"/>
        <v>2</v>
      </c>
      <c r="O1723">
        <f>VLOOKUP(A1723&amp;"|"&amp;"Fall"&amp;"|"&amp;"Reading",kipp_maps!H:I,2,FALSE)</f>
        <v>227</v>
      </c>
      <c r="P1723">
        <f>VLOOKUP(A1723&amp;"|"&amp;"Fall"&amp;"|"&amp;"Reading",kipp_maps!H:J,3,FALSE)</f>
        <v>78</v>
      </c>
      <c r="Q1723">
        <f>VLOOKUP(A1723&amp;"|"&amp;"Fall"&amp;"|"&amp;"Reading",kipp_maps!H:K,4,FALSE)</f>
        <v>4</v>
      </c>
      <c r="R1723">
        <f>VLOOKUP(A1723&amp;"|"&amp;"Spring"&amp;"|"&amp;"Reading",kipp_maps!H:I,2,FALSE)</f>
        <v>220</v>
      </c>
      <c r="S1723">
        <f>VLOOKUP(A1723&amp;"|"&amp;"Spring"&amp;"|"&amp;"Reading",kipp_maps!H:J,3,FALSE)</f>
        <v>55</v>
      </c>
      <c r="T1723">
        <f>VLOOKUP(A1723&amp;"|"&amp;"Spring"&amp;"|"&amp;"Reading",kipp_maps!H:K,4,FALSE)</f>
        <v>3</v>
      </c>
      <c r="U1723">
        <f>VLOOKUP(A1723&amp;"|"&amp;"Fall"&amp;"|"&amp;"Reading",kipp_maps!H:L,5,FALSE)</f>
        <v>2</v>
      </c>
      <c r="V1723">
        <f t="shared" si="106"/>
        <v>-7</v>
      </c>
      <c r="W1723">
        <f t="shared" si="107"/>
        <v>-9</v>
      </c>
    </row>
    <row r="1724" spans="1:23" x14ac:dyDescent="0.25">
      <c r="A1724">
        <v>16580</v>
      </c>
      <c r="B1724" t="str">
        <f>VLOOKUP(A1724,kipp_maps!A:B,2,FALSE)</f>
        <v>School D</v>
      </c>
      <c r="C1724">
        <f>VLOOKUP(A1724,kipp_maps!A:C,3,FALSE)</f>
        <v>7</v>
      </c>
      <c r="D1724">
        <f>VLOOKUP(A1724,kipp_maps!A:D,4,FALSE)</f>
        <v>2019</v>
      </c>
      <c r="E1724" t="str">
        <f>VLOOKUP(A1724,kipp_maps!A:E,5,FALSE)</f>
        <v>Tier 2</v>
      </c>
      <c r="F1724">
        <f>VLOOKUP(A1724&amp;"|"&amp;"Fall"&amp;"|"&amp;"Math",kipp_maps!H:I,2,FALSE)</f>
        <v>193</v>
      </c>
      <c r="G1724">
        <f>VLOOKUP(A1724&amp;"|"&amp;"Fall"&amp;"|"&amp;"Math",kipp_maps!H:J,3,FALSE)</f>
        <v>3</v>
      </c>
      <c r="H1724">
        <f>VLOOKUP(A1724&amp;"|"&amp;"Fall"&amp;"|"&amp;"Math",kipp_maps!H:K,4,FALSE)</f>
        <v>1</v>
      </c>
      <c r="I1724">
        <f>VLOOKUP(A1724&amp;"|"&amp;"Spring"&amp;"|"&amp;"Math",kipp_maps!H:I,2,FALSE)</f>
        <v>190</v>
      </c>
      <c r="J1724">
        <f>VLOOKUP(A1724&amp;"|"&amp;"Spring"&amp;"|"&amp;"Math",kipp_maps!H:J,3,FALSE)</f>
        <v>1</v>
      </c>
      <c r="K1724">
        <f>VLOOKUP(A1724&amp;"|"&amp;"Spring"&amp;"|"&amp;"Math",kipp_maps!H:K,4,FALSE)</f>
        <v>1</v>
      </c>
      <c r="L1724">
        <f>VLOOKUP(A1724&amp;"|"&amp;"Fall"&amp;"|"&amp;"Math",kipp_maps!H:L,5,FALSE)</f>
        <v>7</v>
      </c>
      <c r="M1724">
        <f t="shared" si="104"/>
        <v>-3</v>
      </c>
      <c r="N1724">
        <f t="shared" si="105"/>
        <v>-10</v>
      </c>
      <c r="O1724">
        <f>VLOOKUP(A1724&amp;"|"&amp;"Fall"&amp;"|"&amp;"Reading",kipp_maps!H:I,2,FALSE)</f>
        <v>200</v>
      </c>
      <c r="P1724">
        <f>VLOOKUP(A1724&amp;"|"&amp;"Fall"&amp;"|"&amp;"Reading",kipp_maps!H:J,3,FALSE)</f>
        <v>14</v>
      </c>
      <c r="Q1724">
        <f>VLOOKUP(A1724&amp;"|"&amp;"Fall"&amp;"|"&amp;"Reading",kipp_maps!H:K,4,FALSE)</f>
        <v>1</v>
      </c>
      <c r="R1724">
        <f>VLOOKUP(A1724&amp;"|"&amp;"Spring"&amp;"|"&amp;"Reading",kipp_maps!H:I,2,FALSE)</f>
        <v>202</v>
      </c>
      <c r="S1724">
        <f>VLOOKUP(A1724&amp;"|"&amp;"Spring"&amp;"|"&amp;"Reading",kipp_maps!H:J,3,FALSE)</f>
        <v>14</v>
      </c>
      <c r="T1724">
        <f>VLOOKUP(A1724&amp;"|"&amp;"Spring"&amp;"|"&amp;"Reading",kipp_maps!H:K,4,FALSE)</f>
        <v>1</v>
      </c>
      <c r="U1724">
        <f>VLOOKUP(A1724&amp;"|"&amp;"Fall"&amp;"|"&amp;"Reading",kipp_maps!H:L,5,FALSE)</f>
        <v>6</v>
      </c>
      <c r="V1724">
        <f t="shared" si="106"/>
        <v>2</v>
      </c>
      <c r="W1724">
        <f t="shared" si="107"/>
        <v>-4</v>
      </c>
    </row>
    <row r="1725" spans="1:23" x14ac:dyDescent="0.25">
      <c r="A1725">
        <v>25644</v>
      </c>
      <c r="B1725" t="str">
        <f>VLOOKUP(A1725,kipp_maps!A:B,2,FALSE)</f>
        <v>School C</v>
      </c>
      <c r="C1725">
        <f>VLOOKUP(A1725,kipp_maps!A:C,3,FALSE)</f>
        <v>7</v>
      </c>
      <c r="D1725">
        <f>VLOOKUP(A1725,kipp_maps!A:D,4,FALSE)</f>
        <v>2019</v>
      </c>
      <c r="E1725" t="str">
        <f>VLOOKUP(A1725,kipp_maps!A:E,5,FALSE)</f>
        <v>SPED</v>
      </c>
      <c r="F1725" t="str">
        <f>VLOOKUP(A1725&amp;"|"&amp;"Fall"&amp;"|"&amp;"Math",kipp_maps!H:I,2,FALSE)</f>
        <v>.</v>
      </c>
      <c r="G1725" t="str">
        <f>VLOOKUP(A1725&amp;"|"&amp;"Fall"&amp;"|"&amp;"Math",kipp_maps!H:J,3,FALSE)</f>
        <v>.</v>
      </c>
      <c r="H1725" t="str">
        <f>VLOOKUP(A1725&amp;"|"&amp;"Fall"&amp;"|"&amp;"Math",kipp_maps!H:K,4,FALSE)</f>
        <v>.</v>
      </c>
      <c r="I1725">
        <f>VLOOKUP(A1725&amp;"|"&amp;"Spring"&amp;"|"&amp;"Math",kipp_maps!H:I,2,FALSE)</f>
        <v>189</v>
      </c>
      <c r="J1725">
        <f>VLOOKUP(A1725&amp;"|"&amp;"Spring"&amp;"|"&amp;"Math",kipp_maps!H:J,3,FALSE)</f>
        <v>1</v>
      </c>
      <c r="K1725">
        <f>VLOOKUP(A1725&amp;"|"&amp;"Spring"&amp;"|"&amp;"Math",kipp_maps!H:K,4,FALSE)</f>
        <v>1</v>
      </c>
      <c r="L1725" t="str">
        <f>VLOOKUP(A1725&amp;"|"&amp;"Fall"&amp;"|"&amp;"Math",kipp_maps!H:L,5,FALSE)</f>
        <v>.</v>
      </c>
      <c r="M1725" t="e">
        <f t="shared" si="104"/>
        <v>#VALUE!</v>
      </c>
      <c r="N1725" t="e">
        <f t="shared" si="105"/>
        <v>#VALUE!</v>
      </c>
      <c r="O1725" t="str">
        <f>VLOOKUP(A1725&amp;"|"&amp;"Fall"&amp;"|"&amp;"Reading",kipp_maps!H:I,2,FALSE)</f>
        <v>.</v>
      </c>
      <c r="P1725" t="str">
        <f>VLOOKUP(A1725&amp;"|"&amp;"Fall"&amp;"|"&amp;"Reading",kipp_maps!H:J,3,FALSE)</f>
        <v>.</v>
      </c>
      <c r="Q1725" t="str">
        <f>VLOOKUP(A1725&amp;"|"&amp;"Fall"&amp;"|"&amp;"Reading",kipp_maps!H:K,4,FALSE)</f>
        <v>.</v>
      </c>
      <c r="R1725">
        <f>VLOOKUP(A1725&amp;"|"&amp;"Spring"&amp;"|"&amp;"Reading",kipp_maps!H:I,2,FALSE)</f>
        <v>187</v>
      </c>
      <c r="S1725">
        <f>VLOOKUP(A1725&amp;"|"&amp;"Spring"&amp;"|"&amp;"Reading",kipp_maps!H:J,3,FALSE)</f>
        <v>2</v>
      </c>
      <c r="T1725">
        <f>VLOOKUP(A1725&amp;"|"&amp;"Spring"&amp;"|"&amp;"Reading",kipp_maps!H:K,4,FALSE)</f>
        <v>1</v>
      </c>
      <c r="U1725" t="str">
        <f>VLOOKUP(A1725&amp;"|"&amp;"Fall"&amp;"|"&amp;"Reading",kipp_maps!H:L,5,FALSE)</f>
        <v>.</v>
      </c>
      <c r="V1725" t="e">
        <f t="shared" si="106"/>
        <v>#VALUE!</v>
      </c>
      <c r="W1725" t="e">
        <f t="shared" si="107"/>
        <v>#VALUE!</v>
      </c>
    </row>
    <row r="1726" spans="1:23" x14ac:dyDescent="0.25">
      <c r="A1726">
        <v>22283</v>
      </c>
      <c r="B1726" t="str">
        <f>VLOOKUP(A1726,kipp_maps!A:B,2,FALSE)</f>
        <v>School C</v>
      </c>
      <c r="C1726">
        <f>VLOOKUP(A1726,kipp_maps!A:C,3,FALSE)</f>
        <v>7</v>
      </c>
      <c r="D1726">
        <f>VLOOKUP(A1726,kipp_maps!A:D,4,FALSE)</f>
        <v>2019</v>
      </c>
      <c r="E1726" t="str">
        <f>VLOOKUP(A1726,kipp_maps!A:E,5,FALSE)</f>
        <v>SPED</v>
      </c>
      <c r="F1726">
        <f>VLOOKUP(A1726&amp;"|"&amp;"Fall"&amp;"|"&amp;"Math",kipp_maps!H:I,2,FALSE)</f>
        <v>207</v>
      </c>
      <c r="G1726">
        <f>VLOOKUP(A1726&amp;"|"&amp;"Fall"&amp;"|"&amp;"Math",kipp_maps!H:J,3,FALSE)</f>
        <v>14</v>
      </c>
      <c r="H1726">
        <f>VLOOKUP(A1726&amp;"|"&amp;"Fall"&amp;"|"&amp;"Math",kipp_maps!H:K,4,FALSE)</f>
        <v>1</v>
      </c>
      <c r="I1726">
        <f>VLOOKUP(A1726&amp;"|"&amp;"Spring"&amp;"|"&amp;"Math",kipp_maps!H:I,2,FALSE)</f>
        <v>204</v>
      </c>
      <c r="J1726">
        <f>VLOOKUP(A1726&amp;"|"&amp;"Spring"&amp;"|"&amp;"Math",kipp_maps!H:J,3,FALSE)</f>
        <v>8</v>
      </c>
      <c r="K1726">
        <f>VLOOKUP(A1726&amp;"|"&amp;"Spring"&amp;"|"&amp;"Math",kipp_maps!H:K,4,FALSE)</f>
        <v>1</v>
      </c>
      <c r="L1726">
        <f>VLOOKUP(A1726&amp;"|"&amp;"Fall"&amp;"|"&amp;"Math",kipp_maps!H:L,5,FALSE)</f>
        <v>6</v>
      </c>
      <c r="M1726">
        <f t="shared" si="104"/>
        <v>-3</v>
      </c>
      <c r="N1726">
        <f t="shared" si="105"/>
        <v>-9</v>
      </c>
      <c r="O1726">
        <f>VLOOKUP(A1726&amp;"|"&amp;"Fall"&amp;"|"&amp;"Reading",kipp_maps!H:I,2,FALSE)</f>
        <v>216</v>
      </c>
      <c r="P1726">
        <f>VLOOKUP(A1726&amp;"|"&amp;"Fall"&amp;"|"&amp;"Reading",kipp_maps!H:J,3,FALSE)</f>
        <v>51</v>
      </c>
      <c r="Q1726">
        <f>VLOOKUP(A1726&amp;"|"&amp;"Fall"&amp;"|"&amp;"Reading",kipp_maps!H:K,4,FALSE)</f>
        <v>3</v>
      </c>
      <c r="R1726">
        <f>VLOOKUP(A1726&amp;"|"&amp;"Spring"&amp;"|"&amp;"Reading",kipp_maps!H:I,2,FALSE)</f>
        <v>214</v>
      </c>
      <c r="S1726">
        <f>VLOOKUP(A1726&amp;"|"&amp;"Spring"&amp;"|"&amp;"Reading",kipp_maps!H:J,3,FALSE)</f>
        <v>39</v>
      </c>
      <c r="T1726">
        <f>VLOOKUP(A1726&amp;"|"&amp;"Spring"&amp;"|"&amp;"Reading",kipp_maps!H:K,4,FALSE)</f>
        <v>2</v>
      </c>
      <c r="U1726">
        <f>VLOOKUP(A1726&amp;"|"&amp;"Fall"&amp;"|"&amp;"Reading",kipp_maps!H:L,5,FALSE)</f>
        <v>4</v>
      </c>
      <c r="V1726">
        <f t="shared" si="106"/>
        <v>-2</v>
      </c>
      <c r="W1726">
        <f t="shared" si="107"/>
        <v>-6</v>
      </c>
    </row>
    <row r="1727" spans="1:23" x14ac:dyDescent="0.25">
      <c r="A1727">
        <v>23675</v>
      </c>
      <c r="B1727" t="str">
        <f>VLOOKUP(A1727,kipp_maps!A:B,2,FALSE)</f>
        <v>School A</v>
      </c>
      <c r="C1727">
        <f>VLOOKUP(A1727,kipp_maps!A:C,3,FALSE)</f>
        <v>7</v>
      </c>
      <c r="D1727">
        <f>VLOOKUP(A1727,kipp_maps!A:D,4,FALSE)</f>
        <v>2019</v>
      </c>
      <c r="E1727">
        <f>VLOOKUP(A1727,kipp_maps!A:E,5,FALSE)</f>
        <v>504</v>
      </c>
      <c r="F1727">
        <f>VLOOKUP(A1727&amp;"|"&amp;"Fall"&amp;"|"&amp;"Math",kipp_maps!H:I,2,FALSE)</f>
        <v>222</v>
      </c>
      <c r="G1727">
        <f>VLOOKUP(A1727&amp;"|"&amp;"Fall"&amp;"|"&amp;"Math",kipp_maps!H:J,3,FALSE)</f>
        <v>42</v>
      </c>
      <c r="H1727">
        <f>VLOOKUP(A1727&amp;"|"&amp;"Fall"&amp;"|"&amp;"Math",kipp_maps!H:K,4,FALSE)</f>
        <v>2</v>
      </c>
      <c r="I1727">
        <f>VLOOKUP(A1727&amp;"|"&amp;"Spring"&amp;"|"&amp;"Math",kipp_maps!H:I,2,FALSE)</f>
        <v>203</v>
      </c>
      <c r="J1727">
        <f>VLOOKUP(A1727&amp;"|"&amp;"Spring"&amp;"|"&amp;"Math",kipp_maps!H:J,3,FALSE)</f>
        <v>7</v>
      </c>
      <c r="K1727">
        <f>VLOOKUP(A1727&amp;"|"&amp;"Spring"&amp;"|"&amp;"Math",kipp_maps!H:K,4,FALSE)</f>
        <v>1</v>
      </c>
      <c r="L1727">
        <f>VLOOKUP(A1727&amp;"|"&amp;"Fall"&amp;"|"&amp;"Math",kipp_maps!H:L,5,FALSE)</f>
        <v>5</v>
      </c>
      <c r="M1727">
        <f t="shared" si="104"/>
        <v>-19</v>
      </c>
      <c r="N1727">
        <f t="shared" si="105"/>
        <v>-24</v>
      </c>
      <c r="O1727">
        <f>VLOOKUP(A1727&amp;"|"&amp;"Fall"&amp;"|"&amp;"Reading",kipp_maps!H:I,2,FALSE)</f>
        <v>204</v>
      </c>
      <c r="P1727">
        <f>VLOOKUP(A1727&amp;"|"&amp;"Fall"&amp;"|"&amp;"Reading",kipp_maps!H:J,3,FALSE)</f>
        <v>21</v>
      </c>
      <c r="Q1727">
        <f>VLOOKUP(A1727&amp;"|"&amp;"Fall"&amp;"|"&amp;"Reading",kipp_maps!H:K,4,FALSE)</f>
        <v>1</v>
      </c>
      <c r="R1727">
        <f>VLOOKUP(A1727&amp;"|"&amp;"Spring"&amp;"|"&amp;"Reading",kipp_maps!H:I,2,FALSE)</f>
        <v>212</v>
      </c>
      <c r="S1727">
        <f>VLOOKUP(A1727&amp;"|"&amp;"Spring"&amp;"|"&amp;"Reading",kipp_maps!H:J,3,FALSE)</f>
        <v>34</v>
      </c>
      <c r="T1727">
        <f>VLOOKUP(A1727&amp;"|"&amp;"Spring"&amp;"|"&amp;"Reading",kipp_maps!H:K,4,FALSE)</f>
        <v>2</v>
      </c>
      <c r="U1727">
        <f>VLOOKUP(A1727&amp;"|"&amp;"Fall"&amp;"|"&amp;"Reading",kipp_maps!H:L,5,FALSE)</f>
        <v>5</v>
      </c>
      <c r="V1727">
        <f t="shared" si="106"/>
        <v>8</v>
      </c>
      <c r="W1727">
        <f t="shared" si="107"/>
        <v>3</v>
      </c>
    </row>
    <row r="1728" spans="1:23" x14ac:dyDescent="0.25">
      <c r="A1728">
        <v>18998</v>
      </c>
      <c r="B1728" t="str">
        <f>VLOOKUP(A1728,kipp_maps!A:B,2,FALSE)</f>
        <v>School D</v>
      </c>
      <c r="C1728">
        <f>VLOOKUP(A1728,kipp_maps!A:C,3,FALSE)</f>
        <v>7</v>
      </c>
      <c r="D1728">
        <f>VLOOKUP(A1728,kipp_maps!A:D,4,FALSE)</f>
        <v>2019</v>
      </c>
      <c r="E1728" t="str">
        <f>VLOOKUP(A1728,kipp_maps!A:E,5,FALSE)</f>
        <v>Gifted</v>
      </c>
      <c r="F1728">
        <f>VLOOKUP(A1728&amp;"|"&amp;"Fall"&amp;"|"&amp;"Math",kipp_maps!H:I,2,FALSE)</f>
        <v>228</v>
      </c>
      <c r="G1728">
        <f>VLOOKUP(A1728&amp;"|"&amp;"Fall"&amp;"|"&amp;"Math",kipp_maps!H:J,3,FALSE)</f>
        <v>56</v>
      </c>
      <c r="H1728">
        <f>VLOOKUP(A1728&amp;"|"&amp;"Fall"&amp;"|"&amp;"Math",kipp_maps!H:K,4,FALSE)</f>
        <v>3</v>
      </c>
      <c r="I1728">
        <f>VLOOKUP(A1728&amp;"|"&amp;"Spring"&amp;"|"&amp;"Math",kipp_maps!H:I,2,FALSE)</f>
        <v>238</v>
      </c>
      <c r="J1728">
        <f>VLOOKUP(A1728&amp;"|"&amp;"Spring"&amp;"|"&amp;"Math",kipp_maps!H:J,3,FALSE)</f>
        <v>70</v>
      </c>
      <c r="K1728">
        <f>VLOOKUP(A1728&amp;"|"&amp;"Spring"&amp;"|"&amp;"Math",kipp_maps!H:K,4,FALSE)</f>
        <v>3</v>
      </c>
      <c r="L1728">
        <f>VLOOKUP(A1728&amp;"|"&amp;"Fall"&amp;"|"&amp;"Math",kipp_maps!H:L,5,FALSE)</f>
        <v>5</v>
      </c>
      <c r="M1728">
        <f t="shared" si="104"/>
        <v>10</v>
      </c>
      <c r="N1728">
        <f t="shared" si="105"/>
        <v>5</v>
      </c>
      <c r="O1728">
        <f>VLOOKUP(A1728&amp;"|"&amp;"Fall"&amp;"|"&amp;"Reading",kipp_maps!H:I,2,FALSE)</f>
        <v>225</v>
      </c>
      <c r="P1728">
        <f>VLOOKUP(A1728&amp;"|"&amp;"Fall"&amp;"|"&amp;"Reading",kipp_maps!H:J,3,FALSE)</f>
        <v>74</v>
      </c>
      <c r="Q1728">
        <f>VLOOKUP(A1728&amp;"|"&amp;"Fall"&amp;"|"&amp;"Reading",kipp_maps!H:K,4,FALSE)</f>
        <v>3</v>
      </c>
      <c r="R1728">
        <f>VLOOKUP(A1728&amp;"|"&amp;"Spring"&amp;"|"&amp;"Reading",kipp_maps!H:I,2,FALSE)</f>
        <v>230</v>
      </c>
      <c r="S1728">
        <f>VLOOKUP(A1728&amp;"|"&amp;"Spring"&amp;"|"&amp;"Reading",kipp_maps!H:J,3,FALSE)</f>
        <v>78</v>
      </c>
      <c r="T1728">
        <f>VLOOKUP(A1728&amp;"|"&amp;"Spring"&amp;"|"&amp;"Reading",kipp_maps!H:K,4,FALSE)</f>
        <v>4</v>
      </c>
      <c r="U1728">
        <f>VLOOKUP(A1728&amp;"|"&amp;"Fall"&amp;"|"&amp;"Reading",kipp_maps!H:L,5,FALSE)</f>
        <v>2</v>
      </c>
      <c r="V1728">
        <f t="shared" si="106"/>
        <v>5</v>
      </c>
      <c r="W1728">
        <f t="shared" si="107"/>
        <v>3</v>
      </c>
    </row>
    <row r="1729" spans="1:23" x14ac:dyDescent="0.25">
      <c r="A1729">
        <v>28866</v>
      </c>
      <c r="B1729" t="str">
        <f>VLOOKUP(A1729,kipp_maps!A:B,2,FALSE)</f>
        <v>School B</v>
      </c>
      <c r="C1729">
        <f>VLOOKUP(A1729,kipp_maps!A:C,3,FALSE)</f>
        <v>7</v>
      </c>
      <c r="D1729">
        <f>VLOOKUP(A1729,kipp_maps!A:D,4,FALSE)</f>
        <v>2019</v>
      </c>
      <c r="E1729" t="str">
        <f>VLOOKUP(A1729,kipp_maps!A:E,5,FALSE)</f>
        <v>SPED</v>
      </c>
      <c r="F1729">
        <f>VLOOKUP(A1729&amp;"|"&amp;"Fall"&amp;"|"&amp;"Math",kipp_maps!H:I,2,FALSE)</f>
        <v>214</v>
      </c>
      <c r="G1729">
        <f>VLOOKUP(A1729&amp;"|"&amp;"Fall"&amp;"|"&amp;"Math",kipp_maps!H:J,3,FALSE)</f>
        <v>25</v>
      </c>
      <c r="H1729">
        <f>VLOOKUP(A1729&amp;"|"&amp;"Fall"&amp;"|"&amp;"Math",kipp_maps!H:K,4,FALSE)</f>
        <v>2</v>
      </c>
      <c r="I1729">
        <f>VLOOKUP(A1729&amp;"|"&amp;"Spring"&amp;"|"&amp;"Math",kipp_maps!H:I,2,FALSE)</f>
        <v>213</v>
      </c>
      <c r="J1729">
        <f>VLOOKUP(A1729&amp;"|"&amp;"Spring"&amp;"|"&amp;"Math",kipp_maps!H:J,3,FALSE)</f>
        <v>19</v>
      </c>
      <c r="K1729">
        <f>VLOOKUP(A1729&amp;"|"&amp;"Spring"&amp;"|"&amp;"Math",kipp_maps!H:K,4,FALSE)</f>
        <v>1</v>
      </c>
      <c r="L1729">
        <f>VLOOKUP(A1729&amp;"|"&amp;"Fall"&amp;"|"&amp;"Math",kipp_maps!H:L,5,FALSE)</f>
        <v>6</v>
      </c>
      <c r="M1729">
        <f t="shared" si="104"/>
        <v>-1</v>
      </c>
      <c r="N1729">
        <f t="shared" si="105"/>
        <v>-7</v>
      </c>
      <c r="O1729">
        <f>VLOOKUP(A1729&amp;"|"&amp;"Fall"&amp;"|"&amp;"Reading",kipp_maps!H:I,2,FALSE)</f>
        <v>210</v>
      </c>
      <c r="P1729">
        <f>VLOOKUP(A1729&amp;"|"&amp;"Fall"&amp;"|"&amp;"Reading",kipp_maps!H:J,3,FALSE)</f>
        <v>35</v>
      </c>
      <c r="Q1729">
        <f>VLOOKUP(A1729&amp;"|"&amp;"Fall"&amp;"|"&amp;"Reading",kipp_maps!H:K,4,FALSE)</f>
        <v>2</v>
      </c>
      <c r="R1729">
        <f>VLOOKUP(A1729&amp;"|"&amp;"Spring"&amp;"|"&amp;"Reading",kipp_maps!H:I,2,FALSE)</f>
        <v>228</v>
      </c>
      <c r="S1729">
        <f>VLOOKUP(A1729&amp;"|"&amp;"Spring"&amp;"|"&amp;"Reading",kipp_maps!H:J,3,FALSE)</f>
        <v>74</v>
      </c>
      <c r="T1729">
        <f>VLOOKUP(A1729&amp;"|"&amp;"Spring"&amp;"|"&amp;"Reading",kipp_maps!H:K,4,FALSE)</f>
        <v>3</v>
      </c>
      <c r="U1729">
        <f>VLOOKUP(A1729&amp;"|"&amp;"Fall"&amp;"|"&amp;"Reading",kipp_maps!H:L,5,FALSE)</f>
        <v>5</v>
      </c>
      <c r="V1729">
        <f t="shared" si="106"/>
        <v>18</v>
      </c>
      <c r="W1729">
        <f t="shared" si="107"/>
        <v>13</v>
      </c>
    </row>
    <row r="1730" spans="1:23" x14ac:dyDescent="0.25">
      <c r="A1730">
        <v>20691</v>
      </c>
      <c r="B1730" t="str">
        <f>VLOOKUP(A1730,kipp_maps!A:B,2,FALSE)</f>
        <v>School B</v>
      </c>
      <c r="C1730">
        <f>VLOOKUP(A1730,kipp_maps!A:C,3,FALSE)</f>
        <v>7</v>
      </c>
      <c r="D1730">
        <f>VLOOKUP(A1730,kipp_maps!A:D,4,FALSE)</f>
        <v>2019</v>
      </c>
      <c r="E1730" t="str">
        <f>VLOOKUP(A1730,kipp_maps!A:E,5,FALSE)</f>
        <v>LEP</v>
      </c>
      <c r="F1730">
        <f>VLOOKUP(A1730&amp;"|"&amp;"Fall"&amp;"|"&amp;"Math",kipp_maps!H:I,2,FALSE)</f>
        <v>213</v>
      </c>
      <c r="G1730">
        <f>VLOOKUP(A1730&amp;"|"&amp;"Fall"&amp;"|"&amp;"Math",kipp_maps!H:J,3,FALSE)</f>
        <v>23</v>
      </c>
      <c r="H1730">
        <f>VLOOKUP(A1730&amp;"|"&amp;"Fall"&amp;"|"&amp;"Math",kipp_maps!H:K,4,FALSE)</f>
        <v>1</v>
      </c>
      <c r="I1730">
        <f>VLOOKUP(A1730&amp;"|"&amp;"Spring"&amp;"|"&amp;"Math",kipp_maps!H:I,2,FALSE)</f>
        <v>220</v>
      </c>
      <c r="J1730">
        <f>VLOOKUP(A1730&amp;"|"&amp;"Spring"&amp;"|"&amp;"Math",kipp_maps!H:J,3,FALSE)</f>
        <v>31</v>
      </c>
      <c r="K1730">
        <f>VLOOKUP(A1730&amp;"|"&amp;"Spring"&amp;"|"&amp;"Math",kipp_maps!H:K,4,FALSE)</f>
        <v>2</v>
      </c>
      <c r="L1730">
        <f>VLOOKUP(A1730&amp;"|"&amp;"Fall"&amp;"|"&amp;"Math",kipp_maps!H:L,5,FALSE)</f>
        <v>6</v>
      </c>
      <c r="M1730">
        <f t="shared" si="104"/>
        <v>7</v>
      </c>
      <c r="N1730">
        <f t="shared" si="105"/>
        <v>1</v>
      </c>
      <c r="O1730">
        <f>VLOOKUP(A1730&amp;"|"&amp;"Fall"&amp;"|"&amp;"Reading",kipp_maps!H:I,2,FALSE)</f>
        <v>208</v>
      </c>
      <c r="P1730">
        <f>VLOOKUP(A1730&amp;"|"&amp;"Fall"&amp;"|"&amp;"Reading",kipp_maps!H:J,3,FALSE)</f>
        <v>30</v>
      </c>
      <c r="Q1730">
        <f>VLOOKUP(A1730&amp;"|"&amp;"Fall"&amp;"|"&amp;"Reading",kipp_maps!H:K,4,FALSE)</f>
        <v>2</v>
      </c>
      <c r="R1730">
        <f>VLOOKUP(A1730&amp;"|"&amp;"Spring"&amp;"|"&amp;"Reading",kipp_maps!H:I,2,FALSE)</f>
        <v>214</v>
      </c>
      <c r="S1730">
        <f>VLOOKUP(A1730&amp;"|"&amp;"Spring"&amp;"|"&amp;"Reading",kipp_maps!H:J,3,FALSE)</f>
        <v>39</v>
      </c>
      <c r="T1730">
        <f>VLOOKUP(A1730&amp;"|"&amp;"Spring"&amp;"|"&amp;"Reading",kipp_maps!H:K,4,FALSE)</f>
        <v>2</v>
      </c>
      <c r="U1730">
        <f>VLOOKUP(A1730&amp;"|"&amp;"Fall"&amp;"|"&amp;"Reading",kipp_maps!H:L,5,FALSE)</f>
        <v>5</v>
      </c>
      <c r="V1730">
        <f t="shared" si="106"/>
        <v>6</v>
      </c>
      <c r="W1730">
        <f t="shared" si="107"/>
        <v>1</v>
      </c>
    </row>
    <row r="1731" spans="1:23" x14ac:dyDescent="0.25">
      <c r="A1731">
        <v>26970</v>
      </c>
      <c r="B1731" t="str">
        <f>VLOOKUP(A1731,kipp_maps!A:B,2,FALSE)</f>
        <v>School B</v>
      </c>
      <c r="C1731">
        <f>VLOOKUP(A1731,kipp_maps!A:C,3,FALSE)</f>
        <v>7</v>
      </c>
      <c r="D1731">
        <f>VLOOKUP(A1731,kipp_maps!A:D,4,FALSE)</f>
        <v>2019</v>
      </c>
      <c r="E1731" t="str">
        <f>VLOOKUP(A1731,kipp_maps!A:E,5,FALSE)</f>
        <v>GenEd</v>
      </c>
      <c r="F1731">
        <f>VLOOKUP(A1731&amp;"|"&amp;"Fall"&amp;"|"&amp;"Math",kipp_maps!H:I,2,FALSE)</f>
        <v>232</v>
      </c>
      <c r="G1731">
        <f>VLOOKUP(A1731&amp;"|"&amp;"Fall"&amp;"|"&amp;"Math",kipp_maps!H:J,3,FALSE)</f>
        <v>66</v>
      </c>
      <c r="H1731">
        <f>VLOOKUP(A1731&amp;"|"&amp;"Fall"&amp;"|"&amp;"Math",kipp_maps!H:K,4,FALSE)</f>
        <v>3</v>
      </c>
      <c r="I1731">
        <f>VLOOKUP(A1731&amp;"|"&amp;"Spring"&amp;"|"&amp;"Math",kipp_maps!H:I,2,FALSE)</f>
        <v>240</v>
      </c>
      <c r="J1731">
        <f>VLOOKUP(A1731&amp;"|"&amp;"Spring"&amp;"|"&amp;"Math",kipp_maps!H:J,3,FALSE)</f>
        <v>74</v>
      </c>
      <c r="K1731">
        <f>VLOOKUP(A1731&amp;"|"&amp;"Spring"&amp;"|"&amp;"Math",kipp_maps!H:K,4,FALSE)</f>
        <v>3</v>
      </c>
      <c r="L1731">
        <f>VLOOKUP(A1731&amp;"|"&amp;"Fall"&amp;"|"&amp;"Math",kipp_maps!H:L,5,FALSE)</f>
        <v>4</v>
      </c>
      <c r="M1731">
        <f t="shared" ref="M1731:M1794" si="108">I1731-F1731</f>
        <v>8</v>
      </c>
      <c r="N1731">
        <f t="shared" ref="N1731:N1794" si="109">M1731-L1731</f>
        <v>4</v>
      </c>
      <c r="O1731">
        <f>VLOOKUP(A1731&amp;"|"&amp;"Fall"&amp;"|"&amp;"Reading",kipp_maps!H:I,2,FALSE)</f>
        <v>227</v>
      </c>
      <c r="P1731">
        <f>VLOOKUP(A1731&amp;"|"&amp;"Fall"&amp;"|"&amp;"Reading",kipp_maps!H:J,3,FALSE)</f>
        <v>78</v>
      </c>
      <c r="Q1731">
        <f>VLOOKUP(A1731&amp;"|"&amp;"Fall"&amp;"|"&amp;"Reading",kipp_maps!H:K,4,FALSE)</f>
        <v>4</v>
      </c>
      <c r="R1731">
        <f>VLOOKUP(A1731&amp;"|"&amp;"Spring"&amp;"|"&amp;"Reading",kipp_maps!H:I,2,FALSE)</f>
        <v>224</v>
      </c>
      <c r="S1731">
        <f>VLOOKUP(A1731&amp;"|"&amp;"Spring"&amp;"|"&amp;"Reading",kipp_maps!H:J,3,FALSE)</f>
        <v>65</v>
      </c>
      <c r="T1731">
        <f>VLOOKUP(A1731&amp;"|"&amp;"Spring"&amp;"|"&amp;"Reading",kipp_maps!H:K,4,FALSE)</f>
        <v>3</v>
      </c>
      <c r="U1731">
        <f>VLOOKUP(A1731&amp;"|"&amp;"Fall"&amp;"|"&amp;"Reading",kipp_maps!H:L,5,FALSE)</f>
        <v>2</v>
      </c>
      <c r="V1731">
        <f t="shared" ref="V1731:V1794" si="110">R1731-O1731</f>
        <v>-3</v>
      </c>
      <c r="W1731">
        <f t="shared" ref="W1731:W1794" si="111">V1731-U1731</f>
        <v>-5</v>
      </c>
    </row>
    <row r="1732" spans="1:23" x14ac:dyDescent="0.25">
      <c r="A1732">
        <v>25997</v>
      </c>
      <c r="B1732" t="str">
        <f>VLOOKUP(A1732,kipp_maps!A:B,2,FALSE)</f>
        <v>School B</v>
      </c>
      <c r="C1732">
        <f>VLOOKUP(A1732,kipp_maps!A:C,3,FALSE)</f>
        <v>7</v>
      </c>
      <c r="D1732">
        <f>VLOOKUP(A1732,kipp_maps!A:D,4,FALSE)</f>
        <v>2019</v>
      </c>
      <c r="E1732" t="str">
        <f>VLOOKUP(A1732,kipp_maps!A:E,5,FALSE)</f>
        <v>GenEd</v>
      </c>
      <c r="F1732">
        <f>VLOOKUP(A1732&amp;"|"&amp;"Fall"&amp;"|"&amp;"Math",kipp_maps!H:I,2,FALSE)</f>
        <v>213</v>
      </c>
      <c r="G1732">
        <f>VLOOKUP(A1732&amp;"|"&amp;"Fall"&amp;"|"&amp;"Math",kipp_maps!H:J,3,FALSE)</f>
        <v>23</v>
      </c>
      <c r="H1732">
        <f>VLOOKUP(A1732&amp;"|"&amp;"Fall"&amp;"|"&amp;"Math",kipp_maps!H:K,4,FALSE)</f>
        <v>1</v>
      </c>
      <c r="I1732">
        <f>VLOOKUP(A1732&amp;"|"&amp;"Spring"&amp;"|"&amp;"Math",kipp_maps!H:I,2,FALSE)</f>
        <v>222</v>
      </c>
      <c r="J1732">
        <f>VLOOKUP(A1732&amp;"|"&amp;"Spring"&amp;"|"&amp;"Math",kipp_maps!H:J,3,FALSE)</f>
        <v>35</v>
      </c>
      <c r="K1732">
        <f>VLOOKUP(A1732&amp;"|"&amp;"Spring"&amp;"|"&amp;"Math",kipp_maps!H:K,4,FALSE)</f>
        <v>2</v>
      </c>
      <c r="L1732">
        <f>VLOOKUP(A1732&amp;"|"&amp;"Fall"&amp;"|"&amp;"Math",kipp_maps!H:L,5,FALSE)</f>
        <v>6</v>
      </c>
      <c r="M1732">
        <f t="shared" si="108"/>
        <v>9</v>
      </c>
      <c r="N1732">
        <f t="shared" si="109"/>
        <v>3</v>
      </c>
      <c r="O1732">
        <f>VLOOKUP(A1732&amp;"|"&amp;"Fall"&amp;"|"&amp;"Reading",kipp_maps!H:I,2,FALSE)</f>
        <v>216</v>
      </c>
      <c r="P1732">
        <f>VLOOKUP(A1732&amp;"|"&amp;"Fall"&amp;"|"&amp;"Reading",kipp_maps!H:J,3,FALSE)</f>
        <v>51</v>
      </c>
      <c r="Q1732">
        <f>VLOOKUP(A1732&amp;"|"&amp;"Fall"&amp;"|"&amp;"Reading",kipp_maps!H:K,4,FALSE)</f>
        <v>3</v>
      </c>
      <c r="R1732">
        <f>VLOOKUP(A1732&amp;"|"&amp;"Spring"&amp;"|"&amp;"Reading",kipp_maps!H:I,2,FALSE)</f>
        <v>225</v>
      </c>
      <c r="S1732">
        <f>VLOOKUP(A1732&amp;"|"&amp;"Spring"&amp;"|"&amp;"Reading",kipp_maps!H:J,3,FALSE)</f>
        <v>67</v>
      </c>
      <c r="T1732">
        <f>VLOOKUP(A1732&amp;"|"&amp;"Spring"&amp;"|"&amp;"Reading",kipp_maps!H:K,4,FALSE)</f>
        <v>3</v>
      </c>
      <c r="U1732">
        <f>VLOOKUP(A1732&amp;"|"&amp;"Fall"&amp;"|"&amp;"Reading",kipp_maps!H:L,5,FALSE)</f>
        <v>4</v>
      </c>
      <c r="V1732">
        <f t="shared" si="110"/>
        <v>9</v>
      </c>
      <c r="W1732">
        <f t="shared" si="111"/>
        <v>5</v>
      </c>
    </row>
    <row r="1733" spans="1:23" x14ac:dyDescent="0.25">
      <c r="A1733">
        <v>16317</v>
      </c>
      <c r="B1733" t="str">
        <f>VLOOKUP(A1733,kipp_maps!A:B,2,FALSE)</f>
        <v>School B</v>
      </c>
      <c r="C1733">
        <f>VLOOKUP(A1733,kipp_maps!A:C,3,FALSE)</f>
        <v>7</v>
      </c>
      <c r="D1733">
        <f>VLOOKUP(A1733,kipp_maps!A:D,4,FALSE)</f>
        <v>2019</v>
      </c>
      <c r="E1733" t="str">
        <f>VLOOKUP(A1733,kipp_maps!A:E,5,FALSE)</f>
        <v>GenEd</v>
      </c>
      <c r="F1733">
        <f>VLOOKUP(A1733&amp;"|"&amp;"Fall"&amp;"|"&amp;"Math",kipp_maps!H:I,2,FALSE)</f>
        <v>237</v>
      </c>
      <c r="G1733">
        <f>VLOOKUP(A1733&amp;"|"&amp;"Fall"&amp;"|"&amp;"Math",kipp_maps!H:J,3,FALSE)</f>
        <v>76</v>
      </c>
      <c r="H1733">
        <f>VLOOKUP(A1733&amp;"|"&amp;"Fall"&amp;"|"&amp;"Math",kipp_maps!H:K,4,FALSE)</f>
        <v>4</v>
      </c>
      <c r="I1733">
        <f>VLOOKUP(A1733&amp;"|"&amp;"Spring"&amp;"|"&amp;"Math",kipp_maps!H:I,2,FALSE)</f>
        <v>239</v>
      </c>
      <c r="J1733">
        <f>VLOOKUP(A1733&amp;"|"&amp;"Spring"&amp;"|"&amp;"Math",kipp_maps!H:J,3,FALSE)</f>
        <v>72</v>
      </c>
      <c r="K1733">
        <f>VLOOKUP(A1733&amp;"|"&amp;"Spring"&amp;"|"&amp;"Math",kipp_maps!H:K,4,FALSE)</f>
        <v>3</v>
      </c>
      <c r="L1733">
        <f>VLOOKUP(A1733&amp;"|"&amp;"Fall"&amp;"|"&amp;"Math",kipp_maps!H:L,5,FALSE)</f>
        <v>4</v>
      </c>
      <c r="M1733">
        <f t="shared" si="108"/>
        <v>2</v>
      </c>
      <c r="N1733">
        <f t="shared" si="109"/>
        <v>-2</v>
      </c>
      <c r="O1733">
        <f>VLOOKUP(A1733&amp;"|"&amp;"Fall"&amp;"|"&amp;"Reading",kipp_maps!H:I,2,FALSE)</f>
        <v>228</v>
      </c>
      <c r="P1733">
        <f>VLOOKUP(A1733&amp;"|"&amp;"Fall"&amp;"|"&amp;"Reading",kipp_maps!H:J,3,FALSE)</f>
        <v>80</v>
      </c>
      <c r="Q1733">
        <f>VLOOKUP(A1733&amp;"|"&amp;"Fall"&amp;"|"&amp;"Reading",kipp_maps!H:K,4,FALSE)</f>
        <v>4</v>
      </c>
      <c r="R1733">
        <f>VLOOKUP(A1733&amp;"|"&amp;"Spring"&amp;"|"&amp;"Reading",kipp_maps!H:I,2,FALSE)</f>
        <v>232</v>
      </c>
      <c r="S1733">
        <f>VLOOKUP(A1733&amp;"|"&amp;"Spring"&amp;"|"&amp;"Reading",kipp_maps!H:J,3,FALSE)</f>
        <v>82</v>
      </c>
      <c r="T1733">
        <f>VLOOKUP(A1733&amp;"|"&amp;"Spring"&amp;"|"&amp;"Reading",kipp_maps!H:K,4,FALSE)</f>
        <v>4</v>
      </c>
      <c r="U1733">
        <f>VLOOKUP(A1733&amp;"|"&amp;"Fall"&amp;"|"&amp;"Reading",kipp_maps!H:L,5,FALSE)</f>
        <v>2</v>
      </c>
      <c r="V1733">
        <f t="shared" si="110"/>
        <v>4</v>
      </c>
      <c r="W1733">
        <f t="shared" si="111"/>
        <v>2</v>
      </c>
    </row>
    <row r="1734" spans="1:23" x14ac:dyDescent="0.25">
      <c r="A1734">
        <v>20172</v>
      </c>
      <c r="B1734" t="str">
        <f>VLOOKUP(A1734,kipp_maps!A:B,2,FALSE)</f>
        <v>School B</v>
      </c>
      <c r="C1734">
        <f>VLOOKUP(A1734,kipp_maps!A:C,3,FALSE)</f>
        <v>7</v>
      </c>
      <c r="D1734">
        <f>VLOOKUP(A1734,kipp_maps!A:D,4,FALSE)</f>
        <v>2019</v>
      </c>
      <c r="E1734" t="str">
        <f>VLOOKUP(A1734,kipp_maps!A:E,5,FALSE)</f>
        <v>Tier 2</v>
      </c>
      <c r="F1734">
        <f>VLOOKUP(A1734&amp;"|"&amp;"Fall"&amp;"|"&amp;"Math",kipp_maps!H:I,2,FALSE)</f>
        <v>198</v>
      </c>
      <c r="G1734">
        <f>VLOOKUP(A1734&amp;"|"&amp;"Fall"&amp;"|"&amp;"Math",kipp_maps!H:J,3,FALSE)</f>
        <v>5</v>
      </c>
      <c r="H1734">
        <f>VLOOKUP(A1734&amp;"|"&amp;"Fall"&amp;"|"&amp;"Math",kipp_maps!H:K,4,FALSE)</f>
        <v>1</v>
      </c>
      <c r="I1734">
        <f>VLOOKUP(A1734&amp;"|"&amp;"Spring"&amp;"|"&amp;"Math",kipp_maps!H:I,2,FALSE)</f>
        <v>203</v>
      </c>
      <c r="J1734">
        <f>VLOOKUP(A1734&amp;"|"&amp;"Spring"&amp;"|"&amp;"Math",kipp_maps!H:J,3,FALSE)</f>
        <v>7</v>
      </c>
      <c r="K1734">
        <f>VLOOKUP(A1734&amp;"|"&amp;"Spring"&amp;"|"&amp;"Math",kipp_maps!H:K,4,FALSE)</f>
        <v>1</v>
      </c>
      <c r="L1734">
        <f>VLOOKUP(A1734&amp;"|"&amp;"Fall"&amp;"|"&amp;"Math",kipp_maps!H:L,5,FALSE)</f>
        <v>7</v>
      </c>
      <c r="M1734">
        <f t="shared" si="108"/>
        <v>5</v>
      </c>
      <c r="N1734">
        <f t="shared" si="109"/>
        <v>-2</v>
      </c>
      <c r="O1734">
        <f>VLOOKUP(A1734&amp;"|"&amp;"Fall"&amp;"|"&amp;"Reading",kipp_maps!H:I,2,FALSE)</f>
        <v>185</v>
      </c>
      <c r="P1734">
        <f>VLOOKUP(A1734&amp;"|"&amp;"Fall"&amp;"|"&amp;"Reading",kipp_maps!H:J,3,FALSE)</f>
        <v>2</v>
      </c>
      <c r="Q1734">
        <f>VLOOKUP(A1734&amp;"|"&amp;"Fall"&amp;"|"&amp;"Reading",kipp_maps!H:K,4,FALSE)</f>
        <v>1</v>
      </c>
      <c r="R1734">
        <f>VLOOKUP(A1734&amp;"|"&amp;"Spring"&amp;"|"&amp;"Reading",kipp_maps!H:I,2,FALSE)</f>
        <v>210</v>
      </c>
      <c r="S1734">
        <f>VLOOKUP(A1734&amp;"|"&amp;"Spring"&amp;"|"&amp;"Reading",kipp_maps!H:J,3,FALSE)</f>
        <v>30</v>
      </c>
      <c r="T1734">
        <f>VLOOKUP(A1734&amp;"|"&amp;"Spring"&amp;"|"&amp;"Reading",kipp_maps!H:K,4,FALSE)</f>
        <v>2</v>
      </c>
      <c r="U1734">
        <f>VLOOKUP(A1734&amp;"|"&amp;"Fall"&amp;"|"&amp;"Reading",kipp_maps!H:L,5,FALSE)</f>
        <v>9</v>
      </c>
      <c r="V1734">
        <f t="shared" si="110"/>
        <v>25</v>
      </c>
      <c r="W1734">
        <f t="shared" si="111"/>
        <v>16</v>
      </c>
    </row>
    <row r="1735" spans="1:23" x14ac:dyDescent="0.25">
      <c r="A1735">
        <v>10497</v>
      </c>
      <c r="B1735" t="str">
        <f>VLOOKUP(A1735,kipp_maps!A:B,2,FALSE)</f>
        <v>School B</v>
      </c>
      <c r="C1735">
        <f>VLOOKUP(A1735,kipp_maps!A:C,3,FALSE)</f>
        <v>7</v>
      </c>
      <c r="D1735">
        <f>VLOOKUP(A1735,kipp_maps!A:D,4,FALSE)</f>
        <v>2019</v>
      </c>
      <c r="E1735" t="str">
        <f>VLOOKUP(A1735,kipp_maps!A:E,5,FALSE)</f>
        <v>LEP</v>
      </c>
      <c r="F1735">
        <f>VLOOKUP(A1735&amp;"|"&amp;"Fall"&amp;"|"&amp;"Math",kipp_maps!H:I,2,FALSE)</f>
        <v>212</v>
      </c>
      <c r="G1735">
        <f>VLOOKUP(A1735&amp;"|"&amp;"Fall"&amp;"|"&amp;"Math",kipp_maps!H:J,3,FALSE)</f>
        <v>21</v>
      </c>
      <c r="H1735">
        <f>VLOOKUP(A1735&amp;"|"&amp;"Fall"&amp;"|"&amp;"Math",kipp_maps!H:K,4,FALSE)</f>
        <v>1</v>
      </c>
      <c r="I1735">
        <f>VLOOKUP(A1735&amp;"|"&amp;"Spring"&amp;"|"&amp;"Math",kipp_maps!H:I,2,FALSE)</f>
        <v>220</v>
      </c>
      <c r="J1735">
        <f>VLOOKUP(A1735&amp;"|"&amp;"Spring"&amp;"|"&amp;"Math",kipp_maps!H:J,3,FALSE)</f>
        <v>31</v>
      </c>
      <c r="K1735">
        <f>VLOOKUP(A1735&amp;"|"&amp;"Spring"&amp;"|"&amp;"Math",kipp_maps!H:K,4,FALSE)</f>
        <v>2</v>
      </c>
      <c r="L1735">
        <f>VLOOKUP(A1735&amp;"|"&amp;"Fall"&amp;"|"&amp;"Math",kipp_maps!H:L,5,FALSE)</f>
        <v>6</v>
      </c>
      <c r="M1735">
        <f t="shared" si="108"/>
        <v>8</v>
      </c>
      <c r="N1735">
        <f t="shared" si="109"/>
        <v>2</v>
      </c>
      <c r="O1735">
        <f>VLOOKUP(A1735&amp;"|"&amp;"Fall"&amp;"|"&amp;"Reading",kipp_maps!H:I,2,FALSE)</f>
        <v>206</v>
      </c>
      <c r="P1735">
        <f>VLOOKUP(A1735&amp;"|"&amp;"Fall"&amp;"|"&amp;"Reading",kipp_maps!H:J,3,FALSE)</f>
        <v>25</v>
      </c>
      <c r="Q1735">
        <f>VLOOKUP(A1735&amp;"|"&amp;"Fall"&amp;"|"&amp;"Reading",kipp_maps!H:K,4,FALSE)</f>
        <v>2</v>
      </c>
      <c r="R1735">
        <f>VLOOKUP(A1735&amp;"|"&amp;"Spring"&amp;"|"&amp;"Reading",kipp_maps!H:I,2,FALSE)</f>
        <v>213</v>
      </c>
      <c r="S1735">
        <f>VLOOKUP(A1735&amp;"|"&amp;"Spring"&amp;"|"&amp;"Reading",kipp_maps!H:J,3,FALSE)</f>
        <v>37</v>
      </c>
      <c r="T1735">
        <f>VLOOKUP(A1735&amp;"|"&amp;"Spring"&amp;"|"&amp;"Reading",kipp_maps!H:K,4,FALSE)</f>
        <v>2</v>
      </c>
      <c r="U1735">
        <f>VLOOKUP(A1735&amp;"|"&amp;"Fall"&amp;"|"&amp;"Reading",kipp_maps!H:L,5,FALSE)</f>
        <v>5</v>
      </c>
      <c r="V1735">
        <f t="shared" si="110"/>
        <v>7</v>
      </c>
      <c r="W1735">
        <f t="shared" si="111"/>
        <v>2</v>
      </c>
    </row>
    <row r="1736" spans="1:23" x14ac:dyDescent="0.25">
      <c r="A1736">
        <v>20602</v>
      </c>
      <c r="B1736" t="str">
        <f>VLOOKUP(A1736,kipp_maps!A:B,2,FALSE)</f>
        <v>School B</v>
      </c>
      <c r="C1736">
        <f>VLOOKUP(A1736,kipp_maps!A:C,3,FALSE)</f>
        <v>7</v>
      </c>
      <c r="D1736">
        <f>VLOOKUP(A1736,kipp_maps!A:D,4,FALSE)</f>
        <v>2019</v>
      </c>
      <c r="E1736" t="str">
        <f>VLOOKUP(A1736,kipp_maps!A:E,5,FALSE)</f>
        <v>GenEd</v>
      </c>
      <c r="F1736">
        <f>VLOOKUP(A1736&amp;"|"&amp;"Fall"&amp;"|"&amp;"Math",kipp_maps!H:I,2,FALSE)</f>
        <v>224</v>
      </c>
      <c r="G1736">
        <f>VLOOKUP(A1736&amp;"|"&amp;"Fall"&amp;"|"&amp;"Math",kipp_maps!H:J,3,FALSE)</f>
        <v>47</v>
      </c>
      <c r="H1736">
        <f>VLOOKUP(A1736&amp;"|"&amp;"Fall"&amp;"|"&amp;"Math",kipp_maps!H:K,4,FALSE)</f>
        <v>2</v>
      </c>
      <c r="I1736">
        <f>VLOOKUP(A1736&amp;"|"&amp;"Spring"&amp;"|"&amp;"Math",kipp_maps!H:I,2,FALSE)</f>
        <v>236</v>
      </c>
      <c r="J1736">
        <f>VLOOKUP(A1736&amp;"|"&amp;"Spring"&amp;"|"&amp;"Math",kipp_maps!H:J,3,FALSE)</f>
        <v>66</v>
      </c>
      <c r="K1736">
        <f>VLOOKUP(A1736&amp;"|"&amp;"Spring"&amp;"|"&amp;"Math",kipp_maps!H:K,4,FALSE)</f>
        <v>3</v>
      </c>
      <c r="L1736">
        <f>VLOOKUP(A1736&amp;"|"&amp;"Fall"&amp;"|"&amp;"Math",kipp_maps!H:L,5,FALSE)</f>
        <v>5</v>
      </c>
      <c r="M1736">
        <f t="shared" si="108"/>
        <v>12</v>
      </c>
      <c r="N1736">
        <f t="shared" si="109"/>
        <v>7</v>
      </c>
      <c r="O1736">
        <f>VLOOKUP(A1736&amp;"|"&amp;"Fall"&amp;"|"&amp;"Reading",kipp_maps!H:I,2,FALSE)</f>
        <v>224</v>
      </c>
      <c r="P1736">
        <f>VLOOKUP(A1736&amp;"|"&amp;"Fall"&amp;"|"&amp;"Reading",kipp_maps!H:J,3,FALSE)</f>
        <v>71</v>
      </c>
      <c r="Q1736">
        <f>VLOOKUP(A1736&amp;"|"&amp;"Fall"&amp;"|"&amp;"Reading",kipp_maps!H:K,4,FALSE)</f>
        <v>3</v>
      </c>
      <c r="R1736">
        <f>VLOOKUP(A1736&amp;"|"&amp;"Spring"&amp;"|"&amp;"Reading",kipp_maps!H:I,2,FALSE)</f>
        <v>231</v>
      </c>
      <c r="S1736">
        <f>VLOOKUP(A1736&amp;"|"&amp;"Spring"&amp;"|"&amp;"Reading",kipp_maps!H:J,3,FALSE)</f>
        <v>80</v>
      </c>
      <c r="T1736">
        <f>VLOOKUP(A1736&amp;"|"&amp;"Spring"&amp;"|"&amp;"Reading",kipp_maps!H:K,4,FALSE)</f>
        <v>4</v>
      </c>
      <c r="U1736">
        <f>VLOOKUP(A1736&amp;"|"&amp;"Fall"&amp;"|"&amp;"Reading",kipp_maps!H:L,5,FALSE)</f>
        <v>2</v>
      </c>
      <c r="V1736">
        <f t="shared" si="110"/>
        <v>7</v>
      </c>
      <c r="W1736">
        <f t="shared" si="111"/>
        <v>5</v>
      </c>
    </row>
    <row r="1737" spans="1:23" x14ac:dyDescent="0.25">
      <c r="A1737">
        <v>20324</v>
      </c>
      <c r="B1737" t="str">
        <f>VLOOKUP(A1737,kipp_maps!A:B,2,FALSE)</f>
        <v>School B</v>
      </c>
      <c r="C1737">
        <f>VLOOKUP(A1737,kipp_maps!A:C,3,FALSE)</f>
        <v>7</v>
      </c>
      <c r="D1737">
        <f>VLOOKUP(A1737,kipp_maps!A:D,4,FALSE)</f>
        <v>2019</v>
      </c>
      <c r="E1737" t="str">
        <f>VLOOKUP(A1737,kipp_maps!A:E,5,FALSE)</f>
        <v>GenEd</v>
      </c>
      <c r="F1737">
        <f>VLOOKUP(A1737&amp;"|"&amp;"Fall"&amp;"|"&amp;"Math",kipp_maps!H:I,2,FALSE)</f>
        <v>215</v>
      </c>
      <c r="G1737">
        <f>VLOOKUP(A1737&amp;"|"&amp;"Fall"&amp;"|"&amp;"Math",kipp_maps!H:J,3,FALSE)</f>
        <v>27</v>
      </c>
      <c r="H1737">
        <f>VLOOKUP(A1737&amp;"|"&amp;"Fall"&amp;"|"&amp;"Math",kipp_maps!H:K,4,FALSE)</f>
        <v>2</v>
      </c>
      <c r="I1737">
        <f>VLOOKUP(A1737&amp;"|"&amp;"Spring"&amp;"|"&amp;"Math",kipp_maps!H:I,2,FALSE)</f>
        <v>224</v>
      </c>
      <c r="J1737">
        <f>VLOOKUP(A1737&amp;"|"&amp;"Spring"&amp;"|"&amp;"Math",kipp_maps!H:J,3,FALSE)</f>
        <v>40</v>
      </c>
      <c r="K1737">
        <f>VLOOKUP(A1737&amp;"|"&amp;"Spring"&amp;"|"&amp;"Math",kipp_maps!H:K,4,FALSE)</f>
        <v>2</v>
      </c>
      <c r="L1737">
        <f>VLOOKUP(A1737&amp;"|"&amp;"Fall"&amp;"|"&amp;"Math",kipp_maps!H:L,5,FALSE)</f>
        <v>6</v>
      </c>
      <c r="M1737">
        <f t="shared" si="108"/>
        <v>9</v>
      </c>
      <c r="N1737">
        <f t="shared" si="109"/>
        <v>3</v>
      </c>
      <c r="O1737">
        <f>VLOOKUP(A1737&amp;"|"&amp;"Fall"&amp;"|"&amp;"Reading",kipp_maps!H:I,2,FALSE)</f>
        <v>214</v>
      </c>
      <c r="P1737">
        <f>VLOOKUP(A1737&amp;"|"&amp;"Fall"&amp;"|"&amp;"Reading",kipp_maps!H:J,3,FALSE)</f>
        <v>45</v>
      </c>
      <c r="Q1737">
        <f>VLOOKUP(A1737&amp;"|"&amp;"Fall"&amp;"|"&amp;"Reading",kipp_maps!H:K,4,FALSE)</f>
        <v>2</v>
      </c>
      <c r="R1737">
        <f>VLOOKUP(A1737&amp;"|"&amp;"Spring"&amp;"|"&amp;"Reading",kipp_maps!H:I,2,FALSE)</f>
        <v>219</v>
      </c>
      <c r="S1737">
        <f>VLOOKUP(A1737&amp;"|"&amp;"Spring"&amp;"|"&amp;"Reading",kipp_maps!H:J,3,FALSE)</f>
        <v>52</v>
      </c>
      <c r="T1737">
        <f>VLOOKUP(A1737&amp;"|"&amp;"Spring"&amp;"|"&amp;"Reading",kipp_maps!H:K,4,FALSE)</f>
        <v>3</v>
      </c>
      <c r="U1737">
        <f>VLOOKUP(A1737&amp;"|"&amp;"Fall"&amp;"|"&amp;"Reading",kipp_maps!H:L,5,FALSE)</f>
        <v>4</v>
      </c>
      <c r="V1737">
        <f t="shared" si="110"/>
        <v>5</v>
      </c>
      <c r="W1737">
        <f t="shared" si="111"/>
        <v>1</v>
      </c>
    </row>
    <row r="1738" spans="1:23" x14ac:dyDescent="0.25">
      <c r="A1738">
        <v>16205</v>
      </c>
      <c r="B1738" t="str">
        <f>VLOOKUP(A1738,kipp_maps!A:B,2,FALSE)</f>
        <v>School B</v>
      </c>
      <c r="C1738">
        <f>VLOOKUP(A1738,kipp_maps!A:C,3,FALSE)</f>
        <v>7</v>
      </c>
      <c r="D1738">
        <f>VLOOKUP(A1738,kipp_maps!A:D,4,FALSE)</f>
        <v>2019</v>
      </c>
      <c r="E1738" t="str">
        <f>VLOOKUP(A1738,kipp_maps!A:E,5,FALSE)</f>
        <v>LEP</v>
      </c>
      <c r="F1738">
        <f>VLOOKUP(A1738&amp;"|"&amp;"Fall"&amp;"|"&amp;"Math",kipp_maps!H:I,2,FALSE)</f>
        <v>213</v>
      </c>
      <c r="G1738">
        <f>VLOOKUP(A1738&amp;"|"&amp;"Fall"&amp;"|"&amp;"Math",kipp_maps!H:J,3,FALSE)</f>
        <v>23</v>
      </c>
      <c r="H1738">
        <f>VLOOKUP(A1738&amp;"|"&amp;"Fall"&amp;"|"&amp;"Math",kipp_maps!H:K,4,FALSE)</f>
        <v>1</v>
      </c>
      <c r="I1738">
        <f>VLOOKUP(A1738&amp;"|"&amp;"Spring"&amp;"|"&amp;"Math",kipp_maps!H:I,2,FALSE)</f>
        <v>221</v>
      </c>
      <c r="J1738">
        <f>VLOOKUP(A1738&amp;"|"&amp;"Spring"&amp;"|"&amp;"Math",kipp_maps!H:J,3,FALSE)</f>
        <v>33</v>
      </c>
      <c r="K1738">
        <f>VLOOKUP(A1738&amp;"|"&amp;"Spring"&amp;"|"&amp;"Math",kipp_maps!H:K,4,FALSE)</f>
        <v>2</v>
      </c>
      <c r="L1738">
        <f>VLOOKUP(A1738&amp;"|"&amp;"Fall"&amp;"|"&amp;"Math",kipp_maps!H:L,5,FALSE)</f>
        <v>6</v>
      </c>
      <c r="M1738">
        <f t="shared" si="108"/>
        <v>8</v>
      </c>
      <c r="N1738">
        <f t="shared" si="109"/>
        <v>2</v>
      </c>
      <c r="O1738">
        <f>VLOOKUP(A1738&amp;"|"&amp;"Fall"&amp;"|"&amp;"Reading",kipp_maps!H:I,2,FALSE)</f>
        <v>214</v>
      </c>
      <c r="P1738">
        <f>VLOOKUP(A1738&amp;"|"&amp;"Fall"&amp;"|"&amp;"Reading",kipp_maps!H:J,3,FALSE)</f>
        <v>45</v>
      </c>
      <c r="Q1738">
        <f>VLOOKUP(A1738&amp;"|"&amp;"Fall"&amp;"|"&amp;"Reading",kipp_maps!H:K,4,FALSE)</f>
        <v>2</v>
      </c>
      <c r="R1738">
        <f>VLOOKUP(A1738&amp;"|"&amp;"Spring"&amp;"|"&amp;"Reading",kipp_maps!H:I,2,FALSE)</f>
        <v>218</v>
      </c>
      <c r="S1738">
        <f>VLOOKUP(A1738&amp;"|"&amp;"Spring"&amp;"|"&amp;"Reading",kipp_maps!H:J,3,FALSE)</f>
        <v>50</v>
      </c>
      <c r="T1738">
        <f>VLOOKUP(A1738&amp;"|"&amp;"Spring"&amp;"|"&amp;"Reading",kipp_maps!H:K,4,FALSE)</f>
        <v>3</v>
      </c>
      <c r="U1738">
        <f>VLOOKUP(A1738&amp;"|"&amp;"Fall"&amp;"|"&amp;"Reading",kipp_maps!H:L,5,FALSE)</f>
        <v>4</v>
      </c>
      <c r="V1738">
        <f t="shared" si="110"/>
        <v>4</v>
      </c>
      <c r="W1738">
        <f t="shared" si="111"/>
        <v>0</v>
      </c>
    </row>
    <row r="1739" spans="1:23" x14ac:dyDescent="0.25">
      <c r="A1739">
        <v>13918</v>
      </c>
      <c r="B1739" t="str">
        <f>VLOOKUP(A1739,kipp_maps!A:B,2,FALSE)</f>
        <v>School B</v>
      </c>
      <c r="C1739">
        <f>VLOOKUP(A1739,kipp_maps!A:C,3,FALSE)</f>
        <v>7</v>
      </c>
      <c r="D1739">
        <f>VLOOKUP(A1739,kipp_maps!A:D,4,FALSE)</f>
        <v>2019</v>
      </c>
      <c r="E1739" t="str">
        <f>VLOOKUP(A1739,kipp_maps!A:E,5,FALSE)</f>
        <v>Gifted</v>
      </c>
      <c r="F1739">
        <f>VLOOKUP(A1739&amp;"|"&amp;"Fall"&amp;"|"&amp;"Math",kipp_maps!H:I,2,FALSE)</f>
        <v>221</v>
      </c>
      <c r="G1739">
        <f>VLOOKUP(A1739&amp;"|"&amp;"Fall"&amp;"|"&amp;"Math",kipp_maps!H:J,3,FALSE)</f>
        <v>40</v>
      </c>
      <c r="H1739">
        <f>VLOOKUP(A1739&amp;"|"&amp;"Fall"&amp;"|"&amp;"Math",kipp_maps!H:K,4,FALSE)</f>
        <v>2</v>
      </c>
      <c r="I1739">
        <f>VLOOKUP(A1739&amp;"|"&amp;"Spring"&amp;"|"&amp;"Math",kipp_maps!H:I,2,FALSE)</f>
        <v>230</v>
      </c>
      <c r="J1739">
        <f>VLOOKUP(A1739&amp;"|"&amp;"Spring"&amp;"|"&amp;"Math",kipp_maps!H:J,3,FALSE)</f>
        <v>53</v>
      </c>
      <c r="K1739">
        <f>VLOOKUP(A1739&amp;"|"&amp;"Spring"&amp;"|"&amp;"Math",kipp_maps!H:K,4,FALSE)</f>
        <v>3</v>
      </c>
      <c r="L1739">
        <f>VLOOKUP(A1739&amp;"|"&amp;"Fall"&amp;"|"&amp;"Math",kipp_maps!H:L,5,FALSE)</f>
        <v>5</v>
      </c>
      <c r="M1739">
        <f t="shared" si="108"/>
        <v>9</v>
      </c>
      <c r="N1739">
        <f t="shared" si="109"/>
        <v>4</v>
      </c>
      <c r="O1739">
        <f>VLOOKUP(A1739&amp;"|"&amp;"Fall"&amp;"|"&amp;"Reading",kipp_maps!H:I,2,FALSE)</f>
        <v>226</v>
      </c>
      <c r="P1739">
        <f>VLOOKUP(A1739&amp;"|"&amp;"Fall"&amp;"|"&amp;"Reading",kipp_maps!H:J,3,FALSE)</f>
        <v>76</v>
      </c>
      <c r="Q1739">
        <f>VLOOKUP(A1739&amp;"|"&amp;"Fall"&amp;"|"&amp;"Reading",kipp_maps!H:K,4,FALSE)</f>
        <v>4</v>
      </c>
      <c r="R1739">
        <f>VLOOKUP(A1739&amp;"|"&amp;"Spring"&amp;"|"&amp;"Reading",kipp_maps!H:I,2,FALSE)</f>
        <v>231</v>
      </c>
      <c r="S1739">
        <f>VLOOKUP(A1739&amp;"|"&amp;"Spring"&amp;"|"&amp;"Reading",kipp_maps!H:J,3,FALSE)</f>
        <v>80</v>
      </c>
      <c r="T1739">
        <f>VLOOKUP(A1739&amp;"|"&amp;"Spring"&amp;"|"&amp;"Reading",kipp_maps!H:K,4,FALSE)</f>
        <v>4</v>
      </c>
      <c r="U1739">
        <f>VLOOKUP(A1739&amp;"|"&amp;"Fall"&amp;"|"&amp;"Reading",kipp_maps!H:L,5,FALSE)</f>
        <v>2</v>
      </c>
      <c r="V1739">
        <f t="shared" si="110"/>
        <v>5</v>
      </c>
      <c r="W1739">
        <f t="shared" si="111"/>
        <v>3</v>
      </c>
    </row>
    <row r="1740" spans="1:23" x14ac:dyDescent="0.25">
      <c r="A1740">
        <v>11040</v>
      </c>
      <c r="B1740" t="str">
        <f>VLOOKUP(A1740,kipp_maps!A:B,2,FALSE)</f>
        <v>School B</v>
      </c>
      <c r="C1740">
        <f>VLOOKUP(A1740,kipp_maps!A:C,3,FALSE)</f>
        <v>7</v>
      </c>
      <c r="D1740">
        <f>VLOOKUP(A1740,kipp_maps!A:D,4,FALSE)</f>
        <v>2019</v>
      </c>
      <c r="E1740" t="str">
        <f>VLOOKUP(A1740,kipp_maps!A:E,5,FALSE)</f>
        <v>Gifted</v>
      </c>
      <c r="F1740">
        <f>VLOOKUP(A1740&amp;"|"&amp;"Fall"&amp;"|"&amp;"Math",kipp_maps!H:I,2,FALSE)</f>
        <v>248</v>
      </c>
      <c r="G1740">
        <f>VLOOKUP(A1740&amp;"|"&amp;"Fall"&amp;"|"&amp;"Math",kipp_maps!H:J,3,FALSE)</f>
        <v>91</v>
      </c>
      <c r="H1740">
        <f>VLOOKUP(A1740&amp;"|"&amp;"Fall"&amp;"|"&amp;"Math",kipp_maps!H:K,4,FALSE)</f>
        <v>4</v>
      </c>
      <c r="I1740">
        <f>VLOOKUP(A1740&amp;"|"&amp;"Spring"&amp;"|"&amp;"Math",kipp_maps!H:I,2,FALSE)</f>
        <v>253</v>
      </c>
      <c r="J1740">
        <f>VLOOKUP(A1740&amp;"|"&amp;"Spring"&amp;"|"&amp;"Math",kipp_maps!H:J,3,FALSE)</f>
        <v>92</v>
      </c>
      <c r="K1740">
        <f>VLOOKUP(A1740&amp;"|"&amp;"Spring"&amp;"|"&amp;"Math",kipp_maps!H:K,4,FALSE)</f>
        <v>4</v>
      </c>
      <c r="L1740">
        <f>VLOOKUP(A1740&amp;"|"&amp;"Fall"&amp;"|"&amp;"Math",kipp_maps!H:L,5,FALSE)</f>
        <v>3</v>
      </c>
      <c r="M1740">
        <f t="shared" si="108"/>
        <v>5</v>
      </c>
      <c r="N1740">
        <f t="shared" si="109"/>
        <v>2</v>
      </c>
      <c r="O1740">
        <f>VLOOKUP(A1740&amp;"|"&amp;"Fall"&amp;"|"&amp;"Reading",kipp_maps!H:I,2,FALSE)</f>
        <v>233</v>
      </c>
      <c r="P1740">
        <f>VLOOKUP(A1740&amp;"|"&amp;"Fall"&amp;"|"&amp;"Reading",kipp_maps!H:J,3,FALSE)</f>
        <v>88</v>
      </c>
      <c r="Q1740">
        <f>VLOOKUP(A1740&amp;"|"&amp;"Fall"&amp;"|"&amp;"Reading",kipp_maps!H:K,4,FALSE)</f>
        <v>4</v>
      </c>
      <c r="R1740">
        <f>VLOOKUP(A1740&amp;"|"&amp;"Spring"&amp;"|"&amp;"Reading",kipp_maps!H:I,2,FALSE)</f>
        <v>236</v>
      </c>
      <c r="S1740">
        <f>VLOOKUP(A1740&amp;"|"&amp;"Spring"&amp;"|"&amp;"Reading",kipp_maps!H:J,3,FALSE)</f>
        <v>88</v>
      </c>
      <c r="T1740">
        <f>VLOOKUP(A1740&amp;"|"&amp;"Spring"&amp;"|"&amp;"Reading",kipp_maps!H:K,4,FALSE)</f>
        <v>4</v>
      </c>
      <c r="U1740">
        <f>VLOOKUP(A1740&amp;"|"&amp;"Fall"&amp;"|"&amp;"Reading",kipp_maps!H:L,5,FALSE)</f>
        <v>2</v>
      </c>
      <c r="V1740">
        <f t="shared" si="110"/>
        <v>3</v>
      </c>
      <c r="W1740">
        <f t="shared" si="111"/>
        <v>1</v>
      </c>
    </row>
    <row r="1741" spans="1:23" x14ac:dyDescent="0.25">
      <c r="A1741">
        <v>11654</v>
      </c>
      <c r="B1741" t="str">
        <f>VLOOKUP(A1741,kipp_maps!A:B,2,FALSE)</f>
        <v>School B</v>
      </c>
      <c r="C1741">
        <f>VLOOKUP(A1741,kipp_maps!A:C,3,FALSE)</f>
        <v>7</v>
      </c>
      <c r="D1741">
        <f>VLOOKUP(A1741,kipp_maps!A:D,4,FALSE)</f>
        <v>2019</v>
      </c>
      <c r="E1741" t="str">
        <f>VLOOKUP(A1741,kipp_maps!A:E,5,FALSE)</f>
        <v>Tier 2</v>
      </c>
      <c r="F1741" t="e">
        <f>VLOOKUP(A1741&amp;"|"&amp;"Fall"&amp;"|"&amp;"Math",kipp_maps!H:I,2,FALSE)</f>
        <v>#N/A</v>
      </c>
      <c r="G1741" t="e">
        <f>VLOOKUP(A1741&amp;"|"&amp;"Fall"&amp;"|"&amp;"Math",kipp_maps!H:J,3,FALSE)</f>
        <v>#N/A</v>
      </c>
      <c r="H1741" t="e">
        <f>VLOOKUP(A1741&amp;"|"&amp;"Fall"&amp;"|"&amp;"Math",kipp_maps!H:K,4,FALSE)</f>
        <v>#N/A</v>
      </c>
      <c r="I1741" t="e">
        <f>VLOOKUP(A1741&amp;"|"&amp;"Spring"&amp;"|"&amp;"Math",kipp_maps!H:I,2,FALSE)</f>
        <v>#N/A</v>
      </c>
      <c r="J1741" t="e">
        <f>VLOOKUP(A1741&amp;"|"&amp;"Spring"&amp;"|"&amp;"Math",kipp_maps!H:J,3,FALSE)</f>
        <v>#N/A</v>
      </c>
      <c r="K1741" t="e">
        <f>VLOOKUP(A1741&amp;"|"&amp;"Spring"&amp;"|"&amp;"Math",kipp_maps!H:K,4,FALSE)</f>
        <v>#N/A</v>
      </c>
      <c r="L1741" t="e">
        <f>VLOOKUP(A1741&amp;"|"&amp;"Fall"&amp;"|"&amp;"Math",kipp_maps!H:L,5,FALSE)</f>
        <v>#N/A</v>
      </c>
      <c r="M1741" t="e">
        <f t="shared" si="108"/>
        <v>#N/A</v>
      </c>
      <c r="N1741" t="e">
        <f t="shared" si="109"/>
        <v>#N/A</v>
      </c>
      <c r="O1741">
        <f>VLOOKUP(A1741&amp;"|"&amp;"Fall"&amp;"|"&amp;"Reading",kipp_maps!H:I,2,FALSE)</f>
        <v>190</v>
      </c>
      <c r="P1741">
        <f>VLOOKUP(A1741&amp;"|"&amp;"Fall"&amp;"|"&amp;"Reading",kipp_maps!H:J,3,FALSE)</f>
        <v>4</v>
      </c>
      <c r="Q1741">
        <f>VLOOKUP(A1741&amp;"|"&amp;"Fall"&amp;"|"&amp;"Reading",kipp_maps!H:K,4,FALSE)</f>
        <v>1</v>
      </c>
      <c r="R1741">
        <f>VLOOKUP(A1741&amp;"|"&amp;"Spring"&amp;"|"&amp;"Reading",kipp_maps!H:I,2,FALSE)</f>
        <v>181</v>
      </c>
      <c r="S1741">
        <f>VLOOKUP(A1741&amp;"|"&amp;"Spring"&amp;"|"&amp;"Reading",kipp_maps!H:J,3,FALSE)</f>
        <v>1</v>
      </c>
      <c r="T1741">
        <f>VLOOKUP(A1741&amp;"|"&amp;"Spring"&amp;"|"&amp;"Reading",kipp_maps!H:K,4,FALSE)</f>
        <v>1</v>
      </c>
      <c r="U1741">
        <f>VLOOKUP(A1741&amp;"|"&amp;"Fall"&amp;"|"&amp;"Reading",kipp_maps!H:L,5,FALSE)</f>
        <v>8</v>
      </c>
      <c r="V1741">
        <f t="shared" si="110"/>
        <v>-9</v>
      </c>
      <c r="W1741">
        <f t="shared" si="111"/>
        <v>-17</v>
      </c>
    </row>
    <row r="1742" spans="1:23" x14ac:dyDescent="0.25">
      <c r="A1742">
        <v>13261</v>
      </c>
      <c r="B1742" t="str">
        <f>VLOOKUP(A1742,kipp_maps!A:B,2,FALSE)</f>
        <v>School B</v>
      </c>
      <c r="C1742">
        <f>VLOOKUP(A1742,kipp_maps!A:C,3,FALSE)</f>
        <v>7</v>
      </c>
      <c r="D1742">
        <f>VLOOKUP(A1742,kipp_maps!A:D,4,FALSE)</f>
        <v>2019</v>
      </c>
      <c r="E1742" t="str">
        <f>VLOOKUP(A1742,kipp_maps!A:E,5,FALSE)</f>
        <v>LEP</v>
      </c>
      <c r="F1742">
        <f>VLOOKUP(A1742&amp;"|"&amp;"Fall"&amp;"|"&amp;"Math",kipp_maps!H:I,2,FALSE)</f>
        <v>223</v>
      </c>
      <c r="G1742">
        <f>VLOOKUP(A1742&amp;"|"&amp;"Fall"&amp;"|"&amp;"Math",kipp_maps!H:J,3,FALSE)</f>
        <v>44</v>
      </c>
      <c r="H1742">
        <f>VLOOKUP(A1742&amp;"|"&amp;"Fall"&amp;"|"&amp;"Math",kipp_maps!H:K,4,FALSE)</f>
        <v>2</v>
      </c>
      <c r="I1742">
        <f>VLOOKUP(A1742&amp;"|"&amp;"Spring"&amp;"|"&amp;"Math",kipp_maps!H:I,2,FALSE)</f>
        <v>214</v>
      </c>
      <c r="J1742">
        <f>VLOOKUP(A1742&amp;"|"&amp;"Spring"&amp;"|"&amp;"Math",kipp_maps!H:J,3,FALSE)</f>
        <v>20</v>
      </c>
      <c r="K1742">
        <f>VLOOKUP(A1742&amp;"|"&amp;"Spring"&amp;"|"&amp;"Math",kipp_maps!H:K,4,FALSE)</f>
        <v>1</v>
      </c>
      <c r="L1742">
        <f>VLOOKUP(A1742&amp;"|"&amp;"Fall"&amp;"|"&amp;"Math",kipp_maps!H:L,5,FALSE)</f>
        <v>5</v>
      </c>
      <c r="M1742">
        <f t="shared" si="108"/>
        <v>-9</v>
      </c>
      <c r="N1742">
        <f t="shared" si="109"/>
        <v>-14</v>
      </c>
      <c r="O1742">
        <f>VLOOKUP(A1742&amp;"|"&amp;"Fall"&amp;"|"&amp;"Reading",kipp_maps!H:I,2,FALSE)</f>
        <v>210</v>
      </c>
      <c r="P1742">
        <f>VLOOKUP(A1742&amp;"|"&amp;"Fall"&amp;"|"&amp;"Reading",kipp_maps!H:J,3,FALSE)</f>
        <v>35</v>
      </c>
      <c r="Q1742">
        <f>VLOOKUP(A1742&amp;"|"&amp;"Fall"&amp;"|"&amp;"Reading",kipp_maps!H:K,4,FALSE)</f>
        <v>2</v>
      </c>
      <c r="R1742">
        <f>VLOOKUP(A1742&amp;"|"&amp;"Spring"&amp;"|"&amp;"Reading",kipp_maps!H:I,2,FALSE)</f>
        <v>206</v>
      </c>
      <c r="S1742">
        <f>VLOOKUP(A1742&amp;"|"&amp;"Spring"&amp;"|"&amp;"Reading",kipp_maps!H:J,3,FALSE)</f>
        <v>21</v>
      </c>
      <c r="T1742">
        <f>VLOOKUP(A1742&amp;"|"&amp;"Spring"&amp;"|"&amp;"Reading",kipp_maps!H:K,4,FALSE)</f>
        <v>1</v>
      </c>
      <c r="U1742">
        <f>VLOOKUP(A1742&amp;"|"&amp;"Fall"&amp;"|"&amp;"Reading",kipp_maps!H:L,5,FALSE)</f>
        <v>5</v>
      </c>
      <c r="V1742">
        <f t="shared" si="110"/>
        <v>-4</v>
      </c>
      <c r="W1742">
        <f t="shared" si="111"/>
        <v>-9</v>
      </c>
    </row>
    <row r="1743" spans="1:23" x14ac:dyDescent="0.25">
      <c r="A1743">
        <v>14732</v>
      </c>
      <c r="B1743" t="str">
        <f>VLOOKUP(A1743,kipp_maps!A:B,2,FALSE)</f>
        <v>School B</v>
      </c>
      <c r="C1743">
        <f>VLOOKUP(A1743,kipp_maps!A:C,3,FALSE)</f>
        <v>7</v>
      </c>
      <c r="D1743">
        <f>VLOOKUP(A1743,kipp_maps!A:D,4,FALSE)</f>
        <v>2019</v>
      </c>
      <c r="E1743" t="str">
        <f>VLOOKUP(A1743,kipp_maps!A:E,5,FALSE)</f>
        <v>Gifted</v>
      </c>
      <c r="F1743" t="str">
        <f>VLOOKUP(A1743&amp;"|"&amp;"Fall"&amp;"|"&amp;"Math",kipp_maps!H:I,2,FALSE)</f>
        <v>.</v>
      </c>
      <c r="G1743" t="str">
        <f>VLOOKUP(A1743&amp;"|"&amp;"Fall"&amp;"|"&amp;"Math",kipp_maps!H:J,3,FALSE)</f>
        <v>.</v>
      </c>
      <c r="H1743" t="str">
        <f>VLOOKUP(A1743&amp;"|"&amp;"Fall"&amp;"|"&amp;"Math",kipp_maps!H:K,4,FALSE)</f>
        <v>.</v>
      </c>
      <c r="I1743">
        <f>VLOOKUP(A1743&amp;"|"&amp;"Spring"&amp;"|"&amp;"Math",kipp_maps!H:I,2,FALSE)</f>
        <v>248</v>
      </c>
      <c r="J1743">
        <f>VLOOKUP(A1743&amp;"|"&amp;"Spring"&amp;"|"&amp;"Math",kipp_maps!H:J,3,FALSE)</f>
        <v>86</v>
      </c>
      <c r="K1743">
        <f>VLOOKUP(A1743&amp;"|"&amp;"Spring"&amp;"|"&amp;"Math",kipp_maps!H:K,4,FALSE)</f>
        <v>4</v>
      </c>
      <c r="L1743" t="str">
        <f>VLOOKUP(A1743&amp;"|"&amp;"Fall"&amp;"|"&amp;"Math",kipp_maps!H:L,5,FALSE)</f>
        <v>.</v>
      </c>
      <c r="M1743" t="e">
        <f t="shared" si="108"/>
        <v>#VALUE!</v>
      </c>
      <c r="N1743" t="e">
        <f t="shared" si="109"/>
        <v>#VALUE!</v>
      </c>
      <c r="O1743" t="str">
        <f>VLOOKUP(A1743&amp;"|"&amp;"Fall"&amp;"|"&amp;"Reading",kipp_maps!H:I,2,FALSE)</f>
        <v>.</v>
      </c>
      <c r="P1743" t="str">
        <f>VLOOKUP(A1743&amp;"|"&amp;"Fall"&amp;"|"&amp;"Reading",kipp_maps!H:J,3,FALSE)</f>
        <v>.</v>
      </c>
      <c r="Q1743" t="str">
        <f>VLOOKUP(A1743&amp;"|"&amp;"Fall"&amp;"|"&amp;"Reading",kipp_maps!H:K,4,FALSE)</f>
        <v>.</v>
      </c>
      <c r="R1743">
        <f>VLOOKUP(A1743&amp;"|"&amp;"Spring"&amp;"|"&amp;"Reading",kipp_maps!H:I,2,FALSE)</f>
        <v>231</v>
      </c>
      <c r="S1743">
        <f>VLOOKUP(A1743&amp;"|"&amp;"Spring"&amp;"|"&amp;"Reading",kipp_maps!H:J,3,FALSE)</f>
        <v>80</v>
      </c>
      <c r="T1743">
        <f>VLOOKUP(A1743&amp;"|"&amp;"Spring"&amp;"|"&amp;"Reading",kipp_maps!H:K,4,FALSE)</f>
        <v>4</v>
      </c>
      <c r="U1743" t="str">
        <f>VLOOKUP(A1743&amp;"|"&amp;"Fall"&amp;"|"&amp;"Reading",kipp_maps!H:L,5,FALSE)</f>
        <v>.</v>
      </c>
      <c r="V1743" t="e">
        <f t="shared" si="110"/>
        <v>#VALUE!</v>
      </c>
      <c r="W1743" t="e">
        <f t="shared" si="111"/>
        <v>#VALUE!</v>
      </c>
    </row>
    <row r="1744" spans="1:23" x14ac:dyDescent="0.25">
      <c r="A1744">
        <v>28107</v>
      </c>
      <c r="B1744" t="str">
        <f>VLOOKUP(A1744,kipp_maps!A:B,2,FALSE)</f>
        <v>School B</v>
      </c>
      <c r="C1744">
        <f>VLOOKUP(A1744,kipp_maps!A:C,3,FALSE)</f>
        <v>7</v>
      </c>
      <c r="D1744">
        <f>VLOOKUP(A1744,kipp_maps!A:D,4,FALSE)</f>
        <v>2019</v>
      </c>
      <c r="E1744" t="str">
        <f>VLOOKUP(A1744,kipp_maps!A:E,5,FALSE)</f>
        <v>GenEd</v>
      </c>
      <c r="F1744">
        <f>VLOOKUP(A1744&amp;"|"&amp;"Fall"&amp;"|"&amp;"Math",kipp_maps!H:I,2,FALSE)</f>
        <v>225</v>
      </c>
      <c r="G1744">
        <f>VLOOKUP(A1744&amp;"|"&amp;"Fall"&amp;"|"&amp;"Math",kipp_maps!H:J,3,FALSE)</f>
        <v>49</v>
      </c>
      <c r="H1744">
        <f>VLOOKUP(A1744&amp;"|"&amp;"Fall"&amp;"|"&amp;"Math",kipp_maps!H:K,4,FALSE)</f>
        <v>2</v>
      </c>
      <c r="I1744">
        <f>VLOOKUP(A1744&amp;"|"&amp;"Spring"&amp;"|"&amp;"Math",kipp_maps!H:I,2,FALSE)</f>
        <v>235</v>
      </c>
      <c r="J1744">
        <f>VLOOKUP(A1744&amp;"|"&amp;"Spring"&amp;"|"&amp;"Math",kipp_maps!H:J,3,FALSE)</f>
        <v>64</v>
      </c>
      <c r="K1744">
        <f>VLOOKUP(A1744&amp;"|"&amp;"Spring"&amp;"|"&amp;"Math",kipp_maps!H:K,4,FALSE)</f>
        <v>3</v>
      </c>
      <c r="L1744">
        <f>VLOOKUP(A1744&amp;"|"&amp;"Fall"&amp;"|"&amp;"Math",kipp_maps!H:L,5,FALSE)</f>
        <v>5</v>
      </c>
      <c r="M1744">
        <f t="shared" si="108"/>
        <v>10</v>
      </c>
      <c r="N1744">
        <f t="shared" si="109"/>
        <v>5</v>
      </c>
      <c r="O1744">
        <f>VLOOKUP(A1744&amp;"|"&amp;"Fall"&amp;"|"&amp;"Reading",kipp_maps!H:I,2,FALSE)</f>
        <v>216</v>
      </c>
      <c r="P1744">
        <f>VLOOKUP(A1744&amp;"|"&amp;"Fall"&amp;"|"&amp;"Reading",kipp_maps!H:J,3,FALSE)</f>
        <v>51</v>
      </c>
      <c r="Q1744">
        <f>VLOOKUP(A1744&amp;"|"&amp;"Fall"&amp;"|"&amp;"Reading",kipp_maps!H:K,4,FALSE)</f>
        <v>3</v>
      </c>
      <c r="R1744">
        <f>VLOOKUP(A1744&amp;"|"&amp;"Spring"&amp;"|"&amp;"Reading",kipp_maps!H:I,2,FALSE)</f>
        <v>225</v>
      </c>
      <c r="S1744">
        <f>VLOOKUP(A1744&amp;"|"&amp;"Spring"&amp;"|"&amp;"Reading",kipp_maps!H:J,3,FALSE)</f>
        <v>67</v>
      </c>
      <c r="T1744">
        <f>VLOOKUP(A1744&amp;"|"&amp;"Spring"&amp;"|"&amp;"Reading",kipp_maps!H:K,4,FALSE)</f>
        <v>3</v>
      </c>
      <c r="U1744">
        <f>VLOOKUP(A1744&amp;"|"&amp;"Fall"&amp;"|"&amp;"Reading",kipp_maps!H:L,5,FALSE)</f>
        <v>4</v>
      </c>
      <c r="V1744">
        <f t="shared" si="110"/>
        <v>9</v>
      </c>
      <c r="W1744">
        <f t="shared" si="111"/>
        <v>5</v>
      </c>
    </row>
    <row r="1745" spans="1:23" x14ac:dyDescent="0.25">
      <c r="A1745">
        <v>10592</v>
      </c>
      <c r="B1745" t="str">
        <f>VLOOKUP(A1745,kipp_maps!A:B,2,FALSE)</f>
        <v>School B</v>
      </c>
      <c r="C1745">
        <f>VLOOKUP(A1745,kipp_maps!A:C,3,FALSE)</f>
        <v>7</v>
      </c>
      <c r="D1745">
        <f>VLOOKUP(A1745,kipp_maps!A:D,4,FALSE)</f>
        <v>2019</v>
      </c>
      <c r="E1745" t="str">
        <f>VLOOKUP(A1745,kipp_maps!A:E,5,FALSE)</f>
        <v>GenEd</v>
      </c>
      <c r="F1745">
        <f>VLOOKUP(A1745&amp;"|"&amp;"Fall"&amp;"|"&amp;"Math",kipp_maps!H:I,2,FALSE)</f>
        <v>224</v>
      </c>
      <c r="G1745">
        <f>VLOOKUP(A1745&amp;"|"&amp;"Fall"&amp;"|"&amp;"Math",kipp_maps!H:J,3,FALSE)</f>
        <v>47</v>
      </c>
      <c r="H1745">
        <f>VLOOKUP(A1745&amp;"|"&amp;"Fall"&amp;"|"&amp;"Math",kipp_maps!H:K,4,FALSE)</f>
        <v>2</v>
      </c>
      <c r="I1745">
        <f>VLOOKUP(A1745&amp;"|"&amp;"Spring"&amp;"|"&amp;"Math",kipp_maps!H:I,2,FALSE)</f>
        <v>233</v>
      </c>
      <c r="J1745">
        <f>VLOOKUP(A1745&amp;"|"&amp;"Spring"&amp;"|"&amp;"Math",kipp_maps!H:J,3,FALSE)</f>
        <v>60</v>
      </c>
      <c r="K1745">
        <f>VLOOKUP(A1745&amp;"|"&amp;"Spring"&amp;"|"&amp;"Math",kipp_maps!H:K,4,FALSE)</f>
        <v>3</v>
      </c>
      <c r="L1745">
        <f>VLOOKUP(A1745&amp;"|"&amp;"Fall"&amp;"|"&amp;"Math",kipp_maps!H:L,5,FALSE)</f>
        <v>5</v>
      </c>
      <c r="M1745">
        <f t="shared" si="108"/>
        <v>9</v>
      </c>
      <c r="N1745">
        <f t="shared" si="109"/>
        <v>4</v>
      </c>
      <c r="O1745">
        <f>VLOOKUP(A1745&amp;"|"&amp;"Fall"&amp;"|"&amp;"Reading",kipp_maps!H:I,2,FALSE)</f>
        <v>221</v>
      </c>
      <c r="P1745">
        <f>VLOOKUP(A1745&amp;"|"&amp;"Fall"&amp;"|"&amp;"Reading",kipp_maps!H:J,3,FALSE)</f>
        <v>64</v>
      </c>
      <c r="Q1745">
        <f>VLOOKUP(A1745&amp;"|"&amp;"Fall"&amp;"|"&amp;"Reading",kipp_maps!H:K,4,FALSE)</f>
        <v>3</v>
      </c>
      <c r="R1745">
        <f>VLOOKUP(A1745&amp;"|"&amp;"Spring"&amp;"|"&amp;"Reading",kipp_maps!H:I,2,FALSE)</f>
        <v>224</v>
      </c>
      <c r="S1745">
        <f>VLOOKUP(A1745&amp;"|"&amp;"Spring"&amp;"|"&amp;"Reading",kipp_maps!H:J,3,FALSE)</f>
        <v>65</v>
      </c>
      <c r="T1745">
        <f>VLOOKUP(A1745&amp;"|"&amp;"Spring"&amp;"|"&amp;"Reading",kipp_maps!H:K,4,FALSE)</f>
        <v>3</v>
      </c>
      <c r="U1745">
        <f>VLOOKUP(A1745&amp;"|"&amp;"Fall"&amp;"|"&amp;"Reading",kipp_maps!H:L,5,FALSE)</f>
        <v>3</v>
      </c>
      <c r="V1745">
        <f t="shared" si="110"/>
        <v>3</v>
      </c>
      <c r="W1745">
        <f t="shared" si="111"/>
        <v>0</v>
      </c>
    </row>
    <row r="1746" spans="1:23" x14ac:dyDescent="0.25">
      <c r="A1746">
        <v>16188</v>
      </c>
      <c r="B1746" t="str">
        <f>VLOOKUP(A1746,kipp_maps!A:B,2,FALSE)</f>
        <v>School B</v>
      </c>
      <c r="C1746">
        <f>VLOOKUP(A1746,kipp_maps!A:C,3,FALSE)</f>
        <v>7</v>
      </c>
      <c r="D1746">
        <f>VLOOKUP(A1746,kipp_maps!A:D,4,FALSE)</f>
        <v>2019</v>
      </c>
      <c r="E1746" t="str">
        <f>VLOOKUP(A1746,kipp_maps!A:E,5,FALSE)</f>
        <v>GenEd</v>
      </c>
      <c r="F1746">
        <f>VLOOKUP(A1746&amp;"|"&amp;"Fall"&amp;"|"&amp;"Math",kipp_maps!H:I,2,FALSE)</f>
        <v>226</v>
      </c>
      <c r="G1746">
        <f>VLOOKUP(A1746&amp;"|"&amp;"Fall"&amp;"|"&amp;"Math",kipp_maps!H:J,3,FALSE)</f>
        <v>52</v>
      </c>
      <c r="H1746">
        <f>VLOOKUP(A1746&amp;"|"&amp;"Fall"&amp;"|"&amp;"Math",kipp_maps!H:K,4,FALSE)</f>
        <v>3</v>
      </c>
      <c r="I1746">
        <f>VLOOKUP(A1746&amp;"|"&amp;"Spring"&amp;"|"&amp;"Math",kipp_maps!H:I,2,FALSE)</f>
        <v>224</v>
      </c>
      <c r="J1746">
        <f>VLOOKUP(A1746&amp;"|"&amp;"Spring"&amp;"|"&amp;"Math",kipp_maps!H:J,3,FALSE)</f>
        <v>40</v>
      </c>
      <c r="K1746">
        <f>VLOOKUP(A1746&amp;"|"&amp;"Spring"&amp;"|"&amp;"Math",kipp_maps!H:K,4,FALSE)</f>
        <v>2</v>
      </c>
      <c r="L1746">
        <f>VLOOKUP(A1746&amp;"|"&amp;"Fall"&amp;"|"&amp;"Math",kipp_maps!H:L,5,FALSE)</f>
        <v>5</v>
      </c>
      <c r="M1746">
        <f t="shared" si="108"/>
        <v>-2</v>
      </c>
      <c r="N1746">
        <f t="shared" si="109"/>
        <v>-7</v>
      </c>
      <c r="O1746">
        <f>VLOOKUP(A1746&amp;"|"&amp;"Fall"&amp;"|"&amp;"Reading",kipp_maps!H:I,2,FALSE)</f>
        <v>219</v>
      </c>
      <c r="P1746">
        <f>VLOOKUP(A1746&amp;"|"&amp;"Fall"&amp;"|"&amp;"Reading",kipp_maps!H:J,3,FALSE)</f>
        <v>59</v>
      </c>
      <c r="Q1746">
        <f>VLOOKUP(A1746&amp;"|"&amp;"Fall"&amp;"|"&amp;"Reading",kipp_maps!H:K,4,FALSE)</f>
        <v>3</v>
      </c>
      <c r="R1746">
        <f>VLOOKUP(A1746&amp;"|"&amp;"Spring"&amp;"|"&amp;"Reading",kipp_maps!H:I,2,FALSE)</f>
        <v>239</v>
      </c>
      <c r="S1746">
        <f>VLOOKUP(A1746&amp;"|"&amp;"Spring"&amp;"|"&amp;"Reading",kipp_maps!H:J,3,FALSE)</f>
        <v>92</v>
      </c>
      <c r="T1746">
        <f>VLOOKUP(A1746&amp;"|"&amp;"Spring"&amp;"|"&amp;"Reading",kipp_maps!H:K,4,FALSE)</f>
        <v>4</v>
      </c>
      <c r="U1746">
        <f>VLOOKUP(A1746&amp;"|"&amp;"Fall"&amp;"|"&amp;"Reading",kipp_maps!H:L,5,FALSE)</f>
        <v>3</v>
      </c>
      <c r="V1746">
        <f t="shared" si="110"/>
        <v>20</v>
      </c>
      <c r="W1746">
        <f t="shared" si="111"/>
        <v>17</v>
      </c>
    </row>
    <row r="1747" spans="1:23" x14ac:dyDescent="0.25">
      <c r="A1747">
        <v>10812</v>
      </c>
      <c r="B1747" t="str">
        <f>VLOOKUP(A1747,kipp_maps!A:B,2,FALSE)</f>
        <v>School B</v>
      </c>
      <c r="C1747">
        <f>VLOOKUP(A1747,kipp_maps!A:C,3,FALSE)</f>
        <v>7</v>
      </c>
      <c r="D1747">
        <f>VLOOKUP(A1747,kipp_maps!A:D,4,FALSE)</f>
        <v>2019</v>
      </c>
      <c r="E1747" t="str">
        <f>VLOOKUP(A1747,kipp_maps!A:E,5,FALSE)</f>
        <v>Gifted</v>
      </c>
      <c r="F1747">
        <f>VLOOKUP(A1747&amp;"|"&amp;"Fall"&amp;"|"&amp;"Math",kipp_maps!H:I,2,FALSE)</f>
        <v>249</v>
      </c>
      <c r="G1747">
        <f>VLOOKUP(A1747&amp;"|"&amp;"Fall"&amp;"|"&amp;"Math",kipp_maps!H:J,3,FALSE)</f>
        <v>92</v>
      </c>
      <c r="H1747">
        <f>VLOOKUP(A1747&amp;"|"&amp;"Fall"&amp;"|"&amp;"Math",kipp_maps!H:K,4,FALSE)</f>
        <v>4</v>
      </c>
      <c r="I1747">
        <f>VLOOKUP(A1747&amp;"|"&amp;"Spring"&amp;"|"&amp;"Math",kipp_maps!H:I,2,FALSE)</f>
        <v>258</v>
      </c>
      <c r="J1747">
        <f>VLOOKUP(A1747&amp;"|"&amp;"Spring"&amp;"|"&amp;"Math",kipp_maps!H:J,3,FALSE)</f>
        <v>95</v>
      </c>
      <c r="K1747">
        <f>VLOOKUP(A1747&amp;"|"&amp;"Spring"&amp;"|"&amp;"Math",kipp_maps!H:K,4,FALSE)</f>
        <v>4</v>
      </c>
      <c r="L1747">
        <f>VLOOKUP(A1747&amp;"|"&amp;"Fall"&amp;"|"&amp;"Math",kipp_maps!H:L,5,FALSE)</f>
        <v>3</v>
      </c>
      <c r="M1747">
        <f t="shared" si="108"/>
        <v>9</v>
      </c>
      <c r="N1747">
        <f t="shared" si="109"/>
        <v>6</v>
      </c>
      <c r="O1747">
        <f>VLOOKUP(A1747&amp;"|"&amp;"Fall"&amp;"|"&amp;"Reading",kipp_maps!H:I,2,FALSE)</f>
        <v>231</v>
      </c>
      <c r="P1747">
        <f>VLOOKUP(A1747&amp;"|"&amp;"Fall"&amp;"|"&amp;"Reading",kipp_maps!H:J,3,FALSE)</f>
        <v>85</v>
      </c>
      <c r="Q1747">
        <f>VLOOKUP(A1747&amp;"|"&amp;"Fall"&amp;"|"&amp;"Reading",kipp_maps!H:K,4,FALSE)</f>
        <v>4</v>
      </c>
      <c r="R1747">
        <f>VLOOKUP(A1747&amp;"|"&amp;"Spring"&amp;"|"&amp;"Reading",kipp_maps!H:I,2,FALSE)</f>
        <v>248</v>
      </c>
      <c r="S1747">
        <f>VLOOKUP(A1747&amp;"|"&amp;"Spring"&amp;"|"&amp;"Reading",kipp_maps!H:J,3,FALSE)</f>
        <v>98</v>
      </c>
      <c r="T1747">
        <f>VLOOKUP(A1747&amp;"|"&amp;"Spring"&amp;"|"&amp;"Reading",kipp_maps!H:K,4,FALSE)</f>
        <v>4</v>
      </c>
      <c r="U1747">
        <f>VLOOKUP(A1747&amp;"|"&amp;"Fall"&amp;"|"&amp;"Reading",kipp_maps!H:L,5,FALSE)</f>
        <v>2</v>
      </c>
      <c r="V1747">
        <f t="shared" si="110"/>
        <v>17</v>
      </c>
      <c r="W1747">
        <f t="shared" si="111"/>
        <v>15</v>
      </c>
    </row>
    <row r="1748" spans="1:23" x14ac:dyDescent="0.25">
      <c r="A1748">
        <v>16167</v>
      </c>
      <c r="B1748" t="str">
        <f>VLOOKUP(A1748,kipp_maps!A:B,2,FALSE)</f>
        <v>School B</v>
      </c>
      <c r="C1748">
        <f>VLOOKUP(A1748,kipp_maps!A:C,3,FALSE)</f>
        <v>7</v>
      </c>
      <c r="D1748">
        <f>VLOOKUP(A1748,kipp_maps!A:D,4,FALSE)</f>
        <v>2019</v>
      </c>
      <c r="E1748" t="str">
        <f>VLOOKUP(A1748,kipp_maps!A:E,5,FALSE)</f>
        <v>GenEd</v>
      </c>
      <c r="F1748">
        <f>VLOOKUP(A1748&amp;"|"&amp;"Fall"&amp;"|"&amp;"Math",kipp_maps!H:I,2,FALSE)</f>
        <v>226</v>
      </c>
      <c r="G1748">
        <f>VLOOKUP(A1748&amp;"|"&amp;"Fall"&amp;"|"&amp;"Math",kipp_maps!H:J,3,FALSE)</f>
        <v>52</v>
      </c>
      <c r="H1748">
        <f>VLOOKUP(A1748&amp;"|"&amp;"Fall"&amp;"|"&amp;"Math",kipp_maps!H:K,4,FALSE)</f>
        <v>3</v>
      </c>
      <c r="I1748">
        <f>VLOOKUP(A1748&amp;"|"&amp;"Spring"&amp;"|"&amp;"Math",kipp_maps!H:I,2,FALSE)</f>
        <v>228</v>
      </c>
      <c r="J1748">
        <f>VLOOKUP(A1748&amp;"|"&amp;"Spring"&amp;"|"&amp;"Math",kipp_maps!H:J,3,FALSE)</f>
        <v>49</v>
      </c>
      <c r="K1748">
        <f>VLOOKUP(A1748&amp;"|"&amp;"Spring"&amp;"|"&amp;"Math",kipp_maps!H:K,4,FALSE)</f>
        <v>2</v>
      </c>
      <c r="L1748">
        <f>VLOOKUP(A1748&amp;"|"&amp;"Fall"&amp;"|"&amp;"Math",kipp_maps!H:L,5,FALSE)</f>
        <v>5</v>
      </c>
      <c r="M1748">
        <f t="shared" si="108"/>
        <v>2</v>
      </c>
      <c r="N1748">
        <f t="shared" si="109"/>
        <v>-3</v>
      </c>
      <c r="O1748">
        <f>VLOOKUP(A1748&amp;"|"&amp;"Fall"&amp;"|"&amp;"Reading",kipp_maps!H:I,2,FALSE)</f>
        <v>227</v>
      </c>
      <c r="P1748">
        <f>VLOOKUP(A1748&amp;"|"&amp;"Fall"&amp;"|"&amp;"Reading",kipp_maps!H:J,3,FALSE)</f>
        <v>78</v>
      </c>
      <c r="Q1748">
        <f>VLOOKUP(A1748&amp;"|"&amp;"Fall"&amp;"|"&amp;"Reading",kipp_maps!H:K,4,FALSE)</f>
        <v>4</v>
      </c>
      <c r="R1748">
        <f>VLOOKUP(A1748&amp;"|"&amp;"Spring"&amp;"|"&amp;"Reading",kipp_maps!H:I,2,FALSE)</f>
        <v>220</v>
      </c>
      <c r="S1748">
        <f>VLOOKUP(A1748&amp;"|"&amp;"Spring"&amp;"|"&amp;"Reading",kipp_maps!H:J,3,FALSE)</f>
        <v>55</v>
      </c>
      <c r="T1748">
        <f>VLOOKUP(A1748&amp;"|"&amp;"Spring"&amp;"|"&amp;"Reading",kipp_maps!H:K,4,FALSE)</f>
        <v>3</v>
      </c>
      <c r="U1748">
        <f>VLOOKUP(A1748&amp;"|"&amp;"Fall"&amp;"|"&amp;"Reading",kipp_maps!H:L,5,FALSE)</f>
        <v>2</v>
      </c>
      <c r="V1748">
        <f t="shared" si="110"/>
        <v>-7</v>
      </c>
      <c r="W1748">
        <f t="shared" si="111"/>
        <v>-9</v>
      </c>
    </row>
    <row r="1749" spans="1:23" x14ac:dyDescent="0.25">
      <c r="A1749">
        <v>19766</v>
      </c>
      <c r="B1749" t="str">
        <f>VLOOKUP(A1749,kipp_maps!A:B,2,FALSE)</f>
        <v>School B</v>
      </c>
      <c r="C1749">
        <f>VLOOKUP(A1749,kipp_maps!A:C,3,FALSE)</f>
        <v>7</v>
      </c>
      <c r="D1749">
        <f>VLOOKUP(A1749,kipp_maps!A:D,4,FALSE)</f>
        <v>2019</v>
      </c>
      <c r="E1749" t="str">
        <f>VLOOKUP(A1749,kipp_maps!A:E,5,FALSE)</f>
        <v>GenEd</v>
      </c>
      <c r="F1749">
        <f>VLOOKUP(A1749&amp;"|"&amp;"Fall"&amp;"|"&amp;"Math",kipp_maps!H:I,2,FALSE)</f>
        <v>211</v>
      </c>
      <c r="G1749">
        <f>VLOOKUP(A1749&amp;"|"&amp;"Fall"&amp;"|"&amp;"Math",kipp_maps!H:J,3,FALSE)</f>
        <v>20</v>
      </c>
      <c r="H1749">
        <f>VLOOKUP(A1749&amp;"|"&amp;"Fall"&amp;"|"&amp;"Math",kipp_maps!H:K,4,FALSE)</f>
        <v>1</v>
      </c>
      <c r="I1749">
        <f>VLOOKUP(A1749&amp;"|"&amp;"Spring"&amp;"|"&amp;"Math",kipp_maps!H:I,2,FALSE)</f>
        <v>211</v>
      </c>
      <c r="J1749">
        <f>VLOOKUP(A1749&amp;"|"&amp;"Spring"&amp;"|"&amp;"Math",kipp_maps!H:J,3,FALSE)</f>
        <v>16</v>
      </c>
      <c r="K1749">
        <f>VLOOKUP(A1749&amp;"|"&amp;"Spring"&amp;"|"&amp;"Math",kipp_maps!H:K,4,FALSE)</f>
        <v>1</v>
      </c>
      <c r="L1749">
        <f>VLOOKUP(A1749&amp;"|"&amp;"Fall"&amp;"|"&amp;"Math",kipp_maps!H:L,5,FALSE)</f>
        <v>6</v>
      </c>
      <c r="M1749">
        <f t="shared" si="108"/>
        <v>0</v>
      </c>
      <c r="N1749">
        <f t="shared" si="109"/>
        <v>-6</v>
      </c>
      <c r="O1749">
        <f>VLOOKUP(A1749&amp;"|"&amp;"Fall"&amp;"|"&amp;"Reading",kipp_maps!H:I,2,FALSE)</f>
        <v>219</v>
      </c>
      <c r="P1749">
        <f>VLOOKUP(A1749&amp;"|"&amp;"Fall"&amp;"|"&amp;"Reading",kipp_maps!H:J,3,FALSE)</f>
        <v>59</v>
      </c>
      <c r="Q1749">
        <f>VLOOKUP(A1749&amp;"|"&amp;"Fall"&amp;"|"&amp;"Reading",kipp_maps!H:K,4,FALSE)</f>
        <v>3</v>
      </c>
      <c r="R1749">
        <f>VLOOKUP(A1749&amp;"|"&amp;"Spring"&amp;"|"&amp;"Reading",kipp_maps!H:I,2,FALSE)</f>
        <v>223</v>
      </c>
      <c r="S1749">
        <f>VLOOKUP(A1749&amp;"|"&amp;"Spring"&amp;"|"&amp;"Reading",kipp_maps!H:J,3,FALSE)</f>
        <v>63</v>
      </c>
      <c r="T1749">
        <f>VLOOKUP(A1749&amp;"|"&amp;"Spring"&amp;"|"&amp;"Reading",kipp_maps!H:K,4,FALSE)</f>
        <v>3</v>
      </c>
      <c r="U1749">
        <f>VLOOKUP(A1749&amp;"|"&amp;"Fall"&amp;"|"&amp;"Reading",kipp_maps!H:L,5,FALSE)</f>
        <v>3</v>
      </c>
      <c r="V1749">
        <f t="shared" si="110"/>
        <v>4</v>
      </c>
      <c r="W1749">
        <f t="shared" si="111"/>
        <v>1</v>
      </c>
    </row>
    <row r="1750" spans="1:23" x14ac:dyDescent="0.25">
      <c r="A1750">
        <v>20427</v>
      </c>
      <c r="B1750" t="str">
        <f>VLOOKUP(A1750,kipp_maps!A:B,2,FALSE)</f>
        <v>School B</v>
      </c>
      <c r="C1750">
        <f>VLOOKUP(A1750,kipp_maps!A:C,3,FALSE)</f>
        <v>7</v>
      </c>
      <c r="D1750">
        <f>VLOOKUP(A1750,kipp_maps!A:D,4,FALSE)</f>
        <v>2019</v>
      </c>
      <c r="E1750" t="str">
        <f>VLOOKUP(A1750,kipp_maps!A:E,5,FALSE)</f>
        <v>GenEd</v>
      </c>
      <c r="F1750">
        <f>VLOOKUP(A1750&amp;"|"&amp;"Fall"&amp;"|"&amp;"Math",kipp_maps!H:I,2,FALSE)</f>
        <v>245</v>
      </c>
      <c r="G1750">
        <f>VLOOKUP(A1750&amp;"|"&amp;"Fall"&amp;"|"&amp;"Math",kipp_maps!H:J,3,FALSE)</f>
        <v>88</v>
      </c>
      <c r="H1750">
        <f>VLOOKUP(A1750&amp;"|"&amp;"Fall"&amp;"|"&amp;"Math",kipp_maps!H:K,4,FALSE)</f>
        <v>4</v>
      </c>
      <c r="I1750">
        <f>VLOOKUP(A1750&amp;"|"&amp;"Spring"&amp;"|"&amp;"Math",kipp_maps!H:I,2,FALSE)</f>
        <v>257</v>
      </c>
      <c r="J1750">
        <f>VLOOKUP(A1750&amp;"|"&amp;"Spring"&amp;"|"&amp;"Math",kipp_maps!H:J,3,FALSE)</f>
        <v>95</v>
      </c>
      <c r="K1750">
        <f>VLOOKUP(A1750&amp;"|"&amp;"Spring"&amp;"|"&amp;"Math",kipp_maps!H:K,4,FALSE)</f>
        <v>4</v>
      </c>
      <c r="L1750">
        <f>VLOOKUP(A1750&amp;"|"&amp;"Fall"&amp;"|"&amp;"Math",kipp_maps!H:L,5,FALSE)</f>
        <v>3</v>
      </c>
      <c r="M1750">
        <f t="shared" si="108"/>
        <v>12</v>
      </c>
      <c r="N1750">
        <f t="shared" si="109"/>
        <v>9</v>
      </c>
      <c r="O1750">
        <f>VLOOKUP(A1750&amp;"|"&amp;"Fall"&amp;"|"&amp;"Reading",kipp_maps!H:I,2,FALSE)</f>
        <v>229</v>
      </c>
      <c r="P1750">
        <f>VLOOKUP(A1750&amp;"|"&amp;"Fall"&amp;"|"&amp;"Reading",kipp_maps!H:J,3,FALSE)</f>
        <v>82</v>
      </c>
      <c r="Q1750">
        <f>VLOOKUP(A1750&amp;"|"&amp;"Fall"&amp;"|"&amp;"Reading",kipp_maps!H:K,4,FALSE)</f>
        <v>4</v>
      </c>
      <c r="R1750">
        <f>VLOOKUP(A1750&amp;"|"&amp;"Spring"&amp;"|"&amp;"Reading",kipp_maps!H:I,2,FALSE)</f>
        <v>225</v>
      </c>
      <c r="S1750">
        <f>VLOOKUP(A1750&amp;"|"&amp;"Spring"&amp;"|"&amp;"Reading",kipp_maps!H:J,3,FALSE)</f>
        <v>67</v>
      </c>
      <c r="T1750">
        <f>VLOOKUP(A1750&amp;"|"&amp;"Spring"&amp;"|"&amp;"Reading",kipp_maps!H:K,4,FALSE)</f>
        <v>3</v>
      </c>
      <c r="U1750">
        <f>VLOOKUP(A1750&amp;"|"&amp;"Fall"&amp;"|"&amp;"Reading",kipp_maps!H:L,5,FALSE)</f>
        <v>2</v>
      </c>
      <c r="V1750">
        <f t="shared" si="110"/>
        <v>-4</v>
      </c>
      <c r="W1750">
        <f t="shared" si="111"/>
        <v>-6</v>
      </c>
    </row>
    <row r="1751" spans="1:23" x14ac:dyDescent="0.25">
      <c r="A1751">
        <v>29273</v>
      </c>
      <c r="B1751" t="str">
        <f>VLOOKUP(A1751,kipp_maps!A:B,2,FALSE)</f>
        <v>School B</v>
      </c>
      <c r="C1751">
        <f>VLOOKUP(A1751,kipp_maps!A:C,3,FALSE)</f>
        <v>7</v>
      </c>
      <c r="D1751">
        <f>VLOOKUP(A1751,kipp_maps!A:D,4,FALSE)</f>
        <v>2019</v>
      </c>
      <c r="E1751" t="str">
        <f>VLOOKUP(A1751,kipp_maps!A:E,5,FALSE)</f>
        <v>GenEd</v>
      </c>
      <c r="F1751">
        <f>VLOOKUP(A1751&amp;"|"&amp;"Fall"&amp;"|"&amp;"Math",kipp_maps!H:I,2,FALSE)</f>
        <v>224</v>
      </c>
      <c r="G1751">
        <f>VLOOKUP(A1751&amp;"|"&amp;"Fall"&amp;"|"&amp;"Math",kipp_maps!H:J,3,FALSE)</f>
        <v>47</v>
      </c>
      <c r="H1751">
        <f>VLOOKUP(A1751&amp;"|"&amp;"Fall"&amp;"|"&amp;"Math",kipp_maps!H:K,4,FALSE)</f>
        <v>2</v>
      </c>
      <c r="I1751">
        <f>VLOOKUP(A1751&amp;"|"&amp;"Spring"&amp;"|"&amp;"Math",kipp_maps!H:I,2,FALSE)</f>
        <v>221</v>
      </c>
      <c r="J1751">
        <f>VLOOKUP(A1751&amp;"|"&amp;"Spring"&amp;"|"&amp;"Math",kipp_maps!H:J,3,FALSE)</f>
        <v>33</v>
      </c>
      <c r="K1751">
        <f>VLOOKUP(A1751&amp;"|"&amp;"Spring"&amp;"|"&amp;"Math",kipp_maps!H:K,4,FALSE)</f>
        <v>2</v>
      </c>
      <c r="L1751">
        <f>VLOOKUP(A1751&amp;"|"&amp;"Fall"&amp;"|"&amp;"Math",kipp_maps!H:L,5,FALSE)</f>
        <v>5</v>
      </c>
      <c r="M1751">
        <f t="shared" si="108"/>
        <v>-3</v>
      </c>
      <c r="N1751">
        <f t="shared" si="109"/>
        <v>-8</v>
      </c>
      <c r="O1751">
        <f>VLOOKUP(A1751&amp;"|"&amp;"Fall"&amp;"|"&amp;"Reading",kipp_maps!H:I,2,FALSE)</f>
        <v>223</v>
      </c>
      <c r="P1751">
        <f>VLOOKUP(A1751&amp;"|"&amp;"Fall"&amp;"|"&amp;"Reading",kipp_maps!H:J,3,FALSE)</f>
        <v>69</v>
      </c>
      <c r="Q1751">
        <f>VLOOKUP(A1751&amp;"|"&amp;"Fall"&amp;"|"&amp;"Reading",kipp_maps!H:K,4,FALSE)</f>
        <v>3</v>
      </c>
      <c r="R1751">
        <f>VLOOKUP(A1751&amp;"|"&amp;"Spring"&amp;"|"&amp;"Reading",kipp_maps!H:I,2,FALSE)</f>
        <v>224</v>
      </c>
      <c r="S1751">
        <f>VLOOKUP(A1751&amp;"|"&amp;"Spring"&amp;"|"&amp;"Reading",kipp_maps!H:J,3,FALSE)</f>
        <v>65</v>
      </c>
      <c r="T1751">
        <f>VLOOKUP(A1751&amp;"|"&amp;"Spring"&amp;"|"&amp;"Reading",kipp_maps!H:K,4,FALSE)</f>
        <v>3</v>
      </c>
      <c r="U1751">
        <f>VLOOKUP(A1751&amp;"|"&amp;"Fall"&amp;"|"&amp;"Reading",kipp_maps!H:L,5,FALSE)</f>
        <v>2</v>
      </c>
      <c r="V1751">
        <f t="shared" si="110"/>
        <v>1</v>
      </c>
      <c r="W1751">
        <f t="shared" si="111"/>
        <v>-1</v>
      </c>
    </row>
    <row r="1752" spans="1:23" x14ac:dyDescent="0.25">
      <c r="A1752">
        <v>22126</v>
      </c>
      <c r="B1752" t="str">
        <f>VLOOKUP(A1752,kipp_maps!A:B,2,FALSE)</f>
        <v>School B</v>
      </c>
      <c r="C1752">
        <f>VLOOKUP(A1752,kipp_maps!A:C,3,FALSE)</f>
        <v>7</v>
      </c>
      <c r="D1752">
        <f>VLOOKUP(A1752,kipp_maps!A:D,4,FALSE)</f>
        <v>2019</v>
      </c>
      <c r="E1752" t="str">
        <f>VLOOKUP(A1752,kipp_maps!A:E,5,FALSE)</f>
        <v>LEP</v>
      </c>
      <c r="F1752">
        <f>VLOOKUP(A1752&amp;"|"&amp;"Fall"&amp;"|"&amp;"Math",kipp_maps!H:I,2,FALSE)</f>
        <v>225</v>
      </c>
      <c r="G1752">
        <f>VLOOKUP(A1752&amp;"|"&amp;"Fall"&amp;"|"&amp;"Math",kipp_maps!H:J,3,FALSE)</f>
        <v>49</v>
      </c>
      <c r="H1752">
        <f>VLOOKUP(A1752&amp;"|"&amp;"Fall"&amp;"|"&amp;"Math",kipp_maps!H:K,4,FALSE)</f>
        <v>2</v>
      </c>
      <c r="I1752">
        <f>VLOOKUP(A1752&amp;"|"&amp;"Spring"&amp;"|"&amp;"Math",kipp_maps!H:I,2,FALSE)</f>
        <v>237</v>
      </c>
      <c r="J1752">
        <f>VLOOKUP(A1752&amp;"|"&amp;"Spring"&amp;"|"&amp;"Math",kipp_maps!H:J,3,FALSE)</f>
        <v>68</v>
      </c>
      <c r="K1752">
        <f>VLOOKUP(A1752&amp;"|"&amp;"Spring"&amp;"|"&amp;"Math",kipp_maps!H:K,4,FALSE)</f>
        <v>3</v>
      </c>
      <c r="L1752">
        <f>VLOOKUP(A1752&amp;"|"&amp;"Fall"&amp;"|"&amp;"Math",kipp_maps!H:L,5,FALSE)</f>
        <v>5</v>
      </c>
      <c r="M1752">
        <f t="shared" si="108"/>
        <v>12</v>
      </c>
      <c r="N1752">
        <f t="shared" si="109"/>
        <v>7</v>
      </c>
      <c r="O1752">
        <f>VLOOKUP(A1752&amp;"|"&amp;"Fall"&amp;"|"&amp;"Reading",kipp_maps!H:I,2,FALSE)</f>
        <v>225</v>
      </c>
      <c r="P1752">
        <f>VLOOKUP(A1752&amp;"|"&amp;"Fall"&amp;"|"&amp;"Reading",kipp_maps!H:J,3,FALSE)</f>
        <v>74</v>
      </c>
      <c r="Q1752">
        <f>VLOOKUP(A1752&amp;"|"&amp;"Fall"&amp;"|"&amp;"Reading",kipp_maps!H:K,4,FALSE)</f>
        <v>3</v>
      </c>
      <c r="R1752">
        <f>VLOOKUP(A1752&amp;"|"&amp;"Spring"&amp;"|"&amp;"Reading",kipp_maps!H:I,2,FALSE)</f>
        <v>229</v>
      </c>
      <c r="S1752">
        <f>VLOOKUP(A1752&amp;"|"&amp;"Spring"&amp;"|"&amp;"Reading",kipp_maps!H:J,3,FALSE)</f>
        <v>76</v>
      </c>
      <c r="T1752">
        <f>VLOOKUP(A1752&amp;"|"&amp;"Spring"&amp;"|"&amp;"Reading",kipp_maps!H:K,4,FALSE)</f>
        <v>4</v>
      </c>
      <c r="U1752">
        <f>VLOOKUP(A1752&amp;"|"&amp;"Fall"&amp;"|"&amp;"Reading",kipp_maps!H:L,5,FALSE)</f>
        <v>2</v>
      </c>
      <c r="V1752">
        <f t="shared" si="110"/>
        <v>4</v>
      </c>
      <c r="W1752">
        <f t="shared" si="111"/>
        <v>2</v>
      </c>
    </row>
    <row r="1753" spans="1:23" x14ac:dyDescent="0.25">
      <c r="A1753">
        <v>29969</v>
      </c>
      <c r="B1753" t="str">
        <f>VLOOKUP(A1753,kipp_maps!A:B,2,FALSE)</f>
        <v>School B</v>
      </c>
      <c r="C1753">
        <f>VLOOKUP(A1753,kipp_maps!A:C,3,FALSE)</f>
        <v>7</v>
      </c>
      <c r="D1753">
        <f>VLOOKUP(A1753,kipp_maps!A:D,4,FALSE)</f>
        <v>2019</v>
      </c>
      <c r="E1753" t="str">
        <f>VLOOKUP(A1753,kipp_maps!A:E,5,FALSE)</f>
        <v>GenEd</v>
      </c>
      <c r="F1753">
        <f>VLOOKUP(A1753&amp;"|"&amp;"Fall"&amp;"|"&amp;"Math",kipp_maps!H:I,2,FALSE)</f>
        <v>212</v>
      </c>
      <c r="G1753">
        <f>VLOOKUP(A1753&amp;"|"&amp;"Fall"&amp;"|"&amp;"Math",kipp_maps!H:J,3,FALSE)</f>
        <v>21</v>
      </c>
      <c r="H1753">
        <f>VLOOKUP(A1753&amp;"|"&amp;"Fall"&amp;"|"&amp;"Math",kipp_maps!H:K,4,FALSE)</f>
        <v>1</v>
      </c>
      <c r="I1753">
        <f>VLOOKUP(A1753&amp;"|"&amp;"Spring"&amp;"|"&amp;"Math",kipp_maps!H:I,2,FALSE)</f>
        <v>218</v>
      </c>
      <c r="J1753">
        <f>VLOOKUP(A1753&amp;"|"&amp;"Spring"&amp;"|"&amp;"Math",kipp_maps!H:J,3,FALSE)</f>
        <v>27</v>
      </c>
      <c r="K1753">
        <f>VLOOKUP(A1753&amp;"|"&amp;"Spring"&amp;"|"&amp;"Math",kipp_maps!H:K,4,FALSE)</f>
        <v>2</v>
      </c>
      <c r="L1753">
        <f>VLOOKUP(A1753&amp;"|"&amp;"Fall"&amp;"|"&amp;"Math",kipp_maps!H:L,5,FALSE)</f>
        <v>6</v>
      </c>
      <c r="M1753">
        <f t="shared" si="108"/>
        <v>6</v>
      </c>
      <c r="N1753">
        <f t="shared" si="109"/>
        <v>0</v>
      </c>
      <c r="O1753">
        <f>VLOOKUP(A1753&amp;"|"&amp;"Fall"&amp;"|"&amp;"Reading",kipp_maps!H:I,2,FALSE)</f>
        <v>190</v>
      </c>
      <c r="P1753">
        <f>VLOOKUP(A1753&amp;"|"&amp;"Fall"&amp;"|"&amp;"Reading",kipp_maps!H:J,3,FALSE)</f>
        <v>4</v>
      </c>
      <c r="Q1753">
        <f>VLOOKUP(A1753&amp;"|"&amp;"Fall"&amp;"|"&amp;"Reading",kipp_maps!H:K,4,FALSE)</f>
        <v>1</v>
      </c>
      <c r="R1753">
        <f>VLOOKUP(A1753&amp;"|"&amp;"Spring"&amp;"|"&amp;"Reading",kipp_maps!H:I,2,FALSE)</f>
        <v>204</v>
      </c>
      <c r="S1753">
        <f>VLOOKUP(A1753&amp;"|"&amp;"Spring"&amp;"|"&amp;"Reading",kipp_maps!H:J,3,FALSE)</f>
        <v>17</v>
      </c>
      <c r="T1753">
        <f>VLOOKUP(A1753&amp;"|"&amp;"Spring"&amp;"|"&amp;"Reading",kipp_maps!H:K,4,FALSE)</f>
        <v>1</v>
      </c>
      <c r="U1753">
        <f>VLOOKUP(A1753&amp;"|"&amp;"Fall"&amp;"|"&amp;"Reading",kipp_maps!H:L,5,FALSE)</f>
        <v>8</v>
      </c>
      <c r="V1753">
        <f t="shared" si="110"/>
        <v>14</v>
      </c>
      <c r="W1753">
        <f t="shared" si="111"/>
        <v>6</v>
      </c>
    </row>
    <row r="1754" spans="1:23" x14ac:dyDescent="0.25">
      <c r="A1754">
        <v>29212</v>
      </c>
      <c r="B1754" t="str">
        <f>VLOOKUP(A1754,kipp_maps!A:B,2,FALSE)</f>
        <v>School B</v>
      </c>
      <c r="C1754">
        <f>VLOOKUP(A1754,kipp_maps!A:C,3,FALSE)</f>
        <v>7</v>
      </c>
      <c r="D1754">
        <f>VLOOKUP(A1754,kipp_maps!A:D,4,FALSE)</f>
        <v>2019</v>
      </c>
      <c r="E1754" t="str">
        <f>VLOOKUP(A1754,kipp_maps!A:E,5,FALSE)</f>
        <v>GenEd</v>
      </c>
      <c r="F1754">
        <f>VLOOKUP(A1754&amp;"|"&amp;"Fall"&amp;"|"&amp;"Math",kipp_maps!H:I,2,FALSE)</f>
        <v>213</v>
      </c>
      <c r="G1754">
        <f>VLOOKUP(A1754&amp;"|"&amp;"Fall"&amp;"|"&amp;"Math",kipp_maps!H:J,3,FALSE)</f>
        <v>23</v>
      </c>
      <c r="H1754">
        <f>VLOOKUP(A1754&amp;"|"&amp;"Fall"&amp;"|"&amp;"Math",kipp_maps!H:K,4,FALSE)</f>
        <v>1</v>
      </c>
      <c r="I1754">
        <f>VLOOKUP(A1754&amp;"|"&amp;"Spring"&amp;"|"&amp;"Math",kipp_maps!H:I,2,FALSE)</f>
        <v>226</v>
      </c>
      <c r="J1754">
        <f>VLOOKUP(A1754&amp;"|"&amp;"Spring"&amp;"|"&amp;"Math",kipp_maps!H:J,3,FALSE)</f>
        <v>44</v>
      </c>
      <c r="K1754">
        <f>VLOOKUP(A1754&amp;"|"&amp;"Spring"&amp;"|"&amp;"Math",kipp_maps!H:K,4,FALSE)</f>
        <v>2</v>
      </c>
      <c r="L1754">
        <f>VLOOKUP(A1754&amp;"|"&amp;"Fall"&amp;"|"&amp;"Math",kipp_maps!H:L,5,FALSE)</f>
        <v>6</v>
      </c>
      <c r="M1754">
        <f t="shared" si="108"/>
        <v>13</v>
      </c>
      <c r="N1754">
        <f t="shared" si="109"/>
        <v>7</v>
      </c>
      <c r="O1754">
        <f>VLOOKUP(A1754&amp;"|"&amp;"Fall"&amp;"|"&amp;"Reading",kipp_maps!H:I,2,FALSE)</f>
        <v>214</v>
      </c>
      <c r="P1754">
        <f>VLOOKUP(A1754&amp;"|"&amp;"Fall"&amp;"|"&amp;"Reading",kipp_maps!H:J,3,FALSE)</f>
        <v>45</v>
      </c>
      <c r="Q1754">
        <f>VLOOKUP(A1754&amp;"|"&amp;"Fall"&amp;"|"&amp;"Reading",kipp_maps!H:K,4,FALSE)</f>
        <v>2</v>
      </c>
      <c r="R1754">
        <f>VLOOKUP(A1754&amp;"|"&amp;"Spring"&amp;"|"&amp;"Reading",kipp_maps!H:I,2,FALSE)</f>
        <v>226</v>
      </c>
      <c r="S1754">
        <f>VLOOKUP(A1754&amp;"|"&amp;"Spring"&amp;"|"&amp;"Reading",kipp_maps!H:J,3,FALSE)</f>
        <v>70</v>
      </c>
      <c r="T1754">
        <f>VLOOKUP(A1754&amp;"|"&amp;"Spring"&amp;"|"&amp;"Reading",kipp_maps!H:K,4,FALSE)</f>
        <v>3</v>
      </c>
      <c r="U1754">
        <f>VLOOKUP(A1754&amp;"|"&amp;"Fall"&amp;"|"&amp;"Reading",kipp_maps!H:L,5,FALSE)</f>
        <v>4</v>
      </c>
      <c r="V1754">
        <f t="shared" si="110"/>
        <v>12</v>
      </c>
      <c r="W1754">
        <f t="shared" si="111"/>
        <v>8</v>
      </c>
    </row>
    <row r="1755" spans="1:23" x14ac:dyDescent="0.25">
      <c r="A1755">
        <v>21667</v>
      </c>
      <c r="B1755" t="str">
        <f>VLOOKUP(A1755,kipp_maps!A:B,2,FALSE)</f>
        <v>School B</v>
      </c>
      <c r="C1755">
        <f>VLOOKUP(A1755,kipp_maps!A:C,3,FALSE)</f>
        <v>7</v>
      </c>
      <c r="D1755">
        <f>VLOOKUP(A1755,kipp_maps!A:D,4,FALSE)</f>
        <v>2019</v>
      </c>
      <c r="E1755" t="str">
        <f>VLOOKUP(A1755,kipp_maps!A:E,5,FALSE)</f>
        <v>GenEd</v>
      </c>
      <c r="F1755">
        <f>VLOOKUP(A1755&amp;"|"&amp;"Fall"&amp;"|"&amp;"Math",kipp_maps!H:I,2,FALSE)</f>
        <v>230</v>
      </c>
      <c r="G1755">
        <f>VLOOKUP(A1755&amp;"|"&amp;"Fall"&amp;"|"&amp;"Math",kipp_maps!H:J,3,FALSE)</f>
        <v>61</v>
      </c>
      <c r="H1755">
        <f>VLOOKUP(A1755&amp;"|"&amp;"Fall"&amp;"|"&amp;"Math",kipp_maps!H:K,4,FALSE)</f>
        <v>3</v>
      </c>
      <c r="I1755">
        <f>VLOOKUP(A1755&amp;"|"&amp;"Spring"&amp;"|"&amp;"Math",kipp_maps!H:I,2,FALSE)</f>
        <v>234</v>
      </c>
      <c r="J1755">
        <f>VLOOKUP(A1755&amp;"|"&amp;"Spring"&amp;"|"&amp;"Math",kipp_maps!H:J,3,FALSE)</f>
        <v>62</v>
      </c>
      <c r="K1755">
        <f>VLOOKUP(A1755&amp;"|"&amp;"Spring"&amp;"|"&amp;"Math",kipp_maps!H:K,4,FALSE)</f>
        <v>3</v>
      </c>
      <c r="L1755">
        <f>VLOOKUP(A1755&amp;"|"&amp;"Fall"&amp;"|"&amp;"Math",kipp_maps!H:L,5,FALSE)</f>
        <v>4</v>
      </c>
      <c r="M1755">
        <f t="shared" si="108"/>
        <v>4</v>
      </c>
      <c r="N1755">
        <f t="shared" si="109"/>
        <v>0</v>
      </c>
      <c r="O1755">
        <f>VLOOKUP(A1755&amp;"|"&amp;"Fall"&amp;"|"&amp;"Reading",kipp_maps!H:I,2,FALSE)</f>
        <v>227</v>
      </c>
      <c r="P1755">
        <f>VLOOKUP(A1755&amp;"|"&amp;"Fall"&amp;"|"&amp;"Reading",kipp_maps!H:J,3,FALSE)</f>
        <v>78</v>
      </c>
      <c r="Q1755">
        <f>VLOOKUP(A1755&amp;"|"&amp;"Fall"&amp;"|"&amp;"Reading",kipp_maps!H:K,4,FALSE)</f>
        <v>4</v>
      </c>
      <c r="R1755">
        <f>VLOOKUP(A1755&amp;"|"&amp;"Spring"&amp;"|"&amp;"Reading",kipp_maps!H:I,2,FALSE)</f>
        <v>227</v>
      </c>
      <c r="S1755">
        <f>VLOOKUP(A1755&amp;"|"&amp;"Spring"&amp;"|"&amp;"Reading",kipp_maps!H:J,3,FALSE)</f>
        <v>72</v>
      </c>
      <c r="T1755">
        <f>VLOOKUP(A1755&amp;"|"&amp;"Spring"&amp;"|"&amp;"Reading",kipp_maps!H:K,4,FALSE)</f>
        <v>3</v>
      </c>
      <c r="U1755">
        <f>VLOOKUP(A1755&amp;"|"&amp;"Fall"&amp;"|"&amp;"Reading",kipp_maps!H:L,5,FALSE)</f>
        <v>2</v>
      </c>
      <c r="V1755">
        <f t="shared" si="110"/>
        <v>0</v>
      </c>
      <c r="W1755">
        <f t="shared" si="111"/>
        <v>-2</v>
      </c>
    </row>
    <row r="1756" spans="1:23" x14ac:dyDescent="0.25">
      <c r="A1756">
        <v>11345</v>
      </c>
      <c r="B1756" t="str">
        <f>VLOOKUP(A1756,kipp_maps!A:B,2,FALSE)</f>
        <v>School B</v>
      </c>
      <c r="C1756">
        <f>VLOOKUP(A1756,kipp_maps!A:C,3,FALSE)</f>
        <v>7</v>
      </c>
      <c r="D1756">
        <f>VLOOKUP(A1756,kipp_maps!A:D,4,FALSE)</f>
        <v>2019</v>
      </c>
      <c r="E1756" t="str">
        <f>VLOOKUP(A1756,kipp_maps!A:E,5,FALSE)</f>
        <v>GenEd</v>
      </c>
      <c r="F1756">
        <f>VLOOKUP(A1756&amp;"|"&amp;"Fall"&amp;"|"&amp;"Math",kipp_maps!H:I,2,FALSE)</f>
        <v>240</v>
      </c>
      <c r="G1756">
        <f>VLOOKUP(A1756&amp;"|"&amp;"Fall"&amp;"|"&amp;"Math",kipp_maps!H:J,3,FALSE)</f>
        <v>81</v>
      </c>
      <c r="H1756">
        <f>VLOOKUP(A1756&amp;"|"&amp;"Fall"&amp;"|"&amp;"Math",kipp_maps!H:K,4,FALSE)</f>
        <v>4</v>
      </c>
      <c r="I1756">
        <f>VLOOKUP(A1756&amp;"|"&amp;"Spring"&amp;"|"&amp;"Math",kipp_maps!H:I,2,FALSE)</f>
        <v>247</v>
      </c>
      <c r="J1756">
        <f>VLOOKUP(A1756&amp;"|"&amp;"Spring"&amp;"|"&amp;"Math",kipp_maps!H:J,3,FALSE)</f>
        <v>85</v>
      </c>
      <c r="K1756">
        <f>VLOOKUP(A1756&amp;"|"&amp;"Spring"&amp;"|"&amp;"Math",kipp_maps!H:K,4,FALSE)</f>
        <v>4</v>
      </c>
      <c r="L1756">
        <f>VLOOKUP(A1756&amp;"|"&amp;"Fall"&amp;"|"&amp;"Math",kipp_maps!H:L,5,FALSE)</f>
        <v>4</v>
      </c>
      <c r="M1756">
        <f t="shared" si="108"/>
        <v>7</v>
      </c>
      <c r="N1756">
        <f t="shared" si="109"/>
        <v>3</v>
      </c>
      <c r="O1756">
        <f>VLOOKUP(A1756&amp;"|"&amp;"Fall"&amp;"|"&amp;"Reading",kipp_maps!H:I,2,FALSE)</f>
        <v>234</v>
      </c>
      <c r="P1756">
        <f>VLOOKUP(A1756&amp;"|"&amp;"Fall"&amp;"|"&amp;"Reading",kipp_maps!H:J,3,FALSE)</f>
        <v>89</v>
      </c>
      <c r="Q1756">
        <f>VLOOKUP(A1756&amp;"|"&amp;"Fall"&amp;"|"&amp;"Reading",kipp_maps!H:K,4,FALSE)</f>
        <v>4</v>
      </c>
      <c r="R1756">
        <f>VLOOKUP(A1756&amp;"|"&amp;"Spring"&amp;"|"&amp;"Reading",kipp_maps!H:I,2,FALSE)</f>
        <v>231</v>
      </c>
      <c r="S1756">
        <f>VLOOKUP(A1756&amp;"|"&amp;"Spring"&amp;"|"&amp;"Reading",kipp_maps!H:J,3,FALSE)</f>
        <v>80</v>
      </c>
      <c r="T1756">
        <f>VLOOKUP(A1756&amp;"|"&amp;"Spring"&amp;"|"&amp;"Reading",kipp_maps!H:K,4,FALSE)</f>
        <v>4</v>
      </c>
      <c r="U1756">
        <f>VLOOKUP(A1756&amp;"|"&amp;"Fall"&amp;"|"&amp;"Reading",kipp_maps!H:L,5,FALSE)</f>
        <v>2</v>
      </c>
      <c r="V1756">
        <f t="shared" si="110"/>
        <v>-3</v>
      </c>
      <c r="W1756">
        <f t="shared" si="111"/>
        <v>-5</v>
      </c>
    </row>
    <row r="1757" spans="1:23" x14ac:dyDescent="0.25">
      <c r="A1757">
        <v>16192</v>
      </c>
      <c r="B1757" t="str">
        <f>VLOOKUP(A1757,kipp_maps!A:B,2,FALSE)</f>
        <v>School B</v>
      </c>
      <c r="C1757">
        <f>VLOOKUP(A1757,kipp_maps!A:C,3,FALSE)</f>
        <v>7</v>
      </c>
      <c r="D1757">
        <f>VLOOKUP(A1757,kipp_maps!A:D,4,FALSE)</f>
        <v>2019</v>
      </c>
      <c r="E1757" t="str">
        <f>VLOOKUP(A1757,kipp_maps!A:E,5,FALSE)</f>
        <v>Tier 2</v>
      </c>
      <c r="F1757" t="e">
        <f>VLOOKUP(A1757&amp;"|"&amp;"Fall"&amp;"|"&amp;"Math",kipp_maps!H:I,2,FALSE)</f>
        <v>#N/A</v>
      </c>
      <c r="G1757" t="e">
        <f>VLOOKUP(A1757&amp;"|"&amp;"Fall"&amp;"|"&amp;"Math",kipp_maps!H:J,3,FALSE)</f>
        <v>#N/A</v>
      </c>
      <c r="H1757" t="e">
        <f>VLOOKUP(A1757&amp;"|"&amp;"Fall"&amp;"|"&amp;"Math",kipp_maps!H:K,4,FALSE)</f>
        <v>#N/A</v>
      </c>
      <c r="I1757" t="e">
        <f>VLOOKUP(A1757&amp;"|"&amp;"Spring"&amp;"|"&amp;"Math",kipp_maps!H:I,2,FALSE)</f>
        <v>#N/A</v>
      </c>
      <c r="J1757" t="e">
        <f>VLOOKUP(A1757&amp;"|"&amp;"Spring"&amp;"|"&amp;"Math",kipp_maps!H:J,3,FALSE)</f>
        <v>#N/A</v>
      </c>
      <c r="K1757" t="e">
        <f>VLOOKUP(A1757&amp;"|"&amp;"Spring"&amp;"|"&amp;"Math",kipp_maps!H:K,4,FALSE)</f>
        <v>#N/A</v>
      </c>
      <c r="L1757" t="e">
        <f>VLOOKUP(A1757&amp;"|"&amp;"Fall"&amp;"|"&amp;"Math",kipp_maps!H:L,5,FALSE)</f>
        <v>#N/A</v>
      </c>
      <c r="M1757" t="e">
        <f t="shared" si="108"/>
        <v>#N/A</v>
      </c>
      <c r="N1757" t="e">
        <f t="shared" si="109"/>
        <v>#N/A</v>
      </c>
      <c r="O1757">
        <f>VLOOKUP(A1757&amp;"|"&amp;"Fall"&amp;"|"&amp;"Reading",kipp_maps!H:I,2,FALSE)</f>
        <v>211</v>
      </c>
      <c r="P1757">
        <f>VLOOKUP(A1757&amp;"|"&amp;"Fall"&amp;"|"&amp;"Reading",kipp_maps!H:J,3,FALSE)</f>
        <v>37</v>
      </c>
      <c r="Q1757">
        <f>VLOOKUP(A1757&amp;"|"&amp;"Fall"&amp;"|"&amp;"Reading",kipp_maps!H:K,4,FALSE)</f>
        <v>2</v>
      </c>
      <c r="R1757">
        <f>VLOOKUP(A1757&amp;"|"&amp;"Spring"&amp;"|"&amp;"Reading",kipp_maps!H:I,2,FALSE)</f>
        <v>205</v>
      </c>
      <c r="S1757">
        <f>VLOOKUP(A1757&amp;"|"&amp;"Spring"&amp;"|"&amp;"Reading",kipp_maps!H:J,3,FALSE)</f>
        <v>23</v>
      </c>
      <c r="T1757">
        <f>VLOOKUP(A1757&amp;"|"&amp;"Spring"&amp;"|"&amp;"Reading",kipp_maps!H:K,4,FALSE)</f>
        <v>1</v>
      </c>
      <c r="U1757">
        <f>VLOOKUP(A1757&amp;"|"&amp;"Fall"&amp;"|"&amp;"Reading",kipp_maps!H:L,5,FALSE)</f>
        <v>4</v>
      </c>
      <c r="V1757">
        <f t="shared" si="110"/>
        <v>-6</v>
      </c>
      <c r="W1757">
        <f t="shared" si="111"/>
        <v>-10</v>
      </c>
    </row>
    <row r="1758" spans="1:23" x14ac:dyDescent="0.25">
      <c r="A1758">
        <v>20090</v>
      </c>
      <c r="B1758" t="str">
        <f>VLOOKUP(A1758,kipp_maps!A:B,2,FALSE)</f>
        <v>School B</v>
      </c>
      <c r="C1758">
        <f>VLOOKUP(A1758,kipp_maps!A:C,3,FALSE)</f>
        <v>7</v>
      </c>
      <c r="D1758">
        <f>VLOOKUP(A1758,kipp_maps!A:D,4,FALSE)</f>
        <v>2019</v>
      </c>
      <c r="E1758" t="str">
        <f>VLOOKUP(A1758,kipp_maps!A:E,5,FALSE)</f>
        <v>SPED</v>
      </c>
      <c r="F1758">
        <f>VLOOKUP(A1758&amp;"|"&amp;"Fall"&amp;"|"&amp;"Math",kipp_maps!H:I,2,FALSE)</f>
        <v>212</v>
      </c>
      <c r="G1758">
        <f>VLOOKUP(A1758&amp;"|"&amp;"Fall"&amp;"|"&amp;"Math",kipp_maps!H:J,3,FALSE)</f>
        <v>21</v>
      </c>
      <c r="H1758">
        <f>VLOOKUP(A1758&amp;"|"&amp;"Fall"&amp;"|"&amp;"Math",kipp_maps!H:K,4,FALSE)</f>
        <v>1</v>
      </c>
      <c r="I1758">
        <f>VLOOKUP(A1758&amp;"|"&amp;"Spring"&amp;"|"&amp;"Math",kipp_maps!H:I,2,FALSE)</f>
        <v>209</v>
      </c>
      <c r="J1758">
        <f>VLOOKUP(A1758&amp;"|"&amp;"Spring"&amp;"|"&amp;"Math",kipp_maps!H:J,3,FALSE)</f>
        <v>13</v>
      </c>
      <c r="K1758">
        <f>VLOOKUP(A1758&amp;"|"&amp;"Spring"&amp;"|"&amp;"Math",kipp_maps!H:K,4,FALSE)</f>
        <v>1</v>
      </c>
      <c r="L1758">
        <f>VLOOKUP(A1758&amp;"|"&amp;"Fall"&amp;"|"&amp;"Math",kipp_maps!H:L,5,FALSE)</f>
        <v>6</v>
      </c>
      <c r="M1758">
        <f t="shared" si="108"/>
        <v>-3</v>
      </c>
      <c r="N1758">
        <f t="shared" si="109"/>
        <v>-9</v>
      </c>
      <c r="O1758">
        <f>VLOOKUP(A1758&amp;"|"&amp;"Fall"&amp;"|"&amp;"Reading",kipp_maps!H:I,2,FALSE)</f>
        <v>200</v>
      </c>
      <c r="P1758">
        <f>VLOOKUP(A1758&amp;"|"&amp;"Fall"&amp;"|"&amp;"Reading",kipp_maps!H:J,3,FALSE)</f>
        <v>14</v>
      </c>
      <c r="Q1758">
        <f>VLOOKUP(A1758&amp;"|"&amp;"Fall"&amp;"|"&amp;"Reading",kipp_maps!H:K,4,FALSE)</f>
        <v>1</v>
      </c>
      <c r="R1758">
        <f>VLOOKUP(A1758&amp;"|"&amp;"Spring"&amp;"|"&amp;"Reading",kipp_maps!H:I,2,FALSE)</f>
        <v>213</v>
      </c>
      <c r="S1758">
        <f>VLOOKUP(A1758&amp;"|"&amp;"Spring"&amp;"|"&amp;"Reading",kipp_maps!H:J,3,FALSE)</f>
        <v>37</v>
      </c>
      <c r="T1758">
        <f>VLOOKUP(A1758&amp;"|"&amp;"Spring"&amp;"|"&amp;"Reading",kipp_maps!H:K,4,FALSE)</f>
        <v>2</v>
      </c>
      <c r="U1758">
        <f>VLOOKUP(A1758&amp;"|"&amp;"Fall"&amp;"|"&amp;"Reading",kipp_maps!H:L,5,FALSE)</f>
        <v>6</v>
      </c>
      <c r="V1758">
        <f t="shared" si="110"/>
        <v>13</v>
      </c>
      <c r="W1758">
        <f t="shared" si="111"/>
        <v>7</v>
      </c>
    </row>
    <row r="1759" spans="1:23" x14ac:dyDescent="0.25">
      <c r="A1759">
        <v>29093</v>
      </c>
      <c r="B1759" t="str">
        <f>VLOOKUP(A1759,kipp_maps!A:B,2,FALSE)</f>
        <v>School B</v>
      </c>
      <c r="C1759">
        <f>VLOOKUP(A1759,kipp_maps!A:C,3,FALSE)</f>
        <v>7</v>
      </c>
      <c r="D1759">
        <f>VLOOKUP(A1759,kipp_maps!A:D,4,FALSE)</f>
        <v>2019</v>
      </c>
      <c r="E1759" t="str">
        <f>VLOOKUP(A1759,kipp_maps!A:E,5,FALSE)</f>
        <v>SPED</v>
      </c>
      <c r="F1759">
        <f>VLOOKUP(A1759&amp;"|"&amp;"Fall"&amp;"|"&amp;"Math",kipp_maps!H:I,2,FALSE)</f>
        <v>207</v>
      </c>
      <c r="G1759">
        <f>VLOOKUP(A1759&amp;"|"&amp;"Fall"&amp;"|"&amp;"Math",kipp_maps!H:J,3,FALSE)</f>
        <v>14</v>
      </c>
      <c r="H1759">
        <f>VLOOKUP(A1759&amp;"|"&amp;"Fall"&amp;"|"&amp;"Math",kipp_maps!H:K,4,FALSE)</f>
        <v>1</v>
      </c>
      <c r="I1759">
        <f>VLOOKUP(A1759&amp;"|"&amp;"Spring"&amp;"|"&amp;"Math",kipp_maps!H:I,2,FALSE)</f>
        <v>199</v>
      </c>
      <c r="J1759">
        <f>VLOOKUP(A1759&amp;"|"&amp;"Spring"&amp;"|"&amp;"Math",kipp_maps!H:J,3,FALSE)</f>
        <v>5</v>
      </c>
      <c r="K1759">
        <f>VLOOKUP(A1759&amp;"|"&amp;"Spring"&amp;"|"&amp;"Math",kipp_maps!H:K,4,FALSE)</f>
        <v>1</v>
      </c>
      <c r="L1759">
        <f>VLOOKUP(A1759&amp;"|"&amp;"Fall"&amp;"|"&amp;"Math",kipp_maps!H:L,5,FALSE)</f>
        <v>6</v>
      </c>
      <c r="M1759">
        <f t="shared" si="108"/>
        <v>-8</v>
      </c>
      <c r="N1759">
        <f t="shared" si="109"/>
        <v>-14</v>
      </c>
      <c r="O1759">
        <f>VLOOKUP(A1759&amp;"|"&amp;"Fall"&amp;"|"&amp;"Reading",kipp_maps!H:I,2,FALSE)</f>
        <v>199</v>
      </c>
      <c r="P1759">
        <f>VLOOKUP(A1759&amp;"|"&amp;"Fall"&amp;"|"&amp;"Reading",kipp_maps!H:J,3,FALSE)</f>
        <v>13</v>
      </c>
      <c r="Q1759">
        <f>VLOOKUP(A1759&amp;"|"&amp;"Fall"&amp;"|"&amp;"Reading",kipp_maps!H:K,4,FALSE)</f>
        <v>1</v>
      </c>
      <c r="R1759">
        <f>VLOOKUP(A1759&amp;"|"&amp;"Spring"&amp;"|"&amp;"Reading",kipp_maps!H:I,2,FALSE)</f>
        <v>206</v>
      </c>
      <c r="S1759">
        <f>VLOOKUP(A1759&amp;"|"&amp;"Spring"&amp;"|"&amp;"Reading",kipp_maps!H:J,3,FALSE)</f>
        <v>21</v>
      </c>
      <c r="T1759">
        <f>VLOOKUP(A1759&amp;"|"&amp;"Spring"&amp;"|"&amp;"Reading",kipp_maps!H:K,4,FALSE)</f>
        <v>1</v>
      </c>
      <c r="U1759">
        <f>VLOOKUP(A1759&amp;"|"&amp;"Fall"&amp;"|"&amp;"Reading",kipp_maps!H:L,5,FALSE)</f>
        <v>6</v>
      </c>
      <c r="V1759">
        <f t="shared" si="110"/>
        <v>7</v>
      </c>
      <c r="W1759">
        <f t="shared" si="111"/>
        <v>1</v>
      </c>
    </row>
    <row r="1760" spans="1:23" x14ac:dyDescent="0.25">
      <c r="A1760">
        <v>27276</v>
      </c>
      <c r="B1760" t="str">
        <f>VLOOKUP(A1760,kipp_maps!A:B,2,FALSE)</f>
        <v>School B</v>
      </c>
      <c r="C1760">
        <f>VLOOKUP(A1760,kipp_maps!A:C,3,FALSE)</f>
        <v>7</v>
      </c>
      <c r="D1760">
        <f>VLOOKUP(A1760,kipp_maps!A:D,4,FALSE)</f>
        <v>2019</v>
      </c>
      <c r="E1760" t="str">
        <f>VLOOKUP(A1760,kipp_maps!A:E,5,FALSE)</f>
        <v>GenEd</v>
      </c>
      <c r="F1760">
        <f>VLOOKUP(A1760&amp;"|"&amp;"Fall"&amp;"|"&amp;"Math",kipp_maps!H:I,2,FALSE)</f>
        <v>220</v>
      </c>
      <c r="G1760">
        <f>VLOOKUP(A1760&amp;"|"&amp;"Fall"&amp;"|"&amp;"Math",kipp_maps!H:J,3,FALSE)</f>
        <v>37</v>
      </c>
      <c r="H1760">
        <f>VLOOKUP(A1760&amp;"|"&amp;"Fall"&amp;"|"&amp;"Math",kipp_maps!H:K,4,FALSE)</f>
        <v>2</v>
      </c>
      <c r="I1760">
        <f>VLOOKUP(A1760&amp;"|"&amp;"Spring"&amp;"|"&amp;"Math",kipp_maps!H:I,2,FALSE)</f>
        <v>217</v>
      </c>
      <c r="J1760">
        <f>VLOOKUP(A1760&amp;"|"&amp;"Spring"&amp;"|"&amp;"Math",kipp_maps!H:J,3,FALSE)</f>
        <v>26</v>
      </c>
      <c r="K1760">
        <f>VLOOKUP(A1760&amp;"|"&amp;"Spring"&amp;"|"&amp;"Math",kipp_maps!H:K,4,FALSE)</f>
        <v>2</v>
      </c>
      <c r="L1760">
        <f>VLOOKUP(A1760&amp;"|"&amp;"Fall"&amp;"|"&amp;"Math",kipp_maps!H:L,5,FALSE)</f>
        <v>5</v>
      </c>
      <c r="M1760">
        <f t="shared" si="108"/>
        <v>-3</v>
      </c>
      <c r="N1760">
        <f t="shared" si="109"/>
        <v>-8</v>
      </c>
      <c r="O1760">
        <f>VLOOKUP(A1760&amp;"|"&amp;"Fall"&amp;"|"&amp;"Reading",kipp_maps!H:I,2,FALSE)</f>
        <v>222</v>
      </c>
      <c r="P1760">
        <f>VLOOKUP(A1760&amp;"|"&amp;"Fall"&amp;"|"&amp;"Reading",kipp_maps!H:J,3,FALSE)</f>
        <v>67</v>
      </c>
      <c r="Q1760">
        <f>VLOOKUP(A1760&amp;"|"&amp;"Fall"&amp;"|"&amp;"Reading",kipp_maps!H:K,4,FALSE)</f>
        <v>3</v>
      </c>
      <c r="R1760">
        <f>VLOOKUP(A1760&amp;"|"&amp;"Spring"&amp;"|"&amp;"Reading",kipp_maps!H:I,2,FALSE)</f>
        <v>227</v>
      </c>
      <c r="S1760">
        <f>VLOOKUP(A1760&amp;"|"&amp;"Spring"&amp;"|"&amp;"Reading",kipp_maps!H:J,3,FALSE)</f>
        <v>72</v>
      </c>
      <c r="T1760">
        <f>VLOOKUP(A1760&amp;"|"&amp;"Spring"&amp;"|"&amp;"Reading",kipp_maps!H:K,4,FALSE)</f>
        <v>3</v>
      </c>
      <c r="U1760">
        <f>VLOOKUP(A1760&amp;"|"&amp;"Fall"&amp;"|"&amp;"Reading",kipp_maps!H:L,5,FALSE)</f>
        <v>3</v>
      </c>
      <c r="V1760">
        <f t="shared" si="110"/>
        <v>5</v>
      </c>
      <c r="W1760">
        <f t="shared" si="111"/>
        <v>2</v>
      </c>
    </row>
    <row r="1761" spans="1:23" x14ac:dyDescent="0.25">
      <c r="A1761">
        <v>23457</v>
      </c>
      <c r="B1761" t="str">
        <f>VLOOKUP(A1761,kipp_maps!A:B,2,FALSE)</f>
        <v>School B</v>
      </c>
      <c r="C1761">
        <f>VLOOKUP(A1761,kipp_maps!A:C,3,FALSE)</f>
        <v>7</v>
      </c>
      <c r="D1761">
        <f>VLOOKUP(A1761,kipp_maps!A:D,4,FALSE)</f>
        <v>2019</v>
      </c>
      <c r="E1761" t="str">
        <f>VLOOKUP(A1761,kipp_maps!A:E,5,FALSE)</f>
        <v>GenEd</v>
      </c>
      <c r="F1761">
        <f>VLOOKUP(A1761&amp;"|"&amp;"Fall"&amp;"|"&amp;"Math",kipp_maps!H:I,2,FALSE)</f>
        <v>238</v>
      </c>
      <c r="G1761">
        <f>VLOOKUP(A1761&amp;"|"&amp;"Fall"&amp;"|"&amp;"Math",kipp_maps!H:J,3,FALSE)</f>
        <v>78</v>
      </c>
      <c r="H1761">
        <f>VLOOKUP(A1761&amp;"|"&amp;"Fall"&amp;"|"&amp;"Math",kipp_maps!H:K,4,FALSE)</f>
        <v>4</v>
      </c>
      <c r="I1761">
        <f>VLOOKUP(A1761&amp;"|"&amp;"Spring"&amp;"|"&amp;"Math",kipp_maps!H:I,2,FALSE)</f>
        <v>251</v>
      </c>
      <c r="J1761">
        <f>VLOOKUP(A1761&amp;"|"&amp;"Spring"&amp;"|"&amp;"Math",kipp_maps!H:J,3,FALSE)</f>
        <v>90</v>
      </c>
      <c r="K1761">
        <f>VLOOKUP(A1761&amp;"|"&amp;"Spring"&amp;"|"&amp;"Math",kipp_maps!H:K,4,FALSE)</f>
        <v>4</v>
      </c>
      <c r="L1761">
        <f>VLOOKUP(A1761&amp;"|"&amp;"Fall"&amp;"|"&amp;"Math",kipp_maps!H:L,5,FALSE)</f>
        <v>4</v>
      </c>
      <c r="M1761">
        <f t="shared" si="108"/>
        <v>13</v>
      </c>
      <c r="N1761">
        <f t="shared" si="109"/>
        <v>9</v>
      </c>
      <c r="O1761">
        <f>VLOOKUP(A1761&amp;"|"&amp;"Fall"&amp;"|"&amp;"Reading",kipp_maps!H:I,2,FALSE)</f>
        <v>229</v>
      </c>
      <c r="P1761">
        <f>VLOOKUP(A1761&amp;"|"&amp;"Fall"&amp;"|"&amp;"Reading",kipp_maps!H:J,3,FALSE)</f>
        <v>82</v>
      </c>
      <c r="Q1761">
        <f>VLOOKUP(A1761&amp;"|"&amp;"Fall"&amp;"|"&amp;"Reading",kipp_maps!H:K,4,FALSE)</f>
        <v>4</v>
      </c>
      <c r="R1761">
        <f>VLOOKUP(A1761&amp;"|"&amp;"Spring"&amp;"|"&amp;"Reading",kipp_maps!H:I,2,FALSE)</f>
        <v>235</v>
      </c>
      <c r="S1761">
        <f>VLOOKUP(A1761&amp;"|"&amp;"Spring"&amp;"|"&amp;"Reading",kipp_maps!H:J,3,FALSE)</f>
        <v>87</v>
      </c>
      <c r="T1761">
        <f>VLOOKUP(A1761&amp;"|"&amp;"Spring"&amp;"|"&amp;"Reading",kipp_maps!H:K,4,FALSE)</f>
        <v>4</v>
      </c>
      <c r="U1761">
        <f>VLOOKUP(A1761&amp;"|"&amp;"Fall"&amp;"|"&amp;"Reading",kipp_maps!H:L,5,FALSE)</f>
        <v>2</v>
      </c>
      <c r="V1761">
        <f t="shared" si="110"/>
        <v>6</v>
      </c>
      <c r="W1761">
        <f t="shared" si="111"/>
        <v>4</v>
      </c>
    </row>
    <row r="1762" spans="1:23" x14ac:dyDescent="0.25">
      <c r="A1762">
        <v>13409</v>
      </c>
      <c r="B1762" t="str">
        <f>VLOOKUP(A1762,kipp_maps!A:B,2,FALSE)</f>
        <v>School B</v>
      </c>
      <c r="C1762">
        <f>VLOOKUP(A1762,kipp_maps!A:C,3,FALSE)</f>
        <v>7</v>
      </c>
      <c r="D1762">
        <f>VLOOKUP(A1762,kipp_maps!A:D,4,FALSE)</f>
        <v>2019</v>
      </c>
      <c r="E1762" t="str">
        <f>VLOOKUP(A1762,kipp_maps!A:E,5,FALSE)</f>
        <v>GenEd</v>
      </c>
      <c r="F1762">
        <f>VLOOKUP(A1762&amp;"|"&amp;"Fall"&amp;"|"&amp;"Math",kipp_maps!H:I,2,FALSE)</f>
        <v>233</v>
      </c>
      <c r="G1762">
        <f>VLOOKUP(A1762&amp;"|"&amp;"Fall"&amp;"|"&amp;"Math",kipp_maps!H:J,3,FALSE)</f>
        <v>68</v>
      </c>
      <c r="H1762">
        <f>VLOOKUP(A1762&amp;"|"&amp;"Fall"&amp;"|"&amp;"Math",kipp_maps!H:K,4,FALSE)</f>
        <v>3</v>
      </c>
      <c r="I1762">
        <f>VLOOKUP(A1762&amp;"|"&amp;"Spring"&amp;"|"&amp;"Math",kipp_maps!H:I,2,FALSE)</f>
        <v>242</v>
      </c>
      <c r="J1762">
        <f>VLOOKUP(A1762&amp;"|"&amp;"Spring"&amp;"|"&amp;"Math",kipp_maps!H:J,3,FALSE)</f>
        <v>78</v>
      </c>
      <c r="K1762">
        <f>VLOOKUP(A1762&amp;"|"&amp;"Spring"&amp;"|"&amp;"Math",kipp_maps!H:K,4,FALSE)</f>
        <v>4</v>
      </c>
      <c r="L1762">
        <f>VLOOKUP(A1762&amp;"|"&amp;"Fall"&amp;"|"&amp;"Math",kipp_maps!H:L,5,FALSE)</f>
        <v>4</v>
      </c>
      <c r="M1762">
        <f t="shared" si="108"/>
        <v>9</v>
      </c>
      <c r="N1762">
        <f t="shared" si="109"/>
        <v>5</v>
      </c>
      <c r="O1762">
        <f>VLOOKUP(A1762&amp;"|"&amp;"Fall"&amp;"|"&amp;"Reading",kipp_maps!H:I,2,FALSE)</f>
        <v>220</v>
      </c>
      <c r="P1762">
        <f>VLOOKUP(A1762&amp;"|"&amp;"Fall"&amp;"|"&amp;"Reading",kipp_maps!H:J,3,FALSE)</f>
        <v>61</v>
      </c>
      <c r="Q1762">
        <f>VLOOKUP(A1762&amp;"|"&amp;"Fall"&amp;"|"&amp;"Reading",kipp_maps!H:K,4,FALSE)</f>
        <v>3</v>
      </c>
      <c r="R1762">
        <f>VLOOKUP(A1762&amp;"|"&amp;"Spring"&amp;"|"&amp;"Reading",kipp_maps!H:I,2,FALSE)</f>
        <v>221</v>
      </c>
      <c r="S1762">
        <f>VLOOKUP(A1762&amp;"|"&amp;"Spring"&amp;"|"&amp;"Reading",kipp_maps!H:J,3,FALSE)</f>
        <v>57</v>
      </c>
      <c r="T1762">
        <f>VLOOKUP(A1762&amp;"|"&amp;"Spring"&amp;"|"&amp;"Reading",kipp_maps!H:K,4,FALSE)</f>
        <v>3</v>
      </c>
      <c r="U1762">
        <f>VLOOKUP(A1762&amp;"|"&amp;"Fall"&amp;"|"&amp;"Reading",kipp_maps!H:L,5,FALSE)</f>
        <v>3</v>
      </c>
      <c r="V1762">
        <f t="shared" si="110"/>
        <v>1</v>
      </c>
      <c r="W1762">
        <f t="shared" si="111"/>
        <v>-2</v>
      </c>
    </row>
    <row r="1763" spans="1:23" x14ac:dyDescent="0.25">
      <c r="A1763">
        <v>14990</v>
      </c>
      <c r="B1763" t="str">
        <f>VLOOKUP(A1763,kipp_maps!A:B,2,FALSE)</f>
        <v>School B</v>
      </c>
      <c r="C1763">
        <f>VLOOKUP(A1763,kipp_maps!A:C,3,FALSE)</f>
        <v>7</v>
      </c>
      <c r="D1763">
        <f>VLOOKUP(A1763,kipp_maps!A:D,4,FALSE)</f>
        <v>2019</v>
      </c>
      <c r="E1763" t="str">
        <f>VLOOKUP(A1763,kipp_maps!A:E,5,FALSE)</f>
        <v>Gifted</v>
      </c>
      <c r="F1763" t="str">
        <f>VLOOKUP(A1763&amp;"|"&amp;"Fall"&amp;"|"&amp;"Math",kipp_maps!H:I,2,FALSE)</f>
        <v>.</v>
      </c>
      <c r="G1763" t="str">
        <f>VLOOKUP(A1763&amp;"|"&amp;"Fall"&amp;"|"&amp;"Math",kipp_maps!H:J,3,FALSE)</f>
        <v>.</v>
      </c>
      <c r="H1763" t="str">
        <f>VLOOKUP(A1763&amp;"|"&amp;"Fall"&amp;"|"&amp;"Math",kipp_maps!H:K,4,FALSE)</f>
        <v>.</v>
      </c>
      <c r="I1763">
        <f>VLOOKUP(A1763&amp;"|"&amp;"Spring"&amp;"|"&amp;"Math",kipp_maps!H:I,2,FALSE)</f>
        <v>239</v>
      </c>
      <c r="J1763">
        <f>VLOOKUP(A1763&amp;"|"&amp;"Spring"&amp;"|"&amp;"Math",kipp_maps!H:J,3,FALSE)</f>
        <v>72</v>
      </c>
      <c r="K1763">
        <f>VLOOKUP(A1763&amp;"|"&amp;"Spring"&amp;"|"&amp;"Math",kipp_maps!H:K,4,FALSE)</f>
        <v>3</v>
      </c>
      <c r="L1763" t="str">
        <f>VLOOKUP(A1763&amp;"|"&amp;"Fall"&amp;"|"&amp;"Math",kipp_maps!H:L,5,FALSE)</f>
        <v>.</v>
      </c>
      <c r="M1763" t="e">
        <f t="shared" si="108"/>
        <v>#VALUE!</v>
      </c>
      <c r="N1763" t="e">
        <f t="shared" si="109"/>
        <v>#VALUE!</v>
      </c>
      <c r="O1763" t="str">
        <f>VLOOKUP(A1763&amp;"|"&amp;"Fall"&amp;"|"&amp;"Reading",kipp_maps!H:I,2,FALSE)</f>
        <v>.</v>
      </c>
      <c r="P1763" t="str">
        <f>VLOOKUP(A1763&amp;"|"&amp;"Fall"&amp;"|"&amp;"Reading",kipp_maps!H:J,3,FALSE)</f>
        <v>.</v>
      </c>
      <c r="Q1763" t="str">
        <f>VLOOKUP(A1763&amp;"|"&amp;"Fall"&amp;"|"&amp;"Reading",kipp_maps!H:K,4,FALSE)</f>
        <v>.</v>
      </c>
      <c r="R1763">
        <f>VLOOKUP(A1763&amp;"|"&amp;"Spring"&amp;"|"&amp;"Reading",kipp_maps!H:I,2,FALSE)</f>
        <v>216</v>
      </c>
      <c r="S1763">
        <f>VLOOKUP(A1763&amp;"|"&amp;"Spring"&amp;"|"&amp;"Reading",kipp_maps!H:J,3,FALSE)</f>
        <v>44</v>
      </c>
      <c r="T1763">
        <f>VLOOKUP(A1763&amp;"|"&amp;"Spring"&amp;"|"&amp;"Reading",kipp_maps!H:K,4,FALSE)</f>
        <v>2</v>
      </c>
      <c r="U1763" t="str">
        <f>VLOOKUP(A1763&amp;"|"&amp;"Fall"&amp;"|"&amp;"Reading",kipp_maps!H:L,5,FALSE)</f>
        <v>.</v>
      </c>
      <c r="V1763" t="e">
        <f t="shared" si="110"/>
        <v>#VALUE!</v>
      </c>
      <c r="W1763" t="e">
        <f t="shared" si="111"/>
        <v>#VALUE!</v>
      </c>
    </row>
    <row r="1764" spans="1:23" x14ac:dyDescent="0.25">
      <c r="A1764">
        <v>13346</v>
      </c>
      <c r="B1764" t="str">
        <f>VLOOKUP(A1764,kipp_maps!A:B,2,FALSE)</f>
        <v>School B</v>
      </c>
      <c r="C1764">
        <f>VLOOKUP(A1764,kipp_maps!A:C,3,FALSE)</f>
        <v>7</v>
      </c>
      <c r="D1764">
        <f>VLOOKUP(A1764,kipp_maps!A:D,4,FALSE)</f>
        <v>2019</v>
      </c>
      <c r="E1764" t="str">
        <f>VLOOKUP(A1764,kipp_maps!A:E,5,FALSE)</f>
        <v>GenEd</v>
      </c>
      <c r="F1764">
        <f>VLOOKUP(A1764&amp;"|"&amp;"Fall"&amp;"|"&amp;"Math",kipp_maps!H:I,2,FALSE)</f>
        <v>237</v>
      </c>
      <c r="G1764">
        <f>VLOOKUP(A1764&amp;"|"&amp;"Fall"&amp;"|"&amp;"Math",kipp_maps!H:J,3,FALSE)</f>
        <v>76</v>
      </c>
      <c r="H1764">
        <f>VLOOKUP(A1764&amp;"|"&amp;"Fall"&amp;"|"&amp;"Math",kipp_maps!H:K,4,FALSE)</f>
        <v>4</v>
      </c>
      <c r="I1764">
        <f>VLOOKUP(A1764&amp;"|"&amp;"Spring"&amp;"|"&amp;"Math",kipp_maps!H:I,2,FALSE)</f>
        <v>231</v>
      </c>
      <c r="J1764">
        <f>VLOOKUP(A1764&amp;"|"&amp;"Spring"&amp;"|"&amp;"Math",kipp_maps!H:J,3,FALSE)</f>
        <v>55</v>
      </c>
      <c r="K1764">
        <f>VLOOKUP(A1764&amp;"|"&amp;"Spring"&amp;"|"&amp;"Math",kipp_maps!H:K,4,FALSE)</f>
        <v>3</v>
      </c>
      <c r="L1764">
        <f>VLOOKUP(A1764&amp;"|"&amp;"Fall"&amp;"|"&amp;"Math",kipp_maps!H:L,5,FALSE)</f>
        <v>4</v>
      </c>
      <c r="M1764">
        <f t="shared" si="108"/>
        <v>-6</v>
      </c>
      <c r="N1764">
        <f t="shared" si="109"/>
        <v>-10</v>
      </c>
      <c r="O1764">
        <f>VLOOKUP(A1764&amp;"|"&amp;"Fall"&amp;"|"&amp;"Reading",kipp_maps!H:I,2,FALSE)</f>
        <v>218</v>
      </c>
      <c r="P1764">
        <f>VLOOKUP(A1764&amp;"|"&amp;"Fall"&amp;"|"&amp;"Reading",kipp_maps!H:J,3,FALSE)</f>
        <v>56</v>
      </c>
      <c r="Q1764">
        <f>VLOOKUP(A1764&amp;"|"&amp;"Fall"&amp;"|"&amp;"Reading",kipp_maps!H:K,4,FALSE)</f>
        <v>3</v>
      </c>
      <c r="R1764">
        <f>VLOOKUP(A1764&amp;"|"&amp;"Spring"&amp;"|"&amp;"Reading",kipp_maps!H:I,2,FALSE)</f>
        <v>209</v>
      </c>
      <c r="S1764">
        <f>VLOOKUP(A1764&amp;"|"&amp;"Spring"&amp;"|"&amp;"Reading",kipp_maps!H:J,3,FALSE)</f>
        <v>27</v>
      </c>
      <c r="T1764">
        <f>VLOOKUP(A1764&amp;"|"&amp;"Spring"&amp;"|"&amp;"Reading",kipp_maps!H:K,4,FALSE)</f>
        <v>2</v>
      </c>
      <c r="U1764">
        <f>VLOOKUP(A1764&amp;"|"&amp;"Fall"&amp;"|"&amp;"Reading",kipp_maps!H:L,5,FALSE)</f>
        <v>3</v>
      </c>
      <c r="V1764">
        <f t="shared" si="110"/>
        <v>-9</v>
      </c>
      <c r="W1764">
        <f t="shared" si="111"/>
        <v>-12</v>
      </c>
    </row>
    <row r="1765" spans="1:23" x14ac:dyDescent="0.25">
      <c r="A1765">
        <v>11471</v>
      </c>
      <c r="B1765" t="str">
        <f>VLOOKUP(A1765,kipp_maps!A:B,2,FALSE)</f>
        <v>School B</v>
      </c>
      <c r="C1765">
        <f>VLOOKUP(A1765,kipp_maps!A:C,3,FALSE)</f>
        <v>7</v>
      </c>
      <c r="D1765">
        <f>VLOOKUP(A1765,kipp_maps!A:D,4,FALSE)</f>
        <v>2019</v>
      </c>
      <c r="E1765" t="str">
        <f>VLOOKUP(A1765,kipp_maps!A:E,5,FALSE)</f>
        <v>GenEd</v>
      </c>
      <c r="F1765">
        <f>VLOOKUP(A1765&amp;"|"&amp;"Fall"&amp;"|"&amp;"Math",kipp_maps!H:I,2,FALSE)</f>
        <v>235</v>
      </c>
      <c r="G1765">
        <f>VLOOKUP(A1765&amp;"|"&amp;"Fall"&amp;"|"&amp;"Math",kipp_maps!H:J,3,FALSE)</f>
        <v>72</v>
      </c>
      <c r="H1765">
        <f>VLOOKUP(A1765&amp;"|"&amp;"Fall"&amp;"|"&amp;"Math",kipp_maps!H:K,4,FALSE)</f>
        <v>3</v>
      </c>
      <c r="I1765">
        <f>VLOOKUP(A1765&amp;"|"&amp;"Spring"&amp;"|"&amp;"Math",kipp_maps!H:I,2,FALSE)</f>
        <v>244</v>
      </c>
      <c r="J1765">
        <f>VLOOKUP(A1765&amp;"|"&amp;"Spring"&amp;"|"&amp;"Math",kipp_maps!H:J,3,FALSE)</f>
        <v>81</v>
      </c>
      <c r="K1765">
        <f>VLOOKUP(A1765&amp;"|"&amp;"Spring"&amp;"|"&amp;"Math",kipp_maps!H:K,4,FALSE)</f>
        <v>4</v>
      </c>
      <c r="L1765">
        <f>VLOOKUP(A1765&amp;"|"&amp;"Fall"&amp;"|"&amp;"Math",kipp_maps!H:L,5,FALSE)</f>
        <v>4</v>
      </c>
      <c r="M1765">
        <f t="shared" si="108"/>
        <v>9</v>
      </c>
      <c r="N1765">
        <f t="shared" si="109"/>
        <v>5</v>
      </c>
      <c r="O1765">
        <f>VLOOKUP(A1765&amp;"|"&amp;"Fall"&amp;"|"&amp;"Reading",kipp_maps!H:I,2,FALSE)</f>
        <v>236</v>
      </c>
      <c r="P1765">
        <f>VLOOKUP(A1765&amp;"|"&amp;"Fall"&amp;"|"&amp;"Reading",kipp_maps!H:J,3,FALSE)</f>
        <v>92</v>
      </c>
      <c r="Q1765">
        <f>VLOOKUP(A1765&amp;"|"&amp;"Fall"&amp;"|"&amp;"Reading",kipp_maps!H:K,4,FALSE)</f>
        <v>4</v>
      </c>
      <c r="R1765">
        <f>VLOOKUP(A1765&amp;"|"&amp;"Spring"&amp;"|"&amp;"Reading",kipp_maps!H:I,2,FALSE)</f>
        <v>236</v>
      </c>
      <c r="S1765">
        <f>VLOOKUP(A1765&amp;"|"&amp;"Spring"&amp;"|"&amp;"Reading",kipp_maps!H:J,3,FALSE)</f>
        <v>88</v>
      </c>
      <c r="T1765">
        <f>VLOOKUP(A1765&amp;"|"&amp;"Spring"&amp;"|"&amp;"Reading",kipp_maps!H:K,4,FALSE)</f>
        <v>4</v>
      </c>
      <c r="U1765">
        <f>VLOOKUP(A1765&amp;"|"&amp;"Fall"&amp;"|"&amp;"Reading",kipp_maps!H:L,5,FALSE)</f>
        <v>2</v>
      </c>
      <c r="V1765">
        <f t="shared" si="110"/>
        <v>0</v>
      </c>
      <c r="W1765">
        <f t="shared" si="111"/>
        <v>-2</v>
      </c>
    </row>
    <row r="1766" spans="1:23" x14ac:dyDescent="0.25">
      <c r="A1766">
        <v>15045</v>
      </c>
      <c r="B1766" t="str">
        <f>VLOOKUP(A1766,kipp_maps!A:B,2,FALSE)</f>
        <v>School B</v>
      </c>
      <c r="C1766">
        <f>VLOOKUP(A1766,kipp_maps!A:C,3,FALSE)</f>
        <v>7</v>
      </c>
      <c r="D1766">
        <f>VLOOKUP(A1766,kipp_maps!A:D,4,FALSE)</f>
        <v>2019</v>
      </c>
      <c r="E1766" t="str">
        <f>VLOOKUP(A1766,kipp_maps!A:E,5,FALSE)</f>
        <v>GenEd</v>
      </c>
      <c r="F1766">
        <f>VLOOKUP(A1766&amp;"|"&amp;"Fall"&amp;"|"&amp;"Math",kipp_maps!H:I,2,FALSE)</f>
        <v>232</v>
      </c>
      <c r="G1766">
        <f>VLOOKUP(A1766&amp;"|"&amp;"Fall"&amp;"|"&amp;"Math",kipp_maps!H:J,3,FALSE)</f>
        <v>66</v>
      </c>
      <c r="H1766">
        <f>VLOOKUP(A1766&amp;"|"&amp;"Fall"&amp;"|"&amp;"Math",kipp_maps!H:K,4,FALSE)</f>
        <v>3</v>
      </c>
      <c r="I1766">
        <f>VLOOKUP(A1766&amp;"|"&amp;"Spring"&amp;"|"&amp;"Math",kipp_maps!H:I,2,FALSE)</f>
        <v>235</v>
      </c>
      <c r="J1766">
        <f>VLOOKUP(A1766&amp;"|"&amp;"Spring"&amp;"|"&amp;"Math",kipp_maps!H:J,3,FALSE)</f>
        <v>64</v>
      </c>
      <c r="K1766">
        <f>VLOOKUP(A1766&amp;"|"&amp;"Spring"&amp;"|"&amp;"Math",kipp_maps!H:K,4,FALSE)</f>
        <v>3</v>
      </c>
      <c r="L1766">
        <f>VLOOKUP(A1766&amp;"|"&amp;"Fall"&amp;"|"&amp;"Math",kipp_maps!H:L,5,FALSE)</f>
        <v>4</v>
      </c>
      <c r="M1766">
        <f t="shared" si="108"/>
        <v>3</v>
      </c>
      <c r="N1766">
        <f t="shared" si="109"/>
        <v>-1</v>
      </c>
      <c r="O1766">
        <f>VLOOKUP(A1766&amp;"|"&amp;"Fall"&amp;"|"&amp;"Reading",kipp_maps!H:I,2,FALSE)</f>
        <v>222</v>
      </c>
      <c r="P1766">
        <f>VLOOKUP(A1766&amp;"|"&amp;"Fall"&amp;"|"&amp;"Reading",kipp_maps!H:J,3,FALSE)</f>
        <v>67</v>
      </c>
      <c r="Q1766">
        <f>VLOOKUP(A1766&amp;"|"&amp;"Fall"&amp;"|"&amp;"Reading",kipp_maps!H:K,4,FALSE)</f>
        <v>3</v>
      </c>
      <c r="R1766">
        <f>VLOOKUP(A1766&amp;"|"&amp;"Spring"&amp;"|"&amp;"Reading",kipp_maps!H:I,2,FALSE)</f>
        <v>229</v>
      </c>
      <c r="S1766">
        <f>VLOOKUP(A1766&amp;"|"&amp;"Spring"&amp;"|"&amp;"Reading",kipp_maps!H:J,3,FALSE)</f>
        <v>76</v>
      </c>
      <c r="T1766">
        <f>VLOOKUP(A1766&amp;"|"&amp;"Spring"&amp;"|"&amp;"Reading",kipp_maps!H:K,4,FALSE)</f>
        <v>4</v>
      </c>
      <c r="U1766">
        <f>VLOOKUP(A1766&amp;"|"&amp;"Fall"&amp;"|"&amp;"Reading",kipp_maps!H:L,5,FALSE)</f>
        <v>3</v>
      </c>
      <c r="V1766">
        <f t="shared" si="110"/>
        <v>7</v>
      </c>
      <c r="W1766">
        <f t="shared" si="111"/>
        <v>4</v>
      </c>
    </row>
    <row r="1767" spans="1:23" x14ac:dyDescent="0.25">
      <c r="A1767">
        <v>20512</v>
      </c>
      <c r="B1767" t="str">
        <f>VLOOKUP(A1767,kipp_maps!A:B,2,FALSE)</f>
        <v>School B</v>
      </c>
      <c r="C1767">
        <f>VLOOKUP(A1767,kipp_maps!A:C,3,FALSE)</f>
        <v>7</v>
      </c>
      <c r="D1767">
        <f>VLOOKUP(A1767,kipp_maps!A:D,4,FALSE)</f>
        <v>2019</v>
      </c>
      <c r="E1767" t="str">
        <f>VLOOKUP(A1767,kipp_maps!A:E,5,FALSE)</f>
        <v>GenEd</v>
      </c>
      <c r="F1767">
        <f>VLOOKUP(A1767&amp;"|"&amp;"Fall"&amp;"|"&amp;"Math",kipp_maps!H:I,2,FALSE)</f>
        <v>226</v>
      </c>
      <c r="G1767">
        <f>VLOOKUP(A1767&amp;"|"&amp;"Fall"&amp;"|"&amp;"Math",kipp_maps!H:J,3,FALSE)</f>
        <v>52</v>
      </c>
      <c r="H1767">
        <f>VLOOKUP(A1767&amp;"|"&amp;"Fall"&amp;"|"&amp;"Math",kipp_maps!H:K,4,FALSE)</f>
        <v>3</v>
      </c>
      <c r="I1767">
        <f>VLOOKUP(A1767&amp;"|"&amp;"Spring"&amp;"|"&amp;"Math",kipp_maps!H:I,2,FALSE)</f>
        <v>227</v>
      </c>
      <c r="J1767">
        <f>VLOOKUP(A1767&amp;"|"&amp;"Spring"&amp;"|"&amp;"Math",kipp_maps!H:J,3,FALSE)</f>
        <v>46</v>
      </c>
      <c r="K1767">
        <f>VLOOKUP(A1767&amp;"|"&amp;"Spring"&amp;"|"&amp;"Math",kipp_maps!H:K,4,FALSE)</f>
        <v>2</v>
      </c>
      <c r="L1767">
        <f>VLOOKUP(A1767&amp;"|"&amp;"Fall"&amp;"|"&amp;"Math",kipp_maps!H:L,5,FALSE)</f>
        <v>5</v>
      </c>
      <c r="M1767">
        <f t="shared" si="108"/>
        <v>1</v>
      </c>
      <c r="N1767">
        <f t="shared" si="109"/>
        <v>-4</v>
      </c>
      <c r="O1767">
        <f>VLOOKUP(A1767&amp;"|"&amp;"Fall"&amp;"|"&amp;"Reading",kipp_maps!H:I,2,FALSE)</f>
        <v>209</v>
      </c>
      <c r="P1767">
        <f>VLOOKUP(A1767&amp;"|"&amp;"Fall"&amp;"|"&amp;"Reading",kipp_maps!H:J,3,FALSE)</f>
        <v>32</v>
      </c>
      <c r="Q1767">
        <f>VLOOKUP(A1767&amp;"|"&amp;"Fall"&amp;"|"&amp;"Reading",kipp_maps!H:K,4,FALSE)</f>
        <v>2</v>
      </c>
      <c r="R1767">
        <f>VLOOKUP(A1767&amp;"|"&amp;"Spring"&amp;"|"&amp;"Reading",kipp_maps!H:I,2,FALSE)</f>
        <v>234</v>
      </c>
      <c r="S1767">
        <f>VLOOKUP(A1767&amp;"|"&amp;"Spring"&amp;"|"&amp;"Reading",kipp_maps!H:J,3,FALSE)</f>
        <v>85</v>
      </c>
      <c r="T1767">
        <f>VLOOKUP(A1767&amp;"|"&amp;"Spring"&amp;"|"&amp;"Reading",kipp_maps!H:K,4,FALSE)</f>
        <v>4</v>
      </c>
      <c r="U1767">
        <f>VLOOKUP(A1767&amp;"|"&amp;"Fall"&amp;"|"&amp;"Reading",kipp_maps!H:L,5,FALSE)</f>
        <v>5</v>
      </c>
      <c r="V1767">
        <f t="shared" si="110"/>
        <v>25</v>
      </c>
      <c r="W1767">
        <f t="shared" si="111"/>
        <v>20</v>
      </c>
    </row>
    <row r="1768" spans="1:23" x14ac:dyDescent="0.25">
      <c r="A1768">
        <v>19197</v>
      </c>
      <c r="B1768" t="str">
        <f>VLOOKUP(A1768,kipp_maps!A:B,2,FALSE)</f>
        <v>School B</v>
      </c>
      <c r="C1768">
        <f>VLOOKUP(A1768,kipp_maps!A:C,3,FALSE)</f>
        <v>7</v>
      </c>
      <c r="D1768">
        <f>VLOOKUP(A1768,kipp_maps!A:D,4,FALSE)</f>
        <v>2019</v>
      </c>
      <c r="E1768" t="str">
        <f>VLOOKUP(A1768,kipp_maps!A:E,5,FALSE)</f>
        <v>GenEd</v>
      </c>
      <c r="F1768">
        <f>VLOOKUP(A1768&amp;"|"&amp;"Fall"&amp;"|"&amp;"Math",kipp_maps!H:I,2,FALSE)</f>
        <v>235</v>
      </c>
      <c r="G1768">
        <f>VLOOKUP(A1768&amp;"|"&amp;"Fall"&amp;"|"&amp;"Math",kipp_maps!H:J,3,FALSE)</f>
        <v>72</v>
      </c>
      <c r="H1768">
        <f>VLOOKUP(A1768&amp;"|"&amp;"Fall"&amp;"|"&amp;"Math",kipp_maps!H:K,4,FALSE)</f>
        <v>3</v>
      </c>
      <c r="I1768">
        <f>VLOOKUP(A1768&amp;"|"&amp;"Spring"&amp;"|"&amp;"Math",kipp_maps!H:I,2,FALSE)</f>
        <v>246</v>
      </c>
      <c r="J1768">
        <f>VLOOKUP(A1768&amp;"|"&amp;"Spring"&amp;"|"&amp;"Math",kipp_maps!H:J,3,FALSE)</f>
        <v>84</v>
      </c>
      <c r="K1768">
        <f>VLOOKUP(A1768&amp;"|"&amp;"Spring"&amp;"|"&amp;"Math",kipp_maps!H:K,4,FALSE)</f>
        <v>4</v>
      </c>
      <c r="L1768">
        <f>VLOOKUP(A1768&amp;"|"&amp;"Fall"&amp;"|"&amp;"Math",kipp_maps!H:L,5,FALSE)</f>
        <v>4</v>
      </c>
      <c r="M1768">
        <f t="shared" si="108"/>
        <v>11</v>
      </c>
      <c r="N1768">
        <f t="shared" si="109"/>
        <v>7</v>
      </c>
      <c r="O1768">
        <f>VLOOKUP(A1768&amp;"|"&amp;"Fall"&amp;"|"&amp;"Reading",kipp_maps!H:I,2,FALSE)</f>
        <v>227</v>
      </c>
      <c r="P1768">
        <f>VLOOKUP(A1768&amp;"|"&amp;"Fall"&amp;"|"&amp;"Reading",kipp_maps!H:J,3,FALSE)</f>
        <v>78</v>
      </c>
      <c r="Q1768">
        <f>VLOOKUP(A1768&amp;"|"&amp;"Fall"&amp;"|"&amp;"Reading",kipp_maps!H:K,4,FALSE)</f>
        <v>4</v>
      </c>
      <c r="R1768">
        <f>VLOOKUP(A1768&amp;"|"&amp;"Spring"&amp;"|"&amp;"Reading",kipp_maps!H:I,2,FALSE)</f>
        <v>229</v>
      </c>
      <c r="S1768">
        <f>VLOOKUP(A1768&amp;"|"&amp;"Spring"&amp;"|"&amp;"Reading",kipp_maps!H:J,3,FALSE)</f>
        <v>76</v>
      </c>
      <c r="T1768">
        <f>VLOOKUP(A1768&amp;"|"&amp;"Spring"&amp;"|"&amp;"Reading",kipp_maps!H:K,4,FALSE)</f>
        <v>4</v>
      </c>
      <c r="U1768">
        <f>VLOOKUP(A1768&amp;"|"&amp;"Fall"&amp;"|"&amp;"Reading",kipp_maps!H:L,5,FALSE)</f>
        <v>2</v>
      </c>
      <c r="V1768">
        <f t="shared" si="110"/>
        <v>2</v>
      </c>
      <c r="W1768">
        <f t="shared" si="111"/>
        <v>0</v>
      </c>
    </row>
    <row r="1769" spans="1:23" x14ac:dyDescent="0.25">
      <c r="A1769">
        <v>25049</v>
      </c>
      <c r="B1769" t="str">
        <f>VLOOKUP(A1769,kipp_maps!A:B,2,FALSE)</f>
        <v>School B</v>
      </c>
      <c r="C1769">
        <f>VLOOKUP(A1769,kipp_maps!A:C,3,FALSE)</f>
        <v>7</v>
      </c>
      <c r="D1769">
        <f>VLOOKUP(A1769,kipp_maps!A:D,4,FALSE)</f>
        <v>2019</v>
      </c>
      <c r="E1769" t="str">
        <f>VLOOKUP(A1769,kipp_maps!A:E,5,FALSE)</f>
        <v>GenEd</v>
      </c>
      <c r="F1769">
        <f>VLOOKUP(A1769&amp;"|"&amp;"Fall"&amp;"|"&amp;"Math",kipp_maps!H:I,2,FALSE)</f>
        <v>241</v>
      </c>
      <c r="G1769">
        <f>VLOOKUP(A1769&amp;"|"&amp;"Fall"&amp;"|"&amp;"Math",kipp_maps!H:J,3,FALSE)</f>
        <v>83</v>
      </c>
      <c r="H1769">
        <f>VLOOKUP(A1769&amp;"|"&amp;"Fall"&amp;"|"&amp;"Math",kipp_maps!H:K,4,FALSE)</f>
        <v>4</v>
      </c>
      <c r="I1769">
        <f>VLOOKUP(A1769&amp;"|"&amp;"Spring"&amp;"|"&amp;"Math",kipp_maps!H:I,2,FALSE)</f>
        <v>250</v>
      </c>
      <c r="J1769">
        <f>VLOOKUP(A1769&amp;"|"&amp;"Spring"&amp;"|"&amp;"Math",kipp_maps!H:J,3,FALSE)</f>
        <v>89</v>
      </c>
      <c r="K1769">
        <f>VLOOKUP(A1769&amp;"|"&amp;"Spring"&amp;"|"&amp;"Math",kipp_maps!H:K,4,FALSE)</f>
        <v>4</v>
      </c>
      <c r="L1769">
        <f>VLOOKUP(A1769&amp;"|"&amp;"Fall"&amp;"|"&amp;"Math",kipp_maps!H:L,5,FALSE)</f>
        <v>4</v>
      </c>
      <c r="M1769">
        <f t="shared" si="108"/>
        <v>9</v>
      </c>
      <c r="N1769">
        <f t="shared" si="109"/>
        <v>5</v>
      </c>
      <c r="O1769">
        <f>VLOOKUP(A1769&amp;"|"&amp;"Fall"&amp;"|"&amp;"Reading",kipp_maps!H:I,2,FALSE)</f>
        <v>232</v>
      </c>
      <c r="P1769">
        <f>VLOOKUP(A1769&amp;"|"&amp;"Fall"&amp;"|"&amp;"Reading",kipp_maps!H:J,3,FALSE)</f>
        <v>87</v>
      </c>
      <c r="Q1769">
        <f>VLOOKUP(A1769&amp;"|"&amp;"Fall"&amp;"|"&amp;"Reading",kipp_maps!H:K,4,FALSE)</f>
        <v>4</v>
      </c>
      <c r="R1769">
        <f>VLOOKUP(A1769&amp;"|"&amp;"Spring"&amp;"|"&amp;"Reading",kipp_maps!H:I,2,FALSE)</f>
        <v>227</v>
      </c>
      <c r="S1769">
        <f>VLOOKUP(A1769&amp;"|"&amp;"Spring"&amp;"|"&amp;"Reading",kipp_maps!H:J,3,FALSE)</f>
        <v>72</v>
      </c>
      <c r="T1769">
        <f>VLOOKUP(A1769&amp;"|"&amp;"Spring"&amp;"|"&amp;"Reading",kipp_maps!H:K,4,FALSE)</f>
        <v>3</v>
      </c>
      <c r="U1769">
        <f>VLOOKUP(A1769&amp;"|"&amp;"Fall"&amp;"|"&amp;"Reading",kipp_maps!H:L,5,FALSE)</f>
        <v>2</v>
      </c>
      <c r="V1769">
        <f t="shared" si="110"/>
        <v>-5</v>
      </c>
      <c r="W1769">
        <f t="shared" si="111"/>
        <v>-7</v>
      </c>
    </row>
    <row r="1770" spans="1:23" x14ac:dyDescent="0.25">
      <c r="A1770">
        <v>16259</v>
      </c>
      <c r="B1770" t="str">
        <f>VLOOKUP(A1770,kipp_maps!A:B,2,FALSE)</f>
        <v>School B</v>
      </c>
      <c r="C1770">
        <f>VLOOKUP(A1770,kipp_maps!A:C,3,FALSE)</f>
        <v>7</v>
      </c>
      <c r="D1770">
        <f>VLOOKUP(A1770,kipp_maps!A:D,4,FALSE)</f>
        <v>2019</v>
      </c>
      <c r="E1770" t="str">
        <f>VLOOKUP(A1770,kipp_maps!A:E,5,FALSE)</f>
        <v>GenEd</v>
      </c>
      <c r="F1770">
        <f>VLOOKUP(A1770&amp;"|"&amp;"Fall"&amp;"|"&amp;"Math",kipp_maps!H:I,2,FALSE)</f>
        <v>245</v>
      </c>
      <c r="G1770">
        <f>VLOOKUP(A1770&amp;"|"&amp;"Fall"&amp;"|"&amp;"Math",kipp_maps!H:J,3,FALSE)</f>
        <v>88</v>
      </c>
      <c r="H1770">
        <f>VLOOKUP(A1770&amp;"|"&amp;"Fall"&amp;"|"&amp;"Math",kipp_maps!H:K,4,FALSE)</f>
        <v>4</v>
      </c>
      <c r="I1770">
        <f>VLOOKUP(A1770&amp;"|"&amp;"Spring"&amp;"|"&amp;"Math",kipp_maps!H:I,2,FALSE)</f>
        <v>242</v>
      </c>
      <c r="J1770">
        <f>VLOOKUP(A1770&amp;"|"&amp;"Spring"&amp;"|"&amp;"Math",kipp_maps!H:J,3,FALSE)</f>
        <v>78</v>
      </c>
      <c r="K1770">
        <f>VLOOKUP(A1770&amp;"|"&amp;"Spring"&amp;"|"&amp;"Math",kipp_maps!H:K,4,FALSE)</f>
        <v>4</v>
      </c>
      <c r="L1770">
        <f>VLOOKUP(A1770&amp;"|"&amp;"Fall"&amp;"|"&amp;"Math",kipp_maps!H:L,5,FALSE)</f>
        <v>3</v>
      </c>
      <c r="M1770">
        <f t="shared" si="108"/>
        <v>-3</v>
      </c>
      <c r="N1770">
        <f t="shared" si="109"/>
        <v>-6</v>
      </c>
      <c r="O1770">
        <f>VLOOKUP(A1770&amp;"|"&amp;"Fall"&amp;"|"&amp;"Reading",kipp_maps!H:I,2,FALSE)</f>
        <v>222</v>
      </c>
      <c r="P1770">
        <f>VLOOKUP(A1770&amp;"|"&amp;"Fall"&amp;"|"&amp;"Reading",kipp_maps!H:J,3,FALSE)</f>
        <v>66</v>
      </c>
      <c r="Q1770">
        <f>VLOOKUP(A1770&amp;"|"&amp;"Fall"&amp;"|"&amp;"Reading",kipp_maps!H:K,4,FALSE)</f>
        <v>3</v>
      </c>
      <c r="R1770">
        <f>VLOOKUP(A1770&amp;"|"&amp;"Spring"&amp;"|"&amp;"Reading",kipp_maps!H:I,2,FALSE)</f>
        <v>236</v>
      </c>
      <c r="S1770">
        <f>VLOOKUP(A1770&amp;"|"&amp;"Spring"&amp;"|"&amp;"Reading",kipp_maps!H:J,3,FALSE)</f>
        <v>88</v>
      </c>
      <c r="T1770">
        <f>VLOOKUP(A1770&amp;"|"&amp;"Spring"&amp;"|"&amp;"Reading",kipp_maps!H:K,4,FALSE)</f>
        <v>4</v>
      </c>
      <c r="U1770">
        <f>VLOOKUP(A1770&amp;"|"&amp;"Fall"&amp;"|"&amp;"Reading",kipp_maps!H:L,5,FALSE)</f>
        <v>3</v>
      </c>
      <c r="V1770">
        <f t="shared" si="110"/>
        <v>14</v>
      </c>
      <c r="W1770">
        <f t="shared" si="111"/>
        <v>11</v>
      </c>
    </row>
    <row r="1771" spans="1:23" x14ac:dyDescent="0.25">
      <c r="A1771">
        <v>28783</v>
      </c>
      <c r="B1771" t="str">
        <f>VLOOKUP(A1771,kipp_maps!A:B,2,FALSE)</f>
        <v>School B</v>
      </c>
      <c r="C1771">
        <f>VLOOKUP(A1771,kipp_maps!A:C,3,FALSE)</f>
        <v>7</v>
      </c>
      <c r="D1771">
        <f>VLOOKUP(A1771,kipp_maps!A:D,4,FALSE)</f>
        <v>2019</v>
      </c>
      <c r="E1771">
        <f>VLOOKUP(A1771,kipp_maps!A:E,5,FALSE)</f>
        <v>504</v>
      </c>
      <c r="F1771">
        <f>VLOOKUP(A1771&amp;"|"&amp;"Fall"&amp;"|"&amp;"Math",kipp_maps!H:I,2,FALSE)</f>
        <v>200</v>
      </c>
      <c r="G1771">
        <f>VLOOKUP(A1771&amp;"|"&amp;"Fall"&amp;"|"&amp;"Math",kipp_maps!H:J,3,FALSE)</f>
        <v>6</v>
      </c>
      <c r="H1771">
        <f>VLOOKUP(A1771&amp;"|"&amp;"Fall"&amp;"|"&amp;"Math",kipp_maps!H:K,4,FALSE)</f>
        <v>1</v>
      </c>
      <c r="I1771">
        <f>VLOOKUP(A1771&amp;"|"&amp;"Spring"&amp;"|"&amp;"Math",kipp_maps!H:I,2,FALSE)</f>
        <v>205</v>
      </c>
      <c r="J1771">
        <f>VLOOKUP(A1771&amp;"|"&amp;"Spring"&amp;"|"&amp;"Math",kipp_maps!H:J,3,FALSE)</f>
        <v>9</v>
      </c>
      <c r="K1771">
        <f>VLOOKUP(A1771&amp;"|"&amp;"Spring"&amp;"|"&amp;"Math",kipp_maps!H:K,4,FALSE)</f>
        <v>1</v>
      </c>
      <c r="L1771">
        <f>VLOOKUP(A1771&amp;"|"&amp;"Fall"&amp;"|"&amp;"Math",kipp_maps!H:L,5,FALSE)</f>
        <v>7</v>
      </c>
      <c r="M1771">
        <f t="shared" si="108"/>
        <v>5</v>
      </c>
      <c r="N1771">
        <f t="shared" si="109"/>
        <v>-2</v>
      </c>
      <c r="O1771">
        <f>VLOOKUP(A1771&amp;"|"&amp;"Fall"&amp;"|"&amp;"Reading",kipp_maps!H:I,2,FALSE)</f>
        <v>219</v>
      </c>
      <c r="P1771">
        <f>VLOOKUP(A1771&amp;"|"&amp;"Fall"&amp;"|"&amp;"Reading",kipp_maps!H:J,3,FALSE)</f>
        <v>59</v>
      </c>
      <c r="Q1771">
        <f>VLOOKUP(A1771&amp;"|"&amp;"Fall"&amp;"|"&amp;"Reading",kipp_maps!H:K,4,FALSE)</f>
        <v>3</v>
      </c>
      <c r="R1771">
        <f>VLOOKUP(A1771&amp;"|"&amp;"Spring"&amp;"|"&amp;"Reading",kipp_maps!H:I,2,FALSE)</f>
        <v>199</v>
      </c>
      <c r="S1771">
        <f>VLOOKUP(A1771&amp;"|"&amp;"Spring"&amp;"|"&amp;"Reading",kipp_maps!H:J,3,FALSE)</f>
        <v>10</v>
      </c>
      <c r="T1771">
        <f>VLOOKUP(A1771&amp;"|"&amp;"Spring"&amp;"|"&amp;"Reading",kipp_maps!H:K,4,FALSE)</f>
        <v>1</v>
      </c>
      <c r="U1771">
        <f>VLOOKUP(A1771&amp;"|"&amp;"Fall"&amp;"|"&amp;"Reading",kipp_maps!H:L,5,FALSE)</f>
        <v>3</v>
      </c>
      <c r="V1771">
        <f t="shared" si="110"/>
        <v>-20</v>
      </c>
      <c r="W1771">
        <f t="shared" si="111"/>
        <v>-23</v>
      </c>
    </row>
    <row r="1772" spans="1:23" x14ac:dyDescent="0.25">
      <c r="A1772">
        <v>26662</v>
      </c>
      <c r="B1772" t="str">
        <f>VLOOKUP(A1772,kipp_maps!A:B,2,FALSE)</f>
        <v>School B</v>
      </c>
      <c r="C1772">
        <f>VLOOKUP(A1772,kipp_maps!A:C,3,FALSE)</f>
        <v>7</v>
      </c>
      <c r="D1772">
        <f>VLOOKUP(A1772,kipp_maps!A:D,4,FALSE)</f>
        <v>2019</v>
      </c>
      <c r="E1772" t="str">
        <f>VLOOKUP(A1772,kipp_maps!A:E,5,FALSE)</f>
        <v>LEP</v>
      </c>
      <c r="F1772">
        <f>VLOOKUP(A1772&amp;"|"&amp;"Fall"&amp;"|"&amp;"Math",kipp_maps!H:I,2,FALSE)</f>
        <v>211</v>
      </c>
      <c r="G1772">
        <f>VLOOKUP(A1772&amp;"|"&amp;"Fall"&amp;"|"&amp;"Math",kipp_maps!H:J,3,FALSE)</f>
        <v>20</v>
      </c>
      <c r="H1772">
        <f>VLOOKUP(A1772&amp;"|"&amp;"Fall"&amp;"|"&amp;"Math",kipp_maps!H:K,4,FALSE)</f>
        <v>1</v>
      </c>
      <c r="I1772">
        <f>VLOOKUP(A1772&amp;"|"&amp;"Spring"&amp;"|"&amp;"Math",kipp_maps!H:I,2,FALSE)</f>
        <v>225</v>
      </c>
      <c r="J1772">
        <f>VLOOKUP(A1772&amp;"|"&amp;"Spring"&amp;"|"&amp;"Math",kipp_maps!H:J,3,FALSE)</f>
        <v>42</v>
      </c>
      <c r="K1772">
        <f>VLOOKUP(A1772&amp;"|"&amp;"Spring"&amp;"|"&amp;"Math",kipp_maps!H:K,4,FALSE)</f>
        <v>2</v>
      </c>
      <c r="L1772">
        <f>VLOOKUP(A1772&amp;"|"&amp;"Fall"&amp;"|"&amp;"Math",kipp_maps!H:L,5,FALSE)</f>
        <v>6</v>
      </c>
      <c r="M1772">
        <f t="shared" si="108"/>
        <v>14</v>
      </c>
      <c r="N1772">
        <f t="shared" si="109"/>
        <v>8</v>
      </c>
      <c r="O1772">
        <f>VLOOKUP(A1772&amp;"|"&amp;"Fall"&amp;"|"&amp;"Reading",kipp_maps!H:I,2,FALSE)</f>
        <v>209</v>
      </c>
      <c r="P1772">
        <f>VLOOKUP(A1772&amp;"|"&amp;"Fall"&amp;"|"&amp;"Reading",kipp_maps!H:J,3,FALSE)</f>
        <v>32</v>
      </c>
      <c r="Q1772">
        <f>VLOOKUP(A1772&amp;"|"&amp;"Fall"&amp;"|"&amp;"Reading",kipp_maps!H:K,4,FALSE)</f>
        <v>2</v>
      </c>
      <c r="R1772">
        <f>VLOOKUP(A1772&amp;"|"&amp;"Spring"&amp;"|"&amp;"Reading",kipp_maps!H:I,2,FALSE)</f>
        <v>222</v>
      </c>
      <c r="S1772">
        <f>VLOOKUP(A1772&amp;"|"&amp;"Spring"&amp;"|"&amp;"Reading",kipp_maps!H:J,3,FALSE)</f>
        <v>60</v>
      </c>
      <c r="T1772">
        <f>VLOOKUP(A1772&amp;"|"&amp;"Spring"&amp;"|"&amp;"Reading",kipp_maps!H:K,4,FALSE)</f>
        <v>3</v>
      </c>
      <c r="U1772">
        <f>VLOOKUP(A1772&amp;"|"&amp;"Fall"&amp;"|"&amp;"Reading",kipp_maps!H:L,5,FALSE)</f>
        <v>5</v>
      </c>
      <c r="V1772">
        <f t="shared" si="110"/>
        <v>13</v>
      </c>
      <c r="W1772">
        <f t="shared" si="111"/>
        <v>8</v>
      </c>
    </row>
    <row r="1773" spans="1:23" x14ac:dyDescent="0.25">
      <c r="A1773">
        <v>25559</v>
      </c>
      <c r="B1773" t="str">
        <f>VLOOKUP(A1773,kipp_maps!A:B,2,FALSE)</f>
        <v>School B</v>
      </c>
      <c r="C1773">
        <f>VLOOKUP(A1773,kipp_maps!A:C,3,FALSE)</f>
        <v>7</v>
      </c>
      <c r="D1773">
        <f>VLOOKUP(A1773,kipp_maps!A:D,4,FALSE)</f>
        <v>2019</v>
      </c>
      <c r="E1773" t="str">
        <f>VLOOKUP(A1773,kipp_maps!A:E,5,FALSE)</f>
        <v>GenEd</v>
      </c>
      <c r="F1773">
        <f>VLOOKUP(A1773&amp;"|"&amp;"Fall"&amp;"|"&amp;"Math",kipp_maps!H:I,2,FALSE)</f>
        <v>222</v>
      </c>
      <c r="G1773">
        <f>VLOOKUP(A1773&amp;"|"&amp;"Fall"&amp;"|"&amp;"Math",kipp_maps!H:J,3,FALSE)</f>
        <v>42</v>
      </c>
      <c r="H1773">
        <f>VLOOKUP(A1773&amp;"|"&amp;"Fall"&amp;"|"&amp;"Math",kipp_maps!H:K,4,FALSE)</f>
        <v>2</v>
      </c>
      <c r="I1773">
        <f>VLOOKUP(A1773&amp;"|"&amp;"Spring"&amp;"|"&amp;"Math",kipp_maps!H:I,2,FALSE)</f>
        <v>221</v>
      </c>
      <c r="J1773">
        <f>VLOOKUP(A1773&amp;"|"&amp;"Spring"&amp;"|"&amp;"Math",kipp_maps!H:J,3,FALSE)</f>
        <v>33</v>
      </c>
      <c r="K1773">
        <f>VLOOKUP(A1773&amp;"|"&amp;"Spring"&amp;"|"&amp;"Math",kipp_maps!H:K,4,FALSE)</f>
        <v>2</v>
      </c>
      <c r="L1773">
        <f>VLOOKUP(A1773&amp;"|"&amp;"Fall"&amp;"|"&amp;"Math",kipp_maps!H:L,5,FALSE)</f>
        <v>5</v>
      </c>
      <c r="M1773">
        <f t="shared" si="108"/>
        <v>-1</v>
      </c>
      <c r="N1773">
        <f t="shared" si="109"/>
        <v>-6</v>
      </c>
      <c r="O1773">
        <f>VLOOKUP(A1773&amp;"|"&amp;"Fall"&amp;"|"&amp;"Reading",kipp_maps!H:I,2,FALSE)</f>
        <v>214</v>
      </c>
      <c r="P1773">
        <f>VLOOKUP(A1773&amp;"|"&amp;"Fall"&amp;"|"&amp;"Reading",kipp_maps!H:J,3,FALSE)</f>
        <v>45</v>
      </c>
      <c r="Q1773">
        <f>VLOOKUP(A1773&amp;"|"&amp;"Fall"&amp;"|"&amp;"Reading",kipp_maps!H:K,4,FALSE)</f>
        <v>2</v>
      </c>
      <c r="R1773">
        <f>VLOOKUP(A1773&amp;"|"&amp;"Spring"&amp;"|"&amp;"Reading",kipp_maps!H:I,2,FALSE)</f>
        <v>224</v>
      </c>
      <c r="S1773">
        <f>VLOOKUP(A1773&amp;"|"&amp;"Spring"&amp;"|"&amp;"Reading",kipp_maps!H:J,3,FALSE)</f>
        <v>65</v>
      </c>
      <c r="T1773">
        <f>VLOOKUP(A1773&amp;"|"&amp;"Spring"&amp;"|"&amp;"Reading",kipp_maps!H:K,4,FALSE)</f>
        <v>3</v>
      </c>
      <c r="U1773">
        <f>VLOOKUP(A1773&amp;"|"&amp;"Fall"&amp;"|"&amp;"Reading",kipp_maps!H:L,5,FALSE)</f>
        <v>4</v>
      </c>
      <c r="V1773">
        <f t="shared" si="110"/>
        <v>10</v>
      </c>
      <c r="W1773">
        <f t="shared" si="111"/>
        <v>6</v>
      </c>
    </row>
    <row r="1774" spans="1:23" x14ac:dyDescent="0.25">
      <c r="A1774">
        <v>28787</v>
      </c>
      <c r="B1774" t="str">
        <f>VLOOKUP(A1774,kipp_maps!A:B,2,FALSE)</f>
        <v>School B</v>
      </c>
      <c r="C1774">
        <f>VLOOKUP(A1774,kipp_maps!A:C,3,FALSE)</f>
        <v>7</v>
      </c>
      <c r="D1774">
        <f>VLOOKUP(A1774,kipp_maps!A:D,4,FALSE)</f>
        <v>2019</v>
      </c>
      <c r="E1774" t="str">
        <f>VLOOKUP(A1774,kipp_maps!A:E,5,FALSE)</f>
        <v>GenEd</v>
      </c>
      <c r="F1774">
        <f>VLOOKUP(A1774&amp;"|"&amp;"Fall"&amp;"|"&amp;"Math",kipp_maps!H:I,2,FALSE)</f>
        <v>239</v>
      </c>
      <c r="G1774">
        <f>VLOOKUP(A1774&amp;"|"&amp;"Fall"&amp;"|"&amp;"Math",kipp_maps!H:J,3,FALSE)</f>
        <v>79</v>
      </c>
      <c r="H1774">
        <f>VLOOKUP(A1774&amp;"|"&amp;"Fall"&amp;"|"&amp;"Math",kipp_maps!H:K,4,FALSE)</f>
        <v>4</v>
      </c>
      <c r="I1774">
        <f>VLOOKUP(A1774&amp;"|"&amp;"Spring"&amp;"|"&amp;"Math",kipp_maps!H:I,2,FALSE)</f>
        <v>249</v>
      </c>
      <c r="J1774">
        <f>VLOOKUP(A1774&amp;"|"&amp;"Spring"&amp;"|"&amp;"Math",kipp_maps!H:J,3,FALSE)</f>
        <v>88</v>
      </c>
      <c r="K1774">
        <f>VLOOKUP(A1774&amp;"|"&amp;"Spring"&amp;"|"&amp;"Math",kipp_maps!H:K,4,FALSE)</f>
        <v>4</v>
      </c>
      <c r="L1774">
        <f>VLOOKUP(A1774&amp;"|"&amp;"Fall"&amp;"|"&amp;"Math",kipp_maps!H:L,5,FALSE)</f>
        <v>4</v>
      </c>
      <c r="M1774">
        <f t="shared" si="108"/>
        <v>10</v>
      </c>
      <c r="N1774">
        <f t="shared" si="109"/>
        <v>6</v>
      </c>
      <c r="O1774">
        <f>VLOOKUP(A1774&amp;"|"&amp;"Fall"&amp;"|"&amp;"Reading",kipp_maps!H:I,2,FALSE)</f>
        <v>233</v>
      </c>
      <c r="P1774">
        <f>VLOOKUP(A1774&amp;"|"&amp;"Fall"&amp;"|"&amp;"Reading",kipp_maps!H:J,3,FALSE)</f>
        <v>88</v>
      </c>
      <c r="Q1774">
        <f>VLOOKUP(A1774&amp;"|"&amp;"Fall"&amp;"|"&amp;"Reading",kipp_maps!H:K,4,FALSE)</f>
        <v>4</v>
      </c>
      <c r="R1774">
        <f>VLOOKUP(A1774&amp;"|"&amp;"Spring"&amp;"|"&amp;"Reading",kipp_maps!H:I,2,FALSE)</f>
        <v>243</v>
      </c>
      <c r="S1774">
        <f>VLOOKUP(A1774&amp;"|"&amp;"Spring"&amp;"|"&amp;"Reading",kipp_maps!H:J,3,FALSE)</f>
        <v>95</v>
      </c>
      <c r="T1774">
        <f>VLOOKUP(A1774&amp;"|"&amp;"Spring"&amp;"|"&amp;"Reading",kipp_maps!H:K,4,FALSE)</f>
        <v>4</v>
      </c>
      <c r="U1774">
        <f>VLOOKUP(A1774&amp;"|"&amp;"Fall"&amp;"|"&amp;"Reading",kipp_maps!H:L,5,FALSE)</f>
        <v>2</v>
      </c>
      <c r="V1774">
        <f t="shared" si="110"/>
        <v>10</v>
      </c>
      <c r="W1774">
        <f t="shared" si="111"/>
        <v>8</v>
      </c>
    </row>
    <row r="1775" spans="1:23" x14ac:dyDescent="0.25">
      <c r="A1775">
        <v>25942</v>
      </c>
      <c r="B1775" t="str">
        <f>VLOOKUP(A1775,kipp_maps!A:B,2,FALSE)</f>
        <v>School B</v>
      </c>
      <c r="C1775">
        <f>VLOOKUP(A1775,kipp_maps!A:C,3,FALSE)</f>
        <v>7</v>
      </c>
      <c r="D1775">
        <f>VLOOKUP(A1775,kipp_maps!A:D,4,FALSE)</f>
        <v>2019</v>
      </c>
      <c r="E1775" t="str">
        <f>VLOOKUP(A1775,kipp_maps!A:E,5,FALSE)</f>
        <v>Gifted</v>
      </c>
      <c r="F1775">
        <f>VLOOKUP(A1775&amp;"|"&amp;"Fall"&amp;"|"&amp;"Math",kipp_maps!H:I,2,FALSE)</f>
        <v>234</v>
      </c>
      <c r="G1775">
        <f>VLOOKUP(A1775&amp;"|"&amp;"Fall"&amp;"|"&amp;"Math",kipp_maps!H:J,3,FALSE)</f>
        <v>70</v>
      </c>
      <c r="H1775">
        <f>VLOOKUP(A1775&amp;"|"&amp;"Fall"&amp;"|"&amp;"Math",kipp_maps!H:K,4,FALSE)</f>
        <v>3</v>
      </c>
      <c r="I1775">
        <f>VLOOKUP(A1775&amp;"|"&amp;"Spring"&amp;"|"&amp;"Math",kipp_maps!H:I,2,FALSE)</f>
        <v>238</v>
      </c>
      <c r="J1775">
        <f>VLOOKUP(A1775&amp;"|"&amp;"Spring"&amp;"|"&amp;"Math",kipp_maps!H:J,3,FALSE)</f>
        <v>70</v>
      </c>
      <c r="K1775">
        <f>VLOOKUP(A1775&amp;"|"&amp;"Spring"&amp;"|"&amp;"Math",kipp_maps!H:K,4,FALSE)</f>
        <v>3</v>
      </c>
      <c r="L1775">
        <f>VLOOKUP(A1775&amp;"|"&amp;"Fall"&amp;"|"&amp;"Math",kipp_maps!H:L,5,FALSE)</f>
        <v>4</v>
      </c>
      <c r="M1775">
        <f t="shared" si="108"/>
        <v>4</v>
      </c>
      <c r="N1775">
        <f t="shared" si="109"/>
        <v>0</v>
      </c>
      <c r="O1775">
        <f>VLOOKUP(A1775&amp;"|"&amp;"Fall"&amp;"|"&amp;"Reading",kipp_maps!H:I,2,FALSE)</f>
        <v>227</v>
      </c>
      <c r="P1775">
        <f>VLOOKUP(A1775&amp;"|"&amp;"Fall"&amp;"|"&amp;"Reading",kipp_maps!H:J,3,FALSE)</f>
        <v>78</v>
      </c>
      <c r="Q1775">
        <f>VLOOKUP(A1775&amp;"|"&amp;"Fall"&amp;"|"&amp;"Reading",kipp_maps!H:K,4,FALSE)</f>
        <v>4</v>
      </c>
      <c r="R1775">
        <f>VLOOKUP(A1775&amp;"|"&amp;"Spring"&amp;"|"&amp;"Reading",kipp_maps!H:I,2,FALSE)</f>
        <v>228</v>
      </c>
      <c r="S1775">
        <f>VLOOKUP(A1775&amp;"|"&amp;"Spring"&amp;"|"&amp;"Reading",kipp_maps!H:J,3,FALSE)</f>
        <v>74</v>
      </c>
      <c r="T1775">
        <f>VLOOKUP(A1775&amp;"|"&amp;"Spring"&amp;"|"&amp;"Reading",kipp_maps!H:K,4,FALSE)</f>
        <v>3</v>
      </c>
      <c r="U1775">
        <f>VLOOKUP(A1775&amp;"|"&amp;"Fall"&amp;"|"&amp;"Reading",kipp_maps!H:L,5,FALSE)</f>
        <v>2</v>
      </c>
      <c r="V1775">
        <f t="shared" si="110"/>
        <v>1</v>
      </c>
      <c r="W1775">
        <f t="shared" si="111"/>
        <v>-1</v>
      </c>
    </row>
    <row r="1776" spans="1:23" x14ac:dyDescent="0.25">
      <c r="A1776">
        <v>27618</v>
      </c>
      <c r="B1776" t="str">
        <f>VLOOKUP(A1776,kipp_maps!A:B,2,FALSE)</f>
        <v>School B</v>
      </c>
      <c r="C1776">
        <f>VLOOKUP(A1776,kipp_maps!A:C,3,FALSE)</f>
        <v>7</v>
      </c>
      <c r="D1776">
        <f>VLOOKUP(A1776,kipp_maps!A:D,4,FALSE)</f>
        <v>2019</v>
      </c>
      <c r="E1776" t="str">
        <f>VLOOKUP(A1776,kipp_maps!A:E,5,FALSE)</f>
        <v>Gifted</v>
      </c>
      <c r="F1776">
        <f>VLOOKUP(A1776&amp;"|"&amp;"Fall"&amp;"|"&amp;"Math",kipp_maps!H:I,2,FALSE)</f>
        <v>233</v>
      </c>
      <c r="G1776">
        <f>VLOOKUP(A1776&amp;"|"&amp;"Fall"&amp;"|"&amp;"Math",kipp_maps!H:J,3,FALSE)</f>
        <v>68</v>
      </c>
      <c r="H1776">
        <f>VLOOKUP(A1776&amp;"|"&amp;"Fall"&amp;"|"&amp;"Math",kipp_maps!H:K,4,FALSE)</f>
        <v>3</v>
      </c>
      <c r="I1776">
        <f>VLOOKUP(A1776&amp;"|"&amp;"Spring"&amp;"|"&amp;"Math",kipp_maps!H:I,2,FALSE)</f>
        <v>248</v>
      </c>
      <c r="J1776">
        <f>VLOOKUP(A1776&amp;"|"&amp;"Spring"&amp;"|"&amp;"Math",kipp_maps!H:J,3,FALSE)</f>
        <v>86</v>
      </c>
      <c r="K1776">
        <f>VLOOKUP(A1776&amp;"|"&amp;"Spring"&amp;"|"&amp;"Math",kipp_maps!H:K,4,FALSE)</f>
        <v>4</v>
      </c>
      <c r="L1776">
        <f>VLOOKUP(A1776&amp;"|"&amp;"Fall"&amp;"|"&amp;"Math",kipp_maps!H:L,5,FALSE)</f>
        <v>4</v>
      </c>
      <c r="M1776">
        <f t="shared" si="108"/>
        <v>15</v>
      </c>
      <c r="N1776">
        <f t="shared" si="109"/>
        <v>11</v>
      </c>
      <c r="O1776">
        <f>VLOOKUP(A1776&amp;"|"&amp;"Fall"&amp;"|"&amp;"Reading",kipp_maps!H:I,2,FALSE)</f>
        <v>236</v>
      </c>
      <c r="P1776">
        <f>VLOOKUP(A1776&amp;"|"&amp;"Fall"&amp;"|"&amp;"Reading",kipp_maps!H:J,3,FALSE)</f>
        <v>92</v>
      </c>
      <c r="Q1776">
        <f>VLOOKUP(A1776&amp;"|"&amp;"Fall"&amp;"|"&amp;"Reading",kipp_maps!H:K,4,FALSE)</f>
        <v>4</v>
      </c>
      <c r="R1776">
        <f>VLOOKUP(A1776&amp;"|"&amp;"Spring"&amp;"|"&amp;"Reading",kipp_maps!H:I,2,FALSE)</f>
        <v>242</v>
      </c>
      <c r="S1776">
        <f>VLOOKUP(A1776&amp;"|"&amp;"Spring"&amp;"|"&amp;"Reading",kipp_maps!H:J,3,FALSE)</f>
        <v>94</v>
      </c>
      <c r="T1776">
        <f>VLOOKUP(A1776&amp;"|"&amp;"Spring"&amp;"|"&amp;"Reading",kipp_maps!H:K,4,FALSE)</f>
        <v>4</v>
      </c>
      <c r="U1776">
        <f>VLOOKUP(A1776&amp;"|"&amp;"Fall"&amp;"|"&amp;"Reading",kipp_maps!H:L,5,FALSE)</f>
        <v>2</v>
      </c>
      <c r="V1776">
        <f t="shared" si="110"/>
        <v>6</v>
      </c>
      <c r="W1776">
        <f t="shared" si="111"/>
        <v>4</v>
      </c>
    </row>
    <row r="1777" spans="1:23" x14ac:dyDescent="0.25">
      <c r="A1777">
        <v>19208</v>
      </c>
      <c r="B1777" t="str">
        <f>VLOOKUP(A1777,kipp_maps!A:B,2,FALSE)</f>
        <v>School B</v>
      </c>
      <c r="C1777">
        <f>VLOOKUP(A1777,kipp_maps!A:C,3,FALSE)</f>
        <v>7</v>
      </c>
      <c r="D1777">
        <f>VLOOKUP(A1777,kipp_maps!A:D,4,FALSE)</f>
        <v>2019</v>
      </c>
      <c r="E1777" t="str">
        <f>VLOOKUP(A1777,kipp_maps!A:E,5,FALSE)</f>
        <v>GenEd</v>
      </c>
      <c r="F1777">
        <f>VLOOKUP(A1777&amp;"|"&amp;"Fall"&amp;"|"&amp;"Math",kipp_maps!H:I,2,FALSE)</f>
        <v>227</v>
      </c>
      <c r="G1777">
        <f>VLOOKUP(A1777&amp;"|"&amp;"Fall"&amp;"|"&amp;"Math",kipp_maps!H:J,3,FALSE)</f>
        <v>54</v>
      </c>
      <c r="H1777">
        <f>VLOOKUP(A1777&amp;"|"&amp;"Fall"&amp;"|"&amp;"Math",kipp_maps!H:K,4,FALSE)</f>
        <v>3</v>
      </c>
      <c r="I1777">
        <f>VLOOKUP(A1777&amp;"|"&amp;"Spring"&amp;"|"&amp;"Math",kipp_maps!H:I,2,FALSE)</f>
        <v>230</v>
      </c>
      <c r="J1777">
        <f>VLOOKUP(A1777&amp;"|"&amp;"Spring"&amp;"|"&amp;"Math",kipp_maps!H:J,3,FALSE)</f>
        <v>53</v>
      </c>
      <c r="K1777">
        <f>VLOOKUP(A1777&amp;"|"&amp;"Spring"&amp;"|"&amp;"Math",kipp_maps!H:K,4,FALSE)</f>
        <v>3</v>
      </c>
      <c r="L1777">
        <f>VLOOKUP(A1777&amp;"|"&amp;"Fall"&amp;"|"&amp;"Math",kipp_maps!H:L,5,FALSE)</f>
        <v>5</v>
      </c>
      <c r="M1777">
        <f t="shared" si="108"/>
        <v>3</v>
      </c>
      <c r="N1777">
        <f t="shared" si="109"/>
        <v>-2</v>
      </c>
      <c r="O1777">
        <f>VLOOKUP(A1777&amp;"|"&amp;"Fall"&amp;"|"&amp;"Reading",kipp_maps!H:I,2,FALSE)</f>
        <v>218</v>
      </c>
      <c r="P1777">
        <f>VLOOKUP(A1777&amp;"|"&amp;"Fall"&amp;"|"&amp;"Reading",kipp_maps!H:J,3,FALSE)</f>
        <v>56</v>
      </c>
      <c r="Q1777">
        <f>VLOOKUP(A1777&amp;"|"&amp;"Fall"&amp;"|"&amp;"Reading",kipp_maps!H:K,4,FALSE)</f>
        <v>3</v>
      </c>
      <c r="R1777">
        <f>VLOOKUP(A1777&amp;"|"&amp;"Spring"&amp;"|"&amp;"Reading",kipp_maps!H:I,2,FALSE)</f>
        <v>232</v>
      </c>
      <c r="S1777">
        <f>VLOOKUP(A1777&amp;"|"&amp;"Spring"&amp;"|"&amp;"Reading",kipp_maps!H:J,3,FALSE)</f>
        <v>82</v>
      </c>
      <c r="T1777">
        <f>VLOOKUP(A1777&amp;"|"&amp;"Spring"&amp;"|"&amp;"Reading",kipp_maps!H:K,4,FALSE)</f>
        <v>4</v>
      </c>
      <c r="U1777">
        <f>VLOOKUP(A1777&amp;"|"&amp;"Fall"&amp;"|"&amp;"Reading",kipp_maps!H:L,5,FALSE)</f>
        <v>3</v>
      </c>
      <c r="V1777">
        <f t="shared" si="110"/>
        <v>14</v>
      </c>
      <c r="W1777">
        <f t="shared" si="111"/>
        <v>11</v>
      </c>
    </row>
    <row r="1778" spans="1:23" x14ac:dyDescent="0.25">
      <c r="A1778">
        <v>14105</v>
      </c>
      <c r="B1778" t="str">
        <f>VLOOKUP(A1778,kipp_maps!A:B,2,FALSE)</f>
        <v>School B</v>
      </c>
      <c r="C1778">
        <f>VLOOKUP(A1778,kipp_maps!A:C,3,FALSE)</f>
        <v>7</v>
      </c>
      <c r="D1778">
        <f>VLOOKUP(A1778,kipp_maps!A:D,4,FALSE)</f>
        <v>2019</v>
      </c>
      <c r="E1778" t="str">
        <f>VLOOKUP(A1778,kipp_maps!A:E,5,FALSE)</f>
        <v>Gifted</v>
      </c>
      <c r="F1778">
        <f>VLOOKUP(A1778&amp;"|"&amp;"Fall"&amp;"|"&amp;"Math",kipp_maps!H:I,2,FALSE)</f>
        <v>239</v>
      </c>
      <c r="G1778">
        <f>VLOOKUP(A1778&amp;"|"&amp;"Fall"&amp;"|"&amp;"Math",kipp_maps!H:J,3,FALSE)</f>
        <v>79</v>
      </c>
      <c r="H1778">
        <f>VLOOKUP(A1778&amp;"|"&amp;"Fall"&amp;"|"&amp;"Math",kipp_maps!H:K,4,FALSE)</f>
        <v>4</v>
      </c>
      <c r="I1778">
        <f>VLOOKUP(A1778&amp;"|"&amp;"Spring"&amp;"|"&amp;"Math",kipp_maps!H:I,2,FALSE)</f>
        <v>244</v>
      </c>
      <c r="J1778">
        <f>VLOOKUP(A1778&amp;"|"&amp;"Spring"&amp;"|"&amp;"Math",kipp_maps!H:J,3,FALSE)</f>
        <v>81</v>
      </c>
      <c r="K1778">
        <f>VLOOKUP(A1778&amp;"|"&amp;"Spring"&amp;"|"&amp;"Math",kipp_maps!H:K,4,FALSE)</f>
        <v>4</v>
      </c>
      <c r="L1778">
        <f>VLOOKUP(A1778&amp;"|"&amp;"Fall"&amp;"|"&amp;"Math",kipp_maps!H:L,5,FALSE)</f>
        <v>4</v>
      </c>
      <c r="M1778">
        <f t="shared" si="108"/>
        <v>5</v>
      </c>
      <c r="N1778">
        <f t="shared" si="109"/>
        <v>1</v>
      </c>
      <c r="O1778">
        <f>VLOOKUP(A1778&amp;"|"&amp;"Fall"&amp;"|"&amp;"Reading",kipp_maps!H:I,2,FALSE)</f>
        <v>234</v>
      </c>
      <c r="P1778">
        <f>VLOOKUP(A1778&amp;"|"&amp;"Fall"&amp;"|"&amp;"Reading",kipp_maps!H:J,3,FALSE)</f>
        <v>89</v>
      </c>
      <c r="Q1778">
        <f>VLOOKUP(A1778&amp;"|"&amp;"Fall"&amp;"|"&amp;"Reading",kipp_maps!H:K,4,FALSE)</f>
        <v>4</v>
      </c>
      <c r="R1778">
        <f>VLOOKUP(A1778&amp;"|"&amp;"Spring"&amp;"|"&amp;"Reading",kipp_maps!H:I,2,FALSE)</f>
        <v>231</v>
      </c>
      <c r="S1778">
        <f>VLOOKUP(A1778&amp;"|"&amp;"Spring"&amp;"|"&amp;"Reading",kipp_maps!H:J,3,FALSE)</f>
        <v>80</v>
      </c>
      <c r="T1778">
        <f>VLOOKUP(A1778&amp;"|"&amp;"Spring"&amp;"|"&amp;"Reading",kipp_maps!H:K,4,FALSE)</f>
        <v>4</v>
      </c>
      <c r="U1778">
        <f>VLOOKUP(A1778&amp;"|"&amp;"Fall"&amp;"|"&amp;"Reading",kipp_maps!H:L,5,FALSE)</f>
        <v>2</v>
      </c>
      <c r="V1778">
        <f t="shared" si="110"/>
        <v>-3</v>
      </c>
      <c r="W1778">
        <f t="shared" si="111"/>
        <v>-5</v>
      </c>
    </row>
    <row r="1779" spans="1:23" x14ac:dyDescent="0.25">
      <c r="A1779">
        <v>20159</v>
      </c>
      <c r="B1779" t="str">
        <f>VLOOKUP(A1779,kipp_maps!A:B,2,FALSE)</f>
        <v>School B</v>
      </c>
      <c r="C1779">
        <f>VLOOKUP(A1779,kipp_maps!A:C,3,FALSE)</f>
        <v>7</v>
      </c>
      <c r="D1779">
        <f>VLOOKUP(A1779,kipp_maps!A:D,4,FALSE)</f>
        <v>2019</v>
      </c>
      <c r="E1779" t="str">
        <f>VLOOKUP(A1779,kipp_maps!A:E,5,FALSE)</f>
        <v>GenEd</v>
      </c>
      <c r="F1779">
        <f>VLOOKUP(A1779&amp;"|"&amp;"Fall"&amp;"|"&amp;"Math",kipp_maps!H:I,2,FALSE)</f>
        <v>222</v>
      </c>
      <c r="G1779">
        <f>VLOOKUP(A1779&amp;"|"&amp;"Fall"&amp;"|"&amp;"Math",kipp_maps!H:J,3,FALSE)</f>
        <v>42</v>
      </c>
      <c r="H1779">
        <f>VLOOKUP(A1779&amp;"|"&amp;"Fall"&amp;"|"&amp;"Math",kipp_maps!H:K,4,FALSE)</f>
        <v>2</v>
      </c>
      <c r="I1779">
        <f>VLOOKUP(A1779&amp;"|"&amp;"Spring"&amp;"|"&amp;"Math",kipp_maps!H:I,2,FALSE)</f>
        <v>228</v>
      </c>
      <c r="J1779">
        <f>VLOOKUP(A1779&amp;"|"&amp;"Spring"&amp;"|"&amp;"Math",kipp_maps!H:J,3,FALSE)</f>
        <v>49</v>
      </c>
      <c r="K1779">
        <f>VLOOKUP(A1779&amp;"|"&amp;"Spring"&amp;"|"&amp;"Math",kipp_maps!H:K,4,FALSE)</f>
        <v>2</v>
      </c>
      <c r="L1779">
        <f>VLOOKUP(A1779&amp;"|"&amp;"Fall"&amp;"|"&amp;"Math",kipp_maps!H:L,5,FALSE)</f>
        <v>5</v>
      </c>
      <c r="M1779">
        <f t="shared" si="108"/>
        <v>6</v>
      </c>
      <c r="N1779">
        <f t="shared" si="109"/>
        <v>1</v>
      </c>
      <c r="O1779">
        <f>VLOOKUP(A1779&amp;"|"&amp;"Fall"&amp;"|"&amp;"Reading",kipp_maps!H:I,2,FALSE)</f>
        <v>225</v>
      </c>
      <c r="P1779">
        <f>VLOOKUP(A1779&amp;"|"&amp;"Fall"&amp;"|"&amp;"Reading",kipp_maps!H:J,3,FALSE)</f>
        <v>74</v>
      </c>
      <c r="Q1779">
        <f>VLOOKUP(A1779&amp;"|"&amp;"Fall"&amp;"|"&amp;"Reading",kipp_maps!H:K,4,FALSE)</f>
        <v>3</v>
      </c>
      <c r="R1779">
        <f>VLOOKUP(A1779&amp;"|"&amp;"Spring"&amp;"|"&amp;"Reading",kipp_maps!H:I,2,FALSE)</f>
        <v>225</v>
      </c>
      <c r="S1779">
        <f>VLOOKUP(A1779&amp;"|"&amp;"Spring"&amp;"|"&amp;"Reading",kipp_maps!H:J,3,FALSE)</f>
        <v>67</v>
      </c>
      <c r="T1779">
        <f>VLOOKUP(A1779&amp;"|"&amp;"Spring"&amp;"|"&amp;"Reading",kipp_maps!H:K,4,FALSE)</f>
        <v>3</v>
      </c>
      <c r="U1779">
        <f>VLOOKUP(A1779&amp;"|"&amp;"Fall"&amp;"|"&amp;"Reading",kipp_maps!H:L,5,FALSE)</f>
        <v>2</v>
      </c>
      <c r="V1779">
        <f t="shared" si="110"/>
        <v>0</v>
      </c>
      <c r="W1779">
        <f t="shared" si="111"/>
        <v>-2</v>
      </c>
    </row>
    <row r="1780" spans="1:23" x14ac:dyDescent="0.25">
      <c r="A1780">
        <v>27495</v>
      </c>
      <c r="B1780" t="str">
        <f>VLOOKUP(A1780,kipp_maps!A:B,2,FALSE)</f>
        <v>School B</v>
      </c>
      <c r="C1780">
        <f>VLOOKUP(A1780,kipp_maps!A:C,3,FALSE)</f>
        <v>7</v>
      </c>
      <c r="D1780">
        <f>VLOOKUP(A1780,kipp_maps!A:D,4,FALSE)</f>
        <v>2019</v>
      </c>
      <c r="E1780" t="str">
        <f>VLOOKUP(A1780,kipp_maps!A:E,5,FALSE)</f>
        <v>Gifted</v>
      </c>
      <c r="F1780">
        <f>VLOOKUP(A1780&amp;"|"&amp;"Fall"&amp;"|"&amp;"Math",kipp_maps!H:I,2,FALSE)</f>
        <v>232</v>
      </c>
      <c r="G1780">
        <f>VLOOKUP(A1780&amp;"|"&amp;"Fall"&amp;"|"&amp;"Math",kipp_maps!H:J,3,FALSE)</f>
        <v>66</v>
      </c>
      <c r="H1780">
        <f>VLOOKUP(A1780&amp;"|"&amp;"Fall"&amp;"|"&amp;"Math",kipp_maps!H:K,4,FALSE)</f>
        <v>3</v>
      </c>
      <c r="I1780">
        <f>VLOOKUP(A1780&amp;"|"&amp;"Spring"&amp;"|"&amp;"Math",kipp_maps!H:I,2,FALSE)</f>
        <v>244</v>
      </c>
      <c r="J1780">
        <f>VLOOKUP(A1780&amp;"|"&amp;"Spring"&amp;"|"&amp;"Math",kipp_maps!H:J,3,FALSE)</f>
        <v>81</v>
      </c>
      <c r="K1780">
        <f>VLOOKUP(A1780&amp;"|"&amp;"Spring"&amp;"|"&amp;"Math",kipp_maps!H:K,4,FALSE)</f>
        <v>4</v>
      </c>
      <c r="L1780">
        <f>VLOOKUP(A1780&amp;"|"&amp;"Fall"&amp;"|"&amp;"Math",kipp_maps!H:L,5,FALSE)</f>
        <v>4</v>
      </c>
      <c r="M1780">
        <f t="shared" si="108"/>
        <v>12</v>
      </c>
      <c r="N1780">
        <f t="shared" si="109"/>
        <v>8</v>
      </c>
      <c r="O1780">
        <f>VLOOKUP(A1780&amp;"|"&amp;"Fall"&amp;"|"&amp;"Reading",kipp_maps!H:I,2,FALSE)</f>
        <v>237</v>
      </c>
      <c r="P1780">
        <f>VLOOKUP(A1780&amp;"|"&amp;"Fall"&amp;"|"&amp;"Reading",kipp_maps!H:J,3,FALSE)</f>
        <v>93</v>
      </c>
      <c r="Q1780">
        <f>VLOOKUP(A1780&amp;"|"&amp;"Fall"&amp;"|"&amp;"Reading",kipp_maps!H:K,4,FALSE)</f>
        <v>4</v>
      </c>
      <c r="R1780">
        <f>VLOOKUP(A1780&amp;"|"&amp;"Spring"&amp;"|"&amp;"Reading",kipp_maps!H:I,2,FALSE)</f>
        <v>238</v>
      </c>
      <c r="S1780">
        <f>VLOOKUP(A1780&amp;"|"&amp;"Spring"&amp;"|"&amp;"Reading",kipp_maps!H:J,3,FALSE)</f>
        <v>91</v>
      </c>
      <c r="T1780">
        <f>VLOOKUP(A1780&amp;"|"&amp;"Spring"&amp;"|"&amp;"Reading",kipp_maps!H:K,4,FALSE)</f>
        <v>4</v>
      </c>
      <c r="U1780">
        <f>VLOOKUP(A1780&amp;"|"&amp;"Fall"&amp;"|"&amp;"Reading",kipp_maps!H:L,5,FALSE)</f>
        <v>2</v>
      </c>
      <c r="V1780">
        <f t="shared" si="110"/>
        <v>1</v>
      </c>
      <c r="W1780">
        <f t="shared" si="111"/>
        <v>-1</v>
      </c>
    </row>
    <row r="1781" spans="1:23" x14ac:dyDescent="0.25">
      <c r="A1781">
        <v>15521</v>
      </c>
      <c r="B1781" t="str">
        <f>VLOOKUP(A1781,kipp_maps!A:B,2,FALSE)</f>
        <v>School B</v>
      </c>
      <c r="C1781">
        <f>VLOOKUP(A1781,kipp_maps!A:C,3,FALSE)</f>
        <v>7</v>
      </c>
      <c r="D1781">
        <f>VLOOKUP(A1781,kipp_maps!A:D,4,FALSE)</f>
        <v>2019</v>
      </c>
      <c r="E1781" t="str">
        <f>VLOOKUP(A1781,kipp_maps!A:E,5,FALSE)</f>
        <v>GenEd</v>
      </c>
      <c r="F1781">
        <f>VLOOKUP(A1781&amp;"|"&amp;"Fall"&amp;"|"&amp;"Math",kipp_maps!H:I,2,FALSE)</f>
        <v>237</v>
      </c>
      <c r="G1781">
        <f>VLOOKUP(A1781&amp;"|"&amp;"Fall"&amp;"|"&amp;"Math",kipp_maps!H:J,3,FALSE)</f>
        <v>76</v>
      </c>
      <c r="H1781">
        <f>VLOOKUP(A1781&amp;"|"&amp;"Fall"&amp;"|"&amp;"Math",kipp_maps!H:K,4,FALSE)</f>
        <v>4</v>
      </c>
      <c r="I1781">
        <f>VLOOKUP(A1781&amp;"|"&amp;"Spring"&amp;"|"&amp;"Math",kipp_maps!H:I,2,FALSE)</f>
        <v>245</v>
      </c>
      <c r="J1781">
        <f>VLOOKUP(A1781&amp;"|"&amp;"Spring"&amp;"|"&amp;"Math",kipp_maps!H:J,3,FALSE)</f>
        <v>82</v>
      </c>
      <c r="K1781">
        <f>VLOOKUP(A1781&amp;"|"&amp;"Spring"&amp;"|"&amp;"Math",kipp_maps!H:K,4,FALSE)</f>
        <v>4</v>
      </c>
      <c r="L1781">
        <f>VLOOKUP(A1781&amp;"|"&amp;"Fall"&amp;"|"&amp;"Math",kipp_maps!H:L,5,FALSE)</f>
        <v>4</v>
      </c>
      <c r="M1781">
        <f t="shared" si="108"/>
        <v>8</v>
      </c>
      <c r="N1781">
        <f t="shared" si="109"/>
        <v>4</v>
      </c>
      <c r="O1781">
        <f>VLOOKUP(A1781&amp;"|"&amp;"Fall"&amp;"|"&amp;"Reading",kipp_maps!H:I,2,FALSE)</f>
        <v>227</v>
      </c>
      <c r="P1781">
        <f>VLOOKUP(A1781&amp;"|"&amp;"Fall"&amp;"|"&amp;"Reading",kipp_maps!H:J,3,FALSE)</f>
        <v>78</v>
      </c>
      <c r="Q1781">
        <f>VLOOKUP(A1781&amp;"|"&amp;"Fall"&amp;"|"&amp;"Reading",kipp_maps!H:K,4,FALSE)</f>
        <v>4</v>
      </c>
      <c r="R1781">
        <f>VLOOKUP(A1781&amp;"|"&amp;"Spring"&amp;"|"&amp;"Reading",kipp_maps!H:I,2,FALSE)</f>
        <v>233</v>
      </c>
      <c r="S1781">
        <f>VLOOKUP(A1781&amp;"|"&amp;"Spring"&amp;"|"&amp;"Reading",kipp_maps!H:J,3,FALSE)</f>
        <v>84</v>
      </c>
      <c r="T1781">
        <f>VLOOKUP(A1781&amp;"|"&amp;"Spring"&amp;"|"&amp;"Reading",kipp_maps!H:K,4,FALSE)</f>
        <v>4</v>
      </c>
      <c r="U1781">
        <f>VLOOKUP(A1781&amp;"|"&amp;"Fall"&amp;"|"&amp;"Reading",kipp_maps!H:L,5,FALSE)</f>
        <v>2</v>
      </c>
      <c r="V1781">
        <f t="shared" si="110"/>
        <v>6</v>
      </c>
      <c r="W1781">
        <f t="shared" si="111"/>
        <v>4</v>
      </c>
    </row>
    <row r="1782" spans="1:23" x14ac:dyDescent="0.25">
      <c r="A1782">
        <v>11281</v>
      </c>
      <c r="B1782" t="str">
        <f>VLOOKUP(A1782,kipp_maps!A:B,2,FALSE)</f>
        <v>School B</v>
      </c>
      <c r="C1782">
        <f>VLOOKUP(A1782,kipp_maps!A:C,3,FALSE)</f>
        <v>7</v>
      </c>
      <c r="D1782">
        <f>VLOOKUP(A1782,kipp_maps!A:D,4,FALSE)</f>
        <v>2019</v>
      </c>
      <c r="E1782" t="str">
        <f>VLOOKUP(A1782,kipp_maps!A:E,5,FALSE)</f>
        <v>Tier 2</v>
      </c>
      <c r="F1782">
        <f>VLOOKUP(A1782&amp;"|"&amp;"Fall"&amp;"|"&amp;"Math",kipp_maps!H:I,2,FALSE)</f>
        <v>215</v>
      </c>
      <c r="G1782">
        <f>VLOOKUP(A1782&amp;"|"&amp;"Fall"&amp;"|"&amp;"Math",kipp_maps!H:J,3,FALSE)</f>
        <v>27</v>
      </c>
      <c r="H1782">
        <f>VLOOKUP(A1782&amp;"|"&amp;"Fall"&amp;"|"&amp;"Math",kipp_maps!H:K,4,FALSE)</f>
        <v>2</v>
      </c>
      <c r="I1782">
        <f>VLOOKUP(A1782&amp;"|"&amp;"Spring"&amp;"|"&amp;"Math",kipp_maps!H:I,2,FALSE)</f>
        <v>209</v>
      </c>
      <c r="J1782">
        <f>VLOOKUP(A1782&amp;"|"&amp;"Spring"&amp;"|"&amp;"Math",kipp_maps!H:J,3,FALSE)</f>
        <v>13</v>
      </c>
      <c r="K1782">
        <f>VLOOKUP(A1782&amp;"|"&amp;"Spring"&amp;"|"&amp;"Math",kipp_maps!H:K,4,FALSE)</f>
        <v>1</v>
      </c>
      <c r="L1782">
        <f>VLOOKUP(A1782&amp;"|"&amp;"Fall"&amp;"|"&amp;"Math",kipp_maps!H:L,5,FALSE)</f>
        <v>6</v>
      </c>
      <c r="M1782">
        <f t="shared" si="108"/>
        <v>-6</v>
      </c>
      <c r="N1782">
        <f t="shared" si="109"/>
        <v>-12</v>
      </c>
      <c r="O1782">
        <f>VLOOKUP(A1782&amp;"|"&amp;"Fall"&amp;"|"&amp;"Reading",kipp_maps!H:I,2,FALSE)</f>
        <v>215</v>
      </c>
      <c r="P1782">
        <f>VLOOKUP(A1782&amp;"|"&amp;"Fall"&amp;"|"&amp;"Reading",kipp_maps!H:J,3,FALSE)</f>
        <v>48</v>
      </c>
      <c r="Q1782">
        <f>VLOOKUP(A1782&amp;"|"&amp;"Fall"&amp;"|"&amp;"Reading",kipp_maps!H:K,4,FALSE)</f>
        <v>2</v>
      </c>
      <c r="R1782">
        <f>VLOOKUP(A1782&amp;"|"&amp;"Spring"&amp;"|"&amp;"Reading",kipp_maps!H:I,2,FALSE)</f>
        <v>226</v>
      </c>
      <c r="S1782">
        <f>VLOOKUP(A1782&amp;"|"&amp;"Spring"&amp;"|"&amp;"Reading",kipp_maps!H:J,3,FALSE)</f>
        <v>70</v>
      </c>
      <c r="T1782">
        <f>VLOOKUP(A1782&amp;"|"&amp;"Spring"&amp;"|"&amp;"Reading",kipp_maps!H:K,4,FALSE)</f>
        <v>3</v>
      </c>
      <c r="U1782">
        <f>VLOOKUP(A1782&amp;"|"&amp;"Fall"&amp;"|"&amp;"Reading",kipp_maps!H:L,5,FALSE)</f>
        <v>4</v>
      </c>
      <c r="V1782">
        <f t="shared" si="110"/>
        <v>11</v>
      </c>
      <c r="W1782">
        <f t="shared" si="111"/>
        <v>7</v>
      </c>
    </row>
    <row r="1783" spans="1:23" x14ac:dyDescent="0.25">
      <c r="A1783">
        <v>17925</v>
      </c>
      <c r="B1783" t="str">
        <f>VLOOKUP(A1783,kipp_maps!A:B,2,FALSE)</f>
        <v>School B</v>
      </c>
      <c r="C1783">
        <f>VLOOKUP(A1783,kipp_maps!A:C,3,FALSE)</f>
        <v>7</v>
      </c>
      <c r="D1783">
        <f>VLOOKUP(A1783,kipp_maps!A:D,4,FALSE)</f>
        <v>2019</v>
      </c>
      <c r="E1783" t="str">
        <f>VLOOKUP(A1783,kipp_maps!A:E,5,FALSE)</f>
        <v>Tier 2</v>
      </c>
      <c r="F1783">
        <f>VLOOKUP(A1783&amp;"|"&amp;"Fall"&amp;"|"&amp;"Math",kipp_maps!H:I,2,FALSE)</f>
        <v>207</v>
      </c>
      <c r="G1783">
        <f>VLOOKUP(A1783&amp;"|"&amp;"Fall"&amp;"|"&amp;"Math",kipp_maps!H:J,3,FALSE)</f>
        <v>14</v>
      </c>
      <c r="H1783">
        <f>VLOOKUP(A1783&amp;"|"&amp;"Fall"&amp;"|"&amp;"Math",kipp_maps!H:K,4,FALSE)</f>
        <v>1</v>
      </c>
      <c r="I1783">
        <f>VLOOKUP(A1783&amp;"|"&amp;"Spring"&amp;"|"&amp;"Math",kipp_maps!H:I,2,FALSE)</f>
        <v>208</v>
      </c>
      <c r="J1783">
        <f>VLOOKUP(A1783&amp;"|"&amp;"Spring"&amp;"|"&amp;"Math",kipp_maps!H:J,3,FALSE)</f>
        <v>12</v>
      </c>
      <c r="K1783">
        <f>VLOOKUP(A1783&amp;"|"&amp;"Spring"&amp;"|"&amp;"Math",kipp_maps!H:K,4,FALSE)</f>
        <v>1</v>
      </c>
      <c r="L1783">
        <f>VLOOKUP(A1783&amp;"|"&amp;"Fall"&amp;"|"&amp;"Math",kipp_maps!H:L,5,FALSE)</f>
        <v>6</v>
      </c>
      <c r="M1783">
        <f t="shared" si="108"/>
        <v>1</v>
      </c>
      <c r="N1783">
        <f t="shared" si="109"/>
        <v>-5</v>
      </c>
      <c r="O1783">
        <f>VLOOKUP(A1783&amp;"|"&amp;"Fall"&amp;"|"&amp;"Reading",kipp_maps!H:I,2,FALSE)</f>
        <v>207</v>
      </c>
      <c r="P1783">
        <f>VLOOKUP(A1783&amp;"|"&amp;"Fall"&amp;"|"&amp;"Reading",kipp_maps!H:J,3,FALSE)</f>
        <v>28</v>
      </c>
      <c r="Q1783">
        <f>VLOOKUP(A1783&amp;"|"&amp;"Fall"&amp;"|"&amp;"Reading",kipp_maps!H:K,4,FALSE)</f>
        <v>2</v>
      </c>
      <c r="R1783">
        <f>VLOOKUP(A1783&amp;"|"&amp;"Spring"&amp;"|"&amp;"Reading",kipp_maps!H:I,2,FALSE)</f>
        <v>207</v>
      </c>
      <c r="S1783">
        <f>VLOOKUP(A1783&amp;"|"&amp;"Spring"&amp;"|"&amp;"Reading",kipp_maps!H:J,3,FALSE)</f>
        <v>23</v>
      </c>
      <c r="T1783">
        <f>VLOOKUP(A1783&amp;"|"&amp;"Spring"&amp;"|"&amp;"Reading",kipp_maps!H:K,4,FALSE)</f>
        <v>1</v>
      </c>
      <c r="U1783">
        <f>VLOOKUP(A1783&amp;"|"&amp;"Fall"&amp;"|"&amp;"Reading",kipp_maps!H:L,5,FALSE)</f>
        <v>5</v>
      </c>
      <c r="V1783">
        <f t="shared" si="110"/>
        <v>0</v>
      </c>
      <c r="W1783">
        <f t="shared" si="111"/>
        <v>-5</v>
      </c>
    </row>
    <row r="1784" spans="1:23" x14ac:dyDescent="0.25">
      <c r="A1784">
        <v>14856</v>
      </c>
      <c r="B1784" t="str">
        <f>VLOOKUP(A1784,kipp_maps!A:B,2,FALSE)</f>
        <v>School B</v>
      </c>
      <c r="C1784">
        <f>VLOOKUP(A1784,kipp_maps!A:C,3,FALSE)</f>
        <v>7</v>
      </c>
      <c r="D1784">
        <f>VLOOKUP(A1784,kipp_maps!A:D,4,FALSE)</f>
        <v>2019</v>
      </c>
      <c r="E1784" t="str">
        <f>VLOOKUP(A1784,kipp_maps!A:E,5,FALSE)</f>
        <v>Gifted</v>
      </c>
      <c r="F1784">
        <f>VLOOKUP(A1784&amp;"|"&amp;"Fall"&amp;"|"&amp;"Math",kipp_maps!H:I,2,FALSE)</f>
        <v>234</v>
      </c>
      <c r="G1784">
        <f>VLOOKUP(A1784&amp;"|"&amp;"Fall"&amp;"|"&amp;"Math",kipp_maps!H:J,3,FALSE)</f>
        <v>70</v>
      </c>
      <c r="H1784">
        <f>VLOOKUP(A1784&amp;"|"&amp;"Fall"&amp;"|"&amp;"Math",kipp_maps!H:K,4,FALSE)</f>
        <v>3</v>
      </c>
      <c r="I1784">
        <f>VLOOKUP(A1784&amp;"|"&amp;"Spring"&amp;"|"&amp;"Math",kipp_maps!H:I,2,FALSE)</f>
        <v>246</v>
      </c>
      <c r="J1784">
        <f>VLOOKUP(A1784&amp;"|"&amp;"Spring"&amp;"|"&amp;"Math",kipp_maps!H:J,3,FALSE)</f>
        <v>84</v>
      </c>
      <c r="K1784">
        <f>VLOOKUP(A1784&amp;"|"&amp;"Spring"&amp;"|"&amp;"Math",kipp_maps!H:K,4,FALSE)</f>
        <v>4</v>
      </c>
      <c r="L1784">
        <f>VLOOKUP(A1784&amp;"|"&amp;"Fall"&amp;"|"&amp;"Math",kipp_maps!H:L,5,FALSE)</f>
        <v>4</v>
      </c>
      <c r="M1784">
        <f t="shared" si="108"/>
        <v>12</v>
      </c>
      <c r="N1784">
        <f t="shared" si="109"/>
        <v>8</v>
      </c>
      <c r="O1784">
        <f>VLOOKUP(A1784&amp;"|"&amp;"Fall"&amp;"|"&amp;"Reading",kipp_maps!H:I,2,FALSE)</f>
        <v>230</v>
      </c>
      <c r="P1784">
        <f>VLOOKUP(A1784&amp;"|"&amp;"Fall"&amp;"|"&amp;"Reading",kipp_maps!H:J,3,FALSE)</f>
        <v>83</v>
      </c>
      <c r="Q1784">
        <f>VLOOKUP(A1784&amp;"|"&amp;"Fall"&amp;"|"&amp;"Reading",kipp_maps!H:K,4,FALSE)</f>
        <v>4</v>
      </c>
      <c r="R1784">
        <f>VLOOKUP(A1784&amp;"|"&amp;"Spring"&amp;"|"&amp;"Reading",kipp_maps!H:I,2,FALSE)</f>
        <v>236</v>
      </c>
      <c r="S1784">
        <f>VLOOKUP(A1784&amp;"|"&amp;"Spring"&amp;"|"&amp;"Reading",kipp_maps!H:J,3,FALSE)</f>
        <v>88</v>
      </c>
      <c r="T1784">
        <f>VLOOKUP(A1784&amp;"|"&amp;"Spring"&amp;"|"&amp;"Reading",kipp_maps!H:K,4,FALSE)</f>
        <v>4</v>
      </c>
      <c r="U1784">
        <f>VLOOKUP(A1784&amp;"|"&amp;"Fall"&amp;"|"&amp;"Reading",kipp_maps!H:L,5,FALSE)</f>
        <v>2</v>
      </c>
      <c r="V1784">
        <f t="shared" si="110"/>
        <v>6</v>
      </c>
      <c r="W1784">
        <f t="shared" si="111"/>
        <v>4</v>
      </c>
    </row>
    <row r="1785" spans="1:23" x14ac:dyDescent="0.25">
      <c r="A1785">
        <v>23075</v>
      </c>
      <c r="B1785" t="str">
        <f>VLOOKUP(A1785,kipp_maps!A:B,2,FALSE)</f>
        <v>School B</v>
      </c>
      <c r="C1785">
        <f>VLOOKUP(A1785,kipp_maps!A:C,3,FALSE)</f>
        <v>7</v>
      </c>
      <c r="D1785">
        <f>VLOOKUP(A1785,kipp_maps!A:D,4,FALSE)</f>
        <v>2019</v>
      </c>
      <c r="E1785" t="str">
        <f>VLOOKUP(A1785,kipp_maps!A:E,5,FALSE)</f>
        <v>GenEd</v>
      </c>
      <c r="F1785">
        <f>VLOOKUP(A1785&amp;"|"&amp;"Fall"&amp;"|"&amp;"Math",kipp_maps!H:I,2,FALSE)</f>
        <v>223</v>
      </c>
      <c r="G1785">
        <f>VLOOKUP(A1785&amp;"|"&amp;"Fall"&amp;"|"&amp;"Math",kipp_maps!H:J,3,FALSE)</f>
        <v>44</v>
      </c>
      <c r="H1785">
        <f>VLOOKUP(A1785&amp;"|"&amp;"Fall"&amp;"|"&amp;"Math",kipp_maps!H:K,4,FALSE)</f>
        <v>2</v>
      </c>
      <c r="I1785">
        <f>VLOOKUP(A1785&amp;"|"&amp;"Spring"&amp;"|"&amp;"Math",kipp_maps!H:I,2,FALSE)</f>
        <v>232</v>
      </c>
      <c r="J1785">
        <f>VLOOKUP(A1785&amp;"|"&amp;"Spring"&amp;"|"&amp;"Math",kipp_maps!H:J,3,FALSE)</f>
        <v>58</v>
      </c>
      <c r="K1785">
        <f>VLOOKUP(A1785&amp;"|"&amp;"Spring"&amp;"|"&amp;"Math",kipp_maps!H:K,4,FALSE)</f>
        <v>3</v>
      </c>
      <c r="L1785">
        <f>VLOOKUP(A1785&amp;"|"&amp;"Fall"&amp;"|"&amp;"Math",kipp_maps!H:L,5,FALSE)</f>
        <v>5</v>
      </c>
      <c r="M1785">
        <f t="shared" si="108"/>
        <v>9</v>
      </c>
      <c r="N1785">
        <f t="shared" si="109"/>
        <v>4</v>
      </c>
      <c r="O1785">
        <f>VLOOKUP(A1785&amp;"|"&amp;"Fall"&amp;"|"&amp;"Reading",kipp_maps!H:I,2,FALSE)</f>
        <v>223</v>
      </c>
      <c r="P1785">
        <f>VLOOKUP(A1785&amp;"|"&amp;"Fall"&amp;"|"&amp;"Reading",kipp_maps!H:J,3,FALSE)</f>
        <v>69</v>
      </c>
      <c r="Q1785">
        <f>VLOOKUP(A1785&amp;"|"&amp;"Fall"&amp;"|"&amp;"Reading",kipp_maps!H:K,4,FALSE)</f>
        <v>3</v>
      </c>
      <c r="R1785">
        <f>VLOOKUP(A1785&amp;"|"&amp;"Spring"&amp;"|"&amp;"Reading",kipp_maps!H:I,2,FALSE)</f>
        <v>228</v>
      </c>
      <c r="S1785">
        <f>VLOOKUP(A1785&amp;"|"&amp;"Spring"&amp;"|"&amp;"Reading",kipp_maps!H:J,3,FALSE)</f>
        <v>74</v>
      </c>
      <c r="T1785">
        <f>VLOOKUP(A1785&amp;"|"&amp;"Spring"&amp;"|"&amp;"Reading",kipp_maps!H:K,4,FALSE)</f>
        <v>3</v>
      </c>
      <c r="U1785">
        <f>VLOOKUP(A1785&amp;"|"&amp;"Fall"&amp;"|"&amp;"Reading",kipp_maps!H:L,5,FALSE)</f>
        <v>2</v>
      </c>
      <c r="V1785">
        <f t="shared" si="110"/>
        <v>5</v>
      </c>
      <c r="W1785">
        <f t="shared" si="111"/>
        <v>3</v>
      </c>
    </row>
    <row r="1786" spans="1:23" x14ac:dyDescent="0.25">
      <c r="A1786">
        <v>16661</v>
      </c>
      <c r="B1786" t="str">
        <f>VLOOKUP(A1786,kipp_maps!A:B,2,FALSE)</f>
        <v>School B</v>
      </c>
      <c r="C1786">
        <f>VLOOKUP(A1786,kipp_maps!A:C,3,FALSE)</f>
        <v>7</v>
      </c>
      <c r="D1786">
        <f>VLOOKUP(A1786,kipp_maps!A:D,4,FALSE)</f>
        <v>2019</v>
      </c>
      <c r="E1786" t="str">
        <f>VLOOKUP(A1786,kipp_maps!A:E,5,FALSE)</f>
        <v>GenEd</v>
      </c>
      <c r="F1786">
        <f>VLOOKUP(A1786&amp;"|"&amp;"Fall"&amp;"|"&amp;"Math",kipp_maps!H:I,2,FALSE)</f>
        <v>218</v>
      </c>
      <c r="G1786">
        <f>VLOOKUP(A1786&amp;"|"&amp;"Fall"&amp;"|"&amp;"Math",kipp_maps!H:J,3,FALSE)</f>
        <v>33</v>
      </c>
      <c r="H1786">
        <f>VLOOKUP(A1786&amp;"|"&amp;"Fall"&amp;"|"&amp;"Math",kipp_maps!H:K,4,FALSE)</f>
        <v>2</v>
      </c>
      <c r="I1786">
        <f>VLOOKUP(A1786&amp;"|"&amp;"Spring"&amp;"|"&amp;"Math",kipp_maps!H:I,2,FALSE)</f>
        <v>220</v>
      </c>
      <c r="J1786">
        <f>VLOOKUP(A1786&amp;"|"&amp;"Spring"&amp;"|"&amp;"Math",kipp_maps!H:J,3,FALSE)</f>
        <v>31</v>
      </c>
      <c r="K1786">
        <f>VLOOKUP(A1786&amp;"|"&amp;"Spring"&amp;"|"&amp;"Math",kipp_maps!H:K,4,FALSE)</f>
        <v>2</v>
      </c>
      <c r="L1786">
        <f>VLOOKUP(A1786&amp;"|"&amp;"Fall"&amp;"|"&amp;"Math",kipp_maps!H:L,5,FALSE)</f>
        <v>5</v>
      </c>
      <c r="M1786">
        <f t="shared" si="108"/>
        <v>2</v>
      </c>
      <c r="N1786">
        <f t="shared" si="109"/>
        <v>-3</v>
      </c>
      <c r="O1786">
        <f>VLOOKUP(A1786&amp;"|"&amp;"Fall"&amp;"|"&amp;"Reading",kipp_maps!H:I,2,FALSE)</f>
        <v>210</v>
      </c>
      <c r="P1786">
        <f>VLOOKUP(A1786&amp;"|"&amp;"Fall"&amp;"|"&amp;"Reading",kipp_maps!H:J,3,FALSE)</f>
        <v>35</v>
      </c>
      <c r="Q1786">
        <f>VLOOKUP(A1786&amp;"|"&amp;"Fall"&amp;"|"&amp;"Reading",kipp_maps!H:K,4,FALSE)</f>
        <v>2</v>
      </c>
      <c r="R1786">
        <f>VLOOKUP(A1786&amp;"|"&amp;"Spring"&amp;"|"&amp;"Reading",kipp_maps!H:I,2,FALSE)</f>
        <v>217</v>
      </c>
      <c r="S1786">
        <f>VLOOKUP(A1786&amp;"|"&amp;"Spring"&amp;"|"&amp;"Reading",kipp_maps!H:J,3,FALSE)</f>
        <v>47</v>
      </c>
      <c r="T1786">
        <f>VLOOKUP(A1786&amp;"|"&amp;"Spring"&amp;"|"&amp;"Reading",kipp_maps!H:K,4,FALSE)</f>
        <v>2</v>
      </c>
      <c r="U1786">
        <f>VLOOKUP(A1786&amp;"|"&amp;"Fall"&amp;"|"&amp;"Reading",kipp_maps!H:L,5,FALSE)</f>
        <v>5</v>
      </c>
      <c r="V1786">
        <f t="shared" si="110"/>
        <v>7</v>
      </c>
      <c r="W1786">
        <f t="shared" si="111"/>
        <v>2</v>
      </c>
    </row>
    <row r="1787" spans="1:23" x14ac:dyDescent="0.25">
      <c r="A1787">
        <v>27674</v>
      </c>
      <c r="B1787" t="str">
        <f>VLOOKUP(A1787,kipp_maps!A:B,2,FALSE)</f>
        <v>School B</v>
      </c>
      <c r="C1787">
        <f>VLOOKUP(A1787,kipp_maps!A:C,3,FALSE)</f>
        <v>7</v>
      </c>
      <c r="D1787">
        <f>VLOOKUP(A1787,kipp_maps!A:D,4,FALSE)</f>
        <v>2019</v>
      </c>
      <c r="E1787" t="str">
        <f>VLOOKUP(A1787,kipp_maps!A:E,5,FALSE)</f>
        <v>Gifted</v>
      </c>
      <c r="F1787">
        <f>VLOOKUP(A1787&amp;"|"&amp;"Fall"&amp;"|"&amp;"Math",kipp_maps!H:I,2,FALSE)</f>
        <v>256</v>
      </c>
      <c r="G1787">
        <f>VLOOKUP(A1787&amp;"|"&amp;"Fall"&amp;"|"&amp;"Math",kipp_maps!H:J,3,FALSE)</f>
        <v>97</v>
      </c>
      <c r="H1787">
        <f>VLOOKUP(A1787&amp;"|"&amp;"Fall"&amp;"|"&amp;"Math",kipp_maps!H:K,4,FALSE)</f>
        <v>4</v>
      </c>
      <c r="I1787">
        <f>VLOOKUP(A1787&amp;"|"&amp;"Spring"&amp;"|"&amp;"Math",kipp_maps!H:I,2,FALSE)</f>
        <v>256</v>
      </c>
      <c r="J1787">
        <f>VLOOKUP(A1787&amp;"|"&amp;"Spring"&amp;"|"&amp;"Math",kipp_maps!H:J,3,FALSE)</f>
        <v>94</v>
      </c>
      <c r="K1787">
        <f>VLOOKUP(A1787&amp;"|"&amp;"Spring"&amp;"|"&amp;"Math",kipp_maps!H:K,4,FALSE)</f>
        <v>4</v>
      </c>
      <c r="L1787">
        <f>VLOOKUP(A1787&amp;"|"&amp;"Fall"&amp;"|"&amp;"Math",kipp_maps!H:L,5,FALSE)</f>
        <v>3</v>
      </c>
      <c r="M1787">
        <f t="shared" si="108"/>
        <v>0</v>
      </c>
      <c r="N1787">
        <f t="shared" si="109"/>
        <v>-3</v>
      </c>
      <c r="O1787">
        <f>VLOOKUP(A1787&amp;"|"&amp;"Fall"&amp;"|"&amp;"Reading",kipp_maps!H:I,2,FALSE)</f>
        <v>225</v>
      </c>
      <c r="P1787">
        <f>VLOOKUP(A1787&amp;"|"&amp;"Fall"&amp;"|"&amp;"Reading",kipp_maps!H:J,3,FALSE)</f>
        <v>74</v>
      </c>
      <c r="Q1787">
        <f>VLOOKUP(A1787&amp;"|"&amp;"Fall"&amp;"|"&amp;"Reading",kipp_maps!H:K,4,FALSE)</f>
        <v>3</v>
      </c>
      <c r="R1787">
        <f>VLOOKUP(A1787&amp;"|"&amp;"Spring"&amp;"|"&amp;"Reading",kipp_maps!H:I,2,FALSE)</f>
        <v>239</v>
      </c>
      <c r="S1787">
        <f>VLOOKUP(A1787&amp;"|"&amp;"Spring"&amp;"|"&amp;"Reading",kipp_maps!H:J,3,FALSE)</f>
        <v>92</v>
      </c>
      <c r="T1787">
        <f>VLOOKUP(A1787&amp;"|"&amp;"Spring"&amp;"|"&amp;"Reading",kipp_maps!H:K,4,FALSE)</f>
        <v>4</v>
      </c>
      <c r="U1787">
        <f>VLOOKUP(A1787&amp;"|"&amp;"Fall"&amp;"|"&amp;"Reading",kipp_maps!H:L,5,FALSE)</f>
        <v>2</v>
      </c>
      <c r="V1787">
        <f t="shared" si="110"/>
        <v>14</v>
      </c>
      <c r="W1787">
        <f t="shared" si="111"/>
        <v>12</v>
      </c>
    </row>
    <row r="1788" spans="1:23" x14ac:dyDescent="0.25">
      <c r="A1788">
        <v>28120</v>
      </c>
      <c r="B1788" t="str">
        <f>VLOOKUP(A1788,kipp_maps!A:B,2,FALSE)</f>
        <v>School B</v>
      </c>
      <c r="C1788">
        <f>VLOOKUP(A1788,kipp_maps!A:C,3,FALSE)</f>
        <v>7</v>
      </c>
      <c r="D1788">
        <f>VLOOKUP(A1788,kipp_maps!A:D,4,FALSE)</f>
        <v>2019</v>
      </c>
      <c r="E1788" t="str">
        <f>VLOOKUP(A1788,kipp_maps!A:E,5,FALSE)</f>
        <v>Tier 2</v>
      </c>
      <c r="F1788">
        <f>VLOOKUP(A1788&amp;"|"&amp;"Fall"&amp;"|"&amp;"Math",kipp_maps!H:I,2,FALSE)</f>
        <v>229</v>
      </c>
      <c r="G1788">
        <f>VLOOKUP(A1788&amp;"|"&amp;"Fall"&amp;"|"&amp;"Math",kipp_maps!H:J,3,FALSE)</f>
        <v>59</v>
      </c>
      <c r="H1788">
        <f>VLOOKUP(A1788&amp;"|"&amp;"Fall"&amp;"|"&amp;"Math",kipp_maps!H:K,4,FALSE)</f>
        <v>3</v>
      </c>
      <c r="I1788">
        <f>VLOOKUP(A1788&amp;"|"&amp;"Spring"&amp;"|"&amp;"Math",kipp_maps!H:I,2,FALSE)</f>
        <v>244</v>
      </c>
      <c r="J1788">
        <f>VLOOKUP(A1788&amp;"|"&amp;"Spring"&amp;"|"&amp;"Math",kipp_maps!H:J,3,FALSE)</f>
        <v>81</v>
      </c>
      <c r="K1788">
        <f>VLOOKUP(A1788&amp;"|"&amp;"Spring"&amp;"|"&amp;"Math",kipp_maps!H:K,4,FALSE)</f>
        <v>4</v>
      </c>
      <c r="L1788">
        <f>VLOOKUP(A1788&amp;"|"&amp;"Fall"&amp;"|"&amp;"Math",kipp_maps!H:L,5,FALSE)</f>
        <v>5</v>
      </c>
      <c r="M1788">
        <f t="shared" si="108"/>
        <v>15</v>
      </c>
      <c r="N1788">
        <f t="shared" si="109"/>
        <v>10</v>
      </c>
      <c r="O1788">
        <f>VLOOKUP(A1788&amp;"|"&amp;"Fall"&amp;"|"&amp;"Reading",kipp_maps!H:I,2,FALSE)</f>
        <v>239</v>
      </c>
      <c r="P1788">
        <f>VLOOKUP(A1788&amp;"|"&amp;"Fall"&amp;"|"&amp;"Reading",kipp_maps!H:J,3,FALSE)</f>
        <v>94</v>
      </c>
      <c r="Q1788">
        <f>VLOOKUP(A1788&amp;"|"&amp;"Fall"&amp;"|"&amp;"Reading",kipp_maps!H:K,4,FALSE)</f>
        <v>4</v>
      </c>
      <c r="R1788">
        <f>VLOOKUP(A1788&amp;"|"&amp;"Spring"&amp;"|"&amp;"Reading",kipp_maps!H:I,2,FALSE)</f>
        <v>246</v>
      </c>
      <c r="S1788">
        <f>VLOOKUP(A1788&amp;"|"&amp;"Spring"&amp;"|"&amp;"Reading",kipp_maps!H:J,3,FALSE)</f>
        <v>97</v>
      </c>
      <c r="T1788">
        <f>VLOOKUP(A1788&amp;"|"&amp;"Spring"&amp;"|"&amp;"Reading",kipp_maps!H:K,4,FALSE)</f>
        <v>4</v>
      </c>
      <c r="U1788">
        <f>VLOOKUP(A1788&amp;"|"&amp;"Fall"&amp;"|"&amp;"Reading",kipp_maps!H:L,5,FALSE)</f>
        <v>2</v>
      </c>
      <c r="V1788">
        <f t="shared" si="110"/>
        <v>7</v>
      </c>
      <c r="W1788">
        <f t="shared" si="111"/>
        <v>5</v>
      </c>
    </row>
    <row r="1789" spans="1:23" x14ac:dyDescent="0.25">
      <c r="A1789">
        <v>22118</v>
      </c>
      <c r="B1789" t="str">
        <f>VLOOKUP(A1789,kipp_maps!A:B,2,FALSE)</f>
        <v>School B</v>
      </c>
      <c r="C1789">
        <f>VLOOKUP(A1789,kipp_maps!A:C,3,FALSE)</f>
        <v>7</v>
      </c>
      <c r="D1789">
        <f>VLOOKUP(A1789,kipp_maps!A:D,4,FALSE)</f>
        <v>2019</v>
      </c>
      <c r="E1789">
        <f>VLOOKUP(A1789,kipp_maps!A:E,5,FALSE)</f>
        <v>504</v>
      </c>
      <c r="F1789">
        <f>VLOOKUP(A1789&amp;"|"&amp;"Fall"&amp;"|"&amp;"Math",kipp_maps!H:I,2,FALSE)</f>
        <v>205</v>
      </c>
      <c r="G1789">
        <f>VLOOKUP(A1789&amp;"|"&amp;"Fall"&amp;"|"&amp;"Math",kipp_maps!H:J,3,FALSE)</f>
        <v>11</v>
      </c>
      <c r="H1789">
        <f>VLOOKUP(A1789&amp;"|"&amp;"Fall"&amp;"|"&amp;"Math",kipp_maps!H:K,4,FALSE)</f>
        <v>1</v>
      </c>
      <c r="I1789">
        <f>VLOOKUP(A1789&amp;"|"&amp;"Spring"&amp;"|"&amp;"Math",kipp_maps!H:I,2,FALSE)</f>
        <v>207</v>
      </c>
      <c r="J1789">
        <f>VLOOKUP(A1789&amp;"|"&amp;"Spring"&amp;"|"&amp;"Math",kipp_maps!H:J,3,FALSE)</f>
        <v>11</v>
      </c>
      <c r="K1789">
        <f>VLOOKUP(A1789&amp;"|"&amp;"Spring"&amp;"|"&amp;"Math",kipp_maps!H:K,4,FALSE)</f>
        <v>1</v>
      </c>
      <c r="L1789">
        <f>VLOOKUP(A1789&amp;"|"&amp;"Fall"&amp;"|"&amp;"Math",kipp_maps!H:L,5,FALSE)</f>
        <v>6</v>
      </c>
      <c r="M1789">
        <f t="shared" si="108"/>
        <v>2</v>
      </c>
      <c r="N1789">
        <f t="shared" si="109"/>
        <v>-4</v>
      </c>
      <c r="O1789">
        <f>VLOOKUP(A1789&amp;"|"&amp;"Fall"&amp;"|"&amp;"Reading",kipp_maps!H:I,2,FALSE)</f>
        <v>210</v>
      </c>
      <c r="P1789">
        <f>VLOOKUP(A1789&amp;"|"&amp;"Fall"&amp;"|"&amp;"Reading",kipp_maps!H:J,3,FALSE)</f>
        <v>35</v>
      </c>
      <c r="Q1789">
        <f>VLOOKUP(A1789&amp;"|"&amp;"Fall"&amp;"|"&amp;"Reading",kipp_maps!H:K,4,FALSE)</f>
        <v>2</v>
      </c>
      <c r="R1789">
        <f>VLOOKUP(A1789&amp;"|"&amp;"Spring"&amp;"|"&amp;"Reading",kipp_maps!H:I,2,FALSE)</f>
        <v>219</v>
      </c>
      <c r="S1789">
        <f>VLOOKUP(A1789&amp;"|"&amp;"Spring"&amp;"|"&amp;"Reading",kipp_maps!H:J,3,FALSE)</f>
        <v>52</v>
      </c>
      <c r="T1789">
        <f>VLOOKUP(A1789&amp;"|"&amp;"Spring"&amp;"|"&amp;"Reading",kipp_maps!H:K,4,FALSE)</f>
        <v>3</v>
      </c>
      <c r="U1789">
        <f>VLOOKUP(A1789&amp;"|"&amp;"Fall"&amp;"|"&amp;"Reading",kipp_maps!H:L,5,FALSE)</f>
        <v>5</v>
      </c>
      <c r="V1789">
        <f t="shared" si="110"/>
        <v>9</v>
      </c>
      <c r="W1789">
        <f t="shared" si="111"/>
        <v>4</v>
      </c>
    </row>
    <row r="1790" spans="1:23" x14ac:dyDescent="0.25">
      <c r="A1790">
        <v>27513</v>
      </c>
      <c r="B1790" t="str">
        <f>VLOOKUP(A1790,kipp_maps!A:B,2,FALSE)</f>
        <v>School B</v>
      </c>
      <c r="C1790">
        <f>VLOOKUP(A1790,kipp_maps!A:C,3,FALSE)</f>
        <v>7</v>
      </c>
      <c r="D1790">
        <f>VLOOKUP(A1790,kipp_maps!A:D,4,FALSE)</f>
        <v>2019</v>
      </c>
      <c r="E1790" t="str">
        <f>VLOOKUP(A1790,kipp_maps!A:E,5,FALSE)</f>
        <v>Gifted</v>
      </c>
      <c r="F1790">
        <f>VLOOKUP(A1790&amp;"|"&amp;"Fall"&amp;"|"&amp;"Math",kipp_maps!H:I,2,FALSE)</f>
        <v>253</v>
      </c>
      <c r="G1790">
        <f>VLOOKUP(A1790&amp;"|"&amp;"Fall"&amp;"|"&amp;"Math",kipp_maps!H:J,3,FALSE)</f>
        <v>95</v>
      </c>
      <c r="H1790">
        <f>VLOOKUP(A1790&amp;"|"&amp;"Fall"&amp;"|"&amp;"Math",kipp_maps!H:K,4,FALSE)</f>
        <v>4</v>
      </c>
      <c r="I1790">
        <f>VLOOKUP(A1790&amp;"|"&amp;"Spring"&amp;"|"&amp;"Math",kipp_maps!H:I,2,FALSE)</f>
        <v>257</v>
      </c>
      <c r="J1790">
        <f>VLOOKUP(A1790&amp;"|"&amp;"Spring"&amp;"|"&amp;"Math",kipp_maps!H:J,3,FALSE)</f>
        <v>95</v>
      </c>
      <c r="K1790">
        <f>VLOOKUP(A1790&amp;"|"&amp;"Spring"&amp;"|"&amp;"Math",kipp_maps!H:K,4,FALSE)</f>
        <v>4</v>
      </c>
      <c r="L1790">
        <f>VLOOKUP(A1790&amp;"|"&amp;"Fall"&amp;"|"&amp;"Math",kipp_maps!H:L,5,FALSE)</f>
        <v>3</v>
      </c>
      <c r="M1790">
        <f t="shared" si="108"/>
        <v>4</v>
      </c>
      <c r="N1790">
        <f t="shared" si="109"/>
        <v>1</v>
      </c>
      <c r="O1790">
        <f>VLOOKUP(A1790&amp;"|"&amp;"Fall"&amp;"|"&amp;"Reading",kipp_maps!H:I,2,FALSE)</f>
        <v>239</v>
      </c>
      <c r="P1790">
        <f>VLOOKUP(A1790&amp;"|"&amp;"Fall"&amp;"|"&amp;"Reading",kipp_maps!H:J,3,FALSE)</f>
        <v>94</v>
      </c>
      <c r="Q1790">
        <f>VLOOKUP(A1790&amp;"|"&amp;"Fall"&amp;"|"&amp;"Reading",kipp_maps!H:K,4,FALSE)</f>
        <v>4</v>
      </c>
      <c r="R1790">
        <f>VLOOKUP(A1790&amp;"|"&amp;"Spring"&amp;"|"&amp;"Reading",kipp_maps!H:I,2,FALSE)</f>
        <v>238</v>
      </c>
      <c r="S1790">
        <f>VLOOKUP(A1790&amp;"|"&amp;"Spring"&amp;"|"&amp;"Reading",kipp_maps!H:J,3,FALSE)</f>
        <v>91</v>
      </c>
      <c r="T1790">
        <f>VLOOKUP(A1790&amp;"|"&amp;"Spring"&amp;"|"&amp;"Reading",kipp_maps!H:K,4,FALSE)</f>
        <v>4</v>
      </c>
      <c r="U1790">
        <f>VLOOKUP(A1790&amp;"|"&amp;"Fall"&amp;"|"&amp;"Reading",kipp_maps!H:L,5,FALSE)</f>
        <v>2</v>
      </c>
      <c r="V1790">
        <f t="shared" si="110"/>
        <v>-1</v>
      </c>
      <c r="W1790">
        <f t="shared" si="111"/>
        <v>-3</v>
      </c>
    </row>
    <row r="1791" spans="1:23" x14ac:dyDescent="0.25">
      <c r="A1791">
        <v>29067</v>
      </c>
      <c r="B1791" t="str">
        <f>VLOOKUP(A1791,kipp_maps!A:B,2,FALSE)</f>
        <v>School B</v>
      </c>
      <c r="C1791">
        <f>VLOOKUP(A1791,kipp_maps!A:C,3,FALSE)</f>
        <v>7</v>
      </c>
      <c r="D1791">
        <f>VLOOKUP(A1791,kipp_maps!A:D,4,FALSE)</f>
        <v>2019</v>
      </c>
      <c r="E1791" t="str">
        <f>VLOOKUP(A1791,kipp_maps!A:E,5,FALSE)</f>
        <v>Gifted</v>
      </c>
      <c r="F1791">
        <f>VLOOKUP(A1791&amp;"|"&amp;"Fall"&amp;"|"&amp;"Math",kipp_maps!H:I,2,FALSE)</f>
        <v>248</v>
      </c>
      <c r="G1791">
        <f>VLOOKUP(A1791&amp;"|"&amp;"Fall"&amp;"|"&amp;"Math",kipp_maps!H:J,3,FALSE)</f>
        <v>91</v>
      </c>
      <c r="H1791">
        <f>VLOOKUP(A1791&amp;"|"&amp;"Fall"&amp;"|"&amp;"Math",kipp_maps!H:K,4,FALSE)</f>
        <v>4</v>
      </c>
      <c r="I1791">
        <f>VLOOKUP(A1791&amp;"|"&amp;"Spring"&amp;"|"&amp;"Math",kipp_maps!H:I,2,FALSE)</f>
        <v>245</v>
      </c>
      <c r="J1791">
        <f>VLOOKUP(A1791&amp;"|"&amp;"Spring"&amp;"|"&amp;"Math",kipp_maps!H:J,3,FALSE)</f>
        <v>82</v>
      </c>
      <c r="K1791">
        <f>VLOOKUP(A1791&amp;"|"&amp;"Spring"&amp;"|"&amp;"Math",kipp_maps!H:K,4,FALSE)</f>
        <v>4</v>
      </c>
      <c r="L1791">
        <f>VLOOKUP(A1791&amp;"|"&amp;"Fall"&amp;"|"&amp;"Math",kipp_maps!H:L,5,FALSE)</f>
        <v>3</v>
      </c>
      <c r="M1791">
        <f t="shared" si="108"/>
        <v>-3</v>
      </c>
      <c r="N1791">
        <f t="shared" si="109"/>
        <v>-6</v>
      </c>
      <c r="O1791">
        <f>VLOOKUP(A1791&amp;"|"&amp;"Fall"&amp;"|"&amp;"Reading",kipp_maps!H:I,2,FALSE)</f>
        <v>234</v>
      </c>
      <c r="P1791">
        <f>VLOOKUP(A1791&amp;"|"&amp;"Fall"&amp;"|"&amp;"Reading",kipp_maps!H:J,3,FALSE)</f>
        <v>89</v>
      </c>
      <c r="Q1791">
        <f>VLOOKUP(A1791&amp;"|"&amp;"Fall"&amp;"|"&amp;"Reading",kipp_maps!H:K,4,FALSE)</f>
        <v>4</v>
      </c>
      <c r="R1791">
        <f>VLOOKUP(A1791&amp;"|"&amp;"Spring"&amp;"|"&amp;"Reading",kipp_maps!H:I,2,FALSE)</f>
        <v>246</v>
      </c>
      <c r="S1791">
        <f>VLOOKUP(A1791&amp;"|"&amp;"Spring"&amp;"|"&amp;"Reading",kipp_maps!H:J,3,FALSE)</f>
        <v>97</v>
      </c>
      <c r="T1791">
        <f>VLOOKUP(A1791&amp;"|"&amp;"Spring"&amp;"|"&amp;"Reading",kipp_maps!H:K,4,FALSE)</f>
        <v>4</v>
      </c>
      <c r="U1791">
        <f>VLOOKUP(A1791&amp;"|"&amp;"Fall"&amp;"|"&amp;"Reading",kipp_maps!H:L,5,FALSE)</f>
        <v>2</v>
      </c>
      <c r="V1791">
        <f t="shared" si="110"/>
        <v>12</v>
      </c>
      <c r="W1791">
        <f t="shared" si="111"/>
        <v>10</v>
      </c>
    </row>
    <row r="1792" spans="1:23" x14ac:dyDescent="0.25">
      <c r="A1792">
        <v>23657</v>
      </c>
      <c r="B1792" t="str">
        <f>VLOOKUP(A1792,kipp_maps!A:B,2,FALSE)</f>
        <v>School B</v>
      </c>
      <c r="C1792">
        <f>VLOOKUP(A1792,kipp_maps!A:C,3,FALSE)</f>
        <v>7</v>
      </c>
      <c r="D1792">
        <f>VLOOKUP(A1792,kipp_maps!A:D,4,FALSE)</f>
        <v>2019</v>
      </c>
      <c r="E1792" t="str">
        <f>VLOOKUP(A1792,kipp_maps!A:E,5,FALSE)</f>
        <v>GenEd</v>
      </c>
      <c r="F1792">
        <f>VLOOKUP(A1792&amp;"|"&amp;"Fall"&amp;"|"&amp;"Math",kipp_maps!H:I,2,FALSE)</f>
        <v>221</v>
      </c>
      <c r="G1792">
        <f>VLOOKUP(A1792&amp;"|"&amp;"Fall"&amp;"|"&amp;"Math",kipp_maps!H:J,3,FALSE)</f>
        <v>40</v>
      </c>
      <c r="H1792">
        <f>VLOOKUP(A1792&amp;"|"&amp;"Fall"&amp;"|"&amp;"Math",kipp_maps!H:K,4,FALSE)</f>
        <v>2</v>
      </c>
      <c r="I1792">
        <f>VLOOKUP(A1792&amp;"|"&amp;"Spring"&amp;"|"&amp;"Math",kipp_maps!H:I,2,FALSE)</f>
        <v>228</v>
      </c>
      <c r="J1792">
        <f>VLOOKUP(A1792&amp;"|"&amp;"Spring"&amp;"|"&amp;"Math",kipp_maps!H:J,3,FALSE)</f>
        <v>49</v>
      </c>
      <c r="K1792">
        <f>VLOOKUP(A1792&amp;"|"&amp;"Spring"&amp;"|"&amp;"Math",kipp_maps!H:K,4,FALSE)</f>
        <v>2</v>
      </c>
      <c r="L1792">
        <f>VLOOKUP(A1792&amp;"|"&amp;"Fall"&amp;"|"&amp;"Math",kipp_maps!H:L,5,FALSE)</f>
        <v>5</v>
      </c>
      <c r="M1792">
        <f t="shared" si="108"/>
        <v>7</v>
      </c>
      <c r="N1792">
        <f t="shared" si="109"/>
        <v>2</v>
      </c>
      <c r="O1792">
        <f>VLOOKUP(A1792&amp;"|"&amp;"Fall"&amp;"|"&amp;"Reading",kipp_maps!H:I,2,FALSE)</f>
        <v>220</v>
      </c>
      <c r="P1792">
        <f>VLOOKUP(A1792&amp;"|"&amp;"Fall"&amp;"|"&amp;"Reading",kipp_maps!H:J,3,FALSE)</f>
        <v>61</v>
      </c>
      <c r="Q1792">
        <f>VLOOKUP(A1792&amp;"|"&amp;"Fall"&amp;"|"&amp;"Reading",kipp_maps!H:K,4,FALSE)</f>
        <v>3</v>
      </c>
      <c r="R1792">
        <f>VLOOKUP(A1792&amp;"|"&amp;"Spring"&amp;"|"&amp;"Reading",kipp_maps!H:I,2,FALSE)</f>
        <v>225</v>
      </c>
      <c r="S1792">
        <f>VLOOKUP(A1792&amp;"|"&amp;"Spring"&amp;"|"&amp;"Reading",kipp_maps!H:J,3,FALSE)</f>
        <v>67</v>
      </c>
      <c r="T1792">
        <f>VLOOKUP(A1792&amp;"|"&amp;"Spring"&amp;"|"&amp;"Reading",kipp_maps!H:K,4,FALSE)</f>
        <v>3</v>
      </c>
      <c r="U1792">
        <f>VLOOKUP(A1792&amp;"|"&amp;"Fall"&amp;"|"&amp;"Reading",kipp_maps!H:L,5,FALSE)</f>
        <v>3</v>
      </c>
      <c r="V1792">
        <f t="shared" si="110"/>
        <v>5</v>
      </c>
      <c r="W1792">
        <f t="shared" si="111"/>
        <v>2</v>
      </c>
    </row>
    <row r="1793" spans="1:23" x14ac:dyDescent="0.25">
      <c r="A1793">
        <v>21014</v>
      </c>
      <c r="B1793" t="str">
        <f>VLOOKUP(A1793,kipp_maps!A:B,2,FALSE)</f>
        <v>School B</v>
      </c>
      <c r="C1793">
        <f>VLOOKUP(A1793,kipp_maps!A:C,3,FALSE)</f>
        <v>7</v>
      </c>
      <c r="D1793">
        <f>VLOOKUP(A1793,kipp_maps!A:D,4,FALSE)</f>
        <v>2019</v>
      </c>
      <c r="E1793" t="str">
        <f>VLOOKUP(A1793,kipp_maps!A:E,5,FALSE)</f>
        <v>SPED</v>
      </c>
      <c r="F1793">
        <f>VLOOKUP(A1793&amp;"|"&amp;"Fall"&amp;"|"&amp;"Math",kipp_maps!H:I,2,FALSE)</f>
        <v>201</v>
      </c>
      <c r="G1793">
        <f>VLOOKUP(A1793&amp;"|"&amp;"Fall"&amp;"|"&amp;"Math",kipp_maps!H:J,3,FALSE)</f>
        <v>7</v>
      </c>
      <c r="H1793">
        <f>VLOOKUP(A1793&amp;"|"&amp;"Fall"&amp;"|"&amp;"Math",kipp_maps!H:K,4,FALSE)</f>
        <v>1</v>
      </c>
      <c r="I1793">
        <f>VLOOKUP(A1793&amp;"|"&amp;"Spring"&amp;"|"&amp;"Math",kipp_maps!H:I,2,FALSE)</f>
        <v>213</v>
      </c>
      <c r="J1793">
        <f>VLOOKUP(A1793&amp;"|"&amp;"Spring"&amp;"|"&amp;"Math",kipp_maps!H:J,3,FALSE)</f>
        <v>19</v>
      </c>
      <c r="K1793">
        <f>VLOOKUP(A1793&amp;"|"&amp;"Spring"&amp;"|"&amp;"Math",kipp_maps!H:K,4,FALSE)</f>
        <v>1</v>
      </c>
      <c r="L1793">
        <f>VLOOKUP(A1793&amp;"|"&amp;"Fall"&amp;"|"&amp;"Math",kipp_maps!H:L,5,FALSE)</f>
        <v>7</v>
      </c>
      <c r="M1793">
        <f t="shared" si="108"/>
        <v>12</v>
      </c>
      <c r="N1793">
        <f t="shared" si="109"/>
        <v>5</v>
      </c>
      <c r="O1793">
        <f>VLOOKUP(A1793&amp;"|"&amp;"Fall"&amp;"|"&amp;"Reading",kipp_maps!H:I,2,FALSE)</f>
        <v>212</v>
      </c>
      <c r="P1793">
        <f>VLOOKUP(A1793&amp;"|"&amp;"Fall"&amp;"|"&amp;"Reading",kipp_maps!H:J,3,FALSE)</f>
        <v>40</v>
      </c>
      <c r="Q1793">
        <f>VLOOKUP(A1793&amp;"|"&amp;"Fall"&amp;"|"&amp;"Reading",kipp_maps!H:K,4,FALSE)</f>
        <v>2</v>
      </c>
      <c r="R1793">
        <f>VLOOKUP(A1793&amp;"|"&amp;"Spring"&amp;"|"&amp;"Reading",kipp_maps!H:I,2,FALSE)</f>
        <v>224</v>
      </c>
      <c r="S1793">
        <f>VLOOKUP(A1793&amp;"|"&amp;"Spring"&amp;"|"&amp;"Reading",kipp_maps!H:J,3,FALSE)</f>
        <v>65</v>
      </c>
      <c r="T1793">
        <f>VLOOKUP(A1793&amp;"|"&amp;"Spring"&amp;"|"&amp;"Reading",kipp_maps!H:K,4,FALSE)</f>
        <v>3</v>
      </c>
      <c r="U1793">
        <f>VLOOKUP(A1793&amp;"|"&amp;"Fall"&amp;"|"&amp;"Reading",kipp_maps!H:L,5,FALSE)</f>
        <v>4</v>
      </c>
      <c r="V1793">
        <f t="shared" si="110"/>
        <v>12</v>
      </c>
      <c r="W1793">
        <f t="shared" si="111"/>
        <v>8</v>
      </c>
    </row>
    <row r="1794" spans="1:23" x14ac:dyDescent="0.25">
      <c r="A1794">
        <v>15541</v>
      </c>
      <c r="B1794" t="str">
        <f>VLOOKUP(A1794,kipp_maps!A:B,2,FALSE)</f>
        <v>School B</v>
      </c>
      <c r="C1794">
        <f>VLOOKUP(A1794,kipp_maps!A:C,3,FALSE)</f>
        <v>7</v>
      </c>
      <c r="D1794">
        <f>VLOOKUP(A1794,kipp_maps!A:D,4,FALSE)</f>
        <v>2019</v>
      </c>
      <c r="E1794" t="str">
        <f>VLOOKUP(A1794,kipp_maps!A:E,5,FALSE)</f>
        <v>GenEd</v>
      </c>
      <c r="F1794">
        <f>VLOOKUP(A1794&amp;"|"&amp;"Fall"&amp;"|"&amp;"Math",kipp_maps!H:I,2,FALSE)</f>
        <v>207</v>
      </c>
      <c r="G1794">
        <f>VLOOKUP(A1794&amp;"|"&amp;"Fall"&amp;"|"&amp;"Math",kipp_maps!H:J,3,FALSE)</f>
        <v>14</v>
      </c>
      <c r="H1794">
        <f>VLOOKUP(A1794&amp;"|"&amp;"Fall"&amp;"|"&amp;"Math",kipp_maps!H:K,4,FALSE)</f>
        <v>1</v>
      </c>
      <c r="I1794">
        <f>VLOOKUP(A1794&amp;"|"&amp;"Spring"&amp;"|"&amp;"Math",kipp_maps!H:I,2,FALSE)</f>
        <v>216</v>
      </c>
      <c r="J1794">
        <f>VLOOKUP(A1794&amp;"|"&amp;"Spring"&amp;"|"&amp;"Math",kipp_maps!H:J,3,FALSE)</f>
        <v>24</v>
      </c>
      <c r="K1794">
        <f>VLOOKUP(A1794&amp;"|"&amp;"Spring"&amp;"|"&amp;"Math",kipp_maps!H:K,4,FALSE)</f>
        <v>1</v>
      </c>
      <c r="L1794">
        <f>VLOOKUP(A1794&amp;"|"&amp;"Fall"&amp;"|"&amp;"Math",kipp_maps!H:L,5,FALSE)</f>
        <v>6</v>
      </c>
      <c r="M1794">
        <f t="shared" si="108"/>
        <v>9</v>
      </c>
      <c r="N1794">
        <f t="shared" si="109"/>
        <v>3</v>
      </c>
      <c r="O1794">
        <f>VLOOKUP(A1794&amp;"|"&amp;"Fall"&amp;"|"&amp;"Reading",kipp_maps!H:I,2,FALSE)</f>
        <v>206</v>
      </c>
      <c r="P1794">
        <f>VLOOKUP(A1794&amp;"|"&amp;"Fall"&amp;"|"&amp;"Reading",kipp_maps!H:J,3,FALSE)</f>
        <v>25</v>
      </c>
      <c r="Q1794">
        <f>VLOOKUP(A1794&amp;"|"&amp;"Fall"&amp;"|"&amp;"Reading",kipp_maps!H:K,4,FALSE)</f>
        <v>2</v>
      </c>
      <c r="R1794">
        <f>VLOOKUP(A1794&amp;"|"&amp;"Spring"&amp;"|"&amp;"Reading",kipp_maps!H:I,2,FALSE)</f>
        <v>217</v>
      </c>
      <c r="S1794">
        <f>VLOOKUP(A1794&amp;"|"&amp;"Spring"&amp;"|"&amp;"Reading",kipp_maps!H:J,3,FALSE)</f>
        <v>47</v>
      </c>
      <c r="T1794">
        <f>VLOOKUP(A1794&amp;"|"&amp;"Spring"&amp;"|"&amp;"Reading",kipp_maps!H:K,4,FALSE)</f>
        <v>2</v>
      </c>
      <c r="U1794">
        <f>VLOOKUP(A1794&amp;"|"&amp;"Fall"&amp;"|"&amp;"Reading",kipp_maps!H:L,5,FALSE)</f>
        <v>5</v>
      </c>
      <c r="V1794">
        <f t="shared" si="110"/>
        <v>11</v>
      </c>
      <c r="W1794">
        <f t="shared" si="111"/>
        <v>6</v>
      </c>
    </row>
    <row r="1795" spans="1:23" x14ac:dyDescent="0.25">
      <c r="A1795">
        <v>14676</v>
      </c>
      <c r="B1795" t="str">
        <f>VLOOKUP(A1795,kipp_maps!A:B,2,FALSE)</f>
        <v>School B</v>
      </c>
      <c r="C1795">
        <f>VLOOKUP(A1795,kipp_maps!A:C,3,FALSE)</f>
        <v>7</v>
      </c>
      <c r="D1795">
        <f>VLOOKUP(A1795,kipp_maps!A:D,4,FALSE)</f>
        <v>2019</v>
      </c>
      <c r="E1795" t="str">
        <f>VLOOKUP(A1795,kipp_maps!A:E,5,FALSE)</f>
        <v>GenEd</v>
      </c>
      <c r="F1795">
        <f>VLOOKUP(A1795&amp;"|"&amp;"Fall"&amp;"|"&amp;"Math",kipp_maps!H:I,2,FALSE)</f>
        <v>210</v>
      </c>
      <c r="G1795">
        <f>VLOOKUP(A1795&amp;"|"&amp;"Fall"&amp;"|"&amp;"Math",kipp_maps!H:J,3,FALSE)</f>
        <v>18</v>
      </c>
      <c r="H1795">
        <f>VLOOKUP(A1795&amp;"|"&amp;"Fall"&amp;"|"&amp;"Math",kipp_maps!H:K,4,FALSE)</f>
        <v>1</v>
      </c>
      <c r="I1795">
        <f>VLOOKUP(A1795&amp;"|"&amp;"Spring"&amp;"|"&amp;"Math",kipp_maps!H:I,2,FALSE)</f>
        <v>220</v>
      </c>
      <c r="J1795">
        <f>VLOOKUP(A1795&amp;"|"&amp;"Spring"&amp;"|"&amp;"Math",kipp_maps!H:J,3,FALSE)</f>
        <v>31</v>
      </c>
      <c r="K1795">
        <f>VLOOKUP(A1795&amp;"|"&amp;"Spring"&amp;"|"&amp;"Math",kipp_maps!H:K,4,FALSE)</f>
        <v>2</v>
      </c>
      <c r="L1795">
        <f>VLOOKUP(A1795&amp;"|"&amp;"Fall"&amp;"|"&amp;"Math",kipp_maps!H:L,5,FALSE)</f>
        <v>6</v>
      </c>
      <c r="M1795">
        <f t="shared" ref="M1795:M1858" si="112">I1795-F1795</f>
        <v>10</v>
      </c>
      <c r="N1795">
        <f t="shared" ref="N1795:N1858" si="113">M1795-L1795</f>
        <v>4</v>
      </c>
      <c r="O1795">
        <f>VLOOKUP(A1795&amp;"|"&amp;"Fall"&amp;"|"&amp;"Reading",kipp_maps!H:I,2,FALSE)</f>
        <v>226</v>
      </c>
      <c r="P1795">
        <f>VLOOKUP(A1795&amp;"|"&amp;"Fall"&amp;"|"&amp;"Reading",kipp_maps!H:J,3,FALSE)</f>
        <v>76</v>
      </c>
      <c r="Q1795">
        <f>VLOOKUP(A1795&amp;"|"&amp;"Fall"&amp;"|"&amp;"Reading",kipp_maps!H:K,4,FALSE)</f>
        <v>4</v>
      </c>
      <c r="R1795">
        <f>VLOOKUP(A1795&amp;"|"&amp;"Spring"&amp;"|"&amp;"Reading",kipp_maps!H:I,2,FALSE)</f>
        <v>233</v>
      </c>
      <c r="S1795">
        <f>VLOOKUP(A1795&amp;"|"&amp;"Spring"&amp;"|"&amp;"Reading",kipp_maps!H:J,3,FALSE)</f>
        <v>84</v>
      </c>
      <c r="T1795">
        <f>VLOOKUP(A1795&amp;"|"&amp;"Spring"&amp;"|"&amp;"Reading",kipp_maps!H:K,4,FALSE)</f>
        <v>4</v>
      </c>
      <c r="U1795">
        <f>VLOOKUP(A1795&amp;"|"&amp;"Fall"&amp;"|"&amp;"Reading",kipp_maps!H:L,5,FALSE)</f>
        <v>2</v>
      </c>
      <c r="V1795">
        <f t="shared" ref="V1795:V1858" si="114">R1795-O1795</f>
        <v>7</v>
      </c>
      <c r="W1795">
        <f t="shared" ref="W1795:W1858" si="115">V1795-U1795</f>
        <v>5</v>
      </c>
    </row>
    <row r="1796" spans="1:23" x14ac:dyDescent="0.25">
      <c r="A1796">
        <v>26879</v>
      </c>
      <c r="B1796" t="str">
        <f>VLOOKUP(A1796,kipp_maps!A:B,2,FALSE)</f>
        <v>School B</v>
      </c>
      <c r="C1796">
        <f>VLOOKUP(A1796,kipp_maps!A:C,3,FALSE)</f>
        <v>7</v>
      </c>
      <c r="D1796">
        <f>VLOOKUP(A1796,kipp_maps!A:D,4,FALSE)</f>
        <v>2019</v>
      </c>
      <c r="E1796" t="str">
        <f>VLOOKUP(A1796,kipp_maps!A:E,5,FALSE)</f>
        <v>LEP</v>
      </c>
      <c r="F1796">
        <f>VLOOKUP(A1796&amp;"|"&amp;"Fall"&amp;"|"&amp;"Math",kipp_maps!H:I,2,FALSE)</f>
        <v>211</v>
      </c>
      <c r="G1796">
        <f>VLOOKUP(A1796&amp;"|"&amp;"Fall"&amp;"|"&amp;"Math",kipp_maps!H:J,3,FALSE)</f>
        <v>20</v>
      </c>
      <c r="H1796">
        <f>VLOOKUP(A1796&amp;"|"&amp;"Fall"&amp;"|"&amp;"Math",kipp_maps!H:K,4,FALSE)</f>
        <v>1</v>
      </c>
      <c r="I1796">
        <f>VLOOKUP(A1796&amp;"|"&amp;"Spring"&amp;"|"&amp;"Math",kipp_maps!H:I,2,FALSE)</f>
        <v>226</v>
      </c>
      <c r="J1796">
        <f>VLOOKUP(A1796&amp;"|"&amp;"Spring"&amp;"|"&amp;"Math",kipp_maps!H:J,3,FALSE)</f>
        <v>44</v>
      </c>
      <c r="K1796">
        <f>VLOOKUP(A1796&amp;"|"&amp;"Spring"&amp;"|"&amp;"Math",kipp_maps!H:K,4,FALSE)</f>
        <v>2</v>
      </c>
      <c r="L1796">
        <f>VLOOKUP(A1796&amp;"|"&amp;"Fall"&amp;"|"&amp;"Math",kipp_maps!H:L,5,FALSE)</f>
        <v>6</v>
      </c>
      <c r="M1796">
        <f t="shared" si="112"/>
        <v>15</v>
      </c>
      <c r="N1796">
        <f t="shared" si="113"/>
        <v>9</v>
      </c>
      <c r="O1796">
        <f>VLOOKUP(A1796&amp;"|"&amp;"Fall"&amp;"|"&amp;"Reading",kipp_maps!H:I,2,FALSE)</f>
        <v>207</v>
      </c>
      <c r="P1796">
        <f>VLOOKUP(A1796&amp;"|"&amp;"Fall"&amp;"|"&amp;"Reading",kipp_maps!H:J,3,FALSE)</f>
        <v>28</v>
      </c>
      <c r="Q1796">
        <f>VLOOKUP(A1796&amp;"|"&amp;"Fall"&amp;"|"&amp;"Reading",kipp_maps!H:K,4,FALSE)</f>
        <v>2</v>
      </c>
      <c r="R1796">
        <f>VLOOKUP(A1796&amp;"|"&amp;"Spring"&amp;"|"&amp;"Reading",kipp_maps!H:I,2,FALSE)</f>
        <v>221</v>
      </c>
      <c r="S1796">
        <f>VLOOKUP(A1796&amp;"|"&amp;"Spring"&amp;"|"&amp;"Reading",kipp_maps!H:J,3,FALSE)</f>
        <v>57</v>
      </c>
      <c r="T1796">
        <f>VLOOKUP(A1796&amp;"|"&amp;"Spring"&amp;"|"&amp;"Reading",kipp_maps!H:K,4,FALSE)</f>
        <v>3</v>
      </c>
      <c r="U1796">
        <f>VLOOKUP(A1796&amp;"|"&amp;"Fall"&amp;"|"&amp;"Reading",kipp_maps!H:L,5,FALSE)</f>
        <v>5</v>
      </c>
      <c r="V1796">
        <f t="shared" si="114"/>
        <v>14</v>
      </c>
      <c r="W1796">
        <f t="shared" si="115"/>
        <v>9</v>
      </c>
    </row>
    <row r="1797" spans="1:23" x14ac:dyDescent="0.25">
      <c r="A1797">
        <v>25881</v>
      </c>
      <c r="B1797" t="str">
        <f>VLOOKUP(A1797,kipp_maps!A:B,2,FALSE)</f>
        <v>School B</v>
      </c>
      <c r="C1797">
        <f>VLOOKUP(A1797,kipp_maps!A:C,3,FALSE)</f>
        <v>7</v>
      </c>
      <c r="D1797">
        <f>VLOOKUP(A1797,kipp_maps!A:D,4,FALSE)</f>
        <v>2019</v>
      </c>
      <c r="E1797" t="str">
        <f>VLOOKUP(A1797,kipp_maps!A:E,5,FALSE)</f>
        <v>GenEd</v>
      </c>
      <c r="F1797">
        <f>VLOOKUP(A1797&amp;"|"&amp;"Fall"&amp;"|"&amp;"Math",kipp_maps!H:I,2,FALSE)</f>
        <v>229</v>
      </c>
      <c r="G1797">
        <f>VLOOKUP(A1797&amp;"|"&amp;"Fall"&amp;"|"&amp;"Math",kipp_maps!H:J,3,FALSE)</f>
        <v>59</v>
      </c>
      <c r="H1797">
        <f>VLOOKUP(A1797&amp;"|"&amp;"Fall"&amp;"|"&amp;"Math",kipp_maps!H:K,4,FALSE)</f>
        <v>3</v>
      </c>
      <c r="I1797">
        <f>VLOOKUP(A1797&amp;"|"&amp;"Spring"&amp;"|"&amp;"Math",kipp_maps!H:I,2,FALSE)</f>
        <v>248</v>
      </c>
      <c r="J1797">
        <f>VLOOKUP(A1797&amp;"|"&amp;"Spring"&amp;"|"&amp;"Math",kipp_maps!H:J,3,FALSE)</f>
        <v>86</v>
      </c>
      <c r="K1797">
        <f>VLOOKUP(A1797&amp;"|"&amp;"Spring"&amp;"|"&amp;"Math",kipp_maps!H:K,4,FALSE)</f>
        <v>4</v>
      </c>
      <c r="L1797">
        <f>VLOOKUP(A1797&amp;"|"&amp;"Fall"&amp;"|"&amp;"Math",kipp_maps!H:L,5,FALSE)</f>
        <v>5</v>
      </c>
      <c r="M1797">
        <f t="shared" si="112"/>
        <v>19</v>
      </c>
      <c r="N1797">
        <f t="shared" si="113"/>
        <v>14</v>
      </c>
      <c r="O1797">
        <f>VLOOKUP(A1797&amp;"|"&amp;"Fall"&amp;"|"&amp;"Reading",kipp_maps!H:I,2,FALSE)</f>
        <v>227</v>
      </c>
      <c r="P1797">
        <f>VLOOKUP(A1797&amp;"|"&amp;"Fall"&amp;"|"&amp;"Reading",kipp_maps!H:J,3,FALSE)</f>
        <v>78</v>
      </c>
      <c r="Q1797">
        <f>VLOOKUP(A1797&amp;"|"&amp;"Fall"&amp;"|"&amp;"Reading",kipp_maps!H:K,4,FALSE)</f>
        <v>4</v>
      </c>
      <c r="R1797">
        <f>VLOOKUP(A1797&amp;"|"&amp;"Spring"&amp;"|"&amp;"Reading",kipp_maps!H:I,2,FALSE)</f>
        <v>240</v>
      </c>
      <c r="S1797">
        <f>VLOOKUP(A1797&amp;"|"&amp;"Spring"&amp;"|"&amp;"Reading",kipp_maps!H:J,3,FALSE)</f>
        <v>93</v>
      </c>
      <c r="T1797">
        <f>VLOOKUP(A1797&amp;"|"&amp;"Spring"&amp;"|"&amp;"Reading",kipp_maps!H:K,4,FALSE)</f>
        <v>4</v>
      </c>
      <c r="U1797">
        <f>VLOOKUP(A1797&amp;"|"&amp;"Fall"&amp;"|"&amp;"Reading",kipp_maps!H:L,5,FALSE)</f>
        <v>2</v>
      </c>
      <c r="V1797">
        <f t="shared" si="114"/>
        <v>13</v>
      </c>
      <c r="W1797">
        <f t="shared" si="115"/>
        <v>11</v>
      </c>
    </row>
    <row r="1798" spans="1:23" x14ac:dyDescent="0.25">
      <c r="A1798">
        <v>26020</v>
      </c>
      <c r="B1798" t="str">
        <f>VLOOKUP(A1798,kipp_maps!A:B,2,FALSE)</f>
        <v>School B</v>
      </c>
      <c r="C1798">
        <f>VLOOKUP(A1798,kipp_maps!A:C,3,FALSE)</f>
        <v>7</v>
      </c>
      <c r="D1798">
        <f>VLOOKUP(A1798,kipp_maps!A:D,4,FALSE)</f>
        <v>2019</v>
      </c>
      <c r="E1798" t="str">
        <f>VLOOKUP(A1798,kipp_maps!A:E,5,FALSE)</f>
        <v>GenEd</v>
      </c>
      <c r="F1798">
        <f>VLOOKUP(A1798&amp;"|"&amp;"Fall"&amp;"|"&amp;"Math",kipp_maps!H:I,2,FALSE)</f>
        <v>227</v>
      </c>
      <c r="G1798">
        <f>VLOOKUP(A1798&amp;"|"&amp;"Fall"&amp;"|"&amp;"Math",kipp_maps!H:J,3,FALSE)</f>
        <v>54</v>
      </c>
      <c r="H1798">
        <f>VLOOKUP(A1798&amp;"|"&amp;"Fall"&amp;"|"&amp;"Math",kipp_maps!H:K,4,FALSE)</f>
        <v>3</v>
      </c>
      <c r="I1798">
        <f>VLOOKUP(A1798&amp;"|"&amp;"Spring"&amp;"|"&amp;"Math",kipp_maps!H:I,2,FALSE)</f>
        <v>242</v>
      </c>
      <c r="J1798">
        <f>VLOOKUP(A1798&amp;"|"&amp;"Spring"&amp;"|"&amp;"Math",kipp_maps!H:J,3,FALSE)</f>
        <v>78</v>
      </c>
      <c r="K1798">
        <f>VLOOKUP(A1798&amp;"|"&amp;"Spring"&amp;"|"&amp;"Math",kipp_maps!H:K,4,FALSE)</f>
        <v>4</v>
      </c>
      <c r="L1798">
        <f>VLOOKUP(A1798&amp;"|"&amp;"Fall"&amp;"|"&amp;"Math",kipp_maps!H:L,5,FALSE)</f>
        <v>5</v>
      </c>
      <c r="M1798">
        <f t="shared" si="112"/>
        <v>15</v>
      </c>
      <c r="N1798">
        <f t="shared" si="113"/>
        <v>10</v>
      </c>
      <c r="O1798">
        <f>VLOOKUP(A1798&amp;"|"&amp;"Fall"&amp;"|"&amp;"Reading",kipp_maps!H:I,2,FALSE)</f>
        <v>222</v>
      </c>
      <c r="P1798">
        <f>VLOOKUP(A1798&amp;"|"&amp;"Fall"&amp;"|"&amp;"Reading",kipp_maps!H:J,3,FALSE)</f>
        <v>66</v>
      </c>
      <c r="Q1798">
        <f>VLOOKUP(A1798&amp;"|"&amp;"Fall"&amp;"|"&amp;"Reading",kipp_maps!H:K,4,FALSE)</f>
        <v>3</v>
      </c>
      <c r="R1798">
        <f>VLOOKUP(A1798&amp;"|"&amp;"Spring"&amp;"|"&amp;"Reading",kipp_maps!H:I,2,FALSE)</f>
        <v>230</v>
      </c>
      <c r="S1798">
        <f>VLOOKUP(A1798&amp;"|"&amp;"Spring"&amp;"|"&amp;"Reading",kipp_maps!H:J,3,FALSE)</f>
        <v>78</v>
      </c>
      <c r="T1798">
        <f>VLOOKUP(A1798&amp;"|"&amp;"Spring"&amp;"|"&amp;"Reading",kipp_maps!H:K,4,FALSE)</f>
        <v>4</v>
      </c>
      <c r="U1798">
        <f>VLOOKUP(A1798&amp;"|"&amp;"Fall"&amp;"|"&amp;"Reading",kipp_maps!H:L,5,FALSE)</f>
        <v>3</v>
      </c>
      <c r="V1798">
        <f t="shared" si="114"/>
        <v>8</v>
      </c>
      <c r="W1798">
        <f t="shared" si="115"/>
        <v>5</v>
      </c>
    </row>
    <row r="1799" spans="1:23" x14ac:dyDescent="0.25">
      <c r="A1799">
        <v>29286</v>
      </c>
      <c r="B1799" t="str">
        <f>VLOOKUP(A1799,kipp_maps!A:B,2,FALSE)</f>
        <v>School D</v>
      </c>
      <c r="C1799">
        <f>VLOOKUP(A1799,kipp_maps!A:C,3,FALSE)</f>
        <v>7</v>
      </c>
      <c r="D1799">
        <f>VLOOKUP(A1799,kipp_maps!A:D,4,FALSE)</f>
        <v>2019</v>
      </c>
      <c r="E1799" t="str">
        <f>VLOOKUP(A1799,kipp_maps!A:E,5,FALSE)</f>
        <v>SPED</v>
      </c>
      <c r="F1799">
        <f>VLOOKUP(A1799&amp;"|"&amp;"Fall"&amp;"|"&amp;"Math",kipp_maps!H:I,2,FALSE)</f>
        <v>198</v>
      </c>
      <c r="G1799">
        <f>VLOOKUP(A1799&amp;"|"&amp;"Fall"&amp;"|"&amp;"Math",kipp_maps!H:J,3,FALSE)</f>
        <v>5</v>
      </c>
      <c r="H1799">
        <f>VLOOKUP(A1799&amp;"|"&amp;"Fall"&amp;"|"&amp;"Math",kipp_maps!H:K,4,FALSE)</f>
        <v>1</v>
      </c>
      <c r="I1799">
        <f>VLOOKUP(A1799&amp;"|"&amp;"Spring"&amp;"|"&amp;"Math",kipp_maps!H:I,2,FALSE)</f>
        <v>209</v>
      </c>
      <c r="J1799">
        <f>VLOOKUP(A1799&amp;"|"&amp;"Spring"&amp;"|"&amp;"Math",kipp_maps!H:J,3,FALSE)</f>
        <v>13</v>
      </c>
      <c r="K1799">
        <f>VLOOKUP(A1799&amp;"|"&amp;"Spring"&amp;"|"&amp;"Math",kipp_maps!H:K,4,FALSE)</f>
        <v>1</v>
      </c>
      <c r="L1799">
        <f>VLOOKUP(A1799&amp;"|"&amp;"Fall"&amp;"|"&amp;"Math",kipp_maps!H:L,5,FALSE)</f>
        <v>7</v>
      </c>
      <c r="M1799">
        <f t="shared" si="112"/>
        <v>11</v>
      </c>
      <c r="N1799">
        <f t="shared" si="113"/>
        <v>4</v>
      </c>
      <c r="O1799">
        <f>VLOOKUP(A1799&amp;"|"&amp;"Fall"&amp;"|"&amp;"Reading",kipp_maps!H:I,2,FALSE)</f>
        <v>186</v>
      </c>
      <c r="P1799">
        <f>VLOOKUP(A1799&amp;"|"&amp;"Fall"&amp;"|"&amp;"Reading",kipp_maps!H:J,3,FALSE)</f>
        <v>2</v>
      </c>
      <c r="Q1799">
        <f>VLOOKUP(A1799&amp;"|"&amp;"Fall"&amp;"|"&amp;"Reading",kipp_maps!H:K,4,FALSE)</f>
        <v>1</v>
      </c>
      <c r="R1799">
        <f>VLOOKUP(A1799&amp;"|"&amp;"Spring"&amp;"|"&amp;"Reading",kipp_maps!H:I,2,FALSE)</f>
        <v>196</v>
      </c>
      <c r="S1799">
        <f>VLOOKUP(A1799&amp;"|"&amp;"Spring"&amp;"|"&amp;"Reading",kipp_maps!H:J,3,FALSE)</f>
        <v>7</v>
      </c>
      <c r="T1799">
        <f>VLOOKUP(A1799&amp;"|"&amp;"Spring"&amp;"|"&amp;"Reading",kipp_maps!H:K,4,FALSE)</f>
        <v>1</v>
      </c>
      <c r="U1799">
        <f>VLOOKUP(A1799&amp;"|"&amp;"Fall"&amp;"|"&amp;"Reading",kipp_maps!H:L,5,FALSE)</f>
        <v>8</v>
      </c>
      <c r="V1799">
        <f t="shared" si="114"/>
        <v>10</v>
      </c>
      <c r="W1799">
        <f t="shared" si="115"/>
        <v>2</v>
      </c>
    </row>
    <row r="1800" spans="1:23" x14ac:dyDescent="0.25">
      <c r="A1800">
        <v>14968</v>
      </c>
      <c r="B1800" t="str">
        <f>VLOOKUP(A1800,kipp_maps!A:B,2,FALSE)</f>
        <v>School B</v>
      </c>
      <c r="C1800">
        <f>VLOOKUP(A1800,kipp_maps!A:C,3,FALSE)</f>
        <v>7</v>
      </c>
      <c r="D1800">
        <f>VLOOKUP(A1800,kipp_maps!A:D,4,FALSE)</f>
        <v>2019</v>
      </c>
      <c r="E1800" t="str">
        <f>VLOOKUP(A1800,kipp_maps!A:E,5,FALSE)</f>
        <v>LEP</v>
      </c>
      <c r="F1800">
        <f>VLOOKUP(A1800&amp;"|"&amp;"Fall"&amp;"|"&amp;"Math",kipp_maps!H:I,2,FALSE)</f>
        <v>208</v>
      </c>
      <c r="G1800">
        <f>VLOOKUP(A1800&amp;"|"&amp;"Fall"&amp;"|"&amp;"Math",kipp_maps!H:J,3,FALSE)</f>
        <v>15</v>
      </c>
      <c r="H1800">
        <f>VLOOKUP(A1800&amp;"|"&amp;"Fall"&amp;"|"&amp;"Math",kipp_maps!H:K,4,FALSE)</f>
        <v>1</v>
      </c>
      <c r="I1800">
        <f>VLOOKUP(A1800&amp;"|"&amp;"Spring"&amp;"|"&amp;"Math",kipp_maps!H:I,2,FALSE)</f>
        <v>224</v>
      </c>
      <c r="J1800">
        <f>VLOOKUP(A1800&amp;"|"&amp;"Spring"&amp;"|"&amp;"Math",kipp_maps!H:J,3,FALSE)</f>
        <v>40</v>
      </c>
      <c r="K1800">
        <f>VLOOKUP(A1800&amp;"|"&amp;"Spring"&amp;"|"&amp;"Math",kipp_maps!H:K,4,FALSE)</f>
        <v>2</v>
      </c>
      <c r="L1800">
        <f>VLOOKUP(A1800&amp;"|"&amp;"Fall"&amp;"|"&amp;"Math",kipp_maps!H:L,5,FALSE)</f>
        <v>6</v>
      </c>
      <c r="M1800">
        <f t="shared" si="112"/>
        <v>16</v>
      </c>
      <c r="N1800">
        <f t="shared" si="113"/>
        <v>10</v>
      </c>
      <c r="O1800">
        <f>VLOOKUP(A1800&amp;"|"&amp;"Fall"&amp;"|"&amp;"Reading",kipp_maps!H:I,2,FALSE)</f>
        <v>199</v>
      </c>
      <c r="P1800">
        <f>VLOOKUP(A1800&amp;"|"&amp;"Fall"&amp;"|"&amp;"Reading",kipp_maps!H:J,3,FALSE)</f>
        <v>13</v>
      </c>
      <c r="Q1800">
        <f>VLOOKUP(A1800&amp;"|"&amp;"Fall"&amp;"|"&amp;"Reading",kipp_maps!H:K,4,FALSE)</f>
        <v>1</v>
      </c>
      <c r="R1800">
        <f>VLOOKUP(A1800&amp;"|"&amp;"Spring"&amp;"|"&amp;"Reading",kipp_maps!H:I,2,FALSE)</f>
        <v>217</v>
      </c>
      <c r="S1800">
        <f>VLOOKUP(A1800&amp;"|"&amp;"Spring"&amp;"|"&amp;"Reading",kipp_maps!H:J,3,FALSE)</f>
        <v>47</v>
      </c>
      <c r="T1800">
        <f>VLOOKUP(A1800&amp;"|"&amp;"Spring"&amp;"|"&amp;"Reading",kipp_maps!H:K,4,FALSE)</f>
        <v>2</v>
      </c>
      <c r="U1800">
        <f>VLOOKUP(A1800&amp;"|"&amp;"Fall"&amp;"|"&amp;"Reading",kipp_maps!H:L,5,FALSE)</f>
        <v>6</v>
      </c>
      <c r="V1800">
        <f t="shared" si="114"/>
        <v>18</v>
      </c>
      <c r="W1800">
        <f t="shared" si="115"/>
        <v>12</v>
      </c>
    </row>
    <row r="1801" spans="1:23" x14ac:dyDescent="0.25">
      <c r="A1801">
        <v>15711</v>
      </c>
      <c r="B1801" t="str">
        <f>VLOOKUP(A1801,kipp_maps!A:B,2,FALSE)</f>
        <v>School B</v>
      </c>
      <c r="C1801">
        <f>VLOOKUP(A1801,kipp_maps!A:C,3,FALSE)</f>
        <v>7</v>
      </c>
      <c r="D1801">
        <f>VLOOKUP(A1801,kipp_maps!A:D,4,FALSE)</f>
        <v>2019</v>
      </c>
      <c r="E1801" t="str">
        <f>VLOOKUP(A1801,kipp_maps!A:E,5,FALSE)</f>
        <v>GenEd</v>
      </c>
      <c r="F1801">
        <f>VLOOKUP(A1801&amp;"|"&amp;"Fall"&amp;"|"&amp;"Math",kipp_maps!H:I,2,FALSE)</f>
        <v>237</v>
      </c>
      <c r="G1801">
        <f>VLOOKUP(A1801&amp;"|"&amp;"Fall"&amp;"|"&amp;"Math",kipp_maps!H:J,3,FALSE)</f>
        <v>76</v>
      </c>
      <c r="H1801">
        <f>VLOOKUP(A1801&amp;"|"&amp;"Fall"&amp;"|"&amp;"Math",kipp_maps!H:K,4,FALSE)</f>
        <v>4</v>
      </c>
      <c r="I1801">
        <f>VLOOKUP(A1801&amp;"|"&amp;"Spring"&amp;"|"&amp;"Math",kipp_maps!H:I,2,FALSE)</f>
        <v>245</v>
      </c>
      <c r="J1801">
        <f>VLOOKUP(A1801&amp;"|"&amp;"Spring"&amp;"|"&amp;"Math",kipp_maps!H:J,3,FALSE)</f>
        <v>82</v>
      </c>
      <c r="K1801">
        <f>VLOOKUP(A1801&amp;"|"&amp;"Spring"&amp;"|"&amp;"Math",kipp_maps!H:K,4,FALSE)</f>
        <v>4</v>
      </c>
      <c r="L1801">
        <f>VLOOKUP(A1801&amp;"|"&amp;"Fall"&amp;"|"&amp;"Math",kipp_maps!H:L,5,FALSE)</f>
        <v>4</v>
      </c>
      <c r="M1801">
        <f t="shared" si="112"/>
        <v>8</v>
      </c>
      <c r="N1801">
        <f t="shared" si="113"/>
        <v>4</v>
      </c>
      <c r="O1801">
        <f>VLOOKUP(A1801&amp;"|"&amp;"Fall"&amp;"|"&amp;"Reading",kipp_maps!H:I,2,FALSE)</f>
        <v>234</v>
      </c>
      <c r="P1801">
        <f>VLOOKUP(A1801&amp;"|"&amp;"Fall"&amp;"|"&amp;"Reading",kipp_maps!H:J,3,FALSE)</f>
        <v>89</v>
      </c>
      <c r="Q1801">
        <f>VLOOKUP(A1801&amp;"|"&amp;"Fall"&amp;"|"&amp;"Reading",kipp_maps!H:K,4,FALSE)</f>
        <v>4</v>
      </c>
      <c r="R1801">
        <f>VLOOKUP(A1801&amp;"|"&amp;"Spring"&amp;"|"&amp;"Reading",kipp_maps!H:I,2,FALSE)</f>
        <v>236</v>
      </c>
      <c r="S1801">
        <f>VLOOKUP(A1801&amp;"|"&amp;"Spring"&amp;"|"&amp;"Reading",kipp_maps!H:J,3,FALSE)</f>
        <v>88</v>
      </c>
      <c r="T1801">
        <f>VLOOKUP(A1801&amp;"|"&amp;"Spring"&amp;"|"&amp;"Reading",kipp_maps!H:K,4,FALSE)</f>
        <v>4</v>
      </c>
      <c r="U1801">
        <f>VLOOKUP(A1801&amp;"|"&amp;"Fall"&amp;"|"&amp;"Reading",kipp_maps!H:L,5,FALSE)</f>
        <v>2</v>
      </c>
      <c r="V1801">
        <f t="shared" si="114"/>
        <v>2</v>
      </c>
      <c r="W1801">
        <f t="shared" si="115"/>
        <v>0</v>
      </c>
    </row>
    <row r="1802" spans="1:23" x14ac:dyDescent="0.25">
      <c r="A1802">
        <v>19214</v>
      </c>
      <c r="B1802" t="str">
        <f>VLOOKUP(A1802,kipp_maps!A:B,2,FALSE)</f>
        <v>School B</v>
      </c>
      <c r="C1802">
        <f>VLOOKUP(A1802,kipp_maps!A:C,3,FALSE)</f>
        <v>7</v>
      </c>
      <c r="D1802">
        <f>VLOOKUP(A1802,kipp_maps!A:D,4,FALSE)</f>
        <v>2019</v>
      </c>
      <c r="E1802" t="str">
        <f>VLOOKUP(A1802,kipp_maps!A:E,5,FALSE)</f>
        <v>Gifted</v>
      </c>
      <c r="F1802">
        <f>VLOOKUP(A1802&amp;"|"&amp;"Fall"&amp;"|"&amp;"Math",kipp_maps!H:I,2,FALSE)</f>
        <v>243</v>
      </c>
      <c r="G1802">
        <f>VLOOKUP(A1802&amp;"|"&amp;"Fall"&amp;"|"&amp;"Math",kipp_maps!H:J,3,FALSE)</f>
        <v>86</v>
      </c>
      <c r="H1802">
        <f>VLOOKUP(A1802&amp;"|"&amp;"Fall"&amp;"|"&amp;"Math",kipp_maps!H:K,4,FALSE)</f>
        <v>4</v>
      </c>
      <c r="I1802">
        <f>VLOOKUP(A1802&amp;"|"&amp;"Spring"&amp;"|"&amp;"Math",kipp_maps!H:I,2,FALSE)</f>
        <v>245</v>
      </c>
      <c r="J1802">
        <f>VLOOKUP(A1802&amp;"|"&amp;"Spring"&amp;"|"&amp;"Math",kipp_maps!H:J,3,FALSE)</f>
        <v>82</v>
      </c>
      <c r="K1802">
        <f>VLOOKUP(A1802&amp;"|"&amp;"Spring"&amp;"|"&amp;"Math",kipp_maps!H:K,4,FALSE)</f>
        <v>4</v>
      </c>
      <c r="L1802">
        <f>VLOOKUP(A1802&amp;"|"&amp;"Fall"&amp;"|"&amp;"Math",kipp_maps!H:L,5,FALSE)</f>
        <v>4</v>
      </c>
      <c r="M1802">
        <f t="shared" si="112"/>
        <v>2</v>
      </c>
      <c r="N1802">
        <f t="shared" si="113"/>
        <v>-2</v>
      </c>
      <c r="O1802">
        <f>VLOOKUP(A1802&amp;"|"&amp;"Fall"&amp;"|"&amp;"Reading",kipp_maps!H:I,2,FALSE)</f>
        <v>225</v>
      </c>
      <c r="P1802">
        <f>VLOOKUP(A1802&amp;"|"&amp;"Fall"&amp;"|"&amp;"Reading",kipp_maps!H:J,3,FALSE)</f>
        <v>74</v>
      </c>
      <c r="Q1802">
        <f>VLOOKUP(A1802&amp;"|"&amp;"Fall"&amp;"|"&amp;"Reading",kipp_maps!H:K,4,FALSE)</f>
        <v>3</v>
      </c>
      <c r="R1802">
        <f>VLOOKUP(A1802&amp;"|"&amp;"Spring"&amp;"|"&amp;"Reading",kipp_maps!H:I,2,FALSE)</f>
        <v>232</v>
      </c>
      <c r="S1802">
        <f>VLOOKUP(A1802&amp;"|"&amp;"Spring"&amp;"|"&amp;"Reading",kipp_maps!H:J,3,FALSE)</f>
        <v>82</v>
      </c>
      <c r="T1802">
        <f>VLOOKUP(A1802&amp;"|"&amp;"Spring"&amp;"|"&amp;"Reading",kipp_maps!H:K,4,FALSE)</f>
        <v>4</v>
      </c>
      <c r="U1802">
        <f>VLOOKUP(A1802&amp;"|"&amp;"Fall"&amp;"|"&amp;"Reading",kipp_maps!H:L,5,FALSE)</f>
        <v>2</v>
      </c>
      <c r="V1802">
        <f t="shared" si="114"/>
        <v>7</v>
      </c>
      <c r="W1802">
        <f t="shared" si="115"/>
        <v>5</v>
      </c>
    </row>
    <row r="1803" spans="1:23" x14ac:dyDescent="0.25">
      <c r="A1803">
        <v>13951</v>
      </c>
      <c r="B1803" t="str">
        <f>VLOOKUP(A1803,kipp_maps!A:B,2,FALSE)</f>
        <v>School B</v>
      </c>
      <c r="C1803">
        <f>VLOOKUP(A1803,kipp_maps!A:C,3,FALSE)</f>
        <v>7</v>
      </c>
      <c r="D1803">
        <f>VLOOKUP(A1803,kipp_maps!A:D,4,FALSE)</f>
        <v>2019</v>
      </c>
      <c r="E1803" t="str">
        <f>VLOOKUP(A1803,kipp_maps!A:E,5,FALSE)</f>
        <v>GenEd</v>
      </c>
      <c r="F1803">
        <f>VLOOKUP(A1803&amp;"|"&amp;"Fall"&amp;"|"&amp;"Math",kipp_maps!H:I,2,FALSE)</f>
        <v>210</v>
      </c>
      <c r="G1803">
        <f>VLOOKUP(A1803&amp;"|"&amp;"Fall"&amp;"|"&amp;"Math",kipp_maps!H:J,3,FALSE)</f>
        <v>18</v>
      </c>
      <c r="H1803">
        <f>VLOOKUP(A1803&amp;"|"&amp;"Fall"&amp;"|"&amp;"Math",kipp_maps!H:K,4,FALSE)</f>
        <v>1</v>
      </c>
      <c r="I1803">
        <f>VLOOKUP(A1803&amp;"|"&amp;"Spring"&amp;"|"&amp;"Math",kipp_maps!H:I,2,FALSE)</f>
        <v>217</v>
      </c>
      <c r="J1803">
        <f>VLOOKUP(A1803&amp;"|"&amp;"Spring"&amp;"|"&amp;"Math",kipp_maps!H:J,3,FALSE)</f>
        <v>26</v>
      </c>
      <c r="K1803">
        <f>VLOOKUP(A1803&amp;"|"&amp;"Spring"&amp;"|"&amp;"Math",kipp_maps!H:K,4,FALSE)</f>
        <v>2</v>
      </c>
      <c r="L1803">
        <f>VLOOKUP(A1803&amp;"|"&amp;"Fall"&amp;"|"&amp;"Math",kipp_maps!H:L,5,FALSE)</f>
        <v>6</v>
      </c>
      <c r="M1803">
        <f t="shared" si="112"/>
        <v>7</v>
      </c>
      <c r="N1803">
        <f t="shared" si="113"/>
        <v>1</v>
      </c>
      <c r="O1803">
        <f>VLOOKUP(A1803&amp;"|"&amp;"Fall"&amp;"|"&amp;"Reading",kipp_maps!H:I,2,FALSE)</f>
        <v>232</v>
      </c>
      <c r="P1803">
        <f>VLOOKUP(A1803&amp;"|"&amp;"Fall"&amp;"|"&amp;"Reading",kipp_maps!H:J,3,FALSE)</f>
        <v>87</v>
      </c>
      <c r="Q1803">
        <f>VLOOKUP(A1803&amp;"|"&amp;"Fall"&amp;"|"&amp;"Reading",kipp_maps!H:K,4,FALSE)</f>
        <v>4</v>
      </c>
      <c r="R1803">
        <f>VLOOKUP(A1803&amp;"|"&amp;"Spring"&amp;"|"&amp;"Reading",kipp_maps!H:I,2,FALSE)</f>
        <v>234</v>
      </c>
      <c r="S1803">
        <f>VLOOKUP(A1803&amp;"|"&amp;"Spring"&amp;"|"&amp;"Reading",kipp_maps!H:J,3,FALSE)</f>
        <v>85</v>
      </c>
      <c r="T1803">
        <f>VLOOKUP(A1803&amp;"|"&amp;"Spring"&amp;"|"&amp;"Reading",kipp_maps!H:K,4,FALSE)</f>
        <v>4</v>
      </c>
      <c r="U1803">
        <f>VLOOKUP(A1803&amp;"|"&amp;"Fall"&amp;"|"&amp;"Reading",kipp_maps!H:L,5,FALSE)</f>
        <v>2</v>
      </c>
      <c r="V1803">
        <f t="shared" si="114"/>
        <v>2</v>
      </c>
      <c r="W1803">
        <f t="shared" si="115"/>
        <v>0</v>
      </c>
    </row>
    <row r="1804" spans="1:23" x14ac:dyDescent="0.25">
      <c r="A1804">
        <v>22680</v>
      </c>
      <c r="B1804" t="str">
        <f>VLOOKUP(A1804,kipp_maps!A:B,2,FALSE)</f>
        <v>School B</v>
      </c>
      <c r="C1804">
        <f>VLOOKUP(A1804,kipp_maps!A:C,3,FALSE)</f>
        <v>7</v>
      </c>
      <c r="D1804">
        <f>VLOOKUP(A1804,kipp_maps!A:D,4,FALSE)</f>
        <v>2019</v>
      </c>
      <c r="E1804" t="str">
        <f>VLOOKUP(A1804,kipp_maps!A:E,5,FALSE)</f>
        <v>GenEd</v>
      </c>
      <c r="F1804">
        <f>VLOOKUP(A1804&amp;"|"&amp;"Fall"&amp;"|"&amp;"Math",kipp_maps!H:I,2,FALSE)</f>
        <v>229</v>
      </c>
      <c r="G1804">
        <f>VLOOKUP(A1804&amp;"|"&amp;"Fall"&amp;"|"&amp;"Math",kipp_maps!H:J,3,FALSE)</f>
        <v>59</v>
      </c>
      <c r="H1804">
        <f>VLOOKUP(A1804&amp;"|"&amp;"Fall"&amp;"|"&amp;"Math",kipp_maps!H:K,4,FALSE)</f>
        <v>3</v>
      </c>
      <c r="I1804">
        <f>VLOOKUP(A1804&amp;"|"&amp;"Spring"&amp;"|"&amp;"Math",kipp_maps!H:I,2,FALSE)</f>
        <v>239</v>
      </c>
      <c r="J1804">
        <f>VLOOKUP(A1804&amp;"|"&amp;"Spring"&amp;"|"&amp;"Math",kipp_maps!H:J,3,FALSE)</f>
        <v>72</v>
      </c>
      <c r="K1804">
        <f>VLOOKUP(A1804&amp;"|"&amp;"Spring"&amp;"|"&amp;"Math",kipp_maps!H:K,4,FALSE)</f>
        <v>3</v>
      </c>
      <c r="L1804">
        <f>VLOOKUP(A1804&amp;"|"&amp;"Fall"&amp;"|"&amp;"Math",kipp_maps!H:L,5,FALSE)</f>
        <v>5</v>
      </c>
      <c r="M1804">
        <f t="shared" si="112"/>
        <v>10</v>
      </c>
      <c r="N1804">
        <f t="shared" si="113"/>
        <v>5</v>
      </c>
      <c r="O1804">
        <f>VLOOKUP(A1804&amp;"|"&amp;"Fall"&amp;"|"&amp;"Reading",kipp_maps!H:I,2,FALSE)</f>
        <v>223</v>
      </c>
      <c r="P1804">
        <f>VLOOKUP(A1804&amp;"|"&amp;"Fall"&amp;"|"&amp;"Reading",kipp_maps!H:J,3,FALSE)</f>
        <v>69</v>
      </c>
      <c r="Q1804">
        <f>VLOOKUP(A1804&amp;"|"&amp;"Fall"&amp;"|"&amp;"Reading",kipp_maps!H:K,4,FALSE)</f>
        <v>3</v>
      </c>
      <c r="R1804">
        <f>VLOOKUP(A1804&amp;"|"&amp;"Spring"&amp;"|"&amp;"Reading",kipp_maps!H:I,2,FALSE)</f>
        <v>236</v>
      </c>
      <c r="S1804">
        <f>VLOOKUP(A1804&amp;"|"&amp;"Spring"&amp;"|"&amp;"Reading",kipp_maps!H:J,3,FALSE)</f>
        <v>88</v>
      </c>
      <c r="T1804">
        <f>VLOOKUP(A1804&amp;"|"&amp;"Spring"&amp;"|"&amp;"Reading",kipp_maps!H:K,4,FALSE)</f>
        <v>4</v>
      </c>
      <c r="U1804">
        <f>VLOOKUP(A1804&amp;"|"&amp;"Fall"&amp;"|"&amp;"Reading",kipp_maps!H:L,5,FALSE)</f>
        <v>2</v>
      </c>
      <c r="V1804">
        <f t="shared" si="114"/>
        <v>13</v>
      </c>
      <c r="W1804">
        <f t="shared" si="115"/>
        <v>11</v>
      </c>
    </row>
    <row r="1805" spans="1:23" x14ac:dyDescent="0.25">
      <c r="A1805">
        <v>10674</v>
      </c>
      <c r="B1805" t="str">
        <f>VLOOKUP(A1805,kipp_maps!A:B,2,FALSE)</f>
        <v>School B</v>
      </c>
      <c r="C1805">
        <f>VLOOKUP(A1805,kipp_maps!A:C,3,FALSE)</f>
        <v>7</v>
      </c>
      <c r="D1805">
        <f>VLOOKUP(A1805,kipp_maps!A:D,4,FALSE)</f>
        <v>2019</v>
      </c>
      <c r="E1805" t="str">
        <f>VLOOKUP(A1805,kipp_maps!A:E,5,FALSE)</f>
        <v>GenEd</v>
      </c>
      <c r="F1805">
        <f>VLOOKUP(A1805&amp;"|"&amp;"Fall"&amp;"|"&amp;"Math",kipp_maps!H:I,2,FALSE)</f>
        <v>219</v>
      </c>
      <c r="G1805">
        <f>VLOOKUP(A1805&amp;"|"&amp;"Fall"&amp;"|"&amp;"Math",kipp_maps!H:J,3,FALSE)</f>
        <v>35</v>
      </c>
      <c r="H1805">
        <f>VLOOKUP(A1805&amp;"|"&amp;"Fall"&amp;"|"&amp;"Math",kipp_maps!H:K,4,FALSE)</f>
        <v>2</v>
      </c>
      <c r="I1805">
        <f>VLOOKUP(A1805&amp;"|"&amp;"Spring"&amp;"|"&amp;"Math",kipp_maps!H:I,2,FALSE)</f>
        <v>222</v>
      </c>
      <c r="J1805">
        <f>VLOOKUP(A1805&amp;"|"&amp;"Spring"&amp;"|"&amp;"Math",kipp_maps!H:J,3,FALSE)</f>
        <v>35</v>
      </c>
      <c r="K1805">
        <f>VLOOKUP(A1805&amp;"|"&amp;"Spring"&amp;"|"&amp;"Math",kipp_maps!H:K,4,FALSE)</f>
        <v>2</v>
      </c>
      <c r="L1805">
        <f>VLOOKUP(A1805&amp;"|"&amp;"Fall"&amp;"|"&amp;"Math",kipp_maps!H:L,5,FALSE)</f>
        <v>5</v>
      </c>
      <c r="M1805">
        <f t="shared" si="112"/>
        <v>3</v>
      </c>
      <c r="N1805">
        <f t="shared" si="113"/>
        <v>-2</v>
      </c>
      <c r="O1805">
        <f>VLOOKUP(A1805&amp;"|"&amp;"Fall"&amp;"|"&amp;"Reading",kipp_maps!H:I,2,FALSE)</f>
        <v>210</v>
      </c>
      <c r="P1805">
        <f>VLOOKUP(A1805&amp;"|"&amp;"Fall"&amp;"|"&amp;"Reading",kipp_maps!H:J,3,FALSE)</f>
        <v>35</v>
      </c>
      <c r="Q1805">
        <f>VLOOKUP(A1805&amp;"|"&amp;"Fall"&amp;"|"&amp;"Reading",kipp_maps!H:K,4,FALSE)</f>
        <v>2</v>
      </c>
      <c r="R1805">
        <f>VLOOKUP(A1805&amp;"|"&amp;"Spring"&amp;"|"&amp;"Reading",kipp_maps!H:I,2,FALSE)</f>
        <v>223</v>
      </c>
      <c r="S1805">
        <f>VLOOKUP(A1805&amp;"|"&amp;"Spring"&amp;"|"&amp;"Reading",kipp_maps!H:J,3,FALSE)</f>
        <v>63</v>
      </c>
      <c r="T1805">
        <f>VLOOKUP(A1805&amp;"|"&amp;"Spring"&amp;"|"&amp;"Reading",kipp_maps!H:K,4,FALSE)</f>
        <v>3</v>
      </c>
      <c r="U1805">
        <f>VLOOKUP(A1805&amp;"|"&amp;"Fall"&amp;"|"&amp;"Reading",kipp_maps!H:L,5,FALSE)</f>
        <v>5</v>
      </c>
      <c r="V1805">
        <f t="shared" si="114"/>
        <v>13</v>
      </c>
      <c r="W1805">
        <f t="shared" si="115"/>
        <v>8</v>
      </c>
    </row>
    <row r="1806" spans="1:23" x14ac:dyDescent="0.25">
      <c r="A1806">
        <v>18844</v>
      </c>
      <c r="B1806" t="str">
        <f>VLOOKUP(A1806,kipp_maps!A:B,2,FALSE)</f>
        <v>School B</v>
      </c>
      <c r="C1806">
        <f>VLOOKUP(A1806,kipp_maps!A:C,3,FALSE)</f>
        <v>7</v>
      </c>
      <c r="D1806">
        <f>VLOOKUP(A1806,kipp_maps!A:D,4,FALSE)</f>
        <v>2019</v>
      </c>
      <c r="E1806" t="str">
        <f>VLOOKUP(A1806,kipp_maps!A:E,5,FALSE)</f>
        <v>GenEd</v>
      </c>
      <c r="F1806">
        <f>VLOOKUP(A1806&amp;"|"&amp;"Fall"&amp;"|"&amp;"Math",kipp_maps!H:I,2,FALSE)</f>
        <v>220</v>
      </c>
      <c r="G1806">
        <f>VLOOKUP(A1806&amp;"|"&amp;"Fall"&amp;"|"&amp;"Math",kipp_maps!H:J,3,FALSE)</f>
        <v>38</v>
      </c>
      <c r="H1806">
        <f>VLOOKUP(A1806&amp;"|"&amp;"Fall"&amp;"|"&amp;"Math",kipp_maps!H:K,4,FALSE)</f>
        <v>2</v>
      </c>
      <c r="I1806">
        <f>VLOOKUP(A1806&amp;"|"&amp;"Spring"&amp;"|"&amp;"Math",kipp_maps!H:I,2,FALSE)</f>
        <v>232</v>
      </c>
      <c r="J1806">
        <f>VLOOKUP(A1806&amp;"|"&amp;"Spring"&amp;"|"&amp;"Math",kipp_maps!H:J,3,FALSE)</f>
        <v>58</v>
      </c>
      <c r="K1806">
        <f>VLOOKUP(A1806&amp;"|"&amp;"Spring"&amp;"|"&amp;"Math",kipp_maps!H:K,4,FALSE)</f>
        <v>3</v>
      </c>
      <c r="L1806">
        <f>VLOOKUP(A1806&amp;"|"&amp;"Fall"&amp;"|"&amp;"Math",kipp_maps!H:L,5,FALSE)</f>
        <v>5</v>
      </c>
      <c r="M1806">
        <f t="shared" si="112"/>
        <v>12</v>
      </c>
      <c r="N1806">
        <f t="shared" si="113"/>
        <v>7</v>
      </c>
      <c r="O1806">
        <f>VLOOKUP(A1806&amp;"|"&amp;"Fall"&amp;"|"&amp;"Reading",kipp_maps!H:I,2,FALSE)</f>
        <v>213</v>
      </c>
      <c r="P1806">
        <f>VLOOKUP(A1806&amp;"|"&amp;"Fall"&amp;"|"&amp;"Reading",kipp_maps!H:J,3,FALSE)</f>
        <v>43</v>
      </c>
      <c r="Q1806">
        <f>VLOOKUP(A1806&amp;"|"&amp;"Fall"&amp;"|"&amp;"Reading",kipp_maps!H:K,4,FALSE)</f>
        <v>2</v>
      </c>
      <c r="R1806">
        <f>VLOOKUP(A1806&amp;"|"&amp;"Spring"&amp;"|"&amp;"Reading",kipp_maps!H:I,2,FALSE)</f>
        <v>220</v>
      </c>
      <c r="S1806">
        <f>VLOOKUP(A1806&amp;"|"&amp;"Spring"&amp;"|"&amp;"Reading",kipp_maps!H:J,3,FALSE)</f>
        <v>55</v>
      </c>
      <c r="T1806">
        <f>VLOOKUP(A1806&amp;"|"&amp;"Spring"&amp;"|"&amp;"Reading",kipp_maps!H:K,4,FALSE)</f>
        <v>3</v>
      </c>
      <c r="U1806">
        <f>VLOOKUP(A1806&amp;"|"&amp;"Fall"&amp;"|"&amp;"Reading",kipp_maps!H:L,5,FALSE)</f>
        <v>4</v>
      </c>
      <c r="V1806">
        <f t="shared" si="114"/>
        <v>7</v>
      </c>
      <c r="W1806">
        <f t="shared" si="115"/>
        <v>3</v>
      </c>
    </row>
    <row r="1807" spans="1:23" x14ac:dyDescent="0.25">
      <c r="A1807">
        <v>12529</v>
      </c>
      <c r="B1807" t="str">
        <f>VLOOKUP(A1807,kipp_maps!A:B,2,FALSE)</f>
        <v>School B</v>
      </c>
      <c r="C1807">
        <f>VLOOKUP(A1807,kipp_maps!A:C,3,FALSE)</f>
        <v>7</v>
      </c>
      <c r="D1807">
        <f>VLOOKUP(A1807,kipp_maps!A:D,4,FALSE)</f>
        <v>2019</v>
      </c>
      <c r="E1807" t="str">
        <f>VLOOKUP(A1807,kipp_maps!A:E,5,FALSE)</f>
        <v>GenEd</v>
      </c>
      <c r="F1807">
        <f>VLOOKUP(A1807&amp;"|"&amp;"Fall"&amp;"|"&amp;"Math",kipp_maps!H:I,2,FALSE)</f>
        <v>229</v>
      </c>
      <c r="G1807">
        <f>VLOOKUP(A1807&amp;"|"&amp;"Fall"&amp;"|"&amp;"Math",kipp_maps!H:J,3,FALSE)</f>
        <v>59</v>
      </c>
      <c r="H1807">
        <f>VLOOKUP(A1807&amp;"|"&amp;"Fall"&amp;"|"&amp;"Math",kipp_maps!H:K,4,FALSE)</f>
        <v>3</v>
      </c>
      <c r="I1807">
        <f>VLOOKUP(A1807&amp;"|"&amp;"Spring"&amp;"|"&amp;"Math",kipp_maps!H:I,2,FALSE)</f>
        <v>231</v>
      </c>
      <c r="J1807">
        <f>VLOOKUP(A1807&amp;"|"&amp;"Spring"&amp;"|"&amp;"Math",kipp_maps!H:J,3,FALSE)</f>
        <v>55</v>
      </c>
      <c r="K1807">
        <f>VLOOKUP(A1807&amp;"|"&amp;"Spring"&amp;"|"&amp;"Math",kipp_maps!H:K,4,FALSE)</f>
        <v>3</v>
      </c>
      <c r="L1807">
        <f>VLOOKUP(A1807&amp;"|"&amp;"Fall"&amp;"|"&amp;"Math",kipp_maps!H:L,5,FALSE)</f>
        <v>5</v>
      </c>
      <c r="M1807">
        <f t="shared" si="112"/>
        <v>2</v>
      </c>
      <c r="N1807">
        <f t="shared" si="113"/>
        <v>-3</v>
      </c>
      <c r="O1807">
        <f>VLOOKUP(A1807&amp;"|"&amp;"Fall"&amp;"|"&amp;"Reading",kipp_maps!H:I,2,FALSE)</f>
        <v>220</v>
      </c>
      <c r="P1807">
        <f>VLOOKUP(A1807&amp;"|"&amp;"Fall"&amp;"|"&amp;"Reading",kipp_maps!H:J,3,FALSE)</f>
        <v>61</v>
      </c>
      <c r="Q1807">
        <f>VLOOKUP(A1807&amp;"|"&amp;"Fall"&amp;"|"&amp;"Reading",kipp_maps!H:K,4,FALSE)</f>
        <v>3</v>
      </c>
      <c r="R1807">
        <f>VLOOKUP(A1807&amp;"|"&amp;"Spring"&amp;"|"&amp;"Reading",kipp_maps!H:I,2,FALSE)</f>
        <v>222</v>
      </c>
      <c r="S1807">
        <f>VLOOKUP(A1807&amp;"|"&amp;"Spring"&amp;"|"&amp;"Reading",kipp_maps!H:J,3,FALSE)</f>
        <v>60</v>
      </c>
      <c r="T1807">
        <f>VLOOKUP(A1807&amp;"|"&amp;"Spring"&amp;"|"&amp;"Reading",kipp_maps!H:K,4,FALSE)</f>
        <v>3</v>
      </c>
      <c r="U1807">
        <f>VLOOKUP(A1807&amp;"|"&amp;"Fall"&amp;"|"&amp;"Reading",kipp_maps!H:L,5,FALSE)</f>
        <v>3</v>
      </c>
      <c r="V1807">
        <f t="shared" si="114"/>
        <v>2</v>
      </c>
      <c r="W1807">
        <f t="shared" si="115"/>
        <v>-1</v>
      </c>
    </row>
    <row r="1808" spans="1:23" x14ac:dyDescent="0.25">
      <c r="A1808">
        <v>15526</v>
      </c>
      <c r="B1808" t="str">
        <f>VLOOKUP(A1808,kipp_maps!A:B,2,FALSE)</f>
        <v>School B</v>
      </c>
      <c r="C1808">
        <f>VLOOKUP(A1808,kipp_maps!A:C,3,FALSE)</f>
        <v>7</v>
      </c>
      <c r="D1808">
        <f>VLOOKUP(A1808,kipp_maps!A:D,4,FALSE)</f>
        <v>2019</v>
      </c>
      <c r="E1808" t="str">
        <f>VLOOKUP(A1808,kipp_maps!A:E,5,FALSE)</f>
        <v>GenEd</v>
      </c>
      <c r="F1808">
        <f>VLOOKUP(A1808&amp;"|"&amp;"Fall"&amp;"|"&amp;"Math",kipp_maps!H:I,2,FALSE)</f>
        <v>209</v>
      </c>
      <c r="G1808">
        <f>VLOOKUP(A1808&amp;"|"&amp;"Fall"&amp;"|"&amp;"Math",kipp_maps!H:J,3,FALSE)</f>
        <v>16</v>
      </c>
      <c r="H1808">
        <f>VLOOKUP(A1808&amp;"|"&amp;"Fall"&amp;"|"&amp;"Math",kipp_maps!H:K,4,FALSE)</f>
        <v>1</v>
      </c>
      <c r="I1808">
        <f>VLOOKUP(A1808&amp;"|"&amp;"Spring"&amp;"|"&amp;"Math",kipp_maps!H:I,2,FALSE)</f>
        <v>221</v>
      </c>
      <c r="J1808">
        <f>VLOOKUP(A1808&amp;"|"&amp;"Spring"&amp;"|"&amp;"Math",kipp_maps!H:J,3,FALSE)</f>
        <v>33</v>
      </c>
      <c r="K1808">
        <f>VLOOKUP(A1808&amp;"|"&amp;"Spring"&amp;"|"&amp;"Math",kipp_maps!H:K,4,FALSE)</f>
        <v>2</v>
      </c>
      <c r="L1808">
        <f>VLOOKUP(A1808&amp;"|"&amp;"Fall"&amp;"|"&amp;"Math",kipp_maps!H:L,5,FALSE)</f>
        <v>6</v>
      </c>
      <c r="M1808">
        <f t="shared" si="112"/>
        <v>12</v>
      </c>
      <c r="N1808">
        <f t="shared" si="113"/>
        <v>6</v>
      </c>
      <c r="O1808">
        <f>VLOOKUP(A1808&amp;"|"&amp;"Fall"&amp;"|"&amp;"Reading",kipp_maps!H:I,2,FALSE)</f>
        <v>208</v>
      </c>
      <c r="P1808">
        <f>VLOOKUP(A1808&amp;"|"&amp;"Fall"&amp;"|"&amp;"Reading",kipp_maps!H:J,3,FALSE)</f>
        <v>30</v>
      </c>
      <c r="Q1808">
        <f>VLOOKUP(A1808&amp;"|"&amp;"Fall"&amp;"|"&amp;"Reading",kipp_maps!H:K,4,FALSE)</f>
        <v>2</v>
      </c>
      <c r="R1808">
        <f>VLOOKUP(A1808&amp;"|"&amp;"Spring"&amp;"|"&amp;"Reading",kipp_maps!H:I,2,FALSE)</f>
        <v>221</v>
      </c>
      <c r="S1808">
        <f>VLOOKUP(A1808&amp;"|"&amp;"Spring"&amp;"|"&amp;"Reading",kipp_maps!H:J,3,FALSE)</f>
        <v>57</v>
      </c>
      <c r="T1808">
        <f>VLOOKUP(A1808&amp;"|"&amp;"Spring"&amp;"|"&amp;"Reading",kipp_maps!H:K,4,FALSE)</f>
        <v>3</v>
      </c>
      <c r="U1808">
        <f>VLOOKUP(A1808&amp;"|"&amp;"Fall"&amp;"|"&amp;"Reading",kipp_maps!H:L,5,FALSE)</f>
        <v>5</v>
      </c>
      <c r="V1808">
        <f t="shared" si="114"/>
        <v>13</v>
      </c>
      <c r="W1808">
        <f t="shared" si="115"/>
        <v>8</v>
      </c>
    </row>
    <row r="1809" spans="1:23" x14ac:dyDescent="0.25">
      <c r="A1809">
        <v>20904</v>
      </c>
      <c r="B1809" t="str">
        <f>VLOOKUP(A1809,kipp_maps!A:B,2,FALSE)</f>
        <v>School B</v>
      </c>
      <c r="C1809">
        <f>VLOOKUP(A1809,kipp_maps!A:C,3,FALSE)</f>
        <v>7</v>
      </c>
      <c r="D1809">
        <f>VLOOKUP(A1809,kipp_maps!A:D,4,FALSE)</f>
        <v>2019</v>
      </c>
      <c r="E1809" t="str">
        <f>VLOOKUP(A1809,kipp_maps!A:E,5,FALSE)</f>
        <v>GenEd</v>
      </c>
      <c r="F1809">
        <f>VLOOKUP(A1809&amp;"|"&amp;"Fall"&amp;"|"&amp;"Math",kipp_maps!H:I,2,FALSE)</f>
        <v>233</v>
      </c>
      <c r="G1809">
        <f>VLOOKUP(A1809&amp;"|"&amp;"Fall"&amp;"|"&amp;"Math",kipp_maps!H:J,3,FALSE)</f>
        <v>68</v>
      </c>
      <c r="H1809">
        <f>VLOOKUP(A1809&amp;"|"&amp;"Fall"&amp;"|"&amp;"Math",kipp_maps!H:K,4,FALSE)</f>
        <v>3</v>
      </c>
      <c r="I1809">
        <f>VLOOKUP(A1809&amp;"|"&amp;"Spring"&amp;"|"&amp;"Math",kipp_maps!H:I,2,FALSE)</f>
        <v>237</v>
      </c>
      <c r="J1809">
        <f>VLOOKUP(A1809&amp;"|"&amp;"Spring"&amp;"|"&amp;"Math",kipp_maps!H:J,3,FALSE)</f>
        <v>68</v>
      </c>
      <c r="K1809">
        <f>VLOOKUP(A1809&amp;"|"&amp;"Spring"&amp;"|"&amp;"Math",kipp_maps!H:K,4,FALSE)</f>
        <v>3</v>
      </c>
      <c r="L1809">
        <f>VLOOKUP(A1809&amp;"|"&amp;"Fall"&amp;"|"&amp;"Math",kipp_maps!H:L,5,FALSE)</f>
        <v>4</v>
      </c>
      <c r="M1809">
        <f t="shared" si="112"/>
        <v>4</v>
      </c>
      <c r="N1809">
        <f t="shared" si="113"/>
        <v>0</v>
      </c>
      <c r="O1809">
        <f>VLOOKUP(A1809&amp;"|"&amp;"Fall"&amp;"|"&amp;"Reading",kipp_maps!H:I,2,FALSE)</f>
        <v>225</v>
      </c>
      <c r="P1809">
        <f>VLOOKUP(A1809&amp;"|"&amp;"Fall"&amp;"|"&amp;"Reading",kipp_maps!H:J,3,FALSE)</f>
        <v>74</v>
      </c>
      <c r="Q1809">
        <f>VLOOKUP(A1809&amp;"|"&amp;"Fall"&amp;"|"&amp;"Reading",kipp_maps!H:K,4,FALSE)</f>
        <v>3</v>
      </c>
      <c r="R1809">
        <f>VLOOKUP(A1809&amp;"|"&amp;"Spring"&amp;"|"&amp;"Reading",kipp_maps!H:I,2,FALSE)</f>
        <v>234</v>
      </c>
      <c r="S1809">
        <f>VLOOKUP(A1809&amp;"|"&amp;"Spring"&amp;"|"&amp;"Reading",kipp_maps!H:J,3,FALSE)</f>
        <v>85</v>
      </c>
      <c r="T1809">
        <f>VLOOKUP(A1809&amp;"|"&amp;"Spring"&amp;"|"&amp;"Reading",kipp_maps!H:K,4,FALSE)</f>
        <v>4</v>
      </c>
      <c r="U1809">
        <f>VLOOKUP(A1809&amp;"|"&amp;"Fall"&amp;"|"&amp;"Reading",kipp_maps!H:L,5,FALSE)</f>
        <v>2</v>
      </c>
      <c r="V1809">
        <f t="shared" si="114"/>
        <v>9</v>
      </c>
      <c r="W1809">
        <f t="shared" si="115"/>
        <v>7</v>
      </c>
    </row>
    <row r="1810" spans="1:23" x14ac:dyDescent="0.25">
      <c r="A1810">
        <v>23716</v>
      </c>
      <c r="B1810" t="str">
        <f>VLOOKUP(A1810,kipp_maps!A:B,2,FALSE)</f>
        <v>School A</v>
      </c>
      <c r="C1810">
        <f>VLOOKUP(A1810,kipp_maps!A:C,3,FALSE)</f>
        <v>7</v>
      </c>
      <c r="D1810">
        <f>VLOOKUP(A1810,kipp_maps!A:D,4,FALSE)</f>
        <v>2019</v>
      </c>
      <c r="E1810" t="str">
        <f>VLOOKUP(A1810,kipp_maps!A:E,5,FALSE)</f>
        <v>GenEd</v>
      </c>
      <c r="F1810">
        <f>VLOOKUP(A1810&amp;"|"&amp;"Fall"&amp;"|"&amp;"Math",kipp_maps!H:I,2,FALSE)</f>
        <v>193</v>
      </c>
      <c r="G1810">
        <f>VLOOKUP(A1810&amp;"|"&amp;"Fall"&amp;"|"&amp;"Math",kipp_maps!H:J,3,FALSE)</f>
        <v>3</v>
      </c>
      <c r="H1810">
        <f>VLOOKUP(A1810&amp;"|"&amp;"Fall"&amp;"|"&amp;"Math",kipp_maps!H:K,4,FALSE)</f>
        <v>1</v>
      </c>
      <c r="I1810">
        <f>VLOOKUP(A1810&amp;"|"&amp;"Spring"&amp;"|"&amp;"Math",kipp_maps!H:I,2,FALSE)</f>
        <v>207</v>
      </c>
      <c r="J1810">
        <f>VLOOKUP(A1810&amp;"|"&amp;"Spring"&amp;"|"&amp;"Math",kipp_maps!H:J,3,FALSE)</f>
        <v>11</v>
      </c>
      <c r="K1810">
        <f>VLOOKUP(A1810&amp;"|"&amp;"Spring"&amp;"|"&amp;"Math",kipp_maps!H:K,4,FALSE)</f>
        <v>1</v>
      </c>
      <c r="L1810">
        <f>VLOOKUP(A1810&amp;"|"&amp;"Fall"&amp;"|"&amp;"Math",kipp_maps!H:L,5,FALSE)</f>
        <v>7</v>
      </c>
      <c r="M1810">
        <f t="shared" si="112"/>
        <v>14</v>
      </c>
      <c r="N1810">
        <f t="shared" si="113"/>
        <v>7</v>
      </c>
      <c r="O1810">
        <f>VLOOKUP(A1810&amp;"|"&amp;"Fall"&amp;"|"&amp;"Reading",kipp_maps!H:I,2,FALSE)</f>
        <v>200</v>
      </c>
      <c r="P1810">
        <f>VLOOKUP(A1810&amp;"|"&amp;"Fall"&amp;"|"&amp;"Reading",kipp_maps!H:J,3,FALSE)</f>
        <v>14</v>
      </c>
      <c r="Q1810">
        <f>VLOOKUP(A1810&amp;"|"&amp;"Fall"&amp;"|"&amp;"Reading",kipp_maps!H:K,4,FALSE)</f>
        <v>1</v>
      </c>
      <c r="R1810">
        <f>VLOOKUP(A1810&amp;"|"&amp;"Spring"&amp;"|"&amp;"Reading",kipp_maps!H:I,2,FALSE)</f>
        <v>209</v>
      </c>
      <c r="S1810">
        <f>VLOOKUP(A1810&amp;"|"&amp;"Spring"&amp;"|"&amp;"Reading",kipp_maps!H:J,3,FALSE)</f>
        <v>27</v>
      </c>
      <c r="T1810">
        <f>VLOOKUP(A1810&amp;"|"&amp;"Spring"&amp;"|"&amp;"Reading",kipp_maps!H:K,4,FALSE)</f>
        <v>2</v>
      </c>
      <c r="U1810">
        <f>VLOOKUP(A1810&amp;"|"&amp;"Fall"&amp;"|"&amp;"Reading",kipp_maps!H:L,5,FALSE)</f>
        <v>6</v>
      </c>
      <c r="V1810">
        <f t="shared" si="114"/>
        <v>9</v>
      </c>
      <c r="W1810">
        <f t="shared" si="115"/>
        <v>3</v>
      </c>
    </row>
    <row r="1811" spans="1:23" x14ac:dyDescent="0.25">
      <c r="A1811">
        <v>24308</v>
      </c>
      <c r="B1811" t="str">
        <f>VLOOKUP(A1811,kipp_maps!A:B,2,FALSE)</f>
        <v>School C</v>
      </c>
      <c r="C1811">
        <f>VLOOKUP(A1811,kipp_maps!A:C,3,FALSE)</f>
        <v>7</v>
      </c>
      <c r="D1811">
        <f>VLOOKUP(A1811,kipp_maps!A:D,4,FALSE)</f>
        <v>2019</v>
      </c>
      <c r="E1811" t="str">
        <f>VLOOKUP(A1811,kipp_maps!A:E,5,FALSE)</f>
        <v>SPED</v>
      </c>
      <c r="F1811">
        <f>VLOOKUP(A1811&amp;"|"&amp;"Fall"&amp;"|"&amp;"Math",kipp_maps!H:I,2,FALSE)</f>
        <v>219</v>
      </c>
      <c r="G1811">
        <f>VLOOKUP(A1811&amp;"|"&amp;"Fall"&amp;"|"&amp;"Math",kipp_maps!H:J,3,FALSE)</f>
        <v>35</v>
      </c>
      <c r="H1811">
        <f>VLOOKUP(A1811&amp;"|"&amp;"Fall"&amp;"|"&amp;"Math",kipp_maps!H:K,4,FALSE)</f>
        <v>2</v>
      </c>
      <c r="I1811">
        <f>VLOOKUP(A1811&amp;"|"&amp;"Spring"&amp;"|"&amp;"Math",kipp_maps!H:I,2,FALSE)</f>
        <v>216</v>
      </c>
      <c r="J1811">
        <f>VLOOKUP(A1811&amp;"|"&amp;"Spring"&amp;"|"&amp;"Math",kipp_maps!H:J,3,FALSE)</f>
        <v>24</v>
      </c>
      <c r="K1811">
        <f>VLOOKUP(A1811&amp;"|"&amp;"Spring"&amp;"|"&amp;"Math",kipp_maps!H:K,4,FALSE)</f>
        <v>1</v>
      </c>
      <c r="L1811">
        <f>VLOOKUP(A1811&amp;"|"&amp;"Fall"&amp;"|"&amp;"Math",kipp_maps!H:L,5,FALSE)</f>
        <v>5</v>
      </c>
      <c r="M1811">
        <f t="shared" si="112"/>
        <v>-3</v>
      </c>
      <c r="N1811">
        <f t="shared" si="113"/>
        <v>-8</v>
      </c>
      <c r="O1811">
        <f>VLOOKUP(A1811&amp;"|"&amp;"Fall"&amp;"|"&amp;"Reading",kipp_maps!H:I,2,FALSE)</f>
        <v>205</v>
      </c>
      <c r="P1811">
        <f>VLOOKUP(A1811&amp;"|"&amp;"Fall"&amp;"|"&amp;"Reading",kipp_maps!H:J,3,FALSE)</f>
        <v>23</v>
      </c>
      <c r="Q1811">
        <f>VLOOKUP(A1811&amp;"|"&amp;"Fall"&amp;"|"&amp;"Reading",kipp_maps!H:K,4,FALSE)</f>
        <v>1</v>
      </c>
      <c r="R1811">
        <f>VLOOKUP(A1811&amp;"|"&amp;"Spring"&amp;"|"&amp;"Reading",kipp_maps!H:I,2,FALSE)</f>
        <v>177</v>
      </c>
      <c r="S1811">
        <f>VLOOKUP(A1811&amp;"|"&amp;"Spring"&amp;"|"&amp;"Reading",kipp_maps!H:J,3,FALSE)</f>
        <v>1</v>
      </c>
      <c r="T1811">
        <f>VLOOKUP(A1811&amp;"|"&amp;"Spring"&amp;"|"&amp;"Reading",kipp_maps!H:K,4,FALSE)</f>
        <v>1</v>
      </c>
      <c r="U1811">
        <f>VLOOKUP(A1811&amp;"|"&amp;"Fall"&amp;"|"&amp;"Reading",kipp_maps!H:L,5,FALSE)</f>
        <v>5</v>
      </c>
      <c r="V1811">
        <f t="shared" si="114"/>
        <v>-28</v>
      </c>
      <c r="W1811">
        <f t="shared" si="115"/>
        <v>-33</v>
      </c>
    </row>
    <row r="1812" spans="1:23" x14ac:dyDescent="0.25">
      <c r="A1812">
        <v>16503</v>
      </c>
      <c r="B1812" t="str">
        <f>VLOOKUP(A1812,kipp_maps!A:B,2,FALSE)</f>
        <v>School D</v>
      </c>
      <c r="C1812">
        <f>VLOOKUP(A1812,kipp_maps!A:C,3,FALSE)</f>
        <v>7</v>
      </c>
      <c r="D1812">
        <f>VLOOKUP(A1812,kipp_maps!A:D,4,FALSE)</f>
        <v>2019</v>
      </c>
      <c r="E1812" t="str">
        <f>VLOOKUP(A1812,kipp_maps!A:E,5,FALSE)</f>
        <v>GenEd</v>
      </c>
      <c r="F1812">
        <f>VLOOKUP(A1812&amp;"|"&amp;"Fall"&amp;"|"&amp;"Math",kipp_maps!H:I,2,FALSE)</f>
        <v>221</v>
      </c>
      <c r="G1812">
        <f>VLOOKUP(A1812&amp;"|"&amp;"Fall"&amp;"|"&amp;"Math",kipp_maps!H:J,3,FALSE)</f>
        <v>40</v>
      </c>
      <c r="H1812">
        <f>VLOOKUP(A1812&amp;"|"&amp;"Fall"&amp;"|"&amp;"Math",kipp_maps!H:K,4,FALSE)</f>
        <v>2</v>
      </c>
      <c r="I1812">
        <f>VLOOKUP(A1812&amp;"|"&amp;"Spring"&amp;"|"&amp;"Math",kipp_maps!H:I,2,FALSE)</f>
        <v>221</v>
      </c>
      <c r="J1812">
        <f>VLOOKUP(A1812&amp;"|"&amp;"Spring"&amp;"|"&amp;"Math",kipp_maps!H:J,3,FALSE)</f>
        <v>33</v>
      </c>
      <c r="K1812">
        <f>VLOOKUP(A1812&amp;"|"&amp;"Spring"&amp;"|"&amp;"Math",kipp_maps!H:K,4,FALSE)</f>
        <v>2</v>
      </c>
      <c r="L1812">
        <f>VLOOKUP(A1812&amp;"|"&amp;"Fall"&amp;"|"&amp;"Math",kipp_maps!H:L,5,FALSE)</f>
        <v>5</v>
      </c>
      <c r="M1812">
        <f t="shared" si="112"/>
        <v>0</v>
      </c>
      <c r="N1812">
        <f t="shared" si="113"/>
        <v>-5</v>
      </c>
      <c r="O1812">
        <f>VLOOKUP(A1812&amp;"|"&amp;"Fall"&amp;"|"&amp;"Reading",kipp_maps!H:I,2,FALSE)</f>
        <v>214</v>
      </c>
      <c r="P1812">
        <f>VLOOKUP(A1812&amp;"|"&amp;"Fall"&amp;"|"&amp;"Reading",kipp_maps!H:J,3,FALSE)</f>
        <v>45</v>
      </c>
      <c r="Q1812">
        <f>VLOOKUP(A1812&amp;"|"&amp;"Fall"&amp;"|"&amp;"Reading",kipp_maps!H:K,4,FALSE)</f>
        <v>2</v>
      </c>
      <c r="R1812">
        <f>VLOOKUP(A1812&amp;"|"&amp;"Spring"&amp;"|"&amp;"Reading",kipp_maps!H:I,2,FALSE)</f>
        <v>205</v>
      </c>
      <c r="S1812">
        <f>VLOOKUP(A1812&amp;"|"&amp;"Spring"&amp;"|"&amp;"Reading",kipp_maps!H:J,3,FALSE)</f>
        <v>19</v>
      </c>
      <c r="T1812">
        <f>VLOOKUP(A1812&amp;"|"&amp;"Spring"&amp;"|"&amp;"Reading",kipp_maps!H:K,4,FALSE)</f>
        <v>1</v>
      </c>
      <c r="U1812">
        <f>VLOOKUP(A1812&amp;"|"&amp;"Fall"&amp;"|"&amp;"Reading",kipp_maps!H:L,5,FALSE)</f>
        <v>4</v>
      </c>
      <c r="V1812">
        <f t="shared" si="114"/>
        <v>-9</v>
      </c>
      <c r="W1812">
        <f t="shared" si="115"/>
        <v>-13</v>
      </c>
    </row>
    <row r="1813" spans="1:23" x14ac:dyDescent="0.25">
      <c r="A1813">
        <v>11013</v>
      </c>
      <c r="B1813" t="str">
        <f>VLOOKUP(A1813,kipp_maps!A:B,2,FALSE)</f>
        <v>School D</v>
      </c>
      <c r="C1813">
        <f>VLOOKUP(A1813,kipp_maps!A:C,3,FALSE)</f>
        <v>7</v>
      </c>
      <c r="D1813">
        <f>VLOOKUP(A1813,kipp_maps!A:D,4,FALSE)</f>
        <v>2019</v>
      </c>
      <c r="E1813" t="str">
        <f>VLOOKUP(A1813,kipp_maps!A:E,5,FALSE)</f>
        <v>SPED</v>
      </c>
      <c r="F1813">
        <f>VLOOKUP(A1813&amp;"|"&amp;"Fall"&amp;"|"&amp;"Math",kipp_maps!H:I,2,FALSE)</f>
        <v>169</v>
      </c>
      <c r="G1813">
        <f>VLOOKUP(A1813&amp;"|"&amp;"Fall"&amp;"|"&amp;"Math",kipp_maps!H:J,3,FALSE)</f>
        <v>1</v>
      </c>
      <c r="H1813">
        <f>VLOOKUP(A1813&amp;"|"&amp;"Fall"&amp;"|"&amp;"Math",kipp_maps!H:K,4,FALSE)</f>
        <v>1</v>
      </c>
      <c r="I1813">
        <f>VLOOKUP(A1813&amp;"|"&amp;"Spring"&amp;"|"&amp;"Math",kipp_maps!H:I,2,FALSE)</f>
        <v>200</v>
      </c>
      <c r="J1813">
        <f>VLOOKUP(A1813&amp;"|"&amp;"Spring"&amp;"|"&amp;"Math",kipp_maps!H:J,3,FALSE)</f>
        <v>5</v>
      </c>
      <c r="K1813">
        <f>VLOOKUP(A1813&amp;"|"&amp;"Spring"&amp;"|"&amp;"Math",kipp_maps!H:K,4,FALSE)</f>
        <v>1</v>
      </c>
      <c r="L1813">
        <f>VLOOKUP(A1813&amp;"|"&amp;"Fall"&amp;"|"&amp;"Math",kipp_maps!H:L,5,FALSE)</f>
        <v>9</v>
      </c>
      <c r="M1813">
        <f t="shared" si="112"/>
        <v>31</v>
      </c>
      <c r="N1813">
        <f t="shared" si="113"/>
        <v>22</v>
      </c>
      <c r="O1813">
        <f>VLOOKUP(A1813&amp;"|"&amp;"Fall"&amp;"|"&amp;"Reading",kipp_maps!H:I,2,FALSE)</f>
        <v>189</v>
      </c>
      <c r="P1813">
        <f>VLOOKUP(A1813&amp;"|"&amp;"Fall"&amp;"|"&amp;"Reading",kipp_maps!H:J,3,FALSE)</f>
        <v>3</v>
      </c>
      <c r="Q1813">
        <f>VLOOKUP(A1813&amp;"|"&amp;"Fall"&amp;"|"&amp;"Reading",kipp_maps!H:K,4,FALSE)</f>
        <v>1</v>
      </c>
      <c r="R1813">
        <f>VLOOKUP(A1813&amp;"|"&amp;"Spring"&amp;"|"&amp;"Reading",kipp_maps!H:I,2,FALSE)</f>
        <v>217</v>
      </c>
      <c r="S1813">
        <f>VLOOKUP(A1813&amp;"|"&amp;"Spring"&amp;"|"&amp;"Reading",kipp_maps!H:J,3,FALSE)</f>
        <v>47</v>
      </c>
      <c r="T1813">
        <f>VLOOKUP(A1813&amp;"|"&amp;"Spring"&amp;"|"&amp;"Reading",kipp_maps!H:K,4,FALSE)</f>
        <v>2</v>
      </c>
      <c r="U1813">
        <f>VLOOKUP(A1813&amp;"|"&amp;"Fall"&amp;"|"&amp;"Reading",kipp_maps!H:L,5,FALSE)</f>
        <v>8</v>
      </c>
      <c r="V1813">
        <f t="shared" si="114"/>
        <v>28</v>
      </c>
      <c r="W1813">
        <f t="shared" si="115"/>
        <v>20</v>
      </c>
    </row>
    <row r="1814" spans="1:23" x14ac:dyDescent="0.25">
      <c r="A1814">
        <v>17423</v>
      </c>
      <c r="B1814" t="str">
        <f>VLOOKUP(A1814,kipp_maps!A:B,2,FALSE)</f>
        <v>School D</v>
      </c>
      <c r="C1814">
        <f>VLOOKUP(A1814,kipp_maps!A:C,3,FALSE)</f>
        <v>7</v>
      </c>
      <c r="D1814">
        <f>VLOOKUP(A1814,kipp_maps!A:D,4,FALSE)</f>
        <v>2019</v>
      </c>
      <c r="E1814" t="str">
        <f>VLOOKUP(A1814,kipp_maps!A:E,5,FALSE)</f>
        <v>GenEd</v>
      </c>
      <c r="F1814">
        <f>VLOOKUP(A1814&amp;"|"&amp;"Fall"&amp;"|"&amp;"Math",kipp_maps!H:I,2,FALSE)</f>
        <v>211</v>
      </c>
      <c r="G1814">
        <f>VLOOKUP(A1814&amp;"|"&amp;"Fall"&amp;"|"&amp;"Math",kipp_maps!H:J,3,FALSE)</f>
        <v>20</v>
      </c>
      <c r="H1814">
        <f>VLOOKUP(A1814&amp;"|"&amp;"Fall"&amp;"|"&amp;"Math",kipp_maps!H:K,4,FALSE)</f>
        <v>1</v>
      </c>
      <c r="I1814">
        <f>VLOOKUP(A1814&amp;"|"&amp;"Spring"&amp;"|"&amp;"Math",kipp_maps!H:I,2,FALSE)</f>
        <v>213</v>
      </c>
      <c r="J1814">
        <f>VLOOKUP(A1814&amp;"|"&amp;"Spring"&amp;"|"&amp;"Math",kipp_maps!H:J,3,FALSE)</f>
        <v>19</v>
      </c>
      <c r="K1814">
        <f>VLOOKUP(A1814&amp;"|"&amp;"Spring"&amp;"|"&amp;"Math",kipp_maps!H:K,4,FALSE)</f>
        <v>1</v>
      </c>
      <c r="L1814">
        <f>VLOOKUP(A1814&amp;"|"&amp;"Fall"&amp;"|"&amp;"Math",kipp_maps!H:L,5,FALSE)</f>
        <v>6</v>
      </c>
      <c r="M1814">
        <f t="shared" si="112"/>
        <v>2</v>
      </c>
      <c r="N1814">
        <f t="shared" si="113"/>
        <v>-4</v>
      </c>
      <c r="O1814">
        <f>VLOOKUP(A1814&amp;"|"&amp;"Fall"&amp;"|"&amp;"Reading",kipp_maps!H:I,2,FALSE)</f>
        <v>215</v>
      </c>
      <c r="P1814">
        <f>VLOOKUP(A1814&amp;"|"&amp;"Fall"&amp;"|"&amp;"Reading",kipp_maps!H:J,3,FALSE)</f>
        <v>48</v>
      </c>
      <c r="Q1814">
        <f>VLOOKUP(A1814&amp;"|"&amp;"Fall"&amp;"|"&amp;"Reading",kipp_maps!H:K,4,FALSE)</f>
        <v>2</v>
      </c>
      <c r="R1814">
        <f>VLOOKUP(A1814&amp;"|"&amp;"Spring"&amp;"|"&amp;"Reading",kipp_maps!H:I,2,FALSE)</f>
        <v>213</v>
      </c>
      <c r="S1814">
        <f>VLOOKUP(A1814&amp;"|"&amp;"Spring"&amp;"|"&amp;"Reading",kipp_maps!H:J,3,FALSE)</f>
        <v>37</v>
      </c>
      <c r="T1814">
        <f>VLOOKUP(A1814&amp;"|"&amp;"Spring"&amp;"|"&amp;"Reading",kipp_maps!H:K,4,FALSE)</f>
        <v>2</v>
      </c>
      <c r="U1814">
        <f>VLOOKUP(A1814&amp;"|"&amp;"Fall"&amp;"|"&amp;"Reading",kipp_maps!H:L,5,FALSE)</f>
        <v>4</v>
      </c>
      <c r="V1814">
        <f t="shared" si="114"/>
        <v>-2</v>
      </c>
      <c r="W1814">
        <f t="shared" si="115"/>
        <v>-6</v>
      </c>
    </row>
    <row r="1815" spans="1:23" x14ac:dyDescent="0.25">
      <c r="A1815">
        <v>20614</v>
      </c>
      <c r="B1815" t="str">
        <f>VLOOKUP(A1815,kipp_maps!A:B,2,FALSE)</f>
        <v>School C</v>
      </c>
      <c r="C1815">
        <f>VLOOKUP(A1815,kipp_maps!A:C,3,FALSE)</f>
        <v>7</v>
      </c>
      <c r="D1815">
        <f>VLOOKUP(A1815,kipp_maps!A:D,4,FALSE)</f>
        <v>2019</v>
      </c>
      <c r="E1815" t="str">
        <f>VLOOKUP(A1815,kipp_maps!A:E,5,FALSE)</f>
        <v>SPED</v>
      </c>
      <c r="F1815">
        <f>VLOOKUP(A1815&amp;"|"&amp;"Fall"&amp;"|"&amp;"Math",kipp_maps!H:I,2,FALSE)</f>
        <v>204</v>
      </c>
      <c r="G1815">
        <f>VLOOKUP(A1815&amp;"|"&amp;"Fall"&amp;"|"&amp;"Math",kipp_maps!H:J,3,FALSE)</f>
        <v>10</v>
      </c>
      <c r="H1815">
        <f>VLOOKUP(A1815&amp;"|"&amp;"Fall"&amp;"|"&amp;"Math",kipp_maps!H:K,4,FALSE)</f>
        <v>1</v>
      </c>
      <c r="I1815">
        <f>VLOOKUP(A1815&amp;"|"&amp;"Spring"&amp;"|"&amp;"Math",kipp_maps!H:I,2,FALSE)</f>
        <v>186</v>
      </c>
      <c r="J1815">
        <f>VLOOKUP(A1815&amp;"|"&amp;"Spring"&amp;"|"&amp;"Math",kipp_maps!H:J,3,FALSE)</f>
        <v>1</v>
      </c>
      <c r="K1815">
        <f>VLOOKUP(A1815&amp;"|"&amp;"Spring"&amp;"|"&amp;"Math",kipp_maps!H:K,4,FALSE)</f>
        <v>1</v>
      </c>
      <c r="L1815">
        <f>VLOOKUP(A1815&amp;"|"&amp;"Fall"&amp;"|"&amp;"Math",kipp_maps!H:L,5,FALSE)</f>
        <v>6</v>
      </c>
      <c r="M1815">
        <f t="shared" si="112"/>
        <v>-18</v>
      </c>
      <c r="N1815">
        <f t="shared" si="113"/>
        <v>-24</v>
      </c>
      <c r="O1815">
        <f>VLOOKUP(A1815&amp;"|"&amp;"Fall"&amp;"|"&amp;"Reading",kipp_maps!H:I,2,FALSE)</f>
        <v>161</v>
      </c>
      <c r="P1815">
        <f>VLOOKUP(A1815&amp;"|"&amp;"Fall"&amp;"|"&amp;"Reading",kipp_maps!H:J,3,FALSE)</f>
        <v>1</v>
      </c>
      <c r="Q1815">
        <f>VLOOKUP(A1815&amp;"|"&amp;"Fall"&amp;"|"&amp;"Reading",kipp_maps!H:K,4,FALSE)</f>
        <v>1</v>
      </c>
      <c r="R1815">
        <f>VLOOKUP(A1815&amp;"|"&amp;"Spring"&amp;"|"&amp;"Reading",kipp_maps!H:I,2,FALSE)</f>
        <v>160</v>
      </c>
      <c r="S1815">
        <f>VLOOKUP(A1815&amp;"|"&amp;"Spring"&amp;"|"&amp;"Reading",kipp_maps!H:J,3,FALSE)</f>
        <v>1</v>
      </c>
      <c r="T1815">
        <f>VLOOKUP(A1815&amp;"|"&amp;"Spring"&amp;"|"&amp;"Reading",kipp_maps!H:K,4,FALSE)</f>
        <v>1</v>
      </c>
      <c r="U1815">
        <f>VLOOKUP(A1815&amp;"|"&amp;"Fall"&amp;"|"&amp;"Reading",kipp_maps!H:L,5,FALSE)</f>
        <v>12</v>
      </c>
      <c r="V1815">
        <f t="shared" si="114"/>
        <v>-1</v>
      </c>
      <c r="W1815">
        <f t="shared" si="115"/>
        <v>-13</v>
      </c>
    </row>
    <row r="1816" spans="1:23" x14ac:dyDescent="0.25">
      <c r="A1816">
        <v>25504</v>
      </c>
      <c r="B1816" t="str">
        <f>VLOOKUP(A1816,kipp_maps!A:B,2,FALSE)</f>
        <v>School A</v>
      </c>
      <c r="C1816">
        <f>VLOOKUP(A1816,kipp_maps!A:C,3,FALSE)</f>
        <v>7</v>
      </c>
      <c r="D1816">
        <f>VLOOKUP(A1816,kipp_maps!A:D,4,FALSE)</f>
        <v>2019</v>
      </c>
      <c r="E1816">
        <f>VLOOKUP(A1816,kipp_maps!A:E,5,FALSE)</f>
        <v>504</v>
      </c>
      <c r="F1816">
        <f>VLOOKUP(A1816&amp;"|"&amp;"Fall"&amp;"|"&amp;"Math",kipp_maps!H:I,2,FALSE)</f>
        <v>234</v>
      </c>
      <c r="G1816">
        <f>VLOOKUP(A1816&amp;"|"&amp;"Fall"&amp;"|"&amp;"Math",kipp_maps!H:J,3,FALSE)</f>
        <v>70</v>
      </c>
      <c r="H1816">
        <f>VLOOKUP(A1816&amp;"|"&amp;"Fall"&amp;"|"&amp;"Math",kipp_maps!H:K,4,FALSE)</f>
        <v>3</v>
      </c>
      <c r="I1816">
        <f>VLOOKUP(A1816&amp;"|"&amp;"Spring"&amp;"|"&amp;"Math",kipp_maps!H:I,2,FALSE)</f>
        <v>229</v>
      </c>
      <c r="J1816">
        <f>VLOOKUP(A1816&amp;"|"&amp;"Spring"&amp;"|"&amp;"Math",kipp_maps!H:J,3,FALSE)</f>
        <v>51</v>
      </c>
      <c r="K1816">
        <f>VLOOKUP(A1816&amp;"|"&amp;"Spring"&amp;"|"&amp;"Math",kipp_maps!H:K,4,FALSE)</f>
        <v>3</v>
      </c>
      <c r="L1816">
        <f>VLOOKUP(A1816&amp;"|"&amp;"Fall"&amp;"|"&amp;"Math",kipp_maps!H:L,5,FALSE)</f>
        <v>4</v>
      </c>
      <c r="M1816">
        <f t="shared" si="112"/>
        <v>-5</v>
      </c>
      <c r="N1816">
        <f t="shared" si="113"/>
        <v>-9</v>
      </c>
      <c r="O1816">
        <f>VLOOKUP(A1816&amp;"|"&amp;"Fall"&amp;"|"&amp;"Reading",kipp_maps!H:I,2,FALSE)</f>
        <v>232</v>
      </c>
      <c r="P1816">
        <f>VLOOKUP(A1816&amp;"|"&amp;"Fall"&amp;"|"&amp;"Reading",kipp_maps!H:J,3,FALSE)</f>
        <v>87</v>
      </c>
      <c r="Q1816">
        <f>VLOOKUP(A1816&amp;"|"&amp;"Fall"&amp;"|"&amp;"Reading",kipp_maps!H:K,4,FALSE)</f>
        <v>4</v>
      </c>
      <c r="R1816">
        <f>VLOOKUP(A1816&amp;"|"&amp;"Spring"&amp;"|"&amp;"Reading",kipp_maps!H:I,2,FALSE)</f>
        <v>229</v>
      </c>
      <c r="S1816">
        <f>VLOOKUP(A1816&amp;"|"&amp;"Spring"&amp;"|"&amp;"Reading",kipp_maps!H:J,3,FALSE)</f>
        <v>76</v>
      </c>
      <c r="T1816">
        <f>VLOOKUP(A1816&amp;"|"&amp;"Spring"&amp;"|"&amp;"Reading",kipp_maps!H:K,4,FALSE)</f>
        <v>4</v>
      </c>
      <c r="U1816">
        <f>VLOOKUP(A1816&amp;"|"&amp;"Fall"&amp;"|"&amp;"Reading",kipp_maps!H:L,5,FALSE)</f>
        <v>2</v>
      </c>
      <c r="V1816">
        <f t="shared" si="114"/>
        <v>-3</v>
      </c>
      <c r="W1816">
        <f t="shared" si="115"/>
        <v>-5</v>
      </c>
    </row>
    <row r="1817" spans="1:23" x14ac:dyDescent="0.25">
      <c r="A1817">
        <v>15074</v>
      </c>
      <c r="B1817" t="str">
        <f>VLOOKUP(A1817,kipp_maps!A:B,2,FALSE)</f>
        <v>School C</v>
      </c>
      <c r="C1817">
        <f>VLOOKUP(A1817,kipp_maps!A:C,3,FALSE)</f>
        <v>7</v>
      </c>
      <c r="D1817">
        <f>VLOOKUP(A1817,kipp_maps!A:D,4,FALSE)</f>
        <v>2019</v>
      </c>
      <c r="E1817" t="str">
        <f>VLOOKUP(A1817,kipp_maps!A:E,5,FALSE)</f>
        <v>GenEd</v>
      </c>
      <c r="F1817">
        <f>VLOOKUP(A1817&amp;"|"&amp;"Fall"&amp;"|"&amp;"Math",kipp_maps!H:I,2,FALSE)</f>
        <v>219</v>
      </c>
      <c r="G1817">
        <f>VLOOKUP(A1817&amp;"|"&amp;"Fall"&amp;"|"&amp;"Math",kipp_maps!H:J,3,FALSE)</f>
        <v>35</v>
      </c>
      <c r="H1817">
        <f>VLOOKUP(A1817&amp;"|"&amp;"Fall"&amp;"|"&amp;"Math",kipp_maps!H:K,4,FALSE)</f>
        <v>2</v>
      </c>
      <c r="I1817">
        <f>VLOOKUP(A1817&amp;"|"&amp;"Spring"&amp;"|"&amp;"Math",kipp_maps!H:I,2,FALSE)</f>
        <v>191</v>
      </c>
      <c r="J1817">
        <f>VLOOKUP(A1817&amp;"|"&amp;"Spring"&amp;"|"&amp;"Math",kipp_maps!H:J,3,FALSE)</f>
        <v>2</v>
      </c>
      <c r="K1817">
        <f>VLOOKUP(A1817&amp;"|"&amp;"Spring"&amp;"|"&amp;"Math",kipp_maps!H:K,4,FALSE)</f>
        <v>1</v>
      </c>
      <c r="L1817">
        <f>VLOOKUP(A1817&amp;"|"&amp;"Fall"&amp;"|"&amp;"Math",kipp_maps!H:L,5,FALSE)</f>
        <v>5</v>
      </c>
      <c r="M1817">
        <f t="shared" si="112"/>
        <v>-28</v>
      </c>
      <c r="N1817">
        <f t="shared" si="113"/>
        <v>-33</v>
      </c>
      <c r="O1817">
        <f>VLOOKUP(A1817&amp;"|"&amp;"Fall"&amp;"|"&amp;"Reading",kipp_maps!H:I,2,FALSE)</f>
        <v>217</v>
      </c>
      <c r="P1817">
        <f>VLOOKUP(A1817&amp;"|"&amp;"Fall"&amp;"|"&amp;"Reading",kipp_maps!H:J,3,FALSE)</f>
        <v>53</v>
      </c>
      <c r="Q1817">
        <f>VLOOKUP(A1817&amp;"|"&amp;"Fall"&amp;"|"&amp;"Reading",kipp_maps!H:K,4,FALSE)</f>
        <v>3</v>
      </c>
      <c r="R1817">
        <f>VLOOKUP(A1817&amp;"|"&amp;"Spring"&amp;"|"&amp;"Reading",kipp_maps!H:I,2,FALSE)</f>
        <v>180</v>
      </c>
      <c r="S1817">
        <f>VLOOKUP(A1817&amp;"|"&amp;"Spring"&amp;"|"&amp;"Reading",kipp_maps!H:J,3,FALSE)</f>
        <v>1</v>
      </c>
      <c r="T1817">
        <f>VLOOKUP(A1817&amp;"|"&amp;"Spring"&amp;"|"&amp;"Reading",kipp_maps!H:K,4,FALSE)</f>
        <v>1</v>
      </c>
      <c r="U1817">
        <f>VLOOKUP(A1817&amp;"|"&amp;"Fall"&amp;"|"&amp;"Reading",kipp_maps!H:L,5,FALSE)</f>
        <v>3</v>
      </c>
      <c r="V1817">
        <f t="shared" si="114"/>
        <v>-37</v>
      </c>
      <c r="W1817">
        <f t="shared" si="115"/>
        <v>-40</v>
      </c>
    </row>
    <row r="1818" spans="1:23" x14ac:dyDescent="0.25">
      <c r="A1818">
        <v>12017</v>
      </c>
      <c r="B1818" t="str">
        <f>VLOOKUP(A1818,kipp_maps!A:B,2,FALSE)</f>
        <v>School D</v>
      </c>
      <c r="C1818">
        <f>VLOOKUP(A1818,kipp_maps!A:C,3,FALSE)</f>
        <v>7</v>
      </c>
      <c r="D1818">
        <f>VLOOKUP(A1818,kipp_maps!A:D,4,FALSE)</f>
        <v>2019</v>
      </c>
      <c r="E1818" t="str">
        <f>VLOOKUP(A1818,kipp_maps!A:E,5,FALSE)</f>
        <v>SPED</v>
      </c>
      <c r="F1818">
        <f>VLOOKUP(A1818&amp;"|"&amp;"Fall"&amp;"|"&amp;"Math",kipp_maps!H:I,2,FALSE)</f>
        <v>184</v>
      </c>
      <c r="G1818">
        <f>VLOOKUP(A1818&amp;"|"&amp;"Fall"&amp;"|"&amp;"Math",kipp_maps!H:J,3,FALSE)</f>
        <v>1</v>
      </c>
      <c r="H1818">
        <f>VLOOKUP(A1818&amp;"|"&amp;"Fall"&amp;"|"&amp;"Math",kipp_maps!H:K,4,FALSE)</f>
        <v>1</v>
      </c>
      <c r="I1818">
        <f>VLOOKUP(A1818&amp;"|"&amp;"Spring"&amp;"|"&amp;"Math",kipp_maps!H:I,2,FALSE)</f>
        <v>186</v>
      </c>
      <c r="J1818">
        <f>VLOOKUP(A1818&amp;"|"&amp;"Spring"&amp;"|"&amp;"Math",kipp_maps!H:J,3,FALSE)</f>
        <v>1</v>
      </c>
      <c r="K1818">
        <f>VLOOKUP(A1818&amp;"|"&amp;"Spring"&amp;"|"&amp;"Math",kipp_maps!H:K,4,FALSE)</f>
        <v>1</v>
      </c>
      <c r="L1818">
        <f>VLOOKUP(A1818&amp;"|"&amp;"Fall"&amp;"|"&amp;"Math",kipp_maps!H:L,5,FALSE)</f>
        <v>8</v>
      </c>
      <c r="M1818">
        <f t="shared" si="112"/>
        <v>2</v>
      </c>
      <c r="N1818">
        <f t="shared" si="113"/>
        <v>-6</v>
      </c>
      <c r="O1818">
        <f>VLOOKUP(A1818&amp;"|"&amp;"Fall"&amp;"|"&amp;"Reading",kipp_maps!H:I,2,FALSE)</f>
        <v>178</v>
      </c>
      <c r="P1818">
        <f>VLOOKUP(A1818&amp;"|"&amp;"Fall"&amp;"|"&amp;"Reading",kipp_maps!H:J,3,FALSE)</f>
        <v>1</v>
      </c>
      <c r="Q1818">
        <f>VLOOKUP(A1818&amp;"|"&amp;"Fall"&amp;"|"&amp;"Reading",kipp_maps!H:K,4,FALSE)</f>
        <v>1</v>
      </c>
      <c r="R1818">
        <f>VLOOKUP(A1818&amp;"|"&amp;"Spring"&amp;"|"&amp;"Reading",kipp_maps!H:I,2,FALSE)</f>
        <v>181</v>
      </c>
      <c r="S1818">
        <f>VLOOKUP(A1818&amp;"|"&amp;"Spring"&amp;"|"&amp;"Reading",kipp_maps!H:J,3,FALSE)</f>
        <v>1</v>
      </c>
      <c r="T1818">
        <f>VLOOKUP(A1818&amp;"|"&amp;"Spring"&amp;"|"&amp;"Reading",kipp_maps!H:K,4,FALSE)</f>
        <v>1</v>
      </c>
      <c r="U1818">
        <f>VLOOKUP(A1818&amp;"|"&amp;"Fall"&amp;"|"&amp;"Reading",kipp_maps!H:L,5,FALSE)</f>
        <v>10</v>
      </c>
      <c r="V1818">
        <f t="shared" si="114"/>
        <v>3</v>
      </c>
      <c r="W1818">
        <f t="shared" si="115"/>
        <v>-7</v>
      </c>
    </row>
    <row r="1819" spans="1:23" x14ac:dyDescent="0.25">
      <c r="A1819">
        <v>17096</v>
      </c>
      <c r="B1819" t="str">
        <f>VLOOKUP(A1819,kipp_maps!A:B,2,FALSE)</f>
        <v>School C</v>
      </c>
      <c r="C1819">
        <f>VLOOKUP(A1819,kipp_maps!A:C,3,FALSE)</f>
        <v>7</v>
      </c>
      <c r="D1819">
        <f>VLOOKUP(A1819,kipp_maps!A:D,4,FALSE)</f>
        <v>2019</v>
      </c>
      <c r="E1819" t="str">
        <f>VLOOKUP(A1819,kipp_maps!A:E,5,FALSE)</f>
        <v>Gifted</v>
      </c>
      <c r="F1819">
        <f>VLOOKUP(A1819&amp;"|"&amp;"Fall"&amp;"|"&amp;"Math",kipp_maps!H:I,2,FALSE)</f>
        <v>227</v>
      </c>
      <c r="G1819">
        <f>VLOOKUP(A1819&amp;"|"&amp;"Fall"&amp;"|"&amp;"Math",kipp_maps!H:J,3,FALSE)</f>
        <v>54</v>
      </c>
      <c r="H1819">
        <f>VLOOKUP(A1819&amp;"|"&amp;"Fall"&amp;"|"&amp;"Math",kipp_maps!H:K,4,FALSE)</f>
        <v>3</v>
      </c>
      <c r="I1819">
        <f>VLOOKUP(A1819&amp;"|"&amp;"Spring"&amp;"|"&amp;"Math",kipp_maps!H:I,2,FALSE)</f>
        <v>236</v>
      </c>
      <c r="J1819">
        <f>VLOOKUP(A1819&amp;"|"&amp;"Spring"&amp;"|"&amp;"Math",kipp_maps!H:J,3,FALSE)</f>
        <v>66</v>
      </c>
      <c r="K1819">
        <f>VLOOKUP(A1819&amp;"|"&amp;"Spring"&amp;"|"&amp;"Math",kipp_maps!H:K,4,FALSE)</f>
        <v>3</v>
      </c>
      <c r="L1819">
        <f>VLOOKUP(A1819&amp;"|"&amp;"Fall"&amp;"|"&amp;"Math",kipp_maps!H:L,5,FALSE)</f>
        <v>5</v>
      </c>
      <c r="M1819">
        <f t="shared" si="112"/>
        <v>9</v>
      </c>
      <c r="N1819">
        <f t="shared" si="113"/>
        <v>4</v>
      </c>
      <c r="O1819">
        <f>VLOOKUP(A1819&amp;"|"&amp;"Fall"&amp;"|"&amp;"Reading",kipp_maps!H:I,2,FALSE)</f>
        <v>225</v>
      </c>
      <c r="P1819">
        <f>VLOOKUP(A1819&amp;"|"&amp;"Fall"&amp;"|"&amp;"Reading",kipp_maps!H:J,3,FALSE)</f>
        <v>74</v>
      </c>
      <c r="Q1819">
        <f>VLOOKUP(A1819&amp;"|"&amp;"Fall"&amp;"|"&amp;"Reading",kipp_maps!H:K,4,FALSE)</f>
        <v>3</v>
      </c>
      <c r="R1819">
        <f>VLOOKUP(A1819&amp;"|"&amp;"Spring"&amp;"|"&amp;"Reading",kipp_maps!H:I,2,FALSE)</f>
        <v>230</v>
      </c>
      <c r="S1819">
        <f>VLOOKUP(A1819&amp;"|"&amp;"Spring"&amp;"|"&amp;"Reading",kipp_maps!H:J,3,FALSE)</f>
        <v>78</v>
      </c>
      <c r="T1819">
        <f>VLOOKUP(A1819&amp;"|"&amp;"Spring"&amp;"|"&amp;"Reading",kipp_maps!H:K,4,FALSE)</f>
        <v>4</v>
      </c>
      <c r="U1819">
        <f>VLOOKUP(A1819&amp;"|"&amp;"Fall"&amp;"|"&amp;"Reading",kipp_maps!H:L,5,FALSE)</f>
        <v>2</v>
      </c>
      <c r="V1819">
        <f t="shared" si="114"/>
        <v>5</v>
      </c>
      <c r="W1819">
        <f t="shared" si="115"/>
        <v>3</v>
      </c>
    </row>
    <row r="1820" spans="1:23" x14ac:dyDescent="0.25">
      <c r="A1820">
        <v>20429</v>
      </c>
      <c r="B1820" t="str">
        <f>VLOOKUP(A1820,kipp_maps!A:B,2,FALSE)</f>
        <v>School A</v>
      </c>
      <c r="C1820">
        <f>VLOOKUP(A1820,kipp_maps!A:C,3,FALSE)</f>
        <v>7</v>
      </c>
      <c r="D1820">
        <f>VLOOKUP(A1820,kipp_maps!A:D,4,FALSE)</f>
        <v>2019</v>
      </c>
      <c r="E1820" t="str">
        <f>VLOOKUP(A1820,kipp_maps!A:E,5,FALSE)</f>
        <v>GenEd</v>
      </c>
      <c r="F1820">
        <f>VLOOKUP(A1820&amp;"|"&amp;"Fall"&amp;"|"&amp;"Math",kipp_maps!H:I,2,FALSE)</f>
        <v>224</v>
      </c>
      <c r="G1820">
        <f>VLOOKUP(A1820&amp;"|"&amp;"Fall"&amp;"|"&amp;"Math",kipp_maps!H:J,3,FALSE)</f>
        <v>47</v>
      </c>
      <c r="H1820">
        <f>VLOOKUP(A1820&amp;"|"&amp;"Fall"&amp;"|"&amp;"Math",kipp_maps!H:K,4,FALSE)</f>
        <v>2</v>
      </c>
      <c r="I1820">
        <f>VLOOKUP(A1820&amp;"|"&amp;"Spring"&amp;"|"&amp;"Math",kipp_maps!H:I,2,FALSE)</f>
        <v>234</v>
      </c>
      <c r="J1820">
        <f>VLOOKUP(A1820&amp;"|"&amp;"Spring"&amp;"|"&amp;"Math",kipp_maps!H:J,3,FALSE)</f>
        <v>62</v>
      </c>
      <c r="K1820">
        <f>VLOOKUP(A1820&amp;"|"&amp;"Spring"&amp;"|"&amp;"Math",kipp_maps!H:K,4,FALSE)</f>
        <v>3</v>
      </c>
      <c r="L1820">
        <f>VLOOKUP(A1820&amp;"|"&amp;"Fall"&amp;"|"&amp;"Math",kipp_maps!H:L,5,FALSE)</f>
        <v>5</v>
      </c>
      <c r="M1820">
        <f t="shared" si="112"/>
        <v>10</v>
      </c>
      <c r="N1820">
        <f t="shared" si="113"/>
        <v>5</v>
      </c>
      <c r="O1820">
        <f>VLOOKUP(A1820&amp;"|"&amp;"Fall"&amp;"|"&amp;"Reading",kipp_maps!H:I,2,FALSE)</f>
        <v>211</v>
      </c>
      <c r="P1820">
        <f>VLOOKUP(A1820&amp;"|"&amp;"Fall"&amp;"|"&amp;"Reading",kipp_maps!H:J,3,FALSE)</f>
        <v>37</v>
      </c>
      <c r="Q1820">
        <f>VLOOKUP(A1820&amp;"|"&amp;"Fall"&amp;"|"&amp;"Reading",kipp_maps!H:K,4,FALSE)</f>
        <v>2</v>
      </c>
      <c r="R1820">
        <f>VLOOKUP(A1820&amp;"|"&amp;"Spring"&amp;"|"&amp;"Reading",kipp_maps!H:I,2,FALSE)</f>
        <v>222</v>
      </c>
      <c r="S1820">
        <f>VLOOKUP(A1820&amp;"|"&amp;"Spring"&amp;"|"&amp;"Reading",kipp_maps!H:J,3,FALSE)</f>
        <v>60</v>
      </c>
      <c r="T1820">
        <f>VLOOKUP(A1820&amp;"|"&amp;"Spring"&amp;"|"&amp;"Reading",kipp_maps!H:K,4,FALSE)</f>
        <v>3</v>
      </c>
      <c r="U1820">
        <f>VLOOKUP(A1820&amp;"|"&amp;"Fall"&amp;"|"&amp;"Reading",kipp_maps!H:L,5,FALSE)</f>
        <v>4</v>
      </c>
      <c r="V1820">
        <f t="shared" si="114"/>
        <v>11</v>
      </c>
      <c r="W1820">
        <f t="shared" si="115"/>
        <v>7</v>
      </c>
    </row>
    <row r="1821" spans="1:23" x14ac:dyDescent="0.25">
      <c r="A1821">
        <v>13810</v>
      </c>
      <c r="B1821" t="str">
        <f>VLOOKUP(A1821,kipp_maps!A:B,2,FALSE)</f>
        <v>School C</v>
      </c>
      <c r="C1821">
        <f>VLOOKUP(A1821,kipp_maps!A:C,3,FALSE)</f>
        <v>7</v>
      </c>
      <c r="D1821">
        <f>VLOOKUP(A1821,kipp_maps!A:D,4,FALSE)</f>
        <v>2019</v>
      </c>
      <c r="E1821">
        <f>VLOOKUP(A1821,kipp_maps!A:E,5,FALSE)</f>
        <v>504</v>
      </c>
      <c r="F1821">
        <f>VLOOKUP(A1821&amp;"|"&amp;"Fall"&amp;"|"&amp;"Math",kipp_maps!H:I,2,FALSE)</f>
        <v>222</v>
      </c>
      <c r="G1821">
        <f>VLOOKUP(A1821&amp;"|"&amp;"Fall"&amp;"|"&amp;"Math",kipp_maps!H:J,3,FALSE)</f>
        <v>42</v>
      </c>
      <c r="H1821">
        <f>VLOOKUP(A1821&amp;"|"&amp;"Fall"&amp;"|"&amp;"Math",kipp_maps!H:K,4,FALSE)</f>
        <v>2</v>
      </c>
      <c r="I1821">
        <f>VLOOKUP(A1821&amp;"|"&amp;"Spring"&amp;"|"&amp;"Math",kipp_maps!H:I,2,FALSE)</f>
        <v>220</v>
      </c>
      <c r="J1821">
        <f>VLOOKUP(A1821&amp;"|"&amp;"Spring"&amp;"|"&amp;"Math",kipp_maps!H:J,3,FALSE)</f>
        <v>31</v>
      </c>
      <c r="K1821">
        <f>VLOOKUP(A1821&amp;"|"&amp;"Spring"&amp;"|"&amp;"Math",kipp_maps!H:K,4,FALSE)</f>
        <v>2</v>
      </c>
      <c r="L1821">
        <f>VLOOKUP(A1821&amp;"|"&amp;"Fall"&amp;"|"&amp;"Math",kipp_maps!H:L,5,FALSE)</f>
        <v>5</v>
      </c>
      <c r="M1821">
        <f t="shared" si="112"/>
        <v>-2</v>
      </c>
      <c r="N1821">
        <f t="shared" si="113"/>
        <v>-7</v>
      </c>
      <c r="O1821">
        <f>VLOOKUP(A1821&amp;"|"&amp;"Fall"&amp;"|"&amp;"Reading",kipp_maps!H:I,2,FALSE)</f>
        <v>210</v>
      </c>
      <c r="P1821">
        <f>VLOOKUP(A1821&amp;"|"&amp;"Fall"&amp;"|"&amp;"Reading",kipp_maps!H:J,3,FALSE)</f>
        <v>35</v>
      </c>
      <c r="Q1821">
        <f>VLOOKUP(A1821&amp;"|"&amp;"Fall"&amp;"|"&amp;"Reading",kipp_maps!H:K,4,FALSE)</f>
        <v>2</v>
      </c>
      <c r="R1821">
        <f>VLOOKUP(A1821&amp;"|"&amp;"Spring"&amp;"|"&amp;"Reading",kipp_maps!H:I,2,FALSE)</f>
        <v>202</v>
      </c>
      <c r="S1821">
        <f>VLOOKUP(A1821&amp;"|"&amp;"Spring"&amp;"|"&amp;"Reading",kipp_maps!H:J,3,FALSE)</f>
        <v>14</v>
      </c>
      <c r="T1821">
        <f>VLOOKUP(A1821&amp;"|"&amp;"Spring"&amp;"|"&amp;"Reading",kipp_maps!H:K,4,FALSE)</f>
        <v>1</v>
      </c>
      <c r="U1821">
        <f>VLOOKUP(A1821&amp;"|"&amp;"Fall"&amp;"|"&amp;"Reading",kipp_maps!H:L,5,FALSE)</f>
        <v>5</v>
      </c>
      <c r="V1821">
        <f t="shared" si="114"/>
        <v>-8</v>
      </c>
      <c r="W1821">
        <f t="shared" si="115"/>
        <v>-13</v>
      </c>
    </row>
    <row r="1822" spans="1:23" x14ac:dyDescent="0.25">
      <c r="A1822">
        <v>12801</v>
      </c>
      <c r="B1822" t="str">
        <f>VLOOKUP(A1822,kipp_maps!A:B,2,FALSE)</f>
        <v>School A</v>
      </c>
      <c r="C1822">
        <f>VLOOKUP(A1822,kipp_maps!A:C,3,FALSE)</f>
        <v>7</v>
      </c>
      <c r="D1822">
        <f>VLOOKUP(A1822,kipp_maps!A:D,4,FALSE)</f>
        <v>2019</v>
      </c>
      <c r="E1822" t="str">
        <f>VLOOKUP(A1822,kipp_maps!A:E,5,FALSE)</f>
        <v>GenEd</v>
      </c>
      <c r="F1822">
        <f>VLOOKUP(A1822&amp;"|"&amp;"Fall"&amp;"|"&amp;"Math",kipp_maps!H:I,2,FALSE)</f>
        <v>217</v>
      </c>
      <c r="G1822">
        <f>VLOOKUP(A1822&amp;"|"&amp;"Fall"&amp;"|"&amp;"Math",kipp_maps!H:J,3,FALSE)</f>
        <v>31</v>
      </c>
      <c r="H1822">
        <f>VLOOKUP(A1822&amp;"|"&amp;"Fall"&amp;"|"&amp;"Math",kipp_maps!H:K,4,FALSE)</f>
        <v>2</v>
      </c>
      <c r="I1822">
        <f>VLOOKUP(A1822&amp;"|"&amp;"Spring"&amp;"|"&amp;"Math",kipp_maps!H:I,2,FALSE)</f>
        <v>225</v>
      </c>
      <c r="J1822">
        <f>VLOOKUP(A1822&amp;"|"&amp;"Spring"&amp;"|"&amp;"Math",kipp_maps!H:J,3,FALSE)</f>
        <v>42</v>
      </c>
      <c r="K1822">
        <f>VLOOKUP(A1822&amp;"|"&amp;"Spring"&amp;"|"&amp;"Math",kipp_maps!H:K,4,FALSE)</f>
        <v>2</v>
      </c>
      <c r="L1822">
        <f>VLOOKUP(A1822&amp;"|"&amp;"Fall"&amp;"|"&amp;"Math",kipp_maps!H:L,5,FALSE)</f>
        <v>5</v>
      </c>
      <c r="M1822">
        <f t="shared" si="112"/>
        <v>8</v>
      </c>
      <c r="N1822">
        <f t="shared" si="113"/>
        <v>3</v>
      </c>
      <c r="O1822">
        <f>VLOOKUP(A1822&amp;"|"&amp;"Fall"&amp;"|"&amp;"Reading",kipp_maps!H:I,2,FALSE)</f>
        <v>216</v>
      </c>
      <c r="P1822">
        <f>VLOOKUP(A1822&amp;"|"&amp;"Fall"&amp;"|"&amp;"Reading",kipp_maps!H:J,3,FALSE)</f>
        <v>51</v>
      </c>
      <c r="Q1822">
        <f>VLOOKUP(A1822&amp;"|"&amp;"Fall"&amp;"|"&amp;"Reading",kipp_maps!H:K,4,FALSE)</f>
        <v>3</v>
      </c>
      <c r="R1822">
        <f>VLOOKUP(A1822&amp;"|"&amp;"Spring"&amp;"|"&amp;"Reading",kipp_maps!H:I,2,FALSE)</f>
        <v>223</v>
      </c>
      <c r="S1822">
        <f>VLOOKUP(A1822&amp;"|"&amp;"Spring"&amp;"|"&amp;"Reading",kipp_maps!H:J,3,FALSE)</f>
        <v>63</v>
      </c>
      <c r="T1822">
        <f>VLOOKUP(A1822&amp;"|"&amp;"Spring"&amp;"|"&amp;"Reading",kipp_maps!H:K,4,FALSE)</f>
        <v>3</v>
      </c>
      <c r="U1822">
        <f>VLOOKUP(A1822&amp;"|"&amp;"Fall"&amp;"|"&amp;"Reading",kipp_maps!H:L,5,FALSE)</f>
        <v>4</v>
      </c>
      <c r="V1822">
        <f t="shared" si="114"/>
        <v>7</v>
      </c>
      <c r="W1822">
        <f t="shared" si="115"/>
        <v>3</v>
      </c>
    </row>
    <row r="1823" spans="1:23" x14ac:dyDescent="0.25">
      <c r="A1823">
        <v>19644</v>
      </c>
      <c r="B1823" t="str">
        <f>VLOOKUP(A1823,kipp_maps!A:B,2,FALSE)</f>
        <v>School D</v>
      </c>
      <c r="C1823">
        <f>VLOOKUP(A1823,kipp_maps!A:C,3,FALSE)</f>
        <v>7</v>
      </c>
      <c r="D1823">
        <f>VLOOKUP(A1823,kipp_maps!A:D,4,FALSE)</f>
        <v>2019</v>
      </c>
      <c r="E1823" t="str">
        <f>VLOOKUP(A1823,kipp_maps!A:E,5,FALSE)</f>
        <v>GenEd</v>
      </c>
      <c r="F1823">
        <f>VLOOKUP(A1823&amp;"|"&amp;"Fall"&amp;"|"&amp;"Math",kipp_maps!H:I,2,FALSE)</f>
        <v>215</v>
      </c>
      <c r="G1823">
        <f>VLOOKUP(A1823&amp;"|"&amp;"Fall"&amp;"|"&amp;"Math",kipp_maps!H:J,3,FALSE)</f>
        <v>27</v>
      </c>
      <c r="H1823">
        <f>VLOOKUP(A1823&amp;"|"&amp;"Fall"&amp;"|"&amp;"Math",kipp_maps!H:K,4,FALSE)</f>
        <v>2</v>
      </c>
      <c r="I1823">
        <f>VLOOKUP(A1823&amp;"|"&amp;"Spring"&amp;"|"&amp;"Math",kipp_maps!H:I,2,FALSE)</f>
        <v>231</v>
      </c>
      <c r="J1823">
        <f>VLOOKUP(A1823&amp;"|"&amp;"Spring"&amp;"|"&amp;"Math",kipp_maps!H:J,3,FALSE)</f>
        <v>55</v>
      </c>
      <c r="K1823">
        <f>VLOOKUP(A1823&amp;"|"&amp;"Spring"&amp;"|"&amp;"Math",kipp_maps!H:K,4,FALSE)</f>
        <v>3</v>
      </c>
      <c r="L1823">
        <f>VLOOKUP(A1823&amp;"|"&amp;"Fall"&amp;"|"&amp;"Math",kipp_maps!H:L,5,FALSE)</f>
        <v>6</v>
      </c>
      <c r="M1823">
        <f t="shared" si="112"/>
        <v>16</v>
      </c>
      <c r="N1823">
        <f t="shared" si="113"/>
        <v>10</v>
      </c>
      <c r="O1823">
        <f>VLOOKUP(A1823&amp;"|"&amp;"Fall"&amp;"|"&amp;"Reading",kipp_maps!H:I,2,FALSE)</f>
        <v>223</v>
      </c>
      <c r="P1823">
        <f>VLOOKUP(A1823&amp;"|"&amp;"Fall"&amp;"|"&amp;"Reading",kipp_maps!H:J,3,FALSE)</f>
        <v>69</v>
      </c>
      <c r="Q1823">
        <f>VLOOKUP(A1823&amp;"|"&amp;"Fall"&amp;"|"&amp;"Reading",kipp_maps!H:K,4,FALSE)</f>
        <v>3</v>
      </c>
      <c r="R1823">
        <f>VLOOKUP(A1823&amp;"|"&amp;"Spring"&amp;"|"&amp;"Reading",kipp_maps!H:I,2,FALSE)</f>
        <v>221</v>
      </c>
      <c r="S1823">
        <f>VLOOKUP(A1823&amp;"|"&amp;"Spring"&amp;"|"&amp;"Reading",kipp_maps!H:J,3,FALSE)</f>
        <v>57</v>
      </c>
      <c r="T1823">
        <f>VLOOKUP(A1823&amp;"|"&amp;"Spring"&amp;"|"&amp;"Reading",kipp_maps!H:K,4,FALSE)</f>
        <v>3</v>
      </c>
      <c r="U1823">
        <f>VLOOKUP(A1823&amp;"|"&amp;"Fall"&amp;"|"&amp;"Reading",kipp_maps!H:L,5,FALSE)</f>
        <v>2</v>
      </c>
      <c r="V1823">
        <f t="shared" si="114"/>
        <v>-2</v>
      </c>
      <c r="W1823">
        <f t="shared" si="115"/>
        <v>-4</v>
      </c>
    </row>
    <row r="1824" spans="1:23" x14ac:dyDescent="0.25">
      <c r="A1824">
        <v>15308</v>
      </c>
      <c r="B1824" t="str">
        <f>VLOOKUP(A1824,kipp_maps!A:B,2,FALSE)</f>
        <v>School D</v>
      </c>
      <c r="C1824">
        <f>VLOOKUP(A1824,kipp_maps!A:C,3,FALSE)</f>
        <v>7</v>
      </c>
      <c r="D1824">
        <f>VLOOKUP(A1824,kipp_maps!A:D,4,FALSE)</f>
        <v>2019</v>
      </c>
      <c r="E1824" t="str">
        <f>VLOOKUP(A1824,kipp_maps!A:E,5,FALSE)</f>
        <v>Gifted</v>
      </c>
      <c r="F1824">
        <f>VLOOKUP(A1824&amp;"|"&amp;"Fall"&amp;"|"&amp;"Math",kipp_maps!H:I,2,FALSE)</f>
        <v>225</v>
      </c>
      <c r="G1824">
        <f>VLOOKUP(A1824&amp;"|"&amp;"Fall"&amp;"|"&amp;"Math",kipp_maps!H:J,3,FALSE)</f>
        <v>49</v>
      </c>
      <c r="H1824">
        <f>VLOOKUP(A1824&amp;"|"&amp;"Fall"&amp;"|"&amp;"Math",kipp_maps!H:K,4,FALSE)</f>
        <v>2</v>
      </c>
      <c r="I1824">
        <f>VLOOKUP(A1824&amp;"|"&amp;"Spring"&amp;"|"&amp;"Math",kipp_maps!H:I,2,FALSE)</f>
        <v>224</v>
      </c>
      <c r="J1824">
        <f>VLOOKUP(A1824&amp;"|"&amp;"Spring"&amp;"|"&amp;"Math",kipp_maps!H:J,3,FALSE)</f>
        <v>40</v>
      </c>
      <c r="K1824">
        <f>VLOOKUP(A1824&amp;"|"&amp;"Spring"&amp;"|"&amp;"Math",kipp_maps!H:K,4,FALSE)</f>
        <v>2</v>
      </c>
      <c r="L1824">
        <f>VLOOKUP(A1824&amp;"|"&amp;"Fall"&amp;"|"&amp;"Math",kipp_maps!H:L,5,FALSE)</f>
        <v>5</v>
      </c>
      <c r="M1824">
        <f t="shared" si="112"/>
        <v>-1</v>
      </c>
      <c r="N1824">
        <f t="shared" si="113"/>
        <v>-6</v>
      </c>
      <c r="O1824">
        <f>VLOOKUP(A1824&amp;"|"&amp;"Fall"&amp;"|"&amp;"Reading",kipp_maps!H:I,2,FALSE)</f>
        <v>217</v>
      </c>
      <c r="P1824">
        <f>VLOOKUP(A1824&amp;"|"&amp;"Fall"&amp;"|"&amp;"Reading",kipp_maps!H:J,3,FALSE)</f>
        <v>53</v>
      </c>
      <c r="Q1824">
        <f>VLOOKUP(A1824&amp;"|"&amp;"Fall"&amp;"|"&amp;"Reading",kipp_maps!H:K,4,FALSE)</f>
        <v>3</v>
      </c>
      <c r="R1824">
        <f>VLOOKUP(A1824&amp;"|"&amp;"Spring"&amp;"|"&amp;"Reading",kipp_maps!H:I,2,FALSE)</f>
        <v>223</v>
      </c>
      <c r="S1824">
        <f>VLOOKUP(A1824&amp;"|"&amp;"Spring"&amp;"|"&amp;"Reading",kipp_maps!H:J,3,FALSE)</f>
        <v>63</v>
      </c>
      <c r="T1824">
        <f>VLOOKUP(A1824&amp;"|"&amp;"Spring"&amp;"|"&amp;"Reading",kipp_maps!H:K,4,FALSE)</f>
        <v>3</v>
      </c>
      <c r="U1824">
        <f>VLOOKUP(A1824&amp;"|"&amp;"Fall"&amp;"|"&amp;"Reading",kipp_maps!H:L,5,FALSE)</f>
        <v>3</v>
      </c>
      <c r="V1824">
        <f t="shared" si="114"/>
        <v>6</v>
      </c>
      <c r="W1824">
        <f t="shared" si="115"/>
        <v>3</v>
      </c>
    </row>
    <row r="1825" spans="1:23" x14ac:dyDescent="0.25">
      <c r="A1825">
        <v>11813</v>
      </c>
      <c r="B1825" t="str">
        <f>VLOOKUP(A1825,kipp_maps!A:B,2,FALSE)</f>
        <v>School C</v>
      </c>
      <c r="C1825">
        <f>VLOOKUP(A1825,kipp_maps!A:C,3,FALSE)</f>
        <v>7</v>
      </c>
      <c r="D1825">
        <f>VLOOKUP(A1825,kipp_maps!A:D,4,FALSE)</f>
        <v>2019</v>
      </c>
      <c r="E1825" t="str">
        <f>VLOOKUP(A1825,kipp_maps!A:E,5,FALSE)</f>
        <v>Gifted</v>
      </c>
      <c r="F1825">
        <f>VLOOKUP(A1825&amp;"|"&amp;"Fall"&amp;"|"&amp;"Math",kipp_maps!H:I,2,FALSE)</f>
        <v>230</v>
      </c>
      <c r="G1825">
        <f>VLOOKUP(A1825&amp;"|"&amp;"Fall"&amp;"|"&amp;"Math",kipp_maps!H:J,3,FALSE)</f>
        <v>61</v>
      </c>
      <c r="H1825">
        <f>VLOOKUP(A1825&amp;"|"&amp;"Fall"&amp;"|"&amp;"Math",kipp_maps!H:K,4,FALSE)</f>
        <v>3</v>
      </c>
      <c r="I1825">
        <f>VLOOKUP(A1825&amp;"|"&amp;"Spring"&amp;"|"&amp;"Math",kipp_maps!H:I,2,FALSE)</f>
        <v>230</v>
      </c>
      <c r="J1825">
        <f>VLOOKUP(A1825&amp;"|"&amp;"Spring"&amp;"|"&amp;"Math",kipp_maps!H:J,3,FALSE)</f>
        <v>53</v>
      </c>
      <c r="K1825">
        <f>VLOOKUP(A1825&amp;"|"&amp;"Spring"&amp;"|"&amp;"Math",kipp_maps!H:K,4,FALSE)</f>
        <v>3</v>
      </c>
      <c r="L1825">
        <f>VLOOKUP(A1825&amp;"|"&amp;"Fall"&amp;"|"&amp;"Math",kipp_maps!H:L,5,FALSE)</f>
        <v>4</v>
      </c>
      <c r="M1825">
        <f t="shared" si="112"/>
        <v>0</v>
      </c>
      <c r="N1825">
        <f t="shared" si="113"/>
        <v>-4</v>
      </c>
      <c r="O1825">
        <f>VLOOKUP(A1825&amp;"|"&amp;"Fall"&amp;"|"&amp;"Reading",kipp_maps!H:I,2,FALSE)</f>
        <v>214</v>
      </c>
      <c r="P1825">
        <f>VLOOKUP(A1825&amp;"|"&amp;"Fall"&amp;"|"&amp;"Reading",kipp_maps!H:J,3,FALSE)</f>
        <v>45</v>
      </c>
      <c r="Q1825">
        <f>VLOOKUP(A1825&amp;"|"&amp;"Fall"&amp;"|"&amp;"Reading",kipp_maps!H:K,4,FALSE)</f>
        <v>2</v>
      </c>
      <c r="R1825">
        <f>VLOOKUP(A1825&amp;"|"&amp;"Spring"&amp;"|"&amp;"Reading",kipp_maps!H:I,2,FALSE)</f>
        <v>220</v>
      </c>
      <c r="S1825">
        <f>VLOOKUP(A1825&amp;"|"&amp;"Spring"&amp;"|"&amp;"Reading",kipp_maps!H:J,3,FALSE)</f>
        <v>55</v>
      </c>
      <c r="T1825">
        <f>VLOOKUP(A1825&amp;"|"&amp;"Spring"&amp;"|"&amp;"Reading",kipp_maps!H:K,4,FALSE)</f>
        <v>3</v>
      </c>
      <c r="U1825">
        <f>VLOOKUP(A1825&amp;"|"&amp;"Fall"&amp;"|"&amp;"Reading",kipp_maps!H:L,5,FALSE)</f>
        <v>4</v>
      </c>
      <c r="V1825">
        <f t="shared" si="114"/>
        <v>6</v>
      </c>
      <c r="W1825">
        <f t="shared" si="115"/>
        <v>2</v>
      </c>
    </row>
    <row r="1826" spans="1:23" x14ac:dyDescent="0.25">
      <c r="A1826">
        <v>12029</v>
      </c>
      <c r="B1826" t="str">
        <f>VLOOKUP(A1826,kipp_maps!A:B,2,FALSE)</f>
        <v>School A</v>
      </c>
      <c r="C1826">
        <f>VLOOKUP(A1826,kipp_maps!A:C,3,FALSE)</f>
        <v>7</v>
      </c>
      <c r="D1826">
        <f>VLOOKUP(A1826,kipp_maps!A:D,4,FALSE)</f>
        <v>2019</v>
      </c>
      <c r="E1826" t="str">
        <f>VLOOKUP(A1826,kipp_maps!A:E,5,FALSE)</f>
        <v>GenEd</v>
      </c>
      <c r="F1826">
        <f>VLOOKUP(A1826&amp;"|"&amp;"Fall"&amp;"|"&amp;"Math",kipp_maps!H:I,2,FALSE)</f>
        <v>231</v>
      </c>
      <c r="G1826">
        <f>VLOOKUP(A1826&amp;"|"&amp;"Fall"&amp;"|"&amp;"Math",kipp_maps!H:J,3,FALSE)</f>
        <v>63</v>
      </c>
      <c r="H1826">
        <f>VLOOKUP(A1826&amp;"|"&amp;"Fall"&amp;"|"&amp;"Math",kipp_maps!H:K,4,FALSE)</f>
        <v>3</v>
      </c>
      <c r="I1826">
        <f>VLOOKUP(A1826&amp;"|"&amp;"Spring"&amp;"|"&amp;"Math",kipp_maps!H:I,2,FALSE)</f>
        <v>231</v>
      </c>
      <c r="J1826">
        <f>VLOOKUP(A1826&amp;"|"&amp;"Spring"&amp;"|"&amp;"Math",kipp_maps!H:J,3,FALSE)</f>
        <v>55</v>
      </c>
      <c r="K1826">
        <f>VLOOKUP(A1826&amp;"|"&amp;"Spring"&amp;"|"&amp;"Math",kipp_maps!H:K,4,FALSE)</f>
        <v>3</v>
      </c>
      <c r="L1826">
        <f>VLOOKUP(A1826&amp;"|"&amp;"Fall"&amp;"|"&amp;"Math",kipp_maps!H:L,5,FALSE)</f>
        <v>4</v>
      </c>
      <c r="M1826">
        <f t="shared" si="112"/>
        <v>0</v>
      </c>
      <c r="N1826">
        <f t="shared" si="113"/>
        <v>-4</v>
      </c>
      <c r="O1826">
        <f>VLOOKUP(A1826&amp;"|"&amp;"Fall"&amp;"|"&amp;"Reading",kipp_maps!H:I,2,FALSE)</f>
        <v>217</v>
      </c>
      <c r="P1826">
        <f>VLOOKUP(A1826&amp;"|"&amp;"Fall"&amp;"|"&amp;"Reading",kipp_maps!H:J,3,FALSE)</f>
        <v>53</v>
      </c>
      <c r="Q1826">
        <f>VLOOKUP(A1826&amp;"|"&amp;"Fall"&amp;"|"&amp;"Reading",kipp_maps!H:K,4,FALSE)</f>
        <v>3</v>
      </c>
      <c r="R1826">
        <f>VLOOKUP(A1826&amp;"|"&amp;"Spring"&amp;"|"&amp;"Reading",kipp_maps!H:I,2,FALSE)</f>
        <v>215</v>
      </c>
      <c r="S1826">
        <f>VLOOKUP(A1826&amp;"|"&amp;"Spring"&amp;"|"&amp;"Reading",kipp_maps!H:J,3,FALSE)</f>
        <v>42</v>
      </c>
      <c r="T1826">
        <f>VLOOKUP(A1826&amp;"|"&amp;"Spring"&amp;"|"&amp;"Reading",kipp_maps!H:K,4,FALSE)</f>
        <v>2</v>
      </c>
      <c r="U1826">
        <f>VLOOKUP(A1826&amp;"|"&amp;"Fall"&amp;"|"&amp;"Reading",kipp_maps!H:L,5,FALSE)</f>
        <v>3</v>
      </c>
      <c r="V1826">
        <f t="shared" si="114"/>
        <v>-2</v>
      </c>
      <c r="W1826">
        <f t="shared" si="115"/>
        <v>-5</v>
      </c>
    </row>
    <row r="1827" spans="1:23" x14ac:dyDescent="0.25">
      <c r="A1827">
        <v>13816</v>
      </c>
      <c r="B1827" t="str">
        <f>VLOOKUP(A1827,kipp_maps!A:B,2,FALSE)</f>
        <v>School D</v>
      </c>
      <c r="C1827">
        <f>VLOOKUP(A1827,kipp_maps!A:C,3,FALSE)</f>
        <v>7</v>
      </c>
      <c r="D1827">
        <f>VLOOKUP(A1827,kipp_maps!A:D,4,FALSE)</f>
        <v>2019</v>
      </c>
      <c r="E1827" t="str">
        <f>VLOOKUP(A1827,kipp_maps!A:E,5,FALSE)</f>
        <v>GenEd</v>
      </c>
      <c r="F1827">
        <f>VLOOKUP(A1827&amp;"|"&amp;"Fall"&amp;"|"&amp;"Math",kipp_maps!H:I,2,FALSE)</f>
        <v>227</v>
      </c>
      <c r="G1827">
        <f>VLOOKUP(A1827&amp;"|"&amp;"Fall"&amp;"|"&amp;"Math",kipp_maps!H:J,3,FALSE)</f>
        <v>54</v>
      </c>
      <c r="H1827">
        <f>VLOOKUP(A1827&amp;"|"&amp;"Fall"&amp;"|"&amp;"Math",kipp_maps!H:K,4,FALSE)</f>
        <v>3</v>
      </c>
      <c r="I1827">
        <f>VLOOKUP(A1827&amp;"|"&amp;"Spring"&amp;"|"&amp;"Math",kipp_maps!H:I,2,FALSE)</f>
        <v>242</v>
      </c>
      <c r="J1827">
        <f>VLOOKUP(A1827&amp;"|"&amp;"Spring"&amp;"|"&amp;"Math",kipp_maps!H:J,3,FALSE)</f>
        <v>78</v>
      </c>
      <c r="K1827">
        <f>VLOOKUP(A1827&amp;"|"&amp;"Spring"&amp;"|"&amp;"Math",kipp_maps!H:K,4,FALSE)</f>
        <v>4</v>
      </c>
      <c r="L1827">
        <f>VLOOKUP(A1827&amp;"|"&amp;"Fall"&amp;"|"&amp;"Math",kipp_maps!H:L,5,FALSE)</f>
        <v>5</v>
      </c>
      <c r="M1827">
        <f t="shared" si="112"/>
        <v>15</v>
      </c>
      <c r="N1827">
        <f t="shared" si="113"/>
        <v>10</v>
      </c>
      <c r="O1827">
        <f>VLOOKUP(A1827&amp;"|"&amp;"Fall"&amp;"|"&amp;"Reading",kipp_maps!H:I,2,FALSE)</f>
        <v>216</v>
      </c>
      <c r="P1827">
        <f>VLOOKUP(A1827&amp;"|"&amp;"Fall"&amp;"|"&amp;"Reading",kipp_maps!H:J,3,FALSE)</f>
        <v>51</v>
      </c>
      <c r="Q1827">
        <f>VLOOKUP(A1827&amp;"|"&amp;"Fall"&amp;"|"&amp;"Reading",kipp_maps!H:K,4,FALSE)</f>
        <v>3</v>
      </c>
      <c r="R1827">
        <f>VLOOKUP(A1827&amp;"|"&amp;"Spring"&amp;"|"&amp;"Reading",kipp_maps!H:I,2,FALSE)</f>
        <v>222</v>
      </c>
      <c r="S1827">
        <f>VLOOKUP(A1827&amp;"|"&amp;"Spring"&amp;"|"&amp;"Reading",kipp_maps!H:J,3,FALSE)</f>
        <v>60</v>
      </c>
      <c r="T1827">
        <f>VLOOKUP(A1827&amp;"|"&amp;"Spring"&amp;"|"&amp;"Reading",kipp_maps!H:K,4,FALSE)</f>
        <v>3</v>
      </c>
      <c r="U1827">
        <f>VLOOKUP(A1827&amp;"|"&amp;"Fall"&amp;"|"&amp;"Reading",kipp_maps!H:L,5,FALSE)</f>
        <v>4</v>
      </c>
      <c r="V1827">
        <f t="shared" si="114"/>
        <v>6</v>
      </c>
      <c r="W1827">
        <f t="shared" si="115"/>
        <v>2</v>
      </c>
    </row>
    <row r="1828" spans="1:23" x14ac:dyDescent="0.25">
      <c r="A1828">
        <v>15741</v>
      </c>
      <c r="B1828" t="str">
        <f>VLOOKUP(A1828,kipp_maps!A:B,2,FALSE)</f>
        <v>School D</v>
      </c>
      <c r="C1828">
        <f>VLOOKUP(A1828,kipp_maps!A:C,3,FALSE)</f>
        <v>7</v>
      </c>
      <c r="D1828">
        <f>VLOOKUP(A1828,kipp_maps!A:D,4,FALSE)</f>
        <v>2019</v>
      </c>
      <c r="E1828" t="str">
        <f>VLOOKUP(A1828,kipp_maps!A:E,5,FALSE)</f>
        <v>SPED</v>
      </c>
      <c r="F1828">
        <f>VLOOKUP(A1828&amp;"|"&amp;"Fall"&amp;"|"&amp;"Math",kipp_maps!H:I,2,FALSE)</f>
        <v>180</v>
      </c>
      <c r="G1828">
        <f>VLOOKUP(A1828&amp;"|"&amp;"Fall"&amp;"|"&amp;"Math",kipp_maps!H:J,3,FALSE)</f>
        <v>1</v>
      </c>
      <c r="H1828">
        <f>VLOOKUP(A1828&amp;"|"&amp;"Fall"&amp;"|"&amp;"Math",kipp_maps!H:K,4,FALSE)</f>
        <v>1</v>
      </c>
      <c r="I1828">
        <f>VLOOKUP(A1828&amp;"|"&amp;"Spring"&amp;"|"&amp;"Math",kipp_maps!H:I,2,FALSE)</f>
        <v>181</v>
      </c>
      <c r="J1828">
        <f>VLOOKUP(A1828&amp;"|"&amp;"Spring"&amp;"|"&amp;"Math",kipp_maps!H:J,3,FALSE)</f>
        <v>1</v>
      </c>
      <c r="K1828">
        <f>VLOOKUP(A1828&amp;"|"&amp;"Spring"&amp;"|"&amp;"Math",kipp_maps!H:K,4,FALSE)</f>
        <v>1</v>
      </c>
      <c r="L1828">
        <f>VLOOKUP(A1828&amp;"|"&amp;"Fall"&amp;"|"&amp;"Math",kipp_maps!H:L,5,FALSE)</f>
        <v>8</v>
      </c>
      <c r="M1828">
        <f t="shared" si="112"/>
        <v>1</v>
      </c>
      <c r="N1828">
        <f t="shared" si="113"/>
        <v>-7</v>
      </c>
      <c r="O1828">
        <f>VLOOKUP(A1828&amp;"|"&amp;"Fall"&amp;"|"&amp;"Reading",kipp_maps!H:I,2,FALSE)</f>
        <v>187</v>
      </c>
      <c r="P1828">
        <f>VLOOKUP(A1828&amp;"|"&amp;"Fall"&amp;"|"&amp;"Reading",kipp_maps!H:J,3,FALSE)</f>
        <v>2</v>
      </c>
      <c r="Q1828">
        <f>VLOOKUP(A1828&amp;"|"&amp;"Fall"&amp;"|"&amp;"Reading",kipp_maps!H:K,4,FALSE)</f>
        <v>1</v>
      </c>
      <c r="R1828">
        <f>VLOOKUP(A1828&amp;"|"&amp;"Spring"&amp;"|"&amp;"Reading",kipp_maps!H:I,2,FALSE)</f>
        <v>183</v>
      </c>
      <c r="S1828">
        <f>VLOOKUP(A1828&amp;"|"&amp;"Spring"&amp;"|"&amp;"Reading",kipp_maps!H:J,3,FALSE)</f>
        <v>1</v>
      </c>
      <c r="T1828">
        <f>VLOOKUP(A1828&amp;"|"&amp;"Spring"&amp;"|"&amp;"Reading",kipp_maps!H:K,4,FALSE)</f>
        <v>1</v>
      </c>
      <c r="U1828">
        <f>VLOOKUP(A1828&amp;"|"&amp;"Fall"&amp;"|"&amp;"Reading",kipp_maps!H:L,5,FALSE)</f>
        <v>8</v>
      </c>
      <c r="V1828">
        <f t="shared" si="114"/>
        <v>-4</v>
      </c>
      <c r="W1828">
        <f t="shared" si="115"/>
        <v>-12</v>
      </c>
    </row>
    <row r="1829" spans="1:23" x14ac:dyDescent="0.25">
      <c r="A1829">
        <v>22297</v>
      </c>
      <c r="B1829" t="str">
        <f>VLOOKUP(A1829,kipp_maps!A:B,2,FALSE)</f>
        <v>School C</v>
      </c>
      <c r="C1829">
        <f>VLOOKUP(A1829,kipp_maps!A:C,3,FALSE)</f>
        <v>7</v>
      </c>
      <c r="D1829">
        <f>VLOOKUP(A1829,kipp_maps!A:D,4,FALSE)</f>
        <v>2019</v>
      </c>
      <c r="E1829" t="str">
        <f>VLOOKUP(A1829,kipp_maps!A:E,5,FALSE)</f>
        <v>GenEd</v>
      </c>
      <c r="F1829" t="str">
        <f>VLOOKUP(A1829&amp;"|"&amp;"Fall"&amp;"|"&amp;"Math",kipp_maps!H:I,2,FALSE)</f>
        <v>.</v>
      </c>
      <c r="G1829" t="str">
        <f>VLOOKUP(A1829&amp;"|"&amp;"Fall"&amp;"|"&amp;"Math",kipp_maps!H:J,3,FALSE)</f>
        <v>.</v>
      </c>
      <c r="H1829" t="str">
        <f>VLOOKUP(A1829&amp;"|"&amp;"Fall"&amp;"|"&amp;"Math",kipp_maps!H:K,4,FALSE)</f>
        <v>.</v>
      </c>
      <c r="I1829">
        <f>VLOOKUP(A1829&amp;"|"&amp;"Spring"&amp;"|"&amp;"Math",kipp_maps!H:I,2,FALSE)</f>
        <v>206</v>
      </c>
      <c r="J1829">
        <f>VLOOKUP(A1829&amp;"|"&amp;"Spring"&amp;"|"&amp;"Math",kipp_maps!H:J,3,FALSE)</f>
        <v>10</v>
      </c>
      <c r="K1829">
        <f>VLOOKUP(A1829&amp;"|"&amp;"Spring"&amp;"|"&amp;"Math",kipp_maps!H:K,4,FALSE)</f>
        <v>1</v>
      </c>
      <c r="L1829" t="str">
        <f>VLOOKUP(A1829&amp;"|"&amp;"Fall"&amp;"|"&amp;"Math",kipp_maps!H:L,5,FALSE)</f>
        <v>.</v>
      </c>
      <c r="M1829" t="e">
        <f t="shared" si="112"/>
        <v>#VALUE!</v>
      </c>
      <c r="N1829" t="e">
        <f t="shared" si="113"/>
        <v>#VALUE!</v>
      </c>
      <c r="O1829" t="str">
        <f>VLOOKUP(A1829&amp;"|"&amp;"Fall"&amp;"|"&amp;"Reading",kipp_maps!H:I,2,FALSE)</f>
        <v>.</v>
      </c>
      <c r="P1829" t="str">
        <f>VLOOKUP(A1829&amp;"|"&amp;"Fall"&amp;"|"&amp;"Reading",kipp_maps!H:J,3,FALSE)</f>
        <v>.</v>
      </c>
      <c r="Q1829" t="str">
        <f>VLOOKUP(A1829&amp;"|"&amp;"Fall"&amp;"|"&amp;"Reading",kipp_maps!H:K,4,FALSE)</f>
        <v>.</v>
      </c>
      <c r="R1829">
        <f>VLOOKUP(A1829&amp;"|"&amp;"Spring"&amp;"|"&amp;"Reading",kipp_maps!H:I,2,FALSE)</f>
        <v>218</v>
      </c>
      <c r="S1829">
        <f>VLOOKUP(A1829&amp;"|"&amp;"Spring"&amp;"|"&amp;"Reading",kipp_maps!H:J,3,FALSE)</f>
        <v>50</v>
      </c>
      <c r="T1829">
        <f>VLOOKUP(A1829&amp;"|"&amp;"Spring"&amp;"|"&amp;"Reading",kipp_maps!H:K,4,FALSE)</f>
        <v>3</v>
      </c>
      <c r="U1829" t="str">
        <f>VLOOKUP(A1829&amp;"|"&amp;"Fall"&amp;"|"&amp;"Reading",kipp_maps!H:L,5,FALSE)</f>
        <v>.</v>
      </c>
      <c r="V1829" t="e">
        <f t="shared" si="114"/>
        <v>#VALUE!</v>
      </c>
      <c r="W1829" t="e">
        <f t="shared" si="115"/>
        <v>#VALUE!</v>
      </c>
    </row>
    <row r="1830" spans="1:23" x14ac:dyDescent="0.25">
      <c r="A1830">
        <v>19945</v>
      </c>
      <c r="B1830" t="str">
        <f>VLOOKUP(A1830,kipp_maps!A:B,2,FALSE)</f>
        <v>School D</v>
      </c>
      <c r="C1830">
        <f>VLOOKUP(A1830,kipp_maps!A:C,3,FALSE)</f>
        <v>7</v>
      </c>
      <c r="D1830">
        <f>VLOOKUP(A1830,kipp_maps!A:D,4,FALSE)</f>
        <v>2019</v>
      </c>
      <c r="E1830" t="str">
        <f>VLOOKUP(A1830,kipp_maps!A:E,5,FALSE)</f>
        <v>SPED</v>
      </c>
      <c r="F1830">
        <f>VLOOKUP(A1830&amp;"|"&amp;"Fall"&amp;"|"&amp;"Math",kipp_maps!H:I,2,FALSE)</f>
        <v>172</v>
      </c>
      <c r="G1830">
        <f>VLOOKUP(A1830&amp;"|"&amp;"Fall"&amp;"|"&amp;"Math",kipp_maps!H:J,3,FALSE)</f>
        <v>1</v>
      </c>
      <c r="H1830">
        <f>VLOOKUP(A1830&amp;"|"&amp;"Fall"&amp;"|"&amp;"Math",kipp_maps!H:K,4,FALSE)</f>
        <v>1</v>
      </c>
      <c r="I1830">
        <f>VLOOKUP(A1830&amp;"|"&amp;"Spring"&amp;"|"&amp;"Math",kipp_maps!H:I,2,FALSE)</f>
        <v>199</v>
      </c>
      <c r="J1830">
        <f>VLOOKUP(A1830&amp;"|"&amp;"Spring"&amp;"|"&amp;"Math",kipp_maps!H:J,3,FALSE)</f>
        <v>5</v>
      </c>
      <c r="K1830">
        <f>VLOOKUP(A1830&amp;"|"&amp;"Spring"&amp;"|"&amp;"Math",kipp_maps!H:K,4,FALSE)</f>
        <v>1</v>
      </c>
      <c r="L1830">
        <f>VLOOKUP(A1830&amp;"|"&amp;"Fall"&amp;"|"&amp;"Math",kipp_maps!H:L,5,FALSE)</f>
        <v>9</v>
      </c>
      <c r="M1830">
        <f t="shared" si="112"/>
        <v>27</v>
      </c>
      <c r="N1830">
        <f t="shared" si="113"/>
        <v>18</v>
      </c>
      <c r="O1830">
        <f>VLOOKUP(A1830&amp;"|"&amp;"Fall"&amp;"|"&amp;"Reading",kipp_maps!H:I,2,FALSE)</f>
        <v>163</v>
      </c>
      <c r="P1830">
        <f>VLOOKUP(A1830&amp;"|"&amp;"Fall"&amp;"|"&amp;"Reading",kipp_maps!H:J,3,FALSE)</f>
        <v>1</v>
      </c>
      <c r="Q1830">
        <f>VLOOKUP(A1830&amp;"|"&amp;"Fall"&amp;"|"&amp;"Reading",kipp_maps!H:K,4,FALSE)</f>
        <v>1</v>
      </c>
      <c r="R1830">
        <f>VLOOKUP(A1830&amp;"|"&amp;"Spring"&amp;"|"&amp;"Reading",kipp_maps!H:I,2,FALSE)</f>
        <v>180</v>
      </c>
      <c r="S1830">
        <f>VLOOKUP(A1830&amp;"|"&amp;"Spring"&amp;"|"&amp;"Reading",kipp_maps!H:J,3,FALSE)</f>
        <v>1</v>
      </c>
      <c r="T1830">
        <f>VLOOKUP(A1830&amp;"|"&amp;"Spring"&amp;"|"&amp;"Reading",kipp_maps!H:K,4,FALSE)</f>
        <v>1</v>
      </c>
      <c r="U1830">
        <f>VLOOKUP(A1830&amp;"|"&amp;"Fall"&amp;"|"&amp;"Reading",kipp_maps!H:L,5,FALSE)</f>
        <v>12</v>
      </c>
      <c r="V1830">
        <f t="shared" si="114"/>
        <v>17</v>
      </c>
      <c r="W1830">
        <f t="shared" si="115"/>
        <v>5</v>
      </c>
    </row>
    <row r="1831" spans="1:23" x14ac:dyDescent="0.25">
      <c r="A1831">
        <v>16415</v>
      </c>
      <c r="B1831" t="str">
        <f>VLOOKUP(A1831,kipp_maps!A:B,2,FALSE)</f>
        <v>School A</v>
      </c>
      <c r="C1831">
        <f>VLOOKUP(A1831,kipp_maps!A:C,3,FALSE)</f>
        <v>7</v>
      </c>
      <c r="D1831">
        <f>VLOOKUP(A1831,kipp_maps!A:D,4,FALSE)</f>
        <v>2019</v>
      </c>
      <c r="E1831" t="str">
        <f>VLOOKUP(A1831,kipp_maps!A:E,5,FALSE)</f>
        <v>GenEd</v>
      </c>
      <c r="F1831" t="str">
        <f>VLOOKUP(A1831&amp;"|"&amp;"Fall"&amp;"|"&amp;"Math",kipp_maps!H:I,2,FALSE)</f>
        <v>.</v>
      </c>
      <c r="G1831" t="str">
        <f>VLOOKUP(A1831&amp;"|"&amp;"Fall"&amp;"|"&amp;"Math",kipp_maps!H:J,3,FALSE)</f>
        <v>.</v>
      </c>
      <c r="H1831" t="str">
        <f>VLOOKUP(A1831&amp;"|"&amp;"Fall"&amp;"|"&amp;"Math",kipp_maps!H:K,4,FALSE)</f>
        <v>.</v>
      </c>
      <c r="I1831">
        <f>VLOOKUP(A1831&amp;"|"&amp;"Spring"&amp;"|"&amp;"Math",kipp_maps!H:I,2,FALSE)</f>
        <v>240</v>
      </c>
      <c r="J1831">
        <f>VLOOKUP(A1831&amp;"|"&amp;"Spring"&amp;"|"&amp;"Math",kipp_maps!H:J,3,FALSE)</f>
        <v>74</v>
      </c>
      <c r="K1831">
        <f>VLOOKUP(A1831&amp;"|"&amp;"Spring"&amp;"|"&amp;"Math",kipp_maps!H:K,4,FALSE)</f>
        <v>3</v>
      </c>
      <c r="L1831" t="str">
        <f>VLOOKUP(A1831&amp;"|"&amp;"Fall"&amp;"|"&amp;"Math",kipp_maps!H:L,5,FALSE)</f>
        <v>.</v>
      </c>
      <c r="M1831" t="e">
        <f t="shared" si="112"/>
        <v>#VALUE!</v>
      </c>
      <c r="N1831" t="e">
        <f t="shared" si="113"/>
        <v>#VALUE!</v>
      </c>
      <c r="O1831" t="str">
        <f>VLOOKUP(A1831&amp;"|"&amp;"Fall"&amp;"|"&amp;"Reading",kipp_maps!H:I,2,FALSE)</f>
        <v>.</v>
      </c>
      <c r="P1831" t="str">
        <f>VLOOKUP(A1831&amp;"|"&amp;"Fall"&amp;"|"&amp;"Reading",kipp_maps!H:J,3,FALSE)</f>
        <v>.</v>
      </c>
      <c r="Q1831" t="str">
        <f>VLOOKUP(A1831&amp;"|"&amp;"Fall"&amp;"|"&amp;"Reading",kipp_maps!H:K,4,FALSE)</f>
        <v>.</v>
      </c>
      <c r="R1831">
        <f>VLOOKUP(A1831&amp;"|"&amp;"Spring"&amp;"|"&amp;"Reading",kipp_maps!H:I,2,FALSE)</f>
        <v>211</v>
      </c>
      <c r="S1831">
        <f>VLOOKUP(A1831&amp;"|"&amp;"Spring"&amp;"|"&amp;"Reading",kipp_maps!H:J,3,FALSE)</f>
        <v>32</v>
      </c>
      <c r="T1831">
        <f>VLOOKUP(A1831&amp;"|"&amp;"Spring"&amp;"|"&amp;"Reading",kipp_maps!H:K,4,FALSE)</f>
        <v>2</v>
      </c>
      <c r="U1831" t="str">
        <f>VLOOKUP(A1831&amp;"|"&amp;"Fall"&amp;"|"&amp;"Reading",kipp_maps!H:L,5,FALSE)</f>
        <v>.</v>
      </c>
      <c r="V1831" t="e">
        <f t="shared" si="114"/>
        <v>#VALUE!</v>
      </c>
      <c r="W1831" t="e">
        <f t="shared" si="115"/>
        <v>#VALUE!</v>
      </c>
    </row>
    <row r="1832" spans="1:23" x14ac:dyDescent="0.25">
      <c r="A1832">
        <v>12321</v>
      </c>
      <c r="B1832" t="str">
        <f>VLOOKUP(A1832,kipp_maps!A:B,2,FALSE)</f>
        <v>School D</v>
      </c>
      <c r="C1832">
        <f>VLOOKUP(A1832,kipp_maps!A:C,3,FALSE)</f>
        <v>7</v>
      </c>
      <c r="D1832">
        <f>VLOOKUP(A1832,kipp_maps!A:D,4,FALSE)</f>
        <v>2019</v>
      </c>
      <c r="E1832">
        <f>VLOOKUP(A1832,kipp_maps!A:E,5,FALSE)</f>
        <v>504</v>
      </c>
      <c r="F1832">
        <f>VLOOKUP(A1832&amp;"|"&amp;"Fall"&amp;"|"&amp;"Math",kipp_maps!H:I,2,FALSE)</f>
        <v>214</v>
      </c>
      <c r="G1832">
        <f>VLOOKUP(A1832&amp;"|"&amp;"Fall"&amp;"|"&amp;"Math",kipp_maps!H:J,3,FALSE)</f>
        <v>25</v>
      </c>
      <c r="H1832">
        <f>VLOOKUP(A1832&amp;"|"&amp;"Fall"&amp;"|"&amp;"Math",kipp_maps!H:K,4,FALSE)</f>
        <v>2</v>
      </c>
      <c r="I1832">
        <f>VLOOKUP(A1832&amp;"|"&amp;"Spring"&amp;"|"&amp;"Math",kipp_maps!H:I,2,FALSE)</f>
        <v>219</v>
      </c>
      <c r="J1832">
        <f>VLOOKUP(A1832&amp;"|"&amp;"Spring"&amp;"|"&amp;"Math",kipp_maps!H:J,3,FALSE)</f>
        <v>29</v>
      </c>
      <c r="K1832">
        <f>VLOOKUP(A1832&amp;"|"&amp;"Spring"&amp;"|"&amp;"Math",kipp_maps!H:K,4,FALSE)</f>
        <v>2</v>
      </c>
      <c r="L1832">
        <f>VLOOKUP(A1832&amp;"|"&amp;"Fall"&amp;"|"&amp;"Math",kipp_maps!H:L,5,FALSE)</f>
        <v>6</v>
      </c>
      <c r="M1832">
        <f t="shared" si="112"/>
        <v>5</v>
      </c>
      <c r="N1832">
        <f t="shared" si="113"/>
        <v>-1</v>
      </c>
      <c r="O1832">
        <f>VLOOKUP(A1832&amp;"|"&amp;"Fall"&amp;"|"&amp;"Reading",kipp_maps!H:I,2,FALSE)</f>
        <v>188</v>
      </c>
      <c r="P1832">
        <f>VLOOKUP(A1832&amp;"|"&amp;"Fall"&amp;"|"&amp;"Reading",kipp_maps!H:J,3,FALSE)</f>
        <v>3</v>
      </c>
      <c r="Q1832">
        <f>VLOOKUP(A1832&amp;"|"&amp;"Fall"&amp;"|"&amp;"Reading",kipp_maps!H:K,4,FALSE)</f>
        <v>1</v>
      </c>
      <c r="R1832">
        <f>VLOOKUP(A1832&amp;"|"&amp;"Spring"&amp;"|"&amp;"Reading",kipp_maps!H:I,2,FALSE)</f>
        <v>197</v>
      </c>
      <c r="S1832">
        <f>VLOOKUP(A1832&amp;"|"&amp;"Spring"&amp;"|"&amp;"Reading",kipp_maps!H:J,3,FALSE)</f>
        <v>8</v>
      </c>
      <c r="T1832">
        <f>VLOOKUP(A1832&amp;"|"&amp;"Spring"&amp;"|"&amp;"Reading",kipp_maps!H:K,4,FALSE)</f>
        <v>1</v>
      </c>
      <c r="U1832">
        <f>VLOOKUP(A1832&amp;"|"&amp;"Fall"&amp;"|"&amp;"Reading",kipp_maps!H:L,5,FALSE)</f>
        <v>8</v>
      </c>
      <c r="V1832">
        <f t="shared" si="114"/>
        <v>9</v>
      </c>
      <c r="W1832">
        <f t="shared" si="115"/>
        <v>1</v>
      </c>
    </row>
    <row r="1833" spans="1:23" x14ac:dyDescent="0.25">
      <c r="A1833">
        <v>14269</v>
      </c>
      <c r="B1833" t="str">
        <f>VLOOKUP(A1833,kipp_maps!A:B,2,FALSE)</f>
        <v>School D</v>
      </c>
      <c r="C1833">
        <f>VLOOKUP(A1833,kipp_maps!A:C,3,FALSE)</f>
        <v>7</v>
      </c>
      <c r="D1833">
        <f>VLOOKUP(A1833,kipp_maps!A:D,4,FALSE)</f>
        <v>2019</v>
      </c>
      <c r="E1833" t="str">
        <f>VLOOKUP(A1833,kipp_maps!A:E,5,FALSE)</f>
        <v>LEP</v>
      </c>
      <c r="F1833">
        <f>VLOOKUP(A1833&amp;"|"&amp;"Fall"&amp;"|"&amp;"Math",kipp_maps!H:I,2,FALSE)</f>
        <v>227</v>
      </c>
      <c r="G1833">
        <f>VLOOKUP(A1833&amp;"|"&amp;"Fall"&amp;"|"&amp;"Math",kipp_maps!H:J,3,FALSE)</f>
        <v>54</v>
      </c>
      <c r="H1833">
        <f>VLOOKUP(A1833&amp;"|"&amp;"Fall"&amp;"|"&amp;"Math",kipp_maps!H:K,4,FALSE)</f>
        <v>3</v>
      </c>
      <c r="I1833">
        <f>VLOOKUP(A1833&amp;"|"&amp;"Spring"&amp;"|"&amp;"Math",kipp_maps!H:I,2,FALSE)</f>
        <v>231</v>
      </c>
      <c r="J1833">
        <f>VLOOKUP(A1833&amp;"|"&amp;"Spring"&amp;"|"&amp;"Math",kipp_maps!H:J,3,FALSE)</f>
        <v>55</v>
      </c>
      <c r="K1833">
        <f>VLOOKUP(A1833&amp;"|"&amp;"Spring"&amp;"|"&amp;"Math",kipp_maps!H:K,4,FALSE)</f>
        <v>3</v>
      </c>
      <c r="L1833">
        <f>VLOOKUP(A1833&amp;"|"&amp;"Fall"&amp;"|"&amp;"Math",kipp_maps!H:L,5,FALSE)</f>
        <v>5</v>
      </c>
      <c r="M1833">
        <f t="shared" si="112"/>
        <v>4</v>
      </c>
      <c r="N1833">
        <f t="shared" si="113"/>
        <v>-1</v>
      </c>
      <c r="O1833">
        <f>VLOOKUP(A1833&amp;"|"&amp;"Fall"&amp;"|"&amp;"Reading",kipp_maps!H:I,2,FALSE)</f>
        <v>214</v>
      </c>
      <c r="P1833">
        <f>VLOOKUP(A1833&amp;"|"&amp;"Fall"&amp;"|"&amp;"Reading",kipp_maps!H:J,3,FALSE)</f>
        <v>45</v>
      </c>
      <c r="Q1833">
        <f>VLOOKUP(A1833&amp;"|"&amp;"Fall"&amp;"|"&amp;"Reading",kipp_maps!H:K,4,FALSE)</f>
        <v>2</v>
      </c>
      <c r="R1833">
        <f>VLOOKUP(A1833&amp;"|"&amp;"Spring"&amp;"|"&amp;"Reading",kipp_maps!H:I,2,FALSE)</f>
        <v>217</v>
      </c>
      <c r="S1833">
        <f>VLOOKUP(A1833&amp;"|"&amp;"Spring"&amp;"|"&amp;"Reading",kipp_maps!H:J,3,FALSE)</f>
        <v>47</v>
      </c>
      <c r="T1833">
        <f>VLOOKUP(A1833&amp;"|"&amp;"Spring"&amp;"|"&amp;"Reading",kipp_maps!H:K,4,FALSE)</f>
        <v>2</v>
      </c>
      <c r="U1833">
        <f>VLOOKUP(A1833&amp;"|"&amp;"Fall"&amp;"|"&amp;"Reading",kipp_maps!H:L,5,FALSE)</f>
        <v>4</v>
      </c>
      <c r="V1833">
        <f t="shared" si="114"/>
        <v>3</v>
      </c>
      <c r="W1833">
        <f t="shared" si="115"/>
        <v>-1</v>
      </c>
    </row>
    <row r="1834" spans="1:23" x14ac:dyDescent="0.25">
      <c r="A1834">
        <v>27301</v>
      </c>
      <c r="B1834" t="str">
        <f>VLOOKUP(A1834,kipp_maps!A:B,2,FALSE)</f>
        <v>School C</v>
      </c>
      <c r="C1834">
        <f>VLOOKUP(A1834,kipp_maps!A:C,3,FALSE)</f>
        <v>7</v>
      </c>
      <c r="D1834">
        <f>VLOOKUP(A1834,kipp_maps!A:D,4,FALSE)</f>
        <v>2019</v>
      </c>
      <c r="E1834" t="str">
        <f>VLOOKUP(A1834,kipp_maps!A:E,5,FALSE)</f>
        <v>Gifted</v>
      </c>
      <c r="F1834">
        <f>VLOOKUP(A1834&amp;"|"&amp;"Fall"&amp;"|"&amp;"Math",kipp_maps!H:I,2,FALSE)</f>
        <v>231</v>
      </c>
      <c r="G1834">
        <f>VLOOKUP(A1834&amp;"|"&amp;"Fall"&amp;"|"&amp;"Math",kipp_maps!H:J,3,FALSE)</f>
        <v>63</v>
      </c>
      <c r="H1834">
        <f>VLOOKUP(A1834&amp;"|"&amp;"Fall"&amp;"|"&amp;"Math",kipp_maps!H:K,4,FALSE)</f>
        <v>3</v>
      </c>
      <c r="I1834">
        <f>VLOOKUP(A1834&amp;"|"&amp;"Spring"&amp;"|"&amp;"Math",kipp_maps!H:I,2,FALSE)</f>
        <v>229</v>
      </c>
      <c r="J1834">
        <f>VLOOKUP(A1834&amp;"|"&amp;"Spring"&amp;"|"&amp;"Math",kipp_maps!H:J,3,FALSE)</f>
        <v>51</v>
      </c>
      <c r="K1834">
        <f>VLOOKUP(A1834&amp;"|"&amp;"Spring"&amp;"|"&amp;"Math",kipp_maps!H:K,4,FALSE)</f>
        <v>3</v>
      </c>
      <c r="L1834">
        <f>VLOOKUP(A1834&amp;"|"&amp;"Fall"&amp;"|"&amp;"Math",kipp_maps!H:L,5,FALSE)</f>
        <v>4</v>
      </c>
      <c r="M1834">
        <f t="shared" si="112"/>
        <v>-2</v>
      </c>
      <c r="N1834">
        <f t="shared" si="113"/>
        <v>-6</v>
      </c>
      <c r="O1834">
        <f>VLOOKUP(A1834&amp;"|"&amp;"Fall"&amp;"|"&amp;"Reading",kipp_maps!H:I,2,FALSE)</f>
        <v>216</v>
      </c>
      <c r="P1834">
        <f>VLOOKUP(A1834&amp;"|"&amp;"Fall"&amp;"|"&amp;"Reading",kipp_maps!H:J,3,FALSE)</f>
        <v>51</v>
      </c>
      <c r="Q1834">
        <f>VLOOKUP(A1834&amp;"|"&amp;"Fall"&amp;"|"&amp;"Reading",kipp_maps!H:K,4,FALSE)</f>
        <v>3</v>
      </c>
      <c r="R1834">
        <f>VLOOKUP(A1834&amp;"|"&amp;"Spring"&amp;"|"&amp;"Reading",kipp_maps!H:I,2,FALSE)</f>
        <v>222</v>
      </c>
      <c r="S1834">
        <f>VLOOKUP(A1834&amp;"|"&amp;"Spring"&amp;"|"&amp;"Reading",kipp_maps!H:J,3,FALSE)</f>
        <v>60</v>
      </c>
      <c r="T1834">
        <f>VLOOKUP(A1834&amp;"|"&amp;"Spring"&amp;"|"&amp;"Reading",kipp_maps!H:K,4,FALSE)</f>
        <v>3</v>
      </c>
      <c r="U1834">
        <f>VLOOKUP(A1834&amp;"|"&amp;"Fall"&amp;"|"&amp;"Reading",kipp_maps!H:L,5,FALSE)</f>
        <v>4</v>
      </c>
      <c r="V1834">
        <f t="shared" si="114"/>
        <v>6</v>
      </c>
      <c r="W1834">
        <f t="shared" si="115"/>
        <v>2</v>
      </c>
    </row>
    <row r="1835" spans="1:23" x14ac:dyDescent="0.25">
      <c r="A1835">
        <v>15872</v>
      </c>
      <c r="B1835" t="str">
        <f>VLOOKUP(A1835,kipp_maps!A:B,2,FALSE)</f>
        <v>School A</v>
      </c>
      <c r="C1835">
        <f>VLOOKUP(A1835,kipp_maps!A:C,3,FALSE)</f>
        <v>7</v>
      </c>
      <c r="D1835">
        <f>VLOOKUP(A1835,kipp_maps!A:D,4,FALSE)</f>
        <v>2019</v>
      </c>
      <c r="E1835" t="str">
        <f>VLOOKUP(A1835,kipp_maps!A:E,5,FALSE)</f>
        <v>SPED</v>
      </c>
      <c r="F1835">
        <f>VLOOKUP(A1835&amp;"|"&amp;"Fall"&amp;"|"&amp;"Math",kipp_maps!H:I,2,FALSE)</f>
        <v>218</v>
      </c>
      <c r="G1835">
        <f>VLOOKUP(A1835&amp;"|"&amp;"Fall"&amp;"|"&amp;"Math",kipp_maps!H:J,3,FALSE)</f>
        <v>33</v>
      </c>
      <c r="H1835">
        <f>VLOOKUP(A1835&amp;"|"&amp;"Fall"&amp;"|"&amp;"Math",kipp_maps!H:K,4,FALSE)</f>
        <v>2</v>
      </c>
      <c r="I1835">
        <f>VLOOKUP(A1835&amp;"|"&amp;"Spring"&amp;"|"&amp;"Math",kipp_maps!H:I,2,FALSE)</f>
        <v>223</v>
      </c>
      <c r="J1835">
        <f>VLOOKUP(A1835&amp;"|"&amp;"Spring"&amp;"|"&amp;"Math",kipp_maps!H:J,3,FALSE)</f>
        <v>38</v>
      </c>
      <c r="K1835">
        <f>VLOOKUP(A1835&amp;"|"&amp;"Spring"&amp;"|"&amp;"Math",kipp_maps!H:K,4,FALSE)</f>
        <v>2</v>
      </c>
      <c r="L1835">
        <f>VLOOKUP(A1835&amp;"|"&amp;"Fall"&amp;"|"&amp;"Math",kipp_maps!H:L,5,FALSE)</f>
        <v>5</v>
      </c>
      <c r="M1835">
        <f t="shared" si="112"/>
        <v>5</v>
      </c>
      <c r="N1835">
        <f t="shared" si="113"/>
        <v>0</v>
      </c>
      <c r="O1835">
        <f>VLOOKUP(A1835&amp;"|"&amp;"Fall"&amp;"|"&amp;"Reading",kipp_maps!H:I,2,FALSE)</f>
        <v>215</v>
      </c>
      <c r="P1835">
        <f>VLOOKUP(A1835&amp;"|"&amp;"Fall"&amp;"|"&amp;"Reading",kipp_maps!H:J,3,FALSE)</f>
        <v>48</v>
      </c>
      <c r="Q1835">
        <f>VLOOKUP(A1835&amp;"|"&amp;"Fall"&amp;"|"&amp;"Reading",kipp_maps!H:K,4,FALSE)</f>
        <v>2</v>
      </c>
      <c r="R1835">
        <f>VLOOKUP(A1835&amp;"|"&amp;"Spring"&amp;"|"&amp;"Reading",kipp_maps!H:I,2,FALSE)</f>
        <v>224</v>
      </c>
      <c r="S1835">
        <f>VLOOKUP(A1835&amp;"|"&amp;"Spring"&amp;"|"&amp;"Reading",kipp_maps!H:J,3,FALSE)</f>
        <v>65</v>
      </c>
      <c r="T1835">
        <f>VLOOKUP(A1835&amp;"|"&amp;"Spring"&amp;"|"&amp;"Reading",kipp_maps!H:K,4,FALSE)</f>
        <v>3</v>
      </c>
      <c r="U1835">
        <f>VLOOKUP(A1835&amp;"|"&amp;"Fall"&amp;"|"&amp;"Reading",kipp_maps!H:L,5,FALSE)</f>
        <v>4</v>
      </c>
      <c r="V1835">
        <f t="shared" si="114"/>
        <v>9</v>
      </c>
      <c r="W1835">
        <f t="shared" si="115"/>
        <v>5</v>
      </c>
    </row>
    <row r="1836" spans="1:23" x14ac:dyDescent="0.25">
      <c r="A1836">
        <v>10086</v>
      </c>
      <c r="B1836" t="str">
        <f>VLOOKUP(A1836,kipp_maps!A:B,2,FALSE)</f>
        <v>School A</v>
      </c>
      <c r="C1836">
        <f>VLOOKUP(A1836,kipp_maps!A:C,3,FALSE)</f>
        <v>7</v>
      </c>
      <c r="D1836">
        <f>VLOOKUP(A1836,kipp_maps!A:D,4,FALSE)</f>
        <v>2019</v>
      </c>
      <c r="E1836" t="str">
        <f>VLOOKUP(A1836,kipp_maps!A:E,5,FALSE)</f>
        <v>Gifted</v>
      </c>
      <c r="F1836">
        <f>VLOOKUP(A1836&amp;"|"&amp;"Fall"&amp;"|"&amp;"Math",kipp_maps!H:I,2,FALSE)</f>
        <v>208</v>
      </c>
      <c r="G1836">
        <f>VLOOKUP(A1836&amp;"|"&amp;"Fall"&amp;"|"&amp;"Math",kipp_maps!H:J,3,FALSE)</f>
        <v>15</v>
      </c>
      <c r="H1836">
        <f>VLOOKUP(A1836&amp;"|"&amp;"Fall"&amp;"|"&amp;"Math",kipp_maps!H:K,4,FALSE)</f>
        <v>1</v>
      </c>
      <c r="I1836">
        <f>VLOOKUP(A1836&amp;"|"&amp;"Spring"&amp;"|"&amp;"Math",kipp_maps!H:I,2,FALSE)</f>
        <v>204</v>
      </c>
      <c r="J1836">
        <f>VLOOKUP(A1836&amp;"|"&amp;"Spring"&amp;"|"&amp;"Math",kipp_maps!H:J,3,FALSE)</f>
        <v>8</v>
      </c>
      <c r="K1836">
        <f>VLOOKUP(A1836&amp;"|"&amp;"Spring"&amp;"|"&amp;"Math",kipp_maps!H:K,4,FALSE)</f>
        <v>1</v>
      </c>
      <c r="L1836">
        <f>VLOOKUP(A1836&amp;"|"&amp;"Fall"&amp;"|"&amp;"Math",kipp_maps!H:L,5,FALSE)</f>
        <v>6</v>
      </c>
      <c r="M1836">
        <f t="shared" si="112"/>
        <v>-4</v>
      </c>
      <c r="N1836">
        <f t="shared" si="113"/>
        <v>-10</v>
      </c>
      <c r="O1836">
        <f>VLOOKUP(A1836&amp;"|"&amp;"Fall"&amp;"|"&amp;"Reading",kipp_maps!H:I,2,FALSE)</f>
        <v>224</v>
      </c>
      <c r="P1836">
        <f>VLOOKUP(A1836&amp;"|"&amp;"Fall"&amp;"|"&amp;"Reading",kipp_maps!H:J,3,FALSE)</f>
        <v>71</v>
      </c>
      <c r="Q1836">
        <f>VLOOKUP(A1836&amp;"|"&amp;"Fall"&amp;"|"&amp;"Reading",kipp_maps!H:K,4,FALSE)</f>
        <v>3</v>
      </c>
      <c r="R1836">
        <f>VLOOKUP(A1836&amp;"|"&amp;"Spring"&amp;"|"&amp;"Reading",kipp_maps!H:I,2,FALSE)</f>
        <v>217</v>
      </c>
      <c r="S1836">
        <f>VLOOKUP(A1836&amp;"|"&amp;"Spring"&amp;"|"&amp;"Reading",kipp_maps!H:J,3,FALSE)</f>
        <v>47</v>
      </c>
      <c r="T1836">
        <f>VLOOKUP(A1836&amp;"|"&amp;"Spring"&amp;"|"&amp;"Reading",kipp_maps!H:K,4,FALSE)</f>
        <v>2</v>
      </c>
      <c r="U1836">
        <f>VLOOKUP(A1836&amp;"|"&amp;"Fall"&amp;"|"&amp;"Reading",kipp_maps!H:L,5,FALSE)</f>
        <v>2</v>
      </c>
      <c r="V1836">
        <f t="shared" si="114"/>
        <v>-7</v>
      </c>
      <c r="W1836">
        <f t="shared" si="115"/>
        <v>-9</v>
      </c>
    </row>
    <row r="1837" spans="1:23" x14ac:dyDescent="0.25">
      <c r="A1837">
        <v>10562</v>
      </c>
      <c r="B1837" t="str">
        <f>VLOOKUP(A1837,kipp_maps!A:B,2,FALSE)</f>
        <v>School C</v>
      </c>
      <c r="C1837">
        <f>VLOOKUP(A1837,kipp_maps!A:C,3,FALSE)</f>
        <v>7</v>
      </c>
      <c r="D1837">
        <f>VLOOKUP(A1837,kipp_maps!A:D,4,FALSE)</f>
        <v>2019</v>
      </c>
      <c r="E1837" t="str">
        <f>VLOOKUP(A1837,kipp_maps!A:E,5,FALSE)</f>
        <v>GenEd</v>
      </c>
      <c r="F1837" t="str">
        <f>VLOOKUP(A1837&amp;"|"&amp;"Fall"&amp;"|"&amp;"Math",kipp_maps!H:I,2,FALSE)</f>
        <v>.</v>
      </c>
      <c r="G1837" t="str">
        <f>VLOOKUP(A1837&amp;"|"&amp;"Fall"&amp;"|"&amp;"Math",kipp_maps!H:J,3,FALSE)</f>
        <v>.</v>
      </c>
      <c r="H1837" t="str">
        <f>VLOOKUP(A1837&amp;"|"&amp;"Fall"&amp;"|"&amp;"Math",kipp_maps!H:K,4,FALSE)</f>
        <v>.</v>
      </c>
      <c r="I1837">
        <f>VLOOKUP(A1837&amp;"|"&amp;"Spring"&amp;"|"&amp;"Math",kipp_maps!H:I,2,FALSE)</f>
        <v>226</v>
      </c>
      <c r="J1837">
        <f>VLOOKUP(A1837&amp;"|"&amp;"Spring"&amp;"|"&amp;"Math",kipp_maps!H:J,3,FALSE)</f>
        <v>44</v>
      </c>
      <c r="K1837">
        <f>VLOOKUP(A1837&amp;"|"&amp;"Spring"&amp;"|"&amp;"Math",kipp_maps!H:K,4,FALSE)</f>
        <v>2</v>
      </c>
      <c r="L1837" t="str">
        <f>VLOOKUP(A1837&amp;"|"&amp;"Fall"&amp;"|"&amp;"Math",kipp_maps!H:L,5,FALSE)</f>
        <v>.</v>
      </c>
      <c r="M1837" t="e">
        <f t="shared" si="112"/>
        <v>#VALUE!</v>
      </c>
      <c r="N1837" t="e">
        <f t="shared" si="113"/>
        <v>#VALUE!</v>
      </c>
      <c r="O1837" t="str">
        <f>VLOOKUP(A1837&amp;"|"&amp;"Fall"&amp;"|"&amp;"Reading",kipp_maps!H:I,2,FALSE)</f>
        <v>.</v>
      </c>
      <c r="P1837" t="str">
        <f>VLOOKUP(A1837&amp;"|"&amp;"Fall"&amp;"|"&amp;"Reading",kipp_maps!H:J,3,FALSE)</f>
        <v>.</v>
      </c>
      <c r="Q1837" t="str">
        <f>VLOOKUP(A1837&amp;"|"&amp;"Fall"&amp;"|"&amp;"Reading",kipp_maps!H:K,4,FALSE)</f>
        <v>.</v>
      </c>
      <c r="R1837">
        <f>VLOOKUP(A1837&amp;"|"&amp;"Spring"&amp;"|"&amp;"Reading",kipp_maps!H:I,2,FALSE)</f>
        <v>222</v>
      </c>
      <c r="S1837">
        <f>VLOOKUP(A1837&amp;"|"&amp;"Spring"&amp;"|"&amp;"Reading",kipp_maps!H:J,3,FALSE)</f>
        <v>60</v>
      </c>
      <c r="T1837">
        <f>VLOOKUP(A1837&amp;"|"&amp;"Spring"&amp;"|"&amp;"Reading",kipp_maps!H:K,4,FALSE)</f>
        <v>3</v>
      </c>
      <c r="U1837" t="str">
        <f>VLOOKUP(A1837&amp;"|"&amp;"Fall"&amp;"|"&amp;"Reading",kipp_maps!H:L,5,FALSE)</f>
        <v>.</v>
      </c>
      <c r="V1837" t="e">
        <f t="shared" si="114"/>
        <v>#VALUE!</v>
      </c>
      <c r="W1837" t="e">
        <f t="shared" si="115"/>
        <v>#VALUE!</v>
      </c>
    </row>
    <row r="1838" spans="1:23" x14ac:dyDescent="0.25">
      <c r="A1838">
        <v>12470</v>
      </c>
      <c r="B1838" t="str">
        <f>VLOOKUP(A1838,kipp_maps!A:B,2,FALSE)</f>
        <v>School A</v>
      </c>
      <c r="C1838">
        <f>VLOOKUP(A1838,kipp_maps!A:C,3,FALSE)</f>
        <v>7</v>
      </c>
      <c r="D1838">
        <f>VLOOKUP(A1838,kipp_maps!A:D,4,FALSE)</f>
        <v>2019</v>
      </c>
      <c r="E1838" t="str">
        <f>VLOOKUP(A1838,kipp_maps!A:E,5,FALSE)</f>
        <v>Gifted</v>
      </c>
      <c r="F1838">
        <f>VLOOKUP(A1838&amp;"|"&amp;"Fall"&amp;"|"&amp;"Math",kipp_maps!H:I,2,FALSE)</f>
        <v>223</v>
      </c>
      <c r="G1838">
        <f>VLOOKUP(A1838&amp;"|"&amp;"Fall"&amp;"|"&amp;"Math",kipp_maps!H:J,3,FALSE)</f>
        <v>44</v>
      </c>
      <c r="H1838">
        <f>VLOOKUP(A1838&amp;"|"&amp;"Fall"&amp;"|"&amp;"Math",kipp_maps!H:K,4,FALSE)</f>
        <v>2</v>
      </c>
      <c r="I1838">
        <f>VLOOKUP(A1838&amp;"|"&amp;"Spring"&amp;"|"&amp;"Math",kipp_maps!H:I,2,FALSE)</f>
        <v>227</v>
      </c>
      <c r="J1838">
        <f>VLOOKUP(A1838&amp;"|"&amp;"Spring"&amp;"|"&amp;"Math",kipp_maps!H:J,3,FALSE)</f>
        <v>46</v>
      </c>
      <c r="K1838">
        <f>VLOOKUP(A1838&amp;"|"&amp;"Spring"&amp;"|"&amp;"Math",kipp_maps!H:K,4,FALSE)</f>
        <v>2</v>
      </c>
      <c r="L1838">
        <f>VLOOKUP(A1838&amp;"|"&amp;"Fall"&amp;"|"&amp;"Math",kipp_maps!H:L,5,FALSE)</f>
        <v>5</v>
      </c>
      <c r="M1838">
        <f t="shared" si="112"/>
        <v>4</v>
      </c>
      <c r="N1838">
        <f t="shared" si="113"/>
        <v>-1</v>
      </c>
      <c r="O1838">
        <f>VLOOKUP(A1838&amp;"|"&amp;"Fall"&amp;"|"&amp;"Reading",kipp_maps!H:I,2,FALSE)</f>
        <v>221</v>
      </c>
      <c r="P1838">
        <f>VLOOKUP(A1838&amp;"|"&amp;"Fall"&amp;"|"&amp;"Reading",kipp_maps!H:J,3,FALSE)</f>
        <v>64</v>
      </c>
      <c r="Q1838">
        <f>VLOOKUP(A1838&amp;"|"&amp;"Fall"&amp;"|"&amp;"Reading",kipp_maps!H:K,4,FALSE)</f>
        <v>3</v>
      </c>
      <c r="R1838">
        <f>VLOOKUP(A1838&amp;"|"&amp;"Spring"&amp;"|"&amp;"Reading",kipp_maps!H:I,2,FALSE)</f>
        <v>226</v>
      </c>
      <c r="S1838">
        <f>VLOOKUP(A1838&amp;"|"&amp;"Spring"&amp;"|"&amp;"Reading",kipp_maps!H:J,3,FALSE)</f>
        <v>70</v>
      </c>
      <c r="T1838">
        <f>VLOOKUP(A1838&amp;"|"&amp;"Spring"&amp;"|"&amp;"Reading",kipp_maps!H:K,4,FALSE)</f>
        <v>3</v>
      </c>
      <c r="U1838">
        <f>VLOOKUP(A1838&amp;"|"&amp;"Fall"&amp;"|"&amp;"Reading",kipp_maps!H:L,5,FALSE)</f>
        <v>3</v>
      </c>
      <c r="V1838">
        <f t="shared" si="114"/>
        <v>5</v>
      </c>
      <c r="W1838">
        <f t="shared" si="115"/>
        <v>2</v>
      </c>
    </row>
    <row r="1839" spans="1:23" x14ac:dyDescent="0.25">
      <c r="A1839">
        <v>23550</v>
      </c>
      <c r="B1839" t="str">
        <f>VLOOKUP(A1839,kipp_maps!A:B,2,FALSE)</f>
        <v>School C</v>
      </c>
      <c r="C1839">
        <f>VLOOKUP(A1839,kipp_maps!A:C,3,FALSE)</f>
        <v>7</v>
      </c>
      <c r="D1839">
        <f>VLOOKUP(A1839,kipp_maps!A:D,4,FALSE)</f>
        <v>2019</v>
      </c>
      <c r="E1839" t="str">
        <f>VLOOKUP(A1839,kipp_maps!A:E,5,FALSE)</f>
        <v>GenEd</v>
      </c>
      <c r="F1839">
        <f>VLOOKUP(A1839&amp;"|"&amp;"Fall"&amp;"|"&amp;"Math",kipp_maps!H:I,2,FALSE)</f>
        <v>231</v>
      </c>
      <c r="G1839">
        <f>VLOOKUP(A1839&amp;"|"&amp;"Fall"&amp;"|"&amp;"Math",kipp_maps!H:J,3,FALSE)</f>
        <v>63</v>
      </c>
      <c r="H1839">
        <f>VLOOKUP(A1839&amp;"|"&amp;"Fall"&amp;"|"&amp;"Math",kipp_maps!H:K,4,FALSE)</f>
        <v>3</v>
      </c>
      <c r="I1839">
        <f>VLOOKUP(A1839&amp;"|"&amp;"Spring"&amp;"|"&amp;"Math",kipp_maps!H:I,2,FALSE)</f>
        <v>227</v>
      </c>
      <c r="J1839">
        <f>VLOOKUP(A1839&amp;"|"&amp;"Spring"&amp;"|"&amp;"Math",kipp_maps!H:J,3,FALSE)</f>
        <v>46</v>
      </c>
      <c r="K1839">
        <f>VLOOKUP(A1839&amp;"|"&amp;"Spring"&amp;"|"&amp;"Math",kipp_maps!H:K,4,FALSE)</f>
        <v>2</v>
      </c>
      <c r="L1839">
        <f>VLOOKUP(A1839&amp;"|"&amp;"Fall"&amp;"|"&amp;"Math",kipp_maps!H:L,5,FALSE)</f>
        <v>4</v>
      </c>
      <c r="M1839">
        <f t="shared" si="112"/>
        <v>-4</v>
      </c>
      <c r="N1839">
        <f t="shared" si="113"/>
        <v>-8</v>
      </c>
      <c r="O1839">
        <f>VLOOKUP(A1839&amp;"|"&amp;"Fall"&amp;"|"&amp;"Reading",kipp_maps!H:I,2,FALSE)</f>
        <v>225</v>
      </c>
      <c r="P1839">
        <f>VLOOKUP(A1839&amp;"|"&amp;"Fall"&amp;"|"&amp;"Reading",kipp_maps!H:J,3,FALSE)</f>
        <v>74</v>
      </c>
      <c r="Q1839">
        <f>VLOOKUP(A1839&amp;"|"&amp;"Fall"&amp;"|"&amp;"Reading",kipp_maps!H:K,4,FALSE)</f>
        <v>3</v>
      </c>
      <c r="R1839">
        <f>VLOOKUP(A1839&amp;"|"&amp;"Spring"&amp;"|"&amp;"Reading",kipp_maps!H:I,2,FALSE)</f>
        <v>225</v>
      </c>
      <c r="S1839">
        <f>VLOOKUP(A1839&amp;"|"&amp;"Spring"&amp;"|"&amp;"Reading",kipp_maps!H:J,3,FALSE)</f>
        <v>67</v>
      </c>
      <c r="T1839">
        <f>VLOOKUP(A1839&amp;"|"&amp;"Spring"&amp;"|"&amp;"Reading",kipp_maps!H:K,4,FALSE)</f>
        <v>3</v>
      </c>
      <c r="U1839">
        <f>VLOOKUP(A1839&amp;"|"&amp;"Fall"&amp;"|"&amp;"Reading",kipp_maps!H:L,5,FALSE)</f>
        <v>2</v>
      </c>
      <c r="V1839">
        <f t="shared" si="114"/>
        <v>0</v>
      </c>
      <c r="W1839">
        <f t="shared" si="115"/>
        <v>-2</v>
      </c>
    </row>
    <row r="1840" spans="1:23" x14ac:dyDescent="0.25">
      <c r="A1840">
        <v>18573</v>
      </c>
      <c r="B1840" t="str">
        <f>VLOOKUP(A1840,kipp_maps!A:B,2,FALSE)</f>
        <v>School D</v>
      </c>
      <c r="C1840">
        <f>VLOOKUP(A1840,kipp_maps!A:C,3,FALSE)</f>
        <v>7</v>
      </c>
      <c r="D1840">
        <f>VLOOKUP(A1840,kipp_maps!A:D,4,FALSE)</f>
        <v>2019</v>
      </c>
      <c r="E1840" t="str">
        <f>VLOOKUP(A1840,kipp_maps!A:E,5,FALSE)</f>
        <v>Gifted</v>
      </c>
      <c r="F1840">
        <f>VLOOKUP(A1840&amp;"|"&amp;"Fall"&amp;"|"&amp;"Math",kipp_maps!H:I,2,FALSE)</f>
        <v>223</v>
      </c>
      <c r="G1840">
        <f>VLOOKUP(A1840&amp;"|"&amp;"Fall"&amp;"|"&amp;"Math",kipp_maps!H:J,3,FALSE)</f>
        <v>44</v>
      </c>
      <c r="H1840">
        <f>VLOOKUP(A1840&amp;"|"&amp;"Fall"&amp;"|"&amp;"Math",kipp_maps!H:K,4,FALSE)</f>
        <v>2</v>
      </c>
      <c r="I1840">
        <f>VLOOKUP(A1840&amp;"|"&amp;"Spring"&amp;"|"&amp;"Math",kipp_maps!H:I,2,FALSE)</f>
        <v>232</v>
      </c>
      <c r="J1840">
        <f>VLOOKUP(A1840&amp;"|"&amp;"Spring"&amp;"|"&amp;"Math",kipp_maps!H:J,3,FALSE)</f>
        <v>58</v>
      </c>
      <c r="K1840">
        <f>VLOOKUP(A1840&amp;"|"&amp;"Spring"&amp;"|"&amp;"Math",kipp_maps!H:K,4,FALSE)</f>
        <v>3</v>
      </c>
      <c r="L1840">
        <f>VLOOKUP(A1840&amp;"|"&amp;"Fall"&amp;"|"&amp;"Math",kipp_maps!H:L,5,FALSE)</f>
        <v>5</v>
      </c>
      <c r="M1840">
        <f t="shared" si="112"/>
        <v>9</v>
      </c>
      <c r="N1840">
        <f t="shared" si="113"/>
        <v>4</v>
      </c>
      <c r="O1840">
        <f>VLOOKUP(A1840&amp;"|"&amp;"Fall"&amp;"|"&amp;"Reading",kipp_maps!H:I,2,FALSE)</f>
        <v>222</v>
      </c>
      <c r="P1840">
        <f>VLOOKUP(A1840&amp;"|"&amp;"Fall"&amp;"|"&amp;"Reading",kipp_maps!H:J,3,FALSE)</f>
        <v>67</v>
      </c>
      <c r="Q1840">
        <f>VLOOKUP(A1840&amp;"|"&amp;"Fall"&amp;"|"&amp;"Reading",kipp_maps!H:K,4,FALSE)</f>
        <v>3</v>
      </c>
      <c r="R1840">
        <f>VLOOKUP(A1840&amp;"|"&amp;"Spring"&amp;"|"&amp;"Reading",kipp_maps!H:I,2,FALSE)</f>
        <v>218</v>
      </c>
      <c r="S1840">
        <f>VLOOKUP(A1840&amp;"|"&amp;"Spring"&amp;"|"&amp;"Reading",kipp_maps!H:J,3,FALSE)</f>
        <v>50</v>
      </c>
      <c r="T1840">
        <f>VLOOKUP(A1840&amp;"|"&amp;"Spring"&amp;"|"&amp;"Reading",kipp_maps!H:K,4,FALSE)</f>
        <v>3</v>
      </c>
      <c r="U1840">
        <f>VLOOKUP(A1840&amp;"|"&amp;"Fall"&amp;"|"&amp;"Reading",kipp_maps!H:L,5,FALSE)</f>
        <v>3</v>
      </c>
      <c r="V1840">
        <f t="shared" si="114"/>
        <v>-4</v>
      </c>
      <c r="W1840">
        <f t="shared" si="115"/>
        <v>-7</v>
      </c>
    </row>
    <row r="1841" spans="1:23" x14ac:dyDescent="0.25">
      <c r="A1841">
        <v>11967</v>
      </c>
      <c r="B1841" t="str">
        <f>VLOOKUP(A1841,kipp_maps!A:B,2,FALSE)</f>
        <v>School C</v>
      </c>
      <c r="C1841">
        <f>VLOOKUP(A1841,kipp_maps!A:C,3,FALSE)</f>
        <v>7</v>
      </c>
      <c r="D1841">
        <f>VLOOKUP(A1841,kipp_maps!A:D,4,FALSE)</f>
        <v>2019</v>
      </c>
      <c r="E1841" t="str">
        <f>VLOOKUP(A1841,kipp_maps!A:E,5,FALSE)</f>
        <v>GenEd</v>
      </c>
      <c r="F1841">
        <f>VLOOKUP(A1841&amp;"|"&amp;"Fall"&amp;"|"&amp;"Math",kipp_maps!H:I,2,FALSE)</f>
        <v>250</v>
      </c>
      <c r="G1841">
        <f>VLOOKUP(A1841&amp;"|"&amp;"Fall"&amp;"|"&amp;"Math",kipp_maps!H:J,3,FALSE)</f>
        <v>93</v>
      </c>
      <c r="H1841">
        <f>VLOOKUP(A1841&amp;"|"&amp;"Fall"&amp;"|"&amp;"Math",kipp_maps!H:K,4,FALSE)</f>
        <v>4</v>
      </c>
      <c r="I1841">
        <f>VLOOKUP(A1841&amp;"|"&amp;"Spring"&amp;"|"&amp;"Math",kipp_maps!H:I,2,FALSE)</f>
        <v>248</v>
      </c>
      <c r="J1841">
        <f>VLOOKUP(A1841&amp;"|"&amp;"Spring"&amp;"|"&amp;"Math",kipp_maps!H:J,3,FALSE)</f>
        <v>86</v>
      </c>
      <c r="K1841">
        <f>VLOOKUP(A1841&amp;"|"&amp;"Spring"&amp;"|"&amp;"Math",kipp_maps!H:K,4,FALSE)</f>
        <v>4</v>
      </c>
      <c r="L1841">
        <f>VLOOKUP(A1841&amp;"|"&amp;"Fall"&amp;"|"&amp;"Math",kipp_maps!H:L,5,FALSE)</f>
        <v>3</v>
      </c>
      <c r="M1841">
        <f t="shared" si="112"/>
        <v>-2</v>
      </c>
      <c r="N1841">
        <f t="shared" si="113"/>
        <v>-5</v>
      </c>
      <c r="O1841">
        <f>VLOOKUP(A1841&amp;"|"&amp;"Fall"&amp;"|"&amp;"Reading",kipp_maps!H:I,2,FALSE)</f>
        <v>234</v>
      </c>
      <c r="P1841">
        <f>VLOOKUP(A1841&amp;"|"&amp;"Fall"&amp;"|"&amp;"Reading",kipp_maps!H:J,3,FALSE)</f>
        <v>89</v>
      </c>
      <c r="Q1841">
        <f>VLOOKUP(A1841&amp;"|"&amp;"Fall"&amp;"|"&amp;"Reading",kipp_maps!H:K,4,FALSE)</f>
        <v>4</v>
      </c>
      <c r="R1841">
        <f>VLOOKUP(A1841&amp;"|"&amp;"Spring"&amp;"|"&amp;"Reading",kipp_maps!H:I,2,FALSE)</f>
        <v>230</v>
      </c>
      <c r="S1841">
        <f>VLOOKUP(A1841&amp;"|"&amp;"Spring"&amp;"|"&amp;"Reading",kipp_maps!H:J,3,FALSE)</f>
        <v>78</v>
      </c>
      <c r="T1841">
        <f>VLOOKUP(A1841&amp;"|"&amp;"Spring"&amp;"|"&amp;"Reading",kipp_maps!H:K,4,FALSE)</f>
        <v>4</v>
      </c>
      <c r="U1841">
        <f>VLOOKUP(A1841&amp;"|"&amp;"Fall"&amp;"|"&amp;"Reading",kipp_maps!H:L,5,FALSE)</f>
        <v>2</v>
      </c>
      <c r="V1841">
        <f t="shared" si="114"/>
        <v>-4</v>
      </c>
      <c r="W1841">
        <f t="shared" si="115"/>
        <v>-6</v>
      </c>
    </row>
    <row r="1842" spans="1:23" x14ac:dyDescent="0.25">
      <c r="A1842">
        <v>17302</v>
      </c>
      <c r="B1842" t="str">
        <f>VLOOKUP(A1842,kipp_maps!A:B,2,FALSE)</f>
        <v>School C</v>
      </c>
      <c r="C1842">
        <f>VLOOKUP(A1842,kipp_maps!A:C,3,FALSE)</f>
        <v>7</v>
      </c>
      <c r="D1842">
        <f>VLOOKUP(A1842,kipp_maps!A:D,4,FALSE)</f>
        <v>2019</v>
      </c>
      <c r="E1842" t="str">
        <f>VLOOKUP(A1842,kipp_maps!A:E,5,FALSE)</f>
        <v>GenEd</v>
      </c>
      <c r="F1842">
        <f>VLOOKUP(A1842&amp;"|"&amp;"Fall"&amp;"|"&amp;"Math",kipp_maps!H:I,2,FALSE)</f>
        <v>227</v>
      </c>
      <c r="G1842">
        <f>VLOOKUP(A1842&amp;"|"&amp;"Fall"&amp;"|"&amp;"Math",kipp_maps!H:J,3,FALSE)</f>
        <v>54</v>
      </c>
      <c r="H1842">
        <f>VLOOKUP(A1842&amp;"|"&amp;"Fall"&amp;"|"&amp;"Math",kipp_maps!H:K,4,FALSE)</f>
        <v>3</v>
      </c>
      <c r="I1842">
        <f>VLOOKUP(A1842&amp;"|"&amp;"Spring"&amp;"|"&amp;"Math",kipp_maps!H:I,2,FALSE)</f>
        <v>221</v>
      </c>
      <c r="J1842">
        <f>VLOOKUP(A1842&amp;"|"&amp;"Spring"&amp;"|"&amp;"Math",kipp_maps!H:J,3,FALSE)</f>
        <v>33</v>
      </c>
      <c r="K1842">
        <f>VLOOKUP(A1842&amp;"|"&amp;"Spring"&amp;"|"&amp;"Math",kipp_maps!H:K,4,FALSE)</f>
        <v>2</v>
      </c>
      <c r="L1842">
        <f>VLOOKUP(A1842&amp;"|"&amp;"Fall"&amp;"|"&amp;"Math",kipp_maps!H:L,5,FALSE)</f>
        <v>5</v>
      </c>
      <c r="M1842">
        <f t="shared" si="112"/>
        <v>-6</v>
      </c>
      <c r="N1842">
        <f t="shared" si="113"/>
        <v>-11</v>
      </c>
      <c r="O1842">
        <f>VLOOKUP(A1842&amp;"|"&amp;"Fall"&amp;"|"&amp;"Reading",kipp_maps!H:I,2,FALSE)</f>
        <v>213</v>
      </c>
      <c r="P1842">
        <f>VLOOKUP(A1842&amp;"|"&amp;"Fall"&amp;"|"&amp;"Reading",kipp_maps!H:J,3,FALSE)</f>
        <v>43</v>
      </c>
      <c r="Q1842">
        <f>VLOOKUP(A1842&amp;"|"&amp;"Fall"&amp;"|"&amp;"Reading",kipp_maps!H:K,4,FALSE)</f>
        <v>2</v>
      </c>
      <c r="R1842">
        <f>VLOOKUP(A1842&amp;"|"&amp;"Spring"&amp;"|"&amp;"Reading",kipp_maps!H:I,2,FALSE)</f>
        <v>220</v>
      </c>
      <c r="S1842">
        <f>VLOOKUP(A1842&amp;"|"&amp;"Spring"&amp;"|"&amp;"Reading",kipp_maps!H:J,3,FALSE)</f>
        <v>55</v>
      </c>
      <c r="T1842">
        <f>VLOOKUP(A1842&amp;"|"&amp;"Spring"&amp;"|"&amp;"Reading",kipp_maps!H:K,4,FALSE)</f>
        <v>3</v>
      </c>
      <c r="U1842">
        <f>VLOOKUP(A1842&amp;"|"&amp;"Fall"&amp;"|"&amp;"Reading",kipp_maps!H:L,5,FALSE)</f>
        <v>4</v>
      </c>
      <c r="V1842">
        <f t="shared" si="114"/>
        <v>7</v>
      </c>
      <c r="W1842">
        <f t="shared" si="115"/>
        <v>3</v>
      </c>
    </row>
    <row r="1843" spans="1:23" x14ac:dyDescent="0.25">
      <c r="A1843">
        <v>13199</v>
      </c>
      <c r="B1843" t="str">
        <f>VLOOKUP(A1843,kipp_maps!A:B,2,FALSE)</f>
        <v>School C</v>
      </c>
      <c r="C1843">
        <f>VLOOKUP(A1843,kipp_maps!A:C,3,FALSE)</f>
        <v>7</v>
      </c>
      <c r="D1843">
        <f>VLOOKUP(A1843,kipp_maps!A:D,4,FALSE)</f>
        <v>2019</v>
      </c>
      <c r="E1843" t="str">
        <f>VLOOKUP(A1843,kipp_maps!A:E,5,FALSE)</f>
        <v>SPED</v>
      </c>
      <c r="F1843">
        <f>VLOOKUP(A1843&amp;"|"&amp;"Fall"&amp;"|"&amp;"Math",kipp_maps!H:I,2,FALSE)</f>
        <v>219</v>
      </c>
      <c r="G1843">
        <f>VLOOKUP(A1843&amp;"|"&amp;"Fall"&amp;"|"&amp;"Math",kipp_maps!H:J,3,FALSE)</f>
        <v>35</v>
      </c>
      <c r="H1843">
        <f>VLOOKUP(A1843&amp;"|"&amp;"Fall"&amp;"|"&amp;"Math",kipp_maps!H:K,4,FALSE)</f>
        <v>2</v>
      </c>
      <c r="I1843">
        <f>VLOOKUP(A1843&amp;"|"&amp;"Spring"&amp;"|"&amp;"Math",kipp_maps!H:I,2,FALSE)</f>
        <v>222</v>
      </c>
      <c r="J1843">
        <f>VLOOKUP(A1843&amp;"|"&amp;"Spring"&amp;"|"&amp;"Math",kipp_maps!H:J,3,FALSE)</f>
        <v>35</v>
      </c>
      <c r="K1843">
        <f>VLOOKUP(A1843&amp;"|"&amp;"Spring"&amp;"|"&amp;"Math",kipp_maps!H:K,4,FALSE)</f>
        <v>2</v>
      </c>
      <c r="L1843">
        <f>VLOOKUP(A1843&amp;"|"&amp;"Fall"&amp;"|"&amp;"Math",kipp_maps!H:L,5,FALSE)</f>
        <v>5</v>
      </c>
      <c r="M1843">
        <f t="shared" si="112"/>
        <v>3</v>
      </c>
      <c r="N1843">
        <f t="shared" si="113"/>
        <v>-2</v>
      </c>
      <c r="O1843">
        <f>VLOOKUP(A1843&amp;"|"&amp;"Fall"&amp;"|"&amp;"Reading",kipp_maps!H:I,2,FALSE)</f>
        <v>210</v>
      </c>
      <c r="P1843">
        <f>VLOOKUP(A1843&amp;"|"&amp;"Fall"&amp;"|"&amp;"Reading",kipp_maps!H:J,3,FALSE)</f>
        <v>35</v>
      </c>
      <c r="Q1843">
        <f>VLOOKUP(A1843&amp;"|"&amp;"Fall"&amp;"|"&amp;"Reading",kipp_maps!H:K,4,FALSE)</f>
        <v>2</v>
      </c>
      <c r="R1843">
        <f>VLOOKUP(A1843&amp;"|"&amp;"Spring"&amp;"|"&amp;"Reading",kipp_maps!H:I,2,FALSE)</f>
        <v>212</v>
      </c>
      <c r="S1843">
        <f>VLOOKUP(A1843&amp;"|"&amp;"Spring"&amp;"|"&amp;"Reading",kipp_maps!H:J,3,FALSE)</f>
        <v>34</v>
      </c>
      <c r="T1843">
        <f>VLOOKUP(A1843&amp;"|"&amp;"Spring"&amp;"|"&amp;"Reading",kipp_maps!H:K,4,FALSE)</f>
        <v>2</v>
      </c>
      <c r="U1843">
        <f>VLOOKUP(A1843&amp;"|"&amp;"Fall"&amp;"|"&amp;"Reading",kipp_maps!H:L,5,FALSE)</f>
        <v>5</v>
      </c>
      <c r="V1843">
        <f t="shared" si="114"/>
        <v>2</v>
      </c>
      <c r="W1843">
        <f t="shared" si="115"/>
        <v>-3</v>
      </c>
    </row>
    <row r="1844" spans="1:23" x14ac:dyDescent="0.25">
      <c r="A1844">
        <v>26057</v>
      </c>
      <c r="B1844" t="str">
        <f>VLOOKUP(A1844,kipp_maps!A:B,2,FALSE)</f>
        <v>School C</v>
      </c>
      <c r="C1844">
        <f>VLOOKUP(A1844,kipp_maps!A:C,3,FALSE)</f>
        <v>7</v>
      </c>
      <c r="D1844">
        <f>VLOOKUP(A1844,kipp_maps!A:D,4,FALSE)</f>
        <v>2019</v>
      </c>
      <c r="E1844" t="str">
        <f>VLOOKUP(A1844,kipp_maps!A:E,5,FALSE)</f>
        <v>SPED</v>
      </c>
      <c r="F1844">
        <f>VLOOKUP(A1844&amp;"|"&amp;"Fall"&amp;"|"&amp;"Math",kipp_maps!H:I,2,FALSE)</f>
        <v>184</v>
      </c>
      <c r="G1844">
        <f>VLOOKUP(A1844&amp;"|"&amp;"Fall"&amp;"|"&amp;"Math",kipp_maps!H:J,3,FALSE)</f>
        <v>1</v>
      </c>
      <c r="H1844">
        <f>VLOOKUP(A1844&amp;"|"&amp;"Fall"&amp;"|"&amp;"Math",kipp_maps!H:K,4,FALSE)</f>
        <v>1</v>
      </c>
      <c r="I1844">
        <f>VLOOKUP(A1844&amp;"|"&amp;"Spring"&amp;"|"&amp;"Math",kipp_maps!H:I,2,FALSE)</f>
        <v>194</v>
      </c>
      <c r="J1844">
        <f>VLOOKUP(A1844&amp;"|"&amp;"Spring"&amp;"|"&amp;"Math",kipp_maps!H:J,3,FALSE)</f>
        <v>3</v>
      </c>
      <c r="K1844">
        <f>VLOOKUP(A1844&amp;"|"&amp;"Spring"&amp;"|"&amp;"Math",kipp_maps!H:K,4,FALSE)</f>
        <v>1</v>
      </c>
      <c r="L1844">
        <f>VLOOKUP(A1844&amp;"|"&amp;"Fall"&amp;"|"&amp;"Math",kipp_maps!H:L,5,FALSE)</f>
        <v>8</v>
      </c>
      <c r="M1844">
        <f t="shared" si="112"/>
        <v>10</v>
      </c>
      <c r="N1844">
        <f t="shared" si="113"/>
        <v>2</v>
      </c>
      <c r="O1844">
        <f>VLOOKUP(A1844&amp;"|"&amp;"Fall"&amp;"|"&amp;"Reading",kipp_maps!H:I,2,FALSE)</f>
        <v>196</v>
      </c>
      <c r="P1844">
        <f>VLOOKUP(A1844&amp;"|"&amp;"Fall"&amp;"|"&amp;"Reading",kipp_maps!H:J,3,FALSE)</f>
        <v>9</v>
      </c>
      <c r="Q1844">
        <f>VLOOKUP(A1844&amp;"|"&amp;"Fall"&amp;"|"&amp;"Reading",kipp_maps!H:K,4,FALSE)</f>
        <v>1</v>
      </c>
      <c r="R1844">
        <f>VLOOKUP(A1844&amp;"|"&amp;"Spring"&amp;"|"&amp;"Reading",kipp_maps!H:I,2,FALSE)</f>
        <v>209</v>
      </c>
      <c r="S1844">
        <f>VLOOKUP(A1844&amp;"|"&amp;"Spring"&amp;"|"&amp;"Reading",kipp_maps!H:J,3,FALSE)</f>
        <v>27</v>
      </c>
      <c r="T1844">
        <f>VLOOKUP(A1844&amp;"|"&amp;"Spring"&amp;"|"&amp;"Reading",kipp_maps!H:K,4,FALSE)</f>
        <v>2</v>
      </c>
      <c r="U1844">
        <f>VLOOKUP(A1844&amp;"|"&amp;"Fall"&amp;"|"&amp;"Reading",kipp_maps!H:L,5,FALSE)</f>
        <v>7</v>
      </c>
      <c r="V1844">
        <f t="shared" si="114"/>
        <v>13</v>
      </c>
      <c r="W1844">
        <f t="shared" si="115"/>
        <v>6</v>
      </c>
    </row>
    <row r="1845" spans="1:23" x14ac:dyDescent="0.25">
      <c r="A1845">
        <v>17492</v>
      </c>
      <c r="B1845" t="str">
        <f>VLOOKUP(A1845,kipp_maps!A:B,2,FALSE)</f>
        <v>School D</v>
      </c>
      <c r="C1845">
        <f>VLOOKUP(A1845,kipp_maps!A:C,3,FALSE)</f>
        <v>7</v>
      </c>
      <c r="D1845">
        <f>VLOOKUP(A1845,kipp_maps!A:D,4,FALSE)</f>
        <v>2019</v>
      </c>
      <c r="E1845" t="str">
        <f>VLOOKUP(A1845,kipp_maps!A:E,5,FALSE)</f>
        <v>GenEd</v>
      </c>
      <c r="F1845">
        <f>VLOOKUP(A1845&amp;"|"&amp;"Fall"&amp;"|"&amp;"Math",kipp_maps!H:I,2,FALSE)</f>
        <v>218</v>
      </c>
      <c r="G1845">
        <f>VLOOKUP(A1845&amp;"|"&amp;"Fall"&amp;"|"&amp;"Math",kipp_maps!H:J,3,FALSE)</f>
        <v>33</v>
      </c>
      <c r="H1845">
        <f>VLOOKUP(A1845&amp;"|"&amp;"Fall"&amp;"|"&amp;"Math",kipp_maps!H:K,4,FALSE)</f>
        <v>2</v>
      </c>
      <c r="I1845">
        <f>VLOOKUP(A1845&amp;"|"&amp;"Spring"&amp;"|"&amp;"Math",kipp_maps!H:I,2,FALSE)</f>
        <v>231</v>
      </c>
      <c r="J1845">
        <f>VLOOKUP(A1845&amp;"|"&amp;"Spring"&amp;"|"&amp;"Math",kipp_maps!H:J,3,FALSE)</f>
        <v>55</v>
      </c>
      <c r="K1845">
        <f>VLOOKUP(A1845&amp;"|"&amp;"Spring"&amp;"|"&amp;"Math",kipp_maps!H:K,4,FALSE)</f>
        <v>3</v>
      </c>
      <c r="L1845">
        <f>VLOOKUP(A1845&amp;"|"&amp;"Fall"&amp;"|"&amp;"Math",kipp_maps!H:L,5,FALSE)</f>
        <v>5</v>
      </c>
      <c r="M1845">
        <f t="shared" si="112"/>
        <v>13</v>
      </c>
      <c r="N1845">
        <f t="shared" si="113"/>
        <v>8</v>
      </c>
      <c r="O1845">
        <f>VLOOKUP(A1845&amp;"|"&amp;"Fall"&amp;"|"&amp;"Reading",kipp_maps!H:I,2,FALSE)</f>
        <v>222</v>
      </c>
      <c r="P1845">
        <f>VLOOKUP(A1845&amp;"|"&amp;"Fall"&amp;"|"&amp;"Reading",kipp_maps!H:J,3,FALSE)</f>
        <v>67</v>
      </c>
      <c r="Q1845">
        <f>VLOOKUP(A1845&amp;"|"&amp;"Fall"&amp;"|"&amp;"Reading",kipp_maps!H:K,4,FALSE)</f>
        <v>3</v>
      </c>
      <c r="R1845">
        <f>VLOOKUP(A1845&amp;"|"&amp;"Spring"&amp;"|"&amp;"Reading",kipp_maps!H:I,2,FALSE)</f>
        <v>230</v>
      </c>
      <c r="S1845">
        <f>VLOOKUP(A1845&amp;"|"&amp;"Spring"&amp;"|"&amp;"Reading",kipp_maps!H:J,3,FALSE)</f>
        <v>78</v>
      </c>
      <c r="T1845">
        <f>VLOOKUP(A1845&amp;"|"&amp;"Spring"&amp;"|"&amp;"Reading",kipp_maps!H:K,4,FALSE)</f>
        <v>4</v>
      </c>
      <c r="U1845">
        <f>VLOOKUP(A1845&amp;"|"&amp;"Fall"&amp;"|"&amp;"Reading",kipp_maps!H:L,5,FALSE)</f>
        <v>3</v>
      </c>
      <c r="V1845">
        <f t="shared" si="114"/>
        <v>8</v>
      </c>
      <c r="W1845">
        <f t="shared" si="115"/>
        <v>5</v>
      </c>
    </row>
    <row r="1846" spans="1:23" x14ac:dyDescent="0.25">
      <c r="A1846">
        <v>24339</v>
      </c>
      <c r="B1846" t="str">
        <f>VLOOKUP(A1846,kipp_maps!A:B,2,FALSE)</f>
        <v>School D</v>
      </c>
      <c r="C1846">
        <f>VLOOKUP(A1846,kipp_maps!A:C,3,FALSE)</f>
        <v>7</v>
      </c>
      <c r="D1846">
        <f>VLOOKUP(A1846,kipp_maps!A:D,4,FALSE)</f>
        <v>2019</v>
      </c>
      <c r="E1846" t="str">
        <f>VLOOKUP(A1846,kipp_maps!A:E,5,FALSE)</f>
        <v>GenEd</v>
      </c>
      <c r="F1846">
        <f>VLOOKUP(A1846&amp;"|"&amp;"Fall"&amp;"|"&amp;"Math",kipp_maps!H:I,2,FALSE)</f>
        <v>214</v>
      </c>
      <c r="G1846">
        <f>VLOOKUP(A1846&amp;"|"&amp;"Fall"&amp;"|"&amp;"Math",kipp_maps!H:J,3,FALSE)</f>
        <v>25</v>
      </c>
      <c r="H1846">
        <f>VLOOKUP(A1846&amp;"|"&amp;"Fall"&amp;"|"&amp;"Math",kipp_maps!H:K,4,FALSE)</f>
        <v>2</v>
      </c>
      <c r="I1846">
        <f>VLOOKUP(A1846&amp;"|"&amp;"Spring"&amp;"|"&amp;"Math",kipp_maps!H:I,2,FALSE)</f>
        <v>221</v>
      </c>
      <c r="J1846">
        <f>VLOOKUP(A1846&amp;"|"&amp;"Spring"&amp;"|"&amp;"Math",kipp_maps!H:J,3,FALSE)</f>
        <v>33</v>
      </c>
      <c r="K1846">
        <f>VLOOKUP(A1846&amp;"|"&amp;"Spring"&amp;"|"&amp;"Math",kipp_maps!H:K,4,FALSE)</f>
        <v>2</v>
      </c>
      <c r="L1846">
        <f>VLOOKUP(A1846&amp;"|"&amp;"Fall"&amp;"|"&amp;"Math",kipp_maps!H:L,5,FALSE)</f>
        <v>6</v>
      </c>
      <c r="M1846">
        <f t="shared" si="112"/>
        <v>7</v>
      </c>
      <c r="N1846">
        <f t="shared" si="113"/>
        <v>1</v>
      </c>
      <c r="O1846">
        <f>VLOOKUP(A1846&amp;"|"&amp;"Fall"&amp;"|"&amp;"Reading",kipp_maps!H:I,2,FALSE)</f>
        <v>226</v>
      </c>
      <c r="P1846">
        <f>VLOOKUP(A1846&amp;"|"&amp;"Fall"&amp;"|"&amp;"Reading",kipp_maps!H:J,3,FALSE)</f>
        <v>76</v>
      </c>
      <c r="Q1846">
        <f>VLOOKUP(A1846&amp;"|"&amp;"Fall"&amp;"|"&amp;"Reading",kipp_maps!H:K,4,FALSE)</f>
        <v>4</v>
      </c>
      <c r="R1846">
        <f>VLOOKUP(A1846&amp;"|"&amp;"Spring"&amp;"|"&amp;"Reading",kipp_maps!H:I,2,FALSE)</f>
        <v>230</v>
      </c>
      <c r="S1846">
        <f>VLOOKUP(A1846&amp;"|"&amp;"Spring"&amp;"|"&amp;"Reading",kipp_maps!H:J,3,FALSE)</f>
        <v>78</v>
      </c>
      <c r="T1846">
        <f>VLOOKUP(A1846&amp;"|"&amp;"Spring"&amp;"|"&amp;"Reading",kipp_maps!H:K,4,FALSE)</f>
        <v>4</v>
      </c>
      <c r="U1846">
        <f>VLOOKUP(A1846&amp;"|"&amp;"Fall"&amp;"|"&amp;"Reading",kipp_maps!H:L,5,FALSE)</f>
        <v>2</v>
      </c>
      <c r="V1846">
        <f t="shared" si="114"/>
        <v>4</v>
      </c>
      <c r="W1846">
        <f t="shared" si="115"/>
        <v>2</v>
      </c>
    </row>
    <row r="1847" spans="1:23" x14ac:dyDescent="0.25">
      <c r="A1847">
        <v>11173</v>
      </c>
      <c r="B1847" t="str">
        <f>VLOOKUP(A1847,kipp_maps!A:B,2,FALSE)</f>
        <v>School A</v>
      </c>
      <c r="C1847">
        <f>VLOOKUP(A1847,kipp_maps!A:C,3,FALSE)</f>
        <v>7</v>
      </c>
      <c r="D1847">
        <f>VLOOKUP(A1847,kipp_maps!A:D,4,FALSE)</f>
        <v>2019</v>
      </c>
      <c r="E1847" t="str">
        <f>VLOOKUP(A1847,kipp_maps!A:E,5,FALSE)</f>
        <v>GenEd</v>
      </c>
      <c r="F1847">
        <f>VLOOKUP(A1847&amp;"|"&amp;"Fall"&amp;"|"&amp;"Math",kipp_maps!H:I,2,FALSE)</f>
        <v>229</v>
      </c>
      <c r="G1847">
        <f>VLOOKUP(A1847&amp;"|"&amp;"Fall"&amp;"|"&amp;"Math",kipp_maps!H:J,3,FALSE)</f>
        <v>59</v>
      </c>
      <c r="H1847">
        <f>VLOOKUP(A1847&amp;"|"&amp;"Fall"&amp;"|"&amp;"Math",kipp_maps!H:K,4,FALSE)</f>
        <v>3</v>
      </c>
      <c r="I1847">
        <f>VLOOKUP(A1847&amp;"|"&amp;"Spring"&amp;"|"&amp;"Math",kipp_maps!H:I,2,FALSE)</f>
        <v>229</v>
      </c>
      <c r="J1847">
        <f>VLOOKUP(A1847&amp;"|"&amp;"Spring"&amp;"|"&amp;"Math",kipp_maps!H:J,3,FALSE)</f>
        <v>51</v>
      </c>
      <c r="K1847">
        <f>VLOOKUP(A1847&amp;"|"&amp;"Spring"&amp;"|"&amp;"Math",kipp_maps!H:K,4,FALSE)</f>
        <v>3</v>
      </c>
      <c r="L1847">
        <f>VLOOKUP(A1847&amp;"|"&amp;"Fall"&amp;"|"&amp;"Math",kipp_maps!H:L,5,FALSE)</f>
        <v>5</v>
      </c>
      <c r="M1847">
        <f t="shared" si="112"/>
        <v>0</v>
      </c>
      <c r="N1847">
        <f t="shared" si="113"/>
        <v>-5</v>
      </c>
      <c r="O1847">
        <f>VLOOKUP(A1847&amp;"|"&amp;"Fall"&amp;"|"&amp;"Reading",kipp_maps!H:I,2,FALSE)</f>
        <v>218</v>
      </c>
      <c r="P1847">
        <f>VLOOKUP(A1847&amp;"|"&amp;"Fall"&amp;"|"&amp;"Reading",kipp_maps!H:J,3,FALSE)</f>
        <v>56</v>
      </c>
      <c r="Q1847">
        <f>VLOOKUP(A1847&amp;"|"&amp;"Fall"&amp;"|"&amp;"Reading",kipp_maps!H:K,4,FALSE)</f>
        <v>3</v>
      </c>
      <c r="R1847">
        <f>VLOOKUP(A1847&amp;"|"&amp;"Spring"&amp;"|"&amp;"Reading",kipp_maps!H:I,2,FALSE)</f>
        <v>213</v>
      </c>
      <c r="S1847">
        <f>VLOOKUP(A1847&amp;"|"&amp;"Spring"&amp;"|"&amp;"Reading",kipp_maps!H:J,3,FALSE)</f>
        <v>37</v>
      </c>
      <c r="T1847">
        <f>VLOOKUP(A1847&amp;"|"&amp;"Spring"&amp;"|"&amp;"Reading",kipp_maps!H:K,4,FALSE)</f>
        <v>2</v>
      </c>
      <c r="U1847">
        <f>VLOOKUP(A1847&amp;"|"&amp;"Fall"&amp;"|"&amp;"Reading",kipp_maps!H:L,5,FALSE)</f>
        <v>3</v>
      </c>
      <c r="V1847">
        <f t="shared" si="114"/>
        <v>-5</v>
      </c>
      <c r="W1847">
        <f t="shared" si="115"/>
        <v>-8</v>
      </c>
    </row>
    <row r="1848" spans="1:23" x14ac:dyDescent="0.25">
      <c r="A1848">
        <v>25366</v>
      </c>
      <c r="B1848" t="str">
        <f>VLOOKUP(A1848,kipp_maps!A:B,2,FALSE)</f>
        <v>School A</v>
      </c>
      <c r="C1848">
        <f>VLOOKUP(A1848,kipp_maps!A:C,3,FALSE)</f>
        <v>7</v>
      </c>
      <c r="D1848">
        <f>VLOOKUP(A1848,kipp_maps!A:D,4,FALSE)</f>
        <v>2019</v>
      </c>
      <c r="E1848" t="str">
        <f>VLOOKUP(A1848,kipp_maps!A:E,5,FALSE)</f>
        <v>GenEd</v>
      </c>
      <c r="F1848">
        <f>VLOOKUP(A1848&amp;"|"&amp;"Fall"&amp;"|"&amp;"Math",kipp_maps!H:I,2,FALSE)</f>
        <v>228</v>
      </c>
      <c r="G1848">
        <f>VLOOKUP(A1848&amp;"|"&amp;"Fall"&amp;"|"&amp;"Math",kipp_maps!H:J,3,FALSE)</f>
        <v>56</v>
      </c>
      <c r="H1848">
        <f>VLOOKUP(A1848&amp;"|"&amp;"Fall"&amp;"|"&amp;"Math",kipp_maps!H:K,4,FALSE)</f>
        <v>3</v>
      </c>
      <c r="I1848">
        <f>VLOOKUP(A1848&amp;"|"&amp;"Spring"&amp;"|"&amp;"Math",kipp_maps!H:I,2,FALSE)</f>
        <v>231</v>
      </c>
      <c r="J1848">
        <f>VLOOKUP(A1848&amp;"|"&amp;"Spring"&amp;"|"&amp;"Math",kipp_maps!H:J,3,FALSE)</f>
        <v>55</v>
      </c>
      <c r="K1848">
        <f>VLOOKUP(A1848&amp;"|"&amp;"Spring"&amp;"|"&amp;"Math",kipp_maps!H:K,4,FALSE)</f>
        <v>3</v>
      </c>
      <c r="L1848">
        <f>VLOOKUP(A1848&amp;"|"&amp;"Fall"&amp;"|"&amp;"Math",kipp_maps!H:L,5,FALSE)</f>
        <v>5</v>
      </c>
      <c r="M1848">
        <f t="shared" si="112"/>
        <v>3</v>
      </c>
      <c r="N1848">
        <f t="shared" si="113"/>
        <v>-2</v>
      </c>
      <c r="O1848">
        <f>VLOOKUP(A1848&amp;"|"&amp;"Fall"&amp;"|"&amp;"Reading",kipp_maps!H:I,2,FALSE)</f>
        <v>217</v>
      </c>
      <c r="P1848">
        <f>VLOOKUP(A1848&amp;"|"&amp;"Fall"&amp;"|"&amp;"Reading",kipp_maps!H:J,3,FALSE)</f>
        <v>53</v>
      </c>
      <c r="Q1848">
        <f>VLOOKUP(A1848&amp;"|"&amp;"Fall"&amp;"|"&amp;"Reading",kipp_maps!H:K,4,FALSE)</f>
        <v>3</v>
      </c>
      <c r="R1848">
        <f>VLOOKUP(A1848&amp;"|"&amp;"Spring"&amp;"|"&amp;"Reading",kipp_maps!H:I,2,FALSE)</f>
        <v>216</v>
      </c>
      <c r="S1848">
        <f>VLOOKUP(A1848&amp;"|"&amp;"Spring"&amp;"|"&amp;"Reading",kipp_maps!H:J,3,FALSE)</f>
        <v>44</v>
      </c>
      <c r="T1848">
        <f>VLOOKUP(A1848&amp;"|"&amp;"Spring"&amp;"|"&amp;"Reading",kipp_maps!H:K,4,FALSE)</f>
        <v>2</v>
      </c>
      <c r="U1848">
        <f>VLOOKUP(A1848&amp;"|"&amp;"Fall"&amp;"|"&amp;"Reading",kipp_maps!H:L,5,FALSE)</f>
        <v>3</v>
      </c>
      <c r="V1848">
        <f t="shared" si="114"/>
        <v>-1</v>
      </c>
      <c r="W1848">
        <f t="shared" si="115"/>
        <v>-4</v>
      </c>
    </row>
    <row r="1849" spans="1:23" x14ac:dyDescent="0.25">
      <c r="A1849">
        <v>15277</v>
      </c>
      <c r="B1849" t="str">
        <f>VLOOKUP(A1849,kipp_maps!A:B,2,FALSE)</f>
        <v>School D</v>
      </c>
      <c r="C1849">
        <f>VLOOKUP(A1849,kipp_maps!A:C,3,FALSE)</f>
        <v>7</v>
      </c>
      <c r="D1849">
        <f>VLOOKUP(A1849,kipp_maps!A:D,4,FALSE)</f>
        <v>2019</v>
      </c>
      <c r="E1849" t="str">
        <f>VLOOKUP(A1849,kipp_maps!A:E,5,FALSE)</f>
        <v>GenEd</v>
      </c>
      <c r="F1849">
        <f>VLOOKUP(A1849&amp;"|"&amp;"Fall"&amp;"|"&amp;"Math",kipp_maps!H:I,2,FALSE)</f>
        <v>216</v>
      </c>
      <c r="G1849">
        <f>VLOOKUP(A1849&amp;"|"&amp;"Fall"&amp;"|"&amp;"Math",kipp_maps!H:J,3,FALSE)</f>
        <v>29</v>
      </c>
      <c r="H1849">
        <f>VLOOKUP(A1849&amp;"|"&amp;"Fall"&amp;"|"&amp;"Math",kipp_maps!H:K,4,FALSE)</f>
        <v>2</v>
      </c>
      <c r="I1849">
        <f>VLOOKUP(A1849&amp;"|"&amp;"Spring"&amp;"|"&amp;"Math",kipp_maps!H:I,2,FALSE)</f>
        <v>227</v>
      </c>
      <c r="J1849">
        <f>VLOOKUP(A1849&amp;"|"&amp;"Spring"&amp;"|"&amp;"Math",kipp_maps!H:J,3,FALSE)</f>
        <v>46</v>
      </c>
      <c r="K1849">
        <f>VLOOKUP(A1849&amp;"|"&amp;"Spring"&amp;"|"&amp;"Math",kipp_maps!H:K,4,FALSE)</f>
        <v>2</v>
      </c>
      <c r="L1849">
        <f>VLOOKUP(A1849&amp;"|"&amp;"Fall"&amp;"|"&amp;"Math",kipp_maps!H:L,5,FALSE)</f>
        <v>5</v>
      </c>
      <c r="M1849">
        <f t="shared" si="112"/>
        <v>11</v>
      </c>
      <c r="N1849">
        <f t="shared" si="113"/>
        <v>6</v>
      </c>
      <c r="O1849">
        <f>VLOOKUP(A1849&amp;"|"&amp;"Fall"&amp;"|"&amp;"Reading",kipp_maps!H:I,2,FALSE)</f>
        <v>225</v>
      </c>
      <c r="P1849">
        <f>VLOOKUP(A1849&amp;"|"&amp;"Fall"&amp;"|"&amp;"Reading",kipp_maps!H:J,3,FALSE)</f>
        <v>74</v>
      </c>
      <c r="Q1849">
        <f>VLOOKUP(A1849&amp;"|"&amp;"Fall"&amp;"|"&amp;"Reading",kipp_maps!H:K,4,FALSE)</f>
        <v>3</v>
      </c>
      <c r="R1849">
        <f>VLOOKUP(A1849&amp;"|"&amp;"Spring"&amp;"|"&amp;"Reading",kipp_maps!H:I,2,FALSE)</f>
        <v>229</v>
      </c>
      <c r="S1849">
        <f>VLOOKUP(A1849&amp;"|"&amp;"Spring"&amp;"|"&amp;"Reading",kipp_maps!H:J,3,FALSE)</f>
        <v>76</v>
      </c>
      <c r="T1849">
        <f>VLOOKUP(A1849&amp;"|"&amp;"Spring"&amp;"|"&amp;"Reading",kipp_maps!H:K,4,FALSE)</f>
        <v>4</v>
      </c>
      <c r="U1849">
        <f>VLOOKUP(A1849&amp;"|"&amp;"Fall"&amp;"|"&amp;"Reading",kipp_maps!H:L,5,FALSE)</f>
        <v>2</v>
      </c>
      <c r="V1849">
        <f t="shared" si="114"/>
        <v>4</v>
      </c>
      <c r="W1849">
        <f t="shared" si="115"/>
        <v>2</v>
      </c>
    </row>
    <row r="1850" spans="1:23" x14ac:dyDescent="0.25">
      <c r="A1850">
        <v>20339</v>
      </c>
      <c r="B1850" t="str">
        <f>VLOOKUP(A1850,kipp_maps!A:B,2,FALSE)</f>
        <v>School A</v>
      </c>
      <c r="C1850">
        <f>VLOOKUP(A1850,kipp_maps!A:C,3,FALSE)</f>
        <v>7</v>
      </c>
      <c r="D1850">
        <f>VLOOKUP(A1850,kipp_maps!A:D,4,FALSE)</f>
        <v>2019</v>
      </c>
      <c r="E1850" t="str">
        <f>VLOOKUP(A1850,kipp_maps!A:E,5,FALSE)</f>
        <v>GenEd</v>
      </c>
      <c r="F1850">
        <f>VLOOKUP(A1850&amp;"|"&amp;"Fall"&amp;"|"&amp;"Math",kipp_maps!H:I,2,FALSE)</f>
        <v>212</v>
      </c>
      <c r="G1850">
        <f>VLOOKUP(A1850&amp;"|"&amp;"Fall"&amp;"|"&amp;"Math",kipp_maps!H:J,3,FALSE)</f>
        <v>21</v>
      </c>
      <c r="H1850">
        <f>VLOOKUP(A1850&amp;"|"&amp;"Fall"&amp;"|"&amp;"Math",kipp_maps!H:K,4,FALSE)</f>
        <v>1</v>
      </c>
      <c r="I1850">
        <f>VLOOKUP(A1850&amp;"|"&amp;"Spring"&amp;"|"&amp;"Math",kipp_maps!H:I,2,FALSE)</f>
        <v>209</v>
      </c>
      <c r="J1850">
        <f>VLOOKUP(A1850&amp;"|"&amp;"Spring"&amp;"|"&amp;"Math",kipp_maps!H:J,3,FALSE)</f>
        <v>13</v>
      </c>
      <c r="K1850">
        <f>VLOOKUP(A1850&amp;"|"&amp;"Spring"&amp;"|"&amp;"Math",kipp_maps!H:K,4,FALSE)</f>
        <v>1</v>
      </c>
      <c r="L1850">
        <f>VLOOKUP(A1850&amp;"|"&amp;"Fall"&amp;"|"&amp;"Math",kipp_maps!H:L,5,FALSE)</f>
        <v>6</v>
      </c>
      <c r="M1850">
        <f t="shared" si="112"/>
        <v>-3</v>
      </c>
      <c r="N1850">
        <f t="shared" si="113"/>
        <v>-9</v>
      </c>
      <c r="O1850">
        <f>VLOOKUP(A1850&amp;"|"&amp;"Fall"&amp;"|"&amp;"Reading",kipp_maps!H:I,2,FALSE)</f>
        <v>223</v>
      </c>
      <c r="P1850">
        <f>VLOOKUP(A1850&amp;"|"&amp;"Fall"&amp;"|"&amp;"Reading",kipp_maps!H:J,3,FALSE)</f>
        <v>69</v>
      </c>
      <c r="Q1850">
        <f>VLOOKUP(A1850&amp;"|"&amp;"Fall"&amp;"|"&amp;"Reading",kipp_maps!H:K,4,FALSE)</f>
        <v>3</v>
      </c>
      <c r="R1850">
        <f>VLOOKUP(A1850&amp;"|"&amp;"Spring"&amp;"|"&amp;"Reading",kipp_maps!H:I,2,FALSE)</f>
        <v>221</v>
      </c>
      <c r="S1850">
        <f>VLOOKUP(A1850&amp;"|"&amp;"Spring"&amp;"|"&amp;"Reading",kipp_maps!H:J,3,FALSE)</f>
        <v>57</v>
      </c>
      <c r="T1850">
        <f>VLOOKUP(A1850&amp;"|"&amp;"Spring"&amp;"|"&amp;"Reading",kipp_maps!H:K,4,FALSE)</f>
        <v>3</v>
      </c>
      <c r="U1850">
        <f>VLOOKUP(A1850&amp;"|"&amp;"Fall"&amp;"|"&amp;"Reading",kipp_maps!H:L,5,FALSE)</f>
        <v>2</v>
      </c>
      <c r="V1850">
        <f t="shared" si="114"/>
        <v>-2</v>
      </c>
      <c r="W1850">
        <f t="shared" si="115"/>
        <v>-4</v>
      </c>
    </row>
    <row r="1851" spans="1:23" x14ac:dyDescent="0.25">
      <c r="A1851">
        <v>17387</v>
      </c>
      <c r="B1851" t="str">
        <f>VLOOKUP(A1851,kipp_maps!A:B,2,FALSE)</f>
        <v>School C</v>
      </c>
      <c r="C1851">
        <f>VLOOKUP(A1851,kipp_maps!A:C,3,FALSE)</f>
        <v>7</v>
      </c>
      <c r="D1851">
        <f>VLOOKUP(A1851,kipp_maps!A:D,4,FALSE)</f>
        <v>2019</v>
      </c>
      <c r="E1851" t="str">
        <f>VLOOKUP(A1851,kipp_maps!A:E,5,FALSE)</f>
        <v>GenEd</v>
      </c>
      <c r="F1851">
        <f>VLOOKUP(A1851&amp;"|"&amp;"Fall"&amp;"|"&amp;"Math",kipp_maps!H:I,2,FALSE)</f>
        <v>246</v>
      </c>
      <c r="G1851">
        <f>VLOOKUP(A1851&amp;"|"&amp;"Fall"&amp;"|"&amp;"Math",kipp_maps!H:J,3,FALSE)</f>
        <v>89</v>
      </c>
      <c r="H1851">
        <f>VLOOKUP(A1851&amp;"|"&amp;"Fall"&amp;"|"&amp;"Math",kipp_maps!H:K,4,FALSE)</f>
        <v>4</v>
      </c>
      <c r="I1851">
        <f>VLOOKUP(A1851&amp;"|"&amp;"Spring"&amp;"|"&amp;"Math",kipp_maps!H:I,2,FALSE)</f>
        <v>246</v>
      </c>
      <c r="J1851">
        <f>VLOOKUP(A1851&amp;"|"&amp;"Spring"&amp;"|"&amp;"Math",kipp_maps!H:J,3,FALSE)</f>
        <v>84</v>
      </c>
      <c r="K1851">
        <f>VLOOKUP(A1851&amp;"|"&amp;"Spring"&amp;"|"&amp;"Math",kipp_maps!H:K,4,FALSE)</f>
        <v>4</v>
      </c>
      <c r="L1851">
        <f>VLOOKUP(A1851&amp;"|"&amp;"Fall"&amp;"|"&amp;"Math",kipp_maps!H:L,5,FALSE)</f>
        <v>3</v>
      </c>
      <c r="M1851">
        <f t="shared" si="112"/>
        <v>0</v>
      </c>
      <c r="N1851">
        <f t="shared" si="113"/>
        <v>-3</v>
      </c>
      <c r="O1851">
        <f>VLOOKUP(A1851&amp;"|"&amp;"Fall"&amp;"|"&amp;"Reading",kipp_maps!H:I,2,FALSE)</f>
        <v>233</v>
      </c>
      <c r="P1851">
        <f>VLOOKUP(A1851&amp;"|"&amp;"Fall"&amp;"|"&amp;"Reading",kipp_maps!H:J,3,FALSE)</f>
        <v>88</v>
      </c>
      <c r="Q1851">
        <f>VLOOKUP(A1851&amp;"|"&amp;"Fall"&amp;"|"&amp;"Reading",kipp_maps!H:K,4,FALSE)</f>
        <v>4</v>
      </c>
      <c r="R1851">
        <f>VLOOKUP(A1851&amp;"|"&amp;"Spring"&amp;"|"&amp;"Reading",kipp_maps!H:I,2,FALSE)</f>
        <v>231</v>
      </c>
      <c r="S1851">
        <f>VLOOKUP(A1851&amp;"|"&amp;"Spring"&amp;"|"&amp;"Reading",kipp_maps!H:J,3,FALSE)</f>
        <v>80</v>
      </c>
      <c r="T1851">
        <f>VLOOKUP(A1851&amp;"|"&amp;"Spring"&amp;"|"&amp;"Reading",kipp_maps!H:K,4,FALSE)</f>
        <v>4</v>
      </c>
      <c r="U1851">
        <f>VLOOKUP(A1851&amp;"|"&amp;"Fall"&amp;"|"&amp;"Reading",kipp_maps!H:L,5,FALSE)</f>
        <v>2</v>
      </c>
      <c r="V1851">
        <f t="shared" si="114"/>
        <v>-2</v>
      </c>
      <c r="W1851">
        <f t="shared" si="115"/>
        <v>-4</v>
      </c>
    </row>
    <row r="1852" spans="1:23" x14ac:dyDescent="0.25">
      <c r="A1852">
        <v>22175</v>
      </c>
      <c r="B1852" t="str">
        <f>VLOOKUP(A1852,kipp_maps!A:B,2,FALSE)</f>
        <v>School A</v>
      </c>
      <c r="C1852">
        <f>VLOOKUP(A1852,kipp_maps!A:C,3,FALSE)</f>
        <v>7</v>
      </c>
      <c r="D1852">
        <f>VLOOKUP(A1852,kipp_maps!A:D,4,FALSE)</f>
        <v>2019</v>
      </c>
      <c r="E1852" t="str">
        <f>VLOOKUP(A1852,kipp_maps!A:E,5,FALSE)</f>
        <v>GenEd</v>
      </c>
      <c r="F1852">
        <f>VLOOKUP(A1852&amp;"|"&amp;"Fall"&amp;"|"&amp;"Math",kipp_maps!H:I,2,FALSE)</f>
        <v>236</v>
      </c>
      <c r="G1852">
        <f>VLOOKUP(A1852&amp;"|"&amp;"Fall"&amp;"|"&amp;"Math",kipp_maps!H:J,3,FALSE)</f>
        <v>74</v>
      </c>
      <c r="H1852">
        <f>VLOOKUP(A1852&amp;"|"&amp;"Fall"&amp;"|"&amp;"Math",kipp_maps!H:K,4,FALSE)</f>
        <v>3</v>
      </c>
      <c r="I1852">
        <f>VLOOKUP(A1852&amp;"|"&amp;"Spring"&amp;"|"&amp;"Math",kipp_maps!H:I,2,FALSE)</f>
        <v>249</v>
      </c>
      <c r="J1852">
        <f>VLOOKUP(A1852&amp;"|"&amp;"Spring"&amp;"|"&amp;"Math",kipp_maps!H:J,3,FALSE)</f>
        <v>88</v>
      </c>
      <c r="K1852">
        <f>VLOOKUP(A1852&amp;"|"&amp;"Spring"&amp;"|"&amp;"Math",kipp_maps!H:K,4,FALSE)</f>
        <v>4</v>
      </c>
      <c r="L1852">
        <f>VLOOKUP(A1852&amp;"|"&amp;"Fall"&amp;"|"&amp;"Math",kipp_maps!H:L,5,FALSE)</f>
        <v>4</v>
      </c>
      <c r="M1852">
        <f t="shared" si="112"/>
        <v>13</v>
      </c>
      <c r="N1852">
        <f t="shared" si="113"/>
        <v>9</v>
      </c>
      <c r="O1852">
        <f>VLOOKUP(A1852&amp;"|"&amp;"Fall"&amp;"|"&amp;"Reading",kipp_maps!H:I,2,FALSE)</f>
        <v>235</v>
      </c>
      <c r="P1852">
        <f>VLOOKUP(A1852&amp;"|"&amp;"Fall"&amp;"|"&amp;"Reading",kipp_maps!H:J,3,FALSE)</f>
        <v>91</v>
      </c>
      <c r="Q1852">
        <f>VLOOKUP(A1852&amp;"|"&amp;"Fall"&amp;"|"&amp;"Reading",kipp_maps!H:K,4,FALSE)</f>
        <v>4</v>
      </c>
      <c r="R1852">
        <f>VLOOKUP(A1852&amp;"|"&amp;"Spring"&amp;"|"&amp;"Reading",kipp_maps!H:I,2,FALSE)</f>
        <v>235</v>
      </c>
      <c r="S1852">
        <f>VLOOKUP(A1852&amp;"|"&amp;"Spring"&amp;"|"&amp;"Reading",kipp_maps!H:J,3,FALSE)</f>
        <v>87</v>
      </c>
      <c r="T1852">
        <f>VLOOKUP(A1852&amp;"|"&amp;"Spring"&amp;"|"&amp;"Reading",kipp_maps!H:K,4,FALSE)</f>
        <v>4</v>
      </c>
      <c r="U1852">
        <f>VLOOKUP(A1852&amp;"|"&amp;"Fall"&amp;"|"&amp;"Reading",kipp_maps!H:L,5,FALSE)</f>
        <v>2</v>
      </c>
      <c r="V1852">
        <f t="shared" si="114"/>
        <v>0</v>
      </c>
      <c r="W1852">
        <f t="shared" si="115"/>
        <v>-2</v>
      </c>
    </row>
    <row r="1853" spans="1:23" x14ac:dyDescent="0.25">
      <c r="A1853">
        <v>23602</v>
      </c>
      <c r="B1853" t="str">
        <f>VLOOKUP(A1853,kipp_maps!A:B,2,FALSE)</f>
        <v>School C</v>
      </c>
      <c r="C1853">
        <f>VLOOKUP(A1853,kipp_maps!A:C,3,FALSE)</f>
        <v>7</v>
      </c>
      <c r="D1853">
        <f>VLOOKUP(A1853,kipp_maps!A:D,4,FALSE)</f>
        <v>2019</v>
      </c>
      <c r="E1853" t="str">
        <f>VLOOKUP(A1853,kipp_maps!A:E,5,FALSE)</f>
        <v>GenEd</v>
      </c>
      <c r="F1853">
        <f>VLOOKUP(A1853&amp;"|"&amp;"Fall"&amp;"|"&amp;"Math",kipp_maps!H:I,2,FALSE)</f>
        <v>230</v>
      </c>
      <c r="G1853">
        <f>VLOOKUP(A1853&amp;"|"&amp;"Fall"&amp;"|"&amp;"Math",kipp_maps!H:J,3,FALSE)</f>
        <v>61</v>
      </c>
      <c r="H1853">
        <f>VLOOKUP(A1853&amp;"|"&amp;"Fall"&amp;"|"&amp;"Math",kipp_maps!H:K,4,FALSE)</f>
        <v>3</v>
      </c>
      <c r="I1853">
        <f>VLOOKUP(A1853&amp;"|"&amp;"Spring"&amp;"|"&amp;"Math",kipp_maps!H:I,2,FALSE)</f>
        <v>222</v>
      </c>
      <c r="J1853">
        <f>VLOOKUP(A1853&amp;"|"&amp;"Spring"&amp;"|"&amp;"Math",kipp_maps!H:J,3,FALSE)</f>
        <v>35</v>
      </c>
      <c r="K1853">
        <f>VLOOKUP(A1853&amp;"|"&amp;"Spring"&amp;"|"&amp;"Math",kipp_maps!H:K,4,FALSE)</f>
        <v>2</v>
      </c>
      <c r="L1853">
        <f>VLOOKUP(A1853&amp;"|"&amp;"Fall"&amp;"|"&amp;"Math",kipp_maps!H:L,5,FALSE)</f>
        <v>4</v>
      </c>
      <c r="M1853">
        <f t="shared" si="112"/>
        <v>-8</v>
      </c>
      <c r="N1853">
        <f t="shared" si="113"/>
        <v>-12</v>
      </c>
      <c r="O1853">
        <f>VLOOKUP(A1853&amp;"|"&amp;"Fall"&amp;"|"&amp;"Reading",kipp_maps!H:I,2,FALSE)</f>
        <v>213</v>
      </c>
      <c r="P1853">
        <f>VLOOKUP(A1853&amp;"|"&amp;"Fall"&amp;"|"&amp;"Reading",kipp_maps!H:J,3,FALSE)</f>
        <v>43</v>
      </c>
      <c r="Q1853">
        <f>VLOOKUP(A1853&amp;"|"&amp;"Fall"&amp;"|"&amp;"Reading",kipp_maps!H:K,4,FALSE)</f>
        <v>2</v>
      </c>
      <c r="R1853">
        <f>VLOOKUP(A1853&amp;"|"&amp;"Spring"&amp;"|"&amp;"Reading",kipp_maps!H:I,2,FALSE)</f>
        <v>204</v>
      </c>
      <c r="S1853">
        <f>VLOOKUP(A1853&amp;"|"&amp;"Spring"&amp;"|"&amp;"Reading",kipp_maps!H:J,3,FALSE)</f>
        <v>17</v>
      </c>
      <c r="T1853">
        <f>VLOOKUP(A1853&amp;"|"&amp;"Spring"&amp;"|"&amp;"Reading",kipp_maps!H:K,4,FALSE)</f>
        <v>1</v>
      </c>
      <c r="U1853">
        <f>VLOOKUP(A1853&amp;"|"&amp;"Fall"&amp;"|"&amp;"Reading",kipp_maps!H:L,5,FALSE)</f>
        <v>4</v>
      </c>
      <c r="V1853">
        <f t="shared" si="114"/>
        <v>-9</v>
      </c>
      <c r="W1853">
        <f t="shared" si="115"/>
        <v>-13</v>
      </c>
    </row>
    <row r="1854" spans="1:23" x14ac:dyDescent="0.25">
      <c r="A1854">
        <v>22713</v>
      </c>
      <c r="B1854" t="str">
        <f>VLOOKUP(A1854,kipp_maps!A:B,2,FALSE)</f>
        <v>School C</v>
      </c>
      <c r="C1854">
        <f>VLOOKUP(A1854,kipp_maps!A:C,3,FALSE)</f>
        <v>7</v>
      </c>
      <c r="D1854">
        <f>VLOOKUP(A1854,kipp_maps!A:D,4,FALSE)</f>
        <v>2019</v>
      </c>
      <c r="E1854" t="str">
        <f>VLOOKUP(A1854,kipp_maps!A:E,5,FALSE)</f>
        <v>GenEd</v>
      </c>
      <c r="F1854">
        <f>VLOOKUP(A1854&amp;"|"&amp;"Fall"&amp;"|"&amp;"Math",kipp_maps!H:I,2,FALSE)</f>
        <v>239</v>
      </c>
      <c r="G1854">
        <f>VLOOKUP(A1854&amp;"|"&amp;"Fall"&amp;"|"&amp;"Math",kipp_maps!H:J,3,FALSE)</f>
        <v>79</v>
      </c>
      <c r="H1854">
        <f>VLOOKUP(A1854&amp;"|"&amp;"Fall"&amp;"|"&amp;"Math",kipp_maps!H:K,4,FALSE)</f>
        <v>4</v>
      </c>
      <c r="I1854">
        <f>VLOOKUP(A1854&amp;"|"&amp;"Spring"&amp;"|"&amp;"Math",kipp_maps!H:I,2,FALSE)</f>
        <v>246</v>
      </c>
      <c r="J1854">
        <f>VLOOKUP(A1854&amp;"|"&amp;"Spring"&amp;"|"&amp;"Math",kipp_maps!H:J,3,FALSE)</f>
        <v>84</v>
      </c>
      <c r="K1854">
        <f>VLOOKUP(A1854&amp;"|"&amp;"Spring"&amp;"|"&amp;"Math",kipp_maps!H:K,4,FALSE)</f>
        <v>4</v>
      </c>
      <c r="L1854">
        <f>VLOOKUP(A1854&amp;"|"&amp;"Fall"&amp;"|"&amp;"Math",kipp_maps!H:L,5,FALSE)</f>
        <v>4</v>
      </c>
      <c r="M1854">
        <f t="shared" si="112"/>
        <v>7</v>
      </c>
      <c r="N1854">
        <f t="shared" si="113"/>
        <v>3</v>
      </c>
      <c r="O1854">
        <f>VLOOKUP(A1854&amp;"|"&amp;"Fall"&amp;"|"&amp;"Reading",kipp_maps!H:I,2,FALSE)</f>
        <v>221</v>
      </c>
      <c r="P1854">
        <f>VLOOKUP(A1854&amp;"|"&amp;"Fall"&amp;"|"&amp;"Reading",kipp_maps!H:J,3,FALSE)</f>
        <v>64</v>
      </c>
      <c r="Q1854">
        <f>VLOOKUP(A1854&amp;"|"&amp;"Fall"&amp;"|"&amp;"Reading",kipp_maps!H:K,4,FALSE)</f>
        <v>3</v>
      </c>
      <c r="R1854">
        <f>VLOOKUP(A1854&amp;"|"&amp;"Spring"&amp;"|"&amp;"Reading",kipp_maps!H:I,2,FALSE)</f>
        <v>228</v>
      </c>
      <c r="S1854">
        <f>VLOOKUP(A1854&amp;"|"&amp;"Spring"&amp;"|"&amp;"Reading",kipp_maps!H:J,3,FALSE)</f>
        <v>74</v>
      </c>
      <c r="T1854">
        <f>VLOOKUP(A1854&amp;"|"&amp;"Spring"&amp;"|"&amp;"Reading",kipp_maps!H:K,4,FALSE)</f>
        <v>3</v>
      </c>
      <c r="U1854">
        <f>VLOOKUP(A1854&amp;"|"&amp;"Fall"&amp;"|"&amp;"Reading",kipp_maps!H:L,5,FALSE)</f>
        <v>3</v>
      </c>
      <c r="V1854">
        <f t="shared" si="114"/>
        <v>7</v>
      </c>
      <c r="W1854">
        <f t="shared" si="115"/>
        <v>4</v>
      </c>
    </row>
    <row r="1855" spans="1:23" x14ac:dyDescent="0.25">
      <c r="A1855">
        <v>22240</v>
      </c>
      <c r="B1855" t="str">
        <f>VLOOKUP(A1855,kipp_maps!A:B,2,FALSE)</f>
        <v>School C</v>
      </c>
      <c r="C1855">
        <f>VLOOKUP(A1855,kipp_maps!A:C,3,FALSE)</f>
        <v>7</v>
      </c>
      <c r="D1855">
        <f>VLOOKUP(A1855,kipp_maps!A:D,4,FALSE)</f>
        <v>2019</v>
      </c>
      <c r="E1855" t="str">
        <f>VLOOKUP(A1855,kipp_maps!A:E,5,FALSE)</f>
        <v>GenEd</v>
      </c>
      <c r="F1855">
        <f>VLOOKUP(A1855&amp;"|"&amp;"Fall"&amp;"|"&amp;"Math",kipp_maps!H:I,2,FALSE)</f>
        <v>226</v>
      </c>
      <c r="G1855">
        <f>VLOOKUP(A1855&amp;"|"&amp;"Fall"&amp;"|"&amp;"Math",kipp_maps!H:J,3,FALSE)</f>
        <v>52</v>
      </c>
      <c r="H1855">
        <f>VLOOKUP(A1855&amp;"|"&amp;"Fall"&amp;"|"&amp;"Math",kipp_maps!H:K,4,FALSE)</f>
        <v>3</v>
      </c>
      <c r="I1855">
        <f>VLOOKUP(A1855&amp;"|"&amp;"Spring"&amp;"|"&amp;"Math",kipp_maps!H:I,2,FALSE)</f>
        <v>229</v>
      </c>
      <c r="J1855">
        <f>VLOOKUP(A1855&amp;"|"&amp;"Spring"&amp;"|"&amp;"Math",kipp_maps!H:J,3,FALSE)</f>
        <v>51</v>
      </c>
      <c r="K1855">
        <f>VLOOKUP(A1855&amp;"|"&amp;"Spring"&amp;"|"&amp;"Math",kipp_maps!H:K,4,FALSE)</f>
        <v>3</v>
      </c>
      <c r="L1855">
        <f>VLOOKUP(A1855&amp;"|"&amp;"Fall"&amp;"|"&amp;"Math",kipp_maps!H:L,5,FALSE)</f>
        <v>5</v>
      </c>
      <c r="M1855">
        <f t="shared" si="112"/>
        <v>3</v>
      </c>
      <c r="N1855">
        <f t="shared" si="113"/>
        <v>-2</v>
      </c>
      <c r="O1855">
        <f>VLOOKUP(A1855&amp;"|"&amp;"Fall"&amp;"|"&amp;"Reading",kipp_maps!H:I,2,FALSE)</f>
        <v>224</v>
      </c>
      <c r="P1855">
        <f>VLOOKUP(A1855&amp;"|"&amp;"Fall"&amp;"|"&amp;"Reading",kipp_maps!H:J,3,FALSE)</f>
        <v>71</v>
      </c>
      <c r="Q1855">
        <f>VLOOKUP(A1855&amp;"|"&amp;"Fall"&amp;"|"&amp;"Reading",kipp_maps!H:K,4,FALSE)</f>
        <v>3</v>
      </c>
      <c r="R1855">
        <f>VLOOKUP(A1855&amp;"|"&amp;"Spring"&amp;"|"&amp;"Reading",kipp_maps!H:I,2,FALSE)</f>
        <v>226</v>
      </c>
      <c r="S1855">
        <f>VLOOKUP(A1855&amp;"|"&amp;"Spring"&amp;"|"&amp;"Reading",kipp_maps!H:J,3,FALSE)</f>
        <v>70</v>
      </c>
      <c r="T1855">
        <f>VLOOKUP(A1855&amp;"|"&amp;"Spring"&amp;"|"&amp;"Reading",kipp_maps!H:K,4,FALSE)</f>
        <v>3</v>
      </c>
      <c r="U1855">
        <f>VLOOKUP(A1855&amp;"|"&amp;"Fall"&amp;"|"&amp;"Reading",kipp_maps!H:L,5,FALSE)</f>
        <v>2</v>
      </c>
      <c r="V1855">
        <f t="shared" si="114"/>
        <v>2</v>
      </c>
      <c r="W1855">
        <f t="shared" si="115"/>
        <v>0</v>
      </c>
    </row>
    <row r="1856" spans="1:23" x14ac:dyDescent="0.25">
      <c r="A1856">
        <v>24413</v>
      </c>
      <c r="B1856" t="str">
        <f>VLOOKUP(A1856,kipp_maps!A:B,2,FALSE)</f>
        <v>School C</v>
      </c>
      <c r="C1856">
        <f>VLOOKUP(A1856,kipp_maps!A:C,3,FALSE)</f>
        <v>7</v>
      </c>
      <c r="D1856">
        <f>VLOOKUP(A1856,kipp_maps!A:D,4,FALSE)</f>
        <v>2019</v>
      </c>
      <c r="E1856" t="str">
        <f>VLOOKUP(A1856,kipp_maps!A:E,5,FALSE)</f>
        <v>GenEd</v>
      </c>
      <c r="F1856">
        <f>VLOOKUP(A1856&amp;"|"&amp;"Fall"&amp;"|"&amp;"Math",kipp_maps!H:I,2,FALSE)</f>
        <v>216</v>
      </c>
      <c r="G1856">
        <f>VLOOKUP(A1856&amp;"|"&amp;"Fall"&amp;"|"&amp;"Math",kipp_maps!H:J,3,FALSE)</f>
        <v>29</v>
      </c>
      <c r="H1856">
        <f>VLOOKUP(A1856&amp;"|"&amp;"Fall"&amp;"|"&amp;"Math",kipp_maps!H:K,4,FALSE)</f>
        <v>2</v>
      </c>
      <c r="I1856">
        <f>VLOOKUP(A1856&amp;"|"&amp;"Spring"&amp;"|"&amp;"Math",kipp_maps!H:I,2,FALSE)</f>
        <v>217</v>
      </c>
      <c r="J1856">
        <f>VLOOKUP(A1856&amp;"|"&amp;"Spring"&amp;"|"&amp;"Math",kipp_maps!H:J,3,FALSE)</f>
        <v>26</v>
      </c>
      <c r="K1856">
        <f>VLOOKUP(A1856&amp;"|"&amp;"Spring"&amp;"|"&amp;"Math",kipp_maps!H:K,4,FALSE)</f>
        <v>2</v>
      </c>
      <c r="L1856">
        <f>VLOOKUP(A1856&amp;"|"&amp;"Fall"&amp;"|"&amp;"Math",kipp_maps!H:L,5,FALSE)</f>
        <v>5</v>
      </c>
      <c r="M1856">
        <f t="shared" si="112"/>
        <v>1</v>
      </c>
      <c r="N1856">
        <f t="shared" si="113"/>
        <v>-4</v>
      </c>
      <c r="O1856">
        <f>VLOOKUP(A1856&amp;"|"&amp;"Fall"&amp;"|"&amp;"Reading",kipp_maps!H:I,2,FALSE)</f>
        <v>217</v>
      </c>
      <c r="P1856">
        <f>VLOOKUP(A1856&amp;"|"&amp;"Fall"&amp;"|"&amp;"Reading",kipp_maps!H:J,3,FALSE)</f>
        <v>53</v>
      </c>
      <c r="Q1856">
        <f>VLOOKUP(A1856&amp;"|"&amp;"Fall"&amp;"|"&amp;"Reading",kipp_maps!H:K,4,FALSE)</f>
        <v>3</v>
      </c>
      <c r="R1856">
        <f>VLOOKUP(A1856&amp;"|"&amp;"Spring"&amp;"|"&amp;"Reading",kipp_maps!H:I,2,FALSE)</f>
        <v>213</v>
      </c>
      <c r="S1856">
        <f>VLOOKUP(A1856&amp;"|"&amp;"Spring"&amp;"|"&amp;"Reading",kipp_maps!H:J,3,FALSE)</f>
        <v>37</v>
      </c>
      <c r="T1856">
        <f>VLOOKUP(A1856&amp;"|"&amp;"Spring"&amp;"|"&amp;"Reading",kipp_maps!H:K,4,FALSE)</f>
        <v>2</v>
      </c>
      <c r="U1856">
        <f>VLOOKUP(A1856&amp;"|"&amp;"Fall"&amp;"|"&amp;"Reading",kipp_maps!H:L,5,FALSE)</f>
        <v>3</v>
      </c>
      <c r="V1856">
        <f t="shared" si="114"/>
        <v>-4</v>
      </c>
      <c r="W1856">
        <f t="shared" si="115"/>
        <v>-7</v>
      </c>
    </row>
    <row r="1857" spans="1:23" x14ac:dyDescent="0.25">
      <c r="A1857">
        <v>14048</v>
      </c>
      <c r="B1857" t="str">
        <f>VLOOKUP(A1857,kipp_maps!A:B,2,FALSE)</f>
        <v>School C</v>
      </c>
      <c r="C1857">
        <f>VLOOKUP(A1857,kipp_maps!A:C,3,FALSE)</f>
        <v>7</v>
      </c>
      <c r="D1857">
        <f>VLOOKUP(A1857,kipp_maps!A:D,4,FALSE)</f>
        <v>2019</v>
      </c>
      <c r="E1857" t="str">
        <f>VLOOKUP(A1857,kipp_maps!A:E,5,FALSE)</f>
        <v>SPED</v>
      </c>
      <c r="F1857" t="str">
        <f>VLOOKUP(A1857&amp;"|"&amp;"Fall"&amp;"|"&amp;"Math",kipp_maps!H:I,2,FALSE)</f>
        <v>.</v>
      </c>
      <c r="G1857" t="str">
        <f>VLOOKUP(A1857&amp;"|"&amp;"Fall"&amp;"|"&amp;"Math",kipp_maps!H:J,3,FALSE)</f>
        <v>.</v>
      </c>
      <c r="H1857" t="str">
        <f>VLOOKUP(A1857&amp;"|"&amp;"Fall"&amp;"|"&amp;"Math",kipp_maps!H:K,4,FALSE)</f>
        <v>.</v>
      </c>
      <c r="I1857">
        <f>VLOOKUP(A1857&amp;"|"&amp;"Spring"&amp;"|"&amp;"Math",kipp_maps!H:I,2,FALSE)</f>
        <v>221</v>
      </c>
      <c r="J1857">
        <f>VLOOKUP(A1857&amp;"|"&amp;"Spring"&amp;"|"&amp;"Math",kipp_maps!H:J,3,FALSE)</f>
        <v>33</v>
      </c>
      <c r="K1857">
        <f>VLOOKUP(A1857&amp;"|"&amp;"Spring"&amp;"|"&amp;"Math",kipp_maps!H:K,4,FALSE)</f>
        <v>2</v>
      </c>
      <c r="L1857" t="str">
        <f>VLOOKUP(A1857&amp;"|"&amp;"Fall"&amp;"|"&amp;"Math",kipp_maps!H:L,5,FALSE)</f>
        <v>.</v>
      </c>
      <c r="M1857" t="e">
        <f t="shared" si="112"/>
        <v>#VALUE!</v>
      </c>
      <c r="N1857" t="e">
        <f t="shared" si="113"/>
        <v>#VALUE!</v>
      </c>
      <c r="O1857" t="str">
        <f>VLOOKUP(A1857&amp;"|"&amp;"Fall"&amp;"|"&amp;"Reading",kipp_maps!H:I,2,FALSE)</f>
        <v>.</v>
      </c>
      <c r="P1857" t="str">
        <f>VLOOKUP(A1857&amp;"|"&amp;"Fall"&amp;"|"&amp;"Reading",kipp_maps!H:J,3,FALSE)</f>
        <v>.</v>
      </c>
      <c r="Q1857" t="str">
        <f>VLOOKUP(A1857&amp;"|"&amp;"Fall"&amp;"|"&amp;"Reading",kipp_maps!H:K,4,FALSE)</f>
        <v>.</v>
      </c>
      <c r="R1857">
        <f>VLOOKUP(A1857&amp;"|"&amp;"Spring"&amp;"|"&amp;"Reading",kipp_maps!H:I,2,FALSE)</f>
        <v>216</v>
      </c>
      <c r="S1857">
        <f>VLOOKUP(A1857&amp;"|"&amp;"Spring"&amp;"|"&amp;"Reading",kipp_maps!H:J,3,FALSE)</f>
        <v>44</v>
      </c>
      <c r="T1857">
        <f>VLOOKUP(A1857&amp;"|"&amp;"Spring"&amp;"|"&amp;"Reading",kipp_maps!H:K,4,FALSE)</f>
        <v>2</v>
      </c>
      <c r="U1857" t="str">
        <f>VLOOKUP(A1857&amp;"|"&amp;"Fall"&amp;"|"&amp;"Reading",kipp_maps!H:L,5,FALSE)</f>
        <v>.</v>
      </c>
      <c r="V1857" t="e">
        <f t="shared" si="114"/>
        <v>#VALUE!</v>
      </c>
      <c r="W1857" t="e">
        <f t="shared" si="115"/>
        <v>#VALUE!</v>
      </c>
    </row>
    <row r="1858" spans="1:23" x14ac:dyDescent="0.25">
      <c r="A1858">
        <v>20563</v>
      </c>
      <c r="B1858" t="str">
        <f>VLOOKUP(A1858,kipp_maps!A:B,2,FALSE)</f>
        <v>School A</v>
      </c>
      <c r="C1858">
        <f>VLOOKUP(A1858,kipp_maps!A:C,3,FALSE)</f>
        <v>7</v>
      </c>
      <c r="D1858">
        <f>VLOOKUP(A1858,kipp_maps!A:D,4,FALSE)</f>
        <v>2019</v>
      </c>
      <c r="E1858" t="str">
        <f>VLOOKUP(A1858,kipp_maps!A:E,5,FALSE)</f>
        <v>GenEd</v>
      </c>
      <c r="F1858">
        <f>VLOOKUP(A1858&amp;"|"&amp;"Fall"&amp;"|"&amp;"Math",kipp_maps!H:I,2,FALSE)</f>
        <v>224</v>
      </c>
      <c r="G1858">
        <f>VLOOKUP(A1858&amp;"|"&amp;"Fall"&amp;"|"&amp;"Math",kipp_maps!H:J,3,FALSE)</f>
        <v>47</v>
      </c>
      <c r="H1858">
        <f>VLOOKUP(A1858&amp;"|"&amp;"Fall"&amp;"|"&amp;"Math",kipp_maps!H:K,4,FALSE)</f>
        <v>2</v>
      </c>
      <c r="I1858">
        <f>VLOOKUP(A1858&amp;"|"&amp;"Spring"&amp;"|"&amp;"Math",kipp_maps!H:I,2,FALSE)</f>
        <v>231</v>
      </c>
      <c r="J1858">
        <f>VLOOKUP(A1858&amp;"|"&amp;"Spring"&amp;"|"&amp;"Math",kipp_maps!H:J,3,FALSE)</f>
        <v>55</v>
      </c>
      <c r="K1858">
        <f>VLOOKUP(A1858&amp;"|"&amp;"Spring"&amp;"|"&amp;"Math",kipp_maps!H:K,4,FALSE)</f>
        <v>3</v>
      </c>
      <c r="L1858">
        <f>VLOOKUP(A1858&amp;"|"&amp;"Fall"&amp;"|"&amp;"Math",kipp_maps!H:L,5,FALSE)</f>
        <v>5</v>
      </c>
      <c r="M1858">
        <f t="shared" si="112"/>
        <v>7</v>
      </c>
      <c r="N1858">
        <f t="shared" si="113"/>
        <v>2</v>
      </c>
      <c r="O1858">
        <f>VLOOKUP(A1858&amp;"|"&amp;"Fall"&amp;"|"&amp;"Reading",kipp_maps!H:I,2,FALSE)</f>
        <v>212</v>
      </c>
      <c r="P1858">
        <f>VLOOKUP(A1858&amp;"|"&amp;"Fall"&amp;"|"&amp;"Reading",kipp_maps!H:J,3,FALSE)</f>
        <v>40</v>
      </c>
      <c r="Q1858">
        <f>VLOOKUP(A1858&amp;"|"&amp;"Fall"&amp;"|"&amp;"Reading",kipp_maps!H:K,4,FALSE)</f>
        <v>2</v>
      </c>
      <c r="R1858">
        <f>VLOOKUP(A1858&amp;"|"&amp;"Spring"&amp;"|"&amp;"Reading",kipp_maps!H:I,2,FALSE)</f>
        <v>214</v>
      </c>
      <c r="S1858">
        <f>VLOOKUP(A1858&amp;"|"&amp;"Spring"&amp;"|"&amp;"Reading",kipp_maps!H:J,3,FALSE)</f>
        <v>39</v>
      </c>
      <c r="T1858">
        <f>VLOOKUP(A1858&amp;"|"&amp;"Spring"&amp;"|"&amp;"Reading",kipp_maps!H:K,4,FALSE)</f>
        <v>2</v>
      </c>
      <c r="U1858">
        <f>VLOOKUP(A1858&amp;"|"&amp;"Fall"&amp;"|"&amp;"Reading",kipp_maps!H:L,5,FALSE)</f>
        <v>4</v>
      </c>
      <c r="V1858">
        <f t="shared" si="114"/>
        <v>2</v>
      </c>
      <c r="W1858">
        <f t="shared" si="115"/>
        <v>-2</v>
      </c>
    </row>
    <row r="1859" spans="1:23" x14ac:dyDescent="0.25">
      <c r="A1859">
        <v>29008</v>
      </c>
      <c r="B1859" t="str">
        <f>VLOOKUP(A1859,kipp_maps!A:B,2,FALSE)</f>
        <v>School C</v>
      </c>
      <c r="C1859">
        <f>VLOOKUP(A1859,kipp_maps!A:C,3,FALSE)</f>
        <v>7</v>
      </c>
      <c r="D1859">
        <f>VLOOKUP(A1859,kipp_maps!A:D,4,FALSE)</f>
        <v>2019</v>
      </c>
      <c r="E1859" t="str">
        <f>VLOOKUP(A1859,kipp_maps!A:E,5,FALSE)</f>
        <v>GenEd</v>
      </c>
      <c r="F1859">
        <f>VLOOKUP(A1859&amp;"|"&amp;"Fall"&amp;"|"&amp;"Math",kipp_maps!H:I,2,FALSE)</f>
        <v>217</v>
      </c>
      <c r="G1859">
        <f>VLOOKUP(A1859&amp;"|"&amp;"Fall"&amp;"|"&amp;"Math",kipp_maps!H:J,3,FALSE)</f>
        <v>31</v>
      </c>
      <c r="H1859">
        <f>VLOOKUP(A1859&amp;"|"&amp;"Fall"&amp;"|"&amp;"Math",kipp_maps!H:K,4,FALSE)</f>
        <v>2</v>
      </c>
      <c r="I1859">
        <f>VLOOKUP(A1859&amp;"|"&amp;"Spring"&amp;"|"&amp;"Math",kipp_maps!H:I,2,FALSE)</f>
        <v>222</v>
      </c>
      <c r="J1859">
        <f>VLOOKUP(A1859&amp;"|"&amp;"Spring"&amp;"|"&amp;"Math",kipp_maps!H:J,3,FALSE)</f>
        <v>35</v>
      </c>
      <c r="K1859">
        <f>VLOOKUP(A1859&amp;"|"&amp;"Spring"&amp;"|"&amp;"Math",kipp_maps!H:K,4,FALSE)</f>
        <v>2</v>
      </c>
      <c r="L1859">
        <f>VLOOKUP(A1859&amp;"|"&amp;"Fall"&amp;"|"&amp;"Math",kipp_maps!H:L,5,FALSE)</f>
        <v>5</v>
      </c>
      <c r="M1859">
        <f t="shared" ref="M1859:M1922" si="116">I1859-F1859</f>
        <v>5</v>
      </c>
      <c r="N1859">
        <f t="shared" ref="N1859:N1922" si="117">M1859-L1859</f>
        <v>0</v>
      </c>
      <c r="O1859">
        <f>VLOOKUP(A1859&amp;"|"&amp;"Fall"&amp;"|"&amp;"Reading",kipp_maps!H:I,2,FALSE)</f>
        <v>224</v>
      </c>
      <c r="P1859">
        <f>VLOOKUP(A1859&amp;"|"&amp;"Fall"&amp;"|"&amp;"Reading",kipp_maps!H:J,3,FALSE)</f>
        <v>71</v>
      </c>
      <c r="Q1859">
        <f>VLOOKUP(A1859&amp;"|"&amp;"Fall"&amp;"|"&amp;"Reading",kipp_maps!H:K,4,FALSE)</f>
        <v>3</v>
      </c>
      <c r="R1859">
        <f>VLOOKUP(A1859&amp;"|"&amp;"Spring"&amp;"|"&amp;"Reading",kipp_maps!H:I,2,FALSE)</f>
        <v>218</v>
      </c>
      <c r="S1859">
        <f>VLOOKUP(A1859&amp;"|"&amp;"Spring"&amp;"|"&amp;"Reading",kipp_maps!H:J,3,FALSE)</f>
        <v>50</v>
      </c>
      <c r="T1859">
        <f>VLOOKUP(A1859&amp;"|"&amp;"Spring"&amp;"|"&amp;"Reading",kipp_maps!H:K,4,FALSE)</f>
        <v>3</v>
      </c>
      <c r="U1859">
        <f>VLOOKUP(A1859&amp;"|"&amp;"Fall"&amp;"|"&amp;"Reading",kipp_maps!H:L,5,FALSE)</f>
        <v>2</v>
      </c>
      <c r="V1859">
        <f t="shared" ref="V1859:V1922" si="118">R1859-O1859</f>
        <v>-6</v>
      </c>
      <c r="W1859">
        <f t="shared" ref="W1859:W1922" si="119">V1859-U1859</f>
        <v>-8</v>
      </c>
    </row>
    <row r="1860" spans="1:23" x14ac:dyDescent="0.25">
      <c r="A1860">
        <v>28368</v>
      </c>
      <c r="B1860" t="str">
        <f>VLOOKUP(A1860,kipp_maps!A:B,2,FALSE)</f>
        <v>School D</v>
      </c>
      <c r="C1860">
        <f>VLOOKUP(A1860,kipp_maps!A:C,3,FALSE)</f>
        <v>7</v>
      </c>
      <c r="D1860">
        <f>VLOOKUP(A1860,kipp_maps!A:D,4,FALSE)</f>
        <v>2019</v>
      </c>
      <c r="E1860" t="str">
        <f>VLOOKUP(A1860,kipp_maps!A:E,5,FALSE)</f>
        <v>GenEd</v>
      </c>
      <c r="F1860" t="str">
        <f>VLOOKUP(A1860&amp;"|"&amp;"Fall"&amp;"|"&amp;"Math",kipp_maps!H:I,2,FALSE)</f>
        <v>.</v>
      </c>
      <c r="G1860" t="str">
        <f>VLOOKUP(A1860&amp;"|"&amp;"Fall"&amp;"|"&amp;"Math",kipp_maps!H:J,3,FALSE)</f>
        <v>.</v>
      </c>
      <c r="H1860" t="str">
        <f>VLOOKUP(A1860&amp;"|"&amp;"Fall"&amp;"|"&amp;"Math",kipp_maps!H:K,4,FALSE)</f>
        <v>.</v>
      </c>
      <c r="I1860">
        <f>VLOOKUP(A1860&amp;"|"&amp;"Spring"&amp;"|"&amp;"Math",kipp_maps!H:I,2,FALSE)</f>
        <v>217</v>
      </c>
      <c r="J1860">
        <f>VLOOKUP(A1860&amp;"|"&amp;"Spring"&amp;"|"&amp;"Math",kipp_maps!H:J,3,FALSE)</f>
        <v>26</v>
      </c>
      <c r="K1860">
        <f>VLOOKUP(A1860&amp;"|"&amp;"Spring"&amp;"|"&amp;"Math",kipp_maps!H:K,4,FALSE)</f>
        <v>2</v>
      </c>
      <c r="L1860" t="str">
        <f>VLOOKUP(A1860&amp;"|"&amp;"Fall"&amp;"|"&amp;"Math",kipp_maps!H:L,5,FALSE)</f>
        <v>.</v>
      </c>
      <c r="M1860" t="e">
        <f t="shared" si="116"/>
        <v>#VALUE!</v>
      </c>
      <c r="N1860" t="e">
        <f t="shared" si="117"/>
        <v>#VALUE!</v>
      </c>
      <c r="O1860">
        <f>VLOOKUP(A1860&amp;"|"&amp;"Fall"&amp;"|"&amp;"Reading",kipp_maps!H:I,2,FALSE)</f>
        <v>193</v>
      </c>
      <c r="P1860">
        <f>VLOOKUP(A1860&amp;"|"&amp;"Fall"&amp;"|"&amp;"Reading",kipp_maps!H:J,3,FALSE)</f>
        <v>6</v>
      </c>
      <c r="Q1860">
        <f>VLOOKUP(A1860&amp;"|"&amp;"Fall"&amp;"|"&amp;"Reading",kipp_maps!H:K,4,FALSE)</f>
        <v>1</v>
      </c>
      <c r="R1860">
        <f>VLOOKUP(A1860&amp;"|"&amp;"Spring"&amp;"|"&amp;"Reading",kipp_maps!H:I,2,FALSE)</f>
        <v>201</v>
      </c>
      <c r="S1860">
        <f>VLOOKUP(A1860&amp;"|"&amp;"Spring"&amp;"|"&amp;"Reading",kipp_maps!H:J,3,FALSE)</f>
        <v>13</v>
      </c>
      <c r="T1860">
        <f>VLOOKUP(A1860&amp;"|"&amp;"Spring"&amp;"|"&amp;"Reading",kipp_maps!H:K,4,FALSE)</f>
        <v>1</v>
      </c>
      <c r="U1860">
        <f>VLOOKUP(A1860&amp;"|"&amp;"Fall"&amp;"|"&amp;"Reading",kipp_maps!H:L,5,FALSE)</f>
        <v>7</v>
      </c>
      <c r="V1860">
        <f t="shared" si="118"/>
        <v>8</v>
      </c>
      <c r="W1860">
        <f t="shared" si="119"/>
        <v>1</v>
      </c>
    </row>
    <row r="1861" spans="1:23" x14ac:dyDescent="0.25">
      <c r="A1861">
        <v>15771</v>
      </c>
      <c r="B1861" t="str">
        <f>VLOOKUP(A1861,kipp_maps!A:B,2,FALSE)</f>
        <v>School C</v>
      </c>
      <c r="C1861">
        <f>VLOOKUP(A1861,kipp_maps!A:C,3,FALSE)</f>
        <v>7</v>
      </c>
      <c r="D1861">
        <f>VLOOKUP(A1861,kipp_maps!A:D,4,FALSE)</f>
        <v>2019</v>
      </c>
      <c r="E1861" t="str">
        <f>VLOOKUP(A1861,kipp_maps!A:E,5,FALSE)</f>
        <v>GenEd</v>
      </c>
      <c r="F1861" t="str">
        <f>VLOOKUP(A1861&amp;"|"&amp;"Fall"&amp;"|"&amp;"Math",kipp_maps!H:I,2,FALSE)</f>
        <v>.</v>
      </c>
      <c r="G1861" t="str">
        <f>VLOOKUP(A1861&amp;"|"&amp;"Fall"&amp;"|"&amp;"Math",kipp_maps!H:J,3,FALSE)</f>
        <v>.</v>
      </c>
      <c r="H1861" t="str">
        <f>VLOOKUP(A1861&amp;"|"&amp;"Fall"&amp;"|"&amp;"Math",kipp_maps!H:K,4,FALSE)</f>
        <v>.</v>
      </c>
      <c r="I1861">
        <f>VLOOKUP(A1861&amp;"|"&amp;"Spring"&amp;"|"&amp;"Math",kipp_maps!H:I,2,FALSE)</f>
        <v>216</v>
      </c>
      <c r="J1861">
        <f>VLOOKUP(A1861&amp;"|"&amp;"Spring"&amp;"|"&amp;"Math",kipp_maps!H:J,3,FALSE)</f>
        <v>24</v>
      </c>
      <c r="K1861">
        <f>VLOOKUP(A1861&amp;"|"&amp;"Spring"&amp;"|"&amp;"Math",kipp_maps!H:K,4,FALSE)</f>
        <v>1</v>
      </c>
      <c r="L1861" t="str">
        <f>VLOOKUP(A1861&amp;"|"&amp;"Fall"&amp;"|"&amp;"Math",kipp_maps!H:L,5,FALSE)</f>
        <v>.</v>
      </c>
      <c r="M1861" t="e">
        <f t="shared" si="116"/>
        <v>#VALUE!</v>
      </c>
      <c r="N1861" t="e">
        <f t="shared" si="117"/>
        <v>#VALUE!</v>
      </c>
      <c r="O1861" t="str">
        <f>VLOOKUP(A1861&amp;"|"&amp;"Fall"&amp;"|"&amp;"Reading",kipp_maps!H:I,2,FALSE)</f>
        <v>.</v>
      </c>
      <c r="P1861" t="str">
        <f>VLOOKUP(A1861&amp;"|"&amp;"Fall"&amp;"|"&amp;"Reading",kipp_maps!H:J,3,FALSE)</f>
        <v>.</v>
      </c>
      <c r="Q1861" t="str">
        <f>VLOOKUP(A1861&amp;"|"&amp;"Fall"&amp;"|"&amp;"Reading",kipp_maps!H:K,4,FALSE)</f>
        <v>.</v>
      </c>
      <c r="R1861">
        <f>VLOOKUP(A1861&amp;"|"&amp;"Spring"&amp;"|"&amp;"Reading",kipp_maps!H:I,2,FALSE)</f>
        <v>211</v>
      </c>
      <c r="S1861">
        <f>VLOOKUP(A1861&amp;"|"&amp;"Spring"&amp;"|"&amp;"Reading",kipp_maps!H:J,3,FALSE)</f>
        <v>32</v>
      </c>
      <c r="T1861">
        <f>VLOOKUP(A1861&amp;"|"&amp;"Spring"&amp;"|"&amp;"Reading",kipp_maps!H:K,4,FALSE)</f>
        <v>2</v>
      </c>
      <c r="U1861" t="str">
        <f>VLOOKUP(A1861&amp;"|"&amp;"Fall"&amp;"|"&amp;"Reading",kipp_maps!H:L,5,FALSE)</f>
        <v>.</v>
      </c>
      <c r="V1861" t="e">
        <f t="shared" si="118"/>
        <v>#VALUE!</v>
      </c>
      <c r="W1861" t="e">
        <f t="shared" si="119"/>
        <v>#VALUE!</v>
      </c>
    </row>
    <row r="1862" spans="1:23" x14ac:dyDescent="0.25">
      <c r="A1862">
        <v>11012</v>
      </c>
      <c r="B1862" t="str">
        <f>VLOOKUP(A1862,kipp_maps!A:B,2,FALSE)</f>
        <v>School A</v>
      </c>
      <c r="C1862">
        <f>VLOOKUP(A1862,kipp_maps!A:C,3,FALSE)</f>
        <v>7</v>
      </c>
      <c r="D1862">
        <f>VLOOKUP(A1862,kipp_maps!A:D,4,FALSE)</f>
        <v>2019</v>
      </c>
      <c r="E1862" t="str">
        <f>VLOOKUP(A1862,kipp_maps!A:E,5,FALSE)</f>
        <v>SPED</v>
      </c>
      <c r="F1862">
        <f>VLOOKUP(A1862&amp;"|"&amp;"Fall"&amp;"|"&amp;"Math",kipp_maps!H:I,2,FALSE)</f>
        <v>232</v>
      </c>
      <c r="G1862">
        <f>VLOOKUP(A1862&amp;"|"&amp;"Fall"&amp;"|"&amp;"Math",kipp_maps!H:J,3,FALSE)</f>
        <v>66</v>
      </c>
      <c r="H1862">
        <f>VLOOKUP(A1862&amp;"|"&amp;"Fall"&amp;"|"&amp;"Math",kipp_maps!H:K,4,FALSE)</f>
        <v>3</v>
      </c>
      <c r="I1862">
        <f>VLOOKUP(A1862&amp;"|"&amp;"Spring"&amp;"|"&amp;"Math",kipp_maps!H:I,2,FALSE)</f>
        <v>231</v>
      </c>
      <c r="J1862">
        <f>VLOOKUP(A1862&amp;"|"&amp;"Spring"&amp;"|"&amp;"Math",kipp_maps!H:J,3,FALSE)</f>
        <v>55</v>
      </c>
      <c r="K1862">
        <f>VLOOKUP(A1862&amp;"|"&amp;"Spring"&amp;"|"&amp;"Math",kipp_maps!H:K,4,FALSE)</f>
        <v>3</v>
      </c>
      <c r="L1862">
        <f>VLOOKUP(A1862&amp;"|"&amp;"Fall"&amp;"|"&amp;"Math",kipp_maps!H:L,5,FALSE)</f>
        <v>4</v>
      </c>
      <c r="M1862">
        <f t="shared" si="116"/>
        <v>-1</v>
      </c>
      <c r="N1862">
        <f t="shared" si="117"/>
        <v>-5</v>
      </c>
      <c r="O1862">
        <f>VLOOKUP(A1862&amp;"|"&amp;"Fall"&amp;"|"&amp;"Reading",kipp_maps!H:I,2,FALSE)</f>
        <v>217</v>
      </c>
      <c r="P1862">
        <f>VLOOKUP(A1862&amp;"|"&amp;"Fall"&amp;"|"&amp;"Reading",kipp_maps!H:J,3,FALSE)</f>
        <v>53</v>
      </c>
      <c r="Q1862">
        <f>VLOOKUP(A1862&amp;"|"&amp;"Fall"&amp;"|"&amp;"Reading",kipp_maps!H:K,4,FALSE)</f>
        <v>3</v>
      </c>
      <c r="R1862">
        <f>VLOOKUP(A1862&amp;"|"&amp;"Spring"&amp;"|"&amp;"Reading",kipp_maps!H:I,2,FALSE)</f>
        <v>224</v>
      </c>
      <c r="S1862">
        <f>VLOOKUP(A1862&amp;"|"&amp;"Spring"&amp;"|"&amp;"Reading",kipp_maps!H:J,3,FALSE)</f>
        <v>65</v>
      </c>
      <c r="T1862">
        <f>VLOOKUP(A1862&amp;"|"&amp;"Spring"&amp;"|"&amp;"Reading",kipp_maps!H:K,4,FALSE)</f>
        <v>3</v>
      </c>
      <c r="U1862">
        <f>VLOOKUP(A1862&amp;"|"&amp;"Fall"&amp;"|"&amp;"Reading",kipp_maps!H:L,5,FALSE)</f>
        <v>3</v>
      </c>
      <c r="V1862">
        <f t="shared" si="118"/>
        <v>7</v>
      </c>
      <c r="W1862">
        <f t="shared" si="119"/>
        <v>4</v>
      </c>
    </row>
    <row r="1863" spans="1:23" x14ac:dyDescent="0.25">
      <c r="A1863">
        <v>15127</v>
      </c>
      <c r="B1863" t="str">
        <f>VLOOKUP(A1863,kipp_maps!A:B,2,FALSE)</f>
        <v>School C</v>
      </c>
      <c r="C1863">
        <f>VLOOKUP(A1863,kipp_maps!A:C,3,FALSE)</f>
        <v>7</v>
      </c>
      <c r="D1863">
        <f>VLOOKUP(A1863,kipp_maps!A:D,4,FALSE)</f>
        <v>2019</v>
      </c>
      <c r="E1863" t="str">
        <f>VLOOKUP(A1863,kipp_maps!A:E,5,FALSE)</f>
        <v>GenEd</v>
      </c>
      <c r="F1863">
        <f>VLOOKUP(A1863&amp;"|"&amp;"Fall"&amp;"|"&amp;"Math",kipp_maps!H:I,2,FALSE)</f>
        <v>207</v>
      </c>
      <c r="G1863">
        <f>VLOOKUP(A1863&amp;"|"&amp;"Fall"&amp;"|"&amp;"Math",kipp_maps!H:J,3,FALSE)</f>
        <v>14</v>
      </c>
      <c r="H1863">
        <f>VLOOKUP(A1863&amp;"|"&amp;"Fall"&amp;"|"&amp;"Math",kipp_maps!H:K,4,FALSE)</f>
        <v>1</v>
      </c>
      <c r="I1863">
        <f>VLOOKUP(A1863&amp;"|"&amp;"Spring"&amp;"|"&amp;"Math",kipp_maps!H:I,2,FALSE)</f>
        <v>215</v>
      </c>
      <c r="J1863">
        <f>VLOOKUP(A1863&amp;"|"&amp;"Spring"&amp;"|"&amp;"Math",kipp_maps!H:J,3,FALSE)</f>
        <v>22</v>
      </c>
      <c r="K1863">
        <f>VLOOKUP(A1863&amp;"|"&amp;"Spring"&amp;"|"&amp;"Math",kipp_maps!H:K,4,FALSE)</f>
        <v>1</v>
      </c>
      <c r="L1863">
        <f>VLOOKUP(A1863&amp;"|"&amp;"Fall"&amp;"|"&amp;"Math",kipp_maps!H:L,5,FALSE)</f>
        <v>6</v>
      </c>
      <c r="M1863">
        <f t="shared" si="116"/>
        <v>8</v>
      </c>
      <c r="N1863">
        <f t="shared" si="117"/>
        <v>2</v>
      </c>
      <c r="O1863">
        <f>VLOOKUP(A1863&amp;"|"&amp;"Fall"&amp;"|"&amp;"Reading",kipp_maps!H:I,2,FALSE)</f>
        <v>216</v>
      </c>
      <c r="P1863">
        <f>VLOOKUP(A1863&amp;"|"&amp;"Fall"&amp;"|"&amp;"Reading",kipp_maps!H:J,3,FALSE)</f>
        <v>51</v>
      </c>
      <c r="Q1863">
        <f>VLOOKUP(A1863&amp;"|"&amp;"Fall"&amp;"|"&amp;"Reading",kipp_maps!H:K,4,FALSE)</f>
        <v>3</v>
      </c>
      <c r="R1863">
        <f>VLOOKUP(A1863&amp;"|"&amp;"Spring"&amp;"|"&amp;"Reading",kipp_maps!H:I,2,FALSE)</f>
        <v>193</v>
      </c>
      <c r="S1863">
        <f>VLOOKUP(A1863&amp;"|"&amp;"Spring"&amp;"|"&amp;"Reading",kipp_maps!H:J,3,FALSE)</f>
        <v>5</v>
      </c>
      <c r="T1863">
        <f>VLOOKUP(A1863&amp;"|"&amp;"Spring"&amp;"|"&amp;"Reading",kipp_maps!H:K,4,FALSE)</f>
        <v>1</v>
      </c>
      <c r="U1863">
        <f>VLOOKUP(A1863&amp;"|"&amp;"Fall"&amp;"|"&amp;"Reading",kipp_maps!H:L,5,FALSE)</f>
        <v>4</v>
      </c>
      <c r="V1863">
        <f t="shared" si="118"/>
        <v>-23</v>
      </c>
      <c r="W1863">
        <f t="shared" si="119"/>
        <v>-27</v>
      </c>
    </row>
    <row r="1864" spans="1:23" x14ac:dyDescent="0.25">
      <c r="A1864">
        <v>20677</v>
      </c>
      <c r="B1864" t="str">
        <f>VLOOKUP(A1864,kipp_maps!A:B,2,FALSE)</f>
        <v>School A</v>
      </c>
      <c r="C1864">
        <f>VLOOKUP(A1864,kipp_maps!A:C,3,FALSE)</f>
        <v>7</v>
      </c>
      <c r="D1864">
        <f>VLOOKUP(A1864,kipp_maps!A:D,4,FALSE)</f>
        <v>2019</v>
      </c>
      <c r="E1864" t="str">
        <f>VLOOKUP(A1864,kipp_maps!A:E,5,FALSE)</f>
        <v>GenEd</v>
      </c>
      <c r="F1864">
        <f>VLOOKUP(A1864&amp;"|"&amp;"Fall"&amp;"|"&amp;"Math",kipp_maps!H:I,2,FALSE)</f>
        <v>228</v>
      </c>
      <c r="G1864">
        <f>VLOOKUP(A1864&amp;"|"&amp;"Fall"&amp;"|"&amp;"Math",kipp_maps!H:J,3,FALSE)</f>
        <v>56</v>
      </c>
      <c r="H1864">
        <f>VLOOKUP(A1864&amp;"|"&amp;"Fall"&amp;"|"&amp;"Math",kipp_maps!H:K,4,FALSE)</f>
        <v>3</v>
      </c>
      <c r="I1864">
        <f>VLOOKUP(A1864&amp;"|"&amp;"Spring"&amp;"|"&amp;"Math",kipp_maps!H:I,2,FALSE)</f>
        <v>229</v>
      </c>
      <c r="J1864">
        <f>VLOOKUP(A1864&amp;"|"&amp;"Spring"&amp;"|"&amp;"Math",kipp_maps!H:J,3,FALSE)</f>
        <v>51</v>
      </c>
      <c r="K1864">
        <f>VLOOKUP(A1864&amp;"|"&amp;"Spring"&amp;"|"&amp;"Math",kipp_maps!H:K,4,FALSE)</f>
        <v>3</v>
      </c>
      <c r="L1864">
        <f>VLOOKUP(A1864&amp;"|"&amp;"Fall"&amp;"|"&amp;"Math",kipp_maps!H:L,5,FALSE)</f>
        <v>5</v>
      </c>
      <c r="M1864">
        <f t="shared" si="116"/>
        <v>1</v>
      </c>
      <c r="N1864">
        <f t="shared" si="117"/>
        <v>-4</v>
      </c>
      <c r="O1864">
        <f>VLOOKUP(A1864&amp;"|"&amp;"Fall"&amp;"|"&amp;"Reading",kipp_maps!H:I,2,FALSE)</f>
        <v>213</v>
      </c>
      <c r="P1864">
        <f>VLOOKUP(A1864&amp;"|"&amp;"Fall"&amp;"|"&amp;"Reading",kipp_maps!H:J,3,FALSE)</f>
        <v>43</v>
      </c>
      <c r="Q1864">
        <f>VLOOKUP(A1864&amp;"|"&amp;"Fall"&amp;"|"&amp;"Reading",kipp_maps!H:K,4,FALSE)</f>
        <v>2</v>
      </c>
      <c r="R1864">
        <f>VLOOKUP(A1864&amp;"|"&amp;"Spring"&amp;"|"&amp;"Reading",kipp_maps!H:I,2,FALSE)</f>
        <v>212</v>
      </c>
      <c r="S1864">
        <f>VLOOKUP(A1864&amp;"|"&amp;"Spring"&amp;"|"&amp;"Reading",kipp_maps!H:J,3,FALSE)</f>
        <v>34</v>
      </c>
      <c r="T1864">
        <f>VLOOKUP(A1864&amp;"|"&amp;"Spring"&amp;"|"&amp;"Reading",kipp_maps!H:K,4,FALSE)</f>
        <v>2</v>
      </c>
      <c r="U1864">
        <f>VLOOKUP(A1864&amp;"|"&amp;"Fall"&amp;"|"&amp;"Reading",kipp_maps!H:L,5,FALSE)</f>
        <v>4</v>
      </c>
      <c r="V1864">
        <f t="shared" si="118"/>
        <v>-1</v>
      </c>
      <c r="W1864">
        <f t="shared" si="119"/>
        <v>-5</v>
      </c>
    </row>
    <row r="1865" spans="1:23" x14ac:dyDescent="0.25">
      <c r="A1865">
        <v>27406</v>
      </c>
      <c r="B1865" t="str">
        <f>VLOOKUP(A1865,kipp_maps!A:B,2,FALSE)</f>
        <v>School C</v>
      </c>
      <c r="C1865">
        <f>VLOOKUP(A1865,kipp_maps!A:C,3,FALSE)</f>
        <v>7</v>
      </c>
      <c r="D1865">
        <f>VLOOKUP(A1865,kipp_maps!A:D,4,FALSE)</f>
        <v>2019</v>
      </c>
      <c r="E1865" t="str">
        <f>VLOOKUP(A1865,kipp_maps!A:E,5,FALSE)</f>
        <v>SPED</v>
      </c>
      <c r="F1865">
        <f>VLOOKUP(A1865&amp;"|"&amp;"Fall"&amp;"|"&amp;"Math",kipp_maps!H:I,2,FALSE)</f>
        <v>199</v>
      </c>
      <c r="G1865">
        <f>VLOOKUP(A1865&amp;"|"&amp;"Fall"&amp;"|"&amp;"Math",kipp_maps!H:J,3,FALSE)</f>
        <v>6</v>
      </c>
      <c r="H1865">
        <f>VLOOKUP(A1865&amp;"|"&amp;"Fall"&amp;"|"&amp;"Math",kipp_maps!H:K,4,FALSE)</f>
        <v>1</v>
      </c>
      <c r="I1865">
        <f>VLOOKUP(A1865&amp;"|"&amp;"Spring"&amp;"|"&amp;"Math",kipp_maps!H:I,2,FALSE)</f>
        <v>212</v>
      </c>
      <c r="J1865">
        <f>VLOOKUP(A1865&amp;"|"&amp;"Spring"&amp;"|"&amp;"Math",kipp_maps!H:J,3,FALSE)</f>
        <v>17</v>
      </c>
      <c r="K1865">
        <f>VLOOKUP(A1865&amp;"|"&amp;"Spring"&amp;"|"&amp;"Math",kipp_maps!H:K,4,FALSE)</f>
        <v>1</v>
      </c>
      <c r="L1865">
        <f>VLOOKUP(A1865&amp;"|"&amp;"Fall"&amp;"|"&amp;"Math",kipp_maps!H:L,5,FALSE)</f>
        <v>7</v>
      </c>
      <c r="M1865">
        <f t="shared" si="116"/>
        <v>13</v>
      </c>
      <c r="N1865">
        <f t="shared" si="117"/>
        <v>6</v>
      </c>
      <c r="O1865">
        <f>VLOOKUP(A1865&amp;"|"&amp;"Fall"&amp;"|"&amp;"Reading",kipp_maps!H:I,2,FALSE)</f>
        <v>215</v>
      </c>
      <c r="P1865">
        <f>VLOOKUP(A1865&amp;"|"&amp;"Fall"&amp;"|"&amp;"Reading",kipp_maps!H:J,3,FALSE)</f>
        <v>48</v>
      </c>
      <c r="Q1865">
        <f>VLOOKUP(A1865&amp;"|"&amp;"Fall"&amp;"|"&amp;"Reading",kipp_maps!H:K,4,FALSE)</f>
        <v>2</v>
      </c>
      <c r="R1865">
        <f>VLOOKUP(A1865&amp;"|"&amp;"Spring"&amp;"|"&amp;"Reading",kipp_maps!H:I,2,FALSE)</f>
        <v>204</v>
      </c>
      <c r="S1865">
        <f>VLOOKUP(A1865&amp;"|"&amp;"Spring"&amp;"|"&amp;"Reading",kipp_maps!H:J,3,FALSE)</f>
        <v>17</v>
      </c>
      <c r="T1865">
        <f>VLOOKUP(A1865&amp;"|"&amp;"Spring"&amp;"|"&amp;"Reading",kipp_maps!H:K,4,FALSE)</f>
        <v>1</v>
      </c>
      <c r="U1865">
        <f>VLOOKUP(A1865&amp;"|"&amp;"Fall"&amp;"|"&amp;"Reading",kipp_maps!H:L,5,FALSE)</f>
        <v>4</v>
      </c>
      <c r="V1865">
        <f t="shared" si="118"/>
        <v>-11</v>
      </c>
      <c r="W1865">
        <f t="shared" si="119"/>
        <v>-15</v>
      </c>
    </row>
    <row r="1866" spans="1:23" x14ac:dyDescent="0.25">
      <c r="A1866">
        <v>10485</v>
      </c>
      <c r="B1866" t="str">
        <f>VLOOKUP(A1866,kipp_maps!A:B,2,FALSE)</f>
        <v>School C</v>
      </c>
      <c r="C1866">
        <f>VLOOKUP(A1866,kipp_maps!A:C,3,FALSE)</f>
        <v>7</v>
      </c>
      <c r="D1866">
        <f>VLOOKUP(A1866,kipp_maps!A:D,4,FALSE)</f>
        <v>2019</v>
      </c>
      <c r="E1866" t="str">
        <f>VLOOKUP(A1866,kipp_maps!A:E,5,FALSE)</f>
        <v>GenEd</v>
      </c>
      <c r="F1866">
        <f>VLOOKUP(A1866&amp;"|"&amp;"Fall"&amp;"|"&amp;"Math",kipp_maps!H:I,2,FALSE)</f>
        <v>235</v>
      </c>
      <c r="G1866">
        <f>VLOOKUP(A1866&amp;"|"&amp;"Fall"&amp;"|"&amp;"Math",kipp_maps!H:J,3,FALSE)</f>
        <v>72</v>
      </c>
      <c r="H1866">
        <f>VLOOKUP(A1866&amp;"|"&amp;"Fall"&amp;"|"&amp;"Math",kipp_maps!H:K,4,FALSE)</f>
        <v>3</v>
      </c>
      <c r="I1866">
        <f>VLOOKUP(A1866&amp;"|"&amp;"Spring"&amp;"|"&amp;"Math",kipp_maps!H:I,2,FALSE)</f>
        <v>227</v>
      </c>
      <c r="J1866">
        <f>VLOOKUP(A1866&amp;"|"&amp;"Spring"&amp;"|"&amp;"Math",kipp_maps!H:J,3,FALSE)</f>
        <v>46</v>
      </c>
      <c r="K1866">
        <f>VLOOKUP(A1866&amp;"|"&amp;"Spring"&amp;"|"&amp;"Math",kipp_maps!H:K,4,FALSE)</f>
        <v>2</v>
      </c>
      <c r="L1866">
        <f>VLOOKUP(A1866&amp;"|"&amp;"Fall"&amp;"|"&amp;"Math",kipp_maps!H:L,5,FALSE)</f>
        <v>4</v>
      </c>
      <c r="M1866">
        <f t="shared" si="116"/>
        <v>-8</v>
      </c>
      <c r="N1866">
        <f t="shared" si="117"/>
        <v>-12</v>
      </c>
      <c r="O1866">
        <f>VLOOKUP(A1866&amp;"|"&amp;"Fall"&amp;"|"&amp;"Reading",kipp_maps!H:I,2,FALSE)</f>
        <v>223</v>
      </c>
      <c r="P1866">
        <f>VLOOKUP(A1866&amp;"|"&amp;"Fall"&amp;"|"&amp;"Reading",kipp_maps!H:J,3,FALSE)</f>
        <v>69</v>
      </c>
      <c r="Q1866">
        <f>VLOOKUP(A1866&amp;"|"&amp;"Fall"&amp;"|"&amp;"Reading",kipp_maps!H:K,4,FALSE)</f>
        <v>3</v>
      </c>
      <c r="R1866">
        <f>VLOOKUP(A1866&amp;"|"&amp;"Spring"&amp;"|"&amp;"Reading",kipp_maps!H:I,2,FALSE)</f>
        <v>221</v>
      </c>
      <c r="S1866">
        <f>VLOOKUP(A1866&amp;"|"&amp;"Spring"&amp;"|"&amp;"Reading",kipp_maps!H:J,3,FALSE)</f>
        <v>57</v>
      </c>
      <c r="T1866">
        <f>VLOOKUP(A1866&amp;"|"&amp;"Spring"&amp;"|"&amp;"Reading",kipp_maps!H:K,4,FALSE)</f>
        <v>3</v>
      </c>
      <c r="U1866">
        <f>VLOOKUP(A1866&amp;"|"&amp;"Fall"&amp;"|"&amp;"Reading",kipp_maps!H:L,5,FALSE)</f>
        <v>2</v>
      </c>
      <c r="V1866">
        <f t="shared" si="118"/>
        <v>-2</v>
      </c>
      <c r="W1866">
        <f t="shared" si="119"/>
        <v>-4</v>
      </c>
    </row>
    <row r="1867" spans="1:23" x14ac:dyDescent="0.25">
      <c r="A1867">
        <v>23179</v>
      </c>
      <c r="B1867" t="str">
        <f>VLOOKUP(A1867,kipp_maps!A:B,2,FALSE)</f>
        <v>School A</v>
      </c>
      <c r="C1867">
        <f>VLOOKUP(A1867,kipp_maps!A:C,3,FALSE)</f>
        <v>7</v>
      </c>
      <c r="D1867">
        <f>VLOOKUP(A1867,kipp_maps!A:D,4,FALSE)</f>
        <v>2019</v>
      </c>
      <c r="E1867" t="str">
        <f>VLOOKUP(A1867,kipp_maps!A:E,5,FALSE)</f>
        <v>SPED</v>
      </c>
      <c r="F1867">
        <f>VLOOKUP(A1867&amp;"|"&amp;"Fall"&amp;"|"&amp;"Math",kipp_maps!H:I,2,FALSE)</f>
        <v>222</v>
      </c>
      <c r="G1867">
        <f>VLOOKUP(A1867&amp;"|"&amp;"Fall"&amp;"|"&amp;"Math",kipp_maps!H:J,3,FALSE)</f>
        <v>42</v>
      </c>
      <c r="H1867">
        <f>VLOOKUP(A1867&amp;"|"&amp;"Fall"&amp;"|"&amp;"Math",kipp_maps!H:K,4,FALSE)</f>
        <v>2</v>
      </c>
      <c r="I1867">
        <f>VLOOKUP(A1867&amp;"|"&amp;"Spring"&amp;"|"&amp;"Math",kipp_maps!H:I,2,FALSE)</f>
        <v>214</v>
      </c>
      <c r="J1867">
        <f>VLOOKUP(A1867&amp;"|"&amp;"Spring"&amp;"|"&amp;"Math",kipp_maps!H:J,3,FALSE)</f>
        <v>21</v>
      </c>
      <c r="K1867">
        <f>VLOOKUP(A1867&amp;"|"&amp;"Spring"&amp;"|"&amp;"Math",kipp_maps!H:K,4,FALSE)</f>
        <v>1</v>
      </c>
      <c r="L1867">
        <f>VLOOKUP(A1867&amp;"|"&amp;"Fall"&amp;"|"&amp;"Math",kipp_maps!H:L,5,FALSE)</f>
        <v>5</v>
      </c>
      <c r="M1867">
        <f t="shared" si="116"/>
        <v>-8</v>
      </c>
      <c r="N1867">
        <f t="shared" si="117"/>
        <v>-13</v>
      </c>
      <c r="O1867">
        <f>VLOOKUP(A1867&amp;"|"&amp;"Fall"&amp;"|"&amp;"Reading",kipp_maps!H:I,2,FALSE)</f>
        <v>209</v>
      </c>
      <c r="P1867">
        <f>VLOOKUP(A1867&amp;"|"&amp;"Fall"&amp;"|"&amp;"Reading",kipp_maps!H:J,3,FALSE)</f>
        <v>32</v>
      </c>
      <c r="Q1867">
        <f>VLOOKUP(A1867&amp;"|"&amp;"Fall"&amp;"|"&amp;"Reading",kipp_maps!H:K,4,FALSE)</f>
        <v>2</v>
      </c>
      <c r="R1867">
        <f>VLOOKUP(A1867&amp;"|"&amp;"Spring"&amp;"|"&amp;"Reading",kipp_maps!H:I,2,FALSE)</f>
        <v>210</v>
      </c>
      <c r="S1867">
        <f>VLOOKUP(A1867&amp;"|"&amp;"Spring"&amp;"|"&amp;"Reading",kipp_maps!H:J,3,FALSE)</f>
        <v>29</v>
      </c>
      <c r="T1867">
        <f>VLOOKUP(A1867&amp;"|"&amp;"Spring"&amp;"|"&amp;"Reading",kipp_maps!H:K,4,FALSE)</f>
        <v>2</v>
      </c>
      <c r="U1867">
        <f>VLOOKUP(A1867&amp;"|"&amp;"Fall"&amp;"|"&amp;"Reading",kipp_maps!H:L,5,FALSE)</f>
        <v>5</v>
      </c>
      <c r="V1867">
        <f t="shared" si="118"/>
        <v>1</v>
      </c>
      <c r="W1867">
        <f t="shared" si="119"/>
        <v>-4</v>
      </c>
    </row>
    <row r="1868" spans="1:23" x14ac:dyDescent="0.25">
      <c r="A1868">
        <v>19849</v>
      </c>
      <c r="B1868" t="str">
        <f>VLOOKUP(A1868,kipp_maps!A:B,2,FALSE)</f>
        <v>School C</v>
      </c>
      <c r="C1868">
        <f>VLOOKUP(A1868,kipp_maps!A:C,3,FALSE)</f>
        <v>7</v>
      </c>
      <c r="D1868">
        <f>VLOOKUP(A1868,kipp_maps!A:D,4,FALSE)</f>
        <v>2019</v>
      </c>
      <c r="E1868" t="str">
        <f>VLOOKUP(A1868,kipp_maps!A:E,5,FALSE)</f>
        <v>Gifted</v>
      </c>
      <c r="F1868">
        <f>VLOOKUP(A1868&amp;"|"&amp;"Fall"&amp;"|"&amp;"Math",kipp_maps!H:I,2,FALSE)</f>
        <v>231</v>
      </c>
      <c r="G1868">
        <f>VLOOKUP(A1868&amp;"|"&amp;"Fall"&amp;"|"&amp;"Math",kipp_maps!H:J,3,FALSE)</f>
        <v>63</v>
      </c>
      <c r="H1868">
        <f>VLOOKUP(A1868&amp;"|"&amp;"Fall"&amp;"|"&amp;"Math",kipp_maps!H:K,4,FALSE)</f>
        <v>3</v>
      </c>
      <c r="I1868">
        <f>VLOOKUP(A1868&amp;"|"&amp;"Spring"&amp;"|"&amp;"Math",kipp_maps!H:I,2,FALSE)</f>
        <v>235</v>
      </c>
      <c r="J1868">
        <f>VLOOKUP(A1868&amp;"|"&amp;"Spring"&amp;"|"&amp;"Math",kipp_maps!H:J,3,FALSE)</f>
        <v>64</v>
      </c>
      <c r="K1868">
        <f>VLOOKUP(A1868&amp;"|"&amp;"Spring"&amp;"|"&amp;"Math",kipp_maps!H:K,4,FALSE)</f>
        <v>3</v>
      </c>
      <c r="L1868">
        <f>VLOOKUP(A1868&amp;"|"&amp;"Fall"&amp;"|"&amp;"Math",kipp_maps!H:L,5,FALSE)</f>
        <v>4</v>
      </c>
      <c r="M1868">
        <f t="shared" si="116"/>
        <v>4</v>
      </c>
      <c r="N1868">
        <f t="shared" si="117"/>
        <v>0</v>
      </c>
      <c r="O1868">
        <f>VLOOKUP(A1868&amp;"|"&amp;"Fall"&amp;"|"&amp;"Reading",kipp_maps!H:I,2,FALSE)</f>
        <v>228</v>
      </c>
      <c r="P1868">
        <f>VLOOKUP(A1868&amp;"|"&amp;"Fall"&amp;"|"&amp;"Reading",kipp_maps!H:J,3,FALSE)</f>
        <v>80</v>
      </c>
      <c r="Q1868">
        <f>VLOOKUP(A1868&amp;"|"&amp;"Fall"&amp;"|"&amp;"Reading",kipp_maps!H:K,4,FALSE)</f>
        <v>4</v>
      </c>
      <c r="R1868">
        <f>VLOOKUP(A1868&amp;"|"&amp;"Spring"&amp;"|"&amp;"Reading",kipp_maps!H:I,2,FALSE)</f>
        <v>231</v>
      </c>
      <c r="S1868">
        <f>VLOOKUP(A1868&amp;"|"&amp;"Spring"&amp;"|"&amp;"Reading",kipp_maps!H:J,3,FALSE)</f>
        <v>80</v>
      </c>
      <c r="T1868">
        <f>VLOOKUP(A1868&amp;"|"&amp;"Spring"&amp;"|"&amp;"Reading",kipp_maps!H:K,4,FALSE)</f>
        <v>4</v>
      </c>
      <c r="U1868">
        <f>VLOOKUP(A1868&amp;"|"&amp;"Fall"&amp;"|"&amp;"Reading",kipp_maps!H:L,5,FALSE)</f>
        <v>2</v>
      </c>
      <c r="V1868">
        <f t="shared" si="118"/>
        <v>3</v>
      </c>
      <c r="W1868">
        <f t="shared" si="119"/>
        <v>1</v>
      </c>
    </row>
    <row r="1869" spans="1:23" x14ac:dyDescent="0.25">
      <c r="A1869">
        <v>12298</v>
      </c>
      <c r="B1869" t="str">
        <f>VLOOKUP(A1869,kipp_maps!A:B,2,FALSE)</f>
        <v>School C</v>
      </c>
      <c r="C1869">
        <f>VLOOKUP(A1869,kipp_maps!A:C,3,FALSE)</f>
        <v>7</v>
      </c>
      <c r="D1869">
        <f>VLOOKUP(A1869,kipp_maps!A:D,4,FALSE)</f>
        <v>2019</v>
      </c>
      <c r="E1869" t="str">
        <f>VLOOKUP(A1869,kipp_maps!A:E,5,FALSE)</f>
        <v>Gifted</v>
      </c>
      <c r="F1869">
        <f>VLOOKUP(A1869&amp;"|"&amp;"Fall"&amp;"|"&amp;"Math",kipp_maps!H:I,2,FALSE)</f>
        <v>225</v>
      </c>
      <c r="G1869">
        <f>VLOOKUP(A1869&amp;"|"&amp;"Fall"&amp;"|"&amp;"Math",kipp_maps!H:J,3,FALSE)</f>
        <v>49</v>
      </c>
      <c r="H1869">
        <f>VLOOKUP(A1869&amp;"|"&amp;"Fall"&amp;"|"&amp;"Math",kipp_maps!H:K,4,FALSE)</f>
        <v>2</v>
      </c>
      <c r="I1869">
        <f>VLOOKUP(A1869&amp;"|"&amp;"Spring"&amp;"|"&amp;"Math",kipp_maps!H:I,2,FALSE)</f>
        <v>230</v>
      </c>
      <c r="J1869">
        <f>VLOOKUP(A1869&amp;"|"&amp;"Spring"&amp;"|"&amp;"Math",kipp_maps!H:J,3,FALSE)</f>
        <v>53</v>
      </c>
      <c r="K1869">
        <f>VLOOKUP(A1869&amp;"|"&amp;"Spring"&amp;"|"&amp;"Math",kipp_maps!H:K,4,FALSE)</f>
        <v>3</v>
      </c>
      <c r="L1869">
        <f>VLOOKUP(A1869&amp;"|"&amp;"Fall"&amp;"|"&amp;"Math",kipp_maps!H:L,5,FALSE)</f>
        <v>5</v>
      </c>
      <c r="M1869">
        <f t="shared" si="116"/>
        <v>5</v>
      </c>
      <c r="N1869">
        <f t="shared" si="117"/>
        <v>0</v>
      </c>
      <c r="O1869">
        <f>VLOOKUP(A1869&amp;"|"&amp;"Fall"&amp;"|"&amp;"Reading",kipp_maps!H:I,2,FALSE)</f>
        <v>213</v>
      </c>
      <c r="P1869">
        <f>VLOOKUP(A1869&amp;"|"&amp;"Fall"&amp;"|"&amp;"Reading",kipp_maps!H:J,3,FALSE)</f>
        <v>43</v>
      </c>
      <c r="Q1869">
        <f>VLOOKUP(A1869&amp;"|"&amp;"Fall"&amp;"|"&amp;"Reading",kipp_maps!H:K,4,FALSE)</f>
        <v>2</v>
      </c>
      <c r="R1869">
        <f>VLOOKUP(A1869&amp;"|"&amp;"Spring"&amp;"|"&amp;"Reading",kipp_maps!H:I,2,FALSE)</f>
        <v>228</v>
      </c>
      <c r="S1869">
        <f>VLOOKUP(A1869&amp;"|"&amp;"Spring"&amp;"|"&amp;"Reading",kipp_maps!H:J,3,FALSE)</f>
        <v>74</v>
      </c>
      <c r="T1869">
        <f>VLOOKUP(A1869&amp;"|"&amp;"Spring"&amp;"|"&amp;"Reading",kipp_maps!H:K,4,FALSE)</f>
        <v>3</v>
      </c>
      <c r="U1869">
        <f>VLOOKUP(A1869&amp;"|"&amp;"Fall"&amp;"|"&amp;"Reading",kipp_maps!H:L,5,FALSE)</f>
        <v>4</v>
      </c>
      <c r="V1869">
        <f t="shared" si="118"/>
        <v>15</v>
      </c>
      <c r="W1869">
        <f t="shared" si="119"/>
        <v>11</v>
      </c>
    </row>
    <row r="1870" spans="1:23" x14ac:dyDescent="0.25">
      <c r="A1870">
        <v>14437</v>
      </c>
      <c r="B1870" t="str">
        <f>VLOOKUP(A1870,kipp_maps!A:B,2,FALSE)</f>
        <v>School A</v>
      </c>
      <c r="C1870">
        <f>VLOOKUP(A1870,kipp_maps!A:C,3,FALSE)</f>
        <v>7</v>
      </c>
      <c r="D1870">
        <f>VLOOKUP(A1870,kipp_maps!A:D,4,FALSE)</f>
        <v>2019</v>
      </c>
      <c r="E1870" t="str">
        <f>VLOOKUP(A1870,kipp_maps!A:E,5,FALSE)</f>
        <v>GenEd</v>
      </c>
      <c r="F1870">
        <f>VLOOKUP(A1870&amp;"|"&amp;"Fall"&amp;"|"&amp;"Math",kipp_maps!H:I,2,FALSE)</f>
        <v>218</v>
      </c>
      <c r="G1870">
        <f>VLOOKUP(A1870&amp;"|"&amp;"Fall"&amp;"|"&amp;"Math",kipp_maps!H:J,3,FALSE)</f>
        <v>33</v>
      </c>
      <c r="H1870">
        <f>VLOOKUP(A1870&amp;"|"&amp;"Fall"&amp;"|"&amp;"Math",kipp_maps!H:K,4,FALSE)</f>
        <v>2</v>
      </c>
      <c r="I1870">
        <f>VLOOKUP(A1870&amp;"|"&amp;"Spring"&amp;"|"&amp;"Math",kipp_maps!H:I,2,FALSE)</f>
        <v>230</v>
      </c>
      <c r="J1870">
        <f>VLOOKUP(A1870&amp;"|"&amp;"Spring"&amp;"|"&amp;"Math",kipp_maps!H:J,3,FALSE)</f>
        <v>53</v>
      </c>
      <c r="K1870">
        <f>VLOOKUP(A1870&amp;"|"&amp;"Spring"&amp;"|"&amp;"Math",kipp_maps!H:K,4,FALSE)</f>
        <v>3</v>
      </c>
      <c r="L1870">
        <f>VLOOKUP(A1870&amp;"|"&amp;"Fall"&amp;"|"&amp;"Math",kipp_maps!H:L,5,FALSE)</f>
        <v>5</v>
      </c>
      <c r="M1870">
        <f t="shared" si="116"/>
        <v>12</v>
      </c>
      <c r="N1870">
        <f t="shared" si="117"/>
        <v>7</v>
      </c>
      <c r="O1870">
        <f>VLOOKUP(A1870&amp;"|"&amp;"Fall"&amp;"|"&amp;"Reading",kipp_maps!H:I,2,FALSE)</f>
        <v>216</v>
      </c>
      <c r="P1870">
        <f>VLOOKUP(A1870&amp;"|"&amp;"Fall"&amp;"|"&amp;"Reading",kipp_maps!H:J,3,FALSE)</f>
        <v>51</v>
      </c>
      <c r="Q1870">
        <f>VLOOKUP(A1870&amp;"|"&amp;"Fall"&amp;"|"&amp;"Reading",kipp_maps!H:K,4,FALSE)</f>
        <v>3</v>
      </c>
      <c r="R1870">
        <f>VLOOKUP(A1870&amp;"|"&amp;"Spring"&amp;"|"&amp;"Reading",kipp_maps!H:I,2,FALSE)</f>
        <v>221</v>
      </c>
      <c r="S1870">
        <f>VLOOKUP(A1870&amp;"|"&amp;"Spring"&amp;"|"&amp;"Reading",kipp_maps!H:J,3,FALSE)</f>
        <v>57</v>
      </c>
      <c r="T1870">
        <f>VLOOKUP(A1870&amp;"|"&amp;"Spring"&amp;"|"&amp;"Reading",kipp_maps!H:K,4,FALSE)</f>
        <v>3</v>
      </c>
      <c r="U1870">
        <f>VLOOKUP(A1870&amp;"|"&amp;"Fall"&amp;"|"&amp;"Reading",kipp_maps!H:L,5,FALSE)</f>
        <v>4</v>
      </c>
      <c r="V1870">
        <f t="shared" si="118"/>
        <v>5</v>
      </c>
      <c r="W1870">
        <f t="shared" si="119"/>
        <v>1</v>
      </c>
    </row>
    <row r="1871" spans="1:23" x14ac:dyDescent="0.25">
      <c r="A1871">
        <v>22474</v>
      </c>
      <c r="B1871" t="str">
        <f>VLOOKUP(A1871,kipp_maps!A:B,2,FALSE)</f>
        <v>School A</v>
      </c>
      <c r="C1871">
        <f>VLOOKUP(A1871,kipp_maps!A:C,3,FALSE)</f>
        <v>7</v>
      </c>
      <c r="D1871">
        <f>VLOOKUP(A1871,kipp_maps!A:D,4,FALSE)</f>
        <v>2019</v>
      </c>
      <c r="E1871" t="str">
        <f>VLOOKUP(A1871,kipp_maps!A:E,5,FALSE)</f>
        <v>GenEd</v>
      </c>
      <c r="F1871">
        <f>VLOOKUP(A1871&amp;"|"&amp;"Fall"&amp;"|"&amp;"Math",kipp_maps!H:I,2,FALSE)</f>
        <v>201</v>
      </c>
      <c r="G1871">
        <f>VLOOKUP(A1871&amp;"|"&amp;"Fall"&amp;"|"&amp;"Math",kipp_maps!H:J,3,FALSE)</f>
        <v>7</v>
      </c>
      <c r="H1871">
        <f>VLOOKUP(A1871&amp;"|"&amp;"Fall"&amp;"|"&amp;"Math",kipp_maps!H:K,4,FALSE)</f>
        <v>1</v>
      </c>
      <c r="I1871">
        <f>VLOOKUP(A1871&amp;"|"&amp;"Spring"&amp;"|"&amp;"Math",kipp_maps!H:I,2,FALSE)</f>
        <v>204</v>
      </c>
      <c r="J1871">
        <f>VLOOKUP(A1871&amp;"|"&amp;"Spring"&amp;"|"&amp;"Math",kipp_maps!H:J,3,FALSE)</f>
        <v>8</v>
      </c>
      <c r="K1871">
        <f>VLOOKUP(A1871&amp;"|"&amp;"Spring"&amp;"|"&amp;"Math",kipp_maps!H:K,4,FALSE)</f>
        <v>1</v>
      </c>
      <c r="L1871">
        <f>VLOOKUP(A1871&amp;"|"&amp;"Fall"&amp;"|"&amp;"Math",kipp_maps!H:L,5,FALSE)</f>
        <v>7</v>
      </c>
      <c r="M1871">
        <f t="shared" si="116"/>
        <v>3</v>
      </c>
      <c r="N1871">
        <f t="shared" si="117"/>
        <v>-4</v>
      </c>
      <c r="O1871">
        <f>VLOOKUP(A1871&amp;"|"&amp;"Fall"&amp;"|"&amp;"Reading",kipp_maps!H:I,2,FALSE)</f>
        <v>207</v>
      </c>
      <c r="P1871">
        <f>VLOOKUP(A1871&amp;"|"&amp;"Fall"&amp;"|"&amp;"Reading",kipp_maps!H:J,3,FALSE)</f>
        <v>28</v>
      </c>
      <c r="Q1871">
        <f>VLOOKUP(A1871&amp;"|"&amp;"Fall"&amp;"|"&amp;"Reading",kipp_maps!H:K,4,FALSE)</f>
        <v>2</v>
      </c>
      <c r="R1871">
        <f>VLOOKUP(A1871&amp;"|"&amp;"Spring"&amp;"|"&amp;"Reading",kipp_maps!H:I,2,FALSE)</f>
        <v>219</v>
      </c>
      <c r="S1871">
        <f>VLOOKUP(A1871&amp;"|"&amp;"Spring"&amp;"|"&amp;"Reading",kipp_maps!H:J,3,FALSE)</f>
        <v>52</v>
      </c>
      <c r="T1871">
        <f>VLOOKUP(A1871&amp;"|"&amp;"Spring"&amp;"|"&amp;"Reading",kipp_maps!H:K,4,FALSE)</f>
        <v>3</v>
      </c>
      <c r="U1871">
        <f>VLOOKUP(A1871&amp;"|"&amp;"Fall"&amp;"|"&amp;"Reading",kipp_maps!H:L,5,FALSE)</f>
        <v>5</v>
      </c>
      <c r="V1871">
        <f t="shared" si="118"/>
        <v>12</v>
      </c>
      <c r="W1871">
        <f t="shared" si="119"/>
        <v>7</v>
      </c>
    </row>
    <row r="1872" spans="1:23" x14ac:dyDescent="0.25">
      <c r="A1872">
        <v>12266</v>
      </c>
      <c r="B1872" t="str">
        <f>VLOOKUP(A1872,kipp_maps!A:B,2,FALSE)</f>
        <v>School A</v>
      </c>
      <c r="C1872">
        <f>VLOOKUP(A1872,kipp_maps!A:C,3,FALSE)</f>
        <v>7</v>
      </c>
      <c r="D1872">
        <f>VLOOKUP(A1872,kipp_maps!A:D,4,FALSE)</f>
        <v>2019</v>
      </c>
      <c r="E1872" t="str">
        <f>VLOOKUP(A1872,kipp_maps!A:E,5,FALSE)</f>
        <v>GenEd</v>
      </c>
      <c r="F1872">
        <f>VLOOKUP(A1872&amp;"|"&amp;"Fall"&amp;"|"&amp;"Math",kipp_maps!H:I,2,FALSE)</f>
        <v>207</v>
      </c>
      <c r="G1872">
        <f>VLOOKUP(A1872&amp;"|"&amp;"Fall"&amp;"|"&amp;"Math",kipp_maps!H:J,3,FALSE)</f>
        <v>14</v>
      </c>
      <c r="H1872">
        <f>VLOOKUP(A1872&amp;"|"&amp;"Fall"&amp;"|"&amp;"Math",kipp_maps!H:K,4,FALSE)</f>
        <v>1</v>
      </c>
      <c r="I1872">
        <f>VLOOKUP(A1872&amp;"|"&amp;"Spring"&amp;"|"&amp;"Math",kipp_maps!H:I,2,FALSE)</f>
        <v>212</v>
      </c>
      <c r="J1872">
        <f>VLOOKUP(A1872&amp;"|"&amp;"Spring"&amp;"|"&amp;"Math",kipp_maps!H:J,3,FALSE)</f>
        <v>17</v>
      </c>
      <c r="K1872">
        <f>VLOOKUP(A1872&amp;"|"&amp;"Spring"&amp;"|"&amp;"Math",kipp_maps!H:K,4,FALSE)</f>
        <v>1</v>
      </c>
      <c r="L1872">
        <f>VLOOKUP(A1872&amp;"|"&amp;"Fall"&amp;"|"&amp;"Math",kipp_maps!H:L,5,FALSE)</f>
        <v>6</v>
      </c>
      <c r="M1872">
        <f t="shared" si="116"/>
        <v>5</v>
      </c>
      <c r="N1872">
        <f t="shared" si="117"/>
        <v>-1</v>
      </c>
      <c r="O1872">
        <f>VLOOKUP(A1872&amp;"|"&amp;"Fall"&amp;"|"&amp;"Reading",kipp_maps!H:I,2,FALSE)</f>
        <v>216</v>
      </c>
      <c r="P1872">
        <f>VLOOKUP(A1872&amp;"|"&amp;"Fall"&amp;"|"&amp;"Reading",kipp_maps!H:J,3,FALSE)</f>
        <v>51</v>
      </c>
      <c r="Q1872">
        <f>VLOOKUP(A1872&amp;"|"&amp;"Fall"&amp;"|"&amp;"Reading",kipp_maps!H:K,4,FALSE)</f>
        <v>3</v>
      </c>
      <c r="R1872">
        <f>VLOOKUP(A1872&amp;"|"&amp;"Spring"&amp;"|"&amp;"Reading",kipp_maps!H:I,2,FALSE)</f>
        <v>224</v>
      </c>
      <c r="S1872">
        <f>VLOOKUP(A1872&amp;"|"&amp;"Spring"&amp;"|"&amp;"Reading",kipp_maps!H:J,3,FALSE)</f>
        <v>65</v>
      </c>
      <c r="T1872">
        <f>VLOOKUP(A1872&amp;"|"&amp;"Spring"&amp;"|"&amp;"Reading",kipp_maps!H:K,4,FALSE)</f>
        <v>3</v>
      </c>
      <c r="U1872">
        <f>VLOOKUP(A1872&amp;"|"&amp;"Fall"&amp;"|"&amp;"Reading",kipp_maps!H:L,5,FALSE)</f>
        <v>4</v>
      </c>
      <c r="V1872">
        <f t="shared" si="118"/>
        <v>8</v>
      </c>
      <c r="W1872">
        <f t="shared" si="119"/>
        <v>4</v>
      </c>
    </row>
    <row r="1873" spans="1:23" x14ac:dyDescent="0.25">
      <c r="A1873">
        <v>18916</v>
      </c>
      <c r="B1873" t="str">
        <f>VLOOKUP(A1873,kipp_maps!A:B,2,FALSE)</f>
        <v>School A</v>
      </c>
      <c r="C1873">
        <f>VLOOKUP(A1873,kipp_maps!A:C,3,FALSE)</f>
        <v>7</v>
      </c>
      <c r="D1873">
        <f>VLOOKUP(A1873,kipp_maps!A:D,4,FALSE)</f>
        <v>2019</v>
      </c>
      <c r="E1873" t="str">
        <f>VLOOKUP(A1873,kipp_maps!A:E,5,FALSE)</f>
        <v>GenEd</v>
      </c>
      <c r="F1873">
        <f>VLOOKUP(A1873&amp;"|"&amp;"Fall"&amp;"|"&amp;"Math",kipp_maps!H:I,2,FALSE)</f>
        <v>228</v>
      </c>
      <c r="G1873">
        <f>VLOOKUP(A1873&amp;"|"&amp;"Fall"&amp;"|"&amp;"Math",kipp_maps!H:J,3,FALSE)</f>
        <v>56</v>
      </c>
      <c r="H1873">
        <f>VLOOKUP(A1873&amp;"|"&amp;"Fall"&amp;"|"&amp;"Math",kipp_maps!H:K,4,FALSE)</f>
        <v>3</v>
      </c>
      <c r="I1873">
        <f>VLOOKUP(A1873&amp;"|"&amp;"Spring"&amp;"|"&amp;"Math",kipp_maps!H:I,2,FALSE)</f>
        <v>236</v>
      </c>
      <c r="J1873">
        <f>VLOOKUP(A1873&amp;"|"&amp;"Spring"&amp;"|"&amp;"Math",kipp_maps!H:J,3,FALSE)</f>
        <v>66</v>
      </c>
      <c r="K1873">
        <f>VLOOKUP(A1873&amp;"|"&amp;"Spring"&amp;"|"&amp;"Math",kipp_maps!H:K,4,FALSE)</f>
        <v>3</v>
      </c>
      <c r="L1873">
        <f>VLOOKUP(A1873&amp;"|"&amp;"Fall"&amp;"|"&amp;"Math",kipp_maps!H:L,5,FALSE)</f>
        <v>5</v>
      </c>
      <c r="M1873">
        <f t="shared" si="116"/>
        <v>8</v>
      </c>
      <c r="N1873">
        <f t="shared" si="117"/>
        <v>3</v>
      </c>
      <c r="O1873">
        <f>VLOOKUP(A1873&amp;"|"&amp;"Fall"&amp;"|"&amp;"Reading",kipp_maps!H:I,2,FALSE)</f>
        <v>220</v>
      </c>
      <c r="P1873">
        <f>VLOOKUP(A1873&amp;"|"&amp;"Fall"&amp;"|"&amp;"Reading",kipp_maps!H:J,3,FALSE)</f>
        <v>61</v>
      </c>
      <c r="Q1873">
        <f>VLOOKUP(A1873&amp;"|"&amp;"Fall"&amp;"|"&amp;"Reading",kipp_maps!H:K,4,FALSE)</f>
        <v>3</v>
      </c>
      <c r="R1873">
        <f>VLOOKUP(A1873&amp;"|"&amp;"Spring"&amp;"|"&amp;"Reading",kipp_maps!H:I,2,FALSE)</f>
        <v>225</v>
      </c>
      <c r="S1873">
        <f>VLOOKUP(A1873&amp;"|"&amp;"Spring"&amp;"|"&amp;"Reading",kipp_maps!H:J,3,FALSE)</f>
        <v>67</v>
      </c>
      <c r="T1873">
        <f>VLOOKUP(A1873&amp;"|"&amp;"Spring"&amp;"|"&amp;"Reading",kipp_maps!H:K,4,FALSE)</f>
        <v>3</v>
      </c>
      <c r="U1873">
        <f>VLOOKUP(A1873&amp;"|"&amp;"Fall"&amp;"|"&amp;"Reading",kipp_maps!H:L,5,FALSE)</f>
        <v>3</v>
      </c>
      <c r="V1873">
        <f t="shared" si="118"/>
        <v>5</v>
      </c>
      <c r="W1873">
        <f t="shared" si="119"/>
        <v>2</v>
      </c>
    </row>
    <row r="1874" spans="1:23" x14ac:dyDescent="0.25">
      <c r="A1874">
        <v>23964</v>
      </c>
      <c r="B1874" t="str">
        <f>VLOOKUP(A1874,kipp_maps!A:B,2,FALSE)</f>
        <v>School D</v>
      </c>
      <c r="C1874">
        <f>VLOOKUP(A1874,kipp_maps!A:C,3,FALSE)</f>
        <v>7</v>
      </c>
      <c r="D1874">
        <f>VLOOKUP(A1874,kipp_maps!A:D,4,FALSE)</f>
        <v>2019</v>
      </c>
      <c r="E1874" t="str">
        <f>VLOOKUP(A1874,kipp_maps!A:E,5,FALSE)</f>
        <v>GenEd</v>
      </c>
      <c r="F1874">
        <f>VLOOKUP(A1874&amp;"|"&amp;"Fall"&amp;"|"&amp;"Math",kipp_maps!H:I,2,FALSE)</f>
        <v>188</v>
      </c>
      <c r="G1874">
        <f>VLOOKUP(A1874&amp;"|"&amp;"Fall"&amp;"|"&amp;"Math",kipp_maps!H:J,3,FALSE)</f>
        <v>1</v>
      </c>
      <c r="H1874">
        <f>VLOOKUP(A1874&amp;"|"&amp;"Fall"&amp;"|"&amp;"Math",kipp_maps!H:K,4,FALSE)</f>
        <v>1</v>
      </c>
      <c r="I1874">
        <f>VLOOKUP(A1874&amp;"|"&amp;"Spring"&amp;"|"&amp;"Math",kipp_maps!H:I,2,FALSE)</f>
        <v>192</v>
      </c>
      <c r="J1874">
        <f>VLOOKUP(A1874&amp;"|"&amp;"Spring"&amp;"|"&amp;"Math",kipp_maps!H:J,3,FALSE)</f>
        <v>2</v>
      </c>
      <c r="K1874">
        <f>VLOOKUP(A1874&amp;"|"&amp;"Spring"&amp;"|"&amp;"Math",kipp_maps!H:K,4,FALSE)</f>
        <v>1</v>
      </c>
      <c r="L1874">
        <f>VLOOKUP(A1874&amp;"|"&amp;"Fall"&amp;"|"&amp;"Math",kipp_maps!H:L,5,FALSE)</f>
        <v>7</v>
      </c>
      <c r="M1874">
        <f t="shared" si="116"/>
        <v>4</v>
      </c>
      <c r="N1874">
        <f t="shared" si="117"/>
        <v>-3</v>
      </c>
      <c r="O1874">
        <f>VLOOKUP(A1874&amp;"|"&amp;"Fall"&amp;"|"&amp;"Reading",kipp_maps!H:I,2,FALSE)</f>
        <v>188</v>
      </c>
      <c r="P1874">
        <f>VLOOKUP(A1874&amp;"|"&amp;"Fall"&amp;"|"&amp;"Reading",kipp_maps!H:J,3,FALSE)</f>
        <v>3</v>
      </c>
      <c r="Q1874">
        <f>VLOOKUP(A1874&amp;"|"&amp;"Fall"&amp;"|"&amp;"Reading",kipp_maps!H:K,4,FALSE)</f>
        <v>1</v>
      </c>
      <c r="R1874">
        <f>VLOOKUP(A1874&amp;"|"&amp;"Spring"&amp;"|"&amp;"Reading",kipp_maps!H:I,2,FALSE)</f>
        <v>192</v>
      </c>
      <c r="S1874">
        <f>VLOOKUP(A1874&amp;"|"&amp;"Spring"&amp;"|"&amp;"Reading",kipp_maps!H:J,3,FALSE)</f>
        <v>4</v>
      </c>
      <c r="T1874">
        <f>VLOOKUP(A1874&amp;"|"&amp;"Spring"&amp;"|"&amp;"Reading",kipp_maps!H:K,4,FALSE)</f>
        <v>1</v>
      </c>
      <c r="U1874">
        <f>VLOOKUP(A1874&amp;"|"&amp;"Fall"&amp;"|"&amp;"Reading",kipp_maps!H:L,5,FALSE)</f>
        <v>8</v>
      </c>
      <c r="V1874">
        <f t="shared" si="118"/>
        <v>4</v>
      </c>
      <c r="W1874">
        <f t="shared" si="119"/>
        <v>-4</v>
      </c>
    </row>
    <row r="1875" spans="1:23" x14ac:dyDescent="0.25">
      <c r="A1875">
        <v>25249</v>
      </c>
      <c r="B1875" t="str">
        <f>VLOOKUP(A1875,kipp_maps!A:B,2,FALSE)</f>
        <v>School D</v>
      </c>
      <c r="C1875">
        <f>VLOOKUP(A1875,kipp_maps!A:C,3,FALSE)</f>
        <v>7</v>
      </c>
      <c r="D1875">
        <f>VLOOKUP(A1875,kipp_maps!A:D,4,FALSE)</f>
        <v>2019</v>
      </c>
      <c r="E1875" t="str">
        <f>VLOOKUP(A1875,kipp_maps!A:E,5,FALSE)</f>
        <v>GenEd</v>
      </c>
      <c r="F1875">
        <f>VLOOKUP(A1875&amp;"|"&amp;"Fall"&amp;"|"&amp;"Math",kipp_maps!H:I,2,FALSE)</f>
        <v>217</v>
      </c>
      <c r="G1875">
        <f>VLOOKUP(A1875&amp;"|"&amp;"Fall"&amp;"|"&amp;"Math",kipp_maps!H:J,3,FALSE)</f>
        <v>31</v>
      </c>
      <c r="H1875">
        <f>VLOOKUP(A1875&amp;"|"&amp;"Fall"&amp;"|"&amp;"Math",kipp_maps!H:K,4,FALSE)</f>
        <v>2</v>
      </c>
      <c r="I1875">
        <f>VLOOKUP(A1875&amp;"|"&amp;"Spring"&amp;"|"&amp;"Math",kipp_maps!H:I,2,FALSE)</f>
        <v>230</v>
      </c>
      <c r="J1875">
        <f>VLOOKUP(A1875&amp;"|"&amp;"Spring"&amp;"|"&amp;"Math",kipp_maps!H:J,3,FALSE)</f>
        <v>53</v>
      </c>
      <c r="K1875">
        <f>VLOOKUP(A1875&amp;"|"&amp;"Spring"&amp;"|"&amp;"Math",kipp_maps!H:K,4,FALSE)</f>
        <v>3</v>
      </c>
      <c r="L1875">
        <f>VLOOKUP(A1875&amp;"|"&amp;"Fall"&amp;"|"&amp;"Math",kipp_maps!H:L,5,FALSE)</f>
        <v>5</v>
      </c>
      <c r="M1875">
        <f t="shared" si="116"/>
        <v>13</v>
      </c>
      <c r="N1875">
        <f t="shared" si="117"/>
        <v>8</v>
      </c>
      <c r="O1875">
        <f>VLOOKUP(A1875&amp;"|"&amp;"Fall"&amp;"|"&amp;"Reading",kipp_maps!H:I,2,FALSE)</f>
        <v>207</v>
      </c>
      <c r="P1875">
        <f>VLOOKUP(A1875&amp;"|"&amp;"Fall"&amp;"|"&amp;"Reading",kipp_maps!H:J,3,FALSE)</f>
        <v>28</v>
      </c>
      <c r="Q1875">
        <f>VLOOKUP(A1875&amp;"|"&amp;"Fall"&amp;"|"&amp;"Reading",kipp_maps!H:K,4,FALSE)</f>
        <v>2</v>
      </c>
      <c r="R1875">
        <f>VLOOKUP(A1875&amp;"|"&amp;"Spring"&amp;"|"&amp;"Reading",kipp_maps!H:I,2,FALSE)</f>
        <v>222</v>
      </c>
      <c r="S1875">
        <f>VLOOKUP(A1875&amp;"|"&amp;"Spring"&amp;"|"&amp;"Reading",kipp_maps!H:J,3,FALSE)</f>
        <v>60</v>
      </c>
      <c r="T1875">
        <f>VLOOKUP(A1875&amp;"|"&amp;"Spring"&amp;"|"&amp;"Reading",kipp_maps!H:K,4,FALSE)</f>
        <v>3</v>
      </c>
      <c r="U1875">
        <f>VLOOKUP(A1875&amp;"|"&amp;"Fall"&amp;"|"&amp;"Reading",kipp_maps!H:L,5,FALSE)</f>
        <v>5</v>
      </c>
      <c r="V1875">
        <f t="shared" si="118"/>
        <v>15</v>
      </c>
      <c r="W1875">
        <f t="shared" si="119"/>
        <v>10</v>
      </c>
    </row>
    <row r="1876" spans="1:23" x14ac:dyDescent="0.25">
      <c r="A1876">
        <v>21533</v>
      </c>
      <c r="B1876" t="str">
        <f>VLOOKUP(A1876,kipp_maps!A:B,2,FALSE)</f>
        <v>School A</v>
      </c>
      <c r="C1876">
        <f>VLOOKUP(A1876,kipp_maps!A:C,3,FALSE)</f>
        <v>7</v>
      </c>
      <c r="D1876">
        <f>VLOOKUP(A1876,kipp_maps!A:D,4,FALSE)</f>
        <v>2019</v>
      </c>
      <c r="E1876" t="str">
        <f>VLOOKUP(A1876,kipp_maps!A:E,5,FALSE)</f>
        <v>SPED</v>
      </c>
      <c r="F1876">
        <f>VLOOKUP(A1876&amp;"|"&amp;"Fall"&amp;"|"&amp;"Math",kipp_maps!H:I,2,FALSE)</f>
        <v>217</v>
      </c>
      <c r="G1876">
        <f>VLOOKUP(A1876&amp;"|"&amp;"Fall"&amp;"|"&amp;"Math",kipp_maps!H:J,3,FALSE)</f>
        <v>31</v>
      </c>
      <c r="H1876">
        <f>VLOOKUP(A1876&amp;"|"&amp;"Fall"&amp;"|"&amp;"Math",kipp_maps!H:K,4,FALSE)</f>
        <v>2</v>
      </c>
      <c r="I1876">
        <f>VLOOKUP(A1876&amp;"|"&amp;"Spring"&amp;"|"&amp;"Math",kipp_maps!H:I,2,FALSE)</f>
        <v>208</v>
      </c>
      <c r="J1876">
        <f>VLOOKUP(A1876&amp;"|"&amp;"Spring"&amp;"|"&amp;"Math",kipp_maps!H:J,3,FALSE)</f>
        <v>12</v>
      </c>
      <c r="K1876">
        <f>VLOOKUP(A1876&amp;"|"&amp;"Spring"&amp;"|"&amp;"Math",kipp_maps!H:K,4,FALSE)</f>
        <v>1</v>
      </c>
      <c r="L1876">
        <f>VLOOKUP(A1876&amp;"|"&amp;"Fall"&amp;"|"&amp;"Math",kipp_maps!H:L,5,FALSE)</f>
        <v>5</v>
      </c>
      <c r="M1876">
        <f t="shared" si="116"/>
        <v>-9</v>
      </c>
      <c r="N1876">
        <f t="shared" si="117"/>
        <v>-14</v>
      </c>
      <c r="O1876">
        <f>VLOOKUP(A1876&amp;"|"&amp;"Fall"&amp;"|"&amp;"Reading",kipp_maps!H:I,2,FALSE)</f>
        <v>210</v>
      </c>
      <c r="P1876">
        <f>VLOOKUP(A1876&amp;"|"&amp;"Fall"&amp;"|"&amp;"Reading",kipp_maps!H:J,3,FALSE)</f>
        <v>35</v>
      </c>
      <c r="Q1876">
        <f>VLOOKUP(A1876&amp;"|"&amp;"Fall"&amp;"|"&amp;"Reading",kipp_maps!H:K,4,FALSE)</f>
        <v>2</v>
      </c>
      <c r="R1876">
        <f>VLOOKUP(A1876&amp;"|"&amp;"Spring"&amp;"|"&amp;"Reading",kipp_maps!H:I,2,FALSE)</f>
        <v>206</v>
      </c>
      <c r="S1876">
        <f>VLOOKUP(A1876&amp;"|"&amp;"Spring"&amp;"|"&amp;"Reading",kipp_maps!H:J,3,FALSE)</f>
        <v>21</v>
      </c>
      <c r="T1876">
        <f>VLOOKUP(A1876&amp;"|"&amp;"Spring"&amp;"|"&amp;"Reading",kipp_maps!H:K,4,FALSE)</f>
        <v>1</v>
      </c>
      <c r="U1876">
        <f>VLOOKUP(A1876&amp;"|"&amp;"Fall"&amp;"|"&amp;"Reading",kipp_maps!H:L,5,FALSE)</f>
        <v>4</v>
      </c>
      <c r="V1876">
        <f t="shared" si="118"/>
        <v>-4</v>
      </c>
      <c r="W1876">
        <f t="shared" si="119"/>
        <v>-8</v>
      </c>
    </row>
    <row r="1877" spans="1:23" x14ac:dyDescent="0.25">
      <c r="A1877">
        <v>16703</v>
      </c>
      <c r="B1877" t="str">
        <f>VLOOKUP(A1877,kipp_maps!A:B,2,FALSE)</f>
        <v>School A</v>
      </c>
      <c r="C1877">
        <f>VLOOKUP(A1877,kipp_maps!A:C,3,FALSE)</f>
        <v>7</v>
      </c>
      <c r="D1877">
        <f>VLOOKUP(A1877,kipp_maps!A:D,4,FALSE)</f>
        <v>2019</v>
      </c>
      <c r="E1877" t="str">
        <f>VLOOKUP(A1877,kipp_maps!A:E,5,FALSE)</f>
        <v>GenEd</v>
      </c>
      <c r="F1877" t="str">
        <f>VLOOKUP(A1877&amp;"|"&amp;"Fall"&amp;"|"&amp;"Math",kipp_maps!H:I,2,FALSE)</f>
        <v>.</v>
      </c>
      <c r="G1877" t="str">
        <f>VLOOKUP(A1877&amp;"|"&amp;"Fall"&amp;"|"&amp;"Math",kipp_maps!H:J,3,FALSE)</f>
        <v>.</v>
      </c>
      <c r="H1877" t="str">
        <f>VLOOKUP(A1877&amp;"|"&amp;"Fall"&amp;"|"&amp;"Math",kipp_maps!H:K,4,FALSE)</f>
        <v>.</v>
      </c>
      <c r="I1877">
        <f>VLOOKUP(A1877&amp;"|"&amp;"Spring"&amp;"|"&amp;"Math",kipp_maps!H:I,2,FALSE)</f>
        <v>223</v>
      </c>
      <c r="J1877">
        <f>VLOOKUP(A1877&amp;"|"&amp;"Spring"&amp;"|"&amp;"Math",kipp_maps!H:J,3,FALSE)</f>
        <v>38</v>
      </c>
      <c r="K1877">
        <f>VLOOKUP(A1877&amp;"|"&amp;"Spring"&amp;"|"&amp;"Math",kipp_maps!H:K,4,FALSE)</f>
        <v>2</v>
      </c>
      <c r="L1877" t="str">
        <f>VLOOKUP(A1877&amp;"|"&amp;"Fall"&amp;"|"&amp;"Math",kipp_maps!H:L,5,FALSE)</f>
        <v>.</v>
      </c>
      <c r="M1877" t="e">
        <f t="shared" si="116"/>
        <v>#VALUE!</v>
      </c>
      <c r="N1877" t="e">
        <f t="shared" si="117"/>
        <v>#VALUE!</v>
      </c>
      <c r="O1877" t="str">
        <f>VLOOKUP(A1877&amp;"|"&amp;"Fall"&amp;"|"&amp;"Reading",kipp_maps!H:I,2,FALSE)</f>
        <v>.</v>
      </c>
      <c r="P1877" t="str">
        <f>VLOOKUP(A1877&amp;"|"&amp;"Fall"&amp;"|"&amp;"Reading",kipp_maps!H:J,3,FALSE)</f>
        <v>.</v>
      </c>
      <c r="Q1877" t="str">
        <f>VLOOKUP(A1877&amp;"|"&amp;"Fall"&amp;"|"&amp;"Reading",kipp_maps!H:K,4,FALSE)</f>
        <v>.</v>
      </c>
      <c r="R1877">
        <f>VLOOKUP(A1877&amp;"|"&amp;"Spring"&amp;"|"&amp;"Reading",kipp_maps!H:I,2,FALSE)</f>
        <v>213</v>
      </c>
      <c r="S1877">
        <f>VLOOKUP(A1877&amp;"|"&amp;"Spring"&amp;"|"&amp;"Reading",kipp_maps!H:J,3,FALSE)</f>
        <v>37</v>
      </c>
      <c r="T1877">
        <f>VLOOKUP(A1877&amp;"|"&amp;"Spring"&amp;"|"&amp;"Reading",kipp_maps!H:K,4,FALSE)</f>
        <v>2</v>
      </c>
      <c r="U1877" t="str">
        <f>VLOOKUP(A1877&amp;"|"&amp;"Fall"&amp;"|"&amp;"Reading",kipp_maps!H:L,5,FALSE)</f>
        <v>.</v>
      </c>
      <c r="V1877" t="e">
        <f t="shared" si="118"/>
        <v>#VALUE!</v>
      </c>
      <c r="W1877" t="e">
        <f t="shared" si="119"/>
        <v>#VALUE!</v>
      </c>
    </row>
    <row r="1878" spans="1:23" x14ac:dyDescent="0.25">
      <c r="A1878">
        <v>26074</v>
      </c>
      <c r="B1878" t="str">
        <f>VLOOKUP(A1878,kipp_maps!A:B,2,FALSE)</f>
        <v>School D</v>
      </c>
      <c r="C1878">
        <f>VLOOKUP(A1878,kipp_maps!A:C,3,FALSE)</f>
        <v>7</v>
      </c>
      <c r="D1878">
        <f>VLOOKUP(A1878,kipp_maps!A:D,4,FALSE)</f>
        <v>2019</v>
      </c>
      <c r="E1878" t="str">
        <f>VLOOKUP(A1878,kipp_maps!A:E,5,FALSE)</f>
        <v>GenEd</v>
      </c>
      <c r="F1878">
        <f>VLOOKUP(A1878&amp;"|"&amp;"Fall"&amp;"|"&amp;"Math",kipp_maps!H:I,2,FALSE)</f>
        <v>207</v>
      </c>
      <c r="G1878">
        <f>VLOOKUP(A1878&amp;"|"&amp;"Fall"&amp;"|"&amp;"Math",kipp_maps!H:J,3,FALSE)</f>
        <v>14</v>
      </c>
      <c r="H1878">
        <f>VLOOKUP(A1878&amp;"|"&amp;"Fall"&amp;"|"&amp;"Math",kipp_maps!H:K,4,FALSE)</f>
        <v>1</v>
      </c>
      <c r="I1878">
        <f>VLOOKUP(A1878&amp;"|"&amp;"Spring"&amp;"|"&amp;"Math",kipp_maps!H:I,2,FALSE)</f>
        <v>230</v>
      </c>
      <c r="J1878">
        <f>VLOOKUP(A1878&amp;"|"&amp;"Spring"&amp;"|"&amp;"Math",kipp_maps!H:J,3,FALSE)</f>
        <v>53</v>
      </c>
      <c r="K1878">
        <f>VLOOKUP(A1878&amp;"|"&amp;"Spring"&amp;"|"&amp;"Math",kipp_maps!H:K,4,FALSE)</f>
        <v>3</v>
      </c>
      <c r="L1878">
        <f>VLOOKUP(A1878&amp;"|"&amp;"Fall"&amp;"|"&amp;"Math",kipp_maps!H:L,5,FALSE)</f>
        <v>6</v>
      </c>
      <c r="M1878">
        <f t="shared" si="116"/>
        <v>23</v>
      </c>
      <c r="N1878">
        <f t="shared" si="117"/>
        <v>17</v>
      </c>
      <c r="O1878">
        <f>VLOOKUP(A1878&amp;"|"&amp;"Fall"&amp;"|"&amp;"Reading",kipp_maps!H:I,2,FALSE)</f>
        <v>221</v>
      </c>
      <c r="P1878">
        <f>VLOOKUP(A1878&amp;"|"&amp;"Fall"&amp;"|"&amp;"Reading",kipp_maps!H:J,3,FALSE)</f>
        <v>64</v>
      </c>
      <c r="Q1878">
        <f>VLOOKUP(A1878&amp;"|"&amp;"Fall"&amp;"|"&amp;"Reading",kipp_maps!H:K,4,FALSE)</f>
        <v>3</v>
      </c>
      <c r="R1878">
        <f>VLOOKUP(A1878&amp;"|"&amp;"Spring"&amp;"|"&amp;"Reading",kipp_maps!H:I,2,FALSE)</f>
        <v>221</v>
      </c>
      <c r="S1878">
        <f>VLOOKUP(A1878&amp;"|"&amp;"Spring"&amp;"|"&amp;"Reading",kipp_maps!H:J,3,FALSE)</f>
        <v>57</v>
      </c>
      <c r="T1878">
        <f>VLOOKUP(A1878&amp;"|"&amp;"Spring"&amp;"|"&amp;"Reading",kipp_maps!H:K,4,FALSE)</f>
        <v>3</v>
      </c>
      <c r="U1878">
        <f>VLOOKUP(A1878&amp;"|"&amp;"Fall"&amp;"|"&amp;"Reading",kipp_maps!H:L,5,FALSE)</f>
        <v>3</v>
      </c>
      <c r="V1878">
        <f t="shared" si="118"/>
        <v>0</v>
      </c>
      <c r="W1878">
        <f t="shared" si="119"/>
        <v>-3</v>
      </c>
    </row>
    <row r="1879" spans="1:23" x14ac:dyDescent="0.25">
      <c r="A1879">
        <v>11302</v>
      </c>
      <c r="B1879" t="str">
        <f>VLOOKUP(A1879,kipp_maps!A:B,2,FALSE)</f>
        <v>School D</v>
      </c>
      <c r="C1879">
        <f>VLOOKUP(A1879,kipp_maps!A:C,3,FALSE)</f>
        <v>7</v>
      </c>
      <c r="D1879">
        <f>VLOOKUP(A1879,kipp_maps!A:D,4,FALSE)</f>
        <v>2019</v>
      </c>
      <c r="E1879" t="str">
        <f>VLOOKUP(A1879,kipp_maps!A:E,5,FALSE)</f>
        <v>GenEd</v>
      </c>
      <c r="F1879">
        <f>VLOOKUP(A1879&amp;"|"&amp;"Fall"&amp;"|"&amp;"Math",kipp_maps!H:I,2,FALSE)</f>
        <v>216</v>
      </c>
      <c r="G1879">
        <f>VLOOKUP(A1879&amp;"|"&amp;"Fall"&amp;"|"&amp;"Math",kipp_maps!H:J,3,FALSE)</f>
        <v>29</v>
      </c>
      <c r="H1879">
        <f>VLOOKUP(A1879&amp;"|"&amp;"Fall"&amp;"|"&amp;"Math",kipp_maps!H:K,4,FALSE)</f>
        <v>2</v>
      </c>
      <c r="I1879">
        <f>VLOOKUP(A1879&amp;"|"&amp;"Spring"&amp;"|"&amp;"Math",kipp_maps!H:I,2,FALSE)</f>
        <v>213</v>
      </c>
      <c r="J1879">
        <f>VLOOKUP(A1879&amp;"|"&amp;"Spring"&amp;"|"&amp;"Math",kipp_maps!H:J,3,FALSE)</f>
        <v>19</v>
      </c>
      <c r="K1879">
        <f>VLOOKUP(A1879&amp;"|"&amp;"Spring"&amp;"|"&amp;"Math",kipp_maps!H:K,4,FALSE)</f>
        <v>1</v>
      </c>
      <c r="L1879">
        <f>VLOOKUP(A1879&amp;"|"&amp;"Fall"&amp;"|"&amp;"Math",kipp_maps!H:L,5,FALSE)</f>
        <v>5</v>
      </c>
      <c r="M1879">
        <f t="shared" si="116"/>
        <v>-3</v>
      </c>
      <c r="N1879">
        <f t="shared" si="117"/>
        <v>-8</v>
      </c>
      <c r="O1879">
        <f>VLOOKUP(A1879&amp;"|"&amp;"Fall"&amp;"|"&amp;"Reading",kipp_maps!H:I,2,FALSE)</f>
        <v>208</v>
      </c>
      <c r="P1879">
        <f>VLOOKUP(A1879&amp;"|"&amp;"Fall"&amp;"|"&amp;"Reading",kipp_maps!H:J,3,FALSE)</f>
        <v>30</v>
      </c>
      <c r="Q1879">
        <f>VLOOKUP(A1879&amp;"|"&amp;"Fall"&amp;"|"&amp;"Reading",kipp_maps!H:K,4,FALSE)</f>
        <v>2</v>
      </c>
      <c r="R1879">
        <f>VLOOKUP(A1879&amp;"|"&amp;"Spring"&amp;"|"&amp;"Reading",kipp_maps!H:I,2,FALSE)</f>
        <v>211</v>
      </c>
      <c r="S1879">
        <f>VLOOKUP(A1879&amp;"|"&amp;"Spring"&amp;"|"&amp;"Reading",kipp_maps!H:J,3,FALSE)</f>
        <v>32</v>
      </c>
      <c r="T1879">
        <f>VLOOKUP(A1879&amp;"|"&amp;"Spring"&amp;"|"&amp;"Reading",kipp_maps!H:K,4,FALSE)</f>
        <v>2</v>
      </c>
      <c r="U1879">
        <f>VLOOKUP(A1879&amp;"|"&amp;"Fall"&amp;"|"&amp;"Reading",kipp_maps!H:L,5,FALSE)</f>
        <v>5</v>
      </c>
      <c r="V1879">
        <f t="shared" si="118"/>
        <v>3</v>
      </c>
      <c r="W1879">
        <f t="shared" si="119"/>
        <v>-2</v>
      </c>
    </row>
    <row r="1880" spans="1:23" x14ac:dyDescent="0.25">
      <c r="A1880">
        <v>22482</v>
      </c>
      <c r="B1880" t="str">
        <f>VLOOKUP(A1880,kipp_maps!A:B,2,FALSE)</f>
        <v>School A</v>
      </c>
      <c r="C1880">
        <f>VLOOKUP(A1880,kipp_maps!A:C,3,FALSE)</f>
        <v>7</v>
      </c>
      <c r="D1880">
        <f>VLOOKUP(A1880,kipp_maps!A:D,4,FALSE)</f>
        <v>2019</v>
      </c>
      <c r="E1880" t="str">
        <f>VLOOKUP(A1880,kipp_maps!A:E,5,FALSE)</f>
        <v>Gifted</v>
      </c>
      <c r="F1880">
        <f>VLOOKUP(A1880&amp;"|"&amp;"Fall"&amp;"|"&amp;"Math",kipp_maps!H:I,2,FALSE)</f>
        <v>227</v>
      </c>
      <c r="G1880">
        <f>VLOOKUP(A1880&amp;"|"&amp;"Fall"&amp;"|"&amp;"Math",kipp_maps!H:J,3,FALSE)</f>
        <v>54</v>
      </c>
      <c r="H1880">
        <f>VLOOKUP(A1880&amp;"|"&amp;"Fall"&amp;"|"&amp;"Math",kipp_maps!H:K,4,FALSE)</f>
        <v>3</v>
      </c>
      <c r="I1880">
        <f>VLOOKUP(A1880&amp;"|"&amp;"Spring"&amp;"|"&amp;"Math",kipp_maps!H:I,2,FALSE)</f>
        <v>230</v>
      </c>
      <c r="J1880">
        <f>VLOOKUP(A1880&amp;"|"&amp;"Spring"&amp;"|"&amp;"Math",kipp_maps!H:J,3,FALSE)</f>
        <v>53</v>
      </c>
      <c r="K1880">
        <f>VLOOKUP(A1880&amp;"|"&amp;"Spring"&amp;"|"&amp;"Math",kipp_maps!H:K,4,FALSE)</f>
        <v>3</v>
      </c>
      <c r="L1880">
        <f>VLOOKUP(A1880&amp;"|"&amp;"Fall"&amp;"|"&amp;"Math",kipp_maps!H:L,5,FALSE)</f>
        <v>5</v>
      </c>
      <c r="M1880">
        <f t="shared" si="116"/>
        <v>3</v>
      </c>
      <c r="N1880">
        <f t="shared" si="117"/>
        <v>-2</v>
      </c>
      <c r="O1880">
        <f>VLOOKUP(A1880&amp;"|"&amp;"Fall"&amp;"|"&amp;"Reading",kipp_maps!H:I,2,FALSE)</f>
        <v>218</v>
      </c>
      <c r="P1880">
        <f>VLOOKUP(A1880&amp;"|"&amp;"Fall"&amp;"|"&amp;"Reading",kipp_maps!H:J,3,FALSE)</f>
        <v>56</v>
      </c>
      <c r="Q1880">
        <f>VLOOKUP(A1880&amp;"|"&amp;"Fall"&amp;"|"&amp;"Reading",kipp_maps!H:K,4,FALSE)</f>
        <v>3</v>
      </c>
      <c r="R1880">
        <f>VLOOKUP(A1880&amp;"|"&amp;"Spring"&amp;"|"&amp;"Reading",kipp_maps!H:I,2,FALSE)</f>
        <v>219</v>
      </c>
      <c r="S1880">
        <f>VLOOKUP(A1880&amp;"|"&amp;"Spring"&amp;"|"&amp;"Reading",kipp_maps!H:J,3,FALSE)</f>
        <v>52</v>
      </c>
      <c r="T1880">
        <f>VLOOKUP(A1880&amp;"|"&amp;"Spring"&amp;"|"&amp;"Reading",kipp_maps!H:K,4,FALSE)</f>
        <v>3</v>
      </c>
      <c r="U1880">
        <f>VLOOKUP(A1880&amp;"|"&amp;"Fall"&amp;"|"&amp;"Reading",kipp_maps!H:L,5,FALSE)</f>
        <v>3</v>
      </c>
      <c r="V1880">
        <f t="shared" si="118"/>
        <v>1</v>
      </c>
      <c r="W1880">
        <f t="shared" si="119"/>
        <v>-2</v>
      </c>
    </row>
    <row r="1881" spans="1:23" x14ac:dyDescent="0.25">
      <c r="A1881">
        <v>18636</v>
      </c>
      <c r="B1881" t="str">
        <f>VLOOKUP(A1881,kipp_maps!A:B,2,FALSE)</f>
        <v>School C</v>
      </c>
      <c r="C1881">
        <f>VLOOKUP(A1881,kipp_maps!A:C,3,FALSE)</f>
        <v>7</v>
      </c>
      <c r="D1881">
        <f>VLOOKUP(A1881,kipp_maps!A:D,4,FALSE)</f>
        <v>2019</v>
      </c>
      <c r="E1881" t="str">
        <f>VLOOKUP(A1881,kipp_maps!A:E,5,FALSE)</f>
        <v>GenEd</v>
      </c>
      <c r="F1881">
        <f>VLOOKUP(A1881&amp;"|"&amp;"Fall"&amp;"|"&amp;"Math",kipp_maps!H:I,2,FALSE)</f>
        <v>236</v>
      </c>
      <c r="G1881">
        <f>VLOOKUP(A1881&amp;"|"&amp;"Fall"&amp;"|"&amp;"Math",kipp_maps!H:J,3,FALSE)</f>
        <v>74</v>
      </c>
      <c r="H1881">
        <f>VLOOKUP(A1881&amp;"|"&amp;"Fall"&amp;"|"&amp;"Math",kipp_maps!H:K,4,FALSE)</f>
        <v>3</v>
      </c>
      <c r="I1881">
        <f>VLOOKUP(A1881&amp;"|"&amp;"Spring"&amp;"|"&amp;"Math",kipp_maps!H:I,2,FALSE)</f>
        <v>230</v>
      </c>
      <c r="J1881">
        <f>VLOOKUP(A1881&amp;"|"&amp;"Spring"&amp;"|"&amp;"Math",kipp_maps!H:J,3,FALSE)</f>
        <v>53</v>
      </c>
      <c r="K1881">
        <f>VLOOKUP(A1881&amp;"|"&amp;"Spring"&amp;"|"&amp;"Math",kipp_maps!H:K,4,FALSE)</f>
        <v>3</v>
      </c>
      <c r="L1881">
        <f>VLOOKUP(A1881&amp;"|"&amp;"Fall"&amp;"|"&amp;"Math",kipp_maps!H:L,5,FALSE)</f>
        <v>4</v>
      </c>
      <c r="M1881">
        <f t="shared" si="116"/>
        <v>-6</v>
      </c>
      <c r="N1881">
        <f t="shared" si="117"/>
        <v>-10</v>
      </c>
      <c r="O1881">
        <f>VLOOKUP(A1881&amp;"|"&amp;"Fall"&amp;"|"&amp;"Reading",kipp_maps!H:I,2,FALSE)</f>
        <v>231</v>
      </c>
      <c r="P1881">
        <f>VLOOKUP(A1881&amp;"|"&amp;"Fall"&amp;"|"&amp;"Reading",kipp_maps!H:J,3,FALSE)</f>
        <v>85</v>
      </c>
      <c r="Q1881">
        <f>VLOOKUP(A1881&amp;"|"&amp;"Fall"&amp;"|"&amp;"Reading",kipp_maps!H:K,4,FALSE)</f>
        <v>4</v>
      </c>
      <c r="R1881">
        <f>VLOOKUP(A1881&amp;"|"&amp;"Spring"&amp;"|"&amp;"Reading",kipp_maps!H:I,2,FALSE)</f>
        <v>224</v>
      </c>
      <c r="S1881">
        <f>VLOOKUP(A1881&amp;"|"&amp;"Spring"&amp;"|"&amp;"Reading",kipp_maps!H:J,3,FALSE)</f>
        <v>65</v>
      </c>
      <c r="T1881">
        <f>VLOOKUP(A1881&amp;"|"&amp;"Spring"&amp;"|"&amp;"Reading",kipp_maps!H:K,4,FALSE)</f>
        <v>3</v>
      </c>
      <c r="U1881">
        <f>VLOOKUP(A1881&amp;"|"&amp;"Fall"&amp;"|"&amp;"Reading",kipp_maps!H:L,5,FALSE)</f>
        <v>2</v>
      </c>
      <c r="V1881">
        <f t="shared" si="118"/>
        <v>-7</v>
      </c>
      <c r="W1881">
        <f t="shared" si="119"/>
        <v>-9</v>
      </c>
    </row>
    <row r="1882" spans="1:23" x14ac:dyDescent="0.25">
      <c r="A1882">
        <v>19358</v>
      </c>
      <c r="B1882" t="str">
        <f>VLOOKUP(A1882,kipp_maps!A:B,2,FALSE)</f>
        <v>School D</v>
      </c>
      <c r="C1882">
        <f>VLOOKUP(A1882,kipp_maps!A:C,3,FALSE)</f>
        <v>7</v>
      </c>
      <c r="D1882">
        <f>VLOOKUP(A1882,kipp_maps!A:D,4,FALSE)</f>
        <v>2019</v>
      </c>
      <c r="E1882" t="str">
        <f>VLOOKUP(A1882,kipp_maps!A:E,5,FALSE)</f>
        <v>SPED</v>
      </c>
      <c r="F1882">
        <f>VLOOKUP(A1882&amp;"|"&amp;"Fall"&amp;"|"&amp;"Math",kipp_maps!H:I,2,FALSE)</f>
        <v>195</v>
      </c>
      <c r="G1882">
        <f>VLOOKUP(A1882&amp;"|"&amp;"Fall"&amp;"|"&amp;"Math",kipp_maps!H:J,3,FALSE)</f>
        <v>3</v>
      </c>
      <c r="H1882">
        <f>VLOOKUP(A1882&amp;"|"&amp;"Fall"&amp;"|"&amp;"Math",kipp_maps!H:K,4,FALSE)</f>
        <v>1</v>
      </c>
      <c r="I1882">
        <f>VLOOKUP(A1882&amp;"|"&amp;"Spring"&amp;"|"&amp;"Math",kipp_maps!H:I,2,FALSE)</f>
        <v>202</v>
      </c>
      <c r="J1882">
        <f>VLOOKUP(A1882&amp;"|"&amp;"Spring"&amp;"|"&amp;"Math",kipp_maps!H:J,3,FALSE)</f>
        <v>7</v>
      </c>
      <c r="K1882">
        <f>VLOOKUP(A1882&amp;"|"&amp;"Spring"&amp;"|"&amp;"Math",kipp_maps!H:K,4,FALSE)</f>
        <v>1</v>
      </c>
      <c r="L1882">
        <f>VLOOKUP(A1882&amp;"|"&amp;"Fall"&amp;"|"&amp;"Math",kipp_maps!H:L,5,FALSE)</f>
        <v>7</v>
      </c>
      <c r="M1882">
        <f t="shared" si="116"/>
        <v>7</v>
      </c>
      <c r="N1882">
        <f t="shared" si="117"/>
        <v>0</v>
      </c>
      <c r="O1882">
        <f>VLOOKUP(A1882&amp;"|"&amp;"Fall"&amp;"|"&amp;"Reading",kipp_maps!H:I,2,FALSE)</f>
        <v>179</v>
      </c>
      <c r="P1882">
        <f>VLOOKUP(A1882&amp;"|"&amp;"Fall"&amp;"|"&amp;"Reading",kipp_maps!H:J,3,FALSE)</f>
        <v>1</v>
      </c>
      <c r="Q1882">
        <f>VLOOKUP(A1882&amp;"|"&amp;"Fall"&amp;"|"&amp;"Reading",kipp_maps!H:K,4,FALSE)</f>
        <v>1</v>
      </c>
      <c r="R1882">
        <f>VLOOKUP(A1882&amp;"|"&amp;"Spring"&amp;"|"&amp;"Reading",kipp_maps!H:I,2,FALSE)</f>
        <v>151</v>
      </c>
      <c r="S1882">
        <f>VLOOKUP(A1882&amp;"|"&amp;"Spring"&amp;"|"&amp;"Reading",kipp_maps!H:J,3,FALSE)</f>
        <v>1</v>
      </c>
      <c r="T1882">
        <f>VLOOKUP(A1882&amp;"|"&amp;"Spring"&amp;"|"&amp;"Reading",kipp_maps!H:K,4,FALSE)</f>
        <v>1</v>
      </c>
      <c r="U1882">
        <f>VLOOKUP(A1882&amp;"|"&amp;"Fall"&amp;"|"&amp;"Reading",kipp_maps!H:L,5,FALSE)</f>
        <v>9</v>
      </c>
      <c r="V1882">
        <f t="shared" si="118"/>
        <v>-28</v>
      </c>
      <c r="W1882">
        <f t="shared" si="119"/>
        <v>-37</v>
      </c>
    </row>
    <row r="1883" spans="1:23" x14ac:dyDescent="0.25">
      <c r="A1883">
        <v>23925</v>
      </c>
      <c r="B1883" t="str">
        <f>VLOOKUP(A1883,kipp_maps!A:B,2,FALSE)</f>
        <v>School A</v>
      </c>
      <c r="C1883">
        <f>VLOOKUP(A1883,kipp_maps!A:C,3,FALSE)</f>
        <v>7</v>
      </c>
      <c r="D1883">
        <f>VLOOKUP(A1883,kipp_maps!A:D,4,FALSE)</f>
        <v>2019</v>
      </c>
      <c r="E1883" t="str">
        <f>VLOOKUP(A1883,kipp_maps!A:E,5,FALSE)</f>
        <v>GenEd</v>
      </c>
      <c r="F1883">
        <f>VLOOKUP(A1883&amp;"|"&amp;"Fall"&amp;"|"&amp;"Math",kipp_maps!H:I,2,FALSE)</f>
        <v>227</v>
      </c>
      <c r="G1883">
        <f>VLOOKUP(A1883&amp;"|"&amp;"Fall"&amp;"|"&amp;"Math",kipp_maps!H:J,3,FALSE)</f>
        <v>54</v>
      </c>
      <c r="H1883">
        <f>VLOOKUP(A1883&amp;"|"&amp;"Fall"&amp;"|"&amp;"Math",kipp_maps!H:K,4,FALSE)</f>
        <v>3</v>
      </c>
      <c r="I1883">
        <f>VLOOKUP(A1883&amp;"|"&amp;"Spring"&amp;"|"&amp;"Math",kipp_maps!H:I,2,FALSE)</f>
        <v>233</v>
      </c>
      <c r="J1883">
        <f>VLOOKUP(A1883&amp;"|"&amp;"Spring"&amp;"|"&amp;"Math",kipp_maps!H:J,3,FALSE)</f>
        <v>60</v>
      </c>
      <c r="K1883">
        <f>VLOOKUP(A1883&amp;"|"&amp;"Spring"&amp;"|"&amp;"Math",kipp_maps!H:K,4,FALSE)</f>
        <v>3</v>
      </c>
      <c r="L1883">
        <f>VLOOKUP(A1883&amp;"|"&amp;"Fall"&amp;"|"&amp;"Math",kipp_maps!H:L,5,FALSE)</f>
        <v>5</v>
      </c>
      <c r="M1883">
        <f t="shared" si="116"/>
        <v>6</v>
      </c>
      <c r="N1883">
        <f t="shared" si="117"/>
        <v>1</v>
      </c>
      <c r="O1883">
        <f>VLOOKUP(A1883&amp;"|"&amp;"Fall"&amp;"|"&amp;"Reading",kipp_maps!H:I,2,FALSE)</f>
        <v>215</v>
      </c>
      <c r="P1883">
        <f>VLOOKUP(A1883&amp;"|"&amp;"Fall"&amp;"|"&amp;"Reading",kipp_maps!H:J,3,FALSE)</f>
        <v>48</v>
      </c>
      <c r="Q1883">
        <f>VLOOKUP(A1883&amp;"|"&amp;"Fall"&amp;"|"&amp;"Reading",kipp_maps!H:K,4,FALSE)</f>
        <v>2</v>
      </c>
      <c r="R1883">
        <f>VLOOKUP(A1883&amp;"|"&amp;"Spring"&amp;"|"&amp;"Reading",kipp_maps!H:I,2,FALSE)</f>
        <v>226</v>
      </c>
      <c r="S1883">
        <f>VLOOKUP(A1883&amp;"|"&amp;"Spring"&amp;"|"&amp;"Reading",kipp_maps!H:J,3,FALSE)</f>
        <v>70</v>
      </c>
      <c r="T1883">
        <f>VLOOKUP(A1883&amp;"|"&amp;"Spring"&amp;"|"&amp;"Reading",kipp_maps!H:K,4,FALSE)</f>
        <v>3</v>
      </c>
      <c r="U1883">
        <f>VLOOKUP(A1883&amp;"|"&amp;"Fall"&amp;"|"&amp;"Reading",kipp_maps!H:L,5,FALSE)</f>
        <v>4</v>
      </c>
      <c r="V1883">
        <f t="shared" si="118"/>
        <v>11</v>
      </c>
      <c r="W1883">
        <f t="shared" si="119"/>
        <v>7</v>
      </c>
    </row>
    <row r="1884" spans="1:23" x14ac:dyDescent="0.25">
      <c r="A1884">
        <v>17736</v>
      </c>
      <c r="B1884" t="str">
        <f>VLOOKUP(A1884,kipp_maps!A:B,2,FALSE)</f>
        <v>School D</v>
      </c>
      <c r="C1884">
        <f>VLOOKUP(A1884,kipp_maps!A:C,3,FALSE)</f>
        <v>7</v>
      </c>
      <c r="D1884">
        <f>VLOOKUP(A1884,kipp_maps!A:D,4,FALSE)</f>
        <v>2019</v>
      </c>
      <c r="E1884" t="str">
        <f>VLOOKUP(A1884,kipp_maps!A:E,5,FALSE)</f>
        <v>GenEd</v>
      </c>
      <c r="F1884">
        <f>VLOOKUP(A1884&amp;"|"&amp;"Fall"&amp;"|"&amp;"Math",kipp_maps!H:I,2,FALSE)</f>
        <v>228</v>
      </c>
      <c r="G1884">
        <f>VLOOKUP(A1884&amp;"|"&amp;"Fall"&amp;"|"&amp;"Math",kipp_maps!H:J,3,FALSE)</f>
        <v>56</v>
      </c>
      <c r="H1884">
        <f>VLOOKUP(A1884&amp;"|"&amp;"Fall"&amp;"|"&amp;"Math",kipp_maps!H:K,4,FALSE)</f>
        <v>3</v>
      </c>
      <c r="I1884">
        <f>VLOOKUP(A1884&amp;"|"&amp;"Spring"&amp;"|"&amp;"Math",kipp_maps!H:I,2,FALSE)</f>
        <v>216</v>
      </c>
      <c r="J1884">
        <f>VLOOKUP(A1884&amp;"|"&amp;"Spring"&amp;"|"&amp;"Math",kipp_maps!H:J,3,FALSE)</f>
        <v>24</v>
      </c>
      <c r="K1884">
        <f>VLOOKUP(A1884&amp;"|"&amp;"Spring"&amp;"|"&amp;"Math",kipp_maps!H:K,4,FALSE)</f>
        <v>1</v>
      </c>
      <c r="L1884">
        <f>VLOOKUP(A1884&amp;"|"&amp;"Fall"&amp;"|"&amp;"Math",kipp_maps!H:L,5,FALSE)</f>
        <v>5</v>
      </c>
      <c r="M1884">
        <f t="shared" si="116"/>
        <v>-12</v>
      </c>
      <c r="N1884">
        <f t="shared" si="117"/>
        <v>-17</v>
      </c>
      <c r="O1884">
        <f>VLOOKUP(A1884&amp;"|"&amp;"Fall"&amp;"|"&amp;"Reading",kipp_maps!H:I,2,FALSE)</f>
        <v>215</v>
      </c>
      <c r="P1884">
        <f>VLOOKUP(A1884&amp;"|"&amp;"Fall"&amp;"|"&amp;"Reading",kipp_maps!H:J,3,FALSE)</f>
        <v>48</v>
      </c>
      <c r="Q1884">
        <f>VLOOKUP(A1884&amp;"|"&amp;"Fall"&amp;"|"&amp;"Reading",kipp_maps!H:K,4,FALSE)</f>
        <v>2</v>
      </c>
      <c r="R1884">
        <f>VLOOKUP(A1884&amp;"|"&amp;"Spring"&amp;"|"&amp;"Reading",kipp_maps!H:I,2,FALSE)</f>
        <v>212</v>
      </c>
      <c r="S1884">
        <f>VLOOKUP(A1884&amp;"|"&amp;"Spring"&amp;"|"&amp;"Reading",kipp_maps!H:J,3,FALSE)</f>
        <v>34</v>
      </c>
      <c r="T1884">
        <f>VLOOKUP(A1884&amp;"|"&amp;"Spring"&amp;"|"&amp;"Reading",kipp_maps!H:K,4,FALSE)</f>
        <v>2</v>
      </c>
      <c r="U1884">
        <f>VLOOKUP(A1884&amp;"|"&amp;"Fall"&amp;"|"&amp;"Reading",kipp_maps!H:L,5,FALSE)</f>
        <v>4</v>
      </c>
      <c r="V1884">
        <f t="shared" si="118"/>
        <v>-3</v>
      </c>
      <c r="W1884">
        <f t="shared" si="119"/>
        <v>-7</v>
      </c>
    </row>
    <row r="1885" spans="1:23" x14ac:dyDescent="0.25">
      <c r="A1885">
        <v>28382</v>
      </c>
      <c r="B1885" t="str">
        <f>VLOOKUP(A1885,kipp_maps!A:B,2,FALSE)</f>
        <v>School C</v>
      </c>
      <c r="C1885">
        <f>VLOOKUP(A1885,kipp_maps!A:C,3,FALSE)</f>
        <v>7</v>
      </c>
      <c r="D1885">
        <f>VLOOKUP(A1885,kipp_maps!A:D,4,FALSE)</f>
        <v>2019</v>
      </c>
      <c r="E1885" t="str">
        <f>VLOOKUP(A1885,kipp_maps!A:E,5,FALSE)</f>
        <v>GenEd</v>
      </c>
      <c r="F1885">
        <f>VLOOKUP(A1885&amp;"|"&amp;"Fall"&amp;"|"&amp;"Math",kipp_maps!H:I,2,FALSE)</f>
        <v>232</v>
      </c>
      <c r="G1885">
        <f>VLOOKUP(A1885&amp;"|"&amp;"Fall"&amp;"|"&amp;"Math",kipp_maps!H:J,3,FALSE)</f>
        <v>66</v>
      </c>
      <c r="H1885">
        <f>VLOOKUP(A1885&amp;"|"&amp;"Fall"&amp;"|"&amp;"Math",kipp_maps!H:K,4,FALSE)</f>
        <v>3</v>
      </c>
      <c r="I1885">
        <f>VLOOKUP(A1885&amp;"|"&amp;"Spring"&amp;"|"&amp;"Math",kipp_maps!H:I,2,FALSE)</f>
        <v>238</v>
      </c>
      <c r="J1885">
        <f>VLOOKUP(A1885&amp;"|"&amp;"Spring"&amp;"|"&amp;"Math",kipp_maps!H:J,3,FALSE)</f>
        <v>70</v>
      </c>
      <c r="K1885">
        <f>VLOOKUP(A1885&amp;"|"&amp;"Spring"&amp;"|"&amp;"Math",kipp_maps!H:K,4,FALSE)</f>
        <v>3</v>
      </c>
      <c r="L1885">
        <f>VLOOKUP(A1885&amp;"|"&amp;"Fall"&amp;"|"&amp;"Math",kipp_maps!H:L,5,FALSE)</f>
        <v>4</v>
      </c>
      <c r="M1885">
        <f t="shared" si="116"/>
        <v>6</v>
      </c>
      <c r="N1885">
        <f t="shared" si="117"/>
        <v>2</v>
      </c>
      <c r="O1885">
        <f>VLOOKUP(A1885&amp;"|"&amp;"Fall"&amp;"|"&amp;"Reading",kipp_maps!H:I,2,FALSE)</f>
        <v>216</v>
      </c>
      <c r="P1885">
        <f>VLOOKUP(A1885&amp;"|"&amp;"Fall"&amp;"|"&amp;"Reading",kipp_maps!H:J,3,FALSE)</f>
        <v>51</v>
      </c>
      <c r="Q1885">
        <f>VLOOKUP(A1885&amp;"|"&amp;"Fall"&amp;"|"&amp;"Reading",kipp_maps!H:K,4,FALSE)</f>
        <v>3</v>
      </c>
      <c r="R1885">
        <f>VLOOKUP(A1885&amp;"|"&amp;"Spring"&amp;"|"&amp;"Reading",kipp_maps!H:I,2,FALSE)</f>
        <v>221</v>
      </c>
      <c r="S1885">
        <f>VLOOKUP(A1885&amp;"|"&amp;"Spring"&amp;"|"&amp;"Reading",kipp_maps!H:J,3,FALSE)</f>
        <v>57</v>
      </c>
      <c r="T1885">
        <f>VLOOKUP(A1885&amp;"|"&amp;"Spring"&amp;"|"&amp;"Reading",kipp_maps!H:K,4,FALSE)</f>
        <v>3</v>
      </c>
      <c r="U1885">
        <f>VLOOKUP(A1885&amp;"|"&amp;"Fall"&amp;"|"&amp;"Reading",kipp_maps!H:L,5,FALSE)</f>
        <v>4</v>
      </c>
      <c r="V1885">
        <f t="shared" si="118"/>
        <v>5</v>
      </c>
      <c r="W1885">
        <f t="shared" si="119"/>
        <v>1</v>
      </c>
    </row>
    <row r="1886" spans="1:23" x14ac:dyDescent="0.25">
      <c r="A1886">
        <v>23564</v>
      </c>
      <c r="B1886" t="str">
        <f>VLOOKUP(A1886,kipp_maps!A:B,2,FALSE)</f>
        <v>School D</v>
      </c>
      <c r="C1886">
        <f>VLOOKUP(A1886,kipp_maps!A:C,3,FALSE)</f>
        <v>7</v>
      </c>
      <c r="D1886">
        <f>VLOOKUP(A1886,kipp_maps!A:D,4,FALSE)</f>
        <v>2019</v>
      </c>
      <c r="E1886" t="str">
        <f>VLOOKUP(A1886,kipp_maps!A:E,5,FALSE)</f>
        <v>GenEd</v>
      </c>
      <c r="F1886">
        <f>VLOOKUP(A1886&amp;"|"&amp;"Fall"&amp;"|"&amp;"Math",kipp_maps!H:I,2,FALSE)</f>
        <v>220</v>
      </c>
      <c r="G1886">
        <f>VLOOKUP(A1886&amp;"|"&amp;"Fall"&amp;"|"&amp;"Math",kipp_maps!H:J,3,FALSE)</f>
        <v>38</v>
      </c>
      <c r="H1886">
        <f>VLOOKUP(A1886&amp;"|"&amp;"Fall"&amp;"|"&amp;"Math",kipp_maps!H:K,4,FALSE)</f>
        <v>2</v>
      </c>
      <c r="I1886">
        <f>VLOOKUP(A1886&amp;"|"&amp;"Spring"&amp;"|"&amp;"Math",kipp_maps!H:I,2,FALSE)</f>
        <v>232</v>
      </c>
      <c r="J1886">
        <f>VLOOKUP(A1886&amp;"|"&amp;"Spring"&amp;"|"&amp;"Math",kipp_maps!H:J,3,FALSE)</f>
        <v>58</v>
      </c>
      <c r="K1886">
        <f>VLOOKUP(A1886&amp;"|"&amp;"Spring"&amp;"|"&amp;"Math",kipp_maps!H:K,4,FALSE)</f>
        <v>3</v>
      </c>
      <c r="L1886">
        <f>VLOOKUP(A1886&amp;"|"&amp;"Fall"&amp;"|"&amp;"Math",kipp_maps!H:L,5,FALSE)</f>
        <v>5</v>
      </c>
      <c r="M1886">
        <f t="shared" si="116"/>
        <v>12</v>
      </c>
      <c r="N1886">
        <f t="shared" si="117"/>
        <v>7</v>
      </c>
      <c r="O1886">
        <f>VLOOKUP(A1886&amp;"|"&amp;"Fall"&amp;"|"&amp;"Reading",kipp_maps!H:I,2,FALSE)</f>
        <v>222</v>
      </c>
      <c r="P1886">
        <f>VLOOKUP(A1886&amp;"|"&amp;"Fall"&amp;"|"&amp;"Reading",kipp_maps!H:J,3,FALSE)</f>
        <v>67</v>
      </c>
      <c r="Q1886">
        <f>VLOOKUP(A1886&amp;"|"&amp;"Fall"&amp;"|"&amp;"Reading",kipp_maps!H:K,4,FALSE)</f>
        <v>3</v>
      </c>
      <c r="R1886">
        <f>VLOOKUP(A1886&amp;"|"&amp;"Spring"&amp;"|"&amp;"Reading",kipp_maps!H:I,2,FALSE)</f>
        <v>237</v>
      </c>
      <c r="S1886">
        <f>VLOOKUP(A1886&amp;"|"&amp;"Spring"&amp;"|"&amp;"Reading",kipp_maps!H:J,3,FALSE)</f>
        <v>89</v>
      </c>
      <c r="T1886">
        <f>VLOOKUP(A1886&amp;"|"&amp;"Spring"&amp;"|"&amp;"Reading",kipp_maps!H:K,4,FALSE)</f>
        <v>4</v>
      </c>
      <c r="U1886">
        <f>VLOOKUP(A1886&amp;"|"&amp;"Fall"&amp;"|"&amp;"Reading",kipp_maps!H:L,5,FALSE)</f>
        <v>3</v>
      </c>
      <c r="V1886">
        <f t="shared" si="118"/>
        <v>15</v>
      </c>
      <c r="W1886">
        <f t="shared" si="119"/>
        <v>12</v>
      </c>
    </row>
    <row r="1887" spans="1:23" x14ac:dyDescent="0.25">
      <c r="A1887">
        <v>12773</v>
      </c>
      <c r="B1887" t="str">
        <f>VLOOKUP(A1887,kipp_maps!A:B,2,FALSE)</f>
        <v>School A</v>
      </c>
      <c r="C1887">
        <f>VLOOKUP(A1887,kipp_maps!A:C,3,FALSE)</f>
        <v>7</v>
      </c>
      <c r="D1887">
        <f>VLOOKUP(A1887,kipp_maps!A:D,4,FALSE)</f>
        <v>2019</v>
      </c>
      <c r="E1887" t="str">
        <f>VLOOKUP(A1887,kipp_maps!A:E,5,FALSE)</f>
        <v>GenEd</v>
      </c>
      <c r="F1887">
        <f>VLOOKUP(A1887&amp;"|"&amp;"Fall"&amp;"|"&amp;"Math",kipp_maps!H:I,2,FALSE)</f>
        <v>226</v>
      </c>
      <c r="G1887">
        <f>VLOOKUP(A1887&amp;"|"&amp;"Fall"&amp;"|"&amp;"Math",kipp_maps!H:J,3,FALSE)</f>
        <v>52</v>
      </c>
      <c r="H1887">
        <f>VLOOKUP(A1887&amp;"|"&amp;"Fall"&amp;"|"&amp;"Math",kipp_maps!H:K,4,FALSE)</f>
        <v>3</v>
      </c>
      <c r="I1887">
        <f>VLOOKUP(A1887&amp;"|"&amp;"Spring"&amp;"|"&amp;"Math",kipp_maps!H:I,2,FALSE)</f>
        <v>231</v>
      </c>
      <c r="J1887">
        <f>VLOOKUP(A1887&amp;"|"&amp;"Spring"&amp;"|"&amp;"Math",kipp_maps!H:J,3,FALSE)</f>
        <v>55</v>
      </c>
      <c r="K1887">
        <f>VLOOKUP(A1887&amp;"|"&amp;"Spring"&amp;"|"&amp;"Math",kipp_maps!H:K,4,FALSE)</f>
        <v>3</v>
      </c>
      <c r="L1887">
        <f>VLOOKUP(A1887&amp;"|"&amp;"Fall"&amp;"|"&amp;"Math",kipp_maps!H:L,5,FALSE)</f>
        <v>5</v>
      </c>
      <c r="M1887">
        <f t="shared" si="116"/>
        <v>5</v>
      </c>
      <c r="N1887">
        <f t="shared" si="117"/>
        <v>0</v>
      </c>
      <c r="O1887">
        <f>VLOOKUP(A1887&amp;"|"&amp;"Fall"&amp;"|"&amp;"Reading",kipp_maps!H:I,2,FALSE)</f>
        <v>215</v>
      </c>
      <c r="P1887">
        <f>VLOOKUP(A1887&amp;"|"&amp;"Fall"&amp;"|"&amp;"Reading",kipp_maps!H:J,3,FALSE)</f>
        <v>48</v>
      </c>
      <c r="Q1887">
        <f>VLOOKUP(A1887&amp;"|"&amp;"Fall"&amp;"|"&amp;"Reading",kipp_maps!H:K,4,FALSE)</f>
        <v>2</v>
      </c>
      <c r="R1887">
        <f>VLOOKUP(A1887&amp;"|"&amp;"Spring"&amp;"|"&amp;"Reading",kipp_maps!H:I,2,FALSE)</f>
        <v>229</v>
      </c>
      <c r="S1887">
        <f>VLOOKUP(A1887&amp;"|"&amp;"Spring"&amp;"|"&amp;"Reading",kipp_maps!H:J,3,FALSE)</f>
        <v>76</v>
      </c>
      <c r="T1887">
        <f>VLOOKUP(A1887&amp;"|"&amp;"Spring"&amp;"|"&amp;"Reading",kipp_maps!H:K,4,FALSE)</f>
        <v>4</v>
      </c>
      <c r="U1887">
        <f>VLOOKUP(A1887&amp;"|"&amp;"Fall"&amp;"|"&amp;"Reading",kipp_maps!H:L,5,FALSE)</f>
        <v>4</v>
      </c>
      <c r="V1887">
        <f t="shared" si="118"/>
        <v>14</v>
      </c>
      <c r="W1887">
        <f t="shared" si="119"/>
        <v>10</v>
      </c>
    </row>
    <row r="1888" spans="1:23" x14ac:dyDescent="0.25">
      <c r="A1888">
        <v>17655</v>
      </c>
      <c r="B1888" t="str">
        <f>VLOOKUP(A1888,kipp_maps!A:B,2,FALSE)</f>
        <v>School C</v>
      </c>
      <c r="C1888">
        <f>VLOOKUP(A1888,kipp_maps!A:C,3,FALSE)</f>
        <v>7</v>
      </c>
      <c r="D1888">
        <f>VLOOKUP(A1888,kipp_maps!A:D,4,FALSE)</f>
        <v>2019</v>
      </c>
      <c r="E1888" t="str">
        <f>VLOOKUP(A1888,kipp_maps!A:E,5,FALSE)</f>
        <v>GenEd</v>
      </c>
      <c r="F1888">
        <f>VLOOKUP(A1888&amp;"|"&amp;"Fall"&amp;"|"&amp;"Math",kipp_maps!H:I,2,FALSE)</f>
        <v>220</v>
      </c>
      <c r="G1888">
        <f>VLOOKUP(A1888&amp;"|"&amp;"Fall"&amp;"|"&amp;"Math",kipp_maps!H:J,3,FALSE)</f>
        <v>37</v>
      </c>
      <c r="H1888">
        <f>VLOOKUP(A1888&amp;"|"&amp;"Fall"&amp;"|"&amp;"Math",kipp_maps!H:K,4,FALSE)</f>
        <v>2</v>
      </c>
      <c r="I1888">
        <f>VLOOKUP(A1888&amp;"|"&amp;"Spring"&amp;"|"&amp;"Math",kipp_maps!H:I,2,FALSE)</f>
        <v>214</v>
      </c>
      <c r="J1888">
        <f>VLOOKUP(A1888&amp;"|"&amp;"Spring"&amp;"|"&amp;"Math",kipp_maps!H:J,3,FALSE)</f>
        <v>21</v>
      </c>
      <c r="K1888">
        <f>VLOOKUP(A1888&amp;"|"&amp;"Spring"&amp;"|"&amp;"Math",kipp_maps!H:K,4,FALSE)</f>
        <v>1</v>
      </c>
      <c r="L1888">
        <f>VLOOKUP(A1888&amp;"|"&amp;"Fall"&amp;"|"&amp;"Math",kipp_maps!H:L,5,FALSE)</f>
        <v>5</v>
      </c>
      <c r="M1888">
        <f t="shared" si="116"/>
        <v>-6</v>
      </c>
      <c r="N1888">
        <f t="shared" si="117"/>
        <v>-11</v>
      </c>
      <c r="O1888">
        <f>VLOOKUP(A1888&amp;"|"&amp;"Fall"&amp;"|"&amp;"Reading",kipp_maps!H:I,2,FALSE)</f>
        <v>221</v>
      </c>
      <c r="P1888">
        <f>VLOOKUP(A1888&amp;"|"&amp;"Fall"&amp;"|"&amp;"Reading",kipp_maps!H:J,3,FALSE)</f>
        <v>64</v>
      </c>
      <c r="Q1888">
        <f>VLOOKUP(A1888&amp;"|"&amp;"Fall"&amp;"|"&amp;"Reading",kipp_maps!H:K,4,FALSE)</f>
        <v>3</v>
      </c>
      <c r="R1888">
        <f>VLOOKUP(A1888&amp;"|"&amp;"Spring"&amp;"|"&amp;"Reading",kipp_maps!H:I,2,FALSE)</f>
        <v>199</v>
      </c>
      <c r="S1888">
        <f>VLOOKUP(A1888&amp;"|"&amp;"Spring"&amp;"|"&amp;"Reading",kipp_maps!H:J,3,FALSE)</f>
        <v>10</v>
      </c>
      <c r="T1888">
        <f>VLOOKUP(A1888&amp;"|"&amp;"Spring"&amp;"|"&amp;"Reading",kipp_maps!H:K,4,FALSE)</f>
        <v>1</v>
      </c>
      <c r="U1888">
        <f>VLOOKUP(A1888&amp;"|"&amp;"Fall"&amp;"|"&amp;"Reading",kipp_maps!H:L,5,FALSE)</f>
        <v>3</v>
      </c>
      <c r="V1888">
        <f t="shared" si="118"/>
        <v>-22</v>
      </c>
      <c r="W1888">
        <f t="shared" si="119"/>
        <v>-25</v>
      </c>
    </row>
    <row r="1889" spans="1:23" x14ac:dyDescent="0.25">
      <c r="A1889">
        <v>15272</v>
      </c>
      <c r="B1889" t="str">
        <f>VLOOKUP(A1889,kipp_maps!A:B,2,FALSE)</f>
        <v>School C</v>
      </c>
      <c r="C1889">
        <f>VLOOKUP(A1889,kipp_maps!A:C,3,FALSE)</f>
        <v>7</v>
      </c>
      <c r="D1889">
        <f>VLOOKUP(A1889,kipp_maps!A:D,4,FALSE)</f>
        <v>2019</v>
      </c>
      <c r="E1889" t="str">
        <f>VLOOKUP(A1889,kipp_maps!A:E,5,FALSE)</f>
        <v>GenEd</v>
      </c>
      <c r="F1889">
        <f>VLOOKUP(A1889&amp;"|"&amp;"Fall"&amp;"|"&amp;"Math",kipp_maps!H:I,2,FALSE)</f>
        <v>230</v>
      </c>
      <c r="G1889">
        <f>VLOOKUP(A1889&amp;"|"&amp;"Fall"&amp;"|"&amp;"Math",kipp_maps!H:J,3,FALSE)</f>
        <v>61</v>
      </c>
      <c r="H1889">
        <f>VLOOKUP(A1889&amp;"|"&amp;"Fall"&amp;"|"&amp;"Math",kipp_maps!H:K,4,FALSE)</f>
        <v>3</v>
      </c>
      <c r="I1889">
        <f>VLOOKUP(A1889&amp;"|"&amp;"Spring"&amp;"|"&amp;"Math",kipp_maps!H:I,2,FALSE)</f>
        <v>232</v>
      </c>
      <c r="J1889">
        <f>VLOOKUP(A1889&amp;"|"&amp;"Spring"&amp;"|"&amp;"Math",kipp_maps!H:J,3,FALSE)</f>
        <v>58</v>
      </c>
      <c r="K1889">
        <f>VLOOKUP(A1889&amp;"|"&amp;"Spring"&amp;"|"&amp;"Math",kipp_maps!H:K,4,FALSE)</f>
        <v>3</v>
      </c>
      <c r="L1889">
        <f>VLOOKUP(A1889&amp;"|"&amp;"Fall"&amp;"|"&amp;"Math",kipp_maps!H:L,5,FALSE)</f>
        <v>4</v>
      </c>
      <c r="M1889">
        <f t="shared" si="116"/>
        <v>2</v>
      </c>
      <c r="N1889">
        <f t="shared" si="117"/>
        <v>-2</v>
      </c>
      <c r="O1889">
        <f>VLOOKUP(A1889&amp;"|"&amp;"Fall"&amp;"|"&amp;"Reading",kipp_maps!H:I,2,FALSE)</f>
        <v>225</v>
      </c>
      <c r="P1889">
        <f>VLOOKUP(A1889&amp;"|"&amp;"Fall"&amp;"|"&amp;"Reading",kipp_maps!H:J,3,FALSE)</f>
        <v>74</v>
      </c>
      <c r="Q1889">
        <f>VLOOKUP(A1889&amp;"|"&amp;"Fall"&amp;"|"&amp;"Reading",kipp_maps!H:K,4,FALSE)</f>
        <v>3</v>
      </c>
      <c r="R1889">
        <f>VLOOKUP(A1889&amp;"|"&amp;"Spring"&amp;"|"&amp;"Reading",kipp_maps!H:I,2,FALSE)</f>
        <v>229</v>
      </c>
      <c r="S1889">
        <f>VLOOKUP(A1889&amp;"|"&amp;"Spring"&amp;"|"&amp;"Reading",kipp_maps!H:J,3,FALSE)</f>
        <v>76</v>
      </c>
      <c r="T1889">
        <f>VLOOKUP(A1889&amp;"|"&amp;"Spring"&amp;"|"&amp;"Reading",kipp_maps!H:K,4,FALSE)</f>
        <v>4</v>
      </c>
      <c r="U1889">
        <f>VLOOKUP(A1889&amp;"|"&amp;"Fall"&amp;"|"&amp;"Reading",kipp_maps!H:L,5,FALSE)</f>
        <v>2</v>
      </c>
      <c r="V1889">
        <f t="shared" si="118"/>
        <v>4</v>
      </c>
      <c r="W1889">
        <f t="shared" si="119"/>
        <v>2</v>
      </c>
    </row>
    <row r="1890" spans="1:23" x14ac:dyDescent="0.25">
      <c r="A1890">
        <v>13912</v>
      </c>
      <c r="B1890" t="str">
        <f>VLOOKUP(A1890,kipp_maps!A:B,2,FALSE)</f>
        <v>School D</v>
      </c>
      <c r="C1890">
        <f>VLOOKUP(A1890,kipp_maps!A:C,3,FALSE)</f>
        <v>7</v>
      </c>
      <c r="D1890">
        <f>VLOOKUP(A1890,kipp_maps!A:D,4,FALSE)</f>
        <v>2019</v>
      </c>
      <c r="E1890" t="str">
        <f>VLOOKUP(A1890,kipp_maps!A:E,5,FALSE)</f>
        <v>GenEd</v>
      </c>
      <c r="F1890">
        <f>VLOOKUP(A1890&amp;"|"&amp;"Fall"&amp;"|"&amp;"Math",kipp_maps!H:I,2,FALSE)</f>
        <v>219</v>
      </c>
      <c r="G1890">
        <f>VLOOKUP(A1890&amp;"|"&amp;"Fall"&amp;"|"&amp;"Math",kipp_maps!H:J,3,FALSE)</f>
        <v>35</v>
      </c>
      <c r="H1890">
        <f>VLOOKUP(A1890&amp;"|"&amp;"Fall"&amp;"|"&amp;"Math",kipp_maps!H:K,4,FALSE)</f>
        <v>2</v>
      </c>
      <c r="I1890">
        <f>VLOOKUP(A1890&amp;"|"&amp;"Spring"&amp;"|"&amp;"Math",kipp_maps!H:I,2,FALSE)</f>
        <v>223</v>
      </c>
      <c r="J1890">
        <f>VLOOKUP(A1890&amp;"|"&amp;"Spring"&amp;"|"&amp;"Math",kipp_maps!H:J,3,FALSE)</f>
        <v>38</v>
      </c>
      <c r="K1890">
        <f>VLOOKUP(A1890&amp;"|"&amp;"Spring"&amp;"|"&amp;"Math",kipp_maps!H:K,4,FALSE)</f>
        <v>2</v>
      </c>
      <c r="L1890">
        <f>VLOOKUP(A1890&amp;"|"&amp;"Fall"&amp;"|"&amp;"Math",kipp_maps!H:L,5,FALSE)</f>
        <v>5</v>
      </c>
      <c r="M1890">
        <f t="shared" si="116"/>
        <v>4</v>
      </c>
      <c r="N1890">
        <f t="shared" si="117"/>
        <v>-1</v>
      </c>
      <c r="O1890">
        <f>VLOOKUP(A1890&amp;"|"&amp;"Fall"&amp;"|"&amp;"Reading",kipp_maps!H:I,2,FALSE)</f>
        <v>225</v>
      </c>
      <c r="P1890">
        <f>VLOOKUP(A1890&amp;"|"&amp;"Fall"&amp;"|"&amp;"Reading",kipp_maps!H:J,3,FALSE)</f>
        <v>74</v>
      </c>
      <c r="Q1890">
        <f>VLOOKUP(A1890&amp;"|"&amp;"Fall"&amp;"|"&amp;"Reading",kipp_maps!H:K,4,FALSE)</f>
        <v>3</v>
      </c>
      <c r="R1890">
        <f>VLOOKUP(A1890&amp;"|"&amp;"Spring"&amp;"|"&amp;"Reading",kipp_maps!H:I,2,FALSE)</f>
        <v>226</v>
      </c>
      <c r="S1890">
        <f>VLOOKUP(A1890&amp;"|"&amp;"Spring"&amp;"|"&amp;"Reading",kipp_maps!H:J,3,FALSE)</f>
        <v>70</v>
      </c>
      <c r="T1890">
        <f>VLOOKUP(A1890&amp;"|"&amp;"Spring"&amp;"|"&amp;"Reading",kipp_maps!H:K,4,FALSE)</f>
        <v>3</v>
      </c>
      <c r="U1890">
        <f>VLOOKUP(A1890&amp;"|"&amp;"Fall"&amp;"|"&amp;"Reading",kipp_maps!H:L,5,FALSE)</f>
        <v>2</v>
      </c>
      <c r="V1890">
        <f t="shared" si="118"/>
        <v>1</v>
      </c>
      <c r="W1890">
        <f t="shared" si="119"/>
        <v>-1</v>
      </c>
    </row>
    <row r="1891" spans="1:23" x14ac:dyDescent="0.25">
      <c r="A1891">
        <v>20804</v>
      </c>
      <c r="B1891" t="str">
        <f>VLOOKUP(A1891,kipp_maps!A:B,2,FALSE)</f>
        <v>School D</v>
      </c>
      <c r="C1891">
        <f>VLOOKUP(A1891,kipp_maps!A:C,3,FALSE)</f>
        <v>7</v>
      </c>
      <c r="D1891">
        <f>VLOOKUP(A1891,kipp_maps!A:D,4,FALSE)</f>
        <v>2019</v>
      </c>
      <c r="E1891" t="str">
        <f>VLOOKUP(A1891,kipp_maps!A:E,5,FALSE)</f>
        <v>GenEd</v>
      </c>
      <c r="F1891">
        <f>VLOOKUP(A1891&amp;"|"&amp;"Fall"&amp;"|"&amp;"Math",kipp_maps!H:I,2,FALSE)</f>
        <v>233</v>
      </c>
      <c r="G1891">
        <f>VLOOKUP(A1891&amp;"|"&amp;"Fall"&amp;"|"&amp;"Math",kipp_maps!H:J,3,FALSE)</f>
        <v>68</v>
      </c>
      <c r="H1891">
        <f>VLOOKUP(A1891&amp;"|"&amp;"Fall"&amp;"|"&amp;"Math",kipp_maps!H:K,4,FALSE)</f>
        <v>3</v>
      </c>
      <c r="I1891">
        <f>VLOOKUP(A1891&amp;"|"&amp;"Spring"&amp;"|"&amp;"Math",kipp_maps!H:I,2,FALSE)</f>
        <v>246</v>
      </c>
      <c r="J1891">
        <f>VLOOKUP(A1891&amp;"|"&amp;"Spring"&amp;"|"&amp;"Math",kipp_maps!H:J,3,FALSE)</f>
        <v>84</v>
      </c>
      <c r="K1891">
        <f>VLOOKUP(A1891&amp;"|"&amp;"Spring"&amp;"|"&amp;"Math",kipp_maps!H:K,4,FALSE)</f>
        <v>4</v>
      </c>
      <c r="L1891">
        <f>VLOOKUP(A1891&amp;"|"&amp;"Fall"&amp;"|"&amp;"Math",kipp_maps!H:L,5,FALSE)</f>
        <v>4</v>
      </c>
      <c r="M1891">
        <f t="shared" si="116"/>
        <v>13</v>
      </c>
      <c r="N1891">
        <f t="shared" si="117"/>
        <v>9</v>
      </c>
      <c r="O1891">
        <f>VLOOKUP(A1891&amp;"|"&amp;"Fall"&amp;"|"&amp;"Reading",kipp_maps!H:I,2,FALSE)</f>
        <v>201</v>
      </c>
      <c r="P1891">
        <f>VLOOKUP(A1891&amp;"|"&amp;"Fall"&amp;"|"&amp;"Reading",kipp_maps!H:J,3,FALSE)</f>
        <v>16</v>
      </c>
      <c r="Q1891">
        <f>VLOOKUP(A1891&amp;"|"&amp;"Fall"&amp;"|"&amp;"Reading",kipp_maps!H:K,4,FALSE)</f>
        <v>1</v>
      </c>
      <c r="R1891">
        <f>VLOOKUP(A1891&amp;"|"&amp;"Spring"&amp;"|"&amp;"Reading",kipp_maps!H:I,2,FALSE)</f>
        <v>218</v>
      </c>
      <c r="S1891">
        <f>VLOOKUP(A1891&amp;"|"&amp;"Spring"&amp;"|"&amp;"Reading",kipp_maps!H:J,3,FALSE)</f>
        <v>50</v>
      </c>
      <c r="T1891">
        <f>VLOOKUP(A1891&amp;"|"&amp;"Spring"&amp;"|"&amp;"Reading",kipp_maps!H:K,4,FALSE)</f>
        <v>3</v>
      </c>
      <c r="U1891">
        <f>VLOOKUP(A1891&amp;"|"&amp;"Fall"&amp;"|"&amp;"Reading",kipp_maps!H:L,5,FALSE)</f>
        <v>6</v>
      </c>
      <c r="V1891">
        <f t="shared" si="118"/>
        <v>17</v>
      </c>
      <c r="W1891">
        <f t="shared" si="119"/>
        <v>11</v>
      </c>
    </row>
    <row r="1892" spans="1:23" x14ac:dyDescent="0.25">
      <c r="A1892">
        <v>13106</v>
      </c>
      <c r="B1892" t="str">
        <f>VLOOKUP(A1892,kipp_maps!A:B,2,FALSE)</f>
        <v>School D</v>
      </c>
      <c r="C1892">
        <f>VLOOKUP(A1892,kipp_maps!A:C,3,FALSE)</f>
        <v>7</v>
      </c>
      <c r="D1892">
        <f>VLOOKUP(A1892,kipp_maps!A:D,4,FALSE)</f>
        <v>2019</v>
      </c>
      <c r="E1892" t="str">
        <f>VLOOKUP(A1892,kipp_maps!A:E,5,FALSE)</f>
        <v>GenEd</v>
      </c>
      <c r="F1892">
        <f>VLOOKUP(A1892&amp;"|"&amp;"Fall"&amp;"|"&amp;"Math",kipp_maps!H:I,2,FALSE)</f>
        <v>220</v>
      </c>
      <c r="G1892">
        <f>VLOOKUP(A1892&amp;"|"&amp;"Fall"&amp;"|"&amp;"Math",kipp_maps!H:J,3,FALSE)</f>
        <v>37</v>
      </c>
      <c r="H1892">
        <f>VLOOKUP(A1892&amp;"|"&amp;"Fall"&amp;"|"&amp;"Math",kipp_maps!H:K,4,FALSE)</f>
        <v>2</v>
      </c>
      <c r="I1892">
        <f>VLOOKUP(A1892&amp;"|"&amp;"Spring"&amp;"|"&amp;"Math",kipp_maps!H:I,2,FALSE)</f>
        <v>225</v>
      </c>
      <c r="J1892">
        <f>VLOOKUP(A1892&amp;"|"&amp;"Spring"&amp;"|"&amp;"Math",kipp_maps!H:J,3,FALSE)</f>
        <v>42</v>
      </c>
      <c r="K1892">
        <f>VLOOKUP(A1892&amp;"|"&amp;"Spring"&amp;"|"&amp;"Math",kipp_maps!H:K,4,FALSE)</f>
        <v>2</v>
      </c>
      <c r="L1892">
        <f>VLOOKUP(A1892&amp;"|"&amp;"Fall"&amp;"|"&amp;"Math",kipp_maps!H:L,5,FALSE)</f>
        <v>5</v>
      </c>
      <c r="M1892">
        <f t="shared" si="116"/>
        <v>5</v>
      </c>
      <c r="N1892">
        <f t="shared" si="117"/>
        <v>0</v>
      </c>
      <c r="O1892">
        <f>VLOOKUP(A1892&amp;"|"&amp;"Fall"&amp;"|"&amp;"Reading",kipp_maps!H:I,2,FALSE)</f>
        <v>211</v>
      </c>
      <c r="P1892">
        <f>VLOOKUP(A1892&amp;"|"&amp;"Fall"&amp;"|"&amp;"Reading",kipp_maps!H:J,3,FALSE)</f>
        <v>37</v>
      </c>
      <c r="Q1892">
        <f>VLOOKUP(A1892&amp;"|"&amp;"Fall"&amp;"|"&amp;"Reading",kipp_maps!H:K,4,FALSE)</f>
        <v>2</v>
      </c>
      <c r="R1892">
        <f>VLOOKUP(A1892&amp;"|"&amp;"Spring"&amp;"|"&amp;"Reading",kipp_maps!H:I,2,FALSE)</f>
        <v>219</v>
      </c>
      <c r="S1892">
        <f>VLOOKUP(A1892&amp;"|"&amp;"Spring"&amp;"|"&amp;"Reading",kipp_maps!H:J,3,FALSE)</f>
        <v>52</v>
      </c>
      <c r="T1892">
        <f>VLOOKUP(A1892&amp;"|"&amp;"Spring"&amp;"|"&amp;"Reading",kipp_maps!H:K,4,FALSE)</f>
        <v>3</v>
      </c>
      <c r="U1892">
        <f>VLOOKUP(A1892&amp;"|"&amp;"Fall"&amp;"|"&amp;"Reading",kipp_maps!H:L,5,FALSE)</f>
        <v>4</v>
      </c>
      <c r="V1892">
        <f t="shared" si="118"/>
        <v>8</v>
      </c>
      <c r="W1892">
        <f t="shared" si="119"/>
        <v>4</v>
      </c>
    </row>
    <row r="1893" spans="1:23" x14ac:dyDescent="0.25">
      <c r="A1893">
        <v>26485</v>
      </c>
      <c r="B1893" t="str">
        <f>VLOOKUP(A1893,kipp_maps!A:B,2,FALSE)</f>
        <v>School C</v>
      </c>
      <c r="C1893">
        <f>VLOOKUP(A1893,kipp_maps!A:C,3,FALSE)</f>
        <v>7</v>
      </c>
      <c r="D1893">
        <f>VLOOKUP(A1893,kipp_maps!A:D,4,FALSE)</f>
        <v>2019</v>
      </c>
      <c r="E1893" t="str">
        <f>VLOOKUP(A1893,kipp_maps!A:E,5,FALSE)</f>
        <v>GenEd</v>
      </c>
      <c r="F1893">
        <f>VLOOKUP(A1893&amp;"|"&amp;"Fall"&amp;"|"&amp;"Math",kipp_maps!H:I,2,FALSE)</f>
        <v>244</v>
      </c>
      <c r="G1893">
        <f>VLOOKUP(A1893&amp;"|"&amp;"Fall"&amp;"|"&amp;"Math",kipp_maps!H:J,3,FALSE)</f>
        <v>87</v>
      </c>
      <c r="H1893">
        <f>VLOOKUP(A1893&amp;"|"&amp;"Fall"&amp;"|"&amp;"Math",kipp_maps!H:K,4,FALSE)</f>
        <v>4</v>
      </c>
      <c r="I1893">
        <f>VLOOKUP(A1893&amp;"|"&amp;"Spring"&amp;"|"&amp;"Math",kipp_maps!H:I,2,FALSE)</f>
        <v>236</v>
      </c>
      <c r="J1893">
        <f>VLOOKUP(A1893&amp;"|"&amp;"Spring"&amp;"|"&amp;"Math",kipp_maps!H:J,3,FALSE)</f>
        <v>66</v>
      </c>
      <c r="K1893">
        <f>VLOOKUP(A1893&amp;"|"&amp;"Spring"&amp;"|"&amp;"Math",kipp_maps!H:K,4,FALSE)</f>
        <v>3</v>
      </c>
      <c r="L1893">
        <f>VLOOKUP(A1893&amp;"|"&amp;"Fall"&amp;"|"&amp;"Math",kipp_maps!H:L,5,FALSE)</f>
        <v>3</v>
      </c>
      <c r="M1893">
        <f t="shared" si="116"/>
        <v>-8</v>
      </c>
      <c r="N1893">
        <f t="shared" si="117"/>
        <v>-11</v>
      </c>
      <c r="O1893">
        <f>VLOOKUP(A1893&amp;"|"&amp;"Fall"&amp;"|"&amp;"Reading",kipp_maps!H:I,2,FALSE)</f>
        <v>240</v>
      </c>
      <c r="P1893">
        <f>VLOOKUP(A1893&amp;"|"&amp;"Fall"&amp;"|"&amp;"Reading",kipp_maps!H:J,3,FALSE)</f>
        <v>95</v>
      </c>
      <c r="Q1893">
        <f>VLOOKUP(A1893&amp;"|"&amp;"Fall"&amp;"|"&amp;"Reading",kipp_maps!H:K,4,FALSE)</f>
        <v>4</v>
      </c>
      <c r="R1893">
        <f>VLOOKUP(A1893&amp;"|"&amp;"Spring"&amp;"|"&amp;"Reading",kipp_maps!H:I,2,FALSE)</f>
        <v>250</v>
      </c>
      <c r="S1893">
        <f>VLOOKUP(A1893&amp;"|"&amp;"Spring"&amp;"|"&amp;"Reading",kipp_maps!H:J,3,FALSE)</f>
        <v>98</v>
      </c>
      <c r="T1893">
        <f>VLOOKUP(A1893&amp;"|"&amp;"Spring"&amp;"|"&amp;"Reading",kipp_maps!H:K,4,FALSE)</f>
        <v>4</v>
      </c>
      <c r="U1893">
        <f>VLOOKUP(A1893&amp;"|"&amp;"Fall"&amp;"|"&amp;"Reading",kipp_maps!H:L,5,FALSE)</f>
        <v>2</v>
      </c>
      <c r="V1893">
        <f t="shared" si="118"/>
        <v>10</v>
      </c>
      <c r="W1893">
        <f t="shared" si="119"/>
        <v>8</v>
      </c>
    </row>
    <row r="1894" spans="1:23" x14ac:dyDescent="0.25">
      <c r="A1894">
        <v>14708</v>
      </c>
      <c r="B1894" t="str">
        <f>VLOOKUP(A1894,kipp_maps!A:B,2,FALSE)</f>
        <v>School C</v>
      </c>
      <c r="C1894">
        <f>VLOOKUP(A1894,kipp_maps!A:C,3,FALSE)</f>
        <v>7</v>
      </c>
      <c r="D1894">
        <f>VLOOKUP(A1894,kipp_maps!A:D,4,FALSE)</f>
        <v>2019</v>
      </c>
      <c r="E1894" t="str">
        <f>VLOOKUP(A1894,kipp_maps!A:E,5,FALSE)</f>
        <v>GenEd</v>
      </c>
      <c r="F1894">
        <f>VLOOKUP(A1894&amp;"|"&amp;"Fall"&amp;"|"&amp;"Math",kipp_maps!H:I,2,FALSE)</f>
        <v>222</v>
      </c>
      <c r="G1894">
        <f>VLOOKUP(A1894&amp;"|"&amp;"Fall"&amp;"|"&amp;"Math",kipp_maps!H:J,3,FALSE)</f>
        <v>42</v>
      </c>
      <c r="H1894">
        <f>VLOOKUP(A1894&amp;"|"&amp;"Fall"&amp;"|"&amp;"Math",kipp_maps!H:K,4,FALSE)</f>
        <v>2</v>
      </c>
      <c r="I1894">
        <f>VLOOKUP(A1894&amp;"|"&amp;"Spring"&amp;"|"&amp;"Math",kipp_maps!H:I,2,FALSE)</f>
        <v>230</v>
      </c>
      <c r="J1894">
        <f>VLOOKUP(A1894&amp;"|"&amp;"Spring"&amp;"|"&amp;"Math",kipp_maps!H:J,3,FALSE)</f>
        <v>53</v>
      </c>
      <c r="K1894">
        <f>VLOOKUP(A1894&amp;"|"&amp;"Spring"&amp;"|"&amp;"Math",kipp_maps!H:K,4,FALSE)</f>
        <v>3</v>
      </c>
      <c r="L1894">
        <f>VLOOKUP(A1894&amp;"|"&amp;"Fall"&amp;"|"&amp;"Math",kipp_maps!H:L,5,FALSE)</f>
        <v>5</v>
      </c>
      <c r="M1894">
        <f t="shared" si="116"/>
        <v>8</v>
      </c>
      <c r="N1894">
        <f t="shared" si="117"/>
        <v>3</v>
      </c>
      <c r="O1894">
        <f>VLOOKUP(A1894&amp;"|"&amp;"Fall"&amp;"|"&amp;"Reading",kipp_maps!H:I,2,FALSE)</f>
        <v>206</v>
      </c>
      <c r="P1894">
        <f>VLOOKUP(A1894&amp;"|"&amp;"Fall"&amp;"|"&amp;"Reading",kipp_maps!H:J,3,FALSE)</f>
        <v>25</v>
      </c>
      <c r="Q1894">
        <f>VLOOKUP(A1894&amp;"|"&amp;"Fall"&amp;"|"&amp;"Reading",kipp_maps!H:K,4,FALSE)</f>
        <v>2</v>
      </c>
      <c r="R1894">
        <f>VLOOKUP(A1894&amp;"|"&amp;"Spring"&amp;"|"&amp;"Reading",kipp_maps!H:I,2,FALSE)</f>
        <v>213</v>
      </c>
      <c r="S1894">
        <f>VLOOKUP(A1894&amp;"|"&amp;"Spring"&amp;"|"&amp;"Reading",kipp_maps!H:J,3,FALSE)</f>
        <v>37</v>
      </c>
      <c r="T1894">
        <f>VLOOKUP(A1894&amp;"|"&amp;"Spring"&amp;"|"&amp;"Reading",kipp_maps!H:K,4,FALSE)</f>
        <v>2</v>
      </c>
      <c r="U1894">
        <f>VLOOKUP(A1894&amp;"|"&amp;"Fall"&amp;"|"&amp;"Reading",kipp_maps!H:L,5,FALSE)</f>
        <v>5</v>
      </c>
      <c r="V1894">
        <f t="shared" si="118"/>
        <v>7</v>
      </c>
      <c r="W1894">
        <f t="shared" si="119"/>
        <v>2</v>
      </c>
    </row>
    <row r="1895" spans="1:23" x14ac:dyDescent="0.25">
      <c r="A1895">
        <v>10883</v>
      </c>
      <c r="B1895" t="str">
        <f>VLOOKUP(A1895,kipp_maps!A:B,2,FALSE)</f>
        <v>School D</v>
      </c>
      <c r="C1895">
        <f>VLOOKUP(A1895,kipp_maps!A:C,3,FALSE)</f>
        <v>7</v>
      </c>
      <c r="D1895">
        <f>VLOOKUP(A1895,kipp_maps!A:D,4,FALSE)</f>
        <v>2019</v>
      </c>
      <c r="E1895" t="str">
        <f>VLOOKUP(A1895,kipp_maps!A:E,5,FALSE)</f>
        <v>Gifted</v>
      </c>
      <c r="F1895" t="str">
        <f>VLOOKUP(A1895&amp;"|"&amp;"Fall"&amp;"|"&amp;"Math",kipp_maps!H:I,2,FALSE)</f>
        <v>.</v>
      </c>
      <c r="G1895" t="str">
        <f>VLOOKUP(A1895&amp;"|"&amp;"Fall"&amp;"|"&amp;"Math",kipp_maps!H:J,3,FALSE)</f>
        <v>.</v>
      </c>
      <c r="H1895" t="str">
        <f>VLOOKUP(A1895&amp;"|"&amp;"Fall"&amp;"|"&amp;"Math",kipp_maps!H:K,4,FALSE)</f>
        <v>.</v>
      </c>
      <c r="I1895">
        <f>VLOOKUP(A1895&amp;"|"&amp;"Spring"&amp;"|"&amp;"Math",kipp_maps!H:I,2,FALSE)</f>
        <v>243</v>
      </c>
      <c r="J1895">
        <f>VLOOKUP(A1895&amp;"|"&amp;"Spring"&amp;"|"&amp;"Math",kipp_maps!H:J,3,FALSE)</f>
        <v>79</v>
      </c>
      <c r="K1895">
        <f>VLOOKUP(A1895&amp;"|"&amp;"Spring"&amp;"|"&amp;"Math",kipp_maps!H:K,4,FALSE)</f>
        <v>4</v>
      </c>
      <c r="L1895" t="str">
        <f>VLOOKUP(A1895&amp;"|"&amp;"Fall"&amp;"|"&amp;"Math",kipp_maps!H:L,5,FALSE)</f>
        <v>.</v>
      </c>
      <c r="M1895" t="e">
        <f t="shared" si="116"/>
        <v>#VALUE!</v>
      </c>
      <c r="N1895" t="e">
        <f t="shared" si="117"/>
        <v>#VALUE!</v>
      </c>
      <c r="O1895" t="str">
        <f>VLOOKUP(A1895&amp;"|"&amp;"Fall"&amp;"|"&amp;"Reading",kipp_maps!H:I,2,FALSE)</f>
        <v>.</v>
      </c>
      <c r="P1895" t="str">
        <f>VLOOKUP(A1895&amp;"|"&amp;"Fall"&amp;"|"&amp;"Reading",kipp_maps!H:J,3,FALSE)</f>
        <v>.</v>
      </c>
      <c r="Q1895" t="str">
        <f>VLOOKUP(A1895&amp;"|"&amp;"Fall"&amp;"|"&amp;"Reading",kipp_maps!H:K,4,FALSE)</f>
        <v>.</v>
      </c>
      <c r="R1895">
        <f>VLOOKUP(A1895&amp;"|"&amp;"Spring"&amp;"|"&amp;"Reading",kipp_maps!H:I,2,FALSE)</f>
        <v>245</v>
      </c>
      <c r="S1895">
        <f>VLOOKUP(A1895&amp;"|"&amp;"Spring"&amp;"|"&amp;"Reading",kipp_maps!H:J,3,FALSE)</f>
        <v>96</v>
      </c>
      <c r="T1895">
        <f>VLOOKUP(A1895&amp;"|"&amp;"Spring"&amp;"|"&amp;"Reading",kipp_maps!H:K,4,FALSE)</f>
        <v>4</v>
      </c>
      <c r="U1895" t="str">
        <f>VLOOKUP(A1895&amp;"|"&amp;"Fall"&amp;"|"&amp;"Reading",kipp_maps!H:L,5,FALSE)</f>
        <v>.</v>
      </c>
      <c r="V1895" t="e">
        <f t="shared" si="118"/>
        <v>#VALUE!</v>
      </c>
      <c r="W1895" t="e">
        <f t="shared" si="119"/>
        <v>#VALUE!</v>
      </c>
    </row>
    <row r="1896" spans="1:23" x14ac:dyDescent="0.25">
      <c r="A1896">
        <v>22017</v>
      </c>
      <c r="B1896" t="str">
        <f>VLOOKUP(A1896,kipp_maps!A:B,2,FALSE)</f>
        <v>School A</v>
      </c>
      <c r="C1896">
        <f>VLOOKUP(A1896,kipp_maps!A:C,3,FALSE)</f>
        <v>7</v>
      </c>
      <c r="D1896">
        <f>VLOOKUP(A1896,kipp_maps!A:D,4,FALSE)</f>
        <v>2019</v>
      </c>
      <c r="E1896" t="str">
        <f>VLOOKUP(A1896,kipp_maps!A:E,5,FALSE)</f>
        <v>Gifted</v>
      </c>
      <c r="F1896">
        <f>VLOOKUP(A1896&amp;"|"&amp;"Fall"&amp;"|"&amp;"Math",kipp_maps!H:I,2,FALSE)</f>
        <v>221</v>
      </c>
      <c r="G1896">
        <f>VLOOKUP(A1896&amp;"|"&amp;"Fall"&amp;"|"&amp;"Math",kipp_maps!H:J,3,FALSE)</f>
        <v>40</v>
      </c>
      <c r="H1896">
        <f>VLOOKUP(A1896&amp;"|"&amp;"Fall"&amp;"|"&amp;"Math",kipp_maps!H:K,4,FALSE)</f>
        <v>2</v>
      </c>
      <c r="I1896">
        <f>VLOOKUP(A1896&amp;"|"&amp;"Spring"&amp;"|"&amp;"Math",kipp_maps!H:I,2,FALSE)</f>
        <v>229</v>
      </c>
      <c r="J1896">
        <f>VLOOKUP(A1896&amp;"|"&amp;"Spring"&amp;"|"&amp;"Math",kipp_maps!H:J,3,FALSE)</f>
        <v>51</v>
      </c>
      <c r="K1896">
        <f>VLOOKUP(A1896&amp;"|"&amp;"Spring"&amp;"|"&amp;"Math",kipp_maps!H:K,4,FALSE)</f>
        <v>3</v>
      </c>
      <c r="L1896">
        <f>VLOOKUP(A1896&amp;"|"&amp;"Fall"&amp;"|"&amp;"Math",kipp_maps!H:L,5,FALSE)</f>
        <v>5</v>
      </c>
      <c r="M1896">
        <f t="shared" si="116"/>
        <v>8</v>
      </c>
      <c r="N1896">
        <f t="shared" si="117"/>
        <v>3</v>
      </c>
      <c r="O1896">
        <f>VLOOKUP(A1896&amp;"|"&amp;"Fall"&amp;"|"&amp;"Reading",kipp_maps!H:I,2,FALSE)</f>
        <v>237</v>
      </c>
      <c r="P1896">
        <f>VLOOKUP(A1896&amp;"|"&amp;"Fall"&amp;"|"&amp;"Reading",kipp_maps!H:J,3,FALSE)</f>
        <v>93</v>
      </c>
      <c r="Q1896">
        <f>VLOOKUP(A1896&amp;"|"&amp;"Fall"&amp;"|"&amp;"Reading",kipp_maps!H:K,4,FALSE)</f>
        <v>4</v>
      </c>
      <c r="R1896">
        <f>VLOOKUP(A1896&amp;"|"&amp;"Spring"&amp;"|"&amp;"Reading",kipp_maps!H:I,2,FALSE)</f>
        <v>233</v>
      </c>
      <c r="S1896">
        <f>VLOOKUP(A1896&amp;"|"&amp;"Spring"&amp;"|"&amp;"Reading",kipp_maps!H:J,3,FALSE)</f>
        <v>84</v>
      </c>
      <c r="T1896">
        <f>VLOOKUP(A1896&amp;"|"&amp;"Spring"&amp;"|"&amp;"Reading",kipp_maps!H:K,4,FALSE)</f>
        <v>4</v>
      </c>
      <c r="U1896">
        <f>VLOOKUP(A1896&amp;"|"&amp;"Fall"&amp;"|"&amp;"Reading",kipp_maps!H:L,5,FALSE)</f>
        <v>2</v>
      </c>
      <c r="V1896">
        <f t="shared" si="118"/>
        <v>-4</v>
      </c>
      <c r="W1896">
        <f t="shared" si="119"/>
        <v>-6</v>
      </c>
    </row>
    <row r="1897" spans="1:23" x14ac:dyDescent="0.25">
      <c r="A1897">
        <v>14363</v>
      </c>
      <c r="B1897" t="str">
        <f>VLOOKUP(A1897,kipp_maps!A:B,2,FALSE)</f>
        <v>School D</v>
      </c>
      <c r="C1897">
        <f>VLOOKUP(A1897,kipp_maps!A:C,3,FALSE)</f>
        <v>7</v>
      </c>
      <c r="D1897">
        <f>VLOOKUP(A1897,kipp_maps!A:D,4,FALSE)</f>
        <v>2019</v>
      </c>
      <c r="E1897" t="str">
        <f>VLOOKUP(A1897,kipp_maps!A:E,5,FALSE)</f>
        <v>GenEd</v>
      </c>
      <c r="F1897">
        <f>VLOOKUP(A1897&amp;"|"&amp;"Fall"&amp;"|"&amp;"Math",kipp_maps!H:I,2,FALSE)</f>
        <v>234</v>
      </c>
      <c r="G1897">
        <f>VLOOKUP(A1897&amp;"|"&amp;"Fall"&amp;"|"&amp;"Math",kipp_maps!H:J,3,FALSE)</f>
        <v>70</v>
      </c>
      <c r="H1897">
        <f>VLOOKUP(A1897&amp;"|"&amp;"Fall"&amp;"|"&amp;"Math",kipp_maps!H:K,4,FALSE)</f>
        <v>3</v>
      </c>
      <c r="I1897">
        <f>VLOOKUP(A1897&amp;"|"&amp;"Spring"&amp;"|"&amp;"Math",kipp_maps!H:I,2,FALSE)</f>
        <v>241</v>
      </c>
      <c r="J1897">
        <f>VLOOKUP(A1897&amp;"|"&amp;"Spring"&amp;"|"&amp;"Math",kipp_maps!H:J,3,FALSE)</f>
        <v>76</v>
      </c>
      <c r="K1897">
        <f>VLOOKUP(A1897&amp;"|"&amp;"Spring"&amp;"|"&amp;"Math",kipp_maps!H:K,4,FALSE)</f>
        <v>4</v>
      </c>
      <c r="L1897">
        <f>VLOOKUP(A1897&amp;"|"&amp;"Fall"&amp;"|"&amp;"Math",kipp_maps!H:L,5,FALSE)</f>
        <v>4</v>
      </c>
      <c r="M1897">
        <f t="shared" si="116"/>
        <v>7</v>
      </c>
      <c r="N1897">
        <f t="shared" si="117"/>
        <v>3</v>
      </c>
      <c r="O1897">
        <f>VLOOKUP(A1897&amp;"|"&amp;"Fall"&amp;"|"&amp;"Reading",kipp_maps!H:I,2,FALSE)</f>
        <v>219</v>
      </c>
      <c r="P1897">
        <f>VLOOKUP(A1897&amp;"|"&amp;"Fall"&amp;"|"&amp;"Reading",kipp_maps!H:J,3,FALSE)</f>
        <v>59</v>
      </c>
      <c r="Q1897">
        <f>VLOOKUP(A1897&amp;"|"&amp;"Fall"&amp;"|"&amp;"Reading",kipp_maps!H:K,4,FALSE)</f>
        <v>3</v>
      </c>
      <c r="R1897">
        <f>VLOOKUP(A1897&amp;"|"&amp;"Spring"&amp;"|"&amp;"Reading",kipp_maps!H:I,2,FALSE)</f>
        <v>226</v>
      </c>
      <c r="S1897">
        <f>VLOOKUP(A1897&amp;"|"&amp;"Spring"&amp;"|"&amp;"Reading",kipp_maps!H:J,3,FALSE)</f>
        <v>70</v>
      </c>
      <c r="T1897">
        <f>VLOOKUP(A1897&amp;"|"&amp;"Spring"&amp;"|"&amp;"Reading",kipp_maps!H:K,4,FALSE)</f>
        <v>3</v>
      </c>
      <c r="U1897">
        <f>VLOOKUP(A1897&amp;"|"&amp;"Fall"&amp;"|"&amp;"Reading",kipp_maps!H:L,5,FALSE)</f>
        <v>3</v>
      </c>
      <c r="V1897">
        <f t="shared" si="118"/>
        <v>7</v>
      </c>
      <c r="W1897">
        <f t="shared" si="119"/>
        <v>4</v>
      </c>
    </row>
    <row r="1898" spans="1:23" x14ac:dyDescent="0.25">
      <c r="A1898">
        <v>17136</v>
      </c>
      <c r="B1898" t="str">
        <f>VLOOKUP(A1898,kipp_maps!A:B,2,FALSE)</f>
        <v>School A</v>
      </c>
      <c r="C1898">
        <f>VLOOKUP(A1898,kipp_maps!A:C,3,FALSE)</f>
        <v>7</v>
      </c>
      <c r="D1898">
        <f>VLOOKUP(A1898,kipp_maps!A:D,4,FALSE)</f>
        <v>2019</v>
      </c>
      <c r="E1898" t="str">
        <f>VLOOKUP(A1898,kipp_maps!A:E,5,FALSE)</f>
        <v>GenEd</v>
      </c>
      <c r="F1898">
        <f>VLOOKUP(A1898&amp;"|"&amp;"Fall"&amp;"|"&amp;"Math",kipp_maps!H:I,2,FALSE)</f>
        <v>221</v>
      </c>
      <c r="G1898">
        <f>VLOOKUP(A1898&amp;"|"&amp;"Fall"&amp;"|"&amp;"Math",kipp_maps!H:J,3,FALSE)</f>
        <v>40</v>
      </c>
      <c r="H1898">
        <f>VLOOKUP(A1898&amp;"|"&amp;"Fall"&amp;"|"&amp;"Math",kipp_maps!H:K,4,FALSE)</f>
        <v>2</v>
      </c>
      <c r="I1898">
        <f>VLOOKUP(A1898&amp;"|"&amp;"Spring"&amp;"|"&amp;"Math",kipp_maps!H:I,2,FALSE)</f>
        <v>214</v>
      </c>
      <c r="J1898">
        <f>VLOOKUP(A1898&amp;"|"&amp;"Spring"&amp;"|"&amp;"Math",kipp_maps!H:J,3,FALSE)</f>
        <v>20</v>
      </c>
      <c r="K1898">
        <f>VLOOKUP(A1898&amp;"|"&amp;"Spring"&amp;"|"&amp;"Math",kipp_maps!H:K,4,FALSE)</f>
        <v>1</v>
      </c>
      <c r="L1898">
        <f>VLOOKUP(A1898&amp;"|"&amp;"Fall"&amp;"|"&amp;"Math",kipp_maps!H:L,5,FALSE)</f>
        <v>5</v>
      </c>
      <c r="M1898">
        <f t="shared" si="116"/>
        <v>-7</v>
      </c>
      <c r="N1898">
        <f t="shared" si="117"/>
        <v>-12</v>
      </c>
      <c r="O1898">
        <f>VLOOKUP(A1898&amp;"|"&amp;"Fall"&amp;"|"&amp;"Reading",kipp_maps!H:I,2,FALSE)</f>
        <v>204</v>
      </c>
      <c r="P1898">
        <f>VLOOKUP(A1898&amp;"|"&amp;"Fall"&amp;"|"&amp;"Reading",kipp_maps!H:J,3,FALSE)</f>
        <v>21</v>
      </c>
      <c r="Q1898">
        <f>VLOOKUP(A1898&amp;"|"&amp;"Fall"&amp;"|"&amp;"Reading",kipp_maps!H:K,4,FALSE)</f>
        <v>1</v>
      </c>
      <c r="R1898">
        <f>VLOOKUP(A1898&amp;"|"&amp;"Spring"&amp;"|"&amp;"Reading",kipp_maps!H:I,2,FALSE)</f>
        <v>223</v>
      </c>
      <c r="S1898">
        <f>VLOOKUP(A1898&amp;"|"&amp;"Spring"&amp;"|"&amp;"Reading",kipp_maps!H:J,3,FALSE)</f>
        <v>63</v>
      </c>
      <c r="T1898">
        <f>VLOOKUP(A1898&amp;"|"&amp;"Spring"&amp;"|"&amp;"Reading",kipp_maps!H:K,4,FALSE)</f>
        <v>3</v>
      </c>
      <c r="U1898">
        <f>VLOOKUP(A1898&amp;"|"&amp;"Fall"&amp;"|"&amp;"Reading",kipp_maps!H:L,5,FALSE)</f>
        <v>5</v>
      </c>
      <c r="V1898">
        <f t="shared" si="118"/>
        <v>19</v>
      </c>
      <c r="W1898">
        <f t="shared" si="119"/>
        <v>14</v>
      </c>
    </row>
    <row r="1899" spans="1:23" x14ac:dyDescent="0.25">
      <c r="A1899">
        <v>20963</v>
      </c>
      <c r="B1899" t="str">
        <f>VLOOKUP(A1899,kipp_maps!A:B,2,FALSE)</f>
        <v>School D</v>
      </c>
      <c r="C1899">
        <f>VLOOKUP(A1899,kipp_maps!A:C,3,FALSE)</f>
        <v>7</v>
      </c>
      <c r="D1899">
        <f>VLOOKUP(A1899,kipp_maps!A:D,4,FALSE)</f>
        <v>2019</v>
      </c>
      <c r="E1899" t="str">
        <f>VLOOKUP(A1899,kipp_maps!A:E,5,FALSE)</f>
        <v>GenEd</v>
      </c>
      <c r="F1899">
        <f>VLOOKUP(A1899&amp;"|"&amp;"Fall"&amp;"|"&amp;"Math",kipp_maps!H:I,2,FALSE)</f>
        <v>211</v>
      </c>
      <c r="G1899">
        <f>VLOOKUP(A1899&amp;"|"&amp;"Fall"&amp;"|"&amp;"Math",kipp_maps!H:J,3,FALSE)</f>
        <v>20</v>
      </c>
      <c r="H1899">
        <f>VLOOKUP(A1899&amp;"|"&amp;"Fall"&amp;"|"&amp;"Math",kipp_maps!H:K,4,FALSE)</f>
        <v>1</v>
      </c>
      <c r="I1899">
        <f>VLOOKUP(A1899&amp;"|"&amp;"Spring"&amp;"|"&amp;"Math",kipp_maps!H:I,2,FALSE)</f>
        <v>209</v>
      </c>
      <c r="J1899">
        <f>VLOOKUP(A1899&amp;"|"&amp;"Spring"&amp;"|"&amp;"Math",kipp_maps!H:J,3,FALSE)</f>
        <v>13</v>
      </c>
      <c r="K1899">
        <f>VLOOKUP(A1899&amp;"|"&amp;"Spring"&amp;"|"&amp;"Math",kipp_maps!H:K,4,FALSE)</f>
        <v>1</v>
      </c>
      <c r="L1899">
        <f>VLOOKUP(A1899&amp;"|"&amp;"Fall"&amp;"|"&amp;"Math",kipp_maps!H:L,5,FALSE)</f>
        <v>6</v>
      </c>
      <c r="M1899">
        <f t="shared" si="116"/>
        <v>-2</v>
      </c>
      <c r="N1899">
        <f t="shared" si="117"/>
        <v>-8</v>
      </c>
      <c r="O1899">
        <f>VLOOKUP(A1899&amp;"|"&amp;"Fall"&amp;"|"&amp;"Reading",kipp_maps!H:I,2,FALSE)</f>
        <v>208</v>
      </c>
      <c r="P1899">
        <f>VLOOKUP(A1899&amp;"|"&amp;"Fall"&amp;"|"&amp;"Reading",kipp_maps!H:J,3,FALSE)</f>
        <v>30</v>
      </c>
      <c r="Q1899">
        <f>VLOOKUP(A1899&amp;"|"&amp;"Fall"&amp;"|"&amp;"Reading",kipp_maps!H:K,4,FALSE)</f>
        <v>2</v>
      </c>
      <c r="R1899">
        <f>VLOOKUP(A1899&amp;"|"&amp;"Spring"&amp;"|"&amp;"Reading",kipp_maps!H:I,2,FALSE)</f>
        <v>221</v>
      </c>
      <c r="S1899">
        <f>VLOOKUP(A1899&amp;"|"&amp;"Spring"&amp;"|"&amp;"Reading",kipp_maps!H:J,3,FALSE)</f>
        <v>57</v>
      </c>
      <c r="T1899">
        <f>VLOOKUP(A1899&amp;"|"&amp;"Spring"&amp;"|"&amp;"Reading",kipp_maps!H:K,4,FALSE)</f>
        <v>3</v>
      </c>
      <c r="U1899">
        <f>VLOOKUP(A1899&amp;"|"&amp;"Fall"&amp;"|"&amp;"Reading",kipp_maps!H:L,5,FALSE)</f>
        <v>5</v>
      </c>
      <c r="V1899">
        <f t="shared" si="118"/>
        <v>13</v>
      </c>
      <c r="W1899">
        <f t="shared" si="119"/>
        <v>8</v>
      </c>
    </row>
    <row r="1900" spans="1:23" x14ac:dyDescent="0.25">
      <c r="A1900">
        <v>23328</v>
      </c>
      <c r="B1900" t="str">
        <f>VLOOKUP(A1900,kipp_maps!A:B,2,FALSE)</f>
        <v>School A</v>
      </c>
      <c r="C1900">
        <f>VLOOKUP(A1900,kipp_maps!A:C,3,FALSE)</f>
        <v>7</v>
      </c>
      <c r="D1900">
        <f>VLOOKUP(A1900,kipp_maps!A:D,4,FALSE)</f>
        <v>2019</v>
      </c>
      <c r="E1900" t="str">
        <f>VLOOKUP(A1900,kipp_maps!A:E,5,FALSE)</f>
        <v>GenEd</v>
      </c>
      <c r="F1900">
        <f>VLOOKUP(A1900&amp;"|"&amp;"Fall"&amp;"|"&amp;"Math",kipp_maps!H:I,2,FALSE)</f>
        <v>224</v>
      </c>
      <c r="G1900">
        <f>VLOOKUP(A1900&amp;"|"&amp;"Fall"&amp;"|"&amp;"Math",kipp_maps!H:J,3,FALSE)</f>
        <v>47</v>
      </c>
      <c r="H1900">
        <f>VLOOKUP(A1900&amp;"|"&amp;"Fall"&amp;"|"&amp;"Math",kipp_maps!H:K,4,FALSE)</f>
        <v>2</v>
      </c>
      <c r="I1900">
        <f>VLOOKUP(A1900&amp;"|"&amp;"Spring"&amp;"|"&amp;"Math",kipp_maps!H:I,2,FALSE)</f>
        <v>228</v>
      </c>
      <c r="J1900">
        <f>VLOOKUP(A1900&amp;"|"&amp;"Spring"&amp;"|"&amp;"Math",kipp_maps!H:J,3,FALSE)</f>
        <v>49</v>
      </c>
      <c r="K1900">
        <f>VLOOKUP(A1900&amp;"|"&amp;"Spring"&amp;"|"&amp;"Math",kipp_maps!H:K,4,FALSE)</f>
        <v>2</v>
      </c>
      <c r="L1900">
        <f>VLOOKUP(A1900&amp;"|"&amp;"Fall"&amp;"|"&amp;"Math",kipp_maps!H:L,5,FALSE)</f>
        <v>5</v>
      </c>
      <c r="M1900">
        <f t="shared" si="116"/>
        <v>4</v>
      </c>
      <c r="N1900">
        <f t="shared" si="117"/>
        <v>-1</v>
      </c>
      <c r="O1900">
        <f>VLOOKUP(A1900&amp;"|"&amp;"Fall"&amp;"|"&amp;"Reading",kipp_maps!H:I,2,FALSE)</f>
        <v>220</v>
      </c>
      <c r="P1900">
        <f>VLOOKUP(A1900&amp;"|"&amp;"Fall"&amp;"|"&amp;"Reading",kipp_maps!H:J,3,FALSE)</f>
        <v>61</v>
      </c>
      <c r="Q1900">
        <f>VLOOKUP(A1900&amp;"|"&amp;"Fall"&amp;"|"&amp;"Reading",kipp_maps!H:K,4,FALSE)</f>
        <v>3</v>
      </c>
      <c r="R1900">
        <f>VLOOKUP(A1900&amp;"|"&amp;"Spring"&amp;"|"&amp;"Reading",kipp_maps!H:I,2,FALSE)</f>
        <v>222</v>
      </c>
      <c r="S1900">
        <f>VLOOKUP(A1900&amp;"|"&amp;"Spring"&amp;"|"&amp;"Reading",kipp_maps!H:J,3,FALSE)</f>
        <v>60</v>
      </c>
      <c r="T1900">
        <f>VLOOKUP(A1900&amp;"|"&amp;"Spring"&amp;"|"&amp;"Reading",kipp_maps!H:K,4,FALSE)</f>
        <v>3</v>
      </c>
      <c r="U1900">
        <f>VLOOKUP(A1900&amp;"|"&amp;"Fall"&amp;"|"&amp;"Reading",kipp_maps!H:L,5,FALSE)</f>
        <v>3</v>
      </c>
      <c r="V1900">
        <f t="shared" si="118"/>
        <v>2</v>
      </c>
      <c r="W1900">
        <f t="shared" si="119"/>
        <v>-1</v>
      </c>
    </row>
    <row r="1901" spans="1:23" x14ac:dyDescent="0.25">
      <c r="A1901">
        <v>20044</v>
      </c>
      <c r="B1901" t="str">
        <f>VLOOKUP(A1901,kipp_maps!A:B,2,FALSE)</f>
        <v>School A</v>
      </c>
      <c r="C1901">
        <f>VLOOKUP(A1901,kipp_maps!A:C,3,FALSE)</f>
        <v>7</v>
      </c>
      <c r="D1901">
        <f>VLOOKUP(A1901,kipp_maps!A:D,4,FALSE)</f>
        <v>2019</v>
      </c>
      <c r="E1901" t="str">
        <f>VLOOKUP(A1901,kipp_maps!A:E,5,FALSE)</f>
        <v>Gifted</v>
      </c>
      <c r="F1901">
        <f>VLOOKUP(A1901&amp;"|"&amp;"Fall"&amp;"|"&amp;"Math",kipp_maps!H:I,2,FALSE)</f>
        <v>244</v>
      </c>
      <c r="G1901">
        <f>VLOOKUP(A1901&amp;"|"&amp;"Fall"&amp;"|"&amp;"Math",kipp_maps!H:J,3,FALSE)</f>
        <v>87</v>
      </c>
      <c r="H1901">
        <f>VLOOKUP(A1901&amp;"|"&amp;"Fall"&amp;"|"&amp;"Math",kipp_maps!H:K,4,FALSE)</f>
        <v>4</v>
      </c>
      <c r="I1901">
        <f>VLOOKUP(A1901&amp;"|"&amp;"Spring"&amp;"|"&amp;"Math",kipp_maps!H:I,2,FALSE)</f>
        <v>257</v>
      </c>
      <c r="J1901">
        <f>VLOOKUP(A1901&amp;"|"&amp;"Spring"&amp;"|"&amp;"Math",kipp_maps!H:J,3,FALSE)</f>
        <v>95</v>
      </c>
      <c r="K1901">
        <f>VLOOKUP(A1901&amp;"|"&amp;"Spring"&amp;"|"&amp;"Math",kipp_maps!H:K,4,FALSE)</f>
        <v>4</v>
      </c>
      <c r="L1901">
        <f>VLOOKUP(A1901&amp;"|"&amp;"Fall"&amp;"|"&amp;"Math",kipp_maps!H:L,5,FALSE)</f>
        <v>3</v>
      </c>
      <c r="M1901">
        <f t="shared" si="116"/>
        <v>13</v>
      </c>
      <c r="N1901">
        <f t="shared" si="117"/>
        <v>10</v>
      </c>
      <c r="O1901">
        <f>VLOOKUP(A1901&amp;"|"&amp;"Fall"&amp;"|"&amp;"Reading",kipp_maps!H:I,2,FALSE)</f>
        <v>236</v>
      </c>
      <c r="P1901">
        <f>VLOOKUP(A1901&amp;"|"&amp;"Fall"&amp;"|"&amp;"Reading",kipp_maps!H:J,3,FALSE)</f>
        <v>92</v>
      </c>
      <c r="Q1901">
        <f>VLOOKUP(A1901&amp;"|"&amp;"Fall"&amp;"|"&amp;"Reading",kipp_maps!H:K,4,FALSE)</f>
        <v>4</v>
      </c>
      <c r="R1901">
        <f>VLOOKUP(A1901&amp;"|"&amp;"Spring"&amp;"|"&amp;"Reading",kipp_maps!H:I,2,FALSE)</f>
        <v>233</v>
      </c>
      <c r="S1901">
        <f>VLOOKUP(A1901&amp;"|"&amp;"Spring"&amp;"|"&amp;"Reading",kipp_maps!H:J,3,FALSE)</f>
        <v>84</v>
      </c>
      <c r="T1901">
        <f>VLOOKUP(A1901&amp;"|"&amp;"Spring"&amp;"|"&amp;"Reading",kipp_maps!H:K,4,FALSE)</f>
        <v>4</v>
      </c>
      <c r="U1901">
        <f>VLOOKUP(A1901&amp;"|"&amp;"Fall"&amp;"|"&amp;"Reading",kipp_maps!H:L,5,FALSE)</f>
        <v>2</v>
      </c>
      <c r="V1901">
        <f t="shared" si="118"/>
        <v>-3</v>
      </c>
      <c r="W1901">
        <f t="shared" si="119"/>
        <v>-5</v>
      </c>
    </row>
    <row r="1902" spans="1:23" x14ac:dyDescent="0.25">
      <c r="A1902">
        <v>26604</v>
      </c>
      <c r="B1902" t="str">
        <f>VLOOKUP(A1902,kipp_maps!A:B,2,FALSE)</f>
        <v>School C</v>
      </c>
      <c r="C1902">
        <f>VLOOKUP(A1902,kipp_maps!A:C,3,FALSE)</f>
        <v>7</v>
      </c>
      <c r="D1902">
        <f>VLOOKUP(A1902,kipp_maps!A:D,4,FALSE)</f>
        <v>2019</v>
      </c>
      <c r="E1902" t="str">
        <f>VLOOKUP(A1902,kipp_maps!A:E,5,FALSE)</f>
        <v>Gifted</v>
      </c>
      <c r="F1902" t="str">
        <f>VLOOKUP(A1902&amp;"|"&amp;"Fall"&amp;"|"&amp;"Math",kipp_maps!H:I,2,FALSE)</f>
        <v>.</v>
      </c>
      <c r="G1902" t="str">
        <f>VLOOKUP(A1902&amp;"|"&amp;"Fall"&amp;"|"&amp;"Math",kipp_maps!H:J,3,FALSE)</f>
        <v>.</v>
      </c>
      <c r="H1902" t="str">
        <f>VLOOKUP(A1902&amp;"|"&amp;"Fall"&amp;"|"&amp;"Math",kipp_maps!H:K,4,FALSE)</f>
        <v>.</v>
      </c>
      <c r="I1902">
        <f>VLOOKUP(A1902&amp;"|"&amp;"Spring"&amp;"|"&amp;"Math",kipp_maps!H:I,2,FALSE)</f>
        <v>219</v>
      </c>
      <c r="J1902">
        <f>VLOOKUP(A1902&amp;"|"&amp;"Spring"&amp;"|"&amp;"Math",kipp_maps!H:J,3,FALSE)</f>
        <v>29</v>
      </c>
      <c r="K1902">
        <f>VLOOKUP(A1902&amp;"|"&amp;"Spring"&amp;"|"&amp;"Math",kipp_maps!H:K,4,FALSE)</f>
        <v>2</v>
      </c>
      <c r="L1902" t="str">
        <f>VLOOKUP(A1902&amp;"|"&amp;"Fall"&amp;"|"&amp;"Math",kipp_maps!H:L,5,FALSE)</f>
        <v>.</v>
      </c>
      <c r="M1902" t="e">
        <f t="shared" si="116"/>
        <v>#VALUE!</v>
      </c>
      <c r="N1902" t="e">
        <f t="shared" si="117"/>
        <v>#VALUE!</v>
      </c>
      <c r="O1902" t="str">
        <f>VLOOKUP(A1902&amp;"|"&amp;"Fall"&amp;"|"&amp;"Reading",kipp_maps!H:I,2,FALSE)</f>
        <v>.</v>
      </c>
      <c r="P1902" t="str">
        <f>VLOOKUP(A1902&amp;"|"&amp;"Fall"&amp;"|"&amp;"Reading",kipp_maps!H:J,3,FALSE)</f>
        <v>.</v>
      </c>
      <c r="Q1902" t="str">
        <f>VLOOKUP(A1902&amp;"|"&amp;"Fall"&amp;"|"&amp;"Reading",kipp_maps!H:K,4,FALSE)</f>
        <v>.</v>
      </c>
      <c r="R1902">
        <f>VLOOKUP(A1902&amp;"|"&amp;"Spring"&amp;"|"&amp;"Reading",kipp_maps!H:I,2,FALSE)</f>
        <v>218</v>
      </c>
      <c r="S1902">
        <f>VLOOKUP(A1902&amp;"|"&amp;"Spring"&amp;"|"&amp;"Reading",kipp_maps!H:J,3,FALSE)</f>
        <v>50</v>
      </c>
      <c r="T1902">
        <f>VLOOKUP(A1902&amp;"|"&amp;"Spring"&amp;"|"&amp;"Reading",kipp_maps!H:K,4,FALSE)</f>
        <v>3</v>
      </c>
      <c r="U1902" t="str">
        <f>VLOOKUP(A1902&amp;"|"&amp;"Fall"&amp;"|"&amp;"Reading",kipp_maps!H:L,5,FALSE)</f>
        <v>.</v>
      </c>
      <c r="V1902" t="e">
        <f t="shared" si="118"/>
        <v>#VALUE!</v>
      </c>
      <c r="W1902" t="e">
        <f t="shared" si="119"/>
        <v>#VALUE!</v>
      </c>
    </row>
    <row r="1903" spans="1:23" x14ac:dyDescent="0.25">
      <c r="A1903">
        <v>27219</v>
      </c>
      <c r="B1903" t="str">
        <f>VLOOKUP(A1903,kipp_maps!A:B,2,FALSE)</f>
        <v>School C</v>
      </c>
      <c r="C1903">
        <f>VLOOKUP(A1903,kipp_maps!A:C,3,FALSE)</f>
        <v>7</v>
      </c>
      <c r="D1903">
        <f>VLOOKUP(A1903,kipp_maps!A:D,4,FALSE)</f>
        <v>2019</v>
      </c>
      <c r="E1903" t="str">
        <f>VLOOKUP(A1903,kipp_maps!A:E,5,FALSE)</f>
        <v>GenEd</v>
      </c>
      <c r="F1903">
        <f>VLOOKUP(A1903&amp;"|"&amp;"Fall"&amp;"|"&amp;"Math",kipp_maps!H:I,2,FALSE)</f>
        <v>232</v>
      </c>
      <c r="G1903">
        <f>VLOOKUP(A1903&amp;"|"&amp;"Fall"&amp;"|"&amp;"Math",kipp_maps!H:J,3,FALSE)</f>
        <v>66</v>
      </c>
      <c r="H1903">
        <f>VLOOKUP(A1903&amp;"|"&amp;"Fall"&amp;"|"&amp;"Math",kipp_maps!H:K,4,FALSE)</f>
        <v>3</v>
      </c>
      <c r="I1903">
        <f>VLOOKUP(A1903&amp;"|"&amp;"Spring"&amp;"|"&amp;"Math",kipp_maps!H:I,2,FALSE)</f>
        <v>241</v>
      </c>
      <c r="J1903">
        <f>VLOOKUP(A1903&amp;"|"&amp;"Spring"&amp;"|"&amp;"Math",kipp_maps!H:J,3,FALSE)</f>
        <v>76</v>
      </c>
      <c r="K1903">
        <f>VLOOKUP(A1903&amp;"|"&amp;"Spring"&amp;"|"&amp;"Math",kipp_maps!H:K,4,FALSE)</f>
        <v>4</v>
      </c>
      <c r="L1903">
        <f>VLOOKUP(A1903&amp;"|"&amp;"Fall"&amp;"|"&amp;"Math",kipp_maps!H:L,5,FALSE)</f>
        <v>4</v>
      </c>
      <c r="M1903">
        <f t="shared" si="116"/>
        <v>9</v>
      </c>
      <c r="N1903">
        <f t="shared" si="117"/>
        <v>5</v>
      </c>
      <c r="O1903">
        <f>VLOOKUP(A1903&amp;"|"&amp;"Fall"&amp;"|"&amp;"Reading",kipp_maps!H:I,2,FALSE)</f>
        <v>232</v>
      </c>
      <c r="P1903">
        <f>VLOOKUP(A1903&amp;"|"&amp;"Fall"&amp;"|"&amp;"Reading",kipp_maps!H:J,3,FALSE)</f>
        <v>87</v>
      </c>
      <c r="Q1903">
        <f>VLOOKUP(A1903&amp;"|"&amp;"Fall"&amp;"|"&amp;"Reading",kipp_maps!H:K,4,FALSE)</f>
        <v>4</v>
      </c>
      <c r="R1903">
        <f>VLOOKUP(A1903&amp;"|"&amp;"Spring"&amp;"|"&amp;"Reading",kipp_maps!H:I,2,FALSE)</f>
        <v>233</v>
      </c>
      <c r="S1903">
        <f>VLOOKUP(A1903&amp;"|"&amp;"Spring"&amp;"|"&amp;"Reading",kipp_maps!H:J,3,FALSE)</f>
        <v>84</v>
      </c>
      <c r="T1903">
        <f>VLOOKUP(A1903&amp;"|"&amp;"Spring"&amp;"|"&amp;"Reading",kipp_maps!H:K,4,FALSE)</f>
        <v>4</v>
      </c>
      <c r="U1903">
        <f>VLOOKUP(A1903&amp;"|"&amp;"Fall"&amp;"|"&amp;"Reading",kipp_maps!H:L,5,FALSE)</f>
        <v>2</v>
      </c>
      <c r="V1903">
        <f t="shared" si="118"/>
        <v>1</v>
      </c>
      <c r="W1903">
        <f t="shared" si="119"/>
        <v>-1</v>
      </c>
    </row>
    <row r="1904" spans="1:23" x14ac:dyDescent="0.25">
      <c r="A1904">
        <v>15835</v>
      </c>
      <c r="B1904" t="str">
        <f>VLOOKUP(A1904,kipp_maps!A:B,2,FALSE)</f>
        <v>School D</v>
      </c>
      <c r="C1904">
        <f>VLOOKUP(A1904,kipp_maps!A:C,3,FALSE)</f>
        <v>7</v>
      </c>
      <c r="D1904">
        <f>VLOOKUP(A1904,kipp_maps!A:D,4,FALSE)</f>
        <v>2019</v>
      </c>
      <c r="E1904" t="str">
        <f>VLOOKUP(A1904,kipp_maps!A:E,5,FALSE)</f>
        <v>GenEd</v>
      </c>
      <c r="F1904">
        <f>VLOOKUP(A1904&amp;"|"&amp;"Fall"&amp;"|"&amp;"Math",kipp_maps!H:I,2,FALSE)</f>
        <v>211</v>
      </c>
      <c r="G1904">
        <f>VLOOKUP(A1904&amp;"|"&amp;"Fall"&amp;"|"&amp;"Math",kipp_maps!H:J,3,FALSE)</f>
        <v>20</v>
      </c>
      <c r="H1904">
        <f>VLOOKUP(A1904&amp;"|"&amp;"Fall"&amp;"|"&amp;"Math",kipp_maps!H:K,4,FALSE)</f>
        <v>1</v>
      </c>
      <c r="I1904">
        <f>VLOOKUP(A1904&amp;"|"&amp;"Spring"&amp;"|"&amp;"Math",kipp_maps!H:I,2,FALSE)</f>
        <v>229</v>
      </c>
      <c r="J1904">
        <f>VLOOKUP(A1904&amp;"|"&amp;"Spring"&amp;"|"&amp;"Math",kipp_maps!H:J,3,FALSE)</f>
        <v>51</v>
      </c>
      <c r="K1904">
        <f>VLOOKUP(A1904&amp;"|"&amp;"Spring"&amp;"|"&amp;"Math",kipp_maps!H:K,4,FALSE)</f>
        <v>3</v>
      </c>
      <c r="L1904">
        <f>VLOOKUP(A1904&amp;"|"&amp;"Fall"&amp;"|"&amp;"Math",kipp_maps!H:L,5,FALSE)</f>
        <v>6</v>
      </c>
      <c r="M1904">
        <f t="shared" si="116"/>
        <v>18</v>
      </c>
      <c r="N1904">
        <f t="shared" si="117"/>
        <v>12</v>
      </c>
      <c r="O1904">
        <f>VLOOKUP(A1904&amp;"|"&amp;"Fall"&amp;"|"&amp;"Reading",kipp_maps!H:I,2,FALSE)</f>
        <v>227</v>
      </c>
      <c r="P1904">
        <f>VLOOKUP(A1904&amp;"|"&amp;"Fall"&amp;"|"&amp;"Reading",kipp_maps!H:J,3,FALSE)</f>
        <v>78</v>
      </c>
      <c r="Q1904">
        <f>VLOOKUP(A1904&amp;"|"&amp;"Fall"&amp;"|"&amp;"Reading",kipp_maps!H:K,4,FALSE)</f>
        <v>4</v>
      </c>
      <c r="R1904">
        <f>VLOOKUP(A1904&amp;"|"&amp;"Spring"&amp;"|"&amp;"Reading",kipp_maps!H:I,2,FALSE)</f>
        <v>232</v>
      </c>
      <c r="S1904">
        <f>VLOOKUP(A1904&amp;"|"&amp;"Spring"&amp;"|"&amp;"Reading",kipp_maps!H:J,3,FALSE)</f>
        <v>82</v>
      </c>
      <c r="T1904">
        <f>VLOOKUP(A1904&amp;"|"&amp;"Spring"&amp;"|"&amp;"Reading",kipp_maps!H:K,4,FALSE)</f>
        <v>4</v>
      </c>
      <c r="U1904">
        <f>VLOOKUP(A1904&amp;"|"&amp;"Fall"&amp;"|"&amp;"Reading",kipp_maps!H:L,5,FALSE)</f>
        <v>2</v>
      </c>
      <c r="V1904">
        <f t="shared" si="118"/>
        <v>5</v>
      </c>
      <c r="W1904">
        <f t="shared" si="119"/>
        <v>3</v>
      </c>
    </row>
    <row r="1905" spans="1:23" x14ac:dyDescent="0.25">
      <c r="A1905">
        <v>29192</v>
      </c>
      <c r="B1905" t="str">
        <f>VLOOKUP(A1905,kipp_maps!A:B,2,FALSE)</f>
        <v>School A</v>
      </c>
      <c r="C1905">
        <f>VLOOKUP(A1905,kipp_maps!A:C,3,FALSE)</f>
        <v>7</v>
      </c>
      <c r="D1905">
        <f>VLOOKUP(A1905,kipp_maps!A:D,4,FALSE)</f>
        <v>2019</v>
      </c>
      <c r="E1905" t="str">
        <f>VLOOKUP(A1905,kipp_maps!A:E,5,FALSE)</f>
        <v>GenEd</v>
      </c>
      <c r="F1905">
        <f>VLOOKUP(A1905&amp;"|"&amp;"Fall"&amp;"|"&amp;"Math",kipp_maps!H:I,2,FALSE)</f>
        <v>216</v>
      </c>
      <c r="G1905">
        <f>VLOOKUP(A1905&amp;"|"&amp;"Fall"&amp;"|"&amp;"Math",kipp_maps!H:J,3,FALSE)</f>
        <v>29</v>
      </c>
      <c r="H1905">
        <f>VLOOKUP(A1905&amp;"|"&amp;"Fall"&amp;"|"&amp;"Math",kipp_maps!H:K,4,FALSE)</f>
        <v>2</v>
      </c>
      <c r="I1905">
        <f>VLOOKUP(A1905&amp;"|"&amp;"Spring"&amp;"|"&amp;"Math",kipp_maps!H:I,2,FALSE)</f>
        <v>220</v>
      </c>
      <c r="J1905">
        <f>VLOOKUP(A1905&amp;"|"&amp;"Spring"&amp;"|"&amp;"Math",kipp_maps!H:J,3,FALSE)</f>
        <v>31</v>
      </c>
      <c r="K1905">
        <f>VLOOKUP(A1905&amp;"|"&amp;"Spring"&amp;"|"&amp;"Math",kipp_maps!H:K,4,FALSE)</f>
        <v>2</v>
      </c>
      <c r="L1905">
        <f>VLOOKUP(A1905&amp;"|"&amp;"Fall"&amp;"|"&amp;"Math",kipp_maps!H:L,5,FALSE)</f>
        <v>5</v>
      </c>
      <c r="M1905">
        <f t="shared" si="116"/>
        <v>4</v>
      </c>
      <c r="N1905">
        <f t="shared" si="117"/>
        <v>-1</v>
      </c>
      <c r="O1905">
        <f>VLOOKUP(A1905&amp;"|"&amp;"Fall"&amp;"|"&amp;"Reading",kipp_maps!H:I,2,FALSE)</f>
        <v>214</v>
      </c>
      <c r="P1905">
        <f>VLOOKUP(A1905&amp;"|"&amp;"Fall"&amp;"|"&amp;"Reading",kipp_maps!H:J,3,FALSE)</f>
        <v>45</v>
      </c>
      <c r="Q1905">
        <f>VLOOKUP(A1905&amp;"|"&amp;"Fall"&amp;"|"&amp;"Reading",kipp_maps!H:K,4,FALSE)</f>
        <v>2</v>
      </c>
      <c r="R1905">
        <f>VLOOKUP(A1905&amp;"|"&amp;"Spring"&amp;"|"&amp;"Reading",kipp_maps!H:I,2,FALSE)</f>
        <v>215</v>
      </c>
      <c r="S1905">
        <f>VLOOKUP(A1905&amp;"|"&amp;"Spring"&amp;"|"&amp;"Reading",kipp_maps!H:J,3,FALSE)</f>
        <v>42</v>
      </c>
      <c r="T1905">
        <f>VLOOKUP(A1905&amp;"|"&amp;"Spring"&amp;"|"&amp;"Reading",kipp_maps!H:K,4,FALSE)</f>
        <v>2</v>
      </c>
      <c r="U1905">
        <f>VLOOKUP(A1905&amp;"|"&amp;"Fall"&amp;"|"&amp;"Reading",kipp_maps!H:L,5,FALSE)</f>
        <v>4</v>
      </c>
      <c r="V1905">
        <f t="shared" si="118"/>
        <v>1</v>
      </c>
      <c r="W1905">
        <f t="shared" si="119"/>
        <v>-3</v>
      </c>
    </row>
    <row r="1906" spans="1:23" x14ac:dyDescent="0.25">
      <c r="A1906">
        <v>11316</v>
      </c>
      <c r="B1906" t="str">
        <f>VLOOKUP(A1906,kipp_maps!A:B,2,FALSE)</f>
        <v>School D</v>
      </c>
      <c r="C1906">
        <f>VLOOKUP(A1906,kipp_maps!A:C,3,FALSE)</f>
        <v>7</v>
      </c>
      <c r="D1906">
        <f>VLOOKUP(A1906,kipp_maps!A:D,4,FALSE)</f>
        <v>2019</v>
      </c>
      <c r="E1906" t="str">
        <f>VLOOKUP(A1906,kipp_maps!A:E,5,FALSE)</f>
        <v>GenEd</v>
      </c>
      <c r="F1906">
        <f>VLOOKUP(A1906&amp;"|"&amp;"Fall"&amp;"|"&amp;"Math",kipp_maps!H:I,2,FALSE)</f>
        <v>227</v>
      </c>
      <c r="G1906">
        <f>VLOOKUP(A1906&amp;"|"&amp;"Fall"&amp;"|"&amp;"Math",kipp_maps!H:J,3,FALSE)</f>
        <v>54</v>
      </c>
      <c r="H1906">
        <f>VLOOKUP(A1906&amp;"|"&amp;"Fall"&amp;"|"&amp;"Math",kipp_maps!H:K,4,FALSE)</f>
        <v>3</v>
      </c>
      <c r="I1906">
        <f>VLOOKUP(A1906&amp;"|"&amp;"Spring"&amp;"|"&amp;"Math",kipp_maps!H:I,2,FALSE)</f>
        <v>238</v>
      </c>
      <c r="J1906">
        <f>VLOOKUP(A1906&amp;"|"&amp;"Spring"&amp;"|"&amp;"Math",kipp_maps!H:J,3,FALSE)</f>
        <v>70</v>
      </c>
      <c r="K1906">
        <f>VLOOKUP(A1906&amp;"|"&amp;"Spring"&amp;"|"&amp;"Math",kipp_maps!H:K,4,FALSE)</f>
        <v>3</v>
      </c>
      <c r="L1906">
        <f>VLOOKUP(A1906&amp;"|"&amp;"Fall"&amp;"|"&amp;"Math",kipp_maps!H:L,5,FALSE)</f>
        <v>5</v>
      </c>
      <c r="M1906">
        <f t="shared" si="116"/>
        <v>11</v>
      </c>
      <c r="N1906">
        <f t="shared" si="117"/>
        <v>6</v>
      </c>
      <c r="O1906">
        <f>VLOOKUP(A1906&amp;"|"&amp;"Fall"&amp;"|"&amp;"Reading",kipp_maps!H:I,2,FALSE)</f>
        <v>222</v>
      </c>
      <c r="P1906">
        <f>VLOOKUP(A1906&amp;"|"&amp;"Fall"&amp;"|"&amp;"Reading",kipp_maps!H:J,3,FALSE)</f>
        <v>66</v>
      </c>
      <c r="Q1906">
        <f>VLOOKUP(A1906&amp;"|"&amp;"Fall"&amp;"|"&amp;"Reading",kipp_maps!H:K,4,FALSE)</f>
        <v>3</v>
      </c>
      <c r="R1906">
        <f>VLOOKUP(A1906&amp;"|"&amp;"Spring"&amp;"|"&amp;"Reading",kipp_maps!H:I,2,FALSE)</f>
        <v>233</v>
      </c>
      <c r="S1906">
        <f>VLOOKUP(A1906&amp;"|"&amp;"Spring"&amp;"|"&amp;"Reading",kipp_maps!H:J,3,FALSE)</f>
        <v>84</v>
      </c>
      <c r="T1906">
        <f>VLOOKUP(A1906&amp;"|"&amp;"Spring"&amp;"|"&amp;"Reading",kipp_maps!H:K,4,FALSE)</f>
        <v>4</v>
      </c>
      <c r="U1906">
        <f>VLOOKUP(A1906&amp;"|"&amp;"Fall"&amp;"|"&amp;"Reading",kipp_maps!H:L,5,FALSE)</f>
        <v>3</v>
      </c>
      <c r="V1906">
        <f t="shared" si="118"/>
        <v>11</v>
      </c>
      <c r="W1906">
        <f t="shared" si="119"/>
        <v>8</v>
      </c>
    </row>
    <row r="1907" spans="1:23" x14ac:dyDescent="0.25">
      <c r="A1907">
        <v>15170</v>
      </c>
      <c r="B1907" t="str">
        <f>VLOOKUP(A1907,kipp_maps!A:B,2,FALSE)</f>
        <v>School A</v>
      </c>
      <c r="C1907">
        <f>VLOOKUP(A1907,kipp_maps!A:C,3,FALSE)</f>
        <v>7</v>
      </c>
      <c r="D1907">
        <f>VLOOKUP(A1907,kipp_maps!A:D,4,FALSE)</f>
        <v>2019</v>
      </c>
      <c r="E1907" t="str">
        <f>VLOOKUP(A1907,kipp_maps!A:E,5,FALSE)</f>
        <v>Gifted</v>
      </c>
      <c r="F1907">
        <f>VLOOKUP(A1907&amp;"|"&amp;"Fall"&amp;"|"&amp;"Math",kipp_maps!H:I,2,FALSE)</f>
        <v>240</v>
      </c>
      <c r="G1907">
        <f>VLOOKUP(A1907&amp;"|"&amp;"Fall"&amp;"|"&amp;"Math",kipp_maps!H:J,3,FALSE)</f>
        <v>81</v>
      </c>
      <c r="H1907">
        <f>VLOOKUP(A1907&amp;"|"&amp;"Fall"&amp;"|"&amp;"Math",kipp_maps!H:K,4,FALSE)</f>
        <v>4</v>
      </c>
      <c r="I1907">
        <f>VLOOKUP(A1907&amp;"|"&amp;"Spring"&amp;"|"&amp;"Math",kipp_maps!H:I,2,FALSE)</f>
        <v>252</v>
      </c>
      <c r="J1907">
        <f>VLOOKUP(A1907&amp;"|"&amp;"Spring"&amp;"|"&amp;"Math",kipp_maps!H:J,3,FALSE)</f>
        <v>91</v>
      </c>
      <c r="K1907">
        <f>VLOOKUP(A1907&amp;"|"&amp;"Spring"&amp;"|"&amp;"Math",kipp_maps!H:K,4,FALSE)</f>
        <v>4</v>
      </c>
      <c r="L1907">
        <f>VLOOKUP(A1907&amp;"|"&amp;"Fall"&amp;"|"&amp;"Math",kipp_maps!H:L,5,FALSE)</f>
        <v>4</v>
      </c>
      <c r="M1907">
        <f t="shared" si="116"/>
        <v>12</v>
      </c>
      <c r="N1907">
        <f t="shared" si="117"/>
        <v>8</v>
      </c>
      <c r="O1907">
        <f>VLOOKUP(A1907&amp;"|"&amp;"Fall"&amp;"|"&amp;"Reading",kipp_maps!H:I,2,FALSE)</f>
        <v>234</v>
      </c>
      <c r="P1907">
        <f>VLOOKUP(A1907&amp;"|"&amp;"Fall"&amp;"|"&amp;"Reading",kipp_maps!H:J,3,FALSE)</f>
        <v>89</v>
      </c>
      <c r="Q1907">
        <f>VLOOKUP(A1907&amp;"|"&amp;"Fall"&amp;"|"&amp;"Reading",kipp_maps!H:K,4,FALSE)</f>
        <v>4</v>
      </c>
      <c r="R1907">
        <f>VLOOKUP(A1907&amp;"|"&amp;"Spring"&amp;"|"&amp;"Reading",kipp_maps!H:I,2,FALSE)</f>
        <v>241</v>
      </c>
      <c r="S1907">
        <f>VLOOKUP(A1907&amp;"|"&amp;"Spring"&amp;"|"&amp;"Reading",kipp_maps!H:J,3,FALSE)</f>
        <v>93</v>
      </c>
      <c r="T1907">
        <f>VLOOKUP(A1907&amp;"|"&amp;"Spring"&amp;"|"&amp;"Reading",kipp_maps!H:K,4,FALSE)</f>
        <v>4</v>
      </c>
      <c r="U1907">
        <f>VLOOKUP(A1907&amp;"|"&amp;"Fall"&amp;"|"&amp;"Reading",kipp_maps!H:L,5,FALSE)</f>
        <v>2</v>
      </c>
      <c r="V1907">
        <f t="shared" si="118"/>
        <v>7</v>
      </c>
      <c r="W1907">
        <f t="shared" si="119"/>
        <v>5</v>
      </c>
    </row>
    <row r="1908" spans="1:23" x14ac:dyDescent="0.25">
      <c r="A1908">
        <v>22959</v>
      </c>
      <c r="B1908" t="str">
        <f>VLOOKUP(A1908,kipp_maps!A:B,2,FALSE)</f>
        <v>School A</v>
      </c>
      <c r="C1908">
        <f>VLOOKUP(A1908,kipp_maps!A:C,3,FALSE)</f>
        <v>7</v>
      </c>
      <c r="D1908">
        <f>VLOOKUP(A1908,kipp_maps!A:D,4,FALSE)</f>
        <v>2019</v>
      </c>
      <c r="E1908" t="str">
        <f>VLOOKUP(A1908,kipp_maps!A:E,5,FALSE)</f>
        <v>GenEd</v>
      </c>
      <c r="F1908" t="str">
        <f>VLOOKUP(A1908&amp;"|"&amp;"Fall"&amp;"|"&amp;"Math",kipp_maps!H:I,2,FALSE)</f>
        <v>.</v>
      </c>
      <c r="G1908" t="str">
        <f>VLOOKUP(A1908&amp;"|"&amp;"Fall"&amp;"|"&amp;"Math",kipp_maps!H:J,3,FALSE)</f>
        <v>.</v>
      </c>
      <c r="H1908" t="str">
        <f>VLOOKUP(A1908&amp;"|"&amp;"Fall"&amp;"|"&amp;"Math",kipp_maps!H:K,4,FALSE)</f>
        <v>.</v>
      </c>
      <c r="I1908">
        <f>VLOOKUP(A1908&amp;"|"&amp;"Spring"&amp;"|"&amp;"Math",kipp_maps!H:I,2,FALSE)</f>
        <v>220</v>
      </c>
      <c r="J1908">
        <f>VLOOKUP(A1908&amp;"|"&amp;"Spring"&amp;"|"&amp;"Math",kipp_maps!H:J,3,FALSE)</f>
        <v>31</v>
      </c>
      <c r="K1908">
        <f>VLOOKUP(A1908&amp;"|"&amp;"Spring"&amp;"|"&amp;"Math",kipp_maps!H:K,4,FALSE)</f>
        <v>2</v>
      </c>
      <c r="L1908" t="str">
        <f>VLOOKUP(A1908&amp;"|"&amp;"Fall"&amp;"|"&amp;"Math",kipp_maps!H:L,5,FALSE)</f>
        <v>.</v>
      </c>
      <c r="M1908" t="e">
        <f t="shared" si="116"/>
        <v>#VALUE!</v>
      </c>
      <c r="N1908" t="e">
        <f t="shared" si="117"/>
        <v>#VALUE!</v>
      </c>
      <c r="O1908" t="str">
        <f>VLOOKUP(A1908&amp;"|"&amp;"Fall"&amp;"|"&amp;"Reading",kipp_maps!H:I,2,FALSE)</f>
        <v>.</v>
      </c>
      <c r="P1908" t="str">
        <f>VLOOKUP(A1908&amp;"|"&amp;"Fall"&amp;"|"&amp;"Reading",kipp_maps!H:J,3,FALSE)</f>
        <v>.</v>
      </c>
      <c r="Q1908" t="str">
        <f>VLOOKUP(A1908&amp;"|"&amp;"Fall"&amp;"|"&amp;"Reading",kipp_maps!H:K,4,FALSE)</f>
        <v>.</v>
      </c>
      <c r="R1908">
        <f>VLOOKUP(A1908&amp;"|"&amp;"Spring"&amp;"|"&amp;"Reading",kipp_maps!H:I,2,FALSE)</f>
        <v>196</v>
      </c>
      <c r="S1908">
        <f>VLOOKUP(A1908&amp;"|"&amp;"Spring"&amp;"|"&amp;"Reading",kipp_maps!H:J,3,FALSE)</f>
        <v>7</v>
      </c>
      <c r="T1908">
        <f>VLOOKUP(A1908&amp;"|"&amp;"Spring"&amp;"|"&amp;"Reading",kipp_maps!H:K,4,FALSE)</f>
        <v>1</v>
      </c>
      <c r="U1908" t="str">
        <f>VLOOKUP(A1908&amp;"|"&amp;"Fall"&amp;"|"&amp;"Reading",kipp_maps!H:L,5,FALSE)</f>
        <v>.</v>
      </c>
      <c r="V1908" t="e">
        <f t="shared" si="118"/>
        <v>#VALUE!</v>
      </c>
      <c r="W1908" t="e">
        <f t="shared" si="119"/>
        <v>#VALUE!</v>
      </c>
    </row>
    <row r="1909" spans="1:23" x14ac:dyDescent="0.25">
      <c r="A1909">
        <v>17896</v>
      </c>
      <c r="B1909" t="str">
        <f>VLOOKUP(A1909,kipp_maps!A:B,2,FALSE)</f>
        <v>School D</v>
      </c>
      <c r="C1909">
        <f>VLOOKUP(A1909,kipp_maps!A:C,3,FALSE)</f>
        <v>7</v>
      </c>
      <c r="D1909">
        <f>VLOOKUP(A1909,kipp_maps!A:D,4,FALSE)</f>
        <v>2019</v>
      </c>
      <c r="E1909" t="str">
        <f>VLOOKUP(A1909,kipp_maps!A:E,5,FALSE)</f>
        <v>GenEd</v>
      </c>
      <c r="F1909">
        <f>VLOOKUP(A1909&amp;"|"&amp;"Fall"&amp;"|"&amp;"Math",kipp_maps!H:I,2,FALSE)</f>
        <v>223</v>
      </c>
      <c r="G1909">
        <f>VLOOKUP(A1909&amp;"|"&amp;"Fall"&amp;"|"&amp;"Math",kipp_maps!H:J,3,FALSE)</f>
        <v>44</v>
      </c>
      <c r="H1909">
        <f>VLOOKUP(A1909&amp;"|"&amp;"Fall"&amp;"|"&amp;"Math",kipp_maps!H:K,4,FALSE)</f>
        <v>2</v>
      </c>
      <c r="I1909">
        <f>VLOOKUP(A1909&amp;"|"&amp;"Spring"&amp;"|"&amp;"Math",kipp_maps!H:I,2,FALSE)</f>
        <v>236</v>
      </c>
      <c r="J1909">
        <f>VLOOKUP(A1909&amp;"|"&amp;"Spring"&amp;"|"&amp;"Math",kipp_maps!H:J,3,FALSE)</f>
        <v>66</v>
      </c>
      <c r="K1909">
        <f>VLOOKUP(A1909&amp;"|"&amp;"Spring"&amp;"|"&amp;"Math",kipp_maps!H:K,4,FALSE)</f>
        <v>3</v>
      </c>
      <c r="L1909">
        <f>VLOOKUP(A1909&amp;"|"&amp;"Fall"&amp;"|"&amp;"Math",kipp_maps!H:L,5,FALSE)</f>
        <v>5</v>
      </c>
      <c r="M1909">
        <f t="shared" si="116"/>
        <v>13</v>
      </c>
      <c r="N1909">
        <f t="shared" si="117"/>
        <v>8</v>
      </c>
      <c r="O1909">
        <f>VLOOKUP(A1909&amp;"|"&amp;"Fall"&amp;"|"&amp;"Reading",kipp_maps!H:I,2,FALSE)</f>
        <v>218</v>
      </c>
      <c r="P1909">
        <f>VLOOKUP(A1909&amp;"|"&amp;"Fall"&amp;"|"&amp;"Reading",kipp_maps!H:J,3,FALSE)</f>
        <v>56</v>
      </c>
      <c r="Q1909">
        <f>VLOOKUP(A1909&amp;"|"&amp;"Fall"&amp;"|"&amp;"Reading",kipp_maps!H:K,4,FALSE)</f>
        <v>3</v>
      </c>
      <c r="R1909">
        <f>VLOOKUP(A1909&amp;"|"&amp;"Spring"&amp;"|"&amp;"Reading",kipp_maps!H:I,2,FALSE)</f>
        <v>215</v>
      </c>
      <c r="S1909">
        <f>VLOOKUP(A1909&amp;"|"&amp;"Spring"&amp;"|"&amp;"Reading",kipp_maps!H:J,3,FALSE)</f>
        <v>42</v>
      </c>
      <c r="T1909">
        <f>VLOOKUP(A1909&amp;"|"&amp;"Spring"&amp;"|"&amp;"Reading",kipp_maps!H:K,4,FALSE)</f>
        <v>2</v>
      </c>
      <c r="U1909">
        <f>VLOOKUP(A1909&amp;"|"&amp;"Fall"&amp;"|"&amp;"Reading",kipp_maps!H:L,5,FALSE)</f>
        <v>3</v>
      </c>
      <c r="V1909">
        <f t="shared" si="118"/>
        <v>-3</v>
      </c>
      <c r="W1909">
        <f t="shared" si="119"/>
        <v>-6</v>
      </c>
    </row>
    <row r="1910" spans="1:23" x14ac:dyDescent="0.25">
      <c r="A1910">
        <v>13391</v>
      </c>
      <c r="B1910" t="str">
        <f>VLOOKUP(A1910,kipp_maps!A:B,2,FALSE)</f>
        <v>School C</v>
      </c>
      <c r="C1910">
        <f>VLOOKUP(A1910,kipp_maps!A:C,3,FALSE)</f>
        <v>7</v>
      </c>
      <c r="D1910">
        <f>VLOOKUP(A1910,kipp_maps!A:D,4,FALSE)</f>
        <v>2019</v>
      </c>
      <c r="E1910" t="str">
        <f>VLOOKUP(A1910,kipp_maps!A:E,5,FALSE)</f>
        <v>GenEd</v>
      </c>
      <c r="F1910">
        <f>VLOOKUP(A1910&amp;"|"&amp;"Fall"&amp;"|"&amp;"Math",kipp_maps!H:I,2,FALSE)</f>
        <v>218</v>
      </c>
      <c r="G1910">
        <f>VLOOKUP(A1910&amp;"|"&amp;"Fall"&amp;"|"&amp;"Math",kipp_maps!H:J,3,FALSE)</f>
        <v>33</v>
      </c>
      <c r="H1910">
        <f>VLOOKUP(A1910&amp;"|"&amp;"Fall"&amp;"|"&amp;"Math",kipp_maps!H:K,4,FALSE)</f>
        <v>2</v>
      </c>
      <c r="I1910">
        <f>VLOOKUP(A1910&amp;"|"&amp;"Spring"&amp;"|"&amp;"Math",kipp_maps!H:I,2,FALSE)</f>
        <v>218</v>
      </c>
      <c r="J1910">
        <f>VLOOKUP(A1910&amp;"|"&amp;"Spring"&amp;"|"&amp;"Math",kipp_maps!H:J,3,FALSE)</f>
        <v>27</v>
      </c>
      <c r="K1910">
        <f>VLOOKUP(A1910&amp;"|"&amp;"Spring"&amp;"|"&amp;"Math",kipp_maps!H:K,4,FALSE)</f>
        <v>2</v>
      </c>
      <c r="L1910">
        <f>VLOOKUP(A1910&amp;"|"&amp;"Fall"&amp;"|"&amp;"Math",kipp_maps!H:L,5,FALSE)</f>
        <v>5</v>
      </c>
      <c r="M1910">
        <f t="shared" si="116"/>
        <v>0</v>
      </c>
      <c r="N1910">
        <f t="shared" si="117"/>
        <v>-5</v>
      </c>
      <c r="O1910">
        <f>VLOOKUP(A1910&amp;"|"&amp;"Fall"&amp;"|"&amp;"Reading",kipp_maps!H:I,2,FALSE)</f>
        <v>183</v>
      </c>
      <c r="P1910">
        <f>VLOOKUP(A1910&amp;"|"&amp;"Fall"&amp;"|"&amp;"Reading",kipp_maps!H:J,3,FALSE)</f>
        <v>1</v>
      </c>
      <c r="Q1910">
        <f>VLOOKUP(A1910&amp;"|"&amp;"Fall"&amp;"|"&amp;"Reading",kipp_maps!H:K,4,FALSE)</f>
        <v>1</v>
      </c>
      <c r="R1910">
        <f>VLOOKUP(A1910&amp;"|"&amp;"Spring"&amp;"|"&amp;"Reading",kipp_maps!H:I,2,FALSE)</f>
        <v>210</v>
      </c>
      <c r="S1910">
        <f>VLOOKUP(A1910&amp;"|"&amp;"Spring"&amp;"|"&amp;"Reading",kipp_maps!H:J,3,FALSE)</f>
        <v>30</v>
      </c>
      <c r="T1910">
        <f>VLOOKUP(A1910&amp;"|"&amp;"Spring"&amp;"|"&amp;"Reading",kipp_maps!H:K,4,FALSE)</f>
        <v>2</v>
      </c>
      <c r="U1910">
        <f>VLOOKUP(A1910&amp;"|"&amp;"Fall"&amp;"|"&amp;"Reading",kipp_maps!H:L,5,FALSE)</f>
        <v>9</v>
      </c>
      <c r="V1910">
        <f t="shared" si="118"/>
        <v>27</v>
      </c>
      <c r="W1910">
        <f t="shared" si="119"/>
        <v>18</v>
      </c>
    </row>
    <row r="1911" spans="1:23" x14ac:dyDescent="0.25">
      <c r="A1911">
        <v>11494</v>
      </c>
      <c r="B1911" t="str">
        <f>VLOOKUP(A1911,kipp_maps!A:B,2,FALSE)</f>
        <v>School A</v>
      </c>
      <c r="C1911">
        <f>VLOOKUP(A1911,kipp_maps!A:C,3,FALSE)</f>
        <v>7</v>
      </c>
      <c r="D1911">
        <f>VLOOKUP(A1911,kipp_maps!A:D,4,FALSE)</f>
        <v>2019</v>
      </c>
      <c r="E1911" t="str">
        <f>VLOOKUP(A1911,kipp_maps!A:E,5,FALSE)</f>
        <v>GenEd</v>
      </c>
      <c r="F1911">
        <f>VLOOKUP(A1911&amp;"|"&amp;"Fall"&amp;"|"&amp;"Math",kipp_maps!H:I,2,FALSE)</f>
        <v>214</v>
      </c>
      <c r="G1911">
        <f>VLOOKUP(A1911&amp;"|"&amp;"Fall"&amp;"|"&amp;"Math",kipp_maps!H:J,3,FALSE)</f>
        <v>25</v>
      </c>
      <c r="H1911">
        <f>VLOOKUP(A1911&amp;"|"&amp;"Fall"&amp;"|"&amp;"Math",kipp_maps!H:K,4,FALSE)</f>
        <v>2</v>
      </c>
      <c r="I1911">
        <f>VLOOKUP(A1911&amp;"|"&amp;"Spring"&amp;"|"&amp;"Math",kipp_maps!H:I,2,FALSE)</f>
        <v>213</v>
      </c>
      <c r="J1911">
        <f>VLOOKUP(A1911&amp;"|"&amp;"Spring"&amp;"|"&amp;"Math",kipp_maps!H:J,3,FALSE)</f>
        <v>19</v>
      </c>
      <c r="K1911">
        <f>VLOOKUP(A1911&amp;"|"&amp;"Spring"&amp;"|"&amp;"Math",kipp_maps!H:K,4,FALSE)</f>
        <v>1</v>
      </c>
      <c r="L1911">
        <f>VLOOKUP(A1911&amp;"|"&amp;"Fall"&amp;"|"&amp;"Math",kipp_maps!H:L,5,FALSE)</f>
        <v>6</v>
      </c>
      <c r="M1911">
        <f t="shared" si="116"/>
        <v>-1</v>
      </c>
      <c r="N1911">
        <f t="shared" si="117"/>
        <v>-7</v>
      </c>
      <c r="O1911">
        <f>VLOOKUP(A1911&amp;"|"&amp;"Fall"&amp;"|"&amp;"Reading",kipp_maps!H:I,2,FALSE)</f>
        <v>217</v>
      </c>
      <c r="P1911">
        <f>VLOOKUP(A1911&amp;"|"&amp;"Fall"&amp;"|"&amp;"Reading",kipp_maps!H:J,3,FALSE)</f>
        <v>53</v>
      </c>
      <c r="Q1911">
        <f>VLOOKUP(A1911&amp;"|"&amp;"Fall"&amp;"|"&amp;"Reading",kipp_maps!H:K,4,FALSE)</f>
        <v>3</v>
      </c>
      <c r="R1911">
        <f>VLOOKUP(A1911&amp;"|"&amp;"Spring"&amp;"|"&amp;"Reading",kipp_maps!H:I,2,FALSE)</f>
        <v>213</v>
      </c>
      <c r="S1911">
        <f>VLOOKUP(A1911&amp;"|"&amp;"Spring"&amp;"|"&amp;"Reading",kipp_maps!H:J,3,FALSE)</f>
        <v>37</v>
      </c>
      <c r="T1911">
        <f>VLOOKUP(A1911&amp;"|"&amp;"Spring"&amp;"|"&amp;"Reading",kipp_maps!H:K,4,FALSE)</f>
        <v>2</v>
      </c>
      <c r="U1911">
        <f>VLOOKUP(A1911&amp;"|"&amp;"Fall"&amp;"|"&amp;"Reading",kipp_maps!H:L,5,FALSE)</f>
        <v>3</v>
      </c>
      <c r="V1911">
        <f t="shared" si="118"/>
        <v>-4</v>
      </c>
      <c r="W1911">
        <f t="shared" si="119"/>
        <v>-7</v>
      </c>
    </row>
    <row r="1912" spans="1:23" x14ac:dyDescent="0.25">
      <c r="A1912">
        <v>17648</v>
      </c>
      <c r="B1912" t="str">
        <f>VLOOKUP(A1912,kipp_maps!A:B,2,FALSE)</f>
        <v>School C</v>
      </c>
      <c r="C1912">
        <f>VLOOKUP(A1912,kipp_maps!A:C,3,FALSE)</f>
        <v>7</v>
      </c>
      <c r="D1912">
        <f>VLOOKUP(A1912,kipp_maps!A:D,4,FALSE)</f>
        <v>2019</v>
      </c>
      <c r="E1912" t="str">
        <f>VLOOKUP(A1912,kipp_maps!A:E,5,FALSE)</f>
        <v>GenEd</v>
      </c>
      <c r="F1912">
        <f>VLOOKUP(A1912&amp;"|"&amp;"Fall"&amp;"|"&amp;"Math",kipp_maps!H:I,2,FALSE)</f>
        <v>189</v>
      </c>
      <c r="G1912">
        <f>VLOOKUP(A1912&amp;"|"&amp;"Fall"&amp;"|"&amp;"Math",kipp_maps!H:J,3,FALSE)</f>
        <v>1</v>
      </c>
      <c r="H1912">
        <f>VLOOKUP(A1912&amp;"|"&amp;"Fall"&amp;"|"&amp;"Math",kipp_maps!H:K,4,FALSE)</f>
        <v>1</v>
      </c>
      <c r="I1912">
        <f>VLOOKUP(A1912&amp;"|"&amp;"Spring"&amp;"|"&amp;"Math",kipp_maps!H:I,2,FALSE)</f>
        <v>189</v>
      </c>
      <c r="J1912">
        <f>VLOOKUP(A1912&amp;"|"&amp;"Spring"&amp;"|"&amp;"Math",kipp_maps!H:J,3,FALSE)</f>
        <v>1</v>
      </c>
      <c r="K1912">
        <f>VLOOKUP(A1912&amp;"|"&amp;"Spring"&amp;"|"&amp;"Math",kipp_maps!H:K,4,FALSE)</f>
        <v>1</v>
      </c>
      <c r="L1912">
        <f>VLOOKUP(A1912&amp;"|"&amp;"Fall"&amp;"|"&amp;"Math",kipp_maps!H:L,5,FALSE)</f>
        <v>7</v>
      </c>
      <c r="M1912">
        <f t="shared" si="116"/>
        <v>0</v>
      </c>
      <c r="N1912">
        <f t="shared" si="117"/>
        <v>-7</v>
      </c>
      <c r="O1912">
        <f>VLOOKUP(A1912&amp;"|"&amp;"Fall"&amp;"|"&amp;"Reading",kipp_maps!H:I,2,FALSE)</f>
        <v>198</v>
      </c>
      <c r="P1912">
        <f>VLOOKUP(A1912&amp;"|"&amp;"Fall"&amp;"|"&amp;"Reading",kipp_maps!H:J,3,FALSE)</f>
        <v>11</v>
      </c>
      <c r="Q1912">
        <f>VLOOKUP(A1912&amp;"|"&amp;"Fall"&amp;"|"&amp;"Reading",kipp_maps!H:K,4,FALSE)</f>
        <v>1</v>
      </c>
      <c r="R1912">
        <f>VLOOKUP(A1912&amp;"|"&amp;"Spring"&amp;"|"&amp;"Reading",kipp_maps!H:I,2,FALSE)</f>
        <v>187</v>
      </c>
      <c r="S1912">
        <f>VLOOKUP(A1912&amp;"|"&amp;"Spring"&amp;"|"&amp;"Reading",kipp_maps!H:J,3,FALSE)</f>
        <v>2</v>
      </c>
      <c r="T1912">
        <f>VLOOKUP(A1912&amp;"|"&amp;"Spring"&amp;"|"&amp;"Reading",kipp_maps!H:K,4,FALSE)</f>
        <v>1</v>
      </c>
      <c r="U1912">
        <f>VLOOKUP(A1912&amp;"|"&amp;"Fall"&amp;"|"&amp;"Reading",kipp_maps!H:L,5,FALSE)</f>
        <v>7</v>
      </c>
      <c r="V1912">
        <f t="shared" si="118"/>
        <v>-11</v>
      </c>
      <c r="W1912">
        <f t="shared" si="119"/>
        <v>-18</v>
      </c>
    </row>
    <row r="1913" spans="1:23" x14ac:dyDescent="0.25">
      <c r="A1913">
        <v>25987</v>
      </c>
      <c r="B1913" t="str">
        <f>VLOOKUP(A1913,kipp_maps!A:B,2,FALSE)</f>
        <v>School D</v>
      </c>
      <c r="C1913">
        <f>VLOOKUP(A1913,kipp_maps!A:C,3,FALSE)</f>
        <v>7</v>
      </c>
      <c r="D1913">
        <f>VLOOKUP(A1913,kipp_maps!A:D,4,FALSE)</f>
        <v>2019</v>
      </c>
      <c r="E1913" t="str">
        <f>VLOOKUP(A1913,kipp_maps!A:E,5,FALSE)</f>
        <v>GenEd</v>
      </c>
      <c r="F1913">
        <f>VLOOKUP(A1913&amp;"|"&amp;"Fall"&amp;"|"&amp;"Math",kipp_maps!H:I,2,FALSE)</f>
        <v>203</v>
      </c>
      <c r="G1913">
        <f>VLOOKUP(A1913&amp;"|"&amp;"Fall"&amp;"|"&amp;"Math",kipp_maps!H:J,3,FALSE)</f>
        <v>9</v>
      </c>
      <c r="H1913">
        <f>VLOOKUP(A1913&amp;"|"&amp;"Fall"&amp;"|"&amp;"Math",kipp_maps!H:K,4,FALSE)</f>
        <v>1</v>
      </c>
      <c r="I1913">
        <f>VLOOKUP(A1913&amp;"|"&amp;"Spring"&amp;"|"&amp;"Math",kipp_maps!H:I,2,FALSE)</f>
        <v>220</v>
      </c>
      <c r="J1913">
        <f>VLOOKUP(A1913&amp;"|"&amp;"Spring"&amp;"|"&amp;"Math",kipp_maps!H:J,3,FALSE)</f>
        <v>31</v>
      </c>
      <c r="K1913">
        <f>VLOOKUP(A1913&amp;"|"&amp;"Spring"&amp;"|"&amp;"Math",kipp_maps!H:K,4,FALSE)</f>
        <v>2</v>
      </c>
      <c r="L1913">
        <f>VLOOKUP(A1913&amp;"|"&amp;"Fall"&amp;"|"&amp;"Math",kipp_maps!H:L,5,FALSE)</f>
        <v>6</v>
      </c>
      <c r="M1913">
        <f t="shared" si="116"/>
        <v>17</v>
      </c>
      <c r="N1913">
        <f t="shared" si="117"/>
        <v>11</v>
      </c>
      <c r="O1913">
        <f>VLOOKUP(A1913&amp;"|"&amp;"Fall"&amp;"|"&amp;"Reading",kipp_maps!H:I,2,FALSE)</f>
        <v>202</v>
      </c>
      <c r="P1913">
        <f>VLOOKUP(A1913&amp;"|"&amp;"Fall"&amp;"|"&amp;"Reading",kipp_maps!H:J,3,FALSE)</f>
        <v>17</v>
      </c>
      <c r="Q1913">
        <f>VLOOKUP(A1913&amp;"|"&amp;"Fall"&amp;"|"&amp;"Reading",kipp_maps!H:K,4,FALSE)</f>
        <v>1</v>
      </c>
      <c r="R1913">
        <f>VLOOKUP(A1913&amp;"|"&amp;"Spring"&amp;"|"&amp;"Reading",kipp_maps!H:I,2,FALSE)</f>
        <v>215</v>
      </c>
      <c r="S1913">
        <f>VLOOKUP(A1913&amp;"|"&amp;"Spring"&amp;"|"&amp;"Reading",kipp_maps!H:J,3,FALSE)</f>
        <v>42</v>
      </c>
      <c r="T1913">
        <f>VLOOKUP(A1913&amp;"|"&amp;"Spring"&amp;"|"&amp;"Reading",kipp_maps!H:K,4,FALSE)</f>
        <v>2</v>
      </c>
      <c r="U1913">
        <f>VLOOKUP(A1913&amp;"|"&amp;"Fall"&amp;"|"&amp;"Reading",kipp_maps!H:L,5,FALSE)</f>
        <v>6</v>
      </c>
      <c r="V1913">
        <f t="shared" si="118"/>
        <v>13</v>
      </c>
      <c r="W1913">
        <f t="shared" si="119"/>
        <v>7</v>
      </c>
    </row>
    <row r="1914" spans="1:23" x14ac:dyDescent="0.25">
      <c r="A1914">
        <v>14667</v>
      </c>
      <c r="B1914" t="str">
        <f>VLOOKUP(A1914,kipp_maps!A:B,2,FALSE)</f>
        <v>School A</v>
      </c>
      <c r="C1914">
        <f>VLOOKUP(A1914,kipp_maps!A:C,3,FALSE)</f>
        <v>7</v>
      </c>
      <c r="D1914">
        <f>VLOOKUP(A1914,kipp_maps!A:D,4,FALSE)</f>
        <v>2019</v>
      </c>
      <c r="E1914" t="str">
        <f>VLOOKUP(A1914,kipp_maps!A:E,5,FALSE)</f>
        <v>GenEd</v>
      </c>
      <c r="F1914">
        <f>VLOOKUP(A1914&amp;"|"&amp;"Fall"&amp;"|"&amp;"Math",kipp_maps!H:I,2,FALSE)</f>
        <v>231</v>
      </c>
      <c r="G1914">
        <f>VLOOKUP(A1914&amp;"|"&amp;"Fall"&amp;"|"&amp;"Math",kipp_maps!H:J,3,FALSE)</f>
        <v>63</v>
      </c>
      <c r="H1914">
        <f>VLOOKUP(A1914&amp;"|"&amp;"Fall"&amp;"|"&amp;"Math",kipp_maps!H:K,4,FALSE)</f>
        <v>3</v>
      </c>
      <c r="I1914">
        <f>VLOOKUP(A1914&amp;"|"&amp;"Spring"&amp;"|"&amp;"Math",kipp_maps!H:I,2,FALSE)</f>
        <v>241</v>
      </c>
      <c r="J1914">
        <f>VLOOKUP(A1914&amp;"|"&amp;"Spring"&amp;"|"&amp;"Math",kipp_maps!H:J,3,FALSE)</f>
        <v>76</v>
      </c>
      <c r="K1914">
        <f>VLOOKUP(A1914&amp;"|"&amp;"Spring"&amp;"|"&amp;"Math",kipp_maps!H:K,4,FALSE)</f>
        <v>4</v>
      </c>
      <c r="L1914">
        <f>VLOOKUP(A1914&amp;"|"&amp;"Fall"&amp;"|"&amp;"Math",kipp_maps!H:L,5,FALSE)</f>
        <v>4</v>
      </c>
      <c r="M1914">
        <f t="shared" si="116"/>
        <v>10</v>
      </c>
      <c r="N1914">
        <f t="shared" si="117"/>
        <v>6</v>
      </c>
      <c r="O1914">
        <f>VLOOKUP(A1914&amp;"|"&amp;"Fall"&amp;"|"&amp;"Reading",kipp_maps!H:I,2,FALSE)</f>
        <v>221</v>
      </c>
      <c r="P1914">
        <f>VLOOKUP(A1914&amp;"|"&amp;"Fall"&amp;"|"&amp;"Reading",kipp_maps!H:J,3,FALSE)</f>
        <v>64</v>
      </c>
      <c r="Q1914">
        <f>VLOOKUP(A1914&amp;"|"&amp;"Fall"&amp;"|"&amp;"Reading",kipp_maps!H:K,4,FALSE)</f>
        <v>3</v>
      </c>
      <c r="R1914">
        <f>VLOOKUP(A1914&amp;"|"&amp;"Spring"&amp;"|"&amp;"Reading",kipp_maps!H:I,2,FALSE)</f>
        <v>237</v>
      </c>
      <c r="S1914">
        <f>VLOOKUP(A1914&amp;"|"&amp;"Spring"&amp;"|"&amp;"Reading",kipp_maps!H:J,3,FALSE)</f>
        <v>89</v>
      </c>
      <c r="T1914">
        <f>VLOOKUP(A1914&amp;"|"&amp;"Spring"&amp;"|"&amp;"Reading",kipp_maps!H:K,4,FALSE)</f>
        <v>4</v>
      </c>
      <c r="U1914">
        <f>VLOOKUP(A1914&amp;"|"&amp;"Fall"&amp;"|"&amp;"Reading",kipp_maps!H:L,5,FALSE)</f>
        <v>3</v>
      </c>
      <c r="V1914">
        <f t="shared" si="118"/>
        <v>16</v>
      </c>
      <c r="W1914">
        <f t="shared" si="119"/>
        <v>13</v>
      </c>
    </row>
    <row r="1915" spans="1:23" x14ac:dyDescent="0.25">
      <c r="A1915">
        <v>24029</v>
      </c>
      <c r="B1915" t="str">
        <f>VLOOKUP(A1915,kipp_maps!A:B,2,FALSE)</f>
        <v>School C</v>
      </c>
      <c r="C1915">
        <f>VLOOKUP(A1915,kipp_maps!A:C,3,FALSE)</f>
        <v>7</v>
      </c>
      <c r="D1915">
        <f>VLOOKUP(A1915,kipp_maps!A:D,4,FALSE)</f>
        <v>2019</v>
      </c>
      <c r="E1915" t="str">
        <f>VLOOKUP(A1915,kipp_maps!A:E,5,FALSE)</f>
        <v>GenEd</v>
      </c>
      <c r="F1915">
        <f>VLOOKUP(A1915&amp;"|"&amp;"Fall"&amp;"|"&amp;"Math",kipp_maps!H:I,2,FALSE)</f>
        <v>218</v>
      </c>
      <c r="G1915">
        <f>VLOOKUP(A1915&amp;"|"&amp;"Fall"&amp;"|"&amp;"Math",kipp_maps!H:J,3,FALSE)</f>
        <v>33</v>
      </c>
      <c r="H1915">
        <f>VLOOKUP(A1915&amp;"|"&amp;"Fall"&amp;"|"&amp;"Math",kipp_maps!H:K,4,FALSE)</f>
        <v>2</v>
      </c>
      <c r="I1915">
        <f>VLOOKUP(A1915&amp;"|"&amp;"Spring"&amp;"|"&amp;"Math",kipp_maps!H:I,2,FALSE)</f>
        <v>213</v>
      </c>
      <c r="J1915">
        <f>VLOOKUP(A1915&amp;"|"&amp;"Spring"&amp;"|"&amp;"Math",kipp_maps!H:J,3,FALSE)</f>
        <v>19</v>
      </c>
      <c r="K1915">
        <f>VLOOKUP(A1915&amp;"|"&amp;"Spring"&amp;"|"&amp;"Math",kipp_maps!H:K,4,FALSE)</f>
        <v>1</v>
      </c>
      <c r="L1915">
        <f>VLOOKUP(A1915&amp;"|"&amp;"Fall"&amp;"|"&amp;"Math",kipp_maps!H:L,5,FALSE)</f>
        <v>5</v>
      </c>
      <c r="M1915">
        <f t="shared" si="116"/>
        <v>-5</v>
      </c>
      <c r="N1915">
        <f t="shared" si="117"/>
        <v>-10</v>
      </c>
      <c r="O1915">
        <f>VLOOKUP(A1915&amp;"|"&amp;"Fall"&amp;"|"&amp;"Reading",kipp_maps!H:I,2,FALSE)</f>
        <v>204</v>
      </c>
      <c r="P1915">
        <f>VLOOKUP(A1915&amp;"|"&amp;"Fall"&amp;"|"&amp;"Reading",kipp_maps!H:J,3,FALSE)</f>
        <v>21</v>
      </c>
      <c r="Q1915">
        <f>VLOOKUP(A1915&amp;"|"&amp;"Fall"&amp;"|"&amp;"Reading",kipp_maps!H:K,4,FALSE)</f>
        <v>1</v>
      </c>
      <c r="R1915">
        <f>VLOOKUP(A1915&amp;"|"&amp;"Spring"&amp;"|"&amp;"Reading",kipp_maps!H:I,2,FALSE)</f>
        <v>214</v>
      </c>
      <c r="S1915">
        <f>VLOOKUP(A1915&amp;"|"&amp;"Spring"&amp;"|"&amp;"Reading",kipp_maps!H:J,3,FALSE)</f>
        <v>39</v>
      </c>
      <c r="T1915">
        <f>VLOOKUP(A1915&amp;"|"&amp;"Spring"&amp;"|"&amp;"Reading",kipp_maps!H:K,4,FALSE)</f>
        <v>2</v>
      </c>
      <c r="U1915">
        <f>VLOOKUP(A1915&amp;"|"&amp;"Fall"&amp;"|"&amp;"Reading",kipp_maps!H:L,5,FALSE)</f>
        <v>5</v>
      </c>
      <c r="V1915">
        <f t="shared" si="118"/>
        <v>10</v>
      </c>
      <c r="W1915">
        <f t="shared" si="119"/>
        <v>5</v>
      </c>
    </row>
    <row r="1916" spans="1:23" x14ac:dyDescent="0.25">
      <c r="A1916">
        <v>27978</v>
      </c>
      <c r="B1916" t="str">
        <f>VLOOKUP(A1916,kipp_maps!A:B,2,FALSE)</f>
        <v>School D</v>
      </c>
      <c r="C1916">
        <f>VLOOKUP(A1916,kipp_maps!A:C,3,FALSE)</f>
        <v>7</v>
      </c>
      <c r="D1916">
        <f>VLOOKUP(A1916,kipp_maps!A:D,4,FALSE)</f>
        <v>2019</v>
      </c>
      <c r="E1916" t="str">
        <f>VLOOKUP(A1916,kipp_maps!A:E,5,FALSE)</f>
        <v>GenEd</v>
      </c>
      <c r="F1916">
        <f>VLOOKUP(A1916&amp;"|"&amp;"Fall"&amp;"|"&amp;"Math",kipp_maps!H:I,2,FALSE)</f>
        <v>212</v>
      </c>
      <c r="G1916">
        <f>VLOOKUP(A1916&amp;"|"&amp;"Fall"&amp;"|"&amp;"Math",kipp_maps!H:J,3,FALSE)</f>
        <v>21</v>
      </c>
      <c r="H1916">
        <f>VLOOKUP(A1916&amp;"|"&amp;"Fall"&amp;"|"&amp;"Math",kipp_maps!H:K,4,FALSE)</f>
        <v>1</v>
      </c>
      <c r="I1916">
        <f>VLOOKUP(A1916&amp;"|"&amp;"Spring"&amp;"|"&amp;"Math",kipp_maps!H:I,2,FALSE)</f>
        <v>227</v>
      </c>
      <c r="J1916">
        <f>VLOOKUP(A1916&amp;"|"&amp;"Spring"&amp;"|"&amp;"Math",kipp_maps!H:J,3,FALSE)</f>
        <v>46</v>
      </c>
      <c r="K1916">
        <f>VLOOKUP(A1916&amp;"|"&amp;"Spring"&amp;"|"&amp;"Math",kipp_maps!H:K,4,FALSE)</f>
        <v>2</v>
      </c>
      <c r="L1916">
        <f>VLOOKUP(A1916&amp;"|"&amp;"Fall"&amp;"|"&amp;"Math",kipp_maps!H:L,5,FALSE)</f>
        <v>6</v>
      </c>
      <c r="M1916">
        <f t="shared" si="116"/>
        <v>15</v>
      </c>
      <c r="N1916">
        <f t="shared" si="117"/>
        <v>9</v>
      </c>
      <c r="O1916">
        <f>VLOOKUP(A1916&amp;"|"&amp;"Fall"&amp;"|"&amp;"Reading",kipp_maps!H:I,2,FALSE)</f>
        <v>223</v>
      </c>
      <c r="P1916">
        <f>VLOOKUP(A1916&amp;"|"&amp;"Fall"&amp;"|"&amp;"Reading",kipp_maps!H:J,3,FALSE)</f>
        <v>69</v>
      </c>
      <c r="Q1916">
        <f>VLOOKUP(A1916&amp;"|"&amp;"Fall"&amp;"|"&amp;"Reading",kipp_maps!H:K,4,FALSE)</f>
        <v>3</v>
      </c>
      <c r="R1916">
        <f>VLOOKUP(A1916&amp;"|"&amp;"Spring"&amp;"|"&amp;"Reading",kipp_maps!H:I,2,FALSE)</f>
        <v>221</v>
      </c>
      <c r="S1916">
        <f>VLOOKUP(A1916&amp;"|"&amp;"Spring"&amp;"|"&amp;"Reading",kipp_maps!H:J,3,FALSE)</f>
        <v>57</v>
      </c>
      <c r="T1916">
        <f>VLOOKUP(A1916&amp;"|"&amp;"Spring"&amp;"|"&amp;"Reading",kipp_maps!H:K,4,FALSE)</f>
        <v>3</v>
      </c>
      <c r="U1916">
        <f>VLOOKUP(A1916&amp;"|"&amp;"Fall"&amp;"|"&amp;"Reading",kipp_maps!H:L,5,FALSE)</f>
        <v>2</v>
      </c>
      <c r="V1916">
        <f t="shared" si="118"/>
        <v>-2</v>
      </c>
      <c r="W1916">
        <f t="shared" si="119"/>
        <v>-4</v>
      </c>
    </row>
    <row r="1917" spans="1:23" x14ac:dyDescent="0.25">
      <c r="A1917">
        <v>27542</v>
      </c>
      <c r="B1917" t="str">
        <f>VLOOKUP(A1917,kipp_maps!A:B,2,FALSE)</f>
        <v>School A</v>
      </c>
      <c r="C1917">
        <f>VLOOKUP(A1917,kipp_maps!A:C,3,FALSE)</f>
        <v>7</v>
      </c>
      <c r="D1917">
        <f>VLOOKUP(A1917,kipp_maps!A:D,4,FALSE)</f>
        <v>2019</v>
      </c>
      <c r="E1917">
        <f>VLOOKUP(A1917,kipp_maps!A:E,5,FALSE)</f>
        <v>504</v>
      </c>
      <c r="F1917">
        <f>VLOOKUP(A1917&amp;"|"&amp;"Fall"&amp;"|"&amp;"Math",kipp_maps!H:I,2,FALSE)</f>
        <v>218</v>
      </c>
      <c r="G1917">
        <f>VLOOKUP(A1917&amp;"|"&amp;"Fall"&amp;"|"&amp;"Math",kipp_maps!H:J,3,FALSE)</f>
        <v>33</v>
      </c>
      <c r="H1917">
        <f>VLOOKUP(A1917&amp;"|"&amp;"Fall"&amp;"|"&amp;"Math",kipp_maps!H:K,4,FALSE)</f>
        <v>2</v>
      </c>
      <c r="I1917">
        <f>VLOOKUP(A1917&amp;"|"&amp;"Spring"&amp;"|"&amp;"Math",kipp_maps!H:I,2,FALSE)</f>
        <v>227</v>
      </c>
      <c r="J1917">
        <f>VLOOKUP(A1917&amp;"|"&amp;"Spring"&amp;"|"&amp;"Math",kipp_maps!H:J,3,FALSE)</f>
        <v>46</v>
      </c>
      <c r="K1917">
        <f>VLOOKUP(A1917&amp;"|"&amp;"Spring"&amp;"|"&amp;"Math",kipp_maps!H:K,4,FALSE)</f>
        <v>2</v>
      </c>
      <c r="L1917">
        <f>VLOOKUP(A1917&amp;"|"&amp;"Fall"&amp;"|"&amp;"Math",kipp_maps!H:L,5,FALSE)</f>
        <v>5</v>
      </c>
      <c r="M1917">
        <f t="shared" si="116"/>
        <v>9</v>
      </c>
      <c r="N1917">
        <f t="shared" si="117"/>
        <v>4</v>
      </c>
      <c r="O1917">
        <f>VLOOKUP(A1917&amp;"|"&amp;"Fall"&amp;"|"&amp;"Reading",kipp_maps!H:I,2,FALSE)</f>
        <v>207</v>
      </c>
      <c r="P1917">
        <f>VLOOKUP(A1917&amp;"|"&amp;"Fall"&amp;"|"&amp;"Reading",kipp_maps!H:J,3,FALSE)</f>
        <v>27</v>
      </c>
      <c r="Q1917">
        <f>VLOOKUP(A1917&amp;"|"&amp;"Fall"&amp;"|"&amp;"Reading",kipp_maps!H:K,4,FALSE)</f>
        <v>2</v>
      </c>
      <c r="R1917">
        <f>VLOOKUP(A1917&amp;"|"&amp;"Spring"&amp;"|"&amp;"Reading",kipp_maps!H:I,2,FALSE)</f>
        <v>224</v>
      </c>
      <c r="S1917">
        <f>VLOOKUP(A1917&amp;"|"&amp;"Spring"&amp;"|"&amp;"Reading",kipp_maps!H:J,3,FALSE)</f>
        <v>65</v>
      </c>
      <c r="T1917">
        <f>VLOOKUP(A1917&amp;"|"&amp;"Spring"&amp;"|"&amp;"Reading",kipp_maps!H:K,4,FALSE)</f>
        <v>3</v>
      </c>
      <c r="U1917">
        <f>VLOOKUP(A1917&amp;"|"&amp;"Fall"&amp;"|"&amp;"Reading",kipp_maps!H:L,5,FALSE)</f>
        <v>5</v>
      </c>
      <c r="V1917">
        <f t="shared" si="118"/>
        <v>17</v>
      </c>
      <c r="W1917">
        <f t="shared" si="119"/>
        <v>12</v>
      </c>
    </row>
    <row r="1918" spans="1:23" x14ac:dyDescent="0.25">
      <c r="A1918">
        <v>15620</v>
      </c>
      <c r="B1918" t="str">
        <f>VLOOKUP(A1918,kipp_maps!A:B,2,FALSE)</f>
        <v>School D</v>
      </c>
      <c r="C1918">
        <f>VLOOKUP(A1918,kipp_maps!A:C,3,FALSE)</f>
        <v>7</v>
      </c>
      <c r="D1918">
        <f>VLOOKUP(A1918,kipp_maps!A:D,4,FALSE)</f>
        <v>2019</v>
      </c>
      <c r="E1918" t="str">
        <f>VLOOKUP(A1918,kipp_maps!A:E,5,FALSE)</f>
        <v>GenEd</v>
      </c>
      <c r="F1918">
        <f>VLOOKUP(A1918&amp;"|"&amp;"Fall"&amp;"|"&amp;"Math",kipp_maps!H:I,2,FALSE)</f>
        <v>215</v>
      </c>
      <c r="G1918">
        <f>VLOOKUP(A1918&amp;"|"&amp;"Fall"&amp;"|"&amp;"Math",kipp_maps!H:J,3,FALSE)</f>
        <v>27</v>
      </c>
      <c r="H1918">
        <f>VLOOKUP(A1918&amp;"|"&amp;"Fall"&amp;"|"&amp;"Math",kipp_maps!H:K,4,FALSE)</f>
        <v>2</v>
      </c>
      <c r="I1918">
        <f>VLOOKUP(A1918&amp;"|"&amp;"Spring"&amp;"|"&amp;"Math",kipp_maps!H:I,2,FALSE)</f>
        <v>222</v>
      </c>
      <c r="J1918">
        <f>VLOOKUP(A1918&amp;"|"&amp;"Spring"&amp;"|"&amp;"Math",kipp_maps!H:J,3,FALSE)</f>
        <v>35</v>
      </c>
      <c r="K1918">
        <f>VLOOKUP(A1918&amp;"|"&amp;"Spring"&amp;"|"&amp;"Math",kipp_maps!H:K,4,FALSE)</f>
        <v>2</v>
      </c>
      <c r="L1918">
        <f>VLOOKUP(A1918&amp;"|"&amp;"Fall"&amp;"|"&amp;"Math",kipp_maps!H:L,5,FALSE)</f>
        <v>6</v>
      </c>
      <c r="M1918">
        <f t="shared" si="116"/>
        <v>7</v>
      </c>
      <c r="N1918">
        <f t="shared" si="117"/>
        <v>1</v>
      </c>
      <c r="O1918">
        <f>VLOOKUP(A1918&amp;"|"&amp;"Fall"&amp;"|"&amp;"Reading",kipp_maps!H:I,2,FALSE)</f>
        <v>202</v>
      </c>
      <c r="P1918">
        <f>VLOOKUP(A1918&amp;"|"&amp;"Fall"&amp;"|"&amp;"Reading",kipp_maps!H:J,3,FALSE)</f>
        <v>17</v>
      </c>
      <c r="Q1918">
        <f>VLOOKUP(A1918&amp;"|"&amp;"Fall"&amp;"|"&amp;"Reading",kipp_maps!H:K,4,FALSE)</f>
        <v>1</v>
      </c>
      <c r="R1918">
        <f>VLOOKUP(A1918&amp;"|"&amp;"Spring"&amp;"|"&amp;"Reading",kipp_maps!H:I,2,FALSE)</f>
        <v>207</v>
      </c>
      <c r="S1918">
        <f>VLOOKUP(A1918&amp;"|"&amp;"Spring"&amp;"|"&amp;"Reading",kipp_maps!H:J,3,FALSE)</f>
        <v>23</v>
      </c>
      <c r="T1918">
        <f>VLOOKUP(A1918&amp;"|"&amp;"Spring"&amp;"|"&amp;"Reading",kipp_maps!H:K,4,FALSE)</f>
        <v>1</v>
      </c>
      <c r="U1918">
        <f>VLOOKUP(A1918&amp;"|"&amp;"Fall"&amp;"|"&amp;"Reading",kipp_maps!H:L,5,FALSE)</f>
        <v>6</v>
      </c>
      <c r="V1918">
        <f t="shared" si="118"/>
        <v>5</v>
      </c>
      <c r="W1918">
        <f t="shared" si="119"/>
        <v>-1</v>
      </c>
    </row>
    <row r="1919" spans="1:23" x14ac:dyDescent="0.25">
      <c r="A1919">
        <v>15024</v>
      </c>
      <c r="B1919" t="str">
        <f>VLOOKUP(A1919,kipp_maps!A:B,2,FALSE)</f>
        <v>School A</v>
      </c>
      <c r="C1919">
        <f>VLOOKUP(A1919,kipp_maps!A:C,3,FALSE)</f>
        <v>7</v>
      </c>
      <c r="D1919">
        <f>VLOOKUP(A1919,kipp_maps!A:D,4,FALSE)</f>
        <v>2019</v>
      </c>
      <c r="E1919" t="str">
        <f>VLOOKUP(A1919,kipp_maps!A:E,5,FALSE)</f>
        <v>GenEd</v>
      </c>
      <c r="F1919">
        <f>VLOOKUP(A1919&amp;"|"&amp;"Fall"&amp;"|"&amp;"Math",kipp_maps!H:I,2,FALSE)</f>
        <v>223</v>
      </c>
      <c r="G1919">
        <f>VLOOKUP(A1919&amp;"|"&amp;"Fall"&amp;"|"&amp;"Math",kipp_maps!H:J,3,FALSE)</f>
        <v>44</v>
      </c>
      <c r="H1919">
        <f>VLOOKUP(A1919&amp;"|"&amp;"Fall"&amp;"|"&amp;"Math",kipp_maps!H:K,4,FALSE)</f>
        <v>2</v>
      </c>
      <c r="I1919">
        <f>VLOOKUP(A1919&amp;"|"&amp;"Spring"&amp;"|"&amp;"Math",kipp_maps!H:I,2,FALSE)</f>
        <v>227</v>
      </c>
      <c r="J1919">
        <f>VLOOKUP(A1919&amp;"|"&amp;"Spring"&amp;"|"&amp;"Math",kipp_maps!H:J,3,FALSE)</f>
        <v>46</v>
      </c>
      <c r="K1919">
        <f>VLOOKUP(A1919&amp;"|"&amp;"Spring"&amp;"|"&amp;"Math",kipp_maps!H:K,4,FALSE)</f>
        <v>2</v>
      </c>
      <c r="L1919">
        <f>VLOOKUP(A1919&amp;"|"&amp;"Fall"&amp;"|"&amp;"Math",kipp_maps!H:L,5,FALSE)</f>
        <v>5</v>
      </c>
      <c r="M1919">
        <f t="shared" si="116"/>
        <v>4</v>
      </c>
      <c r="N1919">
        <f t="shared" si="117"/>
        <v>-1</v>
      </c>
      <c r="O1919">
        <f>VLOOKUP(A1919&amp;"|"&amp;"Fall"&amp;"|"&amp;"Reading",kipp_maps!H:I,2,FALSE)</f>
        <v>223</v>
      </c>
      <c r="P1919">
        <f>VLOOKUP(A1919&amp;"|"&amp;"Fall"&amp;"|"&amp;"Reading",kipp_maps!H:J,3,FALSE)</f>
        <v>69</v>
      </c>
      <c r="Q1919">
        <f>VLOOKUP(A1919&amp;"|"&amp;"Fall"&amp;"|"&amp;"Reading",kipp_maps!H:K,4,FALSE)</f>
        <v>3</v>
      </c>
      <c r="R1919">
        <f>VLOOKUP(A1919&amp;"|"&amp;"Spring"&amp;"|"&amp;"Reading",kipp_maps!H:I,2,FALSE)</f>
        <v>225</v>
      </c>
      <c r="S1919">
        <f>VLOOKUP(A1919&amp;"|"&amp;"Spring"&amp;"|"&amp;"Reading",kipp_maps!H:J,3,FALSE)</f>
        <v>67</v>
      </c>
      <c r="T1919">
        <f>VLOOKUP(A1919&amp;"|"&amp;"Spring"&amp;"|"&amp;"Reading",kipp_maps!H:K,4,FALSE)</f>
        <v>3</v>
      </c>
      <c r="U1919">
        <f>VLOOKUP(A1919&amp;"|"&amp;"Fall"&amp;"|"&amp;"Reading",kipp_maps!H:L,5,FALSE)</f>
        <v>2</v>
      </c>
      <c r="V1919">
        <f t="shared" si="118"/>
        <v>2</v>
      </c>
      <c r="W1919">
        <f t="shared" si="119"/>
        <v>0</v>
      </c>
    </row>
    <row r="1920" spans="1:23" x14ac:dyDescent="0.25">
      <c r="A1920">
        <v>11650</v>
      </c>
      <c r="B1920" t="str">
        <f>VLOOKUP(A1920,kipp_maps!A:B,2,FALSE)</f>
        <v>School C</v>
      </c>
      <c r="C1920">
        <f>VLOOKUP(A1920,kipp_maps!A:C,3,FALSE)</f>
        <v>7</v>
      </c>
      <c r="D1920">
        <f>VLOOKUP(A1920,kipp_maps!A:D,4,FALSE)</f>
        <v>2019</v>
      </c>
      <c r="E1920" t="str">
        <f>VLOOKUP(A1920,kipp_maps!A:E,5,FALSE)</f>
        <v>GenEd</v>
      </c>
      <c r="F1920">
        <f>VLOOKUP(A1920&amp;"|"&amp;"Fall"&amp;"|"&amp;"Math",kipp_maps!H:I,2,FALSE)</f>
        <v>227</v>
      </c>
      <c r="G1920">
        <f>VLOOKUP(A1920&amp;"|"&amp;"Fall"&amp;"|"&amp;"Math",kipp_maps!H:J,3,FALSE)</f>
        <v>54</v>
      </c>
      <c r="H1920">
        <f>VLOOKUP(A1920&amp;"|"&amp;"Fall"&amp;"|"&amp;"Math",kipp_maps!H:K,4,FALSE)</f>
        <v>3</v>
      </c>
      <c r="I1920">
        <f>VLOOKUP(A1920&amp;"|"&amp;"Spring"&amp;"|"&amp;"Math",kipp_maps!H:I,2,FALSE)</f>
        <v>230</v>
      </c>
      <c r="J1920">
        <f>VLOOKUP(A1920&amp;"|"&amp;"Spring"&amp;"|"&amp;"Math",kipp_maps!H:J,3,FALSE)</f>
        <v>53</v>
      </c>
      <c r="K1920">
        <f>VLOOKUP(A1920&amp;"|"&amp;"Spring"&amp;"|"&amp;"Math",kipp_maps!H:K,4,FALSE)</f>
        <v>3</v>
      </c>
      <c r="L1920">
        <f>VLOOKUP(A1920&amp;"|"&amp;"Fall"&amp;"|"&amp;"Math",kipp_maps!H:L,5,FALSE)</f>
        <v>5</v>
      </c>
      <c r="M1920">
        <f t="shared" si="116"/>
        <v>3</v>
      </c>
      <c r="N1920">
        <f t="shared" si="117"/>
        <v>-2</v>
      </c>
      <c r="O1920">
        <f>VLOOKUP(A1920&amp;"|"&amp;"Fall"&amp;"|"&amp;"Reading",kipp_maps!H:I,2,FALSE)</f>
        <v>216</v>
      </c>
      <c r="P1920">
        <f>VLOOKUP(A1920&amp;"|"&amp;"Fall"&amp;"|"&amp;"Reading",kipp_maps!H:J,3,FALSE)</f>
        <v>51</v>
      </c>
      <c r="Q1920">
        <f>VLOOKUP(A1920&amp;"|"&amp;"Fall"&amp;"|"&amp;"Reading",kipp_maps!H:K,4,FALSE)</f>
        <v>3</v>
      </c>
      <c r="R1920">
        <f>VLOOKUP(A1920&amp;"|"&amp;"Spring"&amp;"|"&amp;"Reading",kipp_maps!H:I,2,FALSE)</f>
        <v>219</v>
      </c>
      <c r="S1920">
        <f>VLOOKUP(A1920&amp;"|"&amp;"Spring"&amp;"|"&amp;"Reading",kipp_maps!H:J,3,FALSE)</f>
        <v>52</v>
      </c>
      <c r="T1920">
        <f>VLOOKUP(A1920&amp;"|"&amp;"Spring"&amp;"|"&amp;"Reading",kipp_maps!H:K,4,FALSE)</f>
        <v>3</v>
      </c>
      <c r="U1920">
        <f>VLOOKUP(A1920&amp;"|"&amp;"Fall"&amp;"|"&amp;"Reading",kipp_maps!H:L,5,FALSE)</f>
        <v>4</v>
      </c>
      <c r="V1920">
        <f t="shared" si="118"/>
        <v>3</v>
      </c>
      <c r="W1920">
        <f t="shared" si="119"/>
        <v>-1</v>
      </c>
    </row>
    <row r="1921" spans="1:23" x14ac:dyDescent="0.25">
      <c r="A1921">
        <v>26845</v>
      </c>
      <c r="B1921" t="str">
        <f>VLOOKUP(A1921,kipp_maps!A:B,2,FALSE)</f>
        <v>School A</v>
      </c>
      <c r="C1921">
        <f>VLOOKUP(A1921,kipp_maps!A:C,3,FALSE)</f>
        <v>7</v>
      </c>
      <c r="D1921">
        <f>VLOOKUP(A1921,kipp_maps!A:D,4,FALSE)</f>
        <v>2019</v>
      </c>
      <c r="E1921" t="str">
        <f>VLOOKUP(A1921,kipp_maps!A:E,5,FALSE)</f>
        <v>GenEd</v>
      </c>
      <c r="F1921">
        <f>VLOOKUP(A1921&amp;"|"&amp;"Fall"&amp;"|"&amp;"Math",kipp_maps!H:I,2,FALSE)</f>
        <v>229</v>
      </c>
      <c r="G1921">
        <f>VLOOKUP(A1921&amp;"|"&amp;"Fall"&amp;"|"&amp;"Math",kipp_maps!H:J,3,FALSE)</f>
        <v>59</v>
      </c>
      <c r="H1921">
        <f>VLOOKUP(A1921&amp;"|"&amp;"Fall"&amp;"|"&amp;"Math",kipp_maps!H:K,4,FALSE)</f>
        <v>3</v>
      </c>
      <c r="I1921">
        <f>VLOOKUP(A1921&amp;"|"&amp;"Spring"&amp;"|"&amp;"Math",kipp_maps!H:I,2,FALSE)</f>
        <v>231</v>
      </c>
      <c r="J1921">
        <f>VLOOKUP(A1921&amp;"|"&amp;"Spring"&amp;"|"&amp;"Math",kipp_maps!H:J,3,FALSE)</f>
        <v>55</v>
      </c>
      <c r="K1921">
        <f>VLOOKUP(A1921&amp;"|"&amp;"Spring"&amp;"|"&amp;"Math",kipp_maps!H:K,4,FALSE)</f>
        <v>3</v>
      </c>
      <c r="L1921">
        <f>VLOOKUP(A1921&amp;"|"&amp;"Fall"&amp;"|"&amp;"Math",kipp_maps!H:L,5,FALSE)</f>
        <v>5</v>
      </c>
      <c r="M1921">
        <f t="shared" si="116"/>
        <v>2</v>
      </c>
      <c r="N1921">
        <f t="shared" si="117"/>
        <v>-3</v>
      </c>
      <c r="O1921">
        <f>VLOOKUP(A1921&amp;"|"&amp;"Fall"&amp;"|"&amp;"Reading",kipp_maps!H:I,2,FALSE)</f>
        <v>225</v>
      </c>
      <c r="P1921">
        <f>VLOOKUP(A1921&amp;"|"&amp;"Fall"&amp;"|"&amp;"Reading",kipp_maps!H:J,3,FALSE)</f>
        <v>74</v>
      </c>
      <c r="Q1921">
        <f>VLOOKUP(A1921&amp;"|"&amp;"Fall"&amp;"|"&amp;"Reading",kipp_maps!H:K,4,FALSE)</f>
        <v>3</v>
      </c>
      <c r="R1921">
        <f>VLOOKUP(A1921&amp;"|"&amp;"Spring"&amp;"|"&amp;"Reading",kipp_maps!H:I,2,FALSE)</f>
        <v>224</v>
      </c>
      <c r="S1921">
        <f>VLOOKUP(A1921&amp;"|"&amp;"Spring"&amp;"|"&amp;"Reading",kipp_maps!H:J,3,FALSE)</f>
        <v>65</v>
      </c>
      <c r="T1921">
        <f>VLOOKUP(A1921&amp;"|"&amp;"Spring"&amp;"|"&amp;"Reading",kipp_maps!H:K,4,FALSE)</f>
        <v>3</v>
      </c>
      <c r="U1921">
        <f>VLOOKUP(A1921&amp;"|"&amp;"Fall"&amp;"|"&amp;"Reading",kipp_maps!H:L,5,FALSE)</f>
        <v>2</v>
      </c>
      <c r="V1921">
        <f t="shared" si="118"/>
        <v>-1</v>
      </c>
      <c r="W1921">
        <f t="shared" si="119"/>
        <v>-3</v>
      </c>
    </row>
    <row r="1922" spans="1:23" x14ac:dyDescent="0.25">
      <c r="A1922">
        <v>12762</v>
      </c>
      <c r="B1922" t="str">
        <f>VLOOKUP(A1922,kipp_maps!A:B,2,FALSE)</f>
        <v>School D</v>
      </c>
      <c r="C1922">
        <f>VLOOKUP(A1922,kipp_maps!A:C,3,FALSE)</f>
        <v>7</v>
      </c>
      <c r="D1922">
        <f>VLOOKUP(A1922,kipp_maps!A:D,4,FALSE)</f>
        <v>2019</v>
      </c>
      <c r="E1922" t="str">
        <f>VLOOKUP(A1922,kipp_maps!A:E,5,FALSE)</f>
        <v>SPED</v>
      </c>
      <c r="F1922">
        <f>VLOOKUP(A1922&amp;"|"&amp;"Fall"&amp;"|"&amp;"Math",kipp_maps!H:I,2,FALSE)</f>
        <v>204</v>
      </c>
      <c r="G1922">
        <f>VLOOKUP(A1922&amp;"|"&amp;"Fall"&amp;"|"&amp;"Math",kipp_maps!H:J,3,FALSE)</f>
        <v>10</v>
      </c>
      <c r="H1922">
        <f>VLOOKUP(A1922&amp;"|"&amp;"Fall"&amp;"|"&amp;"Math",kipp_maps!H:K,4,FALSE)</f>
        <v>1</v>
      </c>
      <c r="I1922">
        <f>VLOOKUP(A1922&amp;"|"&amp;"Spring"&amp;"|"&amp;"Math",kipp_maps!H:I,2,FALSE)</f>
        <v>193</v>
      </c>
      <c r="J1922">
        <f>VLOOKUP(A1922&amp;"|"&amp;"Spring"&amp;"|"&amp;"Math",kipp_maps!H:J,3,FALSE)</f>
        <v>2</v>
      </c>
      <c r="K1922">
        <f>VLOOKUP(A1922&amp;"|"&amp;"Spring"&amp;"|"&amp;"Math",kipp_maps!H:K,4,FALSE)</f>
        <v>1</v>
      </c>
      <c r="L1922">
        <f>VLOOKUP(A1922&amp;"|"&amp;"Fall"&amp;"|"&amp;"Math",kipp_maps!H:L,5,FALSE)</f>
        <v>6</v>
      </c>
      <c r="M1922">
        <f t="shared" si="116"/>
        <v>-11</v>
      </c>
      <c r="N1922">
        <f t="shared" si="117"/>
        <v>-17</v>
      </c>
      <c r="O1922">
        <f>VLOOKUP(A1922&amp;"|"&amp;"Fall"&amp;"|"&amp;"Reading",kipp_maps!H:I,2,FALSE)</f>
        <v>201</v>
      </c>
      <c r="P1922">
        <f>VLOOKUP(A1922&amp;"|"&amp;"Fall"&amp;"|"&amp;"Reading",kipp_maps!H:J,3,FALSE)</f>
        <v>16</v>
      </c>
      <c r="Q1922">
        <f>VLOOKUP(A1922&amp;"|"&amp;"Fall"&amp;"|"&amp;"Reading",kipp_maps!H:K,4,FALSE)</f>
        <v>1</v>
      </c>
      <c r="R1922">
        <f>VLOOKUP(A1922&amp;"|"&amp;"Spring"&amp;"|"&amp;"Reading",kipp_maps!H:I,2,FALSE)</f>
        <v>201</v>
      </c>
      <c r="S1922">
        <f>VLOOKUP(A1922&amp;"|"&amp;"Spring"&amp;"|"&amp;"Reading",kipp_maps!H:J,3,FALSE)</f>
        <v>13</v>
      </c>
      <c r="T1922">
        <f>VLOOKUP(A1922&amp;"|"&amp;"Spring"&amp;"|"&amp;"Reading",kipp_maps!H:K,4,FALSE)</f>
        <v>1</v>
      </c>
      <c r="U1922">
        <f>VLOOKUP(A1922&amp;"|"&amp;"Fall"&amp;"|"&amp;"Reading",kipp_maps!H:L,5,FALSE)</f>
        <v>6</v>
      </c>
      <c r="V1922">
        <f t="shared" si="118"/>
        <v>0</v>
      </c>
      <c r="W1922">
        <f t="shared" si="119"/>
        <v>-6</v>
      </c>
    </row>
    <row r="1923" spans="1:23" x14ac:dyDescent="0.25">
      <c r="A1923">
        <v>25521</v>
      </c>
      <c r="B1923" t="str">
        <f>VLOOKUP(A1923,kipp_maps!A:B,2,FALSE)</f>
        <v>School D</v>
      </c>
      <c r="C1923">
        <f>VLOOKUP(A1923,kipp_maps!A:C,3,FALSE)</f>
        <v>7</v>
      </c>
      <c r="D1923">
        <f>VLOOKUP(A1923,kipp_maps!A:D,4,FALSE)</f>
        <v>2019</v>
      </c>
      <c r="E1923" t="str">
        <f>VLOOKUP(A1923,kipp_maps!A:E,5,FALSE)</f>
        <v>GenEd</v>
      </c>
      <c r="F1923">
        <f>VLOOKUP(A1923&amp;"|"&amp;"Fall"&amp;"|"&amp;"Math",kipp_maps!H:I,2,FALSE)</f>
        <v>198</v>
      </c>
      <c r="G1923">
        <f>VLOOKUP(A1923&amp;"|"&amp;"Fall"&amp;"|"&amp;"Math",kipp_maps!H:J,3,FALSE)</f>
        <v>5</v>
      </c>
      <c r="H1923">
        <f>VLOOKUP(A1923&amp;"|"&amp;"Fall"&amp;"|"&amp;"Math",kipp_maps!H:K,4,FALSE)</f>
        <v>1</v>
      </c>
      <c r="I1923">
        <f>VLOOKUP(A1923&amp;"|"&amp;"Spring"&amp;"|"&amp;"Math",kipp_maps!H:I,2,FALSE)</f>
        <v>204</v>
      </c>
      <c r="J1923">
        <f>VLOOKUP(A1923&amp;"|"&amp;"Spring"&amp;"|"&amp;"Math",kipp_maps!H:J,3,FALSE)</f>
        <v>8</v>
      </c>
      <c r="K1923">
        <f>VLOOKUP(A1923&amp;"|"&amp;"Spring"&amp;"|"&amp;"Math",kipp_maps!H:K,4,FALSE)</f>
        <v>1</v>
      </c>
      <c r="L1923">
        <f>VLOOKUP(A1923&amp;"|"&amp;"Fall"&amp;"|"&amp;"Math",kipp_maps!H:L,5,FALSE)</f>
        <v>7</v>
      </c>
      <c r="M1923">
        <f t="shared" ref="M1923:M1986" si="120">I1923-F1923</f>
        <v>6</v>
      </c>
      <c r="N1923">
        <f t="shared" ref="N1923:N1986" si="121">M1923-L1923</f>
        <v>-1</v>
      </c>
      <c r="O1923">
        <f>VLOOKUP(A1923&amp;"|"&amp;"Fall"&amp;"|"&amp;"Reading",kipp_maps!H:I,2,FALSE)</f>
        <v>204</v>
      </c>
      <c r="P1923">
        <f>VLOOKUP(A1923&amp;"|"&amp;"Fall"&amp;"|"&amp;"Reading",kipp_maps!H:J,3,FALSE)</f>
        <v>21</v>
      </c>
      <c r="Q1923">
        <f>VLOOKUP(A1923&amp;"|"&amp;"Fall"&amp;"|"&amp;"Reading",kipp_maps!H:K,4,FALSE)</f>
        <v>1</v>
      </c>
      <c r="R1923">
        <f>VLOOKUP(A1923&amp;"|"&amp;"Spring"&amp;"|"&amp;"Reading",kipp_maps!H:I,2,FALSE)</f>
        <v>204</v>
      </c>
      <c r="S1923">
        <f>VLOOKUP(A1923&amp;"|"&amp;"Spring"&amp;"|"&amp;"Reading",kipp_maps!H:J,3,FALSE)</f>
        <v>17</v>
      </c>
      <c r="T1923">
        <f>VLOOKUP(A1923&amp;"|"&amp;"Spring"&amp;"|"&amp;"Reading",kipp_maps!H:K,4,FALSE)</f>
        <v>1</v>
      </c>
      <c r="U1923">
        <f>VLOOKUP(A1923&amp;"|"&amp;"Fall"&amp;"|"&amp;"Reading",kipp_maps!H:L,5,FALSE)</f>
        <v>5</v>
      </c>
      <c r="V1923">
        <f t="shared" ref="V1923:V1986" si="122">R1923-O1923</f>
        <v>0</v>
      </c>
      <c r="W1923">
        <f t="shared" ref="W1923:W1986" si="123">V1923-U1923</f>
        <v>-5</v>
      </c>
    </row>
    <row r="1924" spans="1:23" x14ac:dyDescent="0.25">
      <c r="A1924">
        <v>25647</v>
      </c>
      <c r="B1924" t="str">
        <f>VLOOKUP(A1924,kipp_maps!A:B,2,FALSE)</f>
        <v>School C</v>
      </c>
      <c r="C1924">
        <f>VLOOKUP(A1924,kipp_maps!A:C,3,FALSE)</f>
        <v>7</v>
      </c>
      <c r="D1924">
        <f>VLOOKUP(A1924,kipp_maps!A:D,4,FALSE)</f>
        <v>2019</v>
      </c>
      <c r="E1924" t="str">
        <f>VLOOKUP(A1924,kipp_maps!A:E,5,FALSE)</f>
        <v>Gifted</v>
      </c>
      <c r="F1924">
        <f>VLOOKUP(A1924&amp;"|"&amp;"Fall"&amp;"|"&amp;"Math",kipp_maps!H:I,2,FALSE)</f>
        <v>249</v>
      </c>
      <c r="G1924">
        <f>VLOOKUP(A1924&amp;"|"&amp;"Fall"&amp;"|"&amp;"Math",kipp_maps!H:J,3,FALSE)</f>
        <v>92</v>
      </c>
      <c r="H1924">
        <f>VLOOKUP(A1924&amp;"|"&amp;"Fall"&amp;"|"&amp;"Math",kipp_maps!H:K,4,FALSE)</f>
        <v>4</v>
      </c>
      <c r="I1924">
        <f>VLOOKUP(A1924&amp;"|"&amp;"Spring"&amp;"|"&amp;"Math",kipp_maps!H:I,2,FALSE)</f>
        <v>249</v>
      </c>
      <c r="J1924">
        <f>VLOOKUP(A1924&amp;"|"&amp;"Spring"&amp;"|"&amp;"Math",kipp_maps!H:J,3,FALSE)</f>
        <v>88</v>
      </c>
      <c r="K1924">
        <f>VLOOKUP(A1924&amp;"|"&amp;"Spring"&amp;"|"&amp;"Math",kipp_maps!H:K,4,FALSE)</f>
        <v>4</v>
      </c>
      <c r="L1924">
        <f>VLOOKUP(A1924&amp;"|"&amp;"Fall"&amp;"|"&amp;"Math",kipp_maps!H:L,5,FALSE)</f>
        <v>3</v>
      </c>
      <c r="M1924">
        <f t="shared" si="120"/>
        <v>0</v>
      </c>
      <c r="N1924">
        <f t="shared" si="121"/>
        <v>-3</v>
      </c>
      <c r="O1924">
        <f>VLOOKUP(A1924&amp;"|"&amp;"Fall"&amp;"|"&amp;"Reading",kipp_maps!H:I,2,FALSE)</f>
        <v>232</v>
      </c>
      <c r="P1924">
        <f>VLOOKUP(A1924&amp;"|"&amp;"Fall"&amp;"|"&amp;"Reading",kipp_maps!H:J,3,FALSE)</f>
        <v>87</v>
      </c>
      <c r="Q1924">
        <f>VLOOKUP(A1924&amp;"|"&amp;"Fall"&amp;"|"&amp;"Reading",kipp_maps!H:K,4,FALSE)</f>
        <v>4</v>
      </c>
      <c r="R1924">
        <f>VLOOKUP(A1924&amp;"|"&amp;"Spring"&amp;"|"&amp;"Reading",kipp_maps!H:I,2,FALSE)</f>
        <v>232</v>
      </c>
      <c r="S1924">
        <f>VLOOKUP(A1924&amp;"|"&amp;"Spring"&amp;"|"&amp;"Reading",kipp_maps!H:J,3,FALSE)</f>
        <v>82</v>
      </c>
      <c r="T1924">
        <f>VLOOKUP(A1924&amp;"|"&amp;"Spring"&amp;"|"&amp;"Reading",kipp_maps!H:K,4,FALSE)</f>
        <v>4</v>
      </c>
      <c r="U1924">
        <f>VLOOKUP(A1924&amp;"|"&amp;"Fall"&amp;"|"&amp;"Reading",kipp_maps!H:L,5,FALSE)</f>
        <v>2</v>
      </c>
      <c r="V1924">
        <f t="shared" si="122"/>
        <v>0</v>
      </c>
      <c r="W1924">
        <f t="shared" si="123"/>
        <v>-2</v>
      </c>
    </row>
    <row r="1925" spans="1:23" x14ac:dyDescent="0.25">
      <c r="A1925">
        <v>10352</v>
      </c>
      <c r="B1925" t="str">
        <f>VLOOKUP(A1925,kipp_maps!A:B,2,FALSE)</f>
        <v>School C</v>
      </c>
      <c r="C1925">
        <f>VLOOKUP(A1925,kipp_maps!A:C,3,FALSE)</f>
        <v>7</v>
      </c>
      <c r="D1925">
        <f>VLOOKUP(A1925,kipp_maps!A:D,4,FALSE)</f>
        <v>2019</v>
      </c>
      <c r="E1925" t="str">
        <f>VLOOKUP(A1925,kipp_maps!A:E,5,FALSE)</f>
        <v>GenEd</v>
      </c>
      <c r="F1925">
        <f>VLOOKUP(A1925&amp;"|"&amp;"Fall"&amp;"|"&amp;"Math",kipp_maps!H:I,2,FALSE)</f>
        <v>242</v>
      </c>
      <c r="G1925">
        <f>VLOOKUP(A1925&amp;"|"&amp;"Fall"&amp;"|"&amp;"Math",kipp_maps!H:J,3,FALSE)</f>
        <v>84</v>
      </c>
      <c r="H1925">
        <f>VLOOKUP(A1925&amp;"|"&amp;"Fall"&amp;"|"&amp;"Math",kipp_maps!H:K,4,FALSE)</f>
        <v>4</v>
      </c>
      <c r="I1925">
        <f>VLOOKUP(A1925&amp;"|"&amp;"Spring"&amp;"|"&amp;"Math",kipp_maps!H:I,2,FALSE)</f>
        <v>239</v>
      </c>
      <c r="J1925">
        <f>VLOOKUP(A1925&amp;"|"&amp;"Spring"&amp;"|"&amp;"Math",kipp_maps!H:J,3,FALSE)</f>
        <v>72</v>
      </c>
      <c r="K1925">
        <f>VLOOKUP(A1925&amp;"|"&amp;"Spring"&amp;"|"&amp;"Math",kipp_maps!H:K,4,FALSE)</f>
        <v>3</v>
      </c>
      <c r="L1925">
        <f>VLOOKUP(A1925&amp;"|"&amp;"Fall"&amp;"|"&amp;"Math",kipp_maps!H:L,5,FALSE)</f>
        <v>4</v>
      </c>
      <c r="M1925">
        <f t="shared" si="120"/>
        <v>-3</v>
      </c>
      <c r="N1925">
        <f t="shared" si="121"/>
        <v>-7</v>
      </c>
      <c r="O1925">
        <f>VLOOKUP(A1925&amp;"|"&amp;"Fall"&amp;"|"&amp;"Reading",kipp_maps!H:I,2,FALSE)</f>
        <v>230</v>
      </c>
      <c r="P1925">
        <f>VLOOKUP(A1925&amp;"|"&amp;"Fall"&amp;"|"&amp;"Reading",kipp_maps!H:J,3,FALSE)</f>
        <v>83</v>
      </c>
      <c r="Q1925">
        <f>VLOOKUP(A1925&amp;"|"&amp;"Fall"&amp;"|"&amp;"Reading",kipp_maps!H:K,4,FALSE)</f>
        <v>4</v>
      </c>
      <c r="R1925">
        <f>VLOOKUP(A1925&amp;"|"&amp;"Spring"&amp;"|"&amp;"Reading",kipp_maps!H:I,2,FALSE)</f>
        <v>228</v>
      </c>
      <c r="S1925">
        <f>VLOOKUP(A1925&amp;"|"&amp;"Spring"&amp;"|"&amp;"Reading",kipp_maps!H:J,3,FALSE)</f>
        <v>74</v>
      </c>
      <c r="T1925">
        <f>VLOOKUP(A1925&amp;"|"&amp;"Spring"&amp;"|"&amp;"Reading",kipp_maps!H:K,4,FALSE)</f>
        <v>3</v>
      </c>
      <c r="U1925">
        <f>VLOOKUP(A1925&amp;"|"&amp;"Fall"&amp;"|"&amp;"Reading",kipp_maps!H:L,5,FALSE)</f>
        <v>2</v>
      </c>
      <c r="V1925">
        <f t="shared" si="122"/>
        <v>-2</v>
      </c>
      <c r="W1925">
        <f t="shared" si="123"/>
        <v>-4</v>
      </c>
    </row>
    <row r="1926" spans="1:23" x14ac:dyDescent="0.25">
      <c r="A1926">
        <v>15626</v>
      </c>
      <c r="B1926" t="str">
        <f>VLOOKUP(A1926,kipp_maps!A:B,2,FALSE)</f>
        <v>School A</v>
      </c>
      <c r="C1926">
        <f>VLOOKUP(A1926,kipp_maps!A:C,3,FALSE)</f>
        <v>7</v>
      </c>
      <c r="D1926">
        <f>VLOOKUP(A1926,kipp_maps!A:D,4,FALSE)</f>
        <v>2019</v>
      </c>
      <c r="E1926" t="str">
        <f>VLOOKUP(A1926,kipp_maps!A:E,5,FALSE)</f>
        <v>GenEd</v>
      </c>
      <c r="F1926">
        <f>VLOOKUP(A1926&amp;"|"&amp;"Fall"&amp;"|"&amp;"Math",kipp_maps!H:I,2,FALSE)</f>
        <v>226</v>
      </c>
      <c r="G1926">
        <f>VLOOKUP(A1926&amp;"|"&amp;"Fall"&amp;"|"&amp;"Math",kipp_maps!H:J,3,FALSE)</f>
        <v>52</v>
      </c>
      <c r="H1926">
        <f>VLOOKUP(A1926&amp;"|"&amp;"Fall"&amp;"|"&amp;"Math",kipp_maps!H:K,4,FALSE)</f>
        <v>3</v>
      </c>
      <c r="I1926">
        <f>VLOOKUP(A1926&amp;"|"&amp;"Spring"&amp;"|"&amp;"Math",kipp_maps!H:I,2,FALSE)</f>
        <v>224</v>
      </c>
      <c r="J1926">
        <f>VLOOKUP(A1926&amp;"|"&amp;"Spring"&amp;"|"&amp;"Math",kipp_maps!H:J,3,FALSE)</f>
        <v>40</v>
      </c>
      <c r="K1926">
        <f>VLOOKUP(A1926&amp;"|"&amp;"Spring"&amp;"|"&amp;"Math",kipp_maps!H:K,4,FALSE)</f>
        <v>2</v>
      </c>
      <c r="L1926">
        <f>VLOOKUP(A1926&amp;"|"&amp;"Fall"&amp;"|"&amp;"Math",kipp_maps!H:L,5,FALSE)</f>
        <v>5</v>
      </c>
      <c r="M1926">
        <f t="shared" si="120"/>
        <v>-2</v>
      </c>
      <c r="N1926">
        <f t="shared" si="121"/>
        <v>-7</v>
      </c>
      <c r="O1926">
        <f>VLOOKUP(A1926&amp;"|"&amp;"Fall"&amp;"|"&amp;"Reading",kipp_maps!H:I,2,FALSE)</f>
        <v>223</v>
      </c>
      <c r="P1926">
        <f>VLOOKUP(A1926&amp;"|"&amp;"Fall"&amp;"|"&amp;"Reading",kipp_maps!H:J,3,FALSE)</f>
        <v>69</v>
      </c>
      <c r="Q1926">
        <f>VLOOKUP(A1926&amp;"|"&amp;"Fall"&amp;"|"&amp;"Reading",kipp_maps!H:K,4,FALSE)</f>
        <v>3</v>
      </c>
      <c r="R1926">
        <f>VLOOKUP(A1926&amp;"|"&amp;"Spring"&amp;"|"&amp;"Reading",kipp_maps!H:I,2,FALSE)</f>
        <v>223</v>
      </c>
      <c r="S1926">
        <f>VLOOKUP(A1926&amp;"|"&amp;"Spring"&amp;"|"&amp;"Reading",kipp_maps!H:J,3,FALSE)</f>
        <v>63</v>
      </c>
      <c r="T1926">
        <f>VLOOKUP(A1926&amp;"|"&amp;"Spring"&amp;"|"&amp;"Reading",kipp_maps!H:K,4,FALSE)</f>
        <v>3</v>
      </c>
      <c r="U1926">
        <f>VLOOKUP(A1926&amp;"|"&amp;"Fall"&amp;"|"&amp;"Reading",kipp_maps!H:L,5,FALSE)</f>
        <v>2</v>
      </c>
      <c r="V1926">
        <f t="shared" si="122"/>
        <v>0</v>
      </c>
      <c r="W1926">
        <f t="shared" si="123"/>
        <v>-2</v>
      </c>
    </row>
    <row r="1927" spans="1:23" x14ac:dyDescent="0.25">
      <c r="A1927">
        <v>13946</v>
      </c>
      <c r="B1927" t="str">
        <f>VLOOKUP(A1927,kipp_maps!A:B,2,FALSE)</f>
        <v>School C</v>
      </c>
      <c r="C1927">
        <f>VLOOKUP(A1927,kipp_maps!A:C,3,FALSE)</f>
        <v>7</v>
      </c>
      <c r="D1927">
        <f>VLOOKUP(A1927,kipp_maps!A:D,4,FALSE)</f>
        <v>2019</v>
      </c>
      <c r="E1927" t="str">
        <f>VLOOKUP(A1927,kipp_maps!A:E,5,FALSE)</f>
        <v>GenEd</v>
      </c>
      <c r="F1927">
        <f>VLOOKUP(A1927&amp;"|"&amp;"Fall"&amp;"|"&amp;"Math",kipp_maps!H:I,2,FALSE)</f>
        <v>223</v>
      </c>
      <c r="G1927">
        <f>VLOOKUP(A1927&amp;"|"&amp;"Fall"&amp;"|"&amp;"Math",kipp_maps!H:J,3,FALSE)</f>
        <v>44</v>
      </c>
      <c r="H1927">
        <f>VLOOKUP(A1927&amp;"|"&amp;"Fall"&amp;"|"&amp;"Math",kipp_maps!H:K,4,FALSE)</f>
        <v>2</v>
      </c>
      <c r="I1927">
        <f>VLOOKUP(A1927&amp;"|"&amp;"Spring"&amp;"|"&amp;"Math",kipp_maps!H:I,2,FALSE)</f>
        <v>217</v>
      </c>
      <c r="J1927">
        <f>VLOOKUP(A1927&amp;"|"&amp;"Spring"&amp;"|"&amp;"Math",kipp_maps!H:J,3,FALSE)</f>
        <v>26</v>
      </c>
      <c r="K1927">
        <f>VLOOKUP(A1927&amp;"|"&amp;"Spring"&amp;"|"&amp;"Math",kipp_maps!H:K,4,FALSE)</f>
        <v>2</v>
      </c>
      <c r="L1927">
        <f>VLOOKUP(A1927&amp;"|"&amp;"Fall"&amp;"|"&amp;"Math",kipp_maps!H:L,5,FALSE)</f>
        <v>5</v>
      </c>
      <c r="M1927">
        <f t="shared" si="120"/>
        <v>-6</v>
      </c>
      <c r="N1927">
        <f t="shared" si="121"/>
        <v>-11</v>
      </c>
      <c r="O1927">
        <f>VLOOKUP(A1927&amp;"|"&amp;"Fall"&amp;"|"&amp;"Reading",kipp_maps!H:I,2,FALSE)</f>
        <v>218</v>
      </c>
      <c r="P1927">
        <f>VLOOKUP(A1927&amp;"|"&amp;"Fall"&amp;"|"&amp;"Reading",kipp_maps!H:J,3,FALSE)</f>
        <v>56</v>
      </c>
      <c r="Q1927">
        <f>VLOOKUP(A1927&amp;"|"&amp;"Fall"&amp;"|"&amp;"Reading",kipp_maps!H:K,4,FALSE)</f>
        <v>3</v>
      </c>
      <c r="R1927">
        <f>VLOOKUP(A1927&amp;"|"&amp;"Spring"&amp;"|"&amp;"Reading",kipp_maps!H:I,2,FALSE)</f>
        <v>223</v>
      </c>
      <c r="S1927">
        <f>VLOOKUP(A1927&amp;"|"&amp;"Spring"&amp;"|"&amp;"Reading",kipp_maps!H:J,3,FALSE)</f>
        <v>63</v>
      </c>
      <c r="T1927">
        <f>VLOOKUP(A1927&amp;"|"&amp;"Spring"&amp;"|"&amp;"Reading",kipp_maps!H:K,4,FALSE)</f>
        <v>3</v>
      </c>
      <c r="U1927">
        <f>VLOOKUP(A1927&amp;"|"&amp;"Fall"&amp;"|"&amp;"Reading",kipp_maps!H:L,5,FALSE)</f>
        <v>3</v>
      </c>
      <c r="V1927">
        <f t="shared" si="122"/>
        <v>5</v>
      </c>
      <c r="W1927">
        <f t="shared" si="123"/>
        <v>2</v>
      </c>
    </row>
    <row r="1928" spans="1:23" x14ac:dyDescent="0.25">
      <c r="A1928">
        <v>19122</v>
      </c>
      <c r="B1928" t="str">
        <f>VLOOKUP(A1928,kipp_maps!A:B,2,FALSE)</f>
        <v>School D</v>
      </c>
      <c r="C1928">
        <f>VLOOKUP(A1928,kipp_maps!A:C,3,FALSE)</f>
        <v>7</v>
      </c>
      <c r="D1928">
        <f>VLOOKUP(A1928,kipp_maps!A:D,4,FALSE)</f>
        <v>2019</v>
      </c>
      <c r="E1928" t="str">
        <f>VLOOKUP(A1928,kipp_maps!A:E,5,FALSE)</f>
        <v>GenEd</v>
      </c>
      <c r="F1928">
        <f>VLOOKUP(A1928&amp;"|"&amp;"Fall"&amp;"|"&amp;"Math",kipp_maps!H:I,2,FALSE)</f>
        <v>198</v>
      </c>
      <c r="G1928">
        <f>VLOOKUP(A1928&amp;"|"&amp;"Fall"&amp;"|"&amp;"Math",kipp_maps!H:J,3,FALSE)</f>
        <v>5</v>
      </c>
      <c r="H1928">
        <f>VLOOKUP(A1928&amp;"|"&amp;"Fall"&amp;"|"&amp;"Math",kipp_maps!H:K,4,FALSE)</f>
        <v>1</v>
      </c>
      <c r="I1928">
        <f>VLOOKUP(A1928&amp;"|"&amp;"Spring"&amp;"|"&amp;"Math",kipp_maps!H:I,2,FALSE)</f>
        <v>203</v>
      </c>
      <c r="J1928">
        <f>VLOOKUP(A1928&amp;"|"&amp;"Spring"&amp;"|"&amp;"Math",kipp_maps!H:J,3,FALSE)</f>
        <v>7</v>
      </c>
      <c r="K1928">
        <f>VLOOKUP(A1928&amp;"|"&amp;"Spring"&amp;"|"&amp;"Math",kipp_maps!H:K,4,FALSE)</f>
        <v>1</v>
      </c>
      <c r="L1928">
        <f>VLOOKUP(A1928&amp;"|"&amp;"Fall"&amp;"|"&amp;"Math",kipp_maps!H:L,5,FALSE)</f>
        <v>7</v>
      </c>
      <c r="M1928">
        <f t="shared" si="120"/>
        <v>5</v>
      </c>
      <c r="N1928">
        <f t="shared" si="121"/>
        <v>-2</v>
      </c>
      <c r="O1928">
        <f>VLOOKUP(A1928&amp;"|"&amp;"Fall"&amp;"|"&amp;"Reading",kipp_maps!H:I,2,FALSE)</f>
        <v>212</v>
      </c>
      <c r="P1928">
        <f>VLOOKUP(A1928&amp;"|"&amp;"Fall"&amp;"|"&amp;"Reading",kipp_maps!H:J,3,FALSE)</f>
        <v>40</v>
      </c>
      <c r="Q1928">
        <f>VLOOKUP(A1928&amp;"|"&amp;"Fall"&amp;"|"&amp;"Reading",kipp_maps!H:K,4,FALSE)</f>
        <v>2</v>
      </c>
      <c r="R1928">
        <f>VLOOKUP(A1928&amp;"|"&amp;"Spring"&amp;"|"&amp;"Reading",kipp_maps!H:I,2,FALSE)</f>
        <v>212</v>
      </c>
      <c r="S1928">
        <f>VLOOKUP(A1928&amp;"|"&amp;"Spring"&amp;"|"&amp;"Reading",kipp_maps!H:J,3,FALSE)</f>
        <v>34</v>
      </c>
      <c r="T1928">
        <f>VLOOKUP(A1928&amp;"|"&amp;"Spring"&amp;"|"&amp;"Reading",kipp_maps!H:K,4,FALSE)</f>
        <v>2</v>
      </c>
      <c r="U1928">
        <f>VLOOKUP(A1928&amp;"|"&amp;"Fall"&amp;"|"&amp;"Reading",kipp_maps!H:L,5,FALSE)</f>
        <v>4</v>
      </c>
      <c r="V1928">
        <f t="shared" si="122"/>
        <v>0</v>
      </c>
      <c r="W1928">
        <f t="shared" si="123"/>
        <v>-4</v>
      </c>
    </row>
    <row r="1929" spans="1:23" x14ac:dyDescent="0.25">
      <c r="A1929">
        <v>13000</v>
      </c>
      <c r="B1929" t="str">
        <f>VLOOKUP(A1929,kipp_maps!A:B,2,FALSE)</f>
        <v>School A</v>
      </c>
      <c r="C1929">
        <f>VLOOKUP(A1929,kipp_maps!A:C,3,FALSE)</f>
        <v>7</v>
      </c>
      <c r="D1929">
        <f>VLOOKUP(A1929,kipp_maps!A:D,4,FALSE)</f>
        <v>2019</v>
      </c>
      <c r="E1929" t="str">
        <f>VLOOKUP(A1929,kipp_maps!A:E,5,FALSE)</f>
        <v>GenEd</v>
      </c>
      <c r="F1929">
        <f>VLOOKUP(A1929&amp;"|"&amp;"Fall"&amp;"|"&amp;"Math",kipp_maps!H:I,2,FALSE)</f>
        <v>222</v>
      </c>
      <c r="G1929">
        <f>VLOOKUP(A1929&amp;"|"&amp;"Fall"&amp;"|"&amp;"Math",kipp_maps!H:J,3,FALSE)</f>
        <v>42</v>
      </c>
      <c r="H1929">
        <f>VLOOKUP(A1929&amp;"|"&amp;"Fall"&amp;"|"&amp;"Math",kipp_maps!H:K,4,FALSE)</f>
        <v>2</v>
      </c>
      <c r="I1929">
        <f>VLOOKUP(A1929&amp;"|"&amp;"Spring"&amp;"|"&amp;"Math",kipp_maps!H:I,2,FALSE)</f>
        <v>214</v>
      </c>
      <c r="J1929">
        <f>VLOOKUP(A1929&amp;"|"&amp;"Spring"&amp;"|"&amp;"Math",kipp_maps!H:J,3,FALSE)</f>
        <v>21</v>
      </c>
      <c r="K1929">
        <f>VLOOKUP(A1929&amp;"|"&amp;"Spring"&amp;"|"&amp;"Math",kipp_maps!H:K,4,FALSE)</f>
        <v>1</v>
      </c>
      <c r="L1929">
        <f>VLOOKUP(A1929&amp;"|"&amp;"Fall"&amp;"|"&amp;"Math",kipp_maps!H:L,5,FALSE)</f>
        <v>5</v>
      </c>
      <c r="M1929">
        <f t="shared" si="120"/>
        <v>-8</v>
      </c>
      <c r="N1929">
        <f t="shared" si="121"/>
        <v>-13</v>
      </c>
      <c r="O1929">
        <f>VLOOKUP(A1929&amp;"|"&amp;"Fall"&amp;"|"&amp;"Reading",kipp_maps!H:I,2,FALSE)</f>
        <v>217</v>
      </c>
      <c r="P1929">
        <f>VLOOKUP(A1929&amp;"|"&amp;"Fall"&amp;"|"&amp;"Reading",kipp_maps!H:J,3,FALSE)</f>
        <v>53</v>
      </c>
      <c r="Q1929">
        <f>VLOOKUP(A1929&amp;"|"&amp;"Fall"&amp;"|"&amp;"Reading",kipp_maps!H:K,4,FALSE)</f>
        <v>3</v>
      </c>
      <c r="R1929">
        <f>VLOOKUP(A1929&amp;"|"&amp;"Spring"&amp;"|"&amp;"Reading",kipp_maps!H:I,2,FALSE)</f>
        <v>222</v>
      </c>
      <c r="S1929">
        <f>VLOOKUP(A1929&amp;"|"&amp;"Spring"&amp;"|"&amp;"Reading",kipp_maps!H:J,3,FALSE)</f>
        <v>60</v>
      </c>
      <c r="T1929">
        <f>VLOOKUP(A1929&amp;"|"&amp;"Spring"&amp;"|"&amp;"Reading",kipp_maps!H:K,4,FALSE)</f>
        <v>3</v>
      </c>
      <c r="U1929">
        <f>VLOOKUP(A1929&amp;"|"&amp;"Fall"&amp;"|"&amp;"Reading",kipp_maps!H:L,5,FALSE)</f>
        <v>3</v>
      </c>
      <c r="V1929">
        <f t="shared" si="122"/>
        <v>5</v>
      </c>
      <c r="W1929">
        <f t="shared" si="123"/>
        <v>2</v>
      </c>
    </row>
    <row r="1930" spans="1:23" x14ac:dyDescent="0.25">
      <c r="A1930">
        <v>10600</v>
      </c>
      <c r="B1930" t="str">
        <f>VLOOKUP(A1930,kipp_maps!A:B,2,FALSE)</f>
        <v>School D</v>
      </c>
      <c r="C1930">
        <f>VLOOKUP(A1930,kipp_maps!A:C,3,FALSE)</f>
        <v>7</v>
      </c>
      <c r="D1930">
        <f>VLOOKUP(A1930,kipp_maps!A:D,4,FALSE)</f>
        <v>2019</v>
      </c>
      <c r="E1930" t="str">
        <f>VLOOKUP(A1930,kipp_maps!A:E,5,FALSE)</f>
        <v>Gifted</v>
      </c>
      <c r="F1930">
        <f>VLOOKUP(A1930&amp;"|"&amp;"Fall"&amp;"|"&amp;"Math",kipp_maps!H:I,2,FALSE)</f>
        <v>228</v>
      </c>
      <c r="G1930">
        <f>VLOOKUP(A1930&amp;"|"&amp;"Fall"&amp;"|"&amp;"Math",kipp_maps!H:J,3,FALSE)</f>
        <v>56</v>
      </c>
      <c r="H1930">
        <f>VLOOKUP(A1930&amp;"|"&amp;"Fall"&amp;"|"&amp;"Math",kipp_maps!H:K,4,FALSE)</f>
        <v>3</v>
      </c>
      <c r="I1930">
        <f>VLOOKUP(A1930&amp;"|"&amp;"Spring"&amp;"|"&amp;"Math",kipp_maps!H:I,2,FALSE)</f>
        <v>229</v>
      </c>
      <c r="J1930">
        <f>VLOOKUP(A1930&amp;"|"&amp;"Spring"&amp;"|"&amp;"Math",kipp_maps!H:J,3,FALSE)</f>
        <v>51</v>
      </c>
      <c r="K1930">
        <f>VLOOKUP(A1930&amp;"|"&amp;"Spring"&amp;"|"&amp;"Math",kipp_maps!H:K,4,FALSE)</f>
        <v>3</v>
      </c>
      <c r="L1930">
        <f>VLOOKUP(A1930&amp;"|"&amp;"Fall"&amp;"|"&amp;"Math",kipp_maps!H:L,5,FALSE)</f>
        <v>5</v>
      </c>
      <c r="M1930">
        <f t="shared" si="120"/>
        <v>1</v>
      </c>
      <c r="N1930">
        <f t="shared" si="121"/>
        <v>-4</v>
      </c>
      <c r="O1930">
        <f>VLOOKUP(A1930&amp;"|"&amp;"Fall"&amp;"|"&amp;"Reading",kipp_maps!H:I,2,FALSE)</f>
        <v>222</v>
      </c>
      <c r="P1930">
        <f>VLOOKUP(A1930&amp;"|"&amp;"Fall"&amp;"|"&amp;"Reading",kipp_maps!H:J,3,FALSE)</f>
        <v>66</v>
      </c>
      <c r="Q1930">
        <f>VLOOKUP(A1930&amp;"|"&amp;"Fall"&amp;"|"&amp;"Reading",kipp_maps!H:K,4,FALSE)</f>
        <v>3</v>
      </c>
      <c r="R1930">
        <f>VLOOKUP(A1930&amp;"|"&amp;"Spring"&amp;"|"&amp;"Reading",kipp_maps!H:I,2,FALSE)</f>
        <v>217</v>
      </c>
      <c r="S1930">
        <f>VLOOKUP(A1930&amp;"|"&amp;"Spring"&amp;"|"&amp;"Reading",kipp_maps!H:J,3,FALSE)</f>
        <v>47</v>
      </c>
      <c r="T1930">
        <f>VLOOKUP(A1930&amp;"|"&amp;"Spring"&amp;"|"&amp;"Reading",kipp_maps!H:K,4,FALSE)</f>
        <v>2</v>
      </c>
      <c r="U1930">
        <f>VLOOKUP(A1930&amp;"|"&amp;"Fall"&amp;"|"&amp;"Reading",kipp_maps!H:L,5,FALSE)</f>
        <v>3</v>
      </c>
      <c r="V1930">
        <f t="shared" si="122"/>
        <v>-5</v>
      </c>
      <c r="W1930">
        <f t="shared" si="123"/>
        <v>-8</v>
      </c>
    </row>
    <row r="1931" spans="1:23" x14ac:dyDescent="0.25">
      <c r="A1931">
        <v>29373</v>
      </c>
      <c r="B1931" t="str">
        <f>VLOOKUP(A1931,kipp_maps!A:B,2,FALSE)</f>
        <v>School C</v>
      </c>
      <c r="C1931">
        <f>VLOOKUP(A1931,kipp_maps!A:C,3,FALSE)</f>
        <v>7</v>
      </c>
      <c r="D1931">
        <f>VLOOKUP(A1931,kipp_maps!A:D,4,FALSE)</f>
        <v>2019</v>
      </c>
      <c r="E1931" t="str">
        <f>VLOOKUP(A1931,kipp_maps!A:E,5,FALSE)</f>
        <v>Gifted</v>
      </c>
      <c r="F1931">
        <f>VLOOKUP(A1931&amp;"|"&amp;"Fall"&amp;"|"&amp;"Math",kipp_maps!H:I,2,FALSE)</f>
        <v>243</v>
      </c>
      <c r="G1931">
        <f>VLOOKUP(A1931&amp;"|"&amp;"Fall"&amp;"|"&amp;"Math",kipp_maps!H:J,3,FALSE)</f>
        <v>86</v>
      </c>
      <c r="H1931">
        <f>VLOOKUP(A1931&amp;"|"&amp;"Fall"&amp;"|"&amp;"Math",kipp_maps!H:K,4,FALSE)</f>
        <v>4</v>
      </c>
      <c r="I1931">
        <f>VLOOKUP(A1931&amp;"|"&amp;"Spring"&amp;"|"&amp;"Math",kipp_maps!H:I,2,FALSE)</f>
        <v>253</v>
      </c>
      <c r="J1931">
        <f>VLOOKUP(A1931&amp;"|"&amp;"Spring"&amp;"|"&amp;"Math",kipp_maps!H:J,3,FALSE)</f>
        <v>92</v>
      </c>
      <c r="K1931">
        <f>VLOOKUP(A1931&amp;"|"&amp;"Spring"&amp;"|"&amp;"Math",kipp_maps!H:K,4,FALSE)</f>
        <v>4</v>
      </c>
      <c r="L1931">
        <f>VLOOKUP(A1931&amp;"|"&amp;"Fall"&amp;"|"&amp;"Math",kipp_maps!H:L,5,FALSE)</f>
        <v>4</v>
      </c>
      <c r="M1931">
        <f t="shared" si="120"/>
        <v>10</v>
      </c>
      <c r="N1931">
        <f t="shared" si="121"/>
        <v>6</v>
      </c>
      <c r="O1931">
        <f>VLOOKUP(A1931&amp;"|"&amp;"Fall"&amp;"|"&amp;"Reading",kipp_maps!H:I,2,FALSE)</f>
        <v>231</v>
      </c>
      <c r="P1931">
        <f>VLOOKUP(A1931&amp;"|"&amp;"Fall"&amp;"|"&amp;"Reading",kipp_maps!H:J,3,FALSE)</f>
        <v>85</v>
      </c>
      <c r="Q1931">
        <f>VLOOKUP(A1931&amp;"|"&amp;"Fall"&amp;"|"&amp;"Reading",kipp_maps!H:K,4,FALSE)</f>
        <v>4</v>
      </c>
      <c r="R1931">
        <f>VLOOKUP(A1931&amp;"|"&amp;"Spring"&amp;"|"&amp;"Reading",kipp_maps!H:I,2,FALSE)</f>
        <v>230</v>
      </c>
      <c r="S1931">
        <f>VLOOKUP(A1931&amp;"|"&amp;"Spring"&amp;"|"&amp;"Reading",kipp_maps!H:J,3,FALSE)</f>
        <v>78</v>
      </c>
      <c r="T1931">
        <f>VLOOKUP(A1931&amp;"|"&amp;"Spring"&amp;"|"&amp;"Reading",kipp_maps!H:K,4,FALSE)</f>
        <v>4</v>
      </c>
      <c r="U1931">
        <f>VLOOKUP(A1931&amp;"|"&amp;"Fall"&amp;"|"&amp;"Reading",kipp_maps!H:L,5,FALSE)</f>
        <v>2</v>
      </c>
      <c r="V1931">
        <f t="shared" si="122"/>
        <v>-1</v>
      </c>
      <c r="W1931">
        <f t="shared" si="123"/>
        <v>-3</v>
      </c>
    </row>
    <row r="1932" spans="1:23" x14ac:dyDescent="0.25">
      <c r="A1932">
        <v>26609</v>
      </c>
      <c r="B1932" t="str">
        <f>VLOOKUP(A1932,kipp_maps!A:B,2,FALSE)</f>
        <v>School A</v>
      </c>
      <c r="C1932">
        <f>VLOOKUP(A1932,kipp_maps!A:C,3,FALSE)</f>
        <v>7</v>
      </c>
      <c r="D1932">
        <f>VLOOKUP(A1932,kipp_maps!A:D,4,FALSE)</f>
        <v>2019</v>
      </c>
      <c r="E1932" t="str">
        <f>VLOOKUP(A1932,kipp_maps!A:E,5,FALSE)</f>
        <v>GenEd</v>
      </c>
      <c r="F1932">
        <f>VLOOKUP(A1932&amp;"|"&amp;"Fall"&amp;"|"&amp;"Math",kipp_maps!H:I,2,FALSE)</f>
        <v>220</v>
      </c>
      <c r="G1932">
        <f>VLOOKUP(A1932&amp;"|"&amp;"Fall"&amp;"|"&amp;"Math",kipp_maps!H:J,3,FALSE)</f>
        <v>37</v>
      </c>
      <c r="H1932">
        <f>VLOOKUP(A1932&amp;"|"&amp;"Fall"&amp;"|"&amp;"Math",kipp_maps!H:K,4,FALSE)</f>
        <v>2</v>
      </c>
      <c r="I1932">
        <f>VLOOKUP(A1932&amp;"|"&amp;"Spring"&amp;"|"&amp;"Math",kipp_maps!H:I,2,FALSE)</f>
        <v>228</v>
      </c>
      <c r="J1932">
        <f>VLOOKUP(A1932&amp;"|"&amp;"Spring"&amp;"|"&amp;"Math",kipp_maps!H:J,3,FALSE)</f>
        <v>49</v>
      </c>
      <c r="K1932">
        <f>VLOOKUP(A1932&amp;"|"&amp;"Spring"&amp;"|"&amp;"Math",kipp_maps!H:K,4,FALSE)</f>
        <v>2</v>
      </c>
      <c r="L1932">
        <f>VLOOKUP(A1932&amp;"|"&amp;"Fall"&amp;"|"&amp;"Math",kipp_maps!H:L,5,FALSE)</f>
        <v>5</v>
      </c>
      <c r="M1932">
        <f t="shared" si="120"/>
        <v>8</v>
      </c>
      <c r="N1932">
        <f t="shared" si="121"/>
        <v>3</v>
      </c>
      <c r="O1932">
        <f>VLOOKUP(A1932&amp;"|"&amp;"Fall"&amp;"|"&amp;"Reading",kipp_maps!H:I,2,FALSE)</f>
        <v>212</v>
      </c>
      <c r="P1932">
        <f>VLOOKUP(A1932&amp;"|"&amp;"Fall"&amp;"|"&amp;"Reading",kipp_maps!H:J,3,FALSE)</f>
        <v>40</v>
      </c>
      <c r="Q1932">
        <f>VLOOKUP(A1932&amp;"|"&amp;"Fall"&amp;"|"&amp;"Reading",kipp_maps!H:K,4,FALSE)</f>
        <v>2</v>
      </c>
      <c r="R1932">
        <f>VLOOKUP(A1932&amp;"|"&amp;"Spring"&amp;"|"&amp;"Reading",kipp_maps!H:I,2,FALSE)</f>
        <v>219</v>
      </c>
      <c r="S1932">
        <f>VLOOKUP(A1932&amp;"|"&amp;"Spring"&amp;"|"&amp;"Reading",kipp_maps!H:J,3,FALSE)</f>
        <v>52</v>
      </c>
      <c r="T1932">
        <f>VLOOKUP(A1932&amp;"|"&amp;"Spring"&amp;"|"&amp;"Reading",kipp_maps!H:K,4,FALSE)</f>
        <v>3</v>
      </c>
      <c r="U1932">
        <f>VLOOKUP(A1932&amp;"|"&amp;"Fall"&amp;"|"&amp;"Reading",kipp_maps!H:L,5,FALSE)</f>
        <v>4</v>
      </c>
      <c r="V1932">
        <f t="shared" si="122"/>
        <v>7</v>
      </c>
      <c r="W1932">
        <f t="shared" si="123"/>
        <v>3</v>
      </c>
    </row>
    <row r="1933" spans="1:23" x14ac:dyDescent="0.25">
      <c r="A1933">
        <v>10860</v>
      </c>
      <c r="B1933" t="str">
        <f>VLOOKUP(A1933,kipp_maps!A:B,2,FALSE)</f>
        <v>School C</v>
      </c>
      <c r="C1933">
        <f>VLOOKUP(A1933,kipp_maps!A:C,3,FALSE)</f>
        <v>7</v>
      </c>
      <c r="D1933">
        <f>VLOOKUP(A1933,kipp_maps!A:D,4,FALSE)</f>
        <v>2019</v>
      </c>
      <c r="E1933" t="str">
        <f>VLOOKUP(A1933,kipp_maps!A:E,5,FALSE)</f>
        <v>GenEd</v>
      </c>
      <c r="F1933" t="str">
        <f>VLOOKUP(A1933&amp;"|"&amp;"Fall"&amp;"|"&amp;"Math",kipp_maps!H:I,2,FALSE)</f>
        <v>.</v>
      </c>
      <c r="G1933" t="str">
        <f>VLOOKUP(A1933&amp;"|"&amp;"Fall"&amp;"|"&amp;"Math",kipp_maps!H:J,3,FALSE)</f>
        <v>.</v>
      </c>
      <c r="H1933" t="str">
        <f>VLOOKUP(A1933&amp;"|"&amp;"Fall"&amp;"|"&amp;"Math",kipp_maps!H:K,4,FALSE)</f>
        <v>.</v>
      </c>
      <c r="I1933">
        <f>VLOOKUP(A1933&amp;"|"&amp;"Spring"&amp;"|"&amp;"Math",kipp_maps!H:I,2,FALSE)</f>
        <v>237</v>
      </c>
      <c r="J1933">
        <f>VLOOKUP(A1933&amp;"|"&amp;"Spring"&amp;"|"&amp;"Math",kipp_maps!H:J,3,FALSE)</f>
        <v>68</v>
      </c>
      <c r="K1933">
        <f>VLOOKUP(A1933&amp;"|"&amp;"Spring"&amp;"|"&amp;"Math",kipp_maps!H:K,4,FALSE)</f>
        <v>3</v>
      </c>
      <c r="L1933" t="str">
        <f>VLOOKUP(A1933&amp;"|"&amp;"Fall"&amp;"|"&amp;"Math",kipp_maps!H:L,5,FALSE)</f>
        <v>.</v>
      </c>
      <c r="M1933" t="e">
        <f t="shared" si="120"/>
        <v>#VALUE!</v>
      </c>
      <c r="N1933" t="e">
        <f t="shared" si="121"/>
        <v>#VALUE!</v>
      </c>
      <c r="O1933" t="str">
        <f>VLOOKUP(A1933&amp;"|"&amp;"Fall"&amp;"|"&amp;"Reading",kipp_maps!H:I,2,FALSE)</f>
        <v>.</v>
      </c>
      <c r="P1933" t="str">
        <f>VLOOKUP(A1933&amp;"|"&amp;"Fall"&amp;"|"&amp;"Reading",kipp_maps!H:J,3,FALSE)</f>
        <v>.</v>
      </c>
      <c r="Q1933" t="str">
        <f>VLOOKUP(A1933&amp;"|"&amp;"Fall"&amp;"|"&amp;"Reading",kipp_maps!H:K,4,FALSE)</f>
        <v>.</v>
      </c>
      <c r="R1933">
        <f>VLOOKUP(A1933&amp;"|"&amp;"Spring"&amp;"|"&amp;"Reading",kipp_maps!H:I,2,FALSE)</f>
        <v>220</v>
      </c>
      <c r="S1933">
        <f>VLOOKUP(A1933&amp;"|"&amp;"Spring"&amp;"|"&amp;"Reading",kipp_maps!H:J,3,FALSE)</f>
        <v>55</v>
      </c>
      <c r="T1933">
        <f>VLOOKUP(A1933&amp;"|"&amp;"Spring"&amp;"|"&amp;"Reading",kipp_maps!H:K,4,FALSE)</f>
        <v>3</v>
      </c>
      <c r="U1933" t="str">
        <f>VLOOKUP(A1933&amp;"|"&amp;"Fall"&amp;"|"&amp;"Reading",kipp_maps!H:L,5,FALSE)</f>
        <v>.</v>
      </c>
      <c r="V1933" t="e">
        <f t="shared" si="122"/>
        <v>#VALUE!</v>
      </c>
      <c r="W1933" t="e">
        <f t="shared" si="123"/>
        <v>#VALUE!</v>
      </c>
    </row>
    <row r="1934" spans="1:23" x14ac:dyDescent="0.25">
      <c r="A1934">
        <v>23776</v>
      </c>
      <c r="B1934" t="str">
        <f>VLOOKUP(A1934,kipp_maps!A:B,2,FALSE)</f>
        <v>School C</v>
      </c>
      <c r="C1934">
        <f>VLOOKUP(A1934,kipp_maps!A:C,3,FALSE)</f>
        <v>7</v>
      </c>
      <c r="D1934">
        <f>VLOOKUP(A1934,kipp_maps!A:D,4,FALSE)</f>
        <v>2019</v>
      </c>
      <c r="E1934" t="str">
        <f>VLOOKUP(A1934,kipp_maps!A:E,5,FALSE)</f>
        <v>GenEd</v>
      </c>
      <c r="F1934">
        <f>VLOOKUP(A1934&amp;"|"&amp;"Fall"&amp;"|"&amp;"Math",kipp_maps!H:I,2,FALSE)</f>
        <v>232</v>
      </c>
      <c r="G1934">
        <f>VLOOKUP(A1934&amp;"|"&amp;"Fall"&amp;"|"&amp;"Math",kipp_maps!H:J,3,FALSE)</f>
        <v>66</v>
      </c>
      <c r="H1934">
        <f>VLOOKUP(A1934&amp;"|"&amp;"Fall"&amp;"|"&amp;"Math",kipp_maps!H:K,4,FALSE)</f>
        <v>3</v>
      </c>
      <c r="I1934">
        <f>VLOOKUP(A1934&amp;"|"&amp;"Spring"&amp;"|"&amp;"Math",kipp_maps!H:I,2,FALSE)</f>
        <v>238</v>
      </c>
      <c r="J1934">
        <f>VLOOKUP(A1934&amp;"|"&amp;"Spring"&amp;"|"&amp;"Math",kipp_maps!H:J,3,FALSE)</f>
        <v>70</v>
      </c>
      <c r="K1934">
        <f>VLOOKUP(A1934&amp;"|"&amp;"Spring"&amp;"|"&amp;"Math",kipp_maps!H:K,4,FALSE)</f>
        <v>3</v>
      </c>
      <c r="L1934">
        <f>VLOOKUP(A1934&amp;"|"&amp;"Fall"&amp;"|"&amp;"Math",kipp_maps!H:L,5,FALSE)</f>
        <v>4</v>
      </c>
      <c r="M1934">
        <f t="shared" si="120"/>
        <v>6</v>
      </c>
      <c r="N1934">
        <f t="shared" si="121"/>
        <v>2</v>
      </c>
      <c r="O1934">
        <f>VLOOKUP(A1934&amp;"|"&amp;"Fall"&amp;"|"&amp;"Reading",kipp_maps!H:I,2,FALSE)</f>
        <v>238</v>
      </c>
      <c r="P1934">
        <f>VLOOKUP(A1934&amp;"|"&amp;"Fall"&amp;"|"&amp;"Reading",kipp_maps!H:J,3,FALSE)</f>
        <v>94</v>
      </c>
      <c r="Q1934">
        <f>VLOOKUP(A1934&amp;"|"&amp;"Fall"&amp;"|"&amp;"Reading",kipp_maps!H:K,4,FALSE)</f>
        <v>4</v>
      </c>
      <c r="R1934">
        <f>VLOOKUP(A1934&amp;"|"&amp;"Spring"&amp;"|"&amp;"Reading",kipp_maps!H:I,2,FALSE)</f>
        <v>240</v>
      </c>
      <c r="S1934">
        <f>VLOOKUP(A1934&amp;"|"&amp;"Spring"&amp;"|"&amp;"Reading",kipp_maps!H:J,3,FALSE)</f>
        <v>93</v>
      </c>
      <c r="T1934">
        <f>VLOOKUP(A1934&amp;"|"&amp;"Spring"&amp;"|"&amp;"Reading",kipp_maps!H:K,4,FALSE)</f>
        <v>4</v>
      </c>
      <c r="U1934">
        <f>VLOOKUP(A1934&amp;"|"&amp;"Fall"&amp;"|"&amp;"Reading",kipp_maps!H:L,5,FALSE)</f>
        <v>2</v>
      </c>
      <c r="V1934">
        <f t="shared" si="122"/>
        <v>2</v>
      </c>
      <c r="W1934">
        <f t="shared" si="123"/>
        <v>0</v>
      </c>
    </row>
    <row r="1935" spans="1:23" x14ac:dyDescent="0.25">
      <c r="A1935">
        <v>14017</v>
      </c>
      <c r="B1935" t="str">
        <f>VLOOKUP(A1935,kipp_maps!A:B,2,FALSE)</f>
        <v>School A</v>
      </c>
      <c r="C1935">
        <f>VLOOKUP(A1935,kipp_maps!A:C,3,FALSE)</f>
        <v>7</v>
      </c>
      <c r="D1935">
        <f>VLOOKUP(A1935,kipp_maps!A:D,4,FALSE)</f>
        <v>2019</v>
      </c>
      <c r="E1935" t="str">
        <f>VLOOKUP(A1935,kipp_maps!A:E,5,FALSE)</f>
        <v>GenEd</v>
      </c>
      <c r="F1935">
        <f>VLOOKUP(A1935&amp;"|"&amp;"Fall"&amp;"|"&amp;"Math",kipp_maps!H:I,2,FALSE)</f>
        <v>232</v>
      </c>
      <c r="G1935">
        <f>VLOOKUP(A1935&amp;"|"&amp;"Fall"&amp;"|"&amp;"Math",kipp_maps!H:J,3,FALSE)</f>
        <v>66</v>
      </c>
      <c r="H1935">
        <f>VLOOKUP(A1935&amp;"|"&amp;"Fall"&amp;"|"&amp;"Math",kipp_maps!H:K,4,FALSE)</f>
        <v>3</v>
      </c>
      <c r="I1935">
        <f>VLOOKUP(A1935&amp;"|"&amp;"Spring"&amp;"|"&amp;"Math",kipp_maps!H:I,2,FALSE)</f>
        <v>239</v>
      </c>
      <c r="J1935">
        <f>VLOOKUP(A1935&amp;"|"&amp;"Spring"&amp;"|"&amp;"Math",kipp_maps!H:J,3,FALSE)</f>
        <v>72</v>
      </c>
      <c r="K1935">
        <f>VLOOKUP(A1935&amp;"|"&amp;"Spring"&amp;"|"&amp;"Math",kipp_maps!H:K,4,FALSE)</f>
        <v>3</v>
      </c>
      <c r="L1935">
        <f>VLOOKUP(A1935&amp;"|"&amp;"Fall"&amp;"|"&amp;"Math",kipp_maps!H:L,5,FALSE)</f>
        <v>4</v>
      </c>
      <c r="M1935">
        <f t="shared" si="120"/>
        <v>7</v>
      </c>
      <c r="N1935">
        <f t="shared" si="121"/>
        <v>3</v>
      </c>
      <c r="O1935">
        <f>VLOOKUP(A1935&amp;"|"&amp;"Fall"&amp;"|"&amp;"Reading",kipp_maps!H:I,2,FALSE)</f>
        <v>221</v>
      </c>
      <c r="P1935">
        <f>VLOOKUP(A1935&amp;"|"&amp;"Fall"&amp;"|"&amp;"Reading",kipp_maps!H:J,3,FALSE)</f>
        <v>64</v>
      </c>
      <c r="Q1935">
        <f>VLOOKUP(A1935&amp;"|"&amp;"Fall"&amp;"|"&amp;"Reading",kipp_maps!H:K,4,FALSE)</f>
        <v>3</v>
      </c>
      <c r="R1935">
        <f>VLOOKUP(A1935&amp;"|"&amp;"Spring"&amp;"|"&amp;"Reading",kipp_maps!H:I,2,FALSE)</f>
        <v>231</v>
      </c>
      <c r="S1935">
        <f>VLOOKUP(A1935&amp;"|"&amp;"Spring"&amp;"|"&amp;"Reading",kipp_maps!H:J,3,FALSE)</f>
        <v>80</v>
      </c>
      <c r="T1935">
        <f>VLOOKUP(A1935&amp;"|"&amp;"Spring"&amp;"|"&amp;"Reading",kipp_maps!H:K,4,FALSE)</f>
        <v>4</v>
      </c>
      <c r="U1935">
        <f>VLOOKUP(A1935&amp;"|"&amp;"Fall"&amp;"|"&amp;"Reading",kipp_maps!H:L,5,FALSE)</f>
        <v>3</v>
      </c>
      <c r="V1935">
        <f t="shared" si="122"/>
        <v>10</v>
      </c>
      <c r="W1935">
        <f t="shared" si="123"/>
        <v>7</v>
      </c>
    </row>
    <row r="1936" spans="1:23" x14ac:dyDescent="0.25">
      <c r="A1936">
        <v>23577</v>
      </c>
      <c r="B1936" t="str">
        <f>VLOOKUP(A1936,kipp_maps!A:B,2,FALSE)</f>
        <v>School C</v>
      </c>
      <c r="C1936">
        <f>VLOOKUP(A1936,kipp_maps!A:C,3,FALSE)</f>
        <v>7</v>
      </c>
      <c r="D1936">
        <f>VLOOKUP(A1936,kipp_maps!A:D,4,FALSE)</f>
        <v>2019</v>
      </c>
      <c r="E1936" t="str">
        <f>VLOOKUP(A1936,kipp_maps!A:E,5,FALSE)</f>
        <v>GenEd</v>
      </c>
      <c r="F1936">
        <f>VLOOKUP(A1936&amp;"|"&amp;"Fall"&amp;"|"&amp;"Math",kipp_maps!H:I,2,FALSE)</f>
        <v>242</v>
      </c>
      <c r="G1936">
        <f>VLOOKUP(A1936&amp;"|"&amp;"Fall"&amp;"|"&amp;"Math",kipp_maps!H:J,3,FALSE)</f>
        <v>84</v>
      </c>
      <c r="H1936">
        <f>VLOOKUP(A1936&amp;"|"&amp;"Fall"&amp;"|"&amp;"Math",kipp_maps!H:K,4,FALSE)</f>
        <v>4</v>
      </c>
      <c r="I1936">
        <f>VLOOKUP(A1936&amp;"|"&amp;"Spring"&amp;"|"&amp;"Math",kipp_maps!H:I,2,FALSE)</f>
        <v>241</v>
      </c>
      <c r="J1936">
        <f>VLOOKUP(A1936&amp;"|"&amp;"Spring"&amp;"|"&amp;"Math",kipp_maps!H:J,3,FALSE)</f>
        <v>76</v>
      </c>
      <c r="K1936">
        <f>VLOOKUP(A1936&amp;"|"&amp;"Spring"&amp;"|"&amp;"Math",kipp_maps!H:K,4,FALSE)</f>
        <v>4</v>
      </c>
      <c r="L1936">
        <f>VLOOKUP(A1936&amp;"|"&amp;"Fall"&amp;"|"&amp;"Math",kipp_maps!H:L,5,FALSE)</f>
        <v>4</v>
      </c>
      <c r="M1936">
        <f t="shared" si="120"/>
        <v>-1</v>
      </c>
      <c r="N1936">
        <f t="shared" si="121"/>
        <v>-5</v>
      </c>
      <c r="O1936">
        <f>VLOOKUP(A1936&amp;"|"&amp;"Fall"&amp;"|"&amp;"Reading",kipp_maps!H:I,2,FALSE)</f>
        <v>214</v>
      </c>
      <c r="P1936">
        <f>VLOOKUP(A1936&amp;"|"&amp;"Fall"&amp;"|"&amp;"Reading",kipp_maps!H:J,3,FALSE)</f>
        <v>45</v>
      </c>
      <c r="Q1936">
        <f>VLOOKUP(A1936&amp;"|"&amp;"Fall"&amp;"|"&amp;"Reading",kipp_maps!H:K,4,FALSE)</f>
        <v>2</v>
      </c>
      <c r="R1936">
        <f>VLOOKUP(A1936&amp;"|"&amp;"Spring"&amp;"|"&amp;"Reading",kipp_maps!H:I,2,FALSE)</f>
        <v>210</v>
      </c>
      <c r="S1936">
        <f>VLOOKUP(A1936&amp;"|"&amp;"Spring"&amp;"|"&amp;"Reading",kipp_maps!H:J,3,FALSE)</f>
        <v>29</v>
      </c>
      <c r="T1936">
        <f>VLOOKUP(A1936&amp;"|"&amp;"Spring"&amp;"|"&amp;"Reading",kipp_maps!H:K,4,FALSE)</f>
        <v>2</v>
      </c>
      <c r="U1936">
        <f>VLOOKUP(A1936&amp;"|"&amp;"Fall"&amp;"|"&amp;"Reading",kipp_maps!H:L,5,FALSE)</f>
        <v>4</v>
      </c>
      <c r="V1936">
        <f t="shared" si="122"/>
        <v>-4</v>
      </c>
      <c r="W1936">
        <f t="shared" si="123"/>
        <v>-8</v>
      </c>
    </row>
    <row r="1937" spans="1:23" x14ac:dyDescent="0.25">
      <c r="A1937">
        <v>25369</v>
      </c>
      <c r="B1937" t="str">
        <f>VLOOKUP(A1937,kipp_maps!A:B,2,FALSE)</f>
        <v>School A</v>
      </c>
      <c r="C1937">
        <f>VLOOKUP(A1937,kipp_maps!A:C,3,FALSE)</f>
        <v>7</v>
      </c>
      <c r="D1937">
        <f>VLOOKUP(A1937,kipp_maps!A:D,4,FALSE)</f>
        <v>2019</v>
      </c>
      <c r="E1937" t="str">
        <f>VLOOKUP(A1937,kipp_maps!A:E,5,FALSE)</f>
        <v>GenEd</v>
      </c>
      <c r="F1937">
        <f>VLOOKUP(A1937&amp;"|"&amp;"Fall"&amp;"|"&amp;"Math",kipp_maps!H:I,2,FALSE)</f>
        <v>210</v>
      </c>
      <c r="G1937">
        <f>VLOOKUP(A1937&amp;"|"&amp;"Fall"&amp;"|"&amp;"Math",kipp_maps!H:J,3,FALSE)</f>
        <v>18</v>
      </c>
      <c r="H1937">
        <f>VLOOKUP(A1937&amp;"|"&amp;"Fall"&amp;"|"&amp;"Math",kipp_maps!H:K,4,FALSE)</f>
        <v>1</v>
      </c>
      <c r="I1937">
        <f>VLOOKUP(A1937&amp;"|"&amp;"Spring"&amp;"|"&amp;"Math",kipp_maps!H:I,2,FALSE)</f>
        <v>213</v>
      </c>
      <c r="J1937">
        <f>VLOOKUP(A1937&amp;"|"&amp;"Spring"&amp;"|"&amp;"Math",kipp_maps!H:J,3,FALSE)</f>
        <v>19</v>
      </c>
      <c r="K1937">
        <f>VLOOKUP(A1937&amp;"|"&amp;"Spring"&amp;"|"&amp;"Math",kipp_maps!H:K,4,FALSE)</f>
        <v>1</v>
      </c>
      <c r="L1937">
        <f>VLOOKUP(A1937&amp;"|"&amp;"Fall"&amp;"|"&amp;"Math",kipp_maps!H:L,5,FALSE)</f>
        <v>6</v>
      </c>
      <c r="M1937">
        <f t="shared" si="120"/>
        <v>3</v>
      </c>
      <c r="N1937">
        <f t="shared" si="121"/>
        <v>-3</v>
      </c>
      <c r="O1937">
        <f>VLOOKUP(A1937&amp;"|"&amp;"Fall"&amp;"|"&amp;"Reading",kipp_maps!H:I,2,FALSE)</f>
        <v>220</v>
      </c>
      <c r="P1937">
        <f>VLOOKUP(A1937&amp;"|"&amp;"Fall"&amp;"|"&amp;"Reading",kipp_maps!H:J,3,FALSE)</f>
        <v>61</v>
      </c>
      <c r="Q1937">
        <f>VLOOKUP(A1937&amp;"|"&amp;"Fall"&amp;"|"&amp;"Reading",kipp_maps!H:K,4,FALSE)</f>
        <v>3</v>
      </c>
      <c r="R1937">
        <f>VLOOKUP(A1937&amp;"|"&amp;"Spring"&amp;"|"&amp;"Reading",kipp_maps!H:I,2,FALSE)</f>
        <v>221</v>
      </c>
      <c r="S1937">
        <f>VLOOKUP(A1937&amp;"|"&amp;"Spring"&amp;"|"&amp;"Reading",kipp_maps!H:J,3,FALSE)</f>
        <v>57</v>
      </c>
      <c r="T1937">
        <f>VLOOKUP(A1937&amp;"|"&amp;"Spring"&amp;"|"&amp;"Reading",kipp_maps!H:K,4,FALSE)</f>
        <v>3</v>
      </c>
      <c r="U1937">
        <f>VLOOKUP(A1937&amp;"|"&amp;"Fall"&amp;"|"&amp;"Reading",kipp_maps!H:L,5,FALSE)</f>
        <v>3</v>
      </c>
      <c r="V1937">
        <f t="shared" si="122"/>
        <v>1</v>
      </c>
      <c r="W1937">
        <f t="shared" si="123"/>
        <v>-2</v>
      </c>
    </row>
    <row r="1938" spans="1:23" x14ac:dyDescent="0.25">
      <c r="A1938">
        <v>14981</v>
      </c>
      <c r="B1938" t="str">
        <f>VLOOKUP(A1938,kipp_maps!A:B,2,FALSE)</f>
        <v>School D</v>
      </c>
      <c r="C1938">
        <f>VLOOKUP(A1938,kipp_maps!A:C,3,FALSE)</f>
        <v>7</v>
      </c>
      <c r="D1938">
        <f>VLOOKUP(A1938,kipp_maps!A:D,4,FALSE)</f>
        <v>2019</v>
      </c>
      <c r="E1938" t="str">
        <f>VLOOKUP(A1938,kipp_maps!A:E,5,FALSE)</f>
        <v>Gifted</v>
      </c>
      <c r="F1938">
        <f>VLOOKUP(A1938&amp;"|"&amp;"Fall"&amp;"|"&amp;"Math",kipp_maps!H:I,2,FALSE)</f>
        <v>231</v>
      </c>
      <c r="G1938">
        <f>VLOOKUP(A1938&amp;"|"&amp;"Fall"&amp;"|"&amp;"Math",kipp_maps!H:J,3,FALSE)</f>
        <v>63</v>
      </c>
      <c r="H1938">
        <f>VLOOKUP(A1938&amp;"|"&amp;"Fall"&amp;"|"&amp;"Math",kipp_maps!H:K,4,FALSE)</f>
        <v>3</v>
      </c>
      <c r="I1938">
        <f>VLOOKUP(A1938&amp;"|"&amp;"Spring"&amp;"|"&amp;"Math",kipp_maps!H:I,2,FALSE)</f>
        <v>252</v>
      </c>
      <c r="J1938">
        <f>VLOOKUP(A1938&amp;"|"&amp;"Spring"&amp;"|"&amp;"Math",kipp_maps!H:J,3,FALSE)</f>
        <v>91</v>
      </c>
      <c r="K1938">
        <f>VLOOKUP(A1938&amp;"|"&amp;"Spring"&amp;"|"&amp;"Math",kipp_maps!H:K,4,FALSE)</f>
        <v>4</v>
      </c>
      <c r="L1938">
        <f>VLOOKUP(A1938&amp;"|"&amp;"Fall"&amp;"|"&amp;"Math",kipp_maps!H:L,5,FALSE)</f>
        <v>4</v>
      </c>
      <c r="M1938">
        <f t="shared" si="120"/>
        <v>21</v>
      </c>
      <c r="N1938">
        <f t="shared" si="121"/>
        <v>17</v>
      </c>
      <c r="O1938">
        <f>VLOOKUP(A1938&amp;"|"&amp;"Fall"&amp;"|"&amp;"Reading",kipp_maps!H:I,2,FALSE)</f>
        <v>226</v>
      </c>
      <c r="P1938">
        <f>VLOOKUP(A1938&amp;"|"&amp;"Fall"&amp;"|"&amp;"Reading",kipp_maps!H:J,3,FALSE)</f>
        <v>76</v>
      </c>
      <c r="Q1938">
        <f>VLOOKUP(A1938&amp;"|"&amp;"Fall"&amp;"|"&amp;"Reading",kipp_maps!H:K,4,FALSE)</f>
        <v>4</v>
      </c>
      <c r="R1938">
        <f>VLOOKUP(A1938&amp;"|"&amp;"Spring"&amp;"|"&amp;"Reading",kipp_maps!H:I,2,FALSE)</f>
        <v>225</v>
      </c>
      <c r="S1938">
        <f>VLOOKUP(A1938&amp;"|"&amp;"Spring"&amp;"|"&amp;"Reading",kipp_maps!H:J,3,FALSE)</f>
        <v>67</v>
      </c>
      <c r="T1938">
        <f>VLOOKUP(A1938&amp;"|"&amp;"Spring"&amp;"|"&amp;"Reading",kipp_maps!H:K,4,FALSE)</f>
        <v>3</v>
      </c>
      <c r="U1938">
        <f>VLOOKUP(A1938&amp;"|"&amp;"Fall"&amp;"|"&amp;"Reading",kipp_maps!H:L,5,FALSE)</f>
        <v>2</v>
      </c>
      <c r="V1938">
        <f t="shared" si="122"/>
        <v>-1</v>
      </c>
      <c r="W1938">
        <f t="shared" si="123"/>
        <v>-3</v>
      </c>
    </row>
    <row r="1939" spans="1:23" x14ac:dyDescent="0.25">
      <c r="A1939">
        <v>10713</v>
      </c>
      <c r="B1939" t="str">
        <f>VLOOKUP(A1939,kipp_maps!A:B,2,FALSE)</f>
        <v>School D</v>
      </c>
      <c r="C1939">
        <f>VLOOKUP(A1939,kipp_maps!A:C,3,FALSE)</f>
        <v>7</v>
      </c>
      <c r="D1939">
        <f>VLOOKUP(A1939,kipp_maps!A:D,4,FALSE)</f>
        <v>2019</v>
      </c>
      <c r="E1939" t="str">
        <f>VLOOKUP(A1939,kipp_maps!A:E,5,FALSE)</f>
        <v>GenEd</v>
      </c>
      <c r="F1939">
        <f>VLOOKUP(A1939&amp;"|"&amp;"Fall"&amp;"|"&amp;"Math",kipp_maps!H:I,2,FALSE)</f>
        <v>212</v>
      </c>
      <c r="G1939">
        <f>VLOOKUP(A1939&amp;"|"&amp;"Fall"&amp;"|"&amp;"Math",kipp_maps!H:J,3,FALSE)</f>
        <v>21</v>
      </c>
      <c r="H1939">
        <f>VLOOKUP(A1939&amp;"|"&amp;"Fall"&amp;"|"&amp;"Math",kipp_maps!H:K,4,FALSE)</f>
        <v>1</v>
      </c>
      <c r="I1939">
        <f>VLOOKUP(A1939&amp;"|"&amp;"Spring"&amp;"|"&amp;"Math",kipp_maps!H:I,2,FALSE)</f>
        <v>203</v>
      </c>
      <c r="J1939">
        <f>VLOOKUP(A1939&amp;"|"&amp;"Spring"&amp;"|"&amp;"Math",kipp_maps!H:J,3,FALSE)</f>
        <v>7</v>
      </c>
      <c r="K1939">
        <f>VLOOKUP(A1939&amp;"|"&amp;"Spring"&amp;"|"&amp;"Math",kipp_maps!H:K,4,FALSE)</f>
        <v>1</v>
      </c>
      <c r="L1939">
        <f>VLOOKUP(A1939&amp;"|"&amp;"Fall"&amp;"|"&amp;"Math",kipp_maps!H:L,5,FALSE)</f>
        <v>6</v>
      </c>
      <c r="M1939">
        <f t="shared" si="120"/>
        <v>-9</v>
      </c>
      <c r="N1939">
        <f t="shared" si="121"/>
        <v>-15</v>
      </c>
      <c r="O1939">
        <f>VLOOKUP(A1939&amp;"|"&amp;"Fall"&amp;"|"&amp;"Reading",kipp_maps!H:I,2,FALSE)</f>
        <v>209</v>
      </c>
      <c r="P1939">
        <f>VLOOKUP(A1939&amp;"|"&amp;"Fall"&amp;"|"&amp;"Reading",kipp_maps!H:J,3,FALSE)</f>
        <v>32</v>
      </c>
      <c r="Q1939">
        <f>VLOOKUP(A1939&amp;"|"&amp;"Fall"&amp;"|"&amp;"Reading",kipp_maps!H:K,4,FALSE)</f>
        <v>2</v>
      </c>
      <c r="R1939">
        <f>VLOOKUP(A1939&amp;"|"&amp;"Spring"&amp;"|"&amp;"Reading",kipp_maps!H:I,2,FALSE)</f>
        <v>206</v>
      </c>
      <c r="S1939">
        <f>VLOOKUP(A1939&amp;"|"&amp;"Spring"&amp;"|"&amp;"Reading",kipp_maps!H:J,3,FALSE)</f>
        <v>21</v>
      </c>
      <c r="T1939">
        <f>VLOOKUP(A1939&amp;"|"&amp;"Spring"&amp;"|"&amp;"Reading",kipp_maps!H:K,4,FALSE)</f>
        <v>1</v>
      </c>
      <c r="U1939">
        <f>VLOOKUP(A1939&amp;"|"&amp;"Fall"&amp;"|"&amp;"Reading",kipp_maps!H:L,5,FALSE)</f>
        <v>5</v>
      </c>
      <c r="V1939">
        <f t="shared" si="122"/>
        <v>-3</v>
      </c>
      <c r="W1939">
        <f t="shared" si="123"/>
        <v>-8</v>
      </c>
    </row>
    <row r="1940" spans="1:23" x14ac:dyDescent="0.25">
      <c r="A1940">
        <v>15683</v>
      </c>
      <c r="B1940" t="str">
        <f>VLOOKUP(A1940,kipp_maps!A:B,2,FALSE)</f>
        <v>School C</v>
      </c>
      <c r="C1940">
        <f>VLOOKUP(A1940,kipp_maps!A:C,3,FALSE)</f>
        <v>7</v>
      </c>
      <c r="D1940">
        <f>VLOOKUP(A1940,kipp_maps!A:D,4,FALSE)</f>
        <v>2019</v>
      </c>
      <c r="E1940" t="str">
        <f>VLOOKUP(A1940,kipp_maps!A:E,5,FALSE)</f>
        <v>SPED</v>
      </c>
      <c r="F1940">
        <f>VLOOKUP(A1940&amp;"|"&amp;"Fall"&amp;"|"&amp;"Math",kipp_maps!H:I,2,FALSE)</f>
        <v>222</v>
      </c>
      <c r="G1940">
        <f>VLOOKUP(A1940&amp;"|"&amp;"Fall"&amp;"|"&amp;"Math",kipp_maps!H:J,3,FALSE)</f>
        <v>42</v>
      </c>
      <c r="H1940">
        <f>VLOOKUP(A1940&amp;"|"&amp;"Fall"&amp;"|"&amp;"Math",kipp_maps!H:K,4,FALSE)</f>
        <v>2</v>
      </c>
      <c r="I1940">
        <f>VLOOKUP(A1940&amp;"|"&amp;"Spring"&amp;"|"&amp;"Math",kipp_maps!H:I,2,FALSE)</f>
        <v>227</v>
      </c>
      <c r="J1940">
        <f>VLOOKUP(A1940&amp;"|"&amp;"Spring"&amp;"|"&amp;"Math",kipp_maps!H:J,3,FALSE)</f>
        <v>46</v>
      </c>
      <c r="K1940">
        <f>VLOOKUP(A1940&amp;"|"&amp;"Spring"&amp;"|"&amp;"Math",kipp_maps!H:K,4,FALSE)</f>
        <v>2</v>
      </c>
      <c r="L1940">
        <f>VLOOKUP(A1940&amp;"|"&amp;"Fall"&amp;"|"&amp;"Math",kipp_maps!H:L,5,FALSE)</f>
        <v>5</v>
      </c>
      <c r="M1940">
        <f t="shared" si="120"/>
        <v>5</v>
      </c>
      <c r="N1940">
        <f t="shared" si="121"/>
        <v>0</v>
      </c>
      <c r="O1940">
        <f>VLOOKUP(A1940&amp;"|"&amp;"Fall"&amp;"|"&amp;"Reading",kipp_maps!H:I,2,FALSE)</f>
        <v>210</v>
      </c>
      <c r="P1940">
        <f>VLOOKUP(A1940&amp;"|"&amp;"Fall"&amp;"|"&amp;"Reading",kipp_maps!H:J,3,FALSE)</f>
        <v>35</v>
      </c>
      <c r="Q1940">
        <f>VLOOKUP(A1940&amp;"|"&amp;"Fall"&amp;"|"&amp;"Reading",kipp_maps!H:K,4,FALSE)</f>
        <v>2</v>
      </c>
      <c r="R1940">
        <f>VLOOKUP(A1940&amp;"|"&amp;"Spring"&amp;"|"&amp;"Reading",kipp_maps!H:I,2,FALSE)</f>
        <v>217</v>
      </c>
      <c r="S1940">
        <f>VLOOKUP(A1940&amp;"|"&amp;"Spring"&amp;"|"&amp;"Reading",kipp_maps!H:J,3,FALSE)</f>
        <v>47</v>
      </c>
      <c r="T1940">
        <f>VLOOKUP(A1940&amp;"|"&amp;"Spring"&amp;"|"&amp;"Reading",kipp_maps!H:K,4,FALSE)</f>
        <v>2</v>
      </c>
      <c r="U1940">
        <f>VLOOKUP(A1940&amp;"|"&amp;"Fall"&amp;"|"&amp;"Reading",kipp_maps!H:L,5,FALSE)</f>
        <v>5</v>
      </c>
      <c r="V1940">
        <f t="shared" si="122"/>
        <v>7</v>
      </c>
      <c r="W1940">
        <f t="shared" si="123"/>
        <v>2</v>
      </c>
    </row>
    <row r="1941" spans="1:23" x14ac:dyDescent="0.25">
      <c r="A1941">
        <v>14005</v>
      </c>
      <c r="B1941" t="str">
        <f>VLOOKUP(A1941,kipp_maps!A:B,2,FALSE)</f>
        <v>School A</v>
      </c>
      <c r="C1941">
        <f>VLOOKUP(A1941,kipp_maps!A:C,3,FALSE)</f>
        <v>7</v>
      </c>
      <c r="D1941">
        <f>VLOOKUP(A1941,kipp_maps!A:D,4,FALSE)</f>
        <v>2019</v>
      </c>
      <c r="E1941" t="str">
        <f>VLOOKUP(A1941,kipp_maps!A:E,5,FALSE)</f>
        <v>Gifted</v>
      </c>
      <c r="F1941">
        <f>VLOOKUP(A1941&amp;"|"&amp;"Fall"&amp;"|"&amp;"Math",kipp_maps!H:I,2,FALSE)</f>
        <v>244</v>
      </c>
      <c r="G1941">
        <f>VLOOKUP(A1941&amp;"|"&amp;"Fall"&amp;"|"&amp;"Math",kipp_maps!H:J,3,FALSE)</f>
        <v>87</v>
      </c>
      <c r="H1941">
        <f>VLOOKUP(A1941&amp;"|"&amp;"Fall"&amp;"|"&amp;"Math",kipp_maps!H:K,4,FALSE)</f>
        <v>4</v>
      </c>
      <c r="I1941">
        <f>VLOOKUP(A1941&amp;"|"&amp;"Spring"&amp;"|"&amp;"Math",kipp_maps!H:I,2,FALSE)</f>
        <v>249</v>
      </c>
      <c r="J1941">
        <f>VLOOKUP(A1941&amp;"|"&amp;"Spring"&amp;"|"&amp;"Math",kipp_maps!H:J,3,FALSE)</f>
        <v>88</v>
      </c>
      <c r="K1941">
        <f>VLOOKUP(A1941&amp;"|"&amp;"Spring"&amp;"|"&amp;"Math",kipp_maps!H:K,4,FALSE)</f>
        <v>4</v>
      </c>
      <c r="L1941">
        <f>VLOOKUP(A1941&amp;"|"&amp;"Fall"&amp;"|"&amp;"Math",kipp_maps!H:L,5,FALSE)</f>
        <v>3</v>
      </c>
      <c r="M1941">
        <f t="shared" si="120"/>
        <v>5</v>
      </c>
      <c r="N1941">
        <f t="shared" si="121"/>
        <v>2</v>
      </c>
      <c r="O1941">
        <f>VLOOKUP(A1941&amp;"|"&amp;"Fall"&amp;"|"&amp;"Reading",kipp_maps!H:I,2,FALSE)</f>
        <v>227</v>
      </c>
      <c r="P1941">
        <f>VLOOKUP(A1941&amp;"|"&amp;"Fall"&amp;"|"&amp;"Reading",kipp_maps!H:J,3,FALSE)</f>
        <v>78</v>
      </c>
      <c r="Q1941">
        <f>VLOOKUP(A1941&amp;"|"&amp;"Fall"&amp;"|"&amp;"Reading",kipp_maps!H:K,4,FALSE)</f>
        <v>4</v>
      </c>
      <c r="R1941">
        <f>VLOOKUP(A1941&amp;"|"&amp;"Spring"&amp;"|"&amp;"Reading",kipp_maps!H:I,2,FALSE)</f>
        <v>232</v>
      </c>
      <c r="S1941">
        <f>VLOOKUP(A1941&amp;"|"&amp;"Spring"&amp;"|"&amp;"Reading",kipp_maps!H:J,3,FALSE)</f>
        <v>82</v>
      </c>
      <c r="T1941">
        <f>VLOOKUP(A1941&amp;"|"&amp;"Spring"&amp;"|"&amp;"Reading",kipp_maps!H:K,4,FALSE)</f>
        <v>4</v>
      </c>
      <c r="U1941">
        <f>VLOOKUP(A1941&amp;"|"&amp;"Fall"&amp;"|"&amp;"Reading",kipp_maps!H:L,5,FALSE)</f>
        <v>2</v>
      </c>
      <c r="V1941">
        <f t="shared" si="122"/>
        <v>5</v>
      </c>
      <c r="W1941">
        <f t="shared" si="123"/>
        <v>3</v>
      </c>
    </row>
    <row r="1942" spans="1:23" x14ac:dyDescent="0.25">
      <c r="A1942">
        <v>17465</v>
      </c>
      <c r="B1942" t="str">
        <f>VLOOKUP(A1942,kipp_maps!A:B,2,FALSE)</f>
        <v>School A</v>
      </c>
      <c r="C1942">
        <f>VLOOKUP(A1942,kipp_maps!A:C,3,FALSE)</f>
        <v>7</v>
      </c>
      <c r="D1942">
        <f>VLOOKUP(A1942,kipp_maps!A:D,4,FALSE)</f>
        <v>2019</v>
      </c>
      <c r="E1942" t="str">
        <f>VLOOKUP(A1942,kipp_maps!A:E,5,FALSE)</f>
        <v>GenEd</v>
      </c>
      <c r="F1942">
        <f>VLOOKUP(A1942&amp;"|"&amp;"Fall"&amp;"|"&amp;"Math",kipp_maps!H:I,2,FALSE)</f>
        <v>227</v>
      </c>
      <c r="G1942">
        <f>VLOOKUP(A1942&amp;"|"&amp;"Fall"&amp;"|"&amp;"Math",kipp_maps!H:J,3,FALSE)</f>
        <v>54</v>
      </c>
      <c r="H1942">
        <f>VLOOKUP(A1942&amp;"|"&amp;"Fall"&amp;"|"&amp;"Math",kipp_maps!H:K,4,FALSE)</f>
        <v>3</v>
      </c>
      <c r="I1942">
        <f>VLOOKUP(A1942&amp;"|"&amp;"Spring"&amp;"|"&amp;"Math",kipp_maps!H:I,2,FALSE)</f>
        <v>225</v>
      </c>
      <c r="J1942">
        <f>VLOOKUP(A1942&amp;"|"&amp;"Spring"&amp;"|"&amp;"Math",kipp_maps!H:J,3,FALSE)</f>
        <v>42</v>
      </c>
      <c r="K1942">
        <f>VLOOKUP(A1942&amp;"|"&amp;"Spring"&amp;"|"&amp;"Math",kipp_maps!H:K,4,FALSE)</f>
        <v>2</v>
      </c>
      <c r="L1942">
        <f>VLOOKUP(A1942&amp;"|"&amp;"Fall"&amp;"|"&amp;"Math",kipp_maps!H:L,5,FALSE)</f>
        <v>5</v>
      </c>
      <c r="M1942">
        <f t="shared" si="120"/>
        <v>-2</v>
      </c>
      <c r="N1942">
        <f t="shared" si="121"/>
        <v>-7</v>
      </c>
      <c r="O1942">
        <f>VLOOKUP(A1942&amp;"|"&amp;"Fall"&amp;"|"&amp;"Reading",kipp_maps!H:I,2,FALSE)</f>
        <v>222</v>
      </c>
      <c r="P1942">
        <f>VLOOKUP(A1942&amp;"|"&amp;"Fall"&amp;"|"&amp;"Reading",kipp_maps!H:J,3,FALSE)</f>
        <v>67</v>
      </c>
      <c r="Q1942">
        <f>VLOOKUP(A1942&amp;"|"&amp;"Fall"&amp;"|"&amp;"Reading",kipp_maps!H:K,4,FALSE)</f>
        <v>3</v>
      </c>
      <c r="R1942">
        <f>VLOOKUP(A1942&amp;"|"&amp;"Spring"&amp;"|"&amp;"Reading",kipp_maps!H:I,2,FALSE)</f>
        <v>222</v>
      </c>
      <c r="S1942">
        <f>VLOOKUP(A1942&amp;"|"&amp;"Spring"&amp;"|"&amp;"Reading",kipp_maps!H:J,3,FALSE)</f>
        <v>60</v>
      </c>
      <c r="T1942">
        <f>VLOOKUP(A1942&amp;"|"&amp;"Spring"&amp;"|"&amp;"Reading",kipp_maps!H:K,4,FALSE)</f>
        <v>3</v>
      </c>
      <c r="U1942">
        <f>VLOOKUP(A1942&amp;"|"&amp;"Fall"&amp;"|"&amp;"Reading",kipp_maps!H:L,5,FALSE)</f>
        <v>3</v>
      </c>
      <c r="V1942">
        <f t="shared" si="122"/>
        <v>0</v>
      </c>
      <c r="W1942">
        <f t="shared" si="123"/>
        <v>-3</v>
      </c>
    </row>
    <row r="1943" spans="1:23" x14ac:dyDescent="0.25">
      <c r="A1943">
        <v>12249</v>
      </c>
      <c r="B1943" t="str">
        <f>VLOOKUP(A1943,kipp_maps!A:B,2,FALSE)</f>
        <v>School A</v>
      </c>
      <c r="C1943">
        <f>VLOOKUP(A1943,kipp_maps!A:C,3,FALSE)</f>
        <v>7</v>
      </c>
      <c r="D1943">
        <f>VLOOKUP(A1943,kipp_maps!A:D,4,FALSE)</f>
        <v>2019</v>
      </c>
      <c r="E1943" t="str">
        <f>VLOOKUP(A1943,kipp_maps!A:E,5,FALSE)</f>
        <v>GenEd</v>
      </c>
      <c r="F1943">
        <f>VLOOKUP(A1943&amp;"|"&amp;"Fall"&amp;"|"&amp;"Math",kipp_maps!H:I,2,FALSE)</f>
        <v>220</v>
      </c>
      <c r="G1943">
        <f>VLOOKUP(A1943&amp;"|"&amp;"Fall"&amp;"|"&amp;"Math",kipp_maps!H:J,3,FALSE)</f>
        <v>37</v>
      </c>
      <c r="H1943">
        <f>VLOOKUP(A1943&amp;"|"&amp;"Fall"&amp;"|"&amp;"Math",kipp_maps!H:K,4,FALSE)</f>
        <v>2</v>
      </c>
      <c r="I1943">
        <f>VLOOKUP(A1943&amp;"|"&amp;"Spring"&amp;"|"&amp;"Math",kipp_maps!H:I,2,FALSE)</f>
        <v>223</v>
      </c>
      <c r="J1943">
        <f>VLOOKUP(A1943&amp;"|"&amp;"Spring"&amp;"|"&amp;"Math",kipp_maps!H:J,3,FALSE)</f>
        <v>38</v>
      </c>
      <c r="K1943">
        <f>VLOOKUP(A1943&amp;"|"&amp;"Spring"&amp;"|"&amp;"Math",kipp_maps!H:K,4,FALSE)</f>
        <v>2</v>
      </c>
      <c r="L1943">
        <f>VLOOKUP(A1943&amp;"|"&amp;"Fall"&amp;"|"&amp;"Math",kipp_maps!H:L,5,FALSE)</f>
        <v>5</v>
      </c>
      <c r="M1943">
        <f t="shared" si="120"/>
        <v>3</v>
      </c>
      <c r="N1943">
        <f t="shared" si="121"/>
        <v>-2</v>
      </c>
      <c r="O1943">
        <f>VLOOKUP(A1943&amp;"|"&amp;"Fall"&amp;"|"&amp;"Reading",kipp_maps!H:I,2,FALSE)</f>
        <v>214</v>
      </c>
      <c r="P1943">
        <f>VLOOKUP(A1943&amp;"|"&amp;"Fall"&amp;"|"&amp;"Reading",kipp_maps!H:J,3,FALSE)</f>
        <v>45</v>
      </c>
      <c r="Q1943">
        <f>VLOOKUP(A1943&amp;"|"&amp;"Fall"&amp;"|"&amp;"Reading",kipp_maps!H:K,4,FALSE)</f>
        <v>2</v>
      </c>
      <c r="R1943">
        <f>VLOOKUP(A1943&amp;"|"&amp;"Spring"&amp;"|"&amp;"Reading",kipp_maps!H:I,2,FALSE)</f>
        <v>219</v>
      </c>
      <c r="S1943">
        <f>VLOOKUP(A1943&amp;"|"&amp;"Spring"&amp;"|"&amp;"Reading",kipp_maps!H:J,3,FALSE)</f>
        <v>52</v>
      </c>
      <c r="T1943">
        <f>VLOOKUP(A1943&amp;"|"&amp;"Spring"&amp;"|"&amp;"Reading",kipp_maps!H:K,4,FALSE)</f>
        <v>3</v>
      </c>
      <c r="U1943">
        <f>VLOOKUP(A1943&amp;"|"&amp;"Fall"&amp;"|"&amp;"Reading",kipp_maps!H:L,5,FALSE)</f>
        <v>4</v>
      </c>
      <c r="V1943">
        <f t="shared" si="122"/>
        <v>5</v>
      </c>
      <c r="W1943">
        <f t="shared" si="123"/>
        <v>1</v>
      </c>
    </row>
    <row r="1944" spans="1:23" x14ac:dyDescent="0.25">
      <c r="A1944">
        <v>18788</v>
      </c>
      <c r="B1944" t="str">
        <f>VLOOKUP(A1944,kipp_maps!A:B,2,FALSE)</f>
        <v>School A</v>
      </c>
      <c r="C1944">
        <f>VLOOKUP(A1944,kipp_maps!A:C,3,FALSE)</f>
        <v>7</v>
      </c>
      <c r="D1944">
        <f>VLOOKUP(A1944,kipp_maps!A:D,4,FALSE)</f>
        <v>2019</v>
      </c>
      <c r="E1944" t="str">
        <f>VLOOKUP(A1944,kipp_maps!A:E,5,FALSE)</f>
        <v>GenEd</v>
      </c>
      <c r="F1944">
        <f>VLOOKUP(A1944&amp;"|"&amp;"Fall"&amp;"|"&amp;"Math",kipp_maps!H:I,2,FALSE)</f>
        <v>221</v>
      </c>
      <c r="G1944">
        <f>VLOOKUP(A1944&amp;"|"&amp;"Fall"&amp;"|"&amp;"Math",kipp_maps!H:J,3,FALSE)</f>
        <v>40</v>
      </c>
      <c r="H1944">
        <f>VLOOKUP(A1944&amp;"|"&amp;"Fall"&amp;"|"&amp;"Math",kipp_maps!H:K,4,FALSE)</f>
        <v>2</v>
      </c>
      <c r="I1944">
        <f>VLOOKUP(A1944&amp;"|"&amp;"Spring"&amp;"|"&amp;"Math",kipp_maps!H:I,2,FALSE)</f>
        <v>222</v>
      </c>
      <c r="J1944">
        <f>VLOOKUP(A1944&amp;"|"&amp;"Spring"&amp;"|"&amp;"Math",kipp_maps!H:J,3,FALSE)</f>
        <v>35</v>
      </c>
      <c r="K1944">
        <f>VLOOKUP(A1944&amp;"|"&amp;"Spring"&amp;"|"&amp;"Math",kipp_maps!H:K,4,FALSE)</f>
        <v>2</v>
      </c>
      <c r="L1944">
        <f>VLOOKUP(A1944&amp;"|"&amp;"Fall"&amp;"|"&amp;"Math",kipp_maps!H:L,5,FALSE)</f>
        <v>5</v>
      </c>
      <c r="M1944">
        <f t="shared" si="120"/>
        <v>1</v>
      </c>
      <c r="N1944">
        <f t="shared" si="121"/>
        <v>-4</v>
      </c>
      <c r="O1944">
        <f>VLOOKUP(A1944&amp;"|"&amp;"Fall"&amp;"|"&amp;"Reading",kipp_maps!H:I,2,FALSE)</f>
        <v>223</v>
      </c>
      <c r="P1944">
        <f>VLOOKUP(A1944&amp;"|"&amp;"Fall"&amp;"|"&amp;"Reading",kipp_maps!H:J,3,FALSE)</f>
        <v>69</v>
      </c>
      <c r="Q1944">
        <f>VLOOKUP(A1944&amp;"|"&amp;"Fall"&amp;"|"&amp;"Reading",kipp_maps!H:K,4,FALSE)</f>
        <v>3</v>
      </c>
      <c r="R1944">
        <f>VLOOKUP(A1944&amp;"|"&amp;"Spring"&amp;"|"&amp;"Reading",kipp_maps!H:I,2,FALSE)</f>
        <v>233</v>
      </c>
      <c r="S1944">
        <f>VLOOKUP(A1944&amp;"|"&amp;"Spring"&amp;"|"&amp;"Reading",kipp_maps!H:J,3,FALSE)</f>
        <v>84</v>
      </c>
      <c r="T1944">
        <f>VLOOKUP(A1944&amp;"|"&amp;"Spring"&amp;"|"&amp;"Reading",kipp_maps!H:K,4,FALSE)</f>
        <v>4</v>
      </c>
      <c r="U1944">
        <f>VLOOKUP(A1944&amp;"|"&amp;"Fall"&amp;"|"&amp;"Reading",kipp_maps!H:L,5,FALSE)</f>
        <v>2</v>
      </c>
      <c r="V1944">
        <f t="shared" si="122"/>
        <v>10</v>
      </c>
      <c r="W1944">
        <f t="shared" si="123"/>
        <v>8</v>
      </c>
    </row>
    <row r="1945" spans="1:23" x14ac:dyDescent="0.25">
      <c r="A1945">
        <v>26606</v>
      </c>
      <c r="B1945" t="str">
        <f>VLOOKUP(A1945,kipp_maps!A:B,2,FALSE)</f>
        <v>School C</v>
      </c>
      <c r="C1945">
        <f>VLOOKUP(A1945,kipp_maps!A:C,3,FALSE)</f>
        <v>7</v>
      </c>
      <c r="D1945">
        <f>VLOOKUP(A1945,kipp_maps!A:D,4,FALSE)</f>
        <v>2019</v>
      </c>
      <c r="E1945" t="str">
        <f>VLOOKUP(A1945,kipp_maps!A:E,5,FALSE)</f>
        <v>GenEd</v>
      </c>
      <c r="F1945">
        <f>VLOOKUP(A1945&amp;"|"&amp;"Fall"&amp;"|"&amp;"Math",kipp_maps!H:I,2,FALSE)</f>
        <v>221</v>
      </c>
      <c r="G1945">
        <f>VLOOKUP(A1945&amp;"|"&amp;"Fall"&amp;"|"&amp;"Math",kipp_maps!H:J,3,FALSE)</f>
        <v>40</v>
      </c>
      <c r="H1945">
        <f>VLOOKUP(A1945&amp;"|"&amp;"Fall"&amp;"|"&amp;"Math",kipp_maps!H:K,4,FALSE)</f>
        <v>2</v>
      </c>
      <c r="I1945">
        <f>VLOOKUP(A1945&amp;"|"&amp;"Spring"&amp;"|"&amp;"Math",kipp_maps!H:I,2,FALSE)</f>
        <v>216</v>
      </c>
      <c r="J1945">
        <f>VLOOKUP(A1945&amp;"|"&amp;"Spring"&amp;"|"&amp;"Math",kipp_maps!H:J,3,FALSE)</f>
        <v>24</v>
      </c>
      <c r="K1945">
        <f>VLOOKUP(A1945&amp;"|"&amp;"Spring"&amp;"|"&amp;"Math",kipp_maps!H:K,4,FALSE)</f>
        <v>1</v>
      </c>
      <c r="L1945">
        <f>VLOOKUP(A1945&amp;"|"&amp;"Fall"&amp;"|"&amp;"Math",kipp_maps!H:L,5,FALSE)</f>
        <v>5</v>
      </c>
      <c r="M1945">
        <f t="shared" si="120"/>
        <v>-5</v>
      </c>
      <c r="N1945">
        <f t="shared" si="121"/>
        <v>-10</v>
      </c>
      <c r="O1945">
        <f>VLOOKUP(A1945&amp;"|"&amp;"Fall"&amp;"|"&amp;"Reading",kipp_maps!H:I,2,FALSE)</f>
        <v>221</v>
      </c>
      <c r="P1945">
        <f>VLOOKUP(A1945&amp;"|"&amp;"Fall"&amp;"|"&amp;"Reading",kipp_maps!H:J,3,FALSE)</f>
        <v>64</v>
      </c>
      <c r="Q1945">
        <f>VLOOKUP(A1945&amp;"|"&amp;"Fall"&amp;"|"&amp;"Reading",kipp_maps!H:K,4,FALSE)</f>
        <v>3</v>
      </c>
      <c r="R1945">
        <f>VLOOKUP(A1945&amp;"|"&amp;"Spring"&amp;"|"&amp;"Reading",kipp_maps!H:I,2,FALSE)</f>
        <v>215</v>
      </c>
      <c r="S1945">
        <f>VLOOKUP(A1945&amp;"|"&amp;"Spring"&amp;"|"&amp;"Reading",kipp_maps!H:J,3,FALSE)</f>
        <v>42</v>
      </c>
      <c r="T1945">
        <f>VLOOKUP(A1945&amp;"|"&amp;"Spring"&amp;"|"&amp;"Reading",kipp_maps!H:K,4,FALSE)</f>
        <v>2</v>
      </c>
      <c r="U1945">
        <f>VLOOKUP(A1945&amp;"|"&amp;"Fall"&amp;"|"&amp;"Reading",kipp_maps!H:L,5,FALSE)</f>
        <v>3</v>
      </c>
      <c r="V1945">
        <f t="shared" si="122"/>
        <v>-6</v>
      </c>
      <c r="W1945">
        <f t="shared" si="123"/>
        <v>-9</v>
      </c>
    </row>
    <row r="1946" spans="1:23" x14ac:dyDescent="0.25">
      <c r="A1946">
        <v>20821</v>
      </c>
      <c r="B1946" t="str">
        <f>VLOOKUP(A1946,kipp_maps!A:B,2,FALSE)</f>
        <v>School D</v>
      </c>
      <c r="C1946">
        <f>VLOOKUP(A1946,kipp_maps!A:C,3,FALSE)</f>
        <v>7</v>
      </c>
      <c r="D1946">
        <f>VLOOKUP(A1946,kipp_maps!A:D,4,FALSE)</f>
        <v>2019</v>
      </c>
      <c r="E1946" t="str">
        <f>VLOOKUP(A1946,kipp_maps!A:E,5,FALSE)</f>
        <v>GenEd</v>
      </c>
      <c r="F1946">
        <f>VLOOKUP(A1946&amp;"|"&amp;"Fall"&amp;"|"&amp;"Math",kipp_maps!H:I,2,FALSE)</f>
        <v>216</v>
      </c>
      <c r="G1946">
        <f>VLOOKUP(A1946&amp;"|"&amp;"Fall"&amp;"|"&amp;"Math",kipp_maps!H:J,3,FALSE)</f>
        <v>29</v>
      </c>
      <c r="H1946">
        <f>VLOOKUP(A1946&amp;"|"&amp;"Fall"&amp;"|"&amp;"Math",kipp_maps!H:K,4,FALSE)</f>
        <v>2</v>
      </c>
      <c r="I1946">
        <f>VLOOKUP(A1946&amp;"|"&amp;"Spring"&amp;"|"&amp;"Math",kipp_maps!H:I,2,FALSE)</f>
        <v>221</v>
      </c>
      <c r="J1946">
        <f>VLOOKUP(A1946&amp;"|"&amp;"Spring"&amp;"|"&amp;"Math",kipp_maps!H:J,3,FALSE)</f>
        <v>33</v>
      </c>
      <c r="K1946">
        <f>VLOOKUP(A1946&amp;"|"&amp;"Spring"&amp;"|"&amp;"Math",kipp_maps!H:K,4,FALSE)</f>
        <v>2</v>
      </c>
      <c r="L1946">
        <f>VLOOKUP(A1946&amp;"|"&amp;"Fall"&amp;"|"&amp;"Math",kipp_maps!H:L,5,FALSE)</f>
        <v>5</v>
      </c>
      <c r="M1946">
        <f t="shared" si="120"/>
        <v>5</v>
      </c>
      <c r="N1946">
        <f t="shared" si="121"/>
        <v>0</v>
      </c>
      <c r="O1946">
        <f>VLOOKUP(A1946&amp;"|"&amp;"Fall"&amp;"|"&amp;"Reading",kipp_maps!H:I,2,FALSE)</f>
        <v>210</v>
      </c>
      <c r="P1946">
        <f>VLOOKUP(A1946&amp;"|"&amp;"Fall"&amp;"|"&amp;"Reading",kipp_maps!H:J,3,FALSE)</f>
        <v>35</v>
      </c>
      <c r="Q1946">
        <f>VLOOKUP(A1946&amp;"|"&amp;"Fall"&amp;"|"&amp;"Reading",kipp_maps!H:K,4,FALSE)</f>
        <v>2</v>
      </c>
      <c r="R1946">
        <f>VLOOKUP(A1946&amp;"|"&amp;"Spring"&amp;"|"&amp;"Reading",kipp_maps!H:I,2,FALSE)</f>
        <v>208</v>
      </c>
      <c r="S1946">
        <f>VLOOKUP(A1946&amp;"|"&amp;"Spring"&amp;"|"&amp;"Reading",kipp_maps!H:J,3,FALSE)</f>
        <v>25</v>
      </c>
      <c r="T1946">
        <f>VLOOKUP(A1946&amp;"|"&amp;"Spring"&amp;"|"&amp;"Reading",kipp_maps!H:K,4,FALSE)</f>
        <v>2</v>
      </c>
      <c r="U1946">
        <f>VLOOKUP(A1946&amp;"|"&amp;"Fall"&amp;"|"&amp;"Reading",kipp_maps!H:L,5,FALSE)</f>
        <v>5</v>
      </c>
      <c r="V1946">
        <f t="shared" si="122"/>
        <v>-2</v>
      </c>
      <c r="W1946">
        <f t="shared" si="123"/>
        <v>-7</v>
      </c>
    </row>
    <row r="1947" spans="1:23" x14ac:dyDescent="0.25">
      <c r="A1947">
        <v>16939</v>
      </c>
      <c r="B1947" t="str">
        <f>VLOOKUP(A1947,kipp_maps!A:B,2,FALSE)</f>
        <v>School C</v>
      </c>
      <c r="C1947">
        <f>VLOOKUP(A1947,kipp_maps!A:C,3,FALSE)</f>
        <v>7</v>
      </c>
      <c r="D1947">
        <f>VLOOKUP(A1947,kipp_maps!A:D,4,FALSE)</f>
        <v>2019</v>
      </c>
      <c r="E1947" t="str">
        <f>VLOOKUP(A1947,kipp_maps!A:E,5,FALSE)</f>
        <v>GenEd</v>
      </c>
      <c r="F1947">
        <f>VLOOKUP(A1947&amp;"|"&amp;"Fall"&amp;"|"&amp;"Math",kipp_maps!H:I,2,FALSE)</f>
        <v>219</v>
      </c>
      <c r="G1947">
        <f>VLOOKUP(A1947&amp;"|"&amp;"Fall"&amp;"|"&amp;"Math",kipp_maps!H:J,3,FALSE)</f>
        <v>35</v>
      </c>
      <c r="H1947">
        <f>VLOOKUP(A1947&amp;"|"&amp;"Fall"&amp;"|"&amp;"Math",kipp_maps!H:K,4,FALSE)</f>
        <v>2</v>
      </c>
      <c r="I1947">
        <f>VLOOKUP(A1947&amp;"|"&amp;"Spring"&amp;"|"&amp;"Math",kipp_maps!H:I,2,FALSE)</f>
        <v>215</v>
      </c>
      <c r="J1947">
        <f>VLOOKUP(A1947&amp;"|"&amp;"Spring"&amp;"|"&amp;"Math",kipp_maps!H:J,3,FALSE)</f>
        <v>22</v>
      </c>
      <c r="K1947">
        <f>VLOOKUP(A1947&amp;"|"&amp;"Spring"&amp;"|"&amp;"Math",kipp_maps!H:K,4,FALSE)</f>
        <v>1</v>
      </c>
      <c r="L1947">
        <f>VLOOKUP(A1947&amp;"|"&amp;"Fall"&amp;"|"&amp;"Math",kipp_maps!H:L,5,FALSE)</f>
        <v>5</v>
      </c>
      <c r="M1947">
        <f t="shared" si="120"/>
        <v>-4</v>
      </c>
      <c r="N1947">
        <f t="shared" si="121"/>
        <v>-9</v>
      </c>
      <c r="O1947">
        <f>VLOOKUP(A1947&amp;"|"&amp;"Fall"&amp;"|"&amp;"Reading",kipp_maps!H:I,2,FALSE)</f>
        <v>213</v>
      </c>
      <c r="P1947">
        <f>VLOOKUP(A1947&amp;"|"&amp;"Fall"&amp;"|"&amp;"Reading",kipp_maps!H:J,3,FALSE)</f>
        <v>43</v>
      </c>
      <c r="Q1947">
        <f>VLOOKUP(A1947&amp;"|"&amp;"Fall"&amp;"|"&amp;"Reading",kipp_maps!H:K,4,FALSE)</f>
        <v>2</v>
      </c>
      <c r="R1947">
        <f>VLOOKUP(A1947&amp;"|"&amp;"Spring"&amp;"|"&amp;"Reading",kipp_maps!H:I,2,FALSE)</f>
        <v>218</v>
      </c>
      <c r="S1947">
        <f>VLOOKUP(A1947&amp;"|"&amp;"Spring"&amp;"|"&amp;"Reading",kipp_maps!H:J,3,FALSE)</f>
        <v>50</v>
      </c>
      <c r="T1947">
        <f>VLOOKUP(A1947&amp;"|"&amp;"Spring"&amp;"|"&amp;"Reading",kipp_maps!H:K,4,FALSE)</f>
        <v>3</v>
      </c>
      <c r="U1947">
        <f>VLOOKUP(A1947&amp;"|"&amp;"Fall"&amp;"|"&amp;"Reading",kipp_maps!H:L,5,FALSE)</f>
        <v>4</v>
      </c>
      <c r="V1947">
        <f t="shared" si="122"/>
        <v>5</v>
      </c>
      <c r="W1947">
        <f t="shared" si="123"/>
        <v>1</v>
      </c>
    </row>
    <row r="1948" spans="1:23" x14ac:dyDescent="0.25">
      <c r="A1948">
        <v>11792</v>
      </c>
      <c r="B1948" t="str">
        <f>VLOOKUP(A1948,kipp_maps!A:B,2,FALSE)</f>
        <v>School C</v>
      </c>
      <c r="C1948">
        <f>VLOOKUP(A1948,kipp_maps!A:C,3,FALSE)</f>
        <v>7</v>
      </c>
      <c r="D1948">
        <f>VLOOKUP(A1948,kipp_maps!A:D,4,FALSE)</f>
        <v>2019</v>
      </c>
      <c r="E1948" t="str">
        <f>VLOOKUP(A1948,kipp_maps!A:E,5,FALSE)</f>
        <v>SPED</v>
      </c>
      <c r="F1948">
        <f>VLOOKUP(A1948&amp;"|"&amp;"Fall"&amp;"|"&amp;"Math",kipp_maps!H:I,2,FALSE)</f>
        <v>172</v>
      </c>
      <c r="G1948">
        <f>VLOOKUP(A1948&amp;"|"&amp;"Fall"&amp;"|"&amp;"Math",kipp_maps!H:J,3,FALSE)</f>
        <v>1</v>
      </c>
      <c r="H1948">
        <f>VLOOKUP(A1948&amp;"|"&amp;"Fall"&amp;"|"&amp;"Math",kipp_maps!H:K,4,FALSE)</f>
        <v>1</v>
      </c>
      <c r="I1948">
        <f>VLOOKUP(A1948&amp;"|"&amp;"Spring"&amp;"|"&amp;"Math",kipp_maps!H:I,2,FALSE)</f>
        <v>190</v>
      </c>
      <c r="J1948">
        <f>VLOOKUP(A1948&amp;"|"&amp;"Spring"&amp;"|"&amp;"Math",kipp_maps!H:J,3,FALSE)</f>
        <v>1</v>
      </c>
      <c r="K1948">
        <f>VLOOKUP(A1948&amp;"|"&amp;"Spring"&amp;"|"&amp;"Math",kipp_maps!H:K,4,FALSE)</f>
        <v>1</v>
      </c>
      <c r="L1948">
        <f>VLOOKUP(A1948&amp;"|"&amp;"Fall"&amp;"|"&amp;"Math",kipp_maps!H:L,5,FALSE)</f>
        <v>9</v>
      </c>
      <c r="M1948">
        <f t="shared" si="120"/>
        <v>18</v>
      </c>
      <c r="N1948">
        <f t="shared" si="121"/>
        <v>9</v>
      </c>
      <c r="O1948">
        <f>VLOOKUP(A1948&amp;"|"&amp;"Fall"&amp;"|"&amp;"Reading",kipp_maps!H:I,2,FALSE)</f>
        <v>166</v>
      </c>
      <c r="P1948">
        <f>VLOOKUP(A1948&amp;"|"&amp;"Fall"&amp;"|"&amp;"Reading",kipp_maps!H:J,3,FALSE)</f>
        <v>1</v>
      </c>
      <c r="Q1948">
        <f>VLOOKUP(A1948&amp;"|"&amp;"Fall"&amp;"|"&amp;"Reading",kipp_maps!H:K,4,FALSE)</f>
        <v>1</v>
      </c>
      <c r="R1948">
        <f>VLOOKUP(A1948&amp;"|"&amp;"Spring"&amp;"|"&amp;"Reading",kipp_maps!H:I,2,FALSE)</f>
        <v>177</v>
      </c>
      <c r="S1948">
        <f>VLOOKUP(A1948&amp;"|"&amp;"Spring"&amp;"|"&amp;"Reading",kipp_maps!H:J,3,FALSE)</f>
        <v>1</v>
      </c>
      <c r="T1948">
        <f>VLOOKUP(A1948&amp;"|"&amp;"Spring"&amp;"|"&amp;"Reading",kipp_maps!H:K,4,FALSE)</f>
        <v>1</v>
      </c>
      <c r="U1948">
        <f>VLOOKUP(A1948&amp;"|"&amp;"Fall"&amp;"|"&amp;"Reading",kipp_maps!H:L,5,FALSE)</f>
        <v>11</v>
      </c>
      <c r="V1948">
        <f t="shared" si="122"/>
        <v>11</v>
      </c>
      <c r="W1948">
        <f t="shared" si="123"/>
        <v>0</v>
      </c>
    </row>
    <row r="1949" spans="1:23" x14ac:dyDescent="0.25">
      <c r="A1949">
        <v>26113</v>
      </c>
      <c r="B1949" t="str">
        <f>VLOOKUP(A1949,kipp_maps!A:B,2,FALSE)</f>
        <v>School A</v>
      </c>
      <c r="C1949">
        <f>VLOOKUP(A1949,kipp_maps!A:C,3,FALSE)</f>
        <v>7</v>
      </c>
      <c r="D1949">
        <f>VLOOKUP(A1949,kipp_maps!A:D,4,FALSE)</f>
        <v>2019</v>
      </c>
      <c r="E1949" t="str">
        <f>VLOOKUP(A1949,kipp_maps!A:E,5,FALSE)</f>
        <v>SPED</v>
      </c>
      <c r="F1949">
        <f>VLOOKUP(A1949&amp;"|"&amp;"Fall"&amp;"|"&amp;"Math",kipp_maps!H:I,2,FALSE)</f>
        <v>218</v>
      </c>
      <c r="G1949">
        <f>VLOOKUP(A1949&amp;"|"&amp;"Fall"&amp;"|"&amp;"Math",kipp_maps!H:J,3,FALSE)</f>
        <v>33</v>
      </c>
      <c r="H1949">
        <f>VLOOKUP(A1949&amp;"|"&amp;"Fall"&amp;"|"&amp;"Math",kipp_maps!H:K,4,FALSE)</f>
        <v>2</v>
      </c>
      <c r="I1949">
        <f>VLOOKUP(A1949&amp;"|"&amp;"Spring"&amp;"|"&amp;"Math",kipp_maps!H:I,2,FALSE)</f>
        <v>226</v>
      </c>
      <c r="J1949">
        <f>VLOOKUP(A1949&amp;"|"&amp;"Spring"&amp;"|"&amp;"Math",kipp_maps!H:J,3,FALSE)</f>
        <v>44</v>
      </c>
      <c r="K1949">
        <f>VLOOKUP(A1949&amp;"|"&amp;"Spring"&amp;"|"&amp;"Math",kipp_maps!H:K,4,FALSE)</f>
        <v>2</v>
      </c>
      <c r="L1949">
        <f>VLOOKUP(A1949&amp;"|"&amp;"Fall"&amp;"|"&amp;"Math",kipp_maps!H:L,5,FALSE)</f>
        <v>5</v>
      </c>
      <c r="M1949">
        <f t="shared" si="120"/>
        <v>8</v>
      </c>
      <c r="N1949">
        <f t="shared" si="121"/>
        <v>3</v>
      </c>
      <c r="O1949">
        <f>VLOOKUP(A1949&amp;"|"&amp;"Fall"&amp;"|"&amp;"Reading",kipp_maps!H:I,2,FALSE)</f>
        <v>196</v>
      </c>
      <c r="P1949">
        <f>VLOOKUP(A1949&amp;"|"&amp;"Fall"&amp;"|"&amp;"Reading",kipp_maps!H:J,3,FALSE)</f>
        <v>9</v>
      </c>
      <c r="Q1949">
        <f>VLOOKUP(A1949&amp;"|"&amp;"Fall"&amp;"|"&amp;"Reading",kipp_maps!H:K,4,FALSE)</f>
        <v>1</v>
      </c>
      <c r="R1949">
        <f>VLOOKUP(A1949&amp;"|"&amp;"Spring"&amp;"|"&amp;"Reading",kipp_maps!H:I,2,FALSE)</f>
        <v>196</v>
      </c>
      <c r="S1949">
        <f>VLOOKUP(A1949&amp;"|"&amp;"Spring"&amp;"|"&amp;"Reading",kipp_maps!H:J,3,FALSE)</f>
        <v>7</v>
      </c>
      <c r="T1949">
        <f>VLOOKUP(A1949&amp;"|"&amp;"Spring"&amp;"|"&amp;"Reading",kipp_maps!H:K,4,FALSE)</f>
        <v>1</v>
      </c>
      <c r="U1949">
        <f>VLOOKUP(A1949&amp;"|"&amp;"Fall"&amp;"|"&amp;"Reading",kipp_maps!H:L,5,FALSE)</f>
        <v>7</v>
      </c>
      <c r="V1949">
        <f t="shared" si="122"/>
        <v>0</v>
      </c>
      <c r="W1949">
        <f t="shared" si="123"/>
        <v>-7</v>
      </c>
    </row>
    <row r="1950" spans="1:23" x14ac:dyDescent="0.25">
      <c r="A1950">
        <v>25309</v>
      </c>
      <c r="B1950" t="str">
        <f>VLOOKUP(A1950,kipp_maps!A:B,2,FALSE)</f>
        <v>School C</v>
      </c>
      <c r="C1950">
        <f>VLOOKUP(A1950,kipp_maps!A:C,3,FALSE)</f>
        <v>7</v>
      </c>
      <c r="D1950">
        <f>VLOOKUP(A1950,kipp_maps!A:D,4,FALSE)</f>
        <v>2019</v>
      </c>
      <c r="E1950" t="str">
        <f>VLOOKUP(A1950,kipp_maps!A:E,5,FALSE)</f>
        <v>GenEd</v>
      </c>
      <c r="F1950">
        <f>VLOOKUP(A1950&amp;"|"&amp;"Fall"&amp;"|"&amp;"Math",kipp_maps!H:I,2,FALSE)</f>
        <v>225</v>
      </c>
      <c r="G1950">
        <f>VLOOKUP(A1950&amp;"|"&amp;"Fall"&amp;"|"&amp;"Math",kipp_maps!H:J,3,FALSE)</f>
        <v>49</v>
      </c>
      <c r="H1950">
        <f>VLOOKUP(A1950&amp;"|"&amp;"Fall"&amp;"|"&amp;"Math",kipp_maps!H:K,4,FALSE)</f>
        <v>2</v>
      </c>
      <c r="I1950">
        <f>VLOOKUP(A1950&amp;"|"&amp;"Spring"&amp;"|"&amp;"Math",kipp_maps!H:I,2,FALSE)</f>
        <v>226</v>
      </c>
      <c r="J1950">
        <f>VLOOKUP(A1950&amp;"|"&amp;"Spring"&amp;"|"&amp;"Math",kipp_maps!H:J,3,FALSE)</f>
        <v>44</v>
      </c>
      <c r="K1950">
        <f>VLOOKUP(A1950&amp;"|"&amp;"Spring"&amp;"|"&amp;"Math",kipp_maps!H:K,4,FALSE)</f>
        <v>2</v>
      </c>
      <c r="L1950">
        <f>VLOOKUP(A1950&amp;"|"&amp;"Fall"&amp;"|"&amp;"Math",kipp_maps!H:L,5,FALSE)</f>
        <v>5</v>
      </c>
      <c r="M1950">
        <f t="shared" si="120"/>
        <v>1</v>
      </c>
      <c r="N1950">
        <f t="shared" si="121"/>
        <v>-4</v>
      </c>
      <c r="O1950">
        <f>VLOOKUP(A1950&amp;"|"&amp;"Fall"&amp;"|"&amp;"Reading",kipp_maps!H:I,2,FALSE)</f>
        <v>222</v>
      </c>
      <c r="P1950">
        <f>VLOOKUP(A1950&amp;"|"&amp;"Fall"&amp;"|"&amp;"Reading",kipp_maps!H:J,3,FALSE)</f>
        <v>67</v>
      </c>
      <c r="Q1950">
        <f>VLOOKUP(A1950&amp;"|"&amp;"Fall"&amp;"|"&amp;"Reading",kipp_maps!H:K,4,FALSE)</f>
        <v>3</v>
      </c>
      <c r="R1950">
        <f>VLOOKUP(A1950&amp;"|"&amp;"Spring"&amp;"|"&amp;"Reading",kipp_maps!H:I,2,FALSE)</f>
        <v>231</v>
      </c>
      <c r="S1950">
        <f>VLOOKUP(A1950&amp;"|"&amp;"Spring"&amp;"|"&amp;"Reading",kipp_maps!H:J,3,FALSE)</f>
        <v>80</v>
      </c>
      <c r="T1950">
        <f>VLOOKUP(A1950&amp;"|"&amp;"Spring"&amp;"|"&amp;"Reading",kipp_maps!H:K,4,FALSE)</f>
        <v>4</v>
      </c>
      <c r="U1950">
        <f>VLOOKUP(A1950&amp;"|"&amp;"Fall"&amp;"|"&amp;"Reading",kipp_maps!H:L,5,FALSE)</f>
        <v>3</v>
      </c>
      <c r="V1950">
        <f t="shared" si="122"/>
        <v>9</v>
      </c>
      <c r="W1950">
        <f t="shared" si="123"/>
        <v>6</v>
      </c>
    </row>
    <row r="1951" spans="1:23" x14ac:dyDescent="0.25">
      <c r="A1951">
        <v>20939</v>
      </c>
      <c r="B1951" t="str">
        <f>VLOOKUP(A1951,kipp_maps!A:B,2,FALSE)</f>
        <v>School C</v>
      </c>
      <c r="C1951">
        <f>VLOOKUP(A1951,kipp_maps!A:C,3,FALSE)</f>
        <v>7</v>
      </c>
      <c r="D1951">
        <f>VLOOKUP(A1951,kipp_maps!A:D,4,FALSE)</f>
        <v>2019</v>
      </c>
      <c r="E1951" t="str">
        <f>VLOOKUP(A1951,kipp_maps!A:E,5,FALSE)</f>
        <v>GenEd</v>
      </c>
      <c r="F1951">
        <f>VLOOKUP(A1951&amp;"|"&amp;"Fall"&amp;"|"&amp;"Math",kipp_maps!H:I,2,FALSE)</f>
        <v>223</v>
      </c>
      <c r="G1951">
        <f>VLOOKUP(A1951&amp;"|"&amp;"Fall"&amp;"|"&amp;"Math",kipp_maps!H:J,3,FALSE)</f>
        <v>44</v>
      </c>
      <c r="H1951">
        <f>VLOOKUP(A1951&amp;"|"&amp;"Fall"&amp;"|"&amp;"Math",kipp_maps!H:K,4,FALSE)</f>
        <v>2</v>
      </c>
      <c r="I1951">
        <f>VLOOKUP(A1951&amp;"|"&amp;"Spring"&amp;"|"&amp;"Math",kipp_maps!H:I,2,FALSE)</f>
        <v>235</v>
      </c>
      <c r="J1951">
        <f>VLOOKUP(A1951&amp;"|"&amp;"Spring"&amp;"|"&amp;"Math",kipp_maps!H:J,3,FALSE)</f>
        <v>64</v>
      </c>
      <c r="K1951">
        <f>VLOOKUP(A1951&amp;"|"&amp;"Spring"&amp;"|"&amp;"Math",kipp_maps!H:K,4,FALSE)</f>
        <v>3</v>
      </c>
      <c r="L1951">
        <f>VLOOKUP(A1951&amp;"|"&amp;"Fall"&amp;"|"&amp;"Math",kipp_maps!H:L,5,FALSE)</f>
        <v>5</v>
      </c>
      <c r="M1951">
        <f t="shared" si="120"/>
        <v>12</v>
      </c>
      <c r="N1951">
        <f t="shared" si="121"/>
        <v>7</v>
      </c>
      <c r="O1951">
        <f>VLOOKUP(A1951&amp;"|"&amp;"Fall"&amp;"|"&amp;"Reading",kipp_maps!H:I,2,FALSE)</f>
        <v>221</v>
      </c>
      <c r="P1951">
        <f>VLOOKUP(A1951&amp;"|"&amp;"Fall"&amp;"|"&amp;"Reading",kipp_maps!H:J,3,FALSE)</f>
        <v>64</v>
      </c>
      <c r="Q1951">
        <f>VLOOKUP(A1951&amp;"|"&amp;"Fall"&amp;"|"&amp;"Reading",kipp_maps!H:K,4,FALSE)</f>
        <v>3</v>
      </c>
      <c r="R1951">
        <f>VLOOKUP(A1951&amp;"|"&amp;"Spring"&amp;"|"&amp;"Reading",kipp_maps!H:I,2,FALSE)</f>
        <v>225</v>
      </c>
      <c r="S1951">
        <f>VLOOKUP(A1951&amp;"|"&amp;"Spring"&amp;"|"&amp;"Reading",kipp_maps!H:J,3,FALSE)</f>
        <v>67</v>
      </c>
      <c r="T1951">
        <f>VLOOKUP(A1951&amp;"|"&amp;"Spring"&amp;"|"&amp;"Reading",kipp_maps!H:K,4,FALSE)</f>
        <v>3</v>
      </c>
      <c r="U1951">
        <f>VLOOKUP(A1951&amp;"|"&amp;"Fall"&amp;"|"&amp;"Reading",kipp_maps!H:L,5,FALSE)</f>
        <v>3</v>
      </c>
      <c r="V1951">
        <f t="shared" si="122"/>
        <v>4</v>
      </c>
      <c r="W1951">
        <f t="shared" si="123"/>
        <v>1</v>
      </c>
    </row>
    <row r="1952" spans="1:23" x14ac:dyDescent="0.25">
      <c r="A1952">
        <v>21537</v>
      </c>
      <c r="B1952" t="str">
        <f>VLOOKUP(A1952,kipp_maps!A:B,2,FALSE)</f>
        <v>School C</v>
      </c>
      <c r="C1952">
        <f>VLOOKUP(A1952,kipp_maps!A:C,3,FALSE)</f>
        <v>7</v>
      </c>
      <c r="D1952">
        <f>VLOOKUP(A1952,kipp_maps!A:D,4,FALSE)</f>
        <v>2019</v>
      </c>
      <c r="E1952" t="str">
        <f>VLOOKUP(A1952,kipp_maps!A:E,5,FALSE)</f>
        <v>GenEd</v>
      </c>
      <c r="F1952">
        <f>VLOOKUP(A1952&amp;"|"&amp;"Fall"&amp;"|"&amp;"Math",kipp_maps!H:I,2,FALSE)</f>
        <v>227</v>
      </c>
      <c r="G1952">
        <f>VLOOKUP(A1952&amp;"|"&amp;"Fall"&amp;"|"&amp;"Math",kipp_maps!H:J,3,FALSE)</f>
        <v>54</v>
      </c>
      <c r="H1952">
        <f>VLOOKUP(A1952&amp;"|"&amp;"Fall"&amp;"|"&amp;"Math",kipp_maps!H:K,4,FALSE)</f>
        <v>3</v>
      </c>
      <c r="I1952">
        <f>VLOOKUP(A1952&amp;"|"&amp;"Spring"&amp;"|"&amp;"Math",kipp_maps!H:I,2,FALSE)</f>
        <v>225</v>
      </c>
      <c r="J1952">
        <f>VLOOKUP(A1952&amp;"|"&amp;"Spring"&amp;"|"&amp;"Math",kipp_maps!H:J,3,FALSE)</f>
        <v>42</v>
      </c>
      <c r="K1952">
        <f>VLOOKUP(A1952&amp;"|"&amp;"Spring"&amp;"|"&amp;"Math",kipp_maps!H:K,4,FALSE)</f>
        <v>2</v>
      </c>
      <c r="L1952">
        <f>VLOOKUP(A1952&amp;"|"&amp;"Fall"&amp;"|"&amp;"Math",kipp_maps!H:L,5,FALSE)</f>
        <v>5</v>
      </c>
      <c r="M1952">
        <f t="shared" si="120"/>
        <v>-2</v>
      </c>
      <c r="N1952">
        <f t="shared" si="121"/>
        <v>-7</v>
      </c>
      <c r="O1952">
        <f>VLOOKUP(A1952&amp;"|"&amp;"Fall"&amp;"|"&amp;"Reading",kipp_maps!H:I,2,FALSE)</f>
        <v>224</v>
      </c>
      <c r="P1952">
        <f>VLOOKUP(A1952&amp;"|"&amp;"Fall"&amp;"|"&amp;"Reading",kipp_maps!H:J,3,FALSE)</f>
        <v>71</v>
      </c>
      <c r="Q1952">
        <f>VLOOKUP(A1952&amp;"|"&amp;"Fall"&amp;"|"&amp;"Reading",kipp_maps!H:K,4,FALSE)</f>
        <v>3</v>
      </c>
      <c r="R1952">
        <f>VLOOKUP(A1952&amp;"|"&amp;"Spring"&amp;"|"&amp;"Reading",kipp_maps!H:I,2,FALSE)</f>
        <v>223</v>
      </c>
      <c r="S1952">
        <f>VLOOKUP(A1952&amp;"|"&amp;"Spring"&amp;"|"&amp;"Reading",kipp_maps!H:J,3,FALSE)</f>
        <v>63</v>
      </c>
      <c r="T1952">
        <f>VLOOKUP(A1952&amp;"|"&amp;"Spring"&amp;"|"&amp;"Reading",kipp_maps!H:K,4,FALSE)</f>
        <v>3</v>
      </c>
      <c r="U1952">
        <f>VLOOKUP(A1952&amp;"|"&amp;"Fall"&amp;"|"&amp;"Reading",kipp_maps!H:L,5,FALSE)</f>
        <v>2</v>
      </c>
      <c r="V1952">
        <f t="shared" si="122"/>
        <v>-1</v>
      </c>
      <c r="W1952">
        <f t="shared" si="123"/>
        <v>-3</v>
      </c>
    </row>
    <row r="1953" spans="1:23" x14ac:dyDescent="0.25">
      <c r="A1953">
        <v>18690</v>
      </c>
      <c r="B1953" t="str">
        <f>VLOOKUP(A1953,kipp_maps!A:B,2,FALSE)</f>
        <v>School C</v>
      </c>
      <c r="C1953">
        <f>VLOOKUP(A1953,kipp_maps!A:C,3,FALSE)</f>
        <v>7</v>
      </c>
      <c r="D1953">
        <f>VLOOKUP(A1953,kipp_maps!A:D,4,FALSE)</f>
        <v>2019</v>
      </c>
      <c r="E1953" t="str">
        <f>VLOOKUP(A1953,kipp_maps!A:E,5,FALSE)</f>
        <v>GenEd</v>
      </c>
      <c r="F1953">
        <f>VLOOKUP(A1953&amp;"|"&amp;"Fall"&amp;"|"&amp;"Math",kipp_maps!H:I,2,FALSE)</f>
        <v>227</v>
      </c>
      <c r="G1953">
        <f>VLOOKUP(A1953&amp;"|"&amp;"Fall"&amp;"|"&amp;"Math",kipp_maps!H:J,3,FALSE)</f>
        <v>54</v>
      </c>
      <c r="H1953">
        <f>VLOOKUP(A1953&amp;"|"&amp;"Fall"&amp;"|"&amp;"Math",kipp_maps!H:K,4,FALSE)</f>
        <v>3</v>
      </c>
      <c r="I1953">
        <f>VLOOKUP(A1953&amp;"|"&amp;"Spring"&amp;"|"&amp;"Math",kipp_maps!H:I,2,FALSE)</f>
        <v>210</v>
      </c>
      <c r="J1953">
        <f>VLOOKUP(A1953&amp;"|"&amp;"Spring"&amp;"|"&amp;"Math",kipp_maps!H:J,3,FALSE)</f>
        <v>15</v>
      </c>
      <c r="K1953">
        <f>VLOOKUP(A1953&amp;"|"&amp;"Spring"&amp;"|"&amp;"Math",kipp_maps!H:K,4,FALSE)</f>
        <v>1</v>
      </c>
      <c r="L1953">
        <f>VLOOKUP(A1953&amp;"|"&amp;"Fall"&amp;"|"&amp;"Math",kipp_maps!H:L,5,FALSE)</f>
        <v>5</v>
      </c>
      <c r="M1953">
        <f t="shared" si="120"/>
        <v>-17</v>
      </c>
      <c r="N1953">
        <f t="shared" si="121"/>
        <v>-22</v>
      </c>
      <c r="O1953">
        <f>VLOOKUP(A1953&amp;"|"&amp;"Fall"&amp;"|"&amp;"Reading",kipp_maps!H:I,2,FALSE)</f>
        <v>227</v>
      </c>
      <c r="P1953">
        <f>VLOOKUP(A1953&amp;"|"&amp;"Fall"&amp;"|"&amp;"Reading",kipp_maps!H:J,3,FALSE)</f>
        <v>78</v>
      </c>
      <c r="Q1953">
        <f>VLOOKUP(A1953&amp;"|"&amp;"Fall"&amp;"|"&amp;"Reading",kipp_maps!H:K,4,FALSE)</f>
        <v>4</v>
      </c>
      <c r="R1953">
        <f>VLOOKUP(A1953&amp;"|"&amp;"Spring"&amp;"|"&amp;"Reading",kipp_maps!H:I,2,FALSE)</f>
        <v>219</v>
      </c>
      <c r="S1953">
        <f>VLOOKUP(A1953&amp;"|"&amp;"Spring"&amp;"|"&amp;"Reading",kipp_maps!H:J,3,FALSE)</f>
        <v>52</v>
      </c>
      <c r="T1953">
        <f>VLOOKUP(A1953&amp;"|"&amp;"Spring"&amp;"|"&amp;"Reading",kipp_maps!H:K,4,FALSE)</f>
        <v>3</v>
      </c>
      <c r="U1953">
        <f>VLOOKUP(A1953&amp;"|"&amp;"Fall"&amp;"|"&amp;"Reading",kipp_maps!H:L,5,FALSE)</f>
        <v>2</v>
      </c>
      <c r="V1953">
        <f t="shared" si="122"/>
        <v>-8</v>
      </c>
      <c r="W1953">
        <f t="shared" si="123"/>
        <v>-10</v>
      </c>
    </row>
    <row r="1954" spans="1:23" x14ac:dyDescent="0.25">
      <c r="A1954">
        <v>20752</v>
      </c>
      <c r="B1954" t="str">
        <f>VLOOKUP(A1954,kipp_maps!A:B,2,FALSE)</f>
        <v>School C</v>
      </c>
      <c r="C1954">
        <f>VLOOKUP(A1954,kipp_maps!A:C,3,FALSE)</f>
        <v>7</v>
      </c>
      <c r="D1954">
        <f>VLOOKUP(A1954,kipp_maps!A:D,4,FALSE)</f>
        <v>2019</v>
      </c>
      <c r="E1954" t="str">
        <f>VLOOKUP(A1954,kipp_maps!A:E,5,FALSE)</f>
        <v>GenEd</v>
      </c>
      <c r="F1954">
        <f>VLOOKUP(A1954&amp;"|"&amp;"Fall"&amp;"|"&amp;"Math",kipp_maps!H:I,2,FALSE)</f>
        <v>245</v>
      </c>
      <c r="G1954">
        <f>VLOOKUP(A1954&amp;"|"&amp;"Fall"&amp;"|"&amp;"Math",kipp_maps!H:J,3,FALSE)</f>
        <v>88</v>
      </c>
      <c r="H1954">
        <f>VLOOKUP(A1954&amp;"|"&amp;"Fall"&amp;"|"&amp;"Math",kipp_maps!H:K,4,FALSE)</f>
        <v>4</v>
      </c>
      <c r="I1954">
        <f>VLOOKUP(A1954&amp;"|"&amp;"Spring"&amp;"|"&amp;"Math",kipp_maps!H:I,2,FALSE)</f>
        <v>243</v>
      </c>
      <c r="J1954">
        <f>VLOOKUP(A1954&amp;"|"&amp;"Spring"&amp;"|"&amp;"Math",kipp_maps!H:J,3,FALSE)</f>
        <v>79</v>
      </c>
      <c r="K1954">
        <f>VLOOKUP(A1954&amp;"|"&amp;"Spring"&amp;"|"&amp;"Math",kipp_maps!H:K,4,FALSE)</f>
        <v>4</v>
      </c>
      <c r="L1954">
        <f>VLOOKUP(A1954&amp;"|"&amp;"Fall"&amp;"|"&amp;"Math",kipp_maps!H:L,5,FALSE)</f>
        <v>3</v>
      </c>
      <c r="M1954">
        <f t="shared" si="120"/>
        <v>-2</v>
      </c>
      <c r="N1954">
        <f t="shared" si="121"/>
        <v>-5</v>
      </c>
      <c r="O1954">
        <f>VLOOKUP(A1954&amp;"|"&amp;"Fall"&amp;"|"&amp;"Reading",kipp_maps!H:I,2,FALSE)</f>
        <v>233</v>
      </c>
      <c r="P1954">
        <f>VLOOKUP(A1954&amp;"|"&amp;"Fall"&amp;"|"&amp;"Reading",kipp_maps!H:J,3,FALSE)</f>
        <v>88</v>
      </c>
      <c r="Q1954">
        <f>VLOOKUP(A1954&amp;"|"&amp;"Fall"&amp;"|"&amp;"Reading",kipp_maps!H:K,4,FALSE)</f>
        <v>4</v>
      </c>
      <c r="R1954">
        <f>VLOOKUP(A1954&amp;"|"&amp;"Spring"&amp;"|"&amp;"Reading",kipp_maps!H:I,2,FALSE)</f>
        <v>228</v>
      </c>
      <c r="S1954">
        <f>VLOOKUP(A1954&amp;"|"&amp;"Spring"&amp;"|"&amp;"Reading",kipp_maps!H:J,3,FALSE)</f>
        <v>74</v>
      </c>
      <c r="T1954">
        <f>VLOOKUP(A1954&amp;"|"&amp;"Spring"&amp;"|"&amp;"Reading",kipp_maps!H:K,4,FALSE)</f>
        <v>3</v>
      </c>
      <c r="U1954">
        <f>VLOOKUP(A1954&amp;"|"&amp;"Fall"&amp;"|"&amp;"Reading",kipp_maps!H:L,5,FALSE)</f>
        <v>2</v>
      </c>
      <c r="V1954">
        <f t="shared" si="122"/>
        <v>-5</v>
      </c>
      <c r="W1954">
        <f t="shared" si="123"/>
        <v>-7</v>
      </c>
    </row>
    <row r="1955" spans="1:23" x14ac:dyDescent="0.25">
      <c r="A1955">
        <v>11628</v>
      </c>
      <c r="B1955" t="str">
        <f>VLOOKUP(A1955,kipp_maps!A:B,2,FALSE)</f>
        <v>School A</v>
      </c>
      <c r="C1955">
        <f>VLOOKUP(A1955,kipp_maps!A:C,3,FALSE)</f>
        <v>7</v>
      </c>
      <c r="D1955">
        <f>VLOOKUP(A1955,kipp_maps!A:D,4,FALSE)</f>
        <v>2019</v>
      </c>
      <c r="E1955" t="str">
        <f>VLOOKUP(A1955,kipp_maps!A:E,5,FALSE)</f>
        <v>GenEd</v>
      </c>
      <c r="F1955">
        <f>VLOOKUP(A1955&amp;"|"&amp;"Fall"&amp;"|"&amp;"Math",kipp_maps!H:I,2,FALSE)</f>
        <v>222</v>
      </c>
      <c r="G1955">
        <f>VLOOKUP(A1955&amp;"|"&amp;"Fall"&amp;"|"&amp;"Math",kipp_maps!H:J,3,FALSE)</f>
        <v>42</v>
      </c>
      <c r="H1955">
        <f>VLOOKUP(A1955&amp;"|"&amp;"Fall"&amp;"|"&amp;"Math",kipp_maps!H:K,4,FALSE)</f>
        <v>2</v>
      </c>
      <c r="I1955">
        <f>VLOOKUP(A1955&amp;"|"&amp;"Spring"&amp;"|"&amp;"Math",kipp_maps!H:I,2,FALSE)</f>
        <v>223</v>
      </c>
      <c r="J1955">
        <f>VLOOKUP(A1955&amp;"|"&amp;"Spring"&amp;"|"&amp;"Math",kipp_maps!H:J,3,FALSE)</f>
        <v>38</v>
      </c>
      <c r="K1955">
        <f>VLOOKUP(A1955&amp;"|"&amp;"Spring"&amp;"|"&amp;"Math",kipp_maps!H:K,4,FALSE)</f>
        <v>2</v>
      </c>
      <c r="L1955">
        <f>VLOOKUP(A1955&amp;"|"&amp;"Fall"&amp;"|"&amp;"Math",kipp_maps!H:L,5,FALSE)</f>
        <v>5</v>
      </c>
      <c r="M1955">
        <f t="shared" si="120"/>
        <v>1</v>
      </c>
      <c r="N1955">
        <f t="shared" si="121"/>
        <v>-4</v>
      </c>
      <c r="O1955">
        <f>VLOOKUP(A1955&amp;"|"&amp;"Fall"&amp;"|"&amp;"Reading",kipp_maps!H:I,2,FALSE)</f>
        <v>213</v>
      </c>
      <c r="P1955">
        <f>VLOOKUP(A1955&amp;"|"&amp;"Fall"&amp;"|"&amp;"Reading",kipp_maps!H:J,3,FALSE)</f>
        <v>43</v>
      </c>
      <c r="Q1955">
        <f>VLOOKUP(A1955&amp;"|"&amp;"Fall"&amp;"|"&amp;"Reading",kipp_maps!H:K,4,FALSE)</f>
        <v>2</v>
      </c>
      <c r="R1955">
        <f>VLOOKUP(A1955&amp;"|"&amp;"Spring"&amp;"|"&amp;"Reading",kipp_maps!H:I,2,FALSE)</f>
        <v>217</v>
      </c>
      <c r="S1955">
        <f>VLOOKUP(A1955&amp;"|"&amp;"Spring"&amp;"|"&amp;"Reading",kipp_maps!H:J,3,FALSE)</f>
        <v>47</v>
      </c>
      <c r="T1955">
        <f>VLOOKUP(A1955&amp;"|"&amp;"Spring"&amp;"|"&amp;"Reading",kipp_maps!H:K,4,FALSE)</f>
        <v>2</v>
      </c>
      <c r="U1955">
        <f>VLOOKUP(A1955&amp;"|"&amp;"Fall"&amp;"|"&amp;"Reading",kipp_maps!H:L,5,FALSE)</f>
        <v>4</v>
      </c>
      <c r="V1955">
        <f t="shared" si="122"/>
        <v>4</v>
      </c>
      <c r="W1955">
        <f t="shared" si="123"/>
        <v>0</v>
      </c>
    </row>
    <row r="1956" spans="1:23" x14ac:dyDescent="0.25">
      <c r="A1956">
        <v>29453</v>
      </c>
      <c r="B1956" t="str">
        <f>VLOOKUP(A1956,kipp_maps!A:B,2,FALSE)</f>
        <v>School C</v>
      </c>
      <c r="C1956">
        <f>VLOOKUP(A1956,kipp_maps!A:C,3,FALSE)</f>
        <v>7</v>
      </c>
      <c r="D1956">
        <f>VLOOKUP(A1956,kipp_maps!A:D,4,FALSE)</f>
        <v>2019</v>
      </c>
      <c r="E1956" t="str">
        <f>VLOOKUP(A1956,kipp_maps!A:E,5,FALSE)</f>
        <v>GenEd</v>
      </c>
      <c r="F1956">
        <f>VLOOKUP(A1956&amp;"|"&amp;"Fall"&amp;"|"&amp;"Math",kipp_maps!H:I,2,FALSE)</f>
        <v>223</v>
      </c>
      <c r="G1956">
        <f>VLOOKUP(A1956&amp;"|"&amp;"Fall"&amp;"|"&amp;"Math",kipp_maps!H:J,3,FALSE)</f>
        <v>44</v>
      </c>
      <c r="H1956">
        <f>VLOOKUP(A1956&amp;"|"&amp;"Fall"&amp;"|"&amp;"Math",kipp_maps!H:K,4,FALSE)</f>
        <v>2</v>
      </c>
      <c r="I1956">
        <f>VLOOKUP(A1956&amp;"|"&amp;"Spring"&amp;"|"&amp;"Math",kipp_maps!H:I,2,FALSE)</f>
        <v>232</v>
      </c>
      <c r="J1956">
        <f>VLOOKUP(A1956&amp;"|"&amp;"Spring"&amp;"|"&amp;"Math",kipp_maps!H:J,3,FALSE)</f>
        <v>58</v>
      </c>
      <c r="K1956">
        <f>VLOOKUP(A1956&amp;"|"&amp;"Spring"&amp;"|"&amp;"Math",kipp_maps!H:K,4,FALSE)</f>
        <v>3</v>
      </c>
      <c r="L1956">
        <f>VLOOKUP(A1956&amp;"|"&amp;"Fall"&amp;"|"&amp;"Math",kipp_maps!H:L,5,FALSE)</f>
        <v>5</v>
      </c>
      <c r="M1956">
        <f t="shared" si="120"/>
        <v>9</v>
      </c>
      <c r="N1956">
        <f t="shared" si="121"/>
        <v>4</v>
      </c>
      <c r="O1956">
        <f>VLOOKUP(A1956&amp;"|"&amp;"Fall"&amp;"|"&amp;"Reading",kipp_maps!H:I,2,FALSE)</f>
        <v>219</v>
      </c>
      <c r="P1956">
        <f>VLOOKUP(A1956&amp;"|"&amp;"Fall"&amp;"|"&amp;"Reading",kipp_maps!H:J,3,FALSE)</f>
        <v>59</v>
      </c>
      <c r="Q1956">
        <f>VLOOKUP(A1956&amp;"|"&amp;"Fall"&amp;"|"&amp;"Reading",kipp_maps!H:K,4,FALSE)</f>
        <v>3</v>
      </c>
      <c r="R1956">
        <f>VLOOKUP(A1956&amp;"|"&amp;"Spring"&amp;"|"&amp;"Reading",kipp_maps!H:I,2,FALSE)</f>
        <v>220</v>
      </c>
      <c r="S1956">
        <f>VLOOKUP(A1956&amp;"|"&amp;"Spring"&amp;"|"&amp;"Reading",kipp_maps!H:J,3,FALSE)</f>
        <v>55</v>
      </c>
      <c r="T1956">
        <f>VLOOKUP(A1956&amp;"|"&amp;"Spring"&amp;"|"&amp;"Reading",kipp_maps!H:K,4,FALSE)</f>
        <v>3</v>
      </c>
      <c r="U1956">
        <f>VLOOKUP(A1956&amp;"|"&amp;"Fall"&amp;"|"&amp;"Reading",kipp_maps!H:L,5,FALSE)</f>
        <v>3</v>
      </c>
      <c r="V1956">
        <f t="shared" si="122"/>
        <v>1</v>
      </c>
      <c r="W1956">
        <f t="shared" si="123"/>
        <v>-2</v>
      </c>
    </row>
    <row r="1957" spans="1:23" x14ac:dyDescent="0.25">
      <c r="A1957">
        <v>24783</v>
      </c>
      <c r="B1957" t="str">
        <f>VLOOKUP(A1957,kipp_maps!A:B,2,FALSE)</f>
        <v>School D</v>
      </c>
      <c r="C1957">
        <f>VLOOKUP(A1957,kipp_maps!A:C,3,FALSE)</f>
        <v>7</v>
      </c>
      <c r="D1957">
        <f>VLOOKUP(A1957,kipp_maps!A:D,4,FALSE)</f>
        <v>2019</v>
      </c>
      <c r="E1957" t="str">
        <f>VLOOKUP(A1957,kipp_maps!A:E,5,FALSE)</f>
        <v>GenEd</v>
      </c>
      <c r="F1957">
        <f>VLOOKUP(A1957&amp;"|"&amp;"Fall"&amp;"|"&amp;"Math",kipp_maps!H:I,2,FALSE)</f>
        <v>223</v>
      </c>
      <c r="G1957">
        <f>VLOOKUP(A1957&amp;"|"&amp;"Fall"&amp;"|"&amp;"Math",kipp_maps!H:J,3,FALSE)</f>
        <v>44</v>
      </c>
      <c r="H1957">
        <f>VLOOKUP(A1957&amp;"|"&amp;"Fall"&amp;"|"&amp;"Math",kipp_maps!H:K,4,FALSE)</f>
        <v>2</v>
      </c>
      <c r="I1957">
        <f>VLOOKUP(A1957&amp;"|"&amp;"Spring"&amp;"|"&amp;"Math",kipp_maps!H:I,2,FALSE)</f>
        <v>218</v>
      </c>
      <c r="J1957">
        <f>VLOOKUP(A1957&amp;"|"&amp;"Spring"&amp;"|"&amp;"Math",kipp_maps!H:J,3,FALSE)</f>
        <v>28</v>
      </c>
      <c r="K1957">
        <f>VLOOKUP(A1957&amp;"|"&amp;"Spring"&amp;"|"&amp;"Math",kipp_maps!H:K,4,FALSE)</f>
        <v>2</v>
      </c>
      <c r="L1957">
        <f>VLOOKUP(A1957&amp;"|"&amp;"Fall"&amp;"|"&amp;"Math",kipp_maps!H:L,5,FALSE)</f>
        <v>5</v>
      </c>
      <c r="M1957">
        <f t="shared" si="120"/>
        <v>-5</v>
      </c>
      <c r="N1957">
        <f t="shared" si="121"/>
        <v>-10</v>
      </c>
      <c r="O1957">
        <f>VLOOKUP(A1957&amp;"|"&amp;"Fall"&amp;"|"&amp;"Reading",kipp_maps!H:I,2,FALSE)</f>
        <v>203</v>
      </c>
      <c r="P1957">
        <f>VLOOKUP(A1957&amp;"|"&amp;"Fall"&amp;"|"&amp;"Reading",kipp_maps!H:J,3,FALSE)</f>
        <v>19</v>
      </c>
      <c r="Q1957">
        <f>VLOOKUP(A1957&amp;"|"&amp;"Fall"&amp;"|"&amp;"Reading",kipp_maps!H:K,4,FALSE)</f>
        <v>1</v>
      </c>
      <c r="R1957">
        <f>VLOOKUP(A1957&amp;"|"&amp;"Spring"&amp;"|"&amp;"Reading",kipp_maps!H:I,2,FALSE)</f>
        <v>212</v>
      </c>
      <c r="S1957">
        <f>VLOOKUP(A1957&amp;"|"&amp;"Spring"&amp;"|"&amp;"Reading",kipp_maps!H:J,3,FALSE)</f>
        <v>34</v>
      </c>
      <c r="T1957">
        <f>VLOOKUP(A1957&amp;"|"&amp;"Spring"&amp;"|"&amp;"Reading",kipp_maps!H:K,4,FALSE)</f>
        <v>2</v>
      </c>
      <c r="U1957">
        <f>VLOOKUP(A1957&amp;"|"&amp;"Fall"&amp;"|"&amp;"Reading",kipp_maps!H:L,5,FALSE)</f>
        <v>6</v>
      </c>
      <c r="V1957">
        <f t="shared" si="122"/>
        <v>9</v>
      </c>
      <c r="W1957">
        <f t="shared" si="123"/>
        <v>3</v>
      </c>
    </row>
    <row r="1958" spans="1:23" x14ac:dyDescent="0.25">
      <c r="A1958">
        <v>29565</v>
      </c>
      <c r="B1958" t="str">
        <f>VLOOKUP(A1958,kipp_maps!A:B,2,FALSE)</f>
        <v>School C</v>
      </c>
      <c r="C1958">
        <f>VLOOKUP(A1958,kipp_maps!A:C,3,FALSE)</f>
        <v>7</v>
      </c>
      <c r="D1958">
        <f>VLOOKUP(A1958,kipp_maps!A:D,4,FALSE)</f>
        <v>2019</v>
      </c>
      <c r="E1958" t="str">
        <f>VLOOKUP(A1958,kipp_maps!A:E,5,FALSE)</f>
        <v>GenEd</v>
      </c>
      <c r="F1958">
        <f>VLOOKUP(A1958&amp;"|"&amp;"Fall"&amp;"|"&amp;"Math",kipp_maps!H:I,2,FALSE)</f>
        <v>224</v>
      </c>
      <c r="G1958">
        <f>VLOOKUP(A1958&amp;"|"&amp;"Fall"&amp;"|"&amp;"Math",kipp_maps!H:J,3,FALSE)</f>
        <v>47</v>
      </c>
      <c r="H1958">
        <f>VLOOKUP(A1958&amp;"|"&amp;"Fall"&amp;"|"&amp;"Math",kipp_maps!H:K,4,FALSE)</f>
        <v>2</v>
      </c>
      <c r="I1958">
        <f>VLOOKUP(A1958&amp;"|"&amp;"Spring"&amp;"|"&amp;"Math",kipp_maps!H:I,2,FALSE)</f>
        <v>219</v>
      </c>
      <c r="J1958">
        <f>VLOOKUP(A1958&amp;"|"&amp;"Spring"&amp;"|"&amp;"Math",kipp_maps!H:J,3,FALSE)</f>
        <v>29</v>
      </c>
      <c r="K1958">
        <f>VLOOKUP(A1958&amp;"|"&amp;"Spring"&amp;"|"&amp;"Math",kipp_maps!H:K,4,FALSE)</f>
        <v>2</v>
      </c>
      <c r="L1958">
        <f>VLOOKUP(A1958&amp;"|"&amp;"Fall"&amp;"|"&amp;"Math",kipp_maps!H:L,5,FALSE)</f>
        <v>5</v>
      </c>
      <c r="M1958">
        <f t="shared" si="120"/>
        <v>-5</v>
      </c>
      <c r="N1958">
        <f t="shared" si="121"/>
        <v>-10</v>
      </c>
      <c r="O1958">
        <f>VLOOKUP(A1958&amp;"|"&amp;"Fall"&amp;"|"&amp;"Reading",kipp_maps!H:I,2,FALSE)</f>
        <v>213</v>
      </c>
      <c r="P1958">
        <f>VLOOKUP(A1958&amp;"|"&amp;"Fall"&amp;"|"&amp;"Reading",kipp_maps!H:J,3,FALSE)</f>
        <v>43</v>
      </c>
      <c r="Q1958">
        <f>VLOOKUP(A1958&amp;"|"&amp;"Fall"&amp;"|"&amp;"Reading",kipp_maps!H:K,4,FALSE)</f>
        <v>2</v>
      </c>
      <c r="R1958">
        <f>VLOOKUP(A1958&amp;"|"&amp;"Spring"&amp;"|"&amp;"Reading",kipp_maps!H:I,2,FALSE)</f>
        <v>217</v>
      </c>
      <c r="S1958">
        <f>VLOOKUP(A1958&amp;"|"&amp;"Spring"&amp;"|"&amp;"Reading",kipp_maps!H:J,3,FALSE)</f>
        <v>47</v>
      </c>
      <c r="T1958">
        <f>VLOOKUP(A1958&amp;"|"&amp;"Spring"&amp;"|"&amp;"Reading",kipp_maps!H:K,4,FALSE)</f>
        <v>2</v>
      </c>
      <c r="U1958">
        <f>VLOOKUP(A1958&amp;"|"&amp;"Fall"&amp;"|"&amp;"Reading",kipp_maps!H:L,5,FALSE)</f>
        <v>4</v>
      </c>
      <c r="V1958">
        <f t="shared" si="122"/>
        <v>4</v>
      </c>
      <c r="W1958">
        <f t="shared" si="123"/>
        <v>0</v>
      </c>
    </row>
    <row r="1959" spans="1:23" x14ac:dyDescent="0.25">
      <c r="A1959">
        <v>16905</v>
      </c>
      <c r="B1959" t="str">
        <f>VLOOKUP(A1959,kipp_maps!A:B,2,FALSE)</f>
        <v>School A</v>
      </c>
      <c r="C1959">
        <f>VLOOKUP(A1959,kipp_maps!A:C,3,FALSE)</f>
        <v>7</v>
      </c>
      <c r="D1959">
        <f>VLOOKUP(A1959,kipp_maps!A:D,4,FALSE)</f>
        <v>2019</v>
      </c>
      <c r="E1959" t="str">
        <f>VLOOKUP(A1959,kipp_maps!A:E,5,FALSE)</f>
        <v>GenEd</v>
      </c>
      <c r="F1959">
        <f>VLOOKUP(A1959&amp;"|"&amp;"Fall"&amp;"|"&amp;"Math",kipp_maps!H:I,2,FALSE)</f>
        <v>222</v>
      </c>
      <c r="G1959">
        <f>VLOOKUP(A1959&amp;"|"&amp;"Fall"&amp;"|"&amp;"Math",kipp_maps!H:J,3,FALSE)</f>
        <v>42</v>
      </c>
      <c r="H1959">
        <f>VLOOKUP(A1959&amp;"|"&amp;"Fall"&amp;"|"&amp;"Math",kipp_maps!H:K,4,FALSE)</f>
        <v>2</v>
      </c>
      <c r="I1959">
        <f>VLOOKUP(A1959&amp;"|"&amp;"Spring"&amp;"|"&amp;"Math",kipp_maps!H:I,2,FALSE)</f>
        <v>219</v>
      </c>
      <c r="J1959">
        <f>VLOOKUP(A1959&amp;"|"&amp;"Spring"&amp;"|"&amp;"Math",kipp_maps!H:J,3,FALSE)</f>
        <v>29</v>
      </c>
      <c r="K1959">
        <f>VLOOKUP(A1959&amp;"|"&amp;"Spring"&amp;"|"&amp;"Math",kipp_maps!H:K,4,FALSE)</f>
        <v>2</v>
      </c>
      <c r="L1959">
        <f>VLOOKUP(A1959&amp;"|"&amp;"Fall"&amp;"|"&amp;"Math",kipp_maps!H:L,5,FALSE)</f>
        <v>5</v>
      </c>
      <c r="M1959">
        <f t="shared" si="120"/>
        <v>-3</v>
      </c>
      <c r="N1959">
        <f t="shared" si="121"/>
        <v>-8</v>
      </c>
      <c r="O1959">
        <f>VLOOKUP(A1959&amp;"|"&amp;"Fall"&amp;"|"&amp;"Reading",kipp_maps!H:I,2,FALSE)</f>
        <v>209</v>
      </c>
      <c r="P1959">
        <f>VLOOKUP(A1959&amp;"|"&amp;"Fall"&amp;"|"&amp;"Reading",kipp_maps!H:J,3,FALSE)</f>
        <v>32</v>
      </c>
      <c r="Q1959">
        <f>VLOOKUP(A1959&amp;"|"&amp;"Fall"&amp;"|"&amp;"Reading",kipp_maps!H:K,4,FALSE)</f>
        <v>2</v>
      </c>
      <c r="R1959">
        <f>VLOOKUP(A1959&amp;"|"&amp;"Spring"&amp;"|"&amp;"Reading",kipp_maps!H:I,2,FALSE)</f>
        <v>213</v>
      </c>
      <c r="S1959">
        <f>VLOOKUP(A1959&amp;"|"&amp;"Spring"&amp;"|"&amp;"Reading",kipp_maps!H:J,3,FALSE)</f>
        <v>37</v>
      </c>
      <c r="T1959">
        <f>VLOOKUP(A1959&amp;"|"&amp;"Spring"&amp;"|"&amp;"Reading",kipp_maps!H:K,4,FALSE)</f>
        <v>2</v>
      </c>
      <c r="U1959">
        <f>VLOOKUP(A1959&amp;"|"&amp;"Fall"&amp;"|"&amp;"Reading",kipp_maps!H:L,5,FALSE)</f>
        <v>5</v>
      </c>
      <c r="V1959">
        <f t="shared" si="122"/>
        <v>4</v>
      </c>
      <c r="W1959">
        <f t="shared" si="123"/>
        <v>-1</v>
      </c>
    </row>
    <row r="1960" spans="1:23" x14ac:dyDescent="0.25">
      <c r="A1960">
        <v>12097</v>
      </c>
      <c r="B1960" t="str">
        <f>VLOOKUP(A1960,kipp_maps!A:B,2,FALSE)</f>
        <v>School C</v>
      </c>
      <c r="C1960">
        <f>VLOOKUP(A1960,kipp_maps!A:C,3,FALSE)</f>
        <v>7</v>
      </c>
      <c r="D1960">
        <f>VLOOKUP(A1960,kipp_maps!A:D,4,FALSE)</f>
        <v>2019</v>
      </c>
      <c r="E1960" t="str">
        <f>VLOOKUP(A1960,kipp_maps!A:E,5,FALSE)</f>
        <v>GenEd</v>
      </c>
      <c r="F1960">
        <f>VLOOKUP(A1960&amp;"|"&amp;"Fall"&amp;"|"&amp;"Math",kipp_maps!H:I,2,FALSE)</f>
        <v>222</v>
      </c>
      <c r="G1960">
        <f>VLOOKUP(A1960&amp;"|"&amp;"Fall"&amp;"|"&amp;"Math",kipp_maps!H:J,3,FALSE)</f>
        <v>42</v>
      </c>
      <c r="H1960">
        <f>VLOOKUP(A1960&amp;"|"&amp;"Fall"&amp;"|"&amp;"Math",kipp_maps!H:K,4,FALSE)</f>
        <v>2</v>
      </c>
      <c r="I1960">
        <f>VLOOKUP(A1960&amp;"|"&amp;"Spring"&amp;"|"&amp;"Math",kipp_maps!H:I,2,FALSE)</f>
        <v>215</v>
      </c>
      <c r="J1960">
        <f>VLOOKUP(A1960&amp;"|"&amp;"Spring"&amp;"|"&amp;"Math",kipp_maps!H:J,3,FALSE)</f>
        <v>22</v>
      </c>
      <c r="K1960">
        <f>VLOOKUP(A1960&amp;"|"&amp;"Spring"&amp;"|"&amp;"Math",kipp_maps!H:K,4,FALSE)</f>
        <v>1</v>
      </c>
      <c r="L1960">
        <f>VLOOKUP(A1960&amp;"|"&amp;"Fall"&amp;"|"&amp;"Math",kipp_maps!H:L,5,FALSE)</f>
        <v>5</v>
      </c>
      <c r="M1960">
        <f t="shared" si="120"/>
        <v>-7</v>
      </c>
      <c r="N1960">
        <f t="shared" si="121"/>
        <v>-12</v>
      </c>
      <c r="O1960">
        <f>VLOOKUP(A1960&amp;"|"&amp;"Fall"&amp;"|"&amp;"Reading",kipp_maps!H:I,2,FALSE)</f>
        <v>225</v>
      </c>
      <c r="P1960">
        <f>VLOOKUP(A1960&amp;"|"&amp;"Fall"&amp;"|"&amp;"Reading",kipp_maps!H:J,3,FALSE)</f>
        <v>74</v>
      </c>
      <c r="Q1960">
        <f>VLOOKUP(A1960&amp;"|"&amp;"Fall"&amp;"|"&amp;"Reading",kipp_maps!H:K,4,FALSE)</f>
        <v>3</v>
      </c>
      <c r="R1960">
        <f>VLOOKUP(A1960&amp;"|"&amp;"Spring"&amp;"|"&amp;"Reading",kipp_maps!H:I,2,FALSE)</f>
        <v>227</v>
      </c>
      <c r="S1960">
        <f>VLOOKUP(A1960&amp;"|"&amp;"Spring"&amp;"|"&amp;"Reading",kipp_maps!H:J,3,FALSE)</f>
        <v>72</v>
      </c>
      <c r="T1960">
        <f>VLOOKUP(A1960&amp;"|"&amp;"Spring"&amp;"|"&amp;"Reading",kipp_maps!H:K,4,FALSE)</f>
        <v>3</v>
      </c>
      <c r="U1960">
        <f>VLOOKUP(A1960&amp;"|"&amp;"Fall"&amp;"|"&amp;"Reading",kipp_maps!H:L,5,FALSE)</f>
        <v>2</v>
      </c>
      <c r="V1960">
        <f t="shared" si="122"/>
        <v>2</v>
      </c>
      <c r="W1960">
        <f t="shared" si="123"/>
        <v>0</v>
      </c>
    </row>
    <row r="1961" spans="1:23" x14ac:dyDescent="0.25">
      <c r="A1961">
        <v>14344</v>
      </c>
      <c r="B1961" t="str">
        <f>VLOOKUP(A1961,kipp_maps!A:B,2,FALSE)</f>
        <v>School A</v>
      </c>
      <c r="C1961">
        <f>VLOOKUP(A1961,kipp_maps!A:C,3,FALSE)</f>
        <v>7</v>
      </c>
      <c r="D1961">
        <f>VLOOKUP(A1961,kipp_maps!A:D,4,FALSE)</f>
        <v>2019</v>
      </c>
      <c r="E1961" t="str">
        <f>VLOOKUP(A1961,kipp_maps!A:E,5,FALSE)</f>
        <v>GenEd</v>
      </c>
      <c r="F1961">
        <f>VLOOKUP(A1961&amp;"|"&amp;"Fall"&amp;"|"&amp;"Math",kipp_maps!H:I,2,FALSE)</f>
        <v>230</v>
      </c>
      <c r="G1961">
        <f>VLOOKUP(A1961&amp;"|"&amp;"Fall"&amp;"|"&amp;"Math",kipp_maps!H:J,3,FALSE)</f>
        <v>61</v>
      </c>
      <c r="H1961">
        <f>VLOOKUP(A1961&amp;"|"&amp;"Fall"&amp;"|"&amp;"Math",kipp_maps!H:K,4,FALSE)</f>
        <v>3</v>
      </c>
      <c r="I1961">
        <f>VLOOKUP(A1961&amp;"|"&amp;"Spring"&amp;"|"&amp;"Math",kipp_maps!H:I,2,FALSE)</f>
        <v>237</v>
      </c>
      <c r="J1961">
        <f>VLOOKUP(A1961&amp;"|"&amp;"Spring"&amp;"|"&amp;"Math",kipp_maps!H:J,3,FALSE)</f>
        <v>68</v>
      </c>
      <c r="K1961">
        <f>VLOOKUP(A1961&amp;"|"&amp;"Spring"&amp;"|"&amp;"Math",kipp_maps!H:K,4,FALSE)</f>
        <v>3</v>
      </c>
      <c r="L1961">
        <f>VLOOKUP(A1961&amp;"|"&amp;"Fall"&amp;"|"&amp;"Math",kipp_maps!H:L,5,FALSE)</f>
        <v>4</v>
      </c>
      <c r="M1961">
        <f t="shared" si="120"/>
        <v>7</v>
      </c>
      <c r="N1961">
        <f t="shared" si="121"/>
        <v>3</v>
      </c>
      <c r="O1961">
        <f>VLOOKUP(A1961&amp;"|"&amp;"Fall"&amp;"|"&amp;"Reading",kipp_maps!H:I,2,FALSE)</f>
        <v>224</v>
      </c>
      <c r="P1961">
        <f>VLOOKUP(A1961&amp;"|"&amp;"Fall"&amp;"|"&amp;"Reading",kipp_maps!H:J,3,FALSE)</f>
        <v>71</v>
      </c>
      <c r="Q1961">
        <f>VLOOKUP(A1961&amp;"|"&amp;"Fall"&amp;"|"&amp;"Reading",kipp_maps!H:K,4,FALSE)</f>
        <v>3</v>
      </c>
      <c r="R1961">
        <f>VLOOKUP(A1961&amp;"|"&amp;"Spring"&amp;"|"&amp;"Reading",kipp_maps!H:I,2,FALSE)</f>
        <v>220</v>
      </c>
      <c r="S1961">
        <f>VLOOKUP(A1961&amp;"|"&amp;"Spring"&amp;"|"&amp;"Reading",kipp_maps!H:J,3,FALSE)</f>
        <v>55</v>
      </c>
      <c r="T1961">
        <f>VLOOKUP(A1961&amp;"|"&amp;"Spring"&amp;"|"&amp;"Reading",kipp_maps!H:K,4,FALSE)</f>
        <v>3</v>
      </c>
      <c r="U1961">
        <f>VLOOKUP(A1961&amp;"|"&amp;"Fall"&amp;"|"&amp;"Reading",kipp_maps!H:L,5,FALSE)</f>
        <v>2</v>
      </c>
      <c r="V1961">
        <f t="shared" si="122"/>
        <v>-4</v>
      </c>
      <c r="W1961">
        <f t="shared" si="123"/>
        <v>-6</v>
      </c>
    </row>
    <row r="1962" spans="1:23" x14ac:dyDescent="0.25">
      <c r="A1962">
        <v>14931</v>
      </c>
      <c r="B1962" t="str">
        <f>VLOOKUP(A1962,kipp_maps!A:B,2,FALSE)</f>
        <v>School D</v>
      </c>
      <c r="C1962">
        <f>VLOOKUP(A1962,kipp_maps!A:C,3,FALSE)</f>
        <v>7</v>
      </c>
      <c r="D1962">
        <f>VLOOKUP(A1962,kipp_maps!A:D,4,FALSE)</f>
        <v>2019</v>
      </c>
      <c r="E1962" t="str">
        <f>VLOOKUP(A1962,kipp_maps!A:E,5,FALSE)</f>
        <v>GenEd</v>
      </c>
      <c r="F1962">
        <f>VLOOKUP(A1962&amp;"|"&amp;"Fall"&amp;"|"&amp;"Math",kipp_maps!H:I,2,FALSE)</f>
        <v>210</v>
      </c>
      <c r="G1962">
        <f>VLOOKUP(A1962&amp;"|"&amp;"Fall"&amp;"|"&amp;"Math",kipp_maps!H:J,3,FALSE)</f>
        <v>18</v>
      </c>
      <c r="H1962">
        <f>VLOOKUP(A1962&amp;"|"&amp;"Fall"&amp;"|"&amp;"Math",kipp_maps!H:K,4,FALSE)</f>
        <v>1</v>
      </c>
      <c r="I1962">
        <f>VLOOKUP(A1962&amp;"|"&amp;"Spring"&amp;"|"&amp;"Math",kipp_maps!H:I,2,FALSE)</f>
        <v>231</v>
      </c>
      <c r="J1962">
        <f>VLOOKUP(A1962&amp;"|"&amp;"Spring"&amp;"|"&amp;"Math",kipp_maps!H:J,3,FALSE)</f>
        <v>55</v>
      </c>
      <c r="K1962">
        <f>VLOOKUP(A1962&amp;"|"&amp;"Spring"&amp;"|"&amp;"Math",kipp_maps!H:K,4,FALSE)</f>
        <v>3</v>
      </c>
      <c r="L1962">
        <f>VLOOKUP(A1962&amp;"|"&amp;"Fall"&amp;"|"&amp;"Math",kipp_maps!H:L,5,FALSE)</f>
        <v>6</v>
      </c>
      <c r="M1962">
        <f t="shared" si="120"/>
        <v>21</v>
      </c>
      <c r="N1962">
        <f t="shared" si="121"/>
        <v>15</v>
      </c>
      <c r="O1962">
        <f>VLOOKUP(A1962&amp;"|"&amp;"Fall"&amp;"|"&amp;"Reading",kipp_maps!H:I,2,FALSE)</f>
        <v>212</v>
      </c>
      <c r="P1962">
        <f>VLOOKUP(A1962&amp;"|"&amp;"Fall"&amp;"|"&amp;"Reading",kipp_maps!H:J,3,FALSE)</f>
        <v>40</v>
      </c>
      <c r="Q1962">
        <f>VLOOKUP(A1962&amp;"|"&amp;"Fall"&amp;"|"&amp;"Reading",kipp_maps!H:K,4,FALSE)</f>
        <v>2</v>
      </c>
      <c r="R1962">
        <f>VLOOKUP(A1962&amp;"|"&amp;"Spring"&amp;"|"&amp;"Reading",kipp_maps!H:I,2,FALSE)</f>
        <v>218</v>
      </c>
      <c r="S1962">
        <f>VLOOKUP(A1962&amp;"|"&amp;"Spring"&amp;"|"&amp;"Reading",kipp_maps!H:J,3,FALSE)</f>
        <v>50</v>
      </c>
      <c r="T1962">
        <f>VLOOKUP(A1962&amp;"|"&amp;"Spring"&amp;"|"&amp;"Reading",kipp_maps!H:K,4,FALSE)</f>
        <v>3</v>
      </c>
      <c r="U1962">
        <f>VLOOKUP(A1962&amp;"|"&amp;"Fall"&amp;"|"&amp;"Reading",kipp_maps!H:L,5,FALSE)</f>
        <v>4</v>
      </c>
      <c r="V1962">
        <f t="shared" si="122"/>
        <v>6</v>
      </c>
      <c r="W1962">
        <f t="shared" si="123"/>
        <v>2</v>
      </c>
    </row>
    <row r="1963" spans="1:23" x14ac:dyDescent="0.25">
      <c r="A1963">
        <v>29410</v>
      </c>
      <c r="B1963" t="str">
        <f>VLOOKUP(A1963,kipp_maps!A:B,2,FALSE)</f>
        <v>School D</v>
      </c>
      <c r="C1963">
        <f>VLOOKUP(A1963,kipp_maps!A:C,3,FALSE)</f>
        <v>7</v>
      </c>
      <c r="D1963">
        <f>VLOOKUP(A1963,kipp_maps!A:D,4,FALSE)</f>
        <v>2019</v>
      </c>
      <c r="E1963" t="str">
        <f>VLOOKUP(A1963,kipp_maps!A:E,5,FALSE)</f>
        <v>LEP</v>
      </c>
      <c r="F1963">
        <f>VLOOKUP(A1963&amp;"|"&amp;"Fall"&amp;"|"&amp;"Math",kipp_maps!H:I,2,FALSE)</f>
        <v>225</v>
      </c>
      <c r="G1963">
        <f>VLOOKUP(A1963&amp;"|"&amp;"Fall"&amp;"|"&amp;"Math",kipp_maps!H:J,3,FALSE)</f>
        <v>49</v>
      </c>
      <c r="H1963">
        <f>VLOOKUP(A1963&amp;"|"&amp;"Fall"&amp;"|"&amp;"Math",kipp_maps!H:K,4,FALSE)</f>
        <v>2</v>
      </c>
      <c r="I1963">
        <f>VLOOKUP(A1963&amp;"|"&amp;"Spring"&amp;"|"&amp;"Math",kipp_maps!H:I,2,FALSE)</f>
        <v>223</v>
      </c>
      <c r="J1963">
        <f>VLOOKUP(A1963&amp;"|"&amp;"Spring"&amp;"|"&amp;"Math",kipp_maps!H:J,3,FALSE)</f>
        <v>38</v>
      </c>
      <c r="K1963">
        <f>VLOOKUP(A1963&amp;"|"&amp;"Spring"&amp;"|"&amp;"Math",kipp_maps!H:K,4,FALSE)</f>
        <v>2</v>
      </c>
      <c r="L1963">
        <f>VLOOKUP(A1963&amp;"|"&amp;"Fall"&amp;"|"&amp;"Math",kipp_maps!H:L,5,FALSE)</f>
        <v>5</v>
      </c>
      <c r="M1963">
        <f t="shared" si="120"/>
        <v>-2</v>
      </c>
      <c r="N1963">
        <f t="shared" si="121"/>
        <v>-7</v>
      </c>
      <c r="O1963">
        <f>VLOOKUP(A1963&amp;"|"&amp;"Fall"&amp;"|"&amp;"Reading",kipp_maps!H:I,2,FALSE)</f>
        <v>209</v>
      </c>
      <c r="P1963">
        <f>VLOOKUP(A1963&amp;"|"&amp;"Fall"&amp;"|"&amp;"Reading",kipp_maps!H:J,3,FALSE)</f>
        <v>32</v>
      </c>
      <c r="Q1963">
        <f>VLOOKUP(A1963&amp;"|"&amp;"Fall"&amp;"|"&amp;"Reading",kipp_maps!H:K,4,FALSE)</f>
        <v>2</v>
      </c>
      <c r="R1963">
        <f>VLOOKUP(A1963&amp;"|"&amp;"Spring"&amp;"|"&amp;"Reading",kipp_maps!H:I,2,FALSE)</f>
        <v>215</v>
      </c>
      <c r="S1963">
        <f>VLOOKUP(A1963&amp;"|"&amp;"Spring"&amp;"|"&amp;"Reading",kipp_maps!H:J,3,FALSE)</f>
        <v>42</v>
      </c>
      <c r="T1963">
        <f>VLOOKUP(A1963&amp;"|"&amp;"Spring"&amp;"|"&amp;"Reading",kipp_maps!H:K,4,FALSE)</f>
        <v>2</v>
      </c>
      <c r="U1963">
        <f>VLOOKUP(A1963&amp;"|"&amp;"Fall"&amp;"|"&amp;"Reading",kipp_maps!H:L,5,FALSE)</f>
        <v>5</v>
      </c>
      <c r="V1963">
        <f t="shared" si="122"/>
        <v>6</v>
      </c>
      <c r="W1963">
        <f t="shared" si="123"/>
        <v>1</v>
      </c>
    </row>
    <row r="1964" spans="1:23" x14ac:dyDescent="0.25">
      <c r="A1964">
        <v>27436</v>
      </c>
      <c r="B1964" t="str">
        <f>VLOOKUP(A1964,kipp_maps!A:B,2,FALSE)</f>
        <v>School A</v>
      </c>
      <c r="C1964">
        <f>VLOOKUP(A1964,kipp_maps!A:C,3,FALSE)</f>
        <v>7</v>
      </c>
      <c r="D1964">
        <f>VLOOKUP(A1964,kipp_maps!A:D,4,FALSE)</f>
        <v>2019</v>
      </c>
      <c r="E1964" t="str">
        <f>VLOOKUP(A1964,kipp_maps!A:E,5,FALSE)</f>
        <v>GenEd</v>
      </c>
      <c r="F1964">
        <f>VLOOKUP(A1964&amp;"|"&amp;"Fall"&amp;"|"&amp;"Math",kipp_maps!H:I,2,FALSE)</f>
        <v>247</v>
      </c>
      <c r="G1964">
        <f>VLOOKUP(A1964&amp;"|"&amp;"Fall"&amp;"|"&amp;"Math",kipp_maps!H:J,3,FALSE)</f>
        <v>90</v>
      </c>
      <c r="H1964">
        <f>VLOOKUP(A1964&amp;"|"&amp;"Fall"&amp;"|"&amp;"Math",kipp_maps!H:K,4,FALSE)</f>
        <v>4</v>
      </c>
      <c r="I1964">
        <f>VLOOKUP(A1964&amp;"|"&amp;"Spring"&amp;"|"&amp;"Math",kipp_maps!H:I,2,FALSE)</f>
        <v>246</v>
      </c>
      <c r="J1964">
        <f>VLOOKUP(A1964&amp;"|"&amp;"Spring"&amp;"|"&amp;"Math",kipp_maps!H:J,3,FALSE)</f>
        <v>84</v>
      </c>
      <c r="K1964">
        <f>VLOOKUP(A1964&amp;"|"&amp;"Spring"&amp;"|"&amp;"Math",kipp_maps!H:K,4,FALSE)</f>
        <v>4</v>
      </c>
      <c r="L1964">
        <f>VLOOKUP(A1964&amp;"|"&amp;"Fall"&amp;"|"&amp;"Math",kipp_maps!H:L,5,FALSE)</f>
        <v>3</v>
      </c>
      <c r="M1964">
        <f t="shared" si="120"/>
        <v>-1</v>
      </c>
      <c r="N1964">
        <f t="shared" si="121"/>
        <v>-4</v>
      </c>
      <c r="O1964">
        <f>VLOOKUP(A1964&amp;"|"&amp;"Fall"&amp;"|"&amp;"Reading",kipp_maps!H:I,2,FALSE)</f>
        <v>227</v>
      </c>
      <c r="P1964">
        <f>VLOOKUP(A1964&amp;"|"&amp;"Fall"&amp;"|"&amp;"Reading",kipp_maps!H:J,3,FALSE)</f>
        <v>78</v>
      </c>
      <c r="Q1964">
        <f>VLOOKUP(A1964&amp;"|"&amp;"Fall"&amp;"|"&amp;"Reading",kipp_maps!H:K,4,FALSE)</f>
        <v>4</v>
      </c>
      <c r="R1964">
        <f>VLOOKUP(A1964&amp;"|"&amp;"Spring"&amp;"|"&amp;"Reading",kipp_maps!H:I,2,FALSE)</f>
        <v>226</v>
      </c>
      <c r="S1964">
        <f>VLOOKUP(A1964&amp;"|"&amp;"Spring"&amp;"|"&amp;"Reading",kipp_maps!H:J,3,FALSE)</f>
        <v>70</v>
      </c>
      <c r="T1964">
        <f>VLOOKUP(A1964&amp;"|"&amp;"Spring"&amp;"|"&amp;"Reading",kipp_maps!H:K,4,FALSE)</f>
        <v>3</v>
      </c>
      <c r="U1964">
        <f>VLOOKUP(A1964&amp;"|"&amp;"Fall"&amp;"|"&amp;"Reading",kipp_maps!H:L,5,FALSE)</f>
        <v>2</v>
      </c>
      <c r="V1964">
        <f t="shared" si="122"/>
        <v>-1</v>
      </c>
      <c r="W1964">
        <f t="shared" si="123"/>
        <v>-3</v>
      </c>
    </row>
    <row r="1965" spans="1:23" x14ac:dyDescent="0.25">
      <c r="A1965">
        <v>10160</v>
      </c>
      <c r="B1965" t="str">
        <f>VLOOKUP(A1965,kipp_maps!A:B,2,FALSE)</f>
        <v>School A</v>
      </c>
      <c r="C1965">
        <f>VLOOKUP(A1965,kipp_maps!A:C,3,FALSE)</f>
        <v>7</v>
      </c>
      <c r="D1965">
        <f>VLOOKUP(A1965,kipp_maps!A:D,4,FALSE)</f>
        <v>2019</v>
      </c>
      <c r="E1965" t="str">
        <f>VLOOKUP(A1965,kipp_maps!A:E,5,FALSE)</f>
        <v>GenEd</v>
      </c>
      <c r="F1965">
        <f>VLOOKUP(A1965&amp;"|"&amp;"Fall"&amp;"|"&amp;"Math",kipp_maps!H:I,2,FALSE)</f>
        <v>232</v>
      </c>
      <c r="G1965">
        <f>VLOOKUP(A1965&amp;"|"&amp;"Fall"&amp;"|"&amp;"Math",kipp_maps!H:J,3,FALSE)</f>
        <v>66</v>
      </c>
      <c r="H1965">
        <f>VLOOKUP(A1965&amp;"|"&amp;"Fall"&amp;"|"&amp;"Math",kipp_maps!H:K,4,FALSE)</f>
        <v>3</v>
      </c>
      <c r="I1965">
        <f>VLOOKUP(A1965&amp;"|"&amp;"Spring"&amp;"|"&amp;"Math",kipp_maps!H:I,2,FALSE)</f>
        <v>244</v>
      </c>
      <c r="J1965">
        <f>VLOOKUP(A1965&amp;"|"&amp;"Spring"&amp;"|"&amp;"Math",kipp_maps!H:J,3,FALSE)</f>
        <v>81</v>
      </c>
      <c r="K1965">
        <f>VLOOKUP(A1965&amp;"|"&amp;"Spring"&amp;"|"&amp;"Math",kipp_maps!H:K,4,FALSE)</f>
        <v>4</v>
      </c>
      <c r="L1965">
        <f>VLOOKUP(A1965&amp;"|"&amp;"Fall"&amp;"|"&amp;"Math",kipp_maps!H:L,5,FALSE)</f>
        <v>4</v>
      </c>
      <c r="M1965">
        <f t="shared" si="120"/>
        <v>12</v>
      </c>
      <c r="N1965">
        <f t="shared" si="121"/>
        <v>8</v>
      </c>
      <c r="O1965">
        <f>VLOOKUP(A1965&amp;"|"&amp;"Fall"&amp;"|"&amp;"Reading",kipp_maps!H:I,2,FALSE)</f>
        <v>226</v>
      </c>
      <c r="P1965">
        <f>VLOOKUP(A1965&amp;"|"&amp;"Fall"&amp;"|"&amp;"Reading",kipp_maps!H:J,3,FALSE)</f>
        <v>76</v>
      </c>
      <c r="Q1965">
        <f>VLOOKUP(A1965&amp;"|"&amp;"Fall"&amp;"|"&amp;"Reading",kipp_maps!H:K,4,FALSE)</f>
        <v>4</v>
      </c>
      <c r="R1965">
        <f>VLOOKUP(A1965&amp;"|"&amp;"Spring"&amp;"|"&amp;"Reading",kipp_maps!H:I,2,FALSE)</f>
        <v>247</v>
      </c>
      <c r="S1965">
        <f>VLOOKUP(A1965&amp;"|"&amp;"Spring"&amp;"|"&amp;"Reading",kipp_maps!H:J,3,FALSE)</f>
        <v>97</v>
      </c>
      <c r="T1965">
        <f>VLOOKUP(A1965&amp;"|"&amp;"Spring"&amp;"|"&amp;"Reading",kipp_maps!H:K,4,FALSE)</f>
        <v>4</v>
      </c>
      <c r="U1965">
        <f>VLOOKUP(A1965&amp;"|"&amp;"Fall"&amp;"|"&amp;"Reading",kipp_maps!H:L,5,FALSE)</f>
        <v>2</v>
      </c>
      <c r="V1965">
        <f t="shared" si="122"/>
        <v>21</v>
      </c>
      <c r="W1965">
        <f t="shared" si="123"/>
        <v>19</v>
      </c>
    </row>
    <row r="1966" spans="1:23" x14ac:dyDescent="0.25">
      <c r="A1966">
        <v>17345</v>
      </c>
      <c r="B1966" t="str">
        <f>VLOOKUP(A1966,kipp_maps!A:B,2,FALSE)</f>
        <v>School D</v>
      </c>
      <c r="C1966">
        <f>VLOOKUP(A1966,kipp_maps!A:C,3,FALSE)</f>
        <v>7</v>
      </c>
      <c r="D1966">
        <f>VLOOKUP(A1966,kipp_maps!A:D,4,FALSE)</f>
        <v>2019</v>
      </c>
      <c r="E1966" t="str">
        <f>VLOOKUP(A1966,kipp_maps!A:E,5,FALSE)</f>
        <v>GenEd</v>
      </c>
      <c r="F1966">
        <f>VLOOKUP(A1966&amp;"|"&amp;"Fall"&amp;"|"&amp;"Math",kipp_maps!H:I,2,FALSE)</f>
        <v>233</v>
      </c>
      <c r="G1966">
        <f>VLOOKUP(A1966&amp;"|"&amp;"Fall"&amp;"|"&amp;"Math",kipp_maps!H:J,3,FALSE)</f>
        <v>68</v>
      </c>
      <c r="H1966">
        <f>VLOOKUP(A1966&amp;"|"&amp;"Fall"&amp;"|"&amp;"Math",kipp_maps!H:K,4,FALSE)</f>
        <v>3</v>
      </c>
      <c r="I1966">
        <f>VLOOKUP(A1966&amp;"|"&amp;"Spring"&amp;"|"&amp;"Math",kipp_maps!H:I,2,FALSE)</f>
        <v>240</v>
      </c>
      <c r="J1966">
        <f>VLOOKUP(A1966&amp;"|"&amp;"Spring"&amp;"|"&amp;"Math",kipp_maps!H:J,3,FALSE)</f>
        <v>74</v>
      </c>
      <c r="K1966">
        <f>VLOOKUP(A1966&amp;"|"&amp;"Spring"&amp;"|"&amp;"Math",kipp_maps!H:K,4,FALSE)</f>
        <v>3</v>
      </c>
      <c r="L1966">
        <f>VLOOKUP(A1966&amp;"|"&amp;"Fall"&amp;"|"&amp;"Math",kipp_maps!H:L,5,FALSE)</f>
        <v>4</v>
      </c>
      <c r="M1966">
        <f t="shared" si="120"/>
        <v>7</v>
      </c>
      <c r="N1966">
        <f t="shared" si="121"/>
        <v>3</v>
      </c>
      <c r="O1966">
        <f>VLOOKUP(A1966&amp;"|"&amp;"Fall"&amp;"|"&amp;"Reading",kipp_maps!H:I,2,FALSE)</f>
        <v>217</v>
      </c>
      <c r="P1966">
        <f>VLOOKUP(A1966&amp;"|"&amp;"Fall"&amp;"|"&amp;"Reading",kipp_maps!H:J,3,FALSE)</f>
        <v>53</v>
      </c>
      <c r="Q1966">
        <f>VLOOKUP(A1966&amp;"|"&amp;"Fall"&amp;"|"&amp;"Reading",kipp_maps!H:K,4,FALSE)</f>
        <v>3</v>
      </c>
      <c r="R1966">
        <f>VLOOKUP(A1966&amp;"|"&amp;"Spring"&amp;"|"&amp;"Reading",kipp_maps!H:I,2,FALSE)</f>
        <v>215</v>
      </c>
      <c r="S1966">
        <f>VLOOKUP(A1966&amp;"|"&amp;"Spring"&amp;"|"&amp;"Reading",kipp_maps!H:J,3,FALSE)</f>
        <v>42</v>
      </c>
      <c r="T1966">
        <f>VLOOKUP(A1966&amp;"|"&amp;"Spring"&amp;"|"&amp;"Reading",kipp_maps!H:K,4,FALSE)</f>
        <v>2</v>
      </c>
      <c r="U1966">
        <f>VLOOKUP(A1966&amp;"|"&amp;"Fall"&amp;"|"&amp;"Reading",kipp_maps!H:L,5,FALSE)</f>
        <v>3</v>
      </c>
      <c r="V1966">
        <f t="shared" si="122"/>
        <v>-2</v>
      </c>
      <c r="W1966">
        <f t="shared" si="123"/>
        <v>-5</v>
      </c>
    </row>
    <row r="1967" spans="1:23" x14ac:dyDescent="0.25">
      <c r="A1967">
        <v>27766</v>
      </c>
      <c r="B1967" t="str">
        <f>VLOOKUP(A1967,kipp_maps!A:B,2,FALSE)</f>
        <v>School D</v>
      </c>
      <c r="C1967">
        <f>VLOOKUP(A1967,kipp_maps!A:C,3,FALSE)</f>
        <v>7</v>
      </c>
      <c r="D1967">
        <f>VLOOKUP(A1967,kipp_maps!A:D,4,FALSE)</f>
        <v>2019</v>
      </c>
      <c r="E1967" t="str">
        <f>VLOOKUP(A1967,kipp_maps!A:E,5,FALSE)</f>
        <v>SPED</v>
      </c>
      <c r="F1967">
        <f>VLOOKUP(A1967&amp;"|"&amp;"Fall"&amp;"|"&amp;"Math",kipp_maps!H:I,2,FALSE)</f>
        <v>196</v>
      </c>
      <c r="G1967">
        <f>VLOOKUP(A1967&amp;"|"&amp;"Fall"&amp;"|"&amp;"Math",kipp_maps!H:J,3,FALSE)</f>
        <v>4</v>
      </c>
      <c r="H1967">
        <f>VLOOKUP(A1967&amp;"|"&amp;"Fall"&amp;"|"&amp;"Math",kipp_maps!H:K,4,FALSE)</f>
        <v>1</v>
      </c>
      <c r="I1967">
        <f>VLOOKUP(A1967&amp;"|"&amp;"Spring"&amp;"|"&amp;"Math",kipp_maps!H:I,2,FALSE)</f>
        <v>196</v>
      </c>
      <c r="J1967">
        <f>VLOOKUP(A1967&amp;"|"&amp;"Spring"&amp;"|"&amp;"Math",kipp_maps!H:J,3,FALSE)</f>
        <v>3</v>
      </c>
      <c r="K1967">
        <f>VLOOKUP(A1967&amp;"|"&amp;"Spring"&amp;"|"&amp;"Math",kipp_maps!H:K,4,FALSE)</f>
        <v>1</v>
      </c>
      <c r="L1967">
        <f>VLOOKUP(A1967&amp;"|"&amp;"Fall"&amp;"|"&amp;"Math",kipp_maps!H:L,5,FALSE)</f>
        <v>7</v>
      </c>
      <c r="M1967">
        <f t="shared" si="120"/>
        <v>0</v>
      </c>
      <c r="N1967">
        <f t="shared" si="121"/>
        <v>-7</v>
      </c>
      <c r="O1967">
        <f>VLOOKUP(A1967&amp;"|"&amp;"Fall"&amp;"|"&amp;"Reading",kipp_maps!H:I,2,FALSE)</f>
        <v>193</v>
      </c>
      <c r="P1967">
        <f>VLOOKUP(A1967&amp;"|"&amp;"Fall"&amp;"|"&amp;"Reading",kipp_maps!H:J,3,FALSE)</f>
        <v>6</v>
      </c>
      <c r="Q1967">
        <f>VLOOKUP(A1967&amp;"|"&amp;"Fall"&amp;"|"&amp;"Reading",kipp_maps!H:K,4,FALSE)</f>
        <v>1</v>
      </c>
      <c r="R1967">
        <f>VLOOKUP(A1967&amp;"|"&amp;"Spring"&amp;"|"&amp;"Reading",kipp_maps!H:I,2,FALSE)</f>
        <v>203</v>
      </c>
      <c r="S1967">
        <f>VLOOKUP(A1967&amp;"|"&amp;"Spring"&amp;"|"&amp;"Reading",kipp_maps!H:J,3,FALSE)</f>
        <v>16</v>
      </c>
      <c r="T1967">
        <f>VLOOKUP(A1967&amp;"|"&amp;"Spring"&amp;"|"&amp;"Reading",kipp_maps!H:K,4,FALSE)</f>
        <v>1</v>
      </c>
      <c r="U1967">
        <f>VLOOKUP(A1967&amp;"|"&amp;"Fall"&amp;"|"&amp;"Reading",kipp_maps!H:L,5,FALSE)</f>
        <v>7</v>
      </c>
      <c r="V1967">
        <f t="shared" si="122"/>
        <v>10</v>
      </c>
      <c r="W1967">
        <f t="shared" si="123"/>
        <v>3</v>
      </c>
    </row>
    <row r="1968" spans="1:23" x14ac:dyDescent="0.25">
      <c r="A1968">
        <v>22104</v>
      </c>
      <c r="B1968" t="str">
        <f>VLOOKUP(A1968,kipp_maps!A:B,2,FALSE)</f>
        <v>School C</v>
      </c>
      <c r="C1968">
        <f>VLOOKUP(A1968,kipp_maps!A:C,3,FALSE)</f>
        <v>7</v>
      </c>
      <c r="D1968">
        <f>VLOOKUP(A1968,kipp_maps!A:D,4,FALSE)</f>
        <v>2019</v>
      </c>
      <c r="E1968" t="str">
        <f>VLOOKUP(A1968,kipp_maps!A:E,5,FALSE)</f>
        <v>Gifted</v>
      </c>
      <c r="F1968">
        <f>VLOOKUP(A1968&amp;"|"&amp;"Fall"&amp;"|"&amp;"Math",kipp_maps!H:I,2,FALSE)</f>
        <v>242</v>
      </c>
      <c r="G1968">
        <f>VLOOKUP(A1968&amp;"|"&amp;"Fall"&amp;"|"&amp;"Math",kipp_maps!H:J,3,FALSE)</f>
        <v>84</v>
      </c>
      <c r="H1968">
        <f>VLOOKUP(A1968&amp;"|"&amp;"Fall"&amp;"|"&amp;"Math",kipp_maps!H:K,4,FALSE)</f>
        <v>4</v>
      </c>
      <c r="I1968">
        <f>VLOOKUP(A1968&amp;"|"&amp;"Spring"&amp;"|"&amp;"Math",kipp_maps!H:I,2,FALSE)</f>
        <v>245</v>
      </c>
      <c r="J1968">
        <f>VLOOKUP(A1968&amp;"|"&amp;"Spring"&amp;"|"&amp;"Math",kipp_maps!H:J,3,FALSE)</f>
        <v>82</v>
      </c>
      <c r="K1968">
        <f>VLOOKUP(A1968&amp;"|"&amp;"Spring"&amp;"|"&amp;"Math",kipp_maps!H:K,4,FALSE)</f>
        <v>4</v>
      </c>
      <c r="L1968">
        <f>VLOOKUP(A1968&amp;"|"&amp;"Fall"&amp;"|"&amp;"Math",kipp_maps!H:L,5,FALSE)</f>
        <v>4</v>
      </c>
      <c r="M1968">
        <f t="shared" si="120"/>
        <v>3</v>
      </c>
      <c r="N1968">
        <f t="shared" si="121"/>
        <v>-1</v>
      </c>
      <c r="O1968">
        <f>VLOOKUP(A1968&amp;"|"&amp;"Fall"&amp;"|"&amp;"Reading",kipp_maps!H:I,2,FALSE)</f>
        <v>244</v>
      </c>
      <c r="P1968">
        <f>VLOOKUP(A1968&amp;"|"&amp;"Fall"&amp;"|"&amp;"Reading",kipp_maps!H:J,3,FALSE)</f>
        <v>97</v>
      </c>
      <c r="Q1968">
        <f>VLOOKUP(A1968&amp;"|"&amp;"Fall"&amp;"|"&amp;"Reading",kipp_maps!H:K,4,FALSE)</f>
        <v>4</v>
      </c>
      <c r="R1968">
        <f>VLOOKUP(A1968&amp;"|"&amp;"Spring"&amp;"|"&amp;"Reading",kipp_maps!H:I,2,FALSE)</f>
        <v>240</v>
      </c>
      <c r="S1968">
        <f>VLOOKUP(A1968&amp;"|"&amp;"Spring"&amp;"|"&amp;"Reading",kipp_maps!H:J,3,FALSE)</f>
        <v>93</v>
      </c>
      <c r="T1968">
        <f>VLOOKUP(A1968&amp;"|"&amp;"Spring"&amp;"|"&amp;"Reading",kipp_maps!H:K,4,FALSE)</f>
        <v>4</v>
      </c>
      <c r="U1968">
        <f>VLOOKUP(A1968&amp;"|"&amp;"Fall"&amp;"|"&amp;"Reading",kipp_maps!H:L,5,FALSE)</f>
        <v>2</v>
      </c>
      <c r="V1968">
        <f t="shared" si="122"/>
        <v>-4</v>
      </c>
      <c r="W1968">
        <f t="shared" si="123"/>
        <v>-6</v>
      </c>
    </row>
    <row r="1969" spans="1:23" x14ac:dyDescent="0.25">
      <c r="A1969">
        <v>20232</v>
      </c>
      <c r="B1969" t="str">
        <f>VLOOKUP(A1969,kipp_maps!A:B,2,FALSE)</f>
        <v>School A</v>
      </c>
      <c r="C1969">
        <f>VLOOKUP(A1969,kipp_maps!A:C,3,FALSE)</f>
        <v>7</v>
      </c>
      <c r="D1969">
        <f>VLOOKUP(A1969,kipp_maps!A:D,4,FALSE)</f>
        <v>2019</v>
      </c>
      <c r="E1969" t="str">
        <f>VLOOKUP(A1969,kipp_maps!A:E,5,FALSE)</f>
        <v>GenEd</v>
      </c>
      <c r="F1969">
        <f>VLOOKUP(A1969&amp;"|"&amp;"Fall"&amp;"|"&amp;"Math",kipp_maps!H:I,2,FALSE)</f>
        <v>227</v>
      </c>
      <c r="G1969">
        <f>VLOOKUP(A1969&amp;"|"&amp;"Fall"&amp;"|"&amp;"Math",kipp_maps!H:J,3,FALSE)</f>
        <v>54</v>
      </c>
      <c r="H1969">
        <f>VLOOKUP(A1969&amp;"|"&amp;"Fall"&amp;"|"&amp;"Math",kipp_maps!H:K,4,FALSE)</f>
        <v>3</v>
      </c>
      <c r="I1969">
        <f>VLOOKUP(A1969&amp;"|"&amp;"Spring"&amp;"|"&amp;"Math",kipp_maps!H:I,2,FALSE)</f>
        <v>224</v>
      </c>
      <c r="J1969">
        <f>VLOOKUP(A1969&amp;"|"&amp;"Spring"&amp;"|"&amp;"Math",kipp_maps!H:J,3,FALSE)</f>
        <v>40</v>
      </c>
      <c r="K1969">
        <f>VLOOKUP(A1969&amp;"|"&amp;"Spring"&amp;"|"&amp;"Math",kipp_maps!H:K,4,FALSE)</f>
        <v>2</v>
      </c>
      <c r="L1969">
        <f>VLOOKUP(A1969&amp;"|"&amp;"Fall"&amp;"|"&amp;"Math",kipp_maps!H:L,5,FALSE)</f>
        <v>5</v>
      </c>
      <c r="M1969">
        <f t="shared" si="120"/>
        <v>-3</v>
      </c>
      <c r="N1969">
        <f t="shared" si="121"/>
        <v>-8</v>
      </c>
      <c r="O1969">
        <f>VLOOKUP(A1969&amp;"|"&amp;"Fall"&amp;"|"&amp;"Reading",kipp_maps!H:I,2,FALSE)</f>
        <v>222</v>
      </c>
      <c r="P1969">
        <f>VLOOKUP(A1969&amp;"|"&amp;"Fall"&amp;"|"&amp;"Reading",kipp_maps!H:J,3,FALSE)</f>
        <v>67</v>
      </c>
      <c r="Q1969">
        <f>VLOOKUP(A1969&amp;"|"&amp;"Fall"&amp;"|"&amp;"Reading",kipp_maps!H:K,4,FALSE)</f>
        <v>3</v>
      </c>
      <c r="R1969">
        <f>VLOOKUP(A1969&amp;"|"&amp;"Spring"&amp;"|"&amp;"Reading",kipp_maps!H:I,2,FALSE)</f>
        <v>227</v>
      </c>
      <c r="S1969">
        <f>VLOOKUP(A1969&amp;"|"&amp;"Spring"&amp;"|"&amp;"Reading",kipp_maps!H:J,3,FALSE)</f>
        <v>72</v>
      </c>
      <c r="T1969">
        <f>VLOOKUP(A1969&amp;"|"&amp;"Spring"&amp;"|"&amp;"Reading",kipp_maps!H:K,4,FALSE)</f>
        <v>3</v>
      </c>
      <c r="U1969">
        <f>VLOOKUP(A1969&amp;"|"&amp;"Fall"&amp;"|"&amp;"Reading",kipp_maps!H:L,5,FALSE)</f>
        <v>3</v>
      </c>
      <c r="V1969">
        <f t="shared" si="122"/>
        <v>5</v>
      </c>
      <c r="W1969">
        <f t="shared" si="123"/>
        <v>2</v>
      </c>
    </row>
    <row r="1970" spans="1:23" x14ac:dyDescent="0.25">
      <c r="A1970">
        <v>10098</v>
      </c>
      <c r="B1970" t="str">
        <f>VLOOKUP(A1970,kipp_maps!A:B,2,FALSE)</f>
        <v>School C</v>
      </c>
      <c r="C1970">
        <f>VLOOKUP(A1970,kipp_maps!A:C,3,FALSE)</f>
        <v>7</v>
      </c>
      <c r="D1970">
        <f>VLOOKUP(A1970,kipp_maps!A:D,4,FALSE)</f>
        <v>2019</v>
      </c>
      <c r="E1970" t="str">
        <f>VLOOKUP(A1970,kipp_maps!A:E,5,FALSE)</f>
        <v>GenEd</v>
      </c>
      <c r="F1970">
        <f>VLOOKUP(A1970&amp;"|"&amp;"Fall"&amp;"|"&amp;"Math",kipp_maps!H:I,2,FALSE)</f>
        <v>225</v>
      </c>
      <c r="G1970">
        <f>VLOOKUP(A1970&amp;"|"&amp;"Fall"&amp;"|"&amp;"Math",kipp_maps!H:J,3,FALSE)</f>
        <v>49</v>
      </c>
      <c r="H1970">
        <f>VLOOKUP(A1970&amp;"|"&amp;"Fall"&amp;"|"&amp;"Math",kipp_maps!H:K,4,FALSE)</f>
        <v>2</v>
      </c>
      <c r="I1970">
        <f>VLOOKUP(A1970&amp;"|"&amp;"Spring"&amp;"|"&amp;"Math",kipp_maps!H:I,2,FALSE)</f>
        <v>227</v>
      </c>
      <c r="J1970">
        <f>VLOOKUP(A1970&amp;"|"&amp;"Spring"&amp;"|"&amp;"Math",kipp_maps!H:J,3,FALSE)</f>
        <v>46</v>
      </c>
      <c r="K1970">
        <f>VLOOKUP(A1970&amp;"|"&amp;"Spring"&amp;"|"&amp;"Math",kipp_maps!H:K,4,FALSE)</f>
        <v>2</v>
      </c>
      <c r="L1970">
        <f>VLOOKUP(A1970&amp;"|"&amp;"Fall"&amp;"|"&amp;"Math",kipp_maps!H:L,5,FALSE)</f>
        <v>5</v>
      </c>
      <c r="M1970">
        <f t="shared" si="120"/>
        <v>2</v>
      </c>
      <c r="N1970">
        <f t="shared" si="121"/>
        <v>-3</v>
      </c>
      <c r="O1970">
        <f>VLOOKUP(A1970&amp;"|"&amp;"Fall"&amp;"|"&amp;"Reading",kipp_maps!H:I,2,FALSE)</f>
        <v>213</v>
      </c>
      <c r="P1970">
        <f>VLOOKUP(A1970&amp;"|"&amp;"Fall"&amp;"|"&amp;"Reading",kipp_maps!H:J,3,FALSE)</f>
        <v>43</v>
      </c>
      <c r="Q1970">
        <f>VLOOKUP(A1970&amp;"|"&amp;"Fall"&amp;"|"&amp;"Reading",kipp_maps!H:K,4,FALSE)</f>
        <v>2</v>
      </c>
      <c r="R1970">
        <f>VLOOKUP(A1970&amp;"|"&amp;"Spring"&amp;"|"&amp;"Reading",kipp_maps!H:I,2,FALSE)</f>
        <v>219</v>
      </c>
      <c r="S1970">
        <f>VLOOKUP(A1970&amp;"|"&amp;"Spring"&amp;"|"&amp;"Reading",kipp_maps!H:J,3,FALSE)</f>
        <v>52</v>
      </c>
      <c r="T1970">
        <f>VLOOKUP(A1970&amp;"|"&amp;"Spring"&amp;"|"&amp;"Reading",kipp_maps!H:K,4,FALSE)</f>
        <v>3</v>
      </c>
      <c r="U1970">
        <f>VLOOKUP(A1970&amp;"|"&amp;"Fall"&amp;"|"&amp;"Reading",kipp_maps!H:L,5,FALSE)</f>
        <v>4</v>
      </c>
      <c r="V1970">
        <f t="shared" si="122"/>
        <v>6</v>
      </c>
      <c r="W1970">
        <f t="shared" si="123"/>
        <v>2</v>
      </c>
    </row>
    <row r="1971" spans="1:23" x14ac:dyDescent="0.25">
      <c r="A1971">
        <v>21231</v>
      </c>
      <c r="B1971" t="str">
        <f>VLOOKUP(A1971,kipp_maps!A:B,2,FALSE)</f>
        <v>School C</v>
      </c>
      <c r="C1971">
        <f>VLOOKUP(A1971,kipp_maps!A:C,3,FALSE)</f>
        <v>7</v>
      </c>
      <c r="D1971">
        <f>VLOOKUP(A1971,kipp_maps!A:D,4,FALSE)</f>
        <v>2019</v>
      </c>
      <c r="E1971" t="str">
        <f>VLOOKUP(A1971,kipp_maps!A:E,5,FALSE)</f>
        <v>GenEd</v>
      </c>
      <c r="F1971">
        <f>VLOOKUP(A1971&amp;"|"&amp;"Fall"&amp;"|"&amp;"Math",kipp_maps!H:I,2,FALSE)</f>
        <v>221</v>
      </c>
      <c r="G1971">
        <f>VLOOKUP(A1971&amp;"|"&amp;"Fall"&amp;"|"&amp;"Math",kipp_maps!H:J,3,FALSE)</f>
        <v>40</v>
      </c>
      <c r="H1971">
        <f>VLOOKUP(A1971&amp;"|"&amp;"Fall"&amp;"|"&amp;"Math",kipp_maps!H:K,4,FALSE)</f>
        <v>2</v>
      </c>
      <c r="I1971">
        <f>VLOOKUP(A1971&amp;"|"&amp;"Spring"&amp;"|"&amp;"Math",kipp_maps!H:I,2,FALSE)</f>
        <v>212</v>
      </c>
      <c r="J1971">
        <f>VLOOKUP(A1971&amp;"|"&amp;"Spring"&amp;"|"&amp;"Math",kipp_maps!H:J,3,FALSE)</f>
        <v>17</v>
      </c>
      <c r="K1971">
        <f>VLOOKUP(A1971&amp;"|"&amp;"Spring"&amp;"|"&amp;"Math",kipp_maps!H:K,4,FALSE)</f>
        <v>1</v>
      </c>
      <c r="L1971">
        <f>VLOOKUP(A1971&amp;"|"&amp;"Fall"&amp;"|"&amp;"Math",kipp_maps!H:L,5,FALSE)</f>
        <v>5</v>
      </c>
      <c r="M1971">
        <f t="shared" si="120"/>
        <v>-9</v>
      </c>
      <c r="N1971">
        <f t="shared" si="121"/>
        <v>-14</v>
      </c>
      <c r="O1971">
        <f>VLOOKUP(A1971&amp;"|"&amp;"Fall"&amp;"|"&amp;"Reading",kipp_maps!H:I,2,FALSE)</f>
        <v>218</v>
      </c>
      <c r="P1971">
        <f>VLOOKUP(A1971&amp;"|"&amp;"Fall"&amp;"|"&amp;"Reading",kipp_maps!H:J,3,FALSE)</f>
        <v>56</v>
      </c>
      <c r="Q1971">
        <f>VLOOKUP(A1971&amp;"|"&amp;"Fall"&amp;"|"&amp;"Reading",kipp_maps!H:K,4,FALSE)</f>
        <v>3</v>
      </c>
      <c r="R1971">
        <f>VLOOKUP(A1971&amp;"|"&amp;"Spring"&amp;"|"&amp;"Reading",kipp_maps!H:I,2,FALSE)</f>
        <v>220</v>
      </c>
      <c r="S1971">
        <f>VLOOKUP(A1971&amp;"|"&amp;"Spring"&amp;"|"&amp;"Reading",kipp_maps!H:J,3,FALSE)</f>
        <v>55</v>
      </c>
      <c r="T1971">
        <f>VLOOKUP(A1971&amp;"|"&amp;"Spring"&amp;"|"&amp;"Reading",kipp_maps!H:K,4,FALSE)</f>
        <v>3</v>
      </c>
      <c r="U1971">
        <f>VLOOKUP(A1971&amp;"|"&amp;"Fall"&amp;"|"&amp;"Reading",kipp_maps!H:L,5,FALSE)</f>
        <v>3</v>
      </c>
      <c r="V1971">
        <f t="shared" si="122"/>
        <v>2</v>
      </c>
      <c r="W1971">
        <f t="shared" si="123"/>
        <v>-1</v>
      </c>
    </row>
    <row r="1972" spans="1:23" x14ac:dyDescent="0.25">
      <c r="A1972">
        <v>12142</v>
      </c>
      <c r="B1972" t="str">
        <f>VLOOKUP(A1972,kipp_maps!A:B,2,FALSE)</f>
        <v>School D</v>
      </c>
      <c r="C1972">
        <f>VLOOKUP(A1972,kipp_maps!A:C,3,FALSE)</f>
        <v>7</v>
      </c>
      <c r="D1972">
        <f>VLOOKUP(A1972,kipp_maps!A:D,4,FALSE)</f>
        <v>2019</v>
      </c>
      <c r="E1972" t="str">
        <f>VLOOKUP(A1972,kipp_maps!A:E,5,FALSE)</f>
        <v>GenEd</v>
      </c>
      <c r="F1972">
        <f>VLOOKUP(A1972&amp;"|"&amp;"Fall"&amp;"|"&amp;"Math",kipp_maps!H:I,2,FALSE)</f>
        <v>229</v>
      </c>
      <c r="G1972">
        <f>VLOOKUP(A1972&amp;"|"&amp;"Fall"&amp;"|"&amp;"Math",kipp_maps!H:J,3,FALSE)</f>
        <v>59</v>
      </c>
      <c r="H1972">
        <f>VLOOKUP(A1972&amp;"|"&amp;"Fall"&amp;"|"&amp;"Math",kipp_maps!H:K,4,FALSE)</f>
        <v>3</v>
      </c>
      <c r="I1972">
        <f>VLOOKUP(A1972&amp;"|"&amp;"Spring"&amp;"|"&amp;"Math",kipp_maps!H:I,2,FALSE)</f>
        <v>229</v>
      </c>
      <c r="J1972">
        <f>VLOOKUP(A1972&amp;"|"&amp;"Spring"&amp;"|"&amp;"Math",kipp_maps!H:J,3,FALSE)</f>
        <v>51</v>
      </c>
      <c r="K1972">
        <f>VLOOKUP(A1972&amp;"|"&amp;"Spring"&amp;"|"&amp;"Math",kipp_maps!H:K,4,FALSE)</f>
        <v>3</v>
      </c>
      <c r="L1972">
        <f>VLOOKUP(A1972&amp;"|"&amp;"Fall"&amp;"|"&amp;"Math",kipp_maps!H:L,5,FALSE)</f>
        <v>5</v>
      </c>
      <c r="M1972">
        <f t="shared" si="120"/>
        <v>0</v>
      </c>
      <c r="N1972">
        <f t="shared" si="121"/>
        <v>-5</v>
      </c>
      <c r="O1972">
        <f>VLOOKUP(A1972&amp;"|"&amp;"Fall"&amp;"|"&amp;"Reading",kipp_maps!H:I,2,FALSE)</f>
        <v>216</v>
      </c>
      <c r="P1972">
        <f>VLOOKUP(A1972&amp;"|"&amp;"Fall"&amp;"|"&amp;"Reading",kipp_maps!H:J,3,FALSE)</f>
        <v>51</v>
      </c>
      <c r="Q1972">
        <f>VLOOKUP(A1972&amp;"|"&amp;"Fall"&amp;"|"&amp;"Reading",kipp_maps!H:K,4,FALSE)</f>
        <v>3</v>
      </c>
      <c r="R1972">
        <f>VLOOKUP(A1972&amp;"|"&amp;"Spring"&amp;"|"&amp;"Reading",kipp_maps!H:I,2,FALSE)</f>
        <v>225</v>
      </c>
      <c r="S1972">
        <f>VLOOKUP(A1972&amp;"|"&amp;"Spring"&amp;"|"&amp;"Reading",kipp_maps!H:J,3,FALSE)</f>
        <v>67</v>
      </c>
      <c r="T1972">
        <f>VLOOKUP(A1972&amp;"|"&amp;"Spring"&amp;"|"&amp;"Reading",kipp_maps!H:K,4,FALSE)</f>
        <v>3</v>
      </c>
      <c r="U1972">
        <f>VLOOKUP(A1972&amp;"|"&amp;"Fall"&amp;"|"&amp;"Reading",kipp_maps!H:L,5,FALSE)</f>
        <v>4</v>
      </c>
      <c r="V1972">
        <f t="shared" si="122"/>
        <v>9</v>
      </c>
      <c r="W1972">
        <f t="shared" si="123"/>
        <v>5</v>
      </c>
    </row>
    <row r="1973" spans="1:23" x14ac:dyDescent="0.25">
      <c r="A1973">
        <v>16353</v>
      </c>
      <c r="B1973" t="str">
        <f>VLOOKUP(A1973,kipp_maps!A:B,2,FALSE)</f>
        <v>School C</v>
      </c>
      <c r="C1973">
        <f>VLOOKUP(A1973,kipp_maps!A:C,3,FALSE)</f>
        <v>7</v>
      </c>
      <c r="D1973">
        <f>VLOOKUP(A1973,kipp_maps!A:D,4,FALSE)</f>
        <v>2019</v>
      </c>
      <c r="E1973" t="str">
        <f>VLOOKUP(A1973,kipp_maps!A:E,5,FALSE)</f>
        <v>SPED</v>
      </c>
      <c r="F1973">
        <f>VLOOKUP(A1973&amp;"|"&amp;"Fall"&amp;"|"&amp;"Math",kipp_maps!H:I,2,FALSE)</f>
        <v>226</v>
      </c>
      <c r="G1973">
        <f>VLOOKUP(A1973&amp;"|"&amp;"Fall"&amp;"|"&amp;"Math",kipp_maps!H:J,3,FALSE)</f>
        <v>52</v>
      </c>
      <c r="H1973">
        <f>VLOOKUP(A1973&amp;"|"&amp;"Fall"&amp;"|"&amp;"Math",kipp_maps!H:K,4,FALSE)</f>
        <v>3</v>
      </c>
      <c r="I1973">
        <f>VLOOKUP(A1973&amp;"|"&amp;"Spring"&amp;"|"&amp;"Math",kipp_maps!H:I,2,FALSE)</f>
        <v>218</v>
      </c>
      <c r="J1973">
        <f>VLOOKUP(A1973&amp;"|"&amp;"Spring"&amp;"|"&amp;"Math",kipp_maps!H:J,3,FALSE)</f>
        <v>27</v>
      </c>
      <c r="K1973">
        <f>VLOOKUP(A1973&amp;"|"&amp;"Spring"&amp;"|"&amp;"Math",kipp_maps!H:K,4,FALSE)</f>
        <v>2</v>
      </c>
      <c r="L1973">
        <f>VLOOKUP(A1973&amp;"|"&amp;"Fall"&amp;"|"&amp;"Math",kipp_maps!H:L,5,FALSE)</f>
        <v>5</v>
      </c>
      <c r="M1973">
        <f t="shared" si="120"/>
        <v>-8</v>
      </c>
      <c r="N1973">
        <f t="shared" si="121"/>
        <v>-13</v>
      </c>
      <c r="O1973">
        <f>VLOOKUP(A1973&amp;"|"&amp;"Fall"&amp;"|"&amp;"Reading",kipp_maps!H:I,2,FALSE)</f>
        <v>201</v>
      </c>
      <c r="P1973">
        <f>VLOOKUP(A1973&amp;"|"&amp;"Fall"&amp;"|"&amp;"Reading",kipp_maps!H:J,3,FALSE)</f>
        <v>16</v>
      </c>
      <c r="Q1973">
        <f>VLOOKUP(A1973&amp;"|"&amp;"Fall"&amp;"|"&amp;"Reading",kipp_maps!H:K,4,FALSE)</f>
        <v>1</v>
      </c>
      <c r="R1973">
        <f>VLOOKUP(A1973&amp;"|"&amp;"Spring"&amp;"|"&amp;"Reading",kipp_maps!H:I,2,FALSE)</f>
        <v>196</v>
      </c>
      <c r="S1973">
        <f>VLOOKUP(A1973&amp;"|"&amp;"Spring"&amp;"|"&amp;"Reading",kipp_maps!H:J,3,FALSE)</f>
        <v>7</v>
      </c>
      <c r="T1973">
        <f>VLOOKUP(A1973&amp;"|"&amp;"Spring"&amp;"|"&amp;"Reading",kipp_maps!H:K,4,FALSE)</f>
        <v>1</v>
      </c>
      <c r="U1973">
        <f>VLOOKUP(A1973&amp;"|"&amp;"Fall"&amp;"|"&amp;"Reading",kipp_maps!H:L,5,FALSE)</f>
        <v>6</v>
      </c>
      <c r="V1973">
        <f t="shared" si="122"/>
        <v>-5</v>
      </c>
      <c r="W1973">
        <f t="shared" si="123"/>
        <v>-11</v>
      </c>
    </row>
    <row r="1974" spans="1:23" x14ac:dyDescent="0.25">
      <c r="A1974">
        <v>27712</v>
      </c>
      <c r="B1974" t="str">
        <f>VLOOKUP(A1974,kipp_maps!A:B,2,FALSE)</f>
        <v>School D</v>
      </c>
      <c r="C1974">
        <f>VLOOKUP(A1974,kipp_maps!A:C,3,FALSE)</f>
        <v>7</v>
      </c>
      <c r="D1974">
        <f>VLOOKUP(A1974,kipp_maps!A:D,4,FALSE)</f>
        <v>2019</v>
      </c>
      <c r="E1974" t="str">
        <f>VLOOKUP(A1974,kipp_maps!A:E,5,FALSE)</f>
        <v>GenEd</v>
      </c>
      <c r="F1974">
        <f>VLOOKUP(A1974&amp;"|"&amp;"Fall"&amp;"|"&amp;"Math",kipp_maps!H:I,2,FALSE)</f>
        <v>210</v>
      </c>
      <c r="G1974">
        <f>VLOOKUP(A1974&amp;"|"&amp;"Fall"&amp;"|"&amp;"Math",kipp_maps!H:J,3,FALSE)</f>
        <v>18</v>
      </c>
      <c r="H1974">
        <f>VLOOKUP(A1974&amp;"|"&amp;"Fall"&amp;"|"&amp;"Math",kipp_maps!H:K,4,FALSE)</f>
        <v>1</v>
      </c>
      <c r="I1974">
        <f>VLOOKUP(A1974&amp;"|"&amp;"Spring"&amp;"|"&amp;"Math",kipp_maps!H:I,2,FALSE)</f>
        <v>183</v>
      </c>
      <c r="J1974">
        <f>VLOOKUP(A1974&amp;"|"&amp;"Spring"&amp;"|"&amp;"Math",kipp_maps!H:J,3,FALSE)</f>
        <v>1</v>
      </c>
      <c r="K1974">
        <f>VLOOKUP(A1974&amp;"|"&amp;"Spring"&amp;"|"&amp;"Math",kipp_maps!H:K,4,FALSE)</f>
        <v>1</v>
      </c>
      <c r="L1974">
        <f>VLOOKUP(A1974&amp;"|"&amp;"Fall"&amp;"|"&amp;"Math",kipp_maps!H:L,5,FALSE)</f>
        <v>6</v>
      </c>
      <c r="M1974">
        <f t="shared" si="120"/>
        <v>-27</v>
      </c>
      <c r="N1974">
        <f t="shared" si="121"/>
        <v>-33</v>
      </c>
      <c r="O1974">
        <f>VLOOKUP(A1974&amp;"|"&amp;"Fall"&amp;"|"&amp;"Reading",kipp_maps!H:I,2,FALSE)</f>
        <v>211</v>
      </c>
      <c r="P1974">
        <f>VLOOKUP(A1974&amp;"|"&amp;"Fall"&amp;"|"&amp;"Reading",kipp_maps!H:J,3,FALSE)</f>
        <v>37</v>
      </c>
      <c r="Q1974">
        <f>VLOOKUP(A1974&amp;"|"&amp;"Fall"&amp;"|"&amp;"Reading",kipp_maps!H:K,4,FALSE)</f>
        <v>2</v>
      </c>
      <c r="R1974">
        <f>VLOOKUP(A1974&amp;"|"&amp;"Spring"&amp;"|"&amp;"Reading",kipp_maps!H:I,2,FALSE)</f>
        <v>204</v>
      </c>
      <c r="S1974">
        <f>VLOOKUP(A1974&amp;"|"&amp;"Spring"&amp;"|"&amp;"Reading",kipp_maps!H:J,3,FALSE)</f>
        <v>18</v>
      </c>
      <c r="T1974">
        <f>VLOOKUP(A1974&amp;"|"&amp;"Spring"&amp;"|"&amp;"Reading",kipp_maps!H:K,4,FALSE)</f>
        <v>1</v>
      </c>
      <c r="U1974">
        <f>VLOOKUP(A1974&amp;"|"&amp;"Fall"&amp;"|"&amp;"Reading",kipp_maps!H:L,5,FALSE)</f>
        <v>4</v>
      </c>
      <c r="V1974">
        <f t="shared" si="122"/>
        <v>-7</v>
      </c>
      <c r="W1974">
        <f t="shared" si="123"/>
        <v>-11</v>
      </c>
    </row>
    <row r="1975" spans="1:23" x14ac:dyDescent="0.25">
      <c r="A1975">
        <v>25839</v>
      </c>
      <c r="B1975" t="str">
        <f>VLOOKUP(A1975,kipp_maps!A:B,2,FALSE)</f>
        <v>School D</v>
      </c>
      <c r="C1975">
        <f>VLOOKUP(A1975,kipp_maps!A:C,3,FALSE)</f>
        <v>7</v>
      </c>
      <c r="D1975">
        <f>VLOOKUP(A1975,kipp_maps!A:D,4,FALSE)</f>
        <v>2019</v>
      </c>
      <c r="E1975" t="str">
        <f>VLOOKUP(A1975,kipp_maps!A:E,5,FALSE)</f>
        <v>GenEd</v>
      </c>
      <c r="F1975">
        <f>VLOOKUP(A1975&amp;"|"&amp;"Fall"&amp;"|"&amp;"Math",kipp_maps!H:I,2,FALSE)</f>
        <v>224</v>
      </c>
      <c r="G1975">
        <f>VLOOKUP(A1975&amp;"|"&amp;"Fall"&amp;"|"&amp;"Math",kipp_maps!H:J,3,FALSE)</f>
        <v>47</v>
      </c>
      <c r="H1975">
        <f>VLOOKUP(A1975&amp;"|"&amp;"Fall"&amp;"|"&amp;"Math",kipp_maps!H:K,4,FALSE)</f>
        <v>2</v>
      </c>
      <c r="I1975">
        <f>VLOOKUP(A1975&amp;"|"&amp;"Spring"&amp;"|"&amp;"Math",kipp_maps!H:I,2,FALSE)</f>
        <v>225</v>
      </c>
      <c r="J1975">
        <f>VLOOKUP(A1975&amp;"|"&amp;"Spring"&amp;"|"&amp;"Math",kipp_maps!H:J,3,FALSE)</f>
        <v>42</v>
      </c>
      <c r="K1975">
        <f>VLOOKUP(A1975&amp;"|"&amp;"Spring"&amp;"|"&amp;"Math",kipp_maps!H:K,4,FALSE)</f>
        <v>2</v>
      </c>
      <c r="L1975">
        <f>VLOOKUP(A1975&amp;"|"&amp;"Fall"&amp;"|"&amp;"Math",kipp_maps!H:L,5,FALSE)</f>
        <v>5</v>
      </c>
      <c r="M1975">
        <f t="shared" si="120"/>
        <v>1</v>
      </c>
      <c r="N1975">
        <f t="shared" si="121"/>
        <v>-4</v>
      </c>
      <c r="O1975">
        <f>VLOOKUP(A1975&amp;"|"&amp;"Fall"&amp;"|"&amp;"Reading",kipp_maps!H:I,2,FALSE)</f>
        <v>213</v>
      </c>
      <c r="P1975">
        <f>VLOOKUP(A1975&amp;"|"&amp;"Fall"&amp;"|"&amp;"Reading",kipp_maps!H:J,3,FALSE)</f>
        <v>43</v>
      </c>
      <c r="Q1975">
        <f>VLOOKUP(A1975&amp;"|"&amp;"Fall"&amp;"|"&amp;"Reading",kipp_maps!H:K,4,FALSE)</f>
        <v>2</v>
      </c>
      <c r="R1975">
        <f>VLOOKUP(A1975&amp;"|"&amp;"Spring"&amp;"|"&amp;"Reading",kipp_maps!H:I,2,FALSE)</f>
        <v>224</v>
      </c>
      <c r="S1975">
        <f>VLOOKUP(A1975&amp;"|"&amp;"Spring"&amp;"|"&amp;"Reading",kipp_maps!H:J,3,FALSE)</f>
        <v>65</v>
      </c>
      <c r="T1975">
        <f>VLOOKUP(A1975&amp;"|"&amp;"Spring"&amp;"|"&amp;"Reading",kipp_maps!H:K,4,FALSE)</f>
        <v>3</v>
      </c>
      <c r="U1975">
        <f>VLOOKUP(A1975&amp;"|"&amp;"Fall"&amp;"|"&amp;"Reading",kipp_maps!H:L,5,FALSE)</f>
        <v>4</v>
      </c>
      <c r="V1975">
        <f t="shared" si="122"/>
        <v>11</v>
      </c>
      <c r="W1975">
        <f t="shared" si="123"/>
        <v>7</v>
      </c>
    </row>
    <row r="1976" spans="1:23" x14ac:dyDescent="0.25">
      <c r="A1976">
        <v>22080</v>
      </c>
      <c r="B1976" t="str">
        <f>VLOOKUP(A1976,kipp_maps!A:B,2,FALSE)</f>
        <v>School A</v>
      </c>
      <c r="C1976">
        <f>VLOOKUP(A1976,kipp_maps!A:C,3,FALSE)</f>
        <v>7</v>
      </c>
      <c r="D1976">
        <f>VLOOKUP(A1976,kipp_maps!A:D,4,FALSE)</f>
        <v>2019</v>
      </c>
      <c r="E1976" t="str">
        <f>VLOOKUP(A1976,kipp_maps!A:E,5,FALSE)</f>
        <v>GenEd</v>
      </c>
      <c r="F1976">
        <f>VLOOKUP(A1976&amp;"|"&amp;"Fall"&amp;"|"&amp;"Math",kipp_maps!H:I,2,FALSE)</f>
        <v>234</v>
      </c>
      <c r="G1976">
        <f>VLOOKUP(A1976&amp;"|"&amp;"Fall"&amp;"|"&amp;"Math",kipp_maps!H:J,3,FALSE)</f>
        <v>70</v>
      </c>
      <c r="H1976">
        <f>VLOOKUP(A1976&amp;"|"&amp;"Fall"&amp;"|"&amp;"Math",kipp_maps!H:K,4,FALSE)</f>
        <v>3</v>
      </c>
      <c r="I1976">
        <f>VLOOKUP(A1976&amp;"|"&amp;"Spring"&amp;"|"&amp;"Math",kipp_maps!H:I,2,FALSE)</f>
        <v>225</v>
      </c>
      <c r="J1976">
        <f>VLOOKUP(A1976&amp;"|"&amp;"Spring"&amp;"|"&amp;"Math",kipp_maps!H:J,3,FALSE)</f>
        <v>42</v>
      </c>
      <c r="K1976">
        <f>VLOOKUP(A1976&amp;"|"&amp;"Spring"&amp;"|"&amp;"Math",kipp_maps!H:K,4,FALSE)</f>
        <v>2</v>
      </c>
      <c r="L1976">
        <f>VLOOKUP(A1976&amp;"|"&amp;"Fall"&amp;"|"&amp;"Math",kipp_maps!H:L,5,FALSE)</f>
        <v>4</v>
      </c>
      <c r="M1976">
        <f t="shared" si="120"/>
        <v>-9</v>
      </c>
      <c r="N1976">
        <f t="shared" si="121"/>
        <v>-13</v>
      </c>
      <c r="O1976">
        <f>VLOOKUP(A1976&amp;"|"&amp;"Fall"&amp;"|"&amp;"Reading",kipp_maps!H:I,2,FALSE)</f>
        <v>218</v>
      </c>
      <c r="P1976">
        <f>VLOOKUP(A1976&amp;"|"&amp;"Fall"&amp;"|"&amp;"Reading",kipp_maps!H:J,3,FALSE)</f>
        <v>56</v>
      </c>
      <c r="Q1976">
        <f>VLOOKUP(A1976&amp;"|"&amp;"Fall"&amp;"|"&amp;"Reading",kipp_maps!H:K,4,FALSE)</f>
        <v>3</v>
      </c>
      <c r="R1976">
        <f>VLOOKUP(A1976&amp;"|"&amp;"Spring"&amp;"|"&amp;"Reading",kipp_maps!H:I,2,FALSE)</f>
        <v>221</v>
      </c>
      <c r="S1976">
        <f>VLOOKUP(A1976&amp;"|"&amp;"Spring"&amp;"|"&amp;"Reading",kipp_maps!H:J,3,FALSE)</f>
        <v>57</v>
      </c>
      <c r="T1976">
        <f>VLOOKUP(A1976&amp;"|"&amp;"Spring"&amp;"|"&amp;"Reading",kipp_maps!H:K,4,FALSE)</f>
        <v>3</v>
      </c>
      <c r="U1976">
        <f>VLOOKUP(A1976&amp;"|"&amp;"Fall"&amp;"|"&amp;"Reading",kipp_maps!H:L,5,FALSE)</f>
        <v>3</v>
      </c>
      <c r="V1976">
        <f t="shared" si="122"/>
        <v>3</v>
      </c>
      <c r="W1976">
        <f t="shared" si="123"/>
        <v>0</v>
      </c>
    </row>
    <row r="1977" spans="1:23" x14ac:dyDescent="0.25">
      <c r="A1977">
        <v>15968</v>
      </c>
      <c r="B1977" t="str">
        <f>VLOOKUP(A1977,kipp_maps!A:B,2,FALSE)</f>
        <v>School A</v>
      </c>
      <c r="C1977">
        <f>VLOOKUP(A1977,kipp_maps!A:C,3,FALSE)</f>
        <v>7</v>
      </c>
      <c r="D1977">
        <f>VLOOKUP(A1977,kipp_maps!A:D,4,FALSE)</f>
        <v>2019</v>
      </c>
      <c r="E1977" t="str">
        <f>VLOOKUP(A1977,kipp_maps!A:E,5,FALSE)</f>
        <v>GenEd</v>
      </c>
      <c r="F1977">
        <f>VLOOKUP(A1977&amp;"|"&amp;"Fall"&amp;"|"&amp;"Math",kipp_maps!H:I,2,FALSE)</f>
        <v>224</v>
      </c>
      <c r="G1977">
        <f>VLOOKUP(A1977&amp;"|"&amp;"Fall"&amp;"|"&amp;"Math",kipp_maps!H:J,3,FALSE)</f>
        <v>47</v>
      </c>
      <c r="H1977">
        <f>VLOOKUP(A1977&amp;"|"&amp;"Fall"&amp;"|"&amp;"Math",kipp_maps!H:K,4,FALSE)</f>
        <v>2</v>
      </c>
      <c r="I1977">
        <f>VLOOKUP(A1977&amp;"|"&amp;"Spring"&amp;"|"&amp;"Math",kipp_maps!H:I,2,FALSE)</f>
        <v>224</v>
      </c>
      <c r="J1977">
        <f>VLOOKUP(A1977&amp;"|"&amp;"Spring"&amp;"|"&amp;"Math",kipp_maps!H:J,3,FALSE)</f>
        <v>40</v>
      </c>
      <c r="K1977">
        <f>VLOOKUP(A1977&amp;"|"&amp;"Spring"&amp;"|"&amp;"Math",kipp_maps!H:K,4,FALSE)</f>
        <v>2</v>
      </c>
      <c r="L1977">
        <f>VLOOKUP(A1977&amp;"|"&amp;"Fall"&amp;"|"&amp;"Math",kipp_maps!H:L,5,FALSE)</f>
        <v>5</v>
      </c>
      <c r="M1977">
        <f t="shared" si="120"/>
        <v>0</v>
      </c>
      <c r="N1977">
        <f t="shared" si="121"/>
        <v>-5</v>
      </c>
      <c r="O1977">
        <f>VLOOKUP(A1977&amp;"|"&amp;"Fall"&amp;"|"&amp;"Reading",kipp_maps!H:I,2,FALSE)</f>
        <v>213</v>
      </c>
      <c r="P1977">
        <f>VLOOKUP(A1977&amp;"|"&amp;"Fall"&amp;"|"&amp;"Reading",kipp_maps!H:J,3,FALSE)</f>
        <v>43</v>
      </c>
      <c r="Q1977">
        <f>VLOOKUP(A1977&amp;"|"&amp;"Fall"&amp;"|"&amp;"Reading",kipp_maps!H:K,4,FALSE)</f>
        <v>2</v>
      </c>
      <c r="R1977">
        <f>VLOOKUP(A1977&amp;"|"&amp;"Spring"&amp;"|"&amp;"Reading",kipp_maps!H:I,2,FALSE)</f>
        <v>218</v>
      </c>
      <c r="S1977">
        <f>VLOOKUP(A1977&amp;"|"&amp;"Spring"&amp;"|"&amp;"Reading",kipp_maps!H:J,3,FALSE)</f>
        <v>50</v>
      </c>
      <c r="T1977">
        <f>VLOOKUP(A1977&amp;"|"&amp;"Spring"&amp;"|"&amp;"Reading",kipp_maps!H:K,4,FALSE)</f>
        <v>3</v>
      </c>
      <c r="U1977">
        <f>VLOOKUP(A1977&amp;"|"&amp;"Fall"&amp;"|"&amp;"Reading",kipp_maps!H:L,5,FALSE)</f>
        <v>4</v>
      </c>
      <c r="V1977">
        <f t="shared" si="122"/>
        <v>5</v>
      </c>
      <c r="W1977">
        <f t="shared" si="123"/>
        <v>1</v>
      </c>
    </row>
    <row r="1978" spans="1:23" x14ac:dyDescent="0.25">
      <c r="A1978">
        <v>25777</v>
      </c>
      <c r="B1978" t="str">
        <f>VLOOKUP(A1978,kipp_maps!A:B,2,FALSE)</f>
        <v>School C</v>
      </c>
      <c r="C1978">
        <f>VLOOKUP(A1978,kipp_maps!A:C,3,FALSE)</f>
        <v>7</v>
      </c>
      <c r="D1978">
        <f>VLOOKUP(A1978,kipp_maps!A:D,4,FALSE)</f>
        <v>2019</v>
      </c>
      <c r="E1978" t="str">
        <f>VLOOKUP(A1978,kipp_maps!A:E,5,FALSE)</f>
        <v>GenEd</v>
      </c>
      <c r="F1978">
        <f>VLOOKUP(A1978&amp;"|"&amp;"Fall"&amp;"|"&amp;"Math",kipp_maps!H:I,2,FALSE)</f>
        <v>227</v>
      </c>
      <c r="G1978">
        <f>VLOOKUP(A1978&amp;"|"&amp;"Fall"&amp;"|"&amp;"Math",kipp_maps!H:J,3,FALSE)</f>
        <v>54</v>
      </c>
      <c r="H1978">
        <f>VLOOKUP(A1978&amp;"|"&amp;"Fall"&amp;"|"&amp;"Math",kipp_maps!H:K,4,FALSE)</f>
        <v>3</v>
      </c>
      <c r="I1978">
        <f>VLOOKUP(A1978&amp;"|"&amp;"Spring"&amp;"|"&amp;"Math",kipp_maps!H:I,2,FALSE)</f>
        <v>230</v>
      </c>
      <c r="J1978">
        <f>VLOOKUP(A1978&amp;"|"&amp;"Spring"&amp;"|"&amp;"Math",kipp_maps!H:J,3,FALSE)</f>
        <v>53</v>
      </c>
      <c r="K1978">
        <f>VLOOKUP(A1978&amp;"|"&amp;"Spring"&amp;"|"&amp;"Math",kipp_maps!H:K,4,FALSE)</f>
        <v>3</v>
      </c>
      <c r="L1978">
        <f>VLOOKUP(A1978&amp;"|"&amp;"Fall"&amp;"|"&amp;"Math",kipp_maps!H:L,5,FALSE)</f>
        <v>5</v>
      </c>
      <c r="M1978">
        <f t="shared" si="120"/>
        <v>3</v>
      </c>
      <c r="N1978">
        <f t="shared" si="121"/>
        <v>-2</v>
      </c>
      <c r="O1978">
        <f>VLOOKUP(A1978&amp;"|"&amp;"Fall"&amp;"|"&amp;"Reading",kipp_maps!H:I,2,FALSE)</f>
        <v>225</v>
      </c>
      <c r="P1978">
        <f>VLOOKUP(A1978&amp;"|"&amp;"Fall"&amp;"|"&amp;"Reading",kipp_maps!H:J,3,FALSE)</f>
        <v>74</v>
      </c>
      <c r="Q1978">
        <f>VLOOKUP(A1978&amp;"|"&amp;"Fall"&amp;"|"&amp;"Reading",kipp_maps!H:K,4,FALSE)</f>
        <v>3</v>
      </c>
      <c r="R1978">
        <f>VLOOKUP(A1978&amp;"|"&amp;"Spring"&amp;"|"&amp;"Reading",kipp_maps!H:I,2,FALSE)</f>
        <v>219</v>
      </c>
      <c r="S1978">
        <f>VLOOKUP(A1978&amp;"|"&amp;"Spring"&amp;"|"&amp;"Reading",kipp_maps!H:J,3,FALSE)</f>
        <v>52</v>
      </c>
      <c r="T1978">
        <f>VLOOKUP(A1978&amp;"|"&amp;"Spring"&amp;"|"&amp;"Reading",kipp_maps!H:K,4,FALSE)</f>
        <v>3</v>
      </c>
      <c r="U1978">
        <f>VLOOKUP(A1978&amp;"|"&amp;"Fall"&amp;"|"&amp;"Reading",kipp_maps!H:L,5,FALSE)</f>
        <v>2</v>
      </c>
      <c r="V1978">
        <f t="shared" si="122"/>
        <v>-6</v>
      </c>
      <c r="W1978">
        <f t="shared" si="123"/>
        <v>-8</v>
      </c>
    </row>
    <row r="1979" spans="1:23" x14ac:dyDescent="0.25">
      <c r="A1979">
        <v>28688</v>
      </c>
      <c r="B1979" t="str">
        <f>VLOOKUP(A1979,kipp_maps!A:B,2,FALSE)</f>
        <v>School D</v>
      </c>
      <c r="C1979">
        <f>VLOOKUP(A1979,kipp_maps!A:C,3,FALSE)</f>
        <v>7</v>
      </c>
      <c r="D1979">
        <f>VLOOKUP(A1979,kipp_maps!A:D,4,FALSE)</f>
        <v>2019</v>
      </c>
      <c r="E1979" t="str">
        <f>VLOOKUP(A1979,kipp_maps!A:E,5,FALSE)</f>
        <v>GenEd</v>
      </c>
      <c r="F1979">
        <f>VLOOKUP(A1979&amp;"|"&amp;"Fall"&amp;"|"&amp;"Math",kipp_maps!H:I,2,FALSE)</f>
        <v>207</v>
      </c>
      <c r="G1979">
        <f>VLOOKUP(A1979&amp;"|"&amp;"Fall"&amp;"|"&amp;"Math",kipp_maps!H:J,3,FALSE)</f>
        <v>14</v>
      </c>
      <c r="H1979">
        <f>VLOOKUP(A1979&amp;"|"&amp;"Fall"&amp;"|"&amp;"Math",kipp_maps!H:K,4,FALSE)</f>
        <v>1</v>
      </c>
      <c r="I1979">
        <f>VLOOKUP(A1979&amp;"|"&amp;"Spring"&amp;"|"&amp;"Math",kipp_maps!H:I,2,FALSE)</f>
        <v>216</v>
      </c>
      <c r="J1979">
        <f>VLOOKUP(A1979&amp;"|"&amp;"Spring"&amp;"|"&amp;"Math",kipp_maps!H:J,3,FALSE)</f>
        <v>24</v>
      </c>
      <c r="K1979">
        <f>VLOOKUP(A1979&amp;"|"&amp;"Spring"&amp;"|"&amp;"Math",kipp_maps!H:K,4,FALSE)</f>
        <v>1</v>
      </c>
      <c r="L1979">
        <f>VLOOKUP(A1979&amp;"|"&amp;"Fall"&amp;"|"&amp;"Math",kipp_maps!H:L,5,FALSE)</f>
        <v>6</v>
      </c>
      <c r="M1979">
        <f t="shared" si="120"/>
        <v>9</v>
      </c>
      <c r="N1979">
        <f t="shared" si="121"/>
        <v>3</v>
      </c>
      <c r="O1979">
        <f>VLOOKUP(A1979&amp;"|"&amp;"Fall"&amp;"|"&amp;"Reading",kipp_maps!H:I,2,FALSE)</f>
        <v>218</v>
      </c>
      <c r="P1979">
        <f>VLOOKUP(A1979&amp;"|"&amp;"Fall"&amp;"|"&amp;"Reading",kipp_maps!H:J,3,FALSE)</f>
        <v>56</v>
      </c>
      <c r="Q1979">
        <f>VLOOKUP(A1979&amp;"|"&amp;"Fall"&amp;"|"&amp;"Reading",kipp_maps!H:K,4,FALSE)</f>
        <v>3</v>
      </c>
      <c r="R1979">
        <f>VLOOKUP(A1979&amp;"|"&amp;"Spring"&amp;"|"&amp;"Reading",kipp_maps!H:I,2,FALSE)</f>
        <v>224</v>
      </c>
      <c r="S1979">
        <f>VLOOKUP(A1979&amp;"|"&amp;"Spring"&amp;"|"&amp;"Reading",kipp_maps!H:J,3,FALSE)</f>
        <v>65</v>
      </c>
      <c r="T1979">
        <f>VLOOKUP(A1979&amp;"|"&amp;"Spring"&amp;"|"&amp;"Reading",kipp_maps!H:K,4,FALSE)</f>
        <v>3</v>
      </c>
      <c r="U1979">
        <f>VLOOKUP(A1979&amp;"|"&amp;"Fall"&amp;"|"&amp;"Reading",kipp_maps!H:L,5,FALSE)</f>
        <v>3</v>
      </c>
      <c r="V1979">
        <f t="shared" si="122"/>
        <v>6</v>
      </c>
      <c r="W1979">
        <f t="shared" si="123"/>
        <v>3</v>
      </c>
    </row>
    <row r="1980" spans="1:23" x14ac:dyDescent="0.25">
      <c r="A1980">
        <v>11125</v>
      </c>
      <c r="B1980" t="str">
        <f>VLOOKUP(A1980,kipp_maps!A:B,2,FALSE)</f>
        <v>School A</v>
      </c>
      <c r="C1980">
        <f>VLOOKUP(A1980,kipp_maps!A:C,3,FALSE)</f>
        <v>7</v>
      </c>
      <c r="D1980">
        <f>VLOOKUP(A1980,kipp_maps!A:D,4,FALSE)</f>
        <v>2019</v>
      </c>
      <c r="E1980" t="str">
        <f>VLOOKUP(A1980,kipp_maps!A:E,5,FALSE)</f>
        <v>GenEd</v>
      </c>
      <c r="F1980">
        <f>VLOOKUP(A1980&amp;"|"&amp;"Fall"&amp;"|"&amp;"Math",kipp_maps!H:I,2,FALSE)</f>
        <v>228</v>
      </c>
      <c r="G1980">
        <f>VLOOKUP(A1980&amp;"|"&amp;"Fall"&amp;"|"&amp;"Math",kipp_maps!H:J,3,FALSE)</f>
        <v>56</v>
      </c>
      <c r="H1980">
        <f>VLOOKUP(A1980&amp;"|"&amp;"Fall"&amp;"|"&amp;"Math",kipp_maps!H:K,4,FALSE)</f>
        <v>3</v>
      </c>
      <c r="I1980">
        <f>VLOOKUP(A1980&amp;"|"&amp;"Spring"&amp;"|"&amp;"Math",kipp_maps!H:I,2,FALSE)</f>
        <v>241</v>
      </c>
      <c r="J1980">
        <f>VLOOKUP(A1980&amp;"|"&amp;"Spring"&amp;"|"&amp;"Math",kipp_maps!H:J,3,FALSE)</f>
        <v>76</v>
      </c>
      <c r="K1980">
        <f>VLOOKUP(A1980&amp;"|"&amp;"Spring"&amp;"|"&amp;"Math",kipp_maps!H:K,4,FALSE)</f>
        <v>4</v>
      </c>
      <c r="L1980">
        <f>VLOOKUP(A1980&amp;"|"&amp;"Fall"&amp;"|"&amp;"Math",kipp_maps!H:L,5,FALSE)</f>
        <v>5</v>
      </c>
      <c r="M1980">
        <f t="shared" si="120"/>
        <v>13</v>
      </c>
      <c r="N1980">
        <f t="shared" si="121"/>
        <v>8</v>
      </c>
      <c r="O1980">
        <f>VLOOKUP(A1980&amp;"|"&amp;"Fall"&amp;"|"&amp;"Reading",kipp_maps!H:I,2,FALSE)</f>
        <v>231</v>
      </c>
      <c r="P1980">
        <f>VLOOKUP(A1980&amp;"|"&amp;"Fall"&amp;"|"&amp;"Reading",kipp_maps!H:J,3,FALSE)</f>
        <v>85</v>
      </c>
      <c r="Q1980">
        <f>VLOOKUP(A1980&amp;"|"&amp;"Fall"&amp;"|"&amp;"Reading",kipp_maps!H:K,4,FALSE)</f>
        <v>4</v>
      </c>
      <c r="R1980">
        <f>VLOOKUP(A1980&amp;"|"&amp;"Spring"&amp;"|"&amp;"Reading",kipp_maps!H:I,2,FALSE)</f>
        <v>246</v>
      </c>
      <c r="S1980">
        <f>VLOOKUP(A1980&amp;"|"&amp;"Spring"&amp;"|"&amp;"Reading",kipp_maps!H:J,3,FALSE)</f>
        <v>97</v>
      </c>
      <c r="T1980">
        <f>VLOOKUP(A1980&amp;"|"&amp;"Spring"&amp;"|"&amp;"Reading",kipp_maps!H:K,4,FALSE)</f>
        <v>4</v>
      </c>
      <c r="U1980">
        <f>VLOOKUP(A1980&amp;"|"&amp;"Fall"&amp;"|"&amp;"Reading",kipp_maps!H:L,5,FALSE)</f>
        <v>2</v>
      </c>
      <c r="V1980">
        <f t="shared" si="122"/>
        <v>15</v>
      </c>
      <c r="W1980">
        <f t="shared" si="123"/>
        <v>13</v>
      </c>
    </row>
    <row r="1981" spans="1:23" x14ac:dyDescent="0.25">
      <c r="A1981">
        <v>24873</v>
      </c>
      <c r="B1981" t="str">
        <f>VLOOKUP(A1981,kipp_maps!A:B,2,FALSE)</f>
        <v>School A</v>
      </c>
      <c r="C1981">
        <f>VLOOKUP(A1981,kipp_maps!A:C,3,FALSE)</f>
        <v>7</v>
      </c>
      <c r="D1981">
        <f>VLOOKUP(A1981,kipp_maps!A:D,4,FALSE)</f>
        <v>2019</v>
      </c>
      <c r="E1981" t="str">
        <f>VLOOKUP(A1981,kipp_maps!A:E,5,FALSE)</f>
        <v>GenEd</v>
      </c>
      <c r="F1981" t="str">
        <f>VLOOKUP(A1981&amp;"|"&amp;"Fall"&amp;"|"&amp;"Math",kipp_maps!H:I,2,FALSE)</f>
        <v>.</v>
      </c>
      <c r="G1981" t="str">
        <f>VLOOKUP(A1981&amp;"|"&amp;"Fall"&amp;"|"&amp;"Math",kipp_maps!H:J,3,FALSE)</f>
        <v>.</v>
      </c>
      <c r="H1981" t="str">
        <f>VLOOKUP(A1981&amp;"|"&amp;"Fall"&amp;"|"&amp;"Math",kipp_maps!H:K,4,FALSE)</f>
        <v>.</v>
      </c>
      <c r="I1981">
        <f>VLOOKUP(A1981&amp;"|"&amp;"Spring"&amp;"|"&amp;"Math",kipp_maps!H:I,2,FALSE)</f>
        <v>218</v>
      </c>
      <c r="J1981">
        <f>VLOOKUP(A1981&amp;"|"&amp;"Spring"&amp;"|"&amp;"Math",kipp_maps!H:J,3,FALSE)</f>
        <v>27</v>
      </c>
      <c r="K1981">
        <f>VLOOKUP(A1981&amp;"|"&amp;"Spring"&amp;"|"&amp;"Math",kipp_maps!H:K,4,FALSE)</f>
        <v>2</v>
      </c>
      <c r="L1981" t="str">
        <f>VLOOKUP(A1981&amp;"|"&amp;"Fall"&amp;"|"&amp;"Math",kipp_maps!H:L,5,FALSE)</f>
        <v>.</v>
      </c>
      <c r="M1981" t="e">
        <f t="shared" si="120"/>
        <v>#VALUE!</v>
      </c>
      <c r="N1981" t="e">
        <f t="shared" si="121"/>
        <v>#VALUE!</v>
      </c>
      <c r="O1981" t="str">
        <f>VLOOKUP(A1981&amp;"|"&amp;"Fall"&amp;"|"&amp;"Reading",kipp_maps!H:I,2,FALSE)</f>
        <v>.</v>
      </c>
      <c r="P1981" t="str">
        <f>VLOOKUP(A1981&amp;"|"&amp;"Fall"&amp;"|"&amp;"Reading",kipp_maps!H:J,3,FALSE)</f>
        <v>.</v>
      </c>
      <c r="Q1981" t="str">
        <f>VLOOKUP(A1981&amp;"|"&amp;"Fall"&amp;"|"&amp;"Reading",kipp_maps!H:K,4,FALSE)</f>
        <v>.</v>
      </c>
      <c r="R1981">
        <f>VLOOKUP(A1981&amp;"|"&amp;"Spring"&amp;"|"&amp;"Reading",kipp_maps!H:I,2,FALSE)</f>
        <v>218</v>
      </c>
      <c r="S1981">
        <f>VLOOKUP(A1981&amp;"|"&amp;"Spring"&amp;"|"&amp;"Reading",kipp_maps!H:J,3,FALSE)</f>
        <v>50</v>
      </c>
      <c r="T1981">
        <f>VLOOKUP(A1981&amp;"|"&amp;"Spring"&amp;"|"&amp;"Reading",kipp_maps!H:K,4,FALSE)</f>
        <v>3</v>
      </c>
      <c r="U1981" t="str">
        <f>VLOOKUP(A1981&amp;"|"&amp;"Fall"&amp;"|"&amp;"Reading",kipp_maps!H:L,5,FALSE)</f>
        <v>.</v>
      </c>
      <c r="V1981" t="e">
        <f t="shared" si="122"/>
        <v>#VALUE!</v>
      </c>
      <c r="W1981" t="e">
        <f t="shared" si="123"/>
        <v>#VALUE!</v>
      </c>
    </row>
    <row r="1982" spans="1:23" x14ac:dyDescent="0.25">
      <c r="A1982">
        <v>17628</v>
      </c>
      <c r="B1982" t="str">
        <f>VLOOKUP(A1982,kipp_maps!A:B,2,FALSE)</f>
        <v>School A</v>
      </c>
      <c r="C1982">
        <f>VLOOKUP(A1982,kipp_maps!A:C,3,FALSE)</f>
        <v>7</v>
      </c>
      <c r="D1982">
        <f>VLOOKUP(A1982,kipp_maps!A:D,4,FALSE)</f>
        <v>2019</v>
      </c>
      <c r="E1982" t="str">
        <f>VLOOKUP(A1982,kipp_maps!A:E,5,FALSE)</f>
        <v>GenEd</v>
      </c>
      <c r="F1982" t="str">
        <f>VLOOKUP(A1982&amp;"|"&amp;"Fall"&amp;"|"&amp;"Math",kipp_maps!H:I,2,FALSE)</f>
        <v>.</v>
      </c>
      <c r="G1982" t="str">
        <f>VLOOKUP(A1982&amp;"|"&amp;"Fall"&amp;"|"&amp;"Math",kipp_maps!H:J,3,FALSE)</f>
        <v>.</v>
      </c>
      <c r="H1982" t="str">
        <f>VLOOKUP(A1982&amp;"|"&amp;"Fall"&amp;"|"&amp;"Math",kipp_maps!H:K,4,FALSE)</f>
        <v>.</v>
      </c>
      <c r="I1982">
        <f>VLOOKUP(A1982&amp;"|"&amp;"Spring"&amp;"|"&amp;"Math",kipp_maps!H:I,2,FALSE)</f>
        <v>226</v>
      </c>
      <c r="J1982">
        <f>VLOOKUP(A1982&amp;"|"&amp;"Spring"&amp;"|"&amp;"Math",kipp_maps!H:J,3,FALSE)</f>
        <v>44</v>
      </c>
      <c r="K1982">
        <f>VLOOKUP(A1982&amp;"|"&amp;"Spring"&amp;"|"&amp;"Math",kipp_maps!H:K,4,FALSE)</f>
        <v>2</v>
      </c>
      <c r="L1982" t="str">
        <f>VLOOKUP(A1982&amp;"|"&amp;"Fall"&amp;"|"&amp;"Math",kipp_maps!H:L,5,FALSE)</f>
        <v>.</v>
      </c>
      <c r="M1982" t="e">
        <f t="shared" si="120"/>
        <v>#VALUE!</v>
      </c>
      <c r="N1982" t="e">
        <f t="shared" si="121"/>
        <v>#VALUE!</v>
      </c>
      <c r="O1982" t="str">
        <f>VLOOKUP(A1982&amp;"|"&amp;"Fall"&amp;"|"&amp;"Reading",kipp_maps!H:I,2,FALSE)</f>
        <v>.</v>
      </c>
      <c r="P1982" t="str">
        <f>VLOOKUP(A1982&amp;"|"&amp;"Fall"&amp;"|"&amp;"Reading",kipp_maps!H:J,3,FALSE)</f>
        <v>.</v>
      </c>
      <c r="Q1982" t="str">
        <f>VLOOKUP(A1982&amp;"|"&amp;"Fall"&amp;"|"&amp;"Reading",kipp_maps!H:K,4,FALSE)</f>
        <v>.</v>
      </c>
      <c r="R1982">
        <f>VLOOKUP(A1982&amp;"|"&amp;"Spring"&amp;"|"&amp;"Reading",kipp_maps!H:I,2,FALSE)</f>
        <v>223</v>
      </c>
      <c r="S1982">
        <f>VLOOKUP(A1982&amp;"|"&amp;"Spring"&amp;"|"&amp;"Reading",kipp_maps!H:J,3,FALSE)</f>
        <v>63</v>
      </c>
      <c r="T1982">
        <f>VLOOKUP(A1982&amp;"|"&amp;"Spring"&amp;"|"&amp;"Reading",kipp_maps!H:K,4,FALSE)</f>
        <v>3</v>
      </c>
      <c r="U1982" t="str">
        <f>VLOOKUP(A1982&amp;"|"&amp;"Fall"&amp;"|"&amp;"Reading",kipp_maps!H:L,5,FALSE)</f>
        <v>.</v>
      </c>
      <c r="V1982" t="e">
        <f t="shared" si="122"/>
        <v>#VALUE!</v>
      </c>
      <c r="W1982" t="e">
        <f t="shared" si="123"/>
        <v>#VALUE!</v>
      </c>
    </row>
    <row r="1983" spans="1:23" x14ac:dyDescent="0.25">
      <c r="A1983">
        <v>22979</v>
      </c>
      <c r="B1983" t="str">
        <f>VLOOKUP(A1983,kipp_maps!A:B,2,FALSE)</f>
        <v>School C</v>
      </c>
      <c r="C1983">
        <f>VLOOKUP(A1983,kipp_maps!A:C,3,FALSE)</f>
        <v>7</v>
      </c>
      <c r="D1983">
        <f>VLOOKUP(A1983,kipp_maps!A:D,4,FALSE)</f>
        <v>2019</v>
      </c>
      <c r="E1983" t="str">
        <f>VLOOKUP(A1983,kipp_maps!A:E,5,FALSE)</f>
        <v>SPED</v>
      </c>
      <c r="F1983">
        <f>VLOOKUP(A1983&amp;"|"&amp;"Fall"&amp;"|"&amp;"Math",kipp_maps!H:I,2,FALSE)</f>
        <v>197</v>
      </c>
      <c r="G1983">
        <f>VLOOKUP(A1983&amp;"|"&amp;"Fall"&amp;"|"&amp;"Math",kipp_maps!H:J,3,FALSE)</f>
        <v>4</v>
      </c>
      <c r="H1983">
        <f>VLOOKUP(A1983&amp;"|"&amp;"Fall"&amp;"|"&amp;"Math",kipp_maps!H:K,4,FALSE)</f>
        <v>1</v>
      </c>
      <c r="I1983">
        <f>VLOOKUP(A1983&amp;"|"&amp;"Spring"&amp;"|"&amp;"Math",kipp_maps!H:I,2,FALSE)</f>
        <v>201</v>
      </c>
      <c r="J1983">
        <f>VLOOKUP(A1983&amp;"|"&amp;"Spring"&amp;"|"&amp;"Math",kipp_maps!H:J,3,FALSE)</f>
        <v>6</v>
      </c>
      <c r="K1983">
        <f>VLOOKUP(A1983&amp;"|"&amp;"Spring"&amp;"|"&amp;"Math",kipp_maps!H:K,4,FALSE)</f>
        <v>1</v>
      </c>
      <c r="L1983">
        <f>VLOOKUP(A1983&amp;"|"&amp;"Fall"&amp;"|"&amp;"Math",kipp_maps!H:L,5,FALSE)</f>
        <v>7</v>
      </c>
      <c r="M1983">
        <f t="shared" si="120"/>
        <v>4</v>
      </c>
      <c r="N1983">
        <f t="shared" si="121"/>
        <v>-3</v>
      </c>
      <c r="O1983">
        <f>VLOOKUP(A1983&amp;"|"&amp;"Fall"&amp;"|"&amp;"Reading",kipp_maps!H:I,2,FALSE)</f>
        <v>198</v>
      </c>
      <c r="P1983">
        <f>VLOOKUP(A1983&amp;"|"&amp;"Fall"&amp;"|"&amp;"Reading",kipp_maps!H:J,3,FALSE)</f>
        <v>11</v>
      </c>
      <c r="Q1983">
        <f>VLOOKUP(A1983&amp;"|"&amp;"Fall"&amp;"|"&amp;"Reading",kipp_maps!H:K,4,FALSE)</f>
        <v>1</v>
      </c>
      <c r="R1983">
        <f>VLOOKUP(A1983&amp;"|"&amp;"Spring"&amp;"|"&amp;"Reading",kipp_maps!H:I,2,FALSE)</f>
        <v>193</v>
      </c>
      <c r="S1983">
        <f>VLOOKUP(A1983&amp;"|"&amp;"Spring"&amp;"|"&amp;"Reading",kipp_maps!H:J,3,FALSE)</f>
        <v>5</v>
      </c>
      <c r="T1983">
        <f>VLOOKUP(A1983&amp;"|"&amp;"Spring"&amp;"|"&amp;"Reading",kipp_maps!H:K,4,FALSE)</f>
        <v>1</v>
      </c>
      <c r="U1983">
        <f>VLOOKUP(A1983&amp;"|"&amp;"Fall"&amp;"|"&amp;"Reading",kipp_maps!H:L,5,FALSE)</f>
        <v>6</v>
      </c>
      <c r="V1983">
        <f t="shared" si="122"/>
        <v>-5</v>
      </c>
      <c r="W1983">
        <f t="shared" si="123"/>
        <v>-11</v>
      </c>
    </row>
    <row r="1984" spans="1:23" x14ac:dyDescent="0.25">
      <c r="A1984">
        <v>17303</v>
      </c>
      <c r="B1984" t="str">
        <f>VLOOKUP(A1984,kipp_maps!A:B,2,FALSE)</f>
        <v>School A</v>
      </c>
      <c r="C1984">
        <f>VLOOKUP(A1984,kipp_maps!A:C,3,FALSE)</f>
        <v>7</v>
      </c>
      <c r="D1984">
        <f>VLOOKUP(A1984,kipp_maps!A:D,4,FALSE)</f>
        <v>2019</v>
      </c>
      <c r="E1984" t="str">
        <f>VLOOKUP(A1984,kipp_maps!A:E,5,FALSE)</f>
        <v>GenEd</v>
      </c>
      <c r="F1984">
        <f>VLOOKUP(A1984&amp;"|"&amp;"Fall"&amp;"|"&amp;"Math",kipp_maps!H:I,2,FALSE)</f>
        <v>228</v>
      </c>
      <c r="G1984">
        <f>VLOOKUP(A1984&amp;"|"&amp;"Fall"&amp;"|"&amp;"Math",kipp_maps!H:J,3,FALSE)</f>
        <v>56</v>
      </c>
      <c r="H1984">
        <f>VLOOKUP(A1984&amp;"|"&amp;"Fall"&amp;"|"&amp;"Math",kipp_maps!H:K,4,FALSE)</f>
        <v>3</v>
      </c>
      <c r="I1984">
        <f>VLOOKUP(A1984&amp;"|"&amp;"Spring"&amp;"|"&amp;"Math",kipp_maps!H:I,2,FALSE)</f>
        <v>235</v>
      </c>
      <c r="J1984">
        <f>VLOOKUP(A1984&amp;"|"&amp;"Spring"&amp;"|"&amp;"Math",kipp_maps!H:J,3,FALSE)</f>
        <v>64</v>
      </c>
      <c r="K1984">
        <f>VLOOKUP(A1984&amp;"|"&amp;"Spring"&amp;"|"&amp;"Math",kipp_maps!H:K,4,FALSE)</f>
        <v>3</v>
      </c>
      <c r="L1984">
        <f>VLOOKUP(A1984&amp;"|"&amp;"Fall"&amp;"|"&amp;"Math",kipp_maps!H:L,5,FALSE)</f>
        <v>5</v>
      </c>
      <c r="M1984">
        <f t="shared" si="120"/>
        <v>7</v>
      </c>
      <c r="N1984">
        <f t="shared" si="121"/>
        <v>2</v>
      </c>
      <c r="O1984">
        <f>VLOOKUP(A1984&amp;"|"&amp;"Fall"&amp;"|"&amp;"Reading",kipp_maps!H:I,2,FALSE)</f>
        <v>209</v>
      </c>
      <c r="P1984">
        <f>VLOOKUP(A1984&amp;"|"&amp;"Fall"&amp;"|"&amp;"Reading",kipp_maps!H:J,3,FALSE)</f>
        <v>32</v>
      </c>
      <c r="Q1984">
        <f>VLOOKUP(A1984&amp;"|"&amp;"Fall"&amp;"|"&amp;"Reading",kipp_maps!H:K,4,FALSE)</f>
        <v>2</v>
      </c>
      <c r="R1984">
        <f>VLOOKUP(A1984&amp;"|"&amp;"Spring"&amp;"|"&amp;"Reading",kipp_maps!H:I,2,FALSE)</f>
        <v>224</v>
      </c>
      <c r="S1984">
        <f>VLOOKUP(A1984&amp;"|"&amp;"Spring"&amp;"|"&amp;"Reading",kipp_maps!H:J,3,FALSE)</f>
        <v>65</v>
      </c>
      <c r="T1984">
        <f>VLOOKUP(A1984&amp;"|"&amp;"Spring"&amp;"|"&amp;"Reading",kipp_maps!H:K,4,FALSE)</f>
        <v>3</v>
      </c>
      <c r="U1984">
        <f>VLOOKUP(A1984&amp;"|"&amp;"Fall"&amp;"|"&amp;"Reading",kipp_maps!H:L,5,FALSE)</f>
        <v>5</v>
      </c>
      <c r="V1984">
        <f t="shared" si="122"/>
        <v>15</v>
      </c>
      <c r="W1984">
        <f t="shared" si="123"/>
        <v>10</v>
      </c>
    </row>
    <row r="1985" spans="1:23" x14ac:dyDescent="0.25">
      <c r="A1985">
        <v>17873</v>
      </c>
      <c r="B1985" t="str">
        <f>VLOOKUP(A1985,kipp_maps!A:B,2,FALSE)</f>
        <v>School A</v>
      </c>
      <c r="C1985">
        <f>VLOOKUP(A1985,kipp_maps!A:C,3,FALSE)</f>
        <v>7</v>
      </c>
      <c r="D1985">
        <f>VLOOKUP(A1985,kipp_maps!A:D,4,FALSE)</f>
        <v>2019</v>
      </c>
      <c r="E1985" t="str">
        <f>VLOOKUP(A1985,kipp_maps!A:E,5,FALSE)</f>
        <v>SPED</v>
      </c>
      <c r="F1985">
        <f>VLOOKUP(A1985&amp;"|"&amp;"Fall"&amp;"|"&amp;"Math",kipp_maps!H:I,2,FALSE)</f>
        <v>221</v>
      </c>
      <c r="G1985">
        <f>VLOOKUP(A1985&amp;"|"&amp;"Fall"&amp;"|"&amp;"Math",kipp_maps!H:J,3,FALSE)</f>
        <v>40</v>
      </c>
      <c r="H1985">
        <f>VLOOKUP(A1985&amp;"|"&amp;"Fall"&amp;"|"&amp;"Math",kipp_maps!H:K,4,FALSE)</f>
        <v>2</v>
      </c>
      <c r="I1985">
        <f>VLOOKUP(A1985&amp;"|"&amp;"Spring"&amp;"|"&amp;"Math",kipp_maps!H:I,2,FALSE)</f>
        <v>222</v>
      </c>
      <c r="J1985">
        <f>VLOOKUP(A1985&amp;"|"&amp;"Spring"&amp;"|"&amp;"Math",kipp_maps!H:J,3,FALSE)</f>
        <v>35</v>
      </c>
      <c r="K1985">
        <f>VLOOKUP(A1985&amp;"|"&amp;"Spring"&amp;"|"&amp;"Math",kipp_maps!H:K,4,FALSE)</f>
        <v>2</v>
      </c>
      <c r="L1985">
        <f>VLOOKUP(A1985&amp;"|"&amp;"Fall"&amp;"|"&amp;"Math",kipp_maps!H:L,5,FALSE)</f>
        <v>5</v>
      </c>
      <c r="M1985">
        <f t="shared" si="120"/>
        <v>1</v>
      </c>
      <c r="N1985">
        <f t="shared" si="121"/>
        <v>-4</v>
      </c>
      <c r="O1985">
        <f>VLOOKUP(A1985&amp;"|"&amp;"Fall"&amp;"|"&amp;"Reading",kipp_maps!H:I,2,FALSE)</f>
        <v>203</v>
      </c>
      <c r="P1985">
        <f>VLOOKUP(A1985&amp;"|"&amp;"Fall"&amp;"|"&amp;"Reading",kipp_maps!H:J,3,FALSE)</f>
        <v>19</v>
      </c>
      <c r="Q1985">
        <f>VLOOKUP(A1985&amp;"|"&amp;"Fall"&amp;"|"&amp;"Reading",kipp_maps!H:K,4,FALSE)</f>
        <v>1</v>
      </c>
      <c r="R1985">
        <f>VLOOKUP(A1985&amp;"|"&amp;"Spring"&amp;"|"&amp;"Reading",kipp_maps!H:I,2,FALSE)</f>
        <v>214</v>
      </c>
      <c r="S1985">
        <f>VLOOKUP(A1985&amp;"|"&amp;"Spring"&amp;"|"&amp;"Reading",kipp_maps!H:J,3,FALSE)</f>
        <v>39</v>
      </c>
      <c r="T1985">
        <f>VLOOKUP(A1985&amp;"|"&amp;"Spring"&amp;"|"&amp;"Reading",kipp_maps!H:K,4,FALSE)</f>
        <v>2</v>
      </c>
      <c r="U1985">
        <f>VLOOKUP(A1985&amp;"|"&amp;"Fall"&amp;"|"&amp;"Reading",kipp_maps!H:L,5,FALSE)</f>
        <v>6</v>
      </c>
      <c r="V1985">
        <f t="shared" si="122"/>
        <v>11</v>
      </c>
      <c r="W1985">
        <f t="shared" si="123"/>
        <v>5</v>
      </c>
    </row>
    <row r="1986" spans="1:23" x14ac:dyDescent="0.25">
      <c r="A1986">
        <v>17593</v>
      </c>
      <c r="B1986" t="str">
        <f>VLOOKUP(A1986,kipp_maps!A:B,2,FALSE)</f>
        <v>School D</v>
      </c>
      <c r="C1986">
        <f>VLOOKUP(A1986,kipp_maps!A:C,3,FALSE)</f>
        <v>7</v>
      </c>
      <c r="D1986">
        <f>VLOOKUP(A1986,kipp_maps!A:D,4,FALSE)</f>
        <v>2019</v>
      </c>
      <c r="E1986" t="str">
        <f>VLOOKUP(A1986,kipp_maps!A:E,5,FALSE)</f>
        <v>GenEd</v>
      </c>
      <c r="F1986">
        <f>VLOOKUP(A1986&amp;"|"&amp;"Fall"&amp;"|"&amp;"Math",kipp_maps!H:I,2,FALSE)</f>
        <v>228</v>
      </c>
      <c r="G1986">
        <f>VLOOKUP(A1986&amp;"|"&amp;"Fall"&amp;"|"&amp;"Math",kipp_maps!H:J,3,FALSE)</f>
        <v>56</v>
      </c>
      <c r="H1986">
        <f>VLOOKUP(A1986&amp;"|"&amp;"Fall"&amp;"|"&amp;"Math",kipp_maps!H:K,4,FALSE)</f>
        <v>3</v>
      </c>
      <c r="I1986">
        <f>VLOOKUP(A1986&amp;"|"&amp;"Spring"&amp;"|"&amp;"Math",kipp_maps!H:I,2,FALSE)</f>
        <v>225</v>
      </c>
      <c r="J1986">
        <f>VLOOKUP(A1986&amp;"|"&amp;"Spring"&amp;"|"&amp;"Math",kipp_maps!H:J,3,FALSE)</f>
        <v>42</v>
      </c>
      <c r="K1986">
        <f>VLOOKUP(A1986&amp;"|"&amp;"Spring"&amp;"|"&amp;"Math",kipp_maps!H:K,4,FALSE)</f>
        <v>2</v>
      </c>
      <c r="L1986">
        <f>VLOOKUP(A1986&amp;"|"&amp;"Fall"&amp;"|"&amp;"Math",kipp_maps!H:L,5,FALSE)</f>
        <v>5</v>
      </c>
      <c r="M1986">
        <f t="shared" si="120"/>
        <v>-3</v>
      </c>
      <c r="N1986">
        <f t="shared" si="121"/>
        <v>-8</v>
      </c>
      <c r="O1986">
        <f>VLOOKUP(A1986&amp;"|"&amp;"Fall"&amp;"|"&amp;"Reading",kipp_maps!H:I,2,FALSE)</f>
        <v>208</v>
      </c>
      <c r="P1986">
        <f>VLOOKUP(A1986&amp;"|"&amp;"Fall"&amp;"|"&amp;"Reading",kipp_maps!H:J,3,FALSE)</f>
        <v>30</v>
      </c>
      <c r="Q1986">
        <f>VLOOKUP(A1986&amp;"|"&amp;"Fall"&amp;"|"&amp;"Reading",kipp_maps!H:K,4,FALSE)</f>
        <v>2</v>
      </c>
      <c r="R1986">
        <f>VLOOKUP(A1986&amp;"|"&amp;"Spring"&amp;"|"&amp;"Reading",kipp_maps!H:I,2,FALSE)</f>
        <v>219</v>
      </c>
      <c r="S1986">
        <f>VLOOKUP(A1986&amp;"|"&amp;"Spring"&amp;"|"&amp;"Reading",kipp_maps!H:J,3,FALSE)</f>
        <v>52</v>
      </c>
      <c r="T1986">
        <f>VLOOKUP(A1986&amp;"|"&amp;"Spring"&amp;"|"&amp;"Reading",kipp_maps!H:K,4,FALSE)</f>
        <v>3</v>
      </c>
      <c r="U1986">
        <f>VLOOKUP(A1986&amp;"|"&amp;"Fall"&amp;"|"&amp;"Reading",kipp_maps!H:L,5,FALSE)</f>
        <v>5</v>
      </c>
      <c r="V1986">
        <f t="shared" si="122"/>
        <v>11</v>
      </c>
      <c r="W1986">
        <f t="shared" si="123"/>
        <v>6</v>
      </c>
    </row>
    <row r="1987" spans="1:23" x14ac:dyDescent="0.25">
      <c r="A1987">
        <v>29523</v>
      </c>
      <c r="B1987" t="str">
        <f>VLOOKUP(A1987,kipp_maps!A:B,2,FALSE)</f>
        <v>School A</v>
      </c>
      <c r="C1987">
        <f>VLOOKUP(A1987,kipp_maps!A:C,3,FALSE)</f>
        <v>7</v>
      </c>
      <c r="D1987">
        <f>VLOOKUP(A1987,kipp_maps!A:D,4,FALSE)</f>
        <v>2019</v>
      </c>
      <c r="E1987" t="str">
        <f>VLOOKUP(A1987,kipp_maps!A:E,5,FALSE)</f>
        <v>GenEd</v>
      </c>
      <c r="F1987">
        <f>VLOOKUP(A1987&amp;"|"&amp;"Fall"&amp;"|"&amp;"Math",kipp_maps!H:I,2,FALSE)</f>
        <v>234</v>
      </c>
      <c r="G1987">
        <f>VLOOKUP(A1987&amp;"|"&amp;"Fall"&amp;"|"&amp;"Math",kipp_maps!H:J,3,FALSE)</f>
        <v>70</v>
      </c>
      <c r="H1987">
        <f>VLOOKUP(A1987&amp;"|"&amp;"Fall"&amp;"|"&amp;"Math",kipp_maps!H:K,4,FALSE)</f>
        <v>3</v>
      </c>
      <c r="I1987">
        <f>VLOOKUP(A1987&amp;"|"&amp;"Spring"&amp;"|"&amp;"Math",kipp_maps!H:I,2,FALSE)</f>
        <v>241</v>
      </c>
      <c r="J1987">
        <f>VLOOKUP(A1987&amp;"|"&amp;"Spring"&amp;"|"&amp;"Math",kipp_maps!H:J,3,FALSE)</f>
        <v>76</v>
      </c>
      <c r="K1987">
        <f>VLOOKUP(A1987&amp;"|"&amp;"Spring"&amp;"|"&amp;"Math",kipp_maps!H:K,4,FALSE)</f>
        <v>4</v>
      </c>
      <c r="L1987">
        <f>VLOOKUP(A1987&amp;"|"&amp;"Fall"&amp;"|"&amp;"Math",kipp_maps!H:L,5,FALSE)</f>
        <v>4</v>
      </c>
      <c r="M1987">
        <f t="shared" ref="M1987:M2050" si="124">I1987-F1987</f>
        <v>7</v>
      </c>
      <c r="N1987">
        <f t="shared" ref="N1987:N2050" si="125">M1987-L1987</f>
        <v>3</v>
      </c>
      <c r="O1987">
        <f>VLOOKUP(A1987&amp;"|"&amp;"Fall"&amp;"|"&amp;"Reading",kipp_maps!H:I,2,FALSE)</f>
        <v>215</v>
      </c>
      <c r="P1987">
        <f>VLOOKUP(A1987&amp;"|"&amp;"Fall"&amp;"|"&amp;"Reading",kipp_maps!H:J,3,FALSE)</f>
        <v>48</v>
      </c>
      <c r="Q1987">
        <f>VLOOKUP(A1987&amp;"|"&amp;"Fall"&amp;"|"&amp;"Reading",kipp_maps!H:K,4,FALSE)</f>
        <v>2</v>
      </c>
      <c r="R1987">
        <f>VLOOKUP(A1987&amp;"|"&amp;"Spring"&amp;"|"&amp;"Reading",kipp_maps!H:I,2,FALSE)</f>
        <v>227</v>
      </c>
      <c r="S1987">
        <f>VLOOKUP(A1987&amp;"|"&amp;"Spring"&amp;"|"&amp;"Reading",kipp_maps!H:J,3,FALSE)</f>
        <v>72</v>
      </c>
      <c r="T1987">
        <f>VLOOKUP(A1987&amp;"|"&amp;"Spring"&amp;"|"&amp;"Reading",kipp_maps!H:K,4,FALSE)</f>
        <v>3</v>
      </c>
      <c r="U1987">
        <f>VLOOKUP(A1987&amp;"|"&amp;"Fall"&amp;"|"&amp;"Reading",kipp_maps!H:L,5,FALSE)</f>
        <v>4</v>
      </c>
      <c r="V1987">
        <f t="shared" ref="V1987:V2050" si="126">R1987-O1987</f>
        <v>12</v>
      </c>
      <c r="W1987">
        <f t="shared" ref="W1987:W2050" si="127">V1987-U1987</f>
        <v>8</v>
      </c>
    </row>
    <row r="1988" spans="1:23" x14ac:dyDescent="0.25">
      <c r="A1988">
        <v>20527</v>
      </c>
      <c r="B1988" t="str">
        <f>VLOOKUP(A1988,kipp_maps!A:B,2,FALSE)</f>
        <v>School A</v>
      </c>
      <c r="C1988">
        <f>VLOOKUP(A1988,kipp_maps!A:C,3,FALSE)</f>
        <v>7</v>
      </c>
      <c r="D1988">
        <f>VLOOKUP(A1988,kipp_maps!A:D,4,FALSE)</f>
        <v>2019</v>
      </c>
      <c r="E1988" t="str">
        <f>VLOOKUP(A1988,kipp_maps!A:E,5,FALSE)</f>
        <v>Gifted</v>
      </c>
      <c r="F1988">
        <f>VLOOKUP(A1988&amp;"|"&amp;"Fall"&amp;"|"&amp;"Math",kipp_maps!H:I,2,FALSE)</f>
        <v>236</v>
      </c>
      <c r="G1988">
        <f>VLOOKUP(A1988&amp;"|"&amp;"Fall"&amp;"|"&amp;"Math",kipp_maps!H:J,3,FALSE)</f>
        <v>74</v>
      </c>
      <c r="H1988">
        <f>VLOOKUP(A1988&amp;"|"&amp;"Fall"&amp;"|"&amp;"Math",kipp_maps!H:K,4,FALSE)</f>
        <v>3</v>
      </c>
      <c r="I1988">
        <f>VLOOKUP(A1988&amp;"|"&amp;"Spring"&amp;"|"&amp;"Math",kipp_maps!H:I,2,FALSE)</f>
        <v>238</v>
      </c>
      <c r="J1988">
        <f>VLOOKUP(A1988&amp;"|"&amp;"Spring"&amp;"|"&amp;"Math",kipp_maps!H:J,3,FALSE)</f>
        <v>70</v>
      </c>
      <c r="K1988">
        <f>VLOOKUP(A1988&amp;"|"&amp;"Spring"&amp;"|"&amp;"Math",kipp_maps!H:K,4,FALSE)</f>
        <v>3</v>
      </c>
      <c r="L1988">
        <f>VLOOKUP(A1988&amp;"|"&amp;"Fall"&amp;"|"&amp;"Math",kipp_maps!H:L,5,FALSE)</f>
        <v>4</v>
      </c>
      <c r="M1988">
        <f t="shared" si="124"/>
        <v>2</v>
      </c>
      <c r="N1988">
        <f t="shared" si="125"/>
        <v>-2</v>
      </c>
      <c r="O1988">
        <f>VLOOKUP(A1988&amp;"|"&amp;"Fall"&amp;"|"&amp;"Reading",kipp_maps!H:I,2,FALSE)</f>
        <v>219</v>
      </c>
      <c r="P1988">
        <f>VLOOKUP(A1988&amp;"|"&amp;"Fall"&amp;"|"&amp;"Reading",kipp_maps!H:J,3,FALSE)</f>
        <v>59</v>
      </c>
      <c r="Q1988">
        <f>VLOOKUP(A1988&amp;"|"&amp;"Fall"&amp;"|"&amp;"Reading",kipp_maps!H:K,4,FALSE)</f>
        <v>3</v>
      </c>
      <c r="R1988">
        <f>VLOOKUP(A1988&amp;"|"&amp;"Spring"&amp;"|"&amp;"Reading",kipp_maps!H:I,2,FALSE)</f>
        <v>226</v>
      </c>
      <c r="S1988">
        <f>VLOOKUP(A1988&amp;"|"&amp;"Spring"&amp;"|"&amp;"Reading",kipp_maps!H:J,3,FALSE)</f>
        <v>70</v>
      </c>
      <c r="T1988">
        <f>VLOOKUP(A1988&amp;"|"&amp;"Spring"&amp;"|"&amp;"Reading",kipp_maps!H:K,4,FALSE)</f>
        <v>3</v>
      </c>
      <c r="U1988">
        <f>VLOOKUP(A1988&amp;"|"&amp;"Fall"&amp;"|"&amp;"Reading",kipp_maps!H:L,5,FALSE)</f>
        <v>3</v>
      </c>
      <c r="V1988">
        <f t="shared" si="126"/>
        <v>7</v>
      </c>
      <c r="W1988">
        <f t="shared" si="127"/>
        <v>4</v>
      </c>
    </row>
    <row r="1989" spans="1:23" x14ac:dyDescent="0.25">
      <c r="A1989">
        <v>26521</v>
      </c>
      <c r="B1989" t="str">
        <f>VLOOKUP(A1989,kipp_maps!A:B,2,FALSE)</f>
        <v>School A</v>
      </c>
      <c r="C1989">
        <f>VLOOKUP(A1989,kipp_maps!A:C,3,FALSE)</f>
        <v>7</v>
      </c>
      <c r="D1989">
        <f>VLOOKUP(A1989,kipp_maps!A:D,4,FALSE)</f>
        <v>2019</v>
      </c>
      <c r="E1989" t="str">
        <f>VLOOKUP(A1989,kipp_maps!A:E,5,FALSE)</f>
        <v>SPED</v>
      </c>
      <c r="F1989">
        <f>VLOOKUP(A1989&amp;"|"&amp;"Fall"&amp;"|"&amp;"Math",kipp_maps!H:I,2,FALSE)</f>
        <v>220</v>
      </c>
      <c r="G1989">
        <f>VLOOKUP(A1989&amp;"|"&amp;"Fall"&amp;"|"&amp;"Math",kipp_maps!H:J,3,FALSE)</f>
        <v>37</v>
      </c>
      <c r="H1989">
        <f>VLOOKUP(A1989&amp;"|"&amp;"Fall"&amp;"|"&amp;"Math",kipp_maps!H:K,4,FALSE)</f>
        <v>2</v>
      </c>
      <c r="I1989">
        <f>VLOOKUP(A1989&amp;"|"&amp;"Spring"&amp;"|"&amp;"Math",kipp_maps!H:I,2,FALSE)</f>
        <v>216</v>
      </c>
      <c r="J1989">
        <f>VLOOKUP(A1989&amp;"|"&amp;"Spring"&amp;"|"&amp;"Math",kipp_maps!H:J,3,FALSE)</f>
        <v>24</v>
      </c>
      <c r="K1989">
        <f>VLOOKUP(A1989&amp;"|"&amp;"Spring"&amp;"|"&amp;"Math",kipp_maps!H:K,4,FALSE)</f>
        <v>1</v>
      </c>
      <c r="L1989">
        <f>VLOOKUP(A1989&amp;"|"&amp;"Fall"&amp;"|"&amp;"Math",kipp_maps!H:L,5,FALSE)</f>
        <v>5</v>
      </c>
      <c r="M1989">
        <f t="shared" si="124"/>
        <v>-4</v>
      </c>
      <c r="N1989">
        <f t="shared" si="125"/>
        <v>-9</v>
      </c>
      <c r="O1989">
        <f>VLOOKUP(A1989&amp;"|"&amp;"Fall"&amp;"|"&amp;"Reading",kipp_maps!H:I,2,FALSE)</f>
        <v>213</v>
      </c>
      <c r="P1989">
        <f>VLOOKUP(A1989&amp;"|"&amp;"Fall"&amp;"|"&amp;"Reading",kipp_maps!H:J,3,FALSE)</f>
        <v>43</v>
      </c>
      <c r="Q1989">
        <f>VLOOKUP(A1989&amp;"|"&amp;"Fall"&amp;"|"&amp;"Reading",kipp_maps!H:K,4,FALSE)</f>
        <v>2</v>
      </c>
      <c r="R1989">
        <f>VLOOKUP(A1989&amp;"|"&amp;"Spring"&amp;"|"&amp;"Reading",kipp_maps!H:I,2,FALSE)</f>
        <v>211</v>
      </c>
      <c r="S1989">
        <f>VLOOKUP(A1989&amp;"|"&amp;"Spring"&amp;"|"&amp;"Reading",kipp_maps!H:J,3,FALSE)</f>
        <v>32</v>
      </c>
      <c r="T1989">
        <f>VLOOKUP(A1989&amp;"|"&amp;"Spring"&amp;"|"&amp;"Reading",kipp_maps!H:K,4,FALSE)</f>
        <v>2</v>
      </c>
      <c r="U1989">
        <f>VLOOKUP(A1989&amp;"|"&amp;"Fall"&amp;"|"&amp;"Reading",kipp_maps!H:L,5,FALSE)</f>
        <v>4</v>
      </c>
      <c r="V1989">
        <f t="shared" si="126"/>
        <v>-2</v>
      </c>
      <c r="W1989">
        <f t="shared" si="127"/>
        <v>-6</v>
      </c>
    </row>
    <row r="1990" spans="1:23" x14ac:dyDescent="0.25">
      <c r="A1990">
        <v>19322</v>
      </c>
      <c r="B1990" t="str">
        <f>VLOOKUP(A1990,kipp_maps!A:B,2,FALSE)</f>
        <v>School C</v>
      </c>
      <c r="C1990">
        <f>VLOOKUP(A1990,kipp_maps!A:C,3,FALSE)</f>
        <v>7</v>
      </c>
      <c r="D1990">
        <f>VLOOKUP(A1990,kipp_maps!A:D,4,FALSE)</f>
        <v>2019</v>
      </c>
      <c r="E1990" t="str">
        <f>VLOOKUP(A1990,kipp_maps!A:E,5,FALSE)</f>
        <v>GenEd</v>
      </c>
      <c r="F1990">
        <f>VLOOKUP(A1990&amp;"|"&amp;"Fall"&amp;"|"&amp;"Math",kipp_maps!H:I,2,FALSE)</f>
        <v>216</v>
      </c>
      <c r="G1990">
        <f>VLOOKUP(A1990&amp;"|"&amp;"Fall"&amp;"|"&amp;"Math",kipp_maps!H:J,3,FALSE)</f>
        <v>29</v>
      </c>
      <c r="H1990">
        <f>VLOOKUP(A1990&amp;"|"&amp;"Fall"&amp;"|"&amp;"Math",kipp_maps!H:K,4,FALSE)</f>
        <v>2</v>
      </c>
      <c r="I1990">
        <f>VLOOKUP(A1990&amp;"|"&amp;"Spring"&amp;"|"&amp;"Math",kipp_maps!H:I,2,FALSE)</f>
        <v>203</v>
      </c>
      <c r="J1990">
        <f>VLOOKUP(A1990&amp;"|"&amp;"Spring"&amp;"|"&amp;"Math",kipp_maps!H:J,3,FALSE)</f>
        <v>7</v>
      </c>
      <c r="K1990">
        <f>VLOOKUP(A1990&amp;"|"&amp;"Spring"&amp;"|"&amp;"Math",kipp_maps!H:K,4,FALSE)</f>
        <v>1</v>
      </c>
      <c r="L1990">
        <f>VLOOKUP(A1990&amp;"|"&amp;"Fall"&amp;"|"&amp;"Math",kipp_maps!H:L,5,FALSE)</f>
        <v>5</v>
      </c>
      <c r="M1990">
        <f t="shared" si="124"/>
        <v>-13</v>
      </c>
      <c r="N1990">
        <f t="shared" si="125"/>
        <v>-18</v>
      </c>
      <c r="O1990">
        <f>VLOOKUP(A1990&amp;"|"&amp;"Fall"&amp;"|"&amp;"Reading",kipp_maps!H:I,2,FALSE)</f>
        <v>225</v>
      </c>
      <c r="P1990">
        <f>VLOOKUP(A1990&amp;"|"&amp;"Fall"&amp;"|"&amp;"Reading",kipp_maps!H:J,3,FALSE)</f>
        <v>74</v>
      </c>
      <c r="Q1990">
        <f>VLOOKUP(A1990&amp;"|"&amp;"Fall"&amp;"|"&amp;"Reading",kipp_maps!H:K,4,FALSE)</f>
        <v>3</v>
      </c>
      <c r="R1990">
        <f>VLOOKUP(A1990&amp;"|"&amp;"Spring"&amp;"|"&amp;"Reading",kipp_maps!H:I,2,FALSE)</f>
        <v>228</v>
      </c>
      <c r="S1990">
        <f>VLOOKUP(A1990&amp;"|"&amp;"Spring"&amp;"|"&amp;"Reading",kipp_maps!H:J,3,FALSE)</f>
        <v>74</v>
      </c>
      <c r="T1990">
        <f>VLOOKUP(A1990&amp;"|"&amp;"Spring"&amp;"|"&amp;"Reading",kipp_maps!H:K,4,FALSE)</f>
        <v>3</v>
      </c>
      <c r="U1990">
        <f>VLOOKUP(A1990&amp;"|"&amp;"Fall"&amp;"|"&amp;"Reading",kipp_maps!H:L,5,FALSE)</f>
        <v>2</v>
      </c>
      <c r="V1990">
        <f t="shared" si="126"/>
        <v>3</v>
      </c>
      <c r="W1990">
        <f t="shared" si="127"/>
        <v>1</v>
      </c>
    </row>
    <row r="1991" spans="1:23" x14ac:dyDescent="0.25">
      <c r="A1991">
        <v>11543</v>
      </c>
      <c r="B1991" t="str">
        <f>VLOOKUP(A1991,kipp_maps!A:B,2,FALSE)</f>
        <v>School C</v>
      </c>
      <c r="C1991">
        <f>VLOOKUP(A1991,kipp_maps!A:C,3,FALSE)</f>
        <v>7</v>
      </c>
      <c r="D1991">
        <f>VLOOKUP(A1991,kipp_maps!A:D,4,FALSE)</f>
        <v>2019</v>
      </c>
      <c r="E1991" t="str">
        <f>VLOOKUP(A1991,kipp_maps!A:E,5,FALSE)</f>
        <v>GenEd</v>
      </c>
      <c r="F1991">
        <f>VLOOKUP(A1991&amp;"|"&amp;"Fall"&amp;"|"&amp;"Math",kipp_maps!H:I,2,FALSE)</f>
        <v>224</v>
      </c>
      <c r="G1991">
        <f>VLOOKUP(A1991&amp;"|"&amp;"Fall"&amp;"|"&amp;"Math",kipp_maps!H:J,3,FALSE)</f>
        <v>47</v>
      </c>
      <c r="H1991">
        <f>VLOOKUP(A1991&amp;"|"&amp;"Fall"&amp;"|"&amp;"Math",kipp_maps!H:K,4,FALSE)</f>
        <v>2</v>
      </c>
      <c r="I1991">
        <f>VLOOKUP(A1991&amp;"|"&amp;"Spring"&amp;"|"&amp;"Math",kipp_maps!H:I,2,FALSE)</f>
        <v>230</v>
      </c>
      <c r="J1991">
        <f>VLOOKUP(A1991&amp;"|"&amp;"Spring"&amp;"|"&amp;"Math",kipp_maps!H:J,3,FALSE)</f>
        <v>53</v>
      </c>
      <c r="K1991">
        <f>VLOOKUP(A1991&amp;"|"&amp;"Spring"&amp;"|"&amp;"Math",kipp_maps!H:K,4,FALSE)</f>
        <v>3</v>
      </c>
      <c r="L1991">
        <f>VLOOKUP(A1991&amp;"|"&amp;"Fall"&amp;"|"&amp;"Math",kipp_maps!H:L,5,FALSE)</f>
        <v>5</v>
      </c>
      <c r="M1991">
        <f t="shared" si="124"/>
        <v>6</v>
      </c>
      <c r="N1991">
        <f t="shared" si="125"/>
        <v>1</v>
      </c>
      <c r="O1991">
        <f>VLOOKUP(A1991&amp;"|"&amp;"Fall"&amp;"|"&amp;"Reading",kipp_maps!H:I,2,FALSE)</f>
        <v>211</v>
      </c>
      <c r="P1991">
        <f>VLOOKUP(A1991&amp;"|"&amp;"Fall"&amp;"|"&amp;"Reading",kipp_maps!H:J,3,FALSE)</f>
        <v>37</v>
      </c>
      <c r="Q1991">
        <f>VLOOKUP(A1991&amp;"|"&amp;"Fall"&amp;"|"&amp;"Reading",kipp_maps!H:K,4,FALSE)</f>
        <v>2</v>
      </c>
      <c r="R1991">
        <f>VLOOKUP(A1991&amp;"|"&amp;"Spring"&amp;"|"&amp;"Reading",kipp_maps!H:I,2,FALSE)</f>
        <v>209</v>
      </c>
      <c r="S1991">
        <f>VLOOKUP(A1991&amp;"|"&amp;"Spring"&amp;"|"&amp;"Reading",kipp_maps!H:J,3,FALSE)</f>
        <v>27</v>
      </c>
      <c r="T1991">
        <f>VLOOKUP(A1991&amp;"|"&amp;"Spring"&amp;"|"&amp;"Reading",kipp_maps!H:K,4,FALSE)</f>
        <v>2</v>
      </c>
      <c r="U1991">
        <f>VLOOKUP(A1991&amp;"|"&amp;"Fall"&amp;"|"&amp;"Reading",kipp_maps!H:L,5,FALSE)</f>
        <v>4</v>
      </c>
      <c r="V1991">
        <f t="shared" si="126"/>
        <v>-2</v>
      </c>
      <c r="W1991">
        <f t="shared" si="127"/>
        <v>-6</v>
      </c>
    </row>
    <row r="1992" spans="1:23" x14ac:dyDescent="0.25">
      <c r="A1992">
        <v>21499</v>
      </c>
      <c r="B1992" t="str">
        <f>VLOOKUP(A1992,kipp_maps!A:B,2,FALSE)</f>
        <v>School C</v>
      </c>
      <c r="C1992">
        <f>VLOOKUP(A1992,kipp_maps!A:C,3,FALSE)</f>
        <v>7</v>
      </c>
      <c r="D1992">
        <f>VLOOKUP(A1992,kipp_maps!A:D,4,FALSE)</f>
        <v>2019</v>
      </c>
      <c r="E1992" t="str">
        <f>VLOOKUP(A1992,kipp_maps!A:E,5,FALSE)</f>
        <v>GenEd</v>
      </c>
      <c r="F1992">
        <f>VLOOKUP(A1992&amp;"|"&amp;"Fall"&amp;"|"&amp;"Math",kipp_maps!H:I,2,FALSE)</f>
        <v>245</v>
      </c>
      <c r="G1992">
        <f>VLOOKUP(A1992&amp;"|"&amp;"Fall"&amp;"|"&amp;"Math",kipp_maps!H:J,3,FALSE)</f>
        <v>88</v>
      </c>
      <c r="H1992">
        <f>VLOOKUP(A1992&amp;"|"&amp;"Fall"&amp;"|"&amp;"Math",kipp_maps!H:K,4,FALSE)</f>
        <v>4</v>
      </c>
      <c r="I1992">
        <f>VLOOKUP(A1992&amp;"|"&amp;"Spring"&amp;"|"&amp;"Math",kipp_maps!H:I,2,FALSE)</f>
        <v>257</v>
      </c>
      <c r="J1992">
        <f>VLOOKUP(A1992&amp;"|"&amp;"Spring"&amp;"|"&amp;"Math",kipp_maps!H:J,3,FALSE)</f>
        <v>95</v>
      </c>
      <c r="K1992">
        <f>VLOOKUP(A1992&amp;"|"&amp;"Spring"&amp;"|"&amp;"Math",kipp_maps!H:K,4,FALSE)</f>
        <v>4</v>
      </c>
      <c r="L1992">
        <f>VLOOKUP(A1992&amp;"|"&amp;"Fall"&amp;"|"&amp;"Math",kipp_maps!H:L,5,FALSE)</f>
        <v>3</v>
      </c>
      <c r="M1992">
        <f t="shared" si="124"/>
        <v>12</v>
      </c>
      <c r="N1992">
        <f t="shared" si="125"/>
        <v>9</v>
      </c>
      <c r="O1992">
        <f>VLOOKUP(A1992&amp;"|"&amp;"Fall"&amp;"|"&amp;"Reading",kipp_maps!H:I,2,FALSE)</f>
        <v>235</v>
      </c>
      <c r="P1992">
        <f>VLOOKUP(A1992&amp;"|"&amp;"Fall"&amp;"|"&amp;"Reading",kipp_maps!H:J,3,FALSE)</f>
        <v>91</v>
      </c>
      <c r="Q1992">
        <f>VLOOKUP(A1992&amp;"|"&amp;"Fall"&amp;"|"&amp;"Reading",kipp_maps!H:K,4,FALSE)</f>
        <v>4</v>
      </c>
      <c r="R1992">
        <f>VLOOKUP(A1992&amp;"|"&amp;"Spring"&amp;"|"&amp;"Reading",kipp_maps!H:I,2,FALSE)</f>
        <v>245</v>
      </c>
      <c r="S1992">
        <f>VLOOKUP(A1992&amp;"|"&amp;"Spring"&amp;"|"&amp;"Reading",kipp_maps!H:J,3,FALSE)</f>
        <v>96</v>
      </c>
      <c r="T1992">
        <f>VLOOKUP(A1992&amp;"|"&amp;"Spring"&amp;"|"&amp;"Reading",kipp_maps!H:K,4,FALSE)</f>
        <v>4</v>
      </c>
      <c r="U1992">
        <f>VLOOKUP(A1992&amp;"|"&amp;"Fall"&amp;"|"&amp;"Reading",kipp_maps!H:L,5,FALSE)</f>
        <v>2</v>
      </c>
      <c r="V1992">
        <f t="shared" si="126"/>
        <v>10</v>
      </c>
      <c r="W1992">
        <f t="shared" si="127"/>
        <v>8</v>
      </c>
    </row>
    <row r="1993" spans="1:23" x14ac:dyDescent="0.25">
      <c r="A1993">
        <v>23603</v>
      </c>
      <c r="B1993" t="str">
        <f>VLOOKUP(A1993,kipp_maps!A:B,2,FALSE)</f>
        <v>School A</v>
      </c>
      <c r="C1993">
        <f>VLOOKUP(A1993,kipp_maps!A:C,3,FALSE)</f>
        <v>7</v>
      </c>
      <c r="D1993">
        <f>VLOOKUP(A1993,kipp_maps!A:D,4,FALSE)</f>
        <v>2019</v>
      </c>
      <c r="E1993" t="str">
        <f>VLOOKUP(A1993,kipp_maps!A:E,5,FALSE)</f>
        <v>SPED</v>
      </c>
      <c r="F1993">
        <f>VLOOKUP(A1993&amp;"|"&amp;"Fall"&amp;"|"&amp;"Math",kipp_maps!H:I,2,FALSE)</f>
        <v>220</v>
      </c>
      <c r="G1993">
        <f>VLOOKUP(A1993&amp;"|"&amp;"Fall"&amp;"|"&amp;"Math",kipp_maps!H:J,3,FALSE)</f>
        <v>38</v>
      </c>
      <c r="H1993">
        <f>VLOOKUP(A1993&amp;"|"&amp;"Fall"&amp;"|"&amp;"Math",kipp_maps!H:K,4,FALSE)</f>
        <v>2</v>
      </c>
      <c r="I1993">
        <f>VLOOKUP(A1993&amp;"|"&amp;"Spring"&amp;"|"&amp;"Math",kipp_maps!H:I,2,FALSE)</f>
        <v>218</v>
      </c>
      <c r="J1993">
        <f>VLOOKUP(A1993&amp;"|"&amp;"Spring"&amp;"|"&amp;"Math",kipp_maps!H:J,3,FALSE)</f>
        <v>28</v>
      </c>
      <c r="K1993">
        <f>VLOOKUP(A1993&amp;"|"&amp;"Spring"&amp;"|"&amp;"Math",kipp_maps!H:K,4,FALSE)</f>
        <v>2</v>
      </c>
      <c r="L1993">
        <f>VLOOKUP(A1993&amp;"|"&amp;"Fall"&amp;"|"&amp;"Math",kipp_maps!H:L,5,FALSE)</f>
        <v>5</v>
      </c>
      <c r="M1993">
        <f t="shared" si="124"/>
        <v>-2</v>
      </c>
      <c r="N1993">
        <f t="shared" si="125"/>
        <v>-7</v>
      </c>
      <c r="O1993">
        <f>VLOOKUP(A1993&amp;"|"&amp;"Fall"&amp;"|"&amp;"Reading",kipp_maps!H:I,2,FALSE)</f>
        <v>219</v>
      </c>
      <c r="P1993">
        <f>VLOOKUP(A1993&amp;"|"&amp;"Fall"&amp;"|"&amp;"Reading",kipp_maps!H:J,3,FALSE)</f>
        <v>59</v>
      </c>
      <c r="Q1993">
        <f>VLOOKUP(A1993&amp;"|"&amp;"Fall"&amp;"|"&amp;"Reading",kipp_maps!H:K,4,FALSE)</f>
        <v>3</v>
      </c>
      <c r="R1993">
        <f>VLOOKUP(A1993&amp;"|"&amp;"Spring"&amp;"|"&amp;"Reading",kipp_maps!H:I,2,FALSE)</f>
        <v>223</v>
      </c>
      <c r="S1993">
        <f>VLOOKUP(A1993&amp;"|"&amp;"Spring"&amp;"|"&amp;"Reading",kipp_maps!H:J,3,FALSE)</f>
        <v>63</v>
      </c>
      <c r="T1993">
        <f>VLOOKUP(A1993&amp;"|"&amp;"Spring"&amp;"|"&amp;"Reading",kipp_maps!H:K,4,FALSE)</f>
        <v>3</v>
      </c>
      <c r="U1993">
        <f>VLOOKUP(A1993&amp;"|"&amp;"Fall"&amp;"|"&amp;"Reading",kipp_maps!H:L,5,FALSE)</f>
        <v>3</v>
      </c>
      <c r="V1993">
        <f t="shared" si="126"/>
        <v>4</v>
      </c>
      <c r="W1993">
        <f t="shared" si="127"/>
        <v>1</v>
      </c>
    </row>
    <row r="1994" spans="1:23" x14ac:dyDescent="0.25">
      <c r="A1994">
        <v>11084</v>
      </c>
      <c r="B1994" t="str">
        <f>VLOOKUP(A1994,kipp_maps!A:B,2,FALSE)</f>
        <v>School A</v>
      </c>
      <c r="C1994">
        <f>VLOOKUP(A1994,kipp_maps!A:C,3,FALSE)</f>
        <v>7</v>
      </c>
      <c r="D1994">
        <f>VLOOKUP(A1994,kipp_maps!A:D,4,FALSE)</f>
        <v>2019</v>
      </c>
      <c r="E1994" t="str">
        <f>VLOOKUP(A1994,kipp_maps!A:E,5,FALSE)</f>
        <v>GenEd</v>
      </c>
      <c r="F1994">
        <f>VLOOKUP(A1994&amp;"|"&amp;"Fall"&amp;"|"&amp;"Math",kipp_maps!H:I,2,FALSE)</f>
        <v>212</v>
      </c>
      <c r="G1994">
        <f>VLOOKUP(A1994&amp;"|"&amp;"Fall"&amp;"|"&amp;"Math",kipp_maps!H:J,3,FALSE)</f>
        <v>21</v>
      </c>
      <c r="H1994">
        <f>VLOOKUP(A1994&amp;"|"&amp;"Fall"&amp;"|"&amp;"Math",kipp_maps!H:K,4,FALSE)</f>
        <v>1</v>
      </c>
      <c r="I1994">
        <f>VLOOKUP(A1994&amp;"|"&amp;"Spring"&amp;"|"&amp;"Math",kipp_maps!H:I,2,FALSE)</f>
        <v>214</v>
      </c>
      <c r="J1994">
        <f>VLOOKUP(A1994&amp;"|"&amp;"Spring"&amp;"|"&amp;"Math",kipp_maps!H:J,3,FALSE)</f>
        <v>21</v>
      </c>
      <c r="K1994">
        <f>VLOOKUP(A1994&amp;"|"&amp;"Spring"&amp;"|"&amp;"Math",kipp_maps!H:K,4,FALSE)</f>
        <v>1</v>
      </c>
      <c r="L1994">
        <f>VLOOKUP(A1994&amp;"|"&amp;"Fall"&amp;"|"&amp;"Math",kipp_maps!H:L,5,FALSE)</f>
        <v>6</v>
      </c>
      <c r="M1994">
        <f t="shared" si="124"/>
        <v>2</v>
      </c>
      <c r="N1994">
        <f t="shared" si="125"/>
        <v>-4</v>
      </c>
      <c r="O1994">
        <f>VLOOKUP(A1994&amp;"|"&amp;"Fall"&amp;"|"&amp;"Reading",kipp_maps!H:I,2,FALSE)</f>
        <v>215</v>
      </c>
      <c r="P1994">
        <f>VLOOKUP(A1994&amp;"|"&amp;"Fall"&amp;"|"&amp;"Reading",kipp_maps!H:J,3,FALSE)</f>
        <v>48</v>
      </c>
      <c r="Q1994">
        <f>VLOOKUP(A1994&amp;"|"&amp;"Fall"&amp;"|"&amp;"Reading",kipp_maps!H:K,4,FALSE)</f>
        <v>2</v>
      </c>
      <c r="R1994">
        <f>VLOOKUP(A1994&amp;"|"&amp;"Spring"&amp;"|"&amp;"Reading",kipp_maps!H:I,2,FALSE)</f>
        <v>212</v>
      </c>
      <c r="S1994">
        <f>VLOOKUP(A1994&amp;"|"&amp;"Spring"&amp;"|"&amp;"Reading",kipp_maps!H:J,3,FALSE)</f>
        <v>34</v>
      </c>
      <c r="T1994">
        <f>VLOOKUP(A1994&amp;"|"&amp;"Spring"&amp;"|"&amp;"Reading",kipp_maps!H:K,4,FALSE)</f>
        <v>2</v>
      </c>
      <c r="U1994">
        <f>VLOOKUP(A1994&amp;"|"&amp;"Fall"&amp;"|"&amp;"Reading",kipp_maps!H:L,5,FALSE)</f>
        <v>4</v>
      </c>
      <c r="V1994">
        <f t="shared" si="126"/>
        <v>-3</v>
      </c>
      <c r="W1994">
        <f t="shared" si="127"/>
        <v>-7</v>
      </c>
    </row>
    <row r="1995" spans="1:23" x14ac:dyDescent="0.25">
      <c r="A1995">
        <v>17690</v>
      </c>
      <c r="B1995" t="str">
        <f>VLOOKUP(A1995,kipp_maps!A:B,2,FALSE)</f>
        <v>School A</v>
      </c>
      <c r="C1995">
        <f>VLOOKUP(A1995,kipp_maps!A:C,3,FALSE)</f>
        <v>7</v>
      </c>
      <c r="D1995">
        <f>VLOOKUP(A1995,kipp_maps!A:D,4,FALSE)</f>
        <v>2019</v>
      </c>
      <c r="E1995" t="str">
        <f>VLOOKUP(A1995,kipp_maps!A:E,5,FALSE)</f>
        <v>GenEd</v>
      </c>
      <c r="F1995">
        <f>VLOOKUP(A1995&amp;"|"&amp;"Fall"&amp;"|"&amp;"Math",kipp_maps!H:I,2,FALSE)</f>
        <v>222</v>
      </c>
      <c r="G1995">
        <f>VLOOKUP(A1995&amp;"|"&amp;"Fall"&amp;"|"&amp;"Math",kipp_maps!H:J,3,FALSE)</f>
        <v>42</v>
      </c>
      <c r="H1995">
        <f>VLOOKUP(A1995&amp;"|"&amp;"Fall"&amp;"|"&amp;"Math",kipp_maps!H:K,4,FALSE)</f>
        <v>2</v>
      </c>
      <c r="I1995">
        <f>VLOOKUP(A1995&amp;"|"&amp;"Spring"&amp;"|"&amp;"Math",kipp_maps!H:I,2,FALSE)</f>
        <v>224</v>
      </c>
      <c r="J1995">
        <f>VLOOKUP(A1995&amp;"|"&amp;"Spring"&amp;"|"&amp;"Math",kipp_maps!H:J,3,FALSE)</f>
        <v>40</v>
      </c>
      <c r="K1995">
        <f>VLOOKUP(A1995&amp;"|"&amp;"Spring"&amp;"|"&amp;"Math",kipp_maps!H:K,4,FALSE)</f>
        <v>2</v>
      </c>
      <c r="L1995">
        <f>VLOOKUP(A1995&amp;"|"&amp;"Fall"&amp;"|"&amp;"Math",kipp_maps!H:L,5,FALSE)</f>
        <v>5</v>
      </c>
      <c r="M1995">
        <f t="shared" si="124"/>
        <v>2</v>
      </c>
      <c r="N1995">
        <f t="shared" si="125"/>
        <v>-3</v>
      </c>
      <c r="O1995">
        <f>VLOOKUP(A1995&amp;"|"&amp;"Fall"&amp;"|"&amp;"Reading",kipp_maps!H:I,2,FALSE)</f>
        <v>214</v>
      </c>
      <c r="P1995">
        <f>VLOOKUP(A1995&amp;"|"&amp;"Fall"&amp;"|"&amp;"Reading",kipp_maps!H:J,3,FALSE)</f>
        <v>45</v>
      </c>
      <c r="Q1995">
        <f>VLOOKUP(A1995&amp;"|"&amp;"Fall"&amp;"|"&amp;"Reading",kipp_maps!H:K,4,FALSE)</f>
        <v>2</v>
      </c>
      <c r="R1995">
        <f>VLOOKUP(A1995&amp;"|"&amp;"Spring"&amp;"|"&amp;"Reading",kipp_maps!H:I,2,FALSE)</f>
        <v>219</v>
      </c>
      <c r="S1995">
        <f>VLOOKUP(A1995&amp;"|"&amp;"Spring"&amp;"|"&amp;"Reading",kipp_maps!H:J,3,FALSE)</f>
        <v>52</v>
      </c>
      <c r="T1995">
        <f>VLOOKUP(A1995&amp;"|"&amp;"Spring"&amp;"|"&amp;"Reading",kipp_maps!H:K,4,FALSE)</f>
        <v>3</v>
      </c>
      <c r="U1995">
        <f>VLOOKUP(A1995&amp;"|"&amp;"Fall"&amp;"|"&amp;"Reading",kipp_maps!H:L,5,FALSE)</f>
        <v>4</v>
      </c>
      <c r="V1995">
        <f t="shared" si="126"/>
        <v>5</v>
      </c>
      <c r="W1995">
        <f t="shared" si="127"/>
        <v>1</v>
      </c>
    </row>
    <row r="1996" spans="1:23" x14ac:dyDescent="0.25">
      <c r="A1996">
        <v>29543</v>
      </c>
      <c r="B1996" t="str">
        <f>VLOOKUP(A1996,kipp_maps!A:B,2,FALSE)</f>
        <v>School C</v>
      </c>
      <c r="C1996">
        <f>VLOOKUP(A1996,kipp_maps!A:C,3,FALSE)</f>
        <v>7</v>
      </c>
      <c r="D1996">
        <f>VLOOKUP(A1996,kipp_maps!A:D,4,FALSE)</f>
        <v>2019</v>
      </c>
      <c r="E1996" t="str">
        <f>VLOOKUP(A1996,kipp_maps!A:E,5,FALSE)</f>
        <v>SPED</v>
      </c>
      <c r="F1996">
        <f>VLOOKUP(A1996&amp;"|"&amp;"Fall"&amp;"|"&amp;"Math",kipp_maps!H:I,2,FALSE)</f>
        <v>221</v>
      </c>
      <c r="G1996">
        <f>VLOOKUP(A1996&amp;"|"&amp;"Fall"&amp;"|"&amp;"Math",kipp_maps!H:J,3,FALSE)</f>
        <v>40</v>
      </c>
      <c r="H1996">
        <f>VLOOKUP(A1996&amp;"|"&amp;"Fall"&amp;"|"&amp;"Math",kipp_maps!H:K,4,FALSE)</f>
        <v>2</v>
      </c>
      <c r="I1996">
        <f>VLOOKUP(A1996&amp;"|"&amp;"Spring"&amp;"|"&amp;"Math",kipp_maps!H:I,2,FALSE)</f>
        <v>231</v>
      </c>
      <c r="J1996">
        <f>VLOOKUP(A1996&amp;"|"&amp;"Spring"&amp;"|"&amp;"Math",kipp_maps!H:J,3,FALSE)</f>
        <v>55</v>
      </c>
      <c r="K1996">
        <f>VLOOKUP(A1996&amp;"|"&amp;"Spring"&amp;"|"&amp;"Math",kipp_maps!H:K,4,FALSE)</f>
        <v>3</v>
      </c>
      <c r="L1996">
        <f>VLOOKUP(A1996&amp;"|"&amp;"Fall"&amp;"|"&amp;"Math",kipp_maps!H:L,5,FALSE)</f>
        <v>5</v>
      </c>
      <c r="M1996">
        <f t="shared" si="124"/>
        <v>10</v>
      </c>
      <c r="N1996">
        <f t="shared" si="125"/>
        <v>5</v>
      </c>
      <c r="O1996">
        <f>VLOOKUP(A1996&amp;"|"&amp;"Fall"&amp;"|"&amp;"Reading",kipp_maps!H:I,2,FALSE)</f>
        <v>223</v>
      </c>
      <c r="P1996">
        <f>VLOOKUP(A1996&amp;"|"&amp;"Fall"&amp;"|"&amp;"Reading",kipp_maps!H:J,3,FALSE)</f>
        <v>69</v>
      </c>
      <c r="Q1996">
        <f>VLOOKUP(A1996&amp;"|"&amp;"Fall"&amp;"|"&amp;"Reading",kipp_maps!H:K,4,FALSE)</f>
        <v>3</v>
      </c>
      <c r="R1996">
        <f>VLOOKUP(A1996&amp;"|"&amp;"Spring"&amp;"|"&amp;"Reading",kipp_maps!H:I,2,FALSE)</f>
        <v>232</v>
      </c>
      <c r="S1996">
        <f>VLOOKUP(A1996&amp;"|"&amp;"Spring"&amp;"|"&amp;"Reading",kipp_maps!H:J,3,FALSE)</f>
        <v>82</v>
      </c>
      <c r="T1996">
        <f>VLOOKUP(A1996&amp;"|"&amp;"Spring"&amp;"|"&amp;"Reading",kipp_maps!H:K,4,FALSE)</f>
        <v>4</v>
      </c>
      <c r="U1996">
        <f>VLOOKUP(A1996&amp;"|"&amp;"Fall"&amp;"|"&amp;"Reading",kipp_maps!H:L,5,FALSE)</f>
        <v>2</v>
      </c>
      <c r="V1996">
        <f t="shared" si="126"/>
        <v>9</v>
      </c>
      <c r="W1996">
        <f t="shared" si="127"/>
        <v>7</v>
      </c>
    </row>
    <row r="1997" spans="1:23" x14ac:dyDescent="0.25">
      <c r="A1997">
        <v>17657</v>
      </c>
      <c r="B1997" t="str">
        <f>VLOOKUP(A1997,kipp_maps!A:B,2,FALSE)</f>
        <v>School C</v>
      </c>
      <c r="C1997">
        <f>VLOOKUP(A1997,kipp_maps!A:C,3,FALSE)</f>
        <v>7</v>
      </c>
      <c r="D1997">
        <f>VLOOKUP(A1997,kipp_maps!A:D,4,FALSE)</f>
        <v>2019</v>
      </c>
      <c r="E1997" t="str">
        <f>VLOOKUP(A1997,kipp_maps!A:E,5,FALSE)</f>
        <v>GenEd</v>
      </c>
      <c r="F1997">
        <f>VLOOKUP(A1997&amp;"|"&amp;"Fall"&amp;"|"&amp;"Math",kipp_maps!H:I,2,FALSE)</f>
        <v>226</v>
      </c>
      <c r="G1997">
        <f>VLOOKUP(A1997&amp;"|"&amp;"Fall"&amp;"|"&amp;"Math",kipp_maps!H:J,3,FALSE)</f>
        <v>52</v>
      </c>
      <c r="H1997">
        <f>VLOOKUP(A1997&amp;"|"&amp;"Fall"&amp;"|"&amp;"Math",kipp_maps!H:K,4,FALSE)</f>
        <v>3</v>
      </c>
      <c r="I1997">
        <f>VLOOKUP(A1997&amp;"|"&amp;"Spring"&amp;"|"&amp;"Math",kipp_maps!H:I,2,FALSE)</f>
        <v>217</v>
      </c>
      <c r="J1997">
        <f>VLOOKUP(A1997&amp;"|"&amp;"Spring"&amp;"|"&amp;"Math",kipp_maps!H:J,3,FALSE)</f>
        <v>26</v>
      </c>
      <c r="K1997">
        <f>VLOOKUP(A1997&amp;"|"&amp;"Spring"&amp;"|"&amp;"Math",kipp_maps!H:K,4,FALSE)</f>
        <v>2</v>
      </c>
      <c r="L1997">
        <f>VLOOKUP(A1997&amp;"|"&amp;"Fall"&amp;"|"&amp;"Math",kipp_maps!H:L,5,FALSE)</f>
        <v>5</v>
      </c>
      <c r="M1997">
        <f t="shared" si="124"/>
        <v>-9</v>
      </c>
      <c r="N1997">
        <f t="shared" si="125"/>
        <v>-14</v>
      </c>
      <c r="O1997">
        <f>VLOOKUP(A1997&amp;"|"&amp;"Fall"&amp;"|"&amp;"Reading",kipp_maps!H:I,2,FALSE)</f>
        <v>222</v>
      </c>
      <c r="P1997">
        <f>VLOOKUP(A1997&amp;"|"&amp;"Fall"&amp;"|"&amp;"Reading",kipp_maps!H:J,3,FALSE)</f>
        <v>67</v>
      </c>
      <c r="Q1997">
        <f>VLOOKUP(A1997&amp;"|"&amp;"Fall"&amp;"|"&amp;"Reading",kipp_maps!H:K,4,FALSE)</f>
        <v>3</v>
      </c>
      <c r="R1997">
        <f>VLOOKUP(A1997&amp;"|"&amp;"Spring"&amp;"|"&amp;"Reading",kipp_maps!H:I,2,FALSE)</f>
        <v>224</v>
      </c>
      <c r="S1997">
        <f>VLOOKUP(A1997&amp;"|"&amp;"Spring"&amp;"|"&amp;"Reading",kipp_maps!H:J,3,FALSE)</f>
        <v>65</v>
      </c>
      <c r="T1997">
        <f>VLOOKUP(A1997&amp;"|"&amp;"Spring"&amp;"|"&amp;"Reading",kipp_maps!H:K,4,FALSE)</f>
        <v>3</v>
      </c>
      <c r="U1997">
        <f>VLOOKUP(A1997&amp;"|"&amp;"Fall"&amp;"|"&amp;"Reading",kipp_maps!H:L,5,FALSE)</f>
        <v>3</v>
      </c>
      <c r="V1997">
        <f t="shared" si="126"/>
        <v>2</v>
      </c>
      <c r="W1997">
        <f t="shared" si="127"/>
        <v>-1</v>
      </c>
    </row>
    <row r="1998" spans="1:23" x14ac:dyDescent="0.25">
      <c r="A1998">
        <v>28854</v>
      </c>
      <c r="B1998" t="str">
        <f>VLOOKUP(A1998,kipp_maps!A:B,2,FALSE)</f>
        <v>School A</v>
      </c>
      <c r="C1998">
        <f>VLOOKUP(A1998,kipp_maps!A:C,3,FALSE)</f>
        <v>7</v>
      </c>
      <c r="D1998">
        <f>VLOOKUP(A1998,kipp_maps!A:D,4,FALSE)</f>
        <v>2019</v>
      </c>
      <c r="E1998" t="str">
        <f>VLOOKUP(A1998,kipp_maps!A:E,5,FALSE)</f>
        <v>GenEd</v>
      </c>
      <c r="F1998">
        <f>VLOOKUP(A1998&amp;"|"&amp;"Fall"&amp;"|"&amp;"Math",kipp_maps!H:I,2,FALSE)</f>
        <v>224</v>
      </c>
      <c r="G1998">
        <f>VLOOKUP(A1998&amp;"|"&amp;"Fall"&amp;"|"&amp;"Math",kipp_maps!H:J,3,FALSE)</f>
        <v>47</v>
      </c>
      <c r="H1998">
        <f>VLOOKUP(A1998&amp;"|"&amp;"Fall"&amp;"|"&amp;"Math",kipp_maps!H:K,4,FALSE)</f>
        <v>2</v>
      </c>
      <c r="I1998">
        <f>VLOOKUP(A1998&amp;"|"&amp;"Spring"&amp;"|"&amp;"Math",kipp_maps!H:I,2,FALSE)</f>
        <v>221</v>
      </c>
      <c r="J1998">
        <f>VLOOKUP(A1998&amp;"|"&amp;"Spring"&amp;"|"&amp;"Math",kipp_maps!H:J,3,FALSE)</f>
        <v>33</v>
      </c>
      <c r="K1998">
        <f>VLOOKUP(A1998&amp;"|"&amp;"Spring"&amp;"|"&amp;"Math",kipp_maps!H:K,4,FALSE)</f>
        <v>2</v>
      </c>
      <c r="L1998">
        <f>VLOOKUP(A1998&amp;"|"&amp;"Fall"&amp;"|"&amp;"Math",kipp_maps!H:L,5,FALSE)</f>
        <v>5</v>
      </c>
      <c r="M1998">
        <f t="shared" si="124"/>
        <v>-3</v>
      </c>
      <c r="N1998">
        <f t="shared" si="125"/>
        <v>-8</v>
      </c>
      <c r="O1998">
        <f>VLOOKUP(A1998&amp;"|"&amp;"Fall"&amp;"|"&amp;"Reading",kipp_maps!H:I,2,FALSE)</f>
        <v>212</v>
      </c>
      <c r="P1998">
        <f>VLOOKUP(A1998&amp;"|"&amp;"Fall"&amp;"|"&amp;"Reading",kipp_maps!H:J,3,FALSE)</f>
        <v>40</v>
      </c>
      <c r="Q1998">
        <f>VLOOKUP(A1998&amp;"|"&amp;"Fall"&amp;"|"&amp;"Reading",kipp_maps!H:K,4,FALSE)</f>
        <v>2</v>
      </c>
      <c r="R1998">
        <f>VLOOKUP(A1998&amp;"|"&amp;"Spring"&amp;"|"&amp;"Reading",kipp_maps!H:I,2,FALSE)</f>
        <v>216</v>
      </c>
      <c r="S1998">
        <f>VLOOKUP(A1998&amp;"|"&amp;"Spring"&amp;"|"&amp;"Reading",kipp_maps!H:J,3,FALSE)</f>
        <v>44</v>
      </c>
      <c r="T1998">
        <f>VLOOKUP(A1998&amp;"|"&amp;"Spring"&amp;"|"&amp;"Reading",kipp_maps!H:K,4,FALSE)</f>
        <v>2</v>
      </c>
      <c r="U1998">
        <f>VLOOKUP(A1998&amp;"|"&amp;"Fall"&amp;"|"&amp;"Reading",kipp_maps!H:L,5,FALSE)</f>
        <v>4</v>
      </c>
      <c r="V1998">
        <f t="shared" si="126"/>
        <v>4</v>
      </c>
      <c r="W1998">
        <f t="shared" si="127"/>
        <v>0</v>
      </c>
    </row>
    <row r="1999" spans="1:23" x14ac:dyDescent="0.25">
      <c r="A1999">
        <v>22284</v>
      </c>
      <c r="B1999" t="str">
        <f>VLOOKUP(A1999,kipp_maps!A:B,2,FALSE)</f>
        <v>School D</v>
      </c>
      <c r="C1999">
        <f>VLOOKUP(A1999,kipp_maps!A:C,3,FALSE)</f>
        <v>7</v>
      </c>
      <c r="D1999">
        <f>VLOOKUP(A1999,kipp_maps!A:D,4,FALSE)</f>
        <v>2019</v>
      </c>
      <c r="E1999" t="str">
        <f>VLOOKUP(A1999,kipp_maps!A:E,5,FALSE)</f>
        <v>GenEd</v>
      </c>
      <c r="F1999">
        <f>VLOOKUP(A1999&amp;"|"&amp;"Fall"&amp;"|"&amp;"Math",kipp_maps!H:I,2,FALSE)</f>
        <v>219</v>
      </c>
      <c r="G1999">
        <f>VLOOKUP(A1999&amp;"|"&amp;"Fall"&amp;"|"&amp;"Math",kipp_maps!H:J,3,FALSE)</f>
        <v>35</v>
      </c>
      <c r="H1999">
        <f>VLOOKUP(A1999&amp;"|"&amp;"Fall"&amp;"|"&amp;"Math",kipp_maps!H:K,4,FALSE)</f>
        <v>2</v>
      </c>
      <c r="I1999">
        <f>VLOOKUP(A1999&amp;"|"&amp;"Spring"&amp;"|"&amp;"Math",kipp_maps!H:I,2,FALSE)</f>
        <v>220</v>
      </c>
      <c r="J1999">
        <f>VLOOKUP(A1999&amp;"|"&amp;"Spring"&amp;"|"&amp;"Math",kipp_maps!H:J,3,FALSE)</f>
        <v>31</v>
      </c>
      <c r="K1999">
        <f>VLOOKUP(A1999&amp;"|"&amp;"Spring"&amp;"|"&amp;"Math",kipp_maps!H:K,4,FALSE)</f>
        <v>2</v>
      </c>
      <c r="L1999">
        <f>VLOOKUP(A1999&amp;"|"&amp;"Fall"&amp;"|"&amp;"Math",kipp_maps!H:L,5,FALSE)</f>
        <v>5</v>
      </c>
      <c r="M1999">
        <f t="shared" si="124"/>
        <v>1</v>
      </c>
      <c r="N1999">
        <f t="shared" si="125"/>
        <v>-4</v>
      </c>
      <c r="O1999">
        <f>VLOOKUP(A1999&amp;"|"&amp;"Fall"&amp;"|"&amp;"Reading",kipp_maps!H:I,2,FALSE)</f>
        <v>207</v>
      </c>
      <c r="P1999">
        <f>VLOOKUP(A1999&amp;"|"&amp;"Fall"&amp;"|"&amp;"Reading",kipp_maps!H:J,3,FALSE)</f>
        <v>28</v>
      </c>
      <c r="Q1999">
        <f>VLOOKUP(A1999&amp;"|"&amp;"Fall"&amp;"|"&amp;"Reading",kipp_maps!H:K,4,FALSE)</f>
        <v>2</v>
      </c>
      <c r="R1999">
        <f>VLOOKUP(A1999&amp;"|"&amp;"Spring"&amp;"|"&amp;"Reading",kipp_maps!H:I,2,FALSE)</f>
        <v>225</v>
      </c>
      <c r="S1999">
        <f>VLOOKUP(A1999&amp;"|"&amp;"Spring"&amp;"|"&amp;"Reading",kipp_maps!H:J,3,FALSE)</f>
        <v>67</v>
      </c>
      <c r="T1999">
        <f>VLOOKUP(A1999&amp;"|"&amp;"Spring"&amp;"|"&amp;"Reading",kipp_maps!H:K,4,FALSE)</f>
        <v>3</v>
      </c>
      <c r="U1999">
        <f>VLOOKUP(A1999&amp;"|"&amp;"Fall"&amp;"|"&amp;"Reading",kipp_maps!H:L,5,FALSE)</f>
        <v>5</v>
      </c>
      <c r="V1999">
        <f t="shared" si="126"/>
        <v>18</v>
      </c>
      <c r="W1999">
        <f t="shared" si="127"/>
        <v>13</v>
      </c>
    </row>
    <row r="2000" spans="1:23" x14ac:dyDescent="0.25">
      <c r="A2000">
        <v>27284</v>
      </c>
      <c r="B2000" t="str">
        <f>VLOOKUP(A2000,kipp_maps!A:B,2,FALSE)</f>
        <v>School A</v>
      </c>
      <c r="C2000">
        <f>VLOOKUP(A2000,kipp_maps!A:C,3,FALSE)</f>
        <v>7</v>
      </c>
      <c r="D2000">
        <f>VLOOKUP(A2000,kipp_maps!A:D,4,FALSE)</f>
        <v>2019</v>
      </c>
      <c r="E2000" t="str">
        <f>VLOOKUP(A2000,kipp_maps!A:E,5,FALSE)</f>
        <v>GenEd</v>
      </c>
      <c r="F2000">
        <f>VLOOKUP(A2000&amp;"|"&amp;"Fall"&amp;"|"&amp;"Math",kipp_maps!H:I,2,FALSE)</f>
        <v>226</v>
      </c>
      <c r="G2000">
        <f>VLOOKUP(A2000&amp;"|"&amp;"Fall"&amp;"|"&amp;"Math",kipp_maps!H:J,3,FALSE)</f>
        <v>52</v>
      </c>
      <c r="H2000">
        <f>VLOOKUP(A2000&amp;"|"&amp;"Fall"&amp;"|"&amp;"Math",kipp_maps!H:K,4,FALSE)</f>
        <v>3</v>
      </c>
      <c r="I2000">
        <f>VLOOKUP(A2000&amp;"|"&amp;"Spring"&amp;"|"&amp;"Math",kipp_maps!H:I,2,FALSE)</f>
        <v>228</v>
      </c>
      <c r="J2000">
        <f>VLOOKUP(A2000&amp;"|"&amp;"Spring"&amp;"|"&amp;"Math",kipp_maps!H:J,3,FALSE)</f>
        <v>49</v>
      </c>
      <c r="K2000">
        <f>VLOOKUP(A2000&amp;"|"&amp;"Spring"&amp;"|"&amp;"Math",kipp_maps!H:K,4,FALSE)</f>
        <v>2</v>
      </c>
      <c r="L2000">
        <f>VLOOKUP(A2000&amp;"|"&amp;"Fall"&amp;"|"&amp;"Math",kipp_maps!H:L,5,FALSE)</f>
        <v>5</v>
      </c>
      <c r="M2000">
        <f t="shared" si="124"/>
        <v>2</v>
      </c>
      <c r="N2000">
        <f t="shared" si="125"/>
        <v>-3</v>
      </c>
      <c r="O2000">
        <f>VLOOKUP(A2000&amp;"|"&amp;"Fall"&amp;"|"&amp;"Reading",kipp_maps!H:I,2,FALSE)</f>
        <v>213</v>
      </c>
      <c r="P2000">
        <f>VLOOKUP(A2000&amp;"|"&amp;"Fall"&amp;"|"&amp;"Reading",kipp_maps!H:J,3,FALSE)</f>
        <v>43</v>
      </c>
      <c r="Q2000">
        <f>VLOOKUP(A2000&amp;"|"&amp;"Fall"&amp;"|"&amp;"Reading",kipp_maps!H:K,4,FALSE)</f>
        <v>2</v>
      </c>
      <c r="R2000">
        <f>VLOOKUP(A2000&amp;"|"&amp;"Spring"&amp;"|"&amp;"Reading",kipp_maps!H:I,2,FALSE)</f>
        <v>217</v>
      </c>
      <c r="S2000">
        <f>VLOOKUP(A2000&amp;"|"&amp;"Spring"&amp;"|"&amp;"Reading",kipp_maps!H:J,3,FALSE)</f>
        <v>47</v>
      </c>
      <c r="T2000">
        <f>VLOOKUP(A2000&amp;"|"&amp;"Spring"&amp;"|"&amp;"Reading",kipp_maps!H:K,4,FALSE)</f>
        <v>2</v>
      </c>
      <c r="U2000">
        <f>VLOOKUP(A2000&amp;"|"&amp;"Fall"&amp;"|"&amp;"Reading",kipp_maps!H:L,5,FALSE)</f>
        <v>4</v>
      </c>
      <c r="V2000">
        <f t="shared" si="126"/>
        <v>4</v>
      </c>
      <c r="W2000">
        <f t="shared" si="127"/>
        <v>0</v>
      </c>
    </row>
    <row r="2001" spans="1:23" x14ac:dyDescent="0.25">
      <c r="A2001">
        <v>12047</v>
      </c>
      <c r="B2001" t="str">
        <f>VLOOKUP(A2001,kipp_maps!A:B,2,FALSE)</f>
        <v>School A</v>
      </c>
      <c r="C2001">
        <f>VLOOKUP(A2001,kipp_maps!A:C,3,FALSE)</f>
        <v>7</v>
      </c>
      <c r="D2001">
        <f>VLOOKUP(A2001,kipp_maps!A:D,4,FALSE)</f>
        <v>2019</v>
      </c>
      <c r="E2001" t="str">
        <f>VLOOKUP(A2001,kipp_maps!A:E,5,FALSE)</f>
        <v>GenEd</v>
      </c>
      <c r="F2001">
        <f>VLOOKUP(A2001&amp;"|"&amp;"Fall"&amp;"|"&amp;"Math",kipp_maps!H:I,2,FALSE)</f>
        <v>230</v>
      </c>
      <c r="G2001">
        <f>VLOOKUP(A2001&amp;"|"&amp;"Fall"&amp;"|"&amp;"Math",kipp_maps!H:J,3,FALSE)</f>
        <v>61</v>
      </c>
      <c r="H2001">
        <f>VLOOKUP(A2001&amp;"|"&amp;"Fall"&amp;"|"&amp;"Math",kipp_maps!H:K,4,FALSE)</f>
        <v>3</v>
      </c>
      <c r="I2001">
        <f>VLOOKUP(A2001&amp;"|"&amp;"Spring"&amp;"|"&amp;"Math",kipp_maps!H:I,2,FALSE)</f>
        <v>232</v>
      </c>
      <c r="J2001">
        <f>VLOOKUP(A2001&amp;"|"&amp;"Spring"&amp;"|"&amp;"Math",kipp_maps!H:J,3,FALSE)</f>
        <v>58</v>
      </c>
      <c r="K2001">
        <f>VLOOKUP(A2001&amp;"|"&amp;"Spring"&amp;"|"&amp;"Math",kipp_maps!H:K,4,FALSE)</f>
        <v>3</v>
      </c>
      <c r="L2001">
        <f>VLOOKUP(A2001&amp;"|"&amp;"Fall"&amp;"|"&amp;"Math",kipp_maps!H:L,5,FALSE)</f>
        <v>4</v>
      </c>
      <c r="M2001">
        <f t="shared" si="124"/>
        <v>2</v>
      </c>
      <c r="N2001">
        <f t="shared" si="125"/>
        <v>-2</v>
      </c>
      <c r="O2001">
        <f>VLOOKUP(A2001&amp;"|"&amp;"Fall"&amp;"|"&amp;"Reading",kipp_maps!H:I,2,FALSE)</f>
        <v>230</v>
      </c>
      <c r="P2001">
        <f>VLOOKUP(A2001&amp;"|"&amp;"Fall"&amp;"|"&amp;"Reading",kipp_maps!H:J,3,FALSE)</f>
        <v>83</v>
      </c>
      <c r="Q2001">
        <f>VLOOKUP(A2001&amp;"|"&amp;"Fall"&amp;"|"&amp;"Reading",kipp_maps!H:K,4,FALSE)</f>
        <v>4</v>
      </c>
      <c r="R2001">
        <f>VLOOKUP(A2001&amp;"|"&amp;"Spring"&amp;"|"&amp;"Reading",kipp_maps!H:I,2,FALSE)</f>
        <v>228</v>
      </c>
      <c r="S2001">
        <f>VLOOKUP(A2001&amp;"|"&amp;"Spring"&amp;"|"&amp;"Reading",kipp_maps!H:J,3,FALSE)</f>
        <v>74</v>
      </c>
      <c r="T2001">
        <f>VLOOKUP(A2001&amp;"|"&amp;"Spring"&amp;"|"&amp;"Reading",kipp_maps!H:K,4,FALSE)</f>
        <v>3</v>
      </c>
      <c r="U2001">
        <f>VLOOKUP(A2001&amp;"|"&amp;"Fall"&amp;"|"&amp;"Reading",kipp_maps!H:L,5,FALSE)</f>
        <v>2</v>
      </c>
      <c r="V2001">
        <f t="shared" si="126"/>
        <v>-2</v>
      </c>
      <c r="W2001">
        <f t="shared" si="127"/>
        <v>-4</v>
      </c>
    </row>
    <row r="2002" spans="1:23" x14ac:dyDescent="0.25">
      <c r="A2002">
        <v>12688</v>
      </c>
      <c r="B2002" t="str">
        <f>VLOOKUP(A2002,kipp_maps!A:B,2,FALSE)</f>
        <v>School A</v>
      </c>
      <c r="C2002">
        <f>VLOOKUP(A2002,kipp_maps!A:C,3,FALSE)</f>
        <v>7</v>
      </c>
      <c r="D2002">
        <f>VLOOKUP(A2002,kipp_maps!A:D,4,FALSE)</f>
        <v>2019</v>
      </c>
      <c r="E2002" t="str">
        <f>VLOOKUP(A2002,kipp_maps!A:E,5,FALSE)</f>
        <v>Gifted</v>
      </c>
      <c r="F2002">
        <f>VLOOKUP(A2002&amp;"|"&amp;"Fall"&amp;"|"&amp;"Math",kipp_maps!H:I,2,FALSE)</f>
        <v>231</v>
      </c>
      <c r="G2002">
        <f>VLOOKUP(A2002&amp;"|"&amp;"Fall"&amp;"|"&amp;"Math",kipp_maps!H:J,3,FALSE)</f>
        <v>63</v>
      </c>
      <c r="H2002">
        <f>VLOOKUP(A2002&amp;"|"&amp;"Fall"&amp;"|"&amp;"Math",kipp_maps!H:K,4,FALSE)</f>
        <v>3</v>
      </c>
      <c r="I2002">
        <f>VLOOKUP(A2002&amp;"|"&amp;"Spring"&amp;"|"&amp;"Math",kipp_maps!H:I,2,FALSE)</f>
        <v>235</v>
      </c>
      <c r="J2002">
        <f>VLOOKUP(A2002&amp;"|"&amp;"Spring"&amp;"|"&amp;"Math",kipp_maps!H:J,3,FALSE)</f>
        <v>64</v>
      </c>
      <c r="K2002">
        <f>VLOOKUP(A2002&amp;"|"&amp;"Spring"&amp;"|"&amp;"Math",kipp_maps!H:K,4,FALSE)</f>
        <v>3</v>
      </c>
      <c r="L2002">
        <f>VLOOKUP(A2002&amp;"|"&amp;"Fall"&amp;"|"&amp;"Math",kipp_maps!H:L,5,FALSE)</f>
        <v>4</v>
      </c>
      <c r="M2002">
        <f t="shared" si="124"/>
        <v>4</v>
      </c>
      <c r="N2002">
        <f t="shared" si="125"/>
        <v>0</v>
      </c>
      <c r="O2002">
        <f>VLOOKUP(A2002&amp;"|"&amp;"Fall"&amp;"|"&amp;"Reading",kipp_maps!H:I,2,FALSE)</f>
        <v>237</v>
      </c>
      <c r="P2002">
        <f>VLOOKUP(A2002&amp;"|"&amp;"Fall"&amp;"|"&amp;"Reading",kipp_maps!H:J,3,FALSE)</f>
        <v>93</v>
      </c>
      <c r="Q2002">
        <f>VLOOKUP(A2002&amp;"|"&amp;"Fall"&amp;"|"&amp;"Reading",kipp_maps!H:K,4,FALSE)</f>
        <v>4</v>
      </c>
      <c r="R2002">
        <f>VLOOKUP(A2002&amp;"|"&amp;"Spring"&amp;"|"&amp;"Reading",kipp_maps!H:I,2,FALSE)</f>
        <v>240</v>
      </c>
      <c r="S2002">
        <f>VLOOKUP(A2002&amp;"|"&amp;"Spring"&amp;"|"&amp;"Reading",kipp_maps!H:J,3,FALSE)</f>
        <v>93</v>
      </c>
      <c r="T2002">
        <f>VLOOKUP(A2002&amp;"|"&amp;"Spring"&amp;"|"&amp;"Reading",kipp_maps!H:K,4,FALSE)</f>
        <v>4</v>
      </c>
      <c r="U2002">
        <f>VLOOKUP(A2002&amp;"|"&amp;"Fall"&amp;"|"&amp;"Reading",kipp_maps!H:L,5,FALSE)</f>
        <v>2</v>
      </c>
      <c r="V2002">
        <f t="shared" si="126"/>
        <v>3</v>
      </c>
      <c r="W2002">
        <f t="shared" si="127"/>
        <v>1</v>
      </c>
    </row>
    <row r="2003" spans="1:23" x14ac:dyDescent="0.25">
      <c r="A2003">
        <v>27456</v>
      </c>
      <c r="B2003" t="str">
        <f>VLOOKUP(A2003,kipp_maps!A:B,2,FALSE)</f>
        <v>School A</v>
      </c>
      <c r="C2003">
        <f>VLOOKUP(A2003,kipp_maps!A:C,3,FALSE)</f>
        <v>7</v>
      </c>
      <c r="D2003">
        <f>VLOOKUP(A2003,kipp_maps!A:D,4,FALSE)</f>
        <v>2019</v>
      </c>
      <c r="E2003" t="str">
        <f>VLOOKUP(A2003,kipp_maps!A:E,5,FALSE)</f>
        <v>SPED</v>
      </c>
      <c r="F2003">
        <f>VLOOKUP(A2003&amp;"|"&amp;"Fall"&amp;"|"&amp;"Math",kipp_maps!H:I,2,FALSE)</f>
        <v>227</v>
      </c>
      <c r="G2003">
        <f>VLOOKUP(A2003&amp;"|"&amp;"Fall"&amp;"|"&amp;"Math",kipp_maps!H:J,3,FALSE)</f>
        <v>54</v>
      </c>
      <c r="H2003">
        <f>VLOOKUP(A2003&amp;"|"&amp;"Fall"&amp;"|"&amp;"Math",kipp_maps!H:K,4,FALSE)</f>
        <v>3</v>
      </c>
      <c r="I2003">
        <f>VLOOKUP(A2003&amp;"|"&amp;"Spring"&amp;"|"&amp;"Math",kipp_maps!H:I,2,FALSE)</f>
        <v>227</v>
      </c>
      <c r="J2003">
        <f>VLOOKUP(A2003&amp;"|"&amp;"Spring"&amp;"|"&amp;"Math",kipp_maps!H:J,3,FALSE)</f>
        <v>46</v>
      </c>
      <c r="K2003">
        <f>VLOOKUP(A2003&amp;"|"&amp;"Spring"&amp;"|"&amp;"Math",kipp_maps!H:K,4,FALSE)</f>
        <v>2</v>
      </c>
      <c r="L2003">
        <f>VLOOKUP(A2003&amp;"|"&amp;"Fall"&amp;"|"&amp;"Math",kipp_maps!H:L,5,FALSE)</f>
        <v>5</v>
      </c>
      <c r="M2003">
        <f t="shared" si="124"/>
        <v>0</v>
      </c>
      <c r="N2003">
        <f t="shared" si="125"/>
        <v>-5</v>
      </c>
      <c r="O2003">
        <f>VLOOKUP(A2003&amp;"|"&amp;"Fall"&amp;"|"&amp;"Reading",kipp_maps!H:I,2,FALSE)</f>
        <v>222</v>
      </c>
      <c r="P2003">
        <f>VLOOKUP(A2003&amp;"|"&amp;"Fall"&amp;"|"&amp;"Reading",kipp_maps!H:J,3,FALSE)</f>
        <v>66</v>
      </c>
      <c r="Q2003">
        <f>VLOOKUP(A2003&amp;"|"&amp;"Fall"&amp;"|"&amp;"Reading",kipp_maps!H:K,4,FALSE)</f>
        <v>3</v>
      </c>
      <c r="R2003">
        <f>VLOOKUP(A2003&amp;"|"&amp;"Spring"&amp;"|"&amp;"Reading",kipp_maps!H:I,2,FALSE)</f>
        <v>221</v>
      </c>
      <c r="S2003">
        <f>VLOOKUP(A2003&amp;"|"&amp;"Spring"&amp;"|"&amp;"Reading",kipp_maps!H:J,3,FALSE)</f>
        <v>57</v>
      </c>
      <c r="T2003">
        <f>VLOOKUP(A2003&amp;"|"&amp;"Spring"&amp;"|"&amp;"Reading",kipp_maps!H:K,4,FALSE)</f>
        <v>3</v>
      </c>
      <c r="U2003">
        <f>VLOOKUP(A2003&amp;"|"&amp;"Fall"&amp;"|"&amp;"Reading",kipp_maps!H:L,5,FALSE)</f>
        <v>3</v>
      </c>
      <c r="V2003">
        <f t="shared" si="126"/>
        <v>-1</v>
      </c>
      <c r="W2003">
        <f t="shared" si="127"/>
        <v>-4</v>
      </c>
    </row>
    <row r="2004" spans="1:23" x14ac:dyDescent="0.25">
      <c r="A2004">
        <v>10973</v>
      </c>
      <c r="B2004" t="str">
        <f>VLOOKUP(A2004,kipp_maps!A:B,2,FALSE)</f>
        <v>School A</v>
      </c>
      <c r="C2004">
        <f>VLOOKUP(A2004,kipp_maps!A:C,3,FALSE)</f>
        <v>7</v>
      </c>
      <c r="D2004">
        <f>VLOOKUP(A2004,kipp_maps!A:D,4,FALSE)</f>
        <v>2019</v>
      </c>
      <c r="E2004" t="str">
        <f>VLOOKUP(A2004,kipp_maps!A:E,5,FALSE)</f>
        <v>GenEd</v>
      </c>
      <c r="F2004">
        <f>VLOOKUP(A2004&amp;"|"&amp;"Fall"&amp;"|"&amp;"Math",kipp_maps!H:I,2,FALSE)</f>
        <v>230</v>
      </c>
      <c r="G2004">
        <f>VLOOKUP(A2004&amp;"|"&amp;"Fall"&amp;"|"&amp;"Math",kipp_maps!H:J,3,FALSE)</f>
        <v>61</v>
      </c>
      <c r="H2004">
        <f>VLOOKUP(A2004&amp;"|"&amp;"Fall"&amp;"|"&amp;"Math",kipp_maps!H:K,4,FALSE)</f>
        <v>3</v>
      </c>
      <c r="I2004">
        <f>VLOOKUP(A2004&amp;"|"&amp;"Spring"&amp;"|"&amp;"Math",kipp_maps!H:I,2,FALSE)</f>
        <v>238</v>
      </c>
      <c r="J2004">
        <f>VLOOKUP(A2004&amp;"|"&amp;"Spring"&amp;"|"&amp;"Math",kipp_maps!H:J,3,FALSE)</f>
        <v>70</v>
      </c>
      <c r="K2004">
        <f>VLOOKUP(A2004&amp;"|"&amp;"Spring"&amp;"|"&amp;"Math",kipp_maps!H:K,4,FALSE)</f>
        <v>3</v>
      </c>
      <c r="L2004">
        <f>VLOOKUP(A2004&amp;"|"&amp;"Fall"&amp;"|"&amp;"Math",kipp_maps!H:L,5,FALSE)</f>
        <v>4</v>
      </c>
      <c r="M2004">
        <f t="shared" si="124"/>
        <v>8</v>
      </c>
      <c r="N2004">
        <f t="shared" si="125"/>
        <v>4</v>
      </c>
      <c r="O2004">
        <f>VLOOKUP(A2004&amp;"|"&amp;"Fall"&amp;"|"&amp;"Reading",kipp_maps!H:I,2,FALSE)</f>
        <v>226</v>
      </c>
      <c r="P2004">
        <f>VLOOKUP(A2004&amp;"|"&amp;"Fall"&amp;"|"&amp;"Reading",kipp_maps!H:J,3,FALSE)</f>
        <v>76</v>
      </c>
      <c r="Q2004">
        <f>VLOOKUP(A2004&amp;"|"&amp;"Fall"&amp;"|"&amp;"Reading",kipp_maps!H:K,4,FALSE)</f>
        <v>4</v>
      </c>
      <c r="R2004">
        <f>VLOOKUP(A2004&amp;"|"&amp;"Spring"&amp;"|"&amp;"Reading",kipp_maps!H:I,2,FALSE)</f>
        <v>218</v>
      </c>
      <c r="S2004">
        <f>VLOOKUP(A2004&amp;"|"&amp;"Spring"&amp;"|"&amp;"Reading",kipp_maps!H:J,3,FALSE)</f>
        <v>50</v>
      </c>
      <c r="T2004">
        <f>VLOOKUP(A2004&amp;"|"&amp;"Spring"&amp;"|"&amp;"Reading",kipp_maps!H:K,4,FALSE)</f>
        <v>3</v>
      </c>
      <c r="U2004">
        <f>VLOOKUP(A2004&amp;"|"&amp;"Fall"&amp;"|"&amp;"Reading",kipp_maps!H:L,5,FALSE)</f>
        <v>2</v>
      </c>
      <c r="V2004">
        <f t="shared" si="126"/>
        <v>-8</v>
      </c>
      <c r="W2004">
        <f t="shared" si="127"/>
        <v>-10</v>
      </c>
    </row>
    <row r="2005" spans="1:23" x14ac:dyDescent="0.25">
      <c r="A2005">
        <v>12791</v>
      </c>
      <c r="B2005" t="str">
        <f>VLOOKUP(A2005,kipp_maps!A:B,2,FALSE)</f>
        <v>School A</v>
      </c>
      <c r="C2005">
        <f>VLOOKUP(A2005,kipp_maps!A:C,3,FALSE)</f>
        <v>7</v>
      </c>
      <c r="D2005">
        <f>VLOOKUP(A2005,kipp_maps!A:D,4,FALSE)</f>
        <v>2019</v>
      </c>
      <c r="E2005" t="str">
        <f>VLOOKUP(A2005,kipp_maps!A:E,5,FALSE)</f>
        <v>SPED</v>
      </c>
      <c r="F2005">
        <f>VLOOKUP(A2005&amp;"|"&amp;"Fall"&amp;"|"&amp;"Math",kipp_maps!H:I,2,FALSE)</f>
        <v>195</v>
      </c>
      <c r="G2005">
        <f>VLOOKUP(A2005&amp;"|"&amp;"Fall"&amp;"|"&amp;"Math",kipp_maps!H:J,3,FALSE)</f>
        <v>3</v>
      </c>
      <c r="H2005">
        <f>VLOOKUP(A2005&amp;"|"&amp;"Fall"&amp;"|"&amp;"Math",kipp_maps!H:K,4,FALSE)</f>
        <v>1</v>
      </c>
      <c r="I2005">
        <f>VLOOKUP(A2005&amp;"|"&amp;"Spring"&amp;"|"&amp;"Math",kipp_maps!H:I,2,FALSE)</f>
        <v>200</v>
      </c>
      <c r="J2005">
        <f>VLOOKUP(A2005&amp;"|"&amp;"Spring"&amp;"|"&amp;"Math",kipp_maps!H:J,3,FALSE)</f>
        <v>5</v>
      </c>
      <c r="K2005">
        <f>VLOOKUP(A2005&amp;"|"&amp;"Spring"&amp;"|"&amp;"Math",kipp_maps!H:K,4,FALSE)</f>
        <v>1</v>
      </c>
      <c r="L2005">
        <f>VLOOKUP(A2005&amp;"|"&amp;"Fall"&amp;"|"&amp;"Math",kipp_maps!H:L,5,FALSE)</f>
        <v>7</v>
      </c>
      <c r="M2005">
        <f t="shared" si="124"/>
        <v>5</v>
      </c>
      <c r="N2005">
        <f t="shared" si="125"/>
        <v>-2</v>
      </c>
      <c r="O2005">
        <f>VLOOKUP(A2005&amp;"|"&amp;"Fall"&amp;"|"&amp;"Reading",kipp_maps!H:I,2,FALSE)</f>
        <v>197</v>
      </c>
      <c r="P2005">
        <f>VLOOKUP(A2005&amp;"|"&amp;"Fall"&amp;"|"&amp;"Reading",kipp_maps!H:J,3,FALSE)</f>
        <v>10</v>
      </c>
      <c r="Q2005">
        <f>VLOOKUP(A2005&amp;"|"&amp;"Fall"&amp;"|"&amp;"Reading",kipp_maps!H:K,4,FALSE)</f>
        <v>1</v>
      </c>
      <c r="R2005">
        <f>VLOOKUP(A2005&amp;"|"&amp;"Spring"&amp;"|"&amp;"Reading",kipp_maps!H:I,2,FALSE)</f>
        <v>215</v>
      </c>
      <c r="S2005">
        <f>VLOOKUP(A2005&amp;"|"&amp;"Spring"&amp;"|"&amp;"Reading",kipp_maps!H:J,3,FALSE)</f>
        <v>42</v>
      </c>
      <c r="T2005">
        <f>VLOOKUP(A2005&amp;"|"&amp;"Spring"&amp;"|"&amp;"Reading",kipp_maps!H:K,4,FALSE)</f>
        <v>2</v>
      </c>
      <c r="U2005">
        <f>VLOOKUP(A2005&amp;"|"&amp;"Fall"&amp;"|"&amp;"Reading",kipp_maps!H:L,5,FALSE)</f>
        <v>7</v>
      </c>
      <c r="V2005">
        <f t="shared" si="126"/>
        <v>18</v>
      </c>
      <c r="W2005">
        <f t="shared" si="127"/>
        <v>11</v>
      </c>
    </row>
    <row r="2006" spans="1:23" x14ac:dyDescent="0.25">
      <c r="A2006">
        <v>13318</v>
      </c>
      <c r="B2006" t="str">
        <f>VLOOKUP(A2006,kipp_maps!A:B,2,FALSE)</f>
        <v>School A</v>
      </c>
      <c r="C2006">
        <f>VLOOKUP(A2006,kipp_maps!A:C,3,FALSE)</f>
        <v>7</v>
      </c>
      <c r="D2006">
        <f>VLOOKUP(A2006,kipp_maps!A:D,4,FALSE)</f>
        <v>2019</v>
      </c>
      <c r="E2006" t="str">
        <f>VLOOKUP(A2006,kipp_maps!A:E,5,FALSE)</f>
        <v>GenEd</v>
      </c>
      <c r="F2006">
        <f>VLOOKUP(A2006&amp;"|"&amp;"Fall"&amp;"|"&amp;"Math",kipp_maps!H:I,2,FALSE)</f>
        <v>225</v>
      </c>
      <c r="G2006">
        <f>VLOOKUP(A2006&amp;"|"&amp;"Fall"&amp;"|"&amp;"Math",kipp_maps!H:J,3,FALSE)</f>
        <v>49</v>
      </c>
      <c r="H2006">
        <f>VLOOKUP(A2006&amp;"|"&amp;"Fall"&amp;"|"&amp;"Math",kipp_maps!H:K,4,FALSE)</f>
        <v>2</v>
      </c>
      <c r="I2006">
        <f>VLOOKUP(A2006&amp;"|"&amp;"Spring"&amp;"|"&amp;"Math",kipp_maps!H:I,2,FALSE)</f>
        <v>243</v>
      </c>
      <c r="J2006">
        <f>VLOOKUP(A2006&amp;"|"&amp;"Spring"&amp;"|"&amp;"Math",kipp_maps!H:J,3,FALSE)</f>
        <v>79</v>
      </c>
      <c r="K2006">
        <f>VLOOKUP(A2006&amp;"|"&amp;"Spring"&amp;"|"&amp;"Math",kipp_maps!H:K,4,FALSE)</f>
        <v>4</v>
      </c>
      <c r="L2006">
        <f>VLOOKUP(A2006&amp;"|"&amp;"Fall"&amp;"|"&amp;"Math",kipp_maps!H:L,5,FALSE)</f>
        <v>5</v>
      </c>
      <c r="M2006">
        <f t="shared" si="124"/>
        <v>18</v>
      </c>
      <c r="N2006">
        <f t="shared" si="125"/>
        <v>13</v>
      </c>
      <c r="O2006">
        <f>VLOOKUP(A2006&amp;"|"&amp;"Fall"&amp;"|"&amp;"Reading",kipp_maps!H:I,2,FALSE)</f>
        <v>220</v>
      </c>
      <c r="P2006">
        <f>VLOOKUP(A2006&amp;"|"&amp;"Fall"&amp;"|"&amp;"Reading",kipp_maps!H:J,3,FALSE)</f>
        <v>61</v>
      </c>
      <c r="Q2006">
        <f>VLOOKUP(A2006&amp;"|"&amp;"Fall"&amp;"|"&amp;"Reading",kipp_maps!H:K,4,FALSE)</f>
        <v>3</v>
      </c>
      <c r="R2006">
        <f>VLOOKUP(A2006&amp;"|"&amp;"Spring"&amp;"|"&amp;"Reading",kipp_maps!H:I,2,FALSE)</f>
        <v>227</v>
      </c>
      <c r="S2006">
        <f>VLOOKUP(A2006&amp;"|"&amp;"Spring"&amp;"|"&amp;"Reading",kipp_maps!H:J,3,FALSE)</f>
        <v>72</v>
      </c>
      <c r="T2006">
        <f>VLOOKUP(A2006&amp;"|"&amp;"Spring"&amp;"|"&amp;"Reading",kipp_maps!H:K,4,FALSE)</f>
        <v>3</v>
      </c>
      <c r="U2006">
        <f>VLOOKUP(A2006&amp;"|"&amp;"Fall"&amp;"|"&amp;"Reading",kipp_maps!H:L,5,FALSE)</f>
        <v>3</v>
      </c>
      <c r="V2006">
        <f t="shared" si="126"/>
        <v>7</v>
      </c>
      <c r="W2006">
        <f t="shared" si="127"/>
        <v>4</v>
      </c>
    </row>
    <row r="2007" spans="1:23" x14ac:dyDescent="0.25">
      <c r="A2007">
        <v>21393</v>
      </c>
      <c r="B2007" t="str">
        <f>VLOOKUP(A2007,kipp_maps!A:B,2,FALSE)</f>
        <v>School D</v>
      </c>
      <c r="C2007">
        <f>VLOOKUP(A2007,kipp_maps!A:C,3,FALSE)</f>
        <v>7</v>
      </c>
      <c r="D2007">
        <f>VLOOKUP(A2007,kipp_maps!A:D,4,FALSE)</f>
        <v>2019</v>
      </c>
      <c r="E2007" t="str">
        <f>VLOOKUP(A2007,kipp_maps!A:E,5,FALSE)</f>
        <v>Gifted</v>
      </c>
      <c r="F2007">
        <f>VLOOKUP(A2007&amp;"|"&amp;"Fall"&amp;"|"&amp;"Math",kipp_maps!H:I,2,FALSE)</f>
        <v>243</v>
      </c>
      <c r="G2007">
        <f>VLOOKUP(A2007&amp;"|"&amp;"Fall"&amp;"|"&amp;"Math",kipp_maps!H:J,3,FALSE)</f>
        <v>86</v>
      </c>
      <c r="H2007">
        <f>VLOOKUP(A2007&amp;"|"&amp;"Fall"&amp;"|"&amp;"Math",kipp_maps!H:K,4,FALSE)</f>
        <v>4</v>
      </c>
      <c r="I2007">
        <f>VLOOKUP(A2007&amp;"|"&amp;"Spring"&amp;"|"&amp;"Math",kipp_maps!H:I,2,FALSE)</f>
        <v>252</v>
      </c>
      <c r="J2007">
        <f>VLOOKUP(A2007&amp;"|"&amp;"Spring"&amp;"|"&amp;"Math",kipp_maps!H:J,3,FALSE)</f>
        <v>91</v>
      </c>
      <c r="K2007">
        <f>VLOOKUP(A2007&amp;"|"&amp;"Spring"&amp;"|"&amp;"Math",kipp_maps!H:K,4,FALSE)</f>
        <v>4</v>
      </c>
      <c r="L2007">
        <f>VLOOKUP(A2007&amp;"|"&amp;"Fall"&amp;"|"&amp;"Math",kipp_maps!H:L,5,FALSE)</f>
        <v>4</v>
      </c>
      <c r="M2007">
        <f t="shared" si="124"/>
        <v>9</v>
      </c>
      <c r="N2007">
        <f t="shared" si="125"/>
        <v>5</v>
      </c>
      <c r="O2007">
        <f>VLOOKUP(A2007&amp;"|"&amp;"Fall"&amp;"|"&amp;"Reading",kipp_maps!H:I,2,FALSE)</f>
        <v>227</v>
      </c>
      <c r="P2007">
        <f>VLOOKUP(A2007&amp;"|"&amp;"Fall"&amp;"|"&amp;"Reading",kipp_maps!H:J,3,FALSE)</f>
        <v>78</v>
      </c>
      <c r="Q2007">
        <f>VLOOKUP(A2007&amp;"|"&amp;"Fall"&amp;"|"&amp;"Reading",kipp_maps!H:K,4,FALSE)</f>
        <v>4</v>
      </c>
      <c r="R2007">
        <f>VLOOKUP(A2007&amp;"|"&amp;"Spring"&amp;"|"&amp;"Reading",kipp_maps!H:I,2,FALSE)</f>
        <v>228</v>
      </c>
      <c r="S2007">
        <f>VLOOKUP(A2007&amp;"|"&amp;"Spring"&amp;"|"&amp;"Reading",kipp_maps!H:J,3,FALSE)</f>
        <v>74</v>
      </c>
      <c r="T2007">
        <f>VLOOKUP(A2007&amp;"|"&amp;"Spring"&amp;"|"&amp;"Reading",kipp_maps!H:K,4,FALSE)</f>
        <v>3</v>
      </c>
      <c r="U2007">
        <f>VLOOKUP(A2007&amp;"|"&amp;"Fall"&amp;"|"&amp;"Reading",kipp_maps!H:L,5,FALSE)</f>
        <v>2</v>
      </c>
      <c r="V2007">
        <f t="shared" si="126"/>
        <v>1</v>
      </c>
      <c r="W2007">
        <f t="shared" si="127"/>
        <v>-1</v>
      </c>
    </row>
    <row r="2008" spans="1:23" x14ac:dyDescent="0.25">
      <c r="A2008">
        <v>17962</v>
      </c>
      <c r="B2008" t="str">
        <f>VLOOKUP(A2008,kipp_maps!A:B,2,FALSE)</f>
        <v>School A</v>
      </c>
      <c r="C2008">
        <f>VLOOKUP(A2008,kipp_maps!A:C,3,FALSE)</f>
        <v>7</v>
      </c>
      <c r="D2008">
        <f>VLOOKUP(A2008,kipp_maps!A:D,4,FALSE)</f>
        <v>2019</v>
      </c>
      <c r="E2008" t="str">
        <f>VLOOKUP(A2008,kipp_maps!A:E,5,FALSE)</f>
        <v>GenEd</v>
      </c>
      <c r="F2008">
        <f>VLOOKUP(A2008&amp;"|"&amp;"Fall"&amp;"|"&amp;"Math",kipp_maps!H:I,2,FALSE)</f>
        <v>242</v>
      </c>
      <c r="G2008">
        <f>VLOOKUP(A2008&amp;"|"&amp;"Fall"&amp;"|"&amp;"Math",kipp_maps!H:J,3,FALSE)</f>
        <v>84</v>
      </c>
      <c r="H2008">
        <f>VLOOKUP(A2008&amp;"|"&amp;"Fall"&amp;"|"&amp;"Math",kipp_maps!H:K,4,FALSE)</f>
        <v>4</v>
      </c>
      <c r="I2008">
        <f>VLOOKUP(A2008&amp;"|"&amp;"Spring"&amp;"|"&amp;"Math",kipp_maps!H:I,2,FALSE)</f>
        <v>252</v>
      </c>
      <c r="J2008">
        <f>VLOOKUP(A2008&amp;"|"&amp;"Spring"&amp;"|"&amp;"Math",kipp_maps!H:J,3,FALSE)</f>
        <v>91</v>
      </c>
      <c r="K2008">
        <f>VLOOKUP(A2008&amp;"|"&amp;"Spring"&amp;"|"&amp;"Math",kipp_maps!H:K,4,FALSE)</f>
        <v>4</v>
      </c>
      <c r="L2008">
        <f>VLOOKUP(A2008&amp;"|"&amp;"Fall"&amp;"|"&amp;"Math",kipp_maps!H:L,5,FALSE)</f>
        <v>4</v>
      </c>
      <c r="M2008">
        <f t="shared" si="124"/>
        <v>10</v>
      </c>
      <c r="N2008">
        <f t="shared" si="125"/>
        <v>6</v>
      </c>
      <c r="O2008">
        <f>VLOOKUP(A2008&amp;"|"&amp;"Fall"&amp;"|"&amp;"Reading",kipp_maps!H:I,2,FALSE)</f>
        <v>239</v>
      </c>
      <c r="P2008">
        <f>VLOOKUP(A2008&amp;"|"&amp;"Fall"&amp;"|"&amp;"Reading",kipp_maps!H:J,3,FALSE)</f>
        <v>94</v>
      </c>
      <c r="Q2008">
        <f>VLOOKUP(A2008&amp;"|"&amp;"Fall"&amp;"|"&amp;"Reading",kipp_maps!H:K,4,FALSE)</f>
        <v>4</v>
      </c>
      <c r="R2008">
        <f>VLOOKUP(A2008&amp;"|"&amp;"Spring"&amp;"|"&amp;"Reading",kipp_maps!H:I,2,FALSE)</f>
        <v>234</v>
      </c>
      <c r="S2008">
        <f>VLOOKUP(A2008&amp;"|"&amp;"Spring"&amp;"|"&amp;"Reading",kipp_maps!H:J,3,FALSE)</f>
        <v>85</v>
      </c>
      <c r="T2008">
        <f>VLOOKUP(A2008&amp;"|"&amp;"Spring"&amp;"|"&amp;"Reading",kipp_maps!H:K,4,FALSE)</f>
        <v>4</v>
      </c>
      <c r="U2008">
        <f>VLOOKUP(A2008&amp;"|"&amp;"Fall"&amp;"|"&amp;"Reading",kipp_maps!H:L,5,FALSE)</f>
        <v>2</v>
      </c>
      <c r="V2008">
        <f t="shared" si="126"/>
        <v>-5</v>
      </c>
      <c r="W2008">
        <f t="shared" si="127"/>
        <v>-7</v>
      </c>
    </row>
    <row r="2009" spans="1:23" x14ac:dyDescent="0.25">
      <c r="A2009">
        <v>16694</v>
      </c>
      <c r="B2009" t="str">
        <f>VLOOKUP(A2009,kipp_maps!A:B,2,FALSE)</f>
        <v>School A</v>
      </c>
      <c r="C2009">
        <f>VLOOKUP(A2009,kipp_maps!A:C,3,FALSE)</f>
        <v>7</v>
      </c>
      <c r="D2009">
        <f>VLOOKUP(A2009,kipp_maps!A:D,4,FALSE)</f>
        <v>2019</v>
      </c>
      <c r="E2009" t="str">
        <f>VLOOKUP(A2009,kipp_maps!A:E,5,FALSE)</f>
        <v>GenEd</v>
      </c>
      <c r="F2009">
        <f>VLOOKUP(A2009&amp;"|"&amp;"Fall"&amp;"|"&amp;"Math",kipp_maps!H:I,2,FALSE)</f>
        <v>243</v>
      </c>
      <c r="G2009">
        <f>VLOOKUP(A2009&amp;"|"&amp;"Fall"&amp;"|"&amp;"Math",kipp_maps!H:J,3,FALSE)</f>
        <v>86</v>
      </c>
      <c r="H2009">
        <f>VLOOKUP(A2009&amp;"|"&amp;"Fall"&amp;"|"&amp;"Math",kipp_maps!H:K,4,FALSE)</f>
        <v>4</v>
      </c>
      <c r="I2009">
        <f>VLOOKUP(A2009&amp;"|"&amp;"Spring"&amp;"|"&amp;"Math",kipp_maps!H:I,2,FALSE)</f>
        <v>243</v>
      </c>
      <c r="J2009">
        <f>VLOOKUP(A2009&amp;"|"&amp;"Spring"&amp;"|"&amp;"Math",kipp_maps!H:J,3,FALSE)</f>
        <v>79</v>
      </c>
      <c r="K2009">
        <f>VLOOKUP(A2009&amp;"|"&amp;"Spring"&amp;"|"&amp;"Math",kipp_maps!H:K,4,FALSE)</f>
        <v>4</v>
      </c>
      <c r="L2009">
        <f>VLOOKUP(A2009&amp;"|"&amp;"Fall"&amp;"|"&amp;"Math",kipp_maps!H:L,5,FALSE)</f>
        <v>4</v>
      </c>
      <c r="M2009">
        <f t="shared" si="124"/>
        <v>0</v>
      </c>
      <c r="N2009">
        <f t="shared" si="125"/>
        <v>-4</v>
      </c>
      <c r="O2009">
        <f>VLOOKUP(A2009&amp;"|"&amp;"Fall"&amp;"|"&amp;"Reading",kipp_maps!H:I,2,FALSE)</f>
        <v>223</v>
      </c>
      <c r="P2009">
        <f>VLOOKUP(A2009&amp;"|"&amp;"Fall"&amp;"|"&amp;"Reading",kipp_maps!H:J,3,FALSE)</f>
        <v>69</v>
      </c>
      <c r="Q2009">
        <f>VLOOKUP(A2009&amp;"|"&amp;"Fall"&amp;"|"&amp;"Reading",kipp_maps!H:K,4,FALSE)</f>
        <v>3</v>
      </c>
      <c r="R2009">
        <f>VLOOKUP(A2009&amp;"|"&amp;"Spring"&amp;"|"&amp;"Reading",kipp_maps!H:I,2,FALSE)</f>
        <v>231</v>
      </c>
      <c r="S2009">
        <f>VLOOKUP(A2009&amp;"|"&amp;"Spring"&amp;"|"&amp;"Reading",kipp_maps!H:J,3,FALSE)</f>
        <v>80</v>
      </c>
      <c r="T2009">
        <f>VLOOKUP(A2009&amp;"|"&amp;"Spring"&amp;"|"&amp;"Reading",kipp_maps!H:K,4,FALSE)</f>
        <v>4</v>
      </c>
      <c r="U2009">
        <f>VLOOKUP(A2009&amp;"|"&amp;"Fall"&amp;"|"&amp;"Reading",kipp_maps!H:L,5,FALSE)</f>
        <v>2</v>
      </c>
      <c r="V2009">
        <f t="shared" si="126"/>
        <v>8</v>
      </c>
      <c r="W2009">
        <f t="shared" si="127"/>
        <v>6</v>
      </c>
    </row>
    <row r="2010" spans="1:23" x14ac:dyDescent="0.25">
      <c r="A2010">
        <v>23100</v>
      </c>
      <c r="B2010" t="str">
        <f>VLOOKUP(A2010,kipp_maps!A:B,2,FALSE)</f>
        <v>School C</v>
      </c>
      <c r="C2010">
        <f>VLOOKUP(A2010,kipp_maps!A:C,3,FALSE)</f>
        <v>7</v>
      </c>
      <c r="D2010">
        <f>VLOOKUP(A2010,kipp_maps!A:D,4,FALSE)</f>
        <v>2019</v>
      </c>
      <c r="E2010" t="str">
        <f>VLOOKUP(A2010,kipp_maps!A:E,5,FALSE)</f>
        <v>GenEd</v>
      </c>
      <c r="F2010">
        <f>VLOOKUP(A2010&amp;"|"&amp;"Fall"&amp;"|"&amp;"Math",kipp_maps!H:I,2,FALSE)</f>
        <v>230</v>
      </c>
      <c r="G2010">
        <f>VLOOKUP(A2010&amp;"|"&amp;"Fall"&amp;"|"&amp;"Math",kipp_maps!H:J,3,FALSE)</f>
        <v>61</v>
      </c>
      <c r="H2010">
        <f>VLOOKUP(A2010&amp;"|"&amp;"Fall"&amp;"|"&amp;"Math",kipp_maps!H:K,4,FALSE)</f>
        <v>3</v>
      </c>
      <c r="I2010">
        <f>VLOOKUP(A2010&amp;"|"&amp;"Spring"&amp;"|"&amp;"Math",kipp_maps!H:I,2,FALSE)</f>
        <v>244</v>
      </c>
      <c r="J2010">
        <f>VLOOKUP(A2010&amp;"|"&amp;"Spring"&amp;"|"&amp;"Math",kipp_maps!H:J,3,FALSE)</f>
        <v>81</v>
      </c>
      <c r="K2010">
        <f>VLOOKUP(A2010&amp;"|"&amp;"Spring"&amp;"|"&amp;"Math",kipp_maps!H:K,4,FALSE)</f>
        <v>4</v>
      </c>
      <c r="L2010">
        <f>VLOOKUP(A2010&amp;"|"&amp;"Fall"&amp;"|"&amp;"Math",kipp_maps!H:L,5,FALSE)</f>
        <v>4</v>
      </c>
      <c r="M2010">
        <f t="shared" si="124"/>
        <v>14</v>
      </c>
      <c r="N2010">
        <f t="shared" si="125"/>
        <v>10</v>
      </c>
      <c r="O2010">
        <f>VLOOKUP(A2010&amp;"|"&amp;"Fall"&amp;"|"&amp;"Reading",kipp_maps!H:I,2,FALSE)</f>
        <v>225</v>
      </c>
      <c r="P2010">
        <f>VLOOKUP(A2010&amp;"|"&amp;"Fall"&amp;"|"&amp;"Reading",kipp_maps!H:J,3,FALSE)</f>
        <v>74</v>
      </c>
      <c r="Q2010">
        <f>VLOOKUP(A2010&amp;"|"&amp;"Fall"&amp;"|"&amp;"Reading",kipp_maps!H:K,4,FALSE)</f>
        <v>3</v>
      </c>
      <c r="R2010">
        <f>VLOOKUP(A2010&amp;"|"&amp;"Spring"&amp;"|"&amp;"Reading",kipp_maps!H:I,2,FALSE)</f>
        <v>229</v>
      </c>
      <c r="S2010">
        <f>VLOOKUP(A2010&amp;"|"&amp;"Spring"&amp;"|"&amp;"Reading",kipp_maps!H:J,3,FALSE)</f>
        <v>76</v>
      </c>
      <c r="T2010">
        <f>VLOOKUP(A2010&amp;"|"&amp;"Spring"&amp;"|"&amp;"Reading",kipp_maps!H:K,4,FALSE)</f>
        <v>4</v>
      </c>
      <c r="U2010">
        <f>VLOOKUP(A2010&amp;"|"&amp;"Fall"&amp;"|"&amp;"Reading",kipp_maps!H:L,5,FALSE)</f>
        <v>2</v>
      </c>
      <c r="V2010">
        <f t="shared" si="126"/>
        <v>4</v>
      </c>
      <c r="W2010">
        <f t="shared" si="127"/>
        <v>2</v>
      </c>
    </row>
    <row r="2011" spans="1:23" x14ac:dyDescent="0.25">
      <c r="A2011">
        <v>14920</v>
      </c>
      <c r="B2011" t="str">
        <f>VLOOKUP(A2011,kipp_maps!A:B,2,FALSE)</f>
        <v>School C</v>
      </c>
      <c r="C2011">
        <f>VLOOKUP(A2011,kipp_maps!A:C,3,FALSE)</f>
        <v>7</v>
      </c>
      <c r="D2011">
        <f>VLOOKUP(A2011,kipp_maps!A:D,4,FALSE)</f>
        <v>2019</v>
      </c>
      <c r="E2011" t="str">
        <f>VLOOKUP(A2011,kipp_maps!A:E,5,FALSE)</f>
        <v>GenEd</v>
      </c>
      <c r="F2011">
        <f>VLOOKUP(A2011&amp;"|"&amp;"Fall"&amp;"|"&amp;"Math",kipp_maps!H:I,2,FALSE)</f>
        <v>237</v>
      </c>
      <c r="G2011">
        <f>VLOOKUP(A2011&amp;"|"&amp;"Fall"&amp;"|"&amp;"Math",kipp_maps!H:J,3,FALSE)</f>
        <v>76</v>
      </c>
      <c r="H2011">
        <f>VLOOKUP(A2011&amp;"|"&amp;"Fall"&amp;"|"&amp;"Math",kipp_maps!H:K,4,FALSE)</f>
        <v>4</v>
      </c>
      <c r="I2011">
        <f>VLOOKUP(A2011&amp;"|"&amp;"Spring"&amp;"|"&amp;"Math",kipp_maps!H:I,2,FALSE)</f>
        <v>231</v>
      </c>
      <c r="J2011">
        <f>VLOOKUP(A2011&amp;"|"&amp;"Spring"&amp;"|"&amp;"Math",kipp_maps!H:J,3,FALSE)</f>
        <v>55</v>
      </c>
      <c r="K2011">
        <f>VLOOKUP(A2011&amp;"|"&amp;"Spring"&amp;"|"&amp;"Math",kipp_maps!H:K,4,FALSE)</f>
        <v>3</v>
      </c>
      <c r="L2011">
        <f>VLOOKUP(A2011&amp;"|"&amp;"Fall"&amp;"|"&amp;"Math",kipp_maps!H:L,5,FALSE)</f>
        <v>4</v>
      </c>
      <c r="M2011">
        <f t="shared" si="124"/>
        <v>-6</v>
      </c>
      <c r="N2011">
        <f t="shared" si="125"/>
        <v>-10</v>
      </c>
      <c r="O2011">
        <f>VLOOKUP(A2011&amp;"|"&amp;"Fall"&amp;"|"&amp;"Reading",kipp_maps!H:I,2,FALSE)</f>
        <v>216</v>
      </c>
      <c r="P2011">
        <f>VLOOKUP(A2011&amp;"|"&amp;"Fall"&amp;"|"&amp;"Reading",kipp_maps!H:J,3,FALSE)</f>
        <v>51</v>
      </c>
      <c r="Q2011">
        <f>VLOOKUP(A2011&amp;"|"&amp;"Fall"&amp;"|"&amp;"Reading",kipp_maps!H:K,4,FALSE)</f>
        <v>3</v>
      </c>
      <c r="R2011">
        <f>VLOOKUP(A2011&amp;"|"&amp;"Spring"&amp;"|"&amp;"Reading",kipp_maps!H:I,2,FALSE)</f>
        <v>220</v>
      </c>
      <c r="S2011">
        <f>VLOOKUP(A2011&amp;"|"&amp;"Spring"&amp;"|"&amp;"Reading",kipp_maps!H:J,3,FALSE)</f>
        <v>55</v>
      </c>
      <c r="T2011">
        <f>VLOOKUP(A2011&amp;"|"&amp;"Spring"&amp;"|"&amp;"Reading",kipp_maps!H:K,4,FALSE)</f>
        <v>3</v>
      </c>
      <c r="U2011">
        <f>VLOOKUP(A2011&amp;"|"&amp;"Fall"&amp;"|"&amp;"Reading",kipp_maps!H:L,5,FALSE)</f>
        <v>4</v>
      </c>
      <c r="V2011">
        <f t="shared" si="126"/>
        <v>4</v>
      </c>
      <c r="W2011">
        <f t="shared" si="127"/>
        <v>0</v>
      </c>
    </row>
    <row r="2012" spans="1:23" x14ac:dyDescent="0.25">
      <c r="A2012">
        <v>23621</v>
      </c>
      <c r="B2012" t="str">
        <f>VLOOKUP(A2012,kipp_maps!A:B,2,FALSE)</f>
        <v>School C</v>
      </c>
      <c r="C2012">
        <f>VLOOKUP(A2012,kipp_maps!A:C,3,FALSE)</f>
        <v>7</v>
      </c>
      <c r="D2012">
        <f>VLOOKUP(A2012,kipp_maps!A:D,4,FALSE)</f>
        <v>2019</v>
      </c>
      <c r="E2012" t="str">
        <f>VLOOKUP(A2012,kipp_maps!A:E,5,FALSE)</f>
        <v>GenEd</v>
      </c>
      <c r="F2012">
        <f>VLOOKUP(A2012&amp;"|"&amp;"Fall"&amp;"|"&amp;"Math",kipp_maps!H:I,2,FALSE)</f>
        <v>241</v>
      </c>
      <c r="G2012">
        <f>VLOOKUP(A2012&amp;"|"&amp;"Fall"&amp;"|"&amp;"Math",kipp_maps!H:J,3,FALSE)</f>
        <v>83</v>
      </c>
      <c r="H2012">
        <f>VLOOKUP(A2012&amp;"|"&amp;"Fall"&amp;"|"&amp;"Math",kipp_maps!H:K,4,FALSE)</f>
        <v>4</v>
      </c>
      <c r="I2012">
        <f>VLOOKUP(A2012&amp;"|"&amp;"Spring"&amp;"|"&amp;"Math",kipp_maps!H:I,2,FALSE)</f>
        <v>237</v>
      </c>
      <c r="J2012">
        <f>VLOOKUP(A2012&amp;"|"&amp;"Spring"&amp;"|"&amp;"Math",kipp_maps!H:J,3,FALSE)</f>
        <v>68</v>
      </c>
      <c r="K2012">
        <f>VLOOKUP(A2012&amp;"|"&amp;"Spring"&amp;"|"&amp;"Math",kipp_maps!H:K,4,FALSE)</f>
        <v>3</v>
      </c>
      <c r="L2012">
        <f>VLOOKUP(A2012&amp;"|"&amp;"Fall"&amp;"|"&amp;"Math",kipp_maps!H:L,5,FALSE)</f>
        <v>4</v>
      </c>
      <c r="M2012">
        <f t="shared" si="124"/>
        <v>-4</v>
      </c>
      <c r="N2012">
        <f t="shared" si="125"/>
        <v>-8</v>
      </c>
      <c r="O2012">
        <f>VLOOKUP(A2012&amp;"|"&amp;"Fall"&amp;"|"&amp;"Reading",kipp_maps!H:I,2,FALSE)</f>
        <v>228</v>
      </c>
      <c r="P2012">
        <f>VLOOKUP(A2012&amp;"|"&amp;"Fall"&amp;"|"&amp;"Reading",kipp_maps!H:J,3,FALSE)</f>
        <v>80</v>
      </c>
      <c r="Q2012">
        <f>VLOOKUP(A2012&amp;"|"&amp;"Fall"&amp;"|"&amp;"Reading",kipp_maps!H:K,4,FALSE)</f>
        <v>4</v>
      </c>
      <c r="R2012">
        <f>VLOOKUP(A2012&amp;"|"&amp;"Spring"&amp;"|"&amp;"Reading",kipp_maps!H:I,2,FALSE)</f>
        <v>232</v>
      </c>
      <c r="S2012">
        <f>VLOOKUP(A2012&amp;"|"&amp;"Spring"&amp;"|"&amp;"Reading",kipp_maps!H:J,3,FALSE)</f>
        <v>82</v>
      </c>
      <c r="T2012">
        <f>VLOOKUP(A2012&amp;"|"&amp;"Spring"&amp;"|"&amp;"Reading",kipp_maps!H:K,4,FALSE)</f>
        <v>4</v>
      </c>
      <c r="U2012">
        <f>VLOOKUP(A2012&amp;"|"&amp;"Fall"&amp;"|"&amp;"Reading",kipp_maps!H:L,5,FALSE)</f>
        <v>2</v>
      </c>
      <c r="V2012">
        <f t="shared" si="126"/>
        <v>4</v>
      </c>
      <c r="W2012">
        <f t="shared" si="127"/>
        <v>2</v>
      </c>
    </row>
    <row r="2013" spans="1:23" x14ac:dyDescent="0.25">
      <c r="A2013">
        <v>10488</v>
      </c>
      <c r="B2013" t="str">
        <f>VLOOKUP(A2013,kipp_maps!A:B,2,FALSE)</f>
        <v>School C</v>
      </c>
      <c r="C2013">
        <f>VLOOKUP(A2013,kipp_maps!A:C,3,FALSE)</f>
        <v>7</v>
      </c>
      <c r="D2013">
        <f>VLOOKUP(A2013,kipp_maps!A:D,4,FALSE)</f>
        <v>2019</v>
      </c>
      <c r="E2013" t="str">
        <f>VLOOKUP(A2013,kipp_maps!A:E,5,FALSE)</f>
        <v>GenEd</v>
      </c>
      <c r="F2013">
        <f>VLOOKUP(A2013&amp;"|"&amp;"Fall"&amp;"|"&amp;"Math",kipp_maps!H:I,2,FALSE)</f>
        <v>217</v>
      </c>
      <c r="G2013">
        <f>VLOOKUP(A2013&amp;"|"&amp;"Fall"&amp;"|"&amp;"Math",kipp_maps!H:J,3,FALSE)</f>
        <v>31</v>
      </c>
      <c r="H2013">
        <f>VLOOKUP(A2013&amp;"|"&amp;"Fall"&amp;"|"&amp;"Math",kipp_maps!H:K,4,FALSE)</f>
        <v>2</v>
      </c>
      <c r="I2013">
        <f>VLOOKUP(A2013&amp;"|"&amp;"Spring"&amp;"|"&amp;"Math",kipp_maps!H:I,2,FALSE)</f>
        <v>202</v>
      </c>
      <c r="J2013">
        <f>VLOOKUP(A2013&amp;"|"&amp;"Spring"&amp;"|"&amp;"Math",kipp_maps!H:J,3,FALSE)</f>
        <v>7</v>
      </c>
      <c r="K2013">
        <f>VLOOKUP(A2013&amp;"|"&amp;"Spring"&amp;"|"&amp;"Math",kipp_maps!H:K,4,FALSE)</f>
        <v>1</v>
      </c>
      <c r="L2013">
        <f>VLOOKUP(A2013&amp;"|"&amp;"Fall"&amp;"|"&amp;"Math",kipp_maps!H:L,5,FALSE)</f>
        <v>5</v>
      </c>
      <c r="M2013">
        <f t="shared" si="124"/>
        <v>-15</v>
      </c>
      <c r="N2013">
        <f t="shared" si="125"/>
        <v>-20</v>
      </c>
      <c r="O2013">
        <f>VLOOKUP(A2013&amp;"|"&amp;"Fall"&amp;"|"&amp;"Reading",kipp_maps!H:I,2,FALSE)</f>
        <v>226</v>
      </c>
      <c r="P2013">
        <f>VLOOKUP(A2013&amp;"|"&amp;"Fall"&amp;"|"&amp;"Reading",kipp_maps!H:J,3,FALSE)</f>
        <v>76</v>
      </c>
      <c r="Q2013">
        <f>VLOOKUP(A2013&amp;"|"&amp;"Fall"&amp;"|"&amp;"Reading",kipp_maps!H:K,4,FALSE)</f>
        <v>4</v>
      </c>
      <c r="R2013">
        <f>VLOOKUP(A2013&amp;"|"&amp;"Spring"&amp;"|"&amp;"Reading",kipp_maps!H:I,2,FALSE)</f>
        <v>216</v>
      </c>
      <c r="S2013">
        <f>VLOOKUP(A2013&amp;"|"&amp;"Spring"&amp;"|"&amp;"Reading",kipp_maps!H:J,3,FALSE)</f>
        <v>44</v>
      </c>
      <c r="T2013">
        <f>VLOOKUP(A2013&amp;"|"&amp;"Spring"&amp;"|"&amp;"Reading",kipp_maps!H:K,4,FALSE)</f>
        <v>2</v>
      </c>
      <c r="U2013">
        <f>VLOOKUP(A2013&amp;"|"&amp;"Fall"&amp;"|"&amp;"Reading",kipp_maps!H:L,5,FALSE)</f>
        <v>2</v>
      </c>
      <c r="V2013">
        <f t="shared" si="126"/>
        <v>-10</v>
      </c>
      <c r="W2013">
        <f t="shared" si="127"/>
        <v>-12</v>
      </c>
    </row>
    <row r="2014" spans="1:23" x14ac:dyDescent="0.25">
      <c r="A2014">
        <v>21396</v>
      </c>
      <c r="B2014" t="str">
        <f>VLOOKUP(A2014,kipp_maps!A:B,2,FALSE)</f>
        <v>School C</v>
      </c>
      <c r="C2014">
        <f>VLOOKUP(A2014,kipp_maps!A:C,3,FALSE)</f>
        <v>7</v>
      </c>
      <c r="D2014">
        <f>VLOOKUP(A2014,kipp_maps!A:D,4,FALSE)</f>
        <v>2019</v>
      </c>
      <c r="E2014" t="str">
        <f>VLOOKUP(A2014,kipp_maps!A:E,5,FALSE)</f>
        <v>GenEd</v>
      </c>
      <c r="F2014">
        <f>VLOOKUP(A2014&amp;"|"&amp;"Fall"&amp;"|"&amp;"Math",kipp_maps!H:I,2,FALSE)</f>
        <v>212</v>
      </c>
      <c r="G2014">
        <f>VLOOKUP(A2014&amp;"|"&amp;"Fall"&amp;"|"&amp;"Math",kipp_maps!H:J,3,FALSE)</f>
        <v>21</v>
      </c>
      <c r="H2014">
        <f>VLOOKUP(A2014&amp;"|"&amp;"Fall"&amp;"|"&amp;"Math",kipp_maps!H:K,4,FALSE)</f>
        <v>1</v>
      </c>
      <c r="I2014">
        <f>VLOOKUP(A2014&amp;"|"&amp;"Spring"&amp;"|"&amp;"Math",kipp_maps!H:I,2,FALSE)</f>
        <v>223</v>
      </c>
      <c r="J2014">
        <f>VLOOKUP(A2014&amp;"|"&amp;"Spring"&amp;"|"&amp;"Math",kipp_maps!H:J,3,FALSE)</f>
        <v>38</v>
      </c>
      <c r="K2014">
        <f>VLOOKUP(A2014&amp;"|"&amp;"Spring"&amp;"|"&amp;"Math",kipp_maps!H:K,4,FALSE)</f>
        <v>2</v>
      </c>
      <c r="L2014">
        <f>VLOOKUP(A2014&amp;"|"&amp;"Fall"&amp;"|"&amp;"Math",kipp_maps!H:L,5,FALSE)</f>
        <v>6</v>
      </c>
      <c r="M2014">
        <f t="shared" si="124"/>
        <v>11</v>
      </c>
      <c r="N2014">
        <f t="shared" si="125"/>
        <v>5</v>
      </c>
      <c r="O2014">
        <f>VLOOKUP(A2014&amp;"|"&amp;"Fall"&amp;"|"&amp;"Reading",kipp_maps!H:I,2,FALSE)</f>
        <v>214</v>
      </c>
      <c r="P2014">
        <f>VLOOKUP(A2014&amp;"|"&amp;"Fall"&amp;"|"&amp;"Reading",kipp_maps!H:J,3,FALSE)</f>
        <v>45</v>
      </c>
      <c r="Q2014">
        <f>VLOOKUP(A2014&amp;"|"&amp;"Fall"&amp;"|"&amp;"Reading",kipp_maps!H:K,4,FALSE)</f>
        <v>2</v>
      </c>
      <c r="R2014">
        <f>VLOOKUP(A2014&amp;"|"&amp;"Spring"&amp;"|"&amp;"Reading",kipp_maps!H:I,2,FALSE)</f>
        <v>223</v>
      </c>
      <c r="S2014">
        <f>VLOOKUP(A2014&amp;"|"&amp;"Spring"&amp;"|"&amp;"Reading",kipp_maps!H:J,3,FALSE)</f>
        <v>63</v>
      </c>
      <c r="T2014">
        <f>VLOOKUP(A2014&amp;"|"&amp;"Spring"&amp;"|"&amp;"Reading",kipp_maps!H:K,4,FALSE)</f>
        <v>3</v>
      </c>
      <c r="U2014">
        <f>VLOOKUP(A2014&amp;"|"&amp;"Fall"&amp;"|"&amp;"Reading",kipp_maps!H:L,5,FALSE)</f>
        <v>4</v>
      </c>
      <c r="V2014">
        <f t="shared" si="126"/>
        <v>9</v>
      </c>
      <c r="W2014">
        <f t="shared" si="127"/>
        <v>5</v>
      </c>
    </row>
    <row r="2015" spans="1:23" x14ac:dyDescent="0.25">
      <c r="A2015">
        <v>11184</v>
      </c>
      <c r="B2015" t="str">
        <f>VLOOKUP(A2015,kipp_maps!A:B,2,FALSE)</f>
        <v>School C</v>
      </c>
      <c r="C2015">
        <f>VLOOKUP(A2015,kipp_maps!A:C,3,FALSE)</f>
        <v>7</v>
      </c>
      <c r="D2015">
        <f>VLOOKUP(A2015,kipp_maps!A:D,4,FALSE)</f>
        <v>2019</v>
      </c>
      <c r="E2015" t="str">
        <f>VLOOKUP(A2015,kipp_maps!A:E,5,FALSE)</f>
        <v>GenEd</v>
      </c>
      <c r="F2015">
        <f>VLOOKUP(A2015&amp;"|"&amp;"Fall"&amp;"|"&amp;"Math",kipp_maps!H:I,2,FALSE)</f>
        <v>225</v>
      </c>
      <c r="G2015">
        <f>VLOOKUP(A2015&amp;"|"&amp;"Fall"&amp;"|"&amp;"Math",kipp_maps!H:J,3,FALSE)</f>
        <v>49</v>
      </c>
      <c r="H2015">
        <f>VLOOKUP(A2015&amp;"|"&amp;"Fall"&amp;"|"&amp;"Math",kipp_maps!H:K,4,FALSE)</f>
        <v>2</v>
      </c>
      <c r="I2015">
        <f>VLOOKUP(A2015&amp;"|"&amp;"Spring"&amp;"|"&amp;"Math",kipp_maps!H:I,2,FALSE)</f>
        <v>224</v>
      </c>
      <c r="J2015">
        <f>VLOOKUP(A2015&amp;"|"&amp;"Spring"&amp;"|"&amp;"Math",kipp_maps!H:J,3,FALSE)</f>
        <v>40</v>
      </c>
      <c r="K2015">
        <f>VLOOKUP(A2015&amp;"|"&amp;"Spring"&amp;"|"&amp;"Math",kipp_maps!H:K,4,FALSE)</f>
        <v>2</v>
      </c>
      <c r="L2015">
        <f>VLOOKUP(A2015&amp;"|"&amp;"Fall"&amp;"|"&amp;"Math",kipp_maps!H:L,5,FALSE)</f>
        <v>5</v>
      </c>
      <c r="M2015">
        <f t="shared" si="124"/>
        <v>-1</v>
      </c>
      <c r="N2015">
        <f t="shared" si="125"/>
        <v>-6</v>
      </c>
      <c r="O2015">
        <f>VLOOKUP(A2015&amp;"|"&amp;"Fall"&amp;"|"&amp;"Reading",kipp_maps!H:I,2,FALSE)</f>
        <v>226</v>
      </c>
      <c r="P2015">
        <f>VLOOKUP(A2015&amp;"|"&amp;"Fall"&amp;"|"&amp;"Reading",kipp_maps!H:J,3,FALSE)</f>
        <v>76</v>
      </c>
      <c r="Q2015">
        <f>VLOOKUP(A2015&amp;"|"&amp;"Fall"&amp;"|"&amp;"Reading",kipp_maps!H:K,4,FALSE)</f>
        <v>4</v>
      </c>
      <c r="R2015">
        <f>VLOOKUP(A2015&amp;"|"&amp;"Spring"&amp;"|"&amp;"Reading",kipp_maps!H:I,2,FALSE)</f>
        <v>223</v>
      </c>
      <c r="S2015">
        <f>VLOOKUP(A2015&amp;"|"&amp;"Spring"&amp;"|"&amp;"Reading",kipp_maps!H:J,3,FALSE)</f>
        <v>63</v>
      </c>
      <c r="T2015">
        <f>VLOOKUP(A2015&amp;"|"&amp;"Spring"&amp;"|"&amp;"Reading",kipp_maps!H:K,4,FALSE)</f>
        <v>3</v>
      </c>
      <c r="U2015">
        <f>VLOOKUP(A2015&amp;"|"&amp;"Fall"&amp;"|"&amp;"Reading",kipp_maps!H:L,5,FALSE)</f>
        <v>2</v>
      </c>
      <c r="V2015">
        <f t="shared" si="126"/>
        <v>-3</v>
      </c>
      <c r="W2015">
        <f t="shared" si="127"/>
        <v>-5</v>
      </c>
    </row>
    <row r="2016" spans="1:23" x14ac:dyDescent="0.25">
      <c r="A2016">
        <v>15187</v>
      </c>
      <c r="B2016" t="str">
        <f>VLOOKUP(A2016,kipp_maps!A:B,2,FALSE)</f>
        <v>School C</v>
      </c>
      <c r="C2016">
        <f>VLOOKUP(A2016,kipp_maps!A:C,3,FALSE)</f>
        <v>7</v>
      </c>
      <c r="D2016">
        <f>VLOOKUP(A2016,kipp_maps!A:D,4,FALSE)</f>
        <v>2019</v>
      </c>
      <c r="E2016" t="str">
        <f>VLOOKUP(A2016,kipp_maps!A:E,5,FALSE)</f>
        <v>GenEd</v>
      </c>
      <c r="F2016">
        <f>VLOOKUP(A2016&amp;"|"&amp;"Fall"&amp;"|"&amp;"Math",kipp_maps!H:I,2,FALSE)</f>
        <v>224</v>
      </c>
      <c r="G2016">
        <f>VLOOKUP(A2016&amp;"|"&amp;"Fall"&amp;"|"&amp;"Math",kipp_maps!H:J,3,FALSE)</f>
        <v>47</v>
      </c>
      <c r="H2016">
        <f>VLOOKUP(A2016&amp;"|"&amp;"Fall"&amp;"|"&amp;"Math",kipp_maps!H:K,4,FALSE)</f>
        <v>2</v>
      </c>
      <c r="I2016">
        <f>VLOOKUP(A2016&amp;"|"&amp;"Spring"&amp;"|"&amp;"Math",kipp_maps!H:I,2,FALSE)</f>
        <v>221</v>
      </c>
      <c r="J2016">
        <f>VLOOKUP(A2016&amp;"|"&amp;"Spring"&amp;"|"&amp;"Math",kipp_maps!H:J,3,FALSE)</f>
        <v>33</v>
      </c>
      <c r="K2016">
        <f>VLOOKUP(A2016&amp;"|"&amp;"Spring"&amp;"|"&amp;"Math",kipp_maps!H:K,4,FALSE)</f>
        <v>2</v>
      </c>
      <c r="L2016">
        <f>VLOOKUP(A2016&amp;"|"&amp;"Fall"&amp;"|"&amp;"Math",kipp_maps!H:L,5,FALSE)</f>
        <v>5</v>
      </c>
      <c r="M2016">
        <f t="shared" si="124"/>
        <v>-3</v>
      </c>
      <c r="N2016">
        <f t="shared" si="125"/>
        <v>-8</v>
      </c>
      <c r="O2016">
        <f>VLOOKUP(A2016&amp;"|"&amp;"Fall"&amp;"|"&amp;"Reading",kipp_maps!H:I,2,FALSE)</f>
        <v>211</v>
      </c>
      <c r="P2016">
        <f>VLOOKUP(A2016&amp;"|"&amp;"Fall"&amp;"|"&amp;"Reading",kipp_maps!H:J,3,FALSE)</f>
        <v>37</v>
      </c>
      <c r="Q2016">
        <f>VLOOKUP(A2016&amp;"|"&amp;"Fall"&amp;"|"&amp;"Reading",kipp_maps!H:K,4,FALSE)</f>
        <v>2</v>
      </c>
      <c r="R2016">
        <f>VLOOKUP(A2016&amp;"|"&amp;"Spring"&amp;"|"&amp;"Reading",kipp_maps!H:I,2,FALSE)</f>
        <v>218</v>
      </c>
      <c r="S2016">
        <f>VLOOKUP(A2016&amp;"|"&amp;"Spring"&amp;"|"&amp;"Reading",kipp_maps!H:J,3,FALSE)</f>
        <v>50</v>
      </c>
      <c r="T2016">
        <f>VLOOKUP(A2016&amp;"|"&amp;"Spring"&amp;"|"&amp;"Reading",kipp_maps!H:K,4,FALSE)</f>
        <v>3</v>
      </c>
      <c r="U2016">
        <f>VLOOKUP(A2016&amp;"|"&amp;"Fall"&amp;"|"&amp;"Reading",kipp_maps!H:L,5,FALSE)</f>
        <v>4</v>
      </c>
      <c r="V2016">
        <f t="shared" si="126"/>
        <v>7</v>
      </c>
      <c r="W2016">
        <f t="shared" si="127"/>
        <v>3</v>
      </c>
    </row>
    <row r="2017" spans="1:23" x14ac:dyDescent="0.25">
      <c r="A2017">
        <v>22399</v>
      </c>
      <c r="B2017" t="str">
        <f>VLOOKUP(A2017,kipp_maps!A:B,2,FALSE)</f>
        <v>School C</v>
      </c>
      <c r="C2017">
        <f>VLOOKUP(A2017,kipp_maps!A:C,3,FALSE)</f>
        <v>7</v>
      </c>
      <c r="D2017">
        <f>VLOOKUP(A2017,kipp_maps!A:D,4,FALSE)</f>
        <v>2019</v>
      </c>
      <c r="E2017" t="str">
        <f>VLOOKUP(A2017,kipp_maps!A:E,5,FALSE)</f>
        <v>GenEd</v>
      </c>
      <c r="F2017">
        <f>VLOOKUP(A2017&amp;"|"&amp;"Fall"&amp;"|"&amp;"Math",kipp_maps!H:I,2,FALSE)</f>
        <v>234</v>
      </c>
      <c r="G2017">
        <f>VLOOKUP(A2017&amp;"|"&amp;"Fall"&amp;"|"&amp;"Math",kipp_maps!H:J,3,FALSE)</f>
        <v>70</v>
      </c>
      <c r="H2017">
        <f>VLOOKUP(A2017&amp;"|"&amp;"Fall"&amp;"|"&amp;"Math",kipp_maps!H:K,4,FALSE)</f>
        <v>3</v>
      </c>
      <c r="I2017">
        <f>VLOOKUP(A2017&amp;"|"&amp;"Spring"&amp;"|"&amp;"Math",kipp_maps!H:I,2,FALSE)</f>
        <v>234</v>
      </c>
      <c r="J2017">
        <f>VLOOKUP(A2017&amp;"|"&amp;"Spring"&amp;"|"&amp;"Math",kipp_maps!H:J,3,FALSE)</f>
        <v>62</v>
      </c>
      <c r="K2017">
        <f>VLOOKUP(A2017&amp;"|"&amp;"Spring"&amp;"|"&amp;"Math",kipp_maps!H:K,4,FALSE)</f>
        <v>3</v>
      </c>
      <c r="L2017">
        <f>VLOOKUP(A2017&amp;"|"&amp;"Fall"&amp;"|"&amp;"Math",kipp_maps!H:L,5,FALSE)</f>
        <v>4</v>
      </c>
      <c r="M2017">
        <f t="shared" si="124"/>
        <v>0</v>
      </c>
      <c r="N2017">
        <f t="shared" si="125"/>
        <v>-4</v>
      </c>
      <c r="O2017">
        <f>VLOOKUP(A2017&amp;"|"&amp;"Fall"&amp;"|"&amp;"Reading",kipp_maps!H:I,2,FALSE)</f>
        <v>227</v>
      </c>
      <c r="P2017">
        <f>VLOOKUP(A2017&amp;"|"&amp;"Fall"&amp;"|"&amp;"Reading",kipp_maps!H:J,3,FALSE)</f>
        <v>78</v>
      </c>
      <c r="Q2017">
        <f>VLOOKUP(A2017&amp;"|"&amp;"Fall"&amp;"|"&amp;"Reading",kipp_maps!H:K,4,FALSE)</f>
        <v>4</v>
      </c>
      <c r="R2017">
        <f>VLOOKUP(A2017&amp;"|"&amp;"Spring"&amp;"|"&amp;"Reading",kipp_maps!H:I,2,FALSE)</f>
        <v>224</v>
      </c>
      <c r="S2017">
        <f>VLOOKUP(A2017&amp;"|"&amp;"Spring"&amp;"|"&amp;"Reading",kipp_maps!H:J,3,FALSE)</f>
        <v>65</v>
      </c>
      <c r="T2017">
        <f>VLOOKUP(A2017&amp;"|"&amp;"Spring"&amp;"|"&amp;"Reading",kipp_maps!H:K,4,FALSE)</f>
        <v>3</v>
      </c>
      <c r="U2017">
        <f>VLOOKUP(A2017&amp;"|"&amp;"Fall"&amp;"|"&amp;"Reading",kipp_maps!H:L,5,FALSE)</f>
        <v>2</v>
      </c>
      <c r="V2017">
        <f t="shared" si="126"/>
        <v>-3</v>
      </c>
      <c r="W2017">
        <f t="shared" si="127"/>
        <v>-5</v>
      </c>
    </row>
    <row r="2018" spans="1:23" x14ac:dyDescent="0.25">
      <c r="A2018">
        <v>18085</v>
      </c>
      <c r="B2018" t="str">
        <f>VLOOKUP(A2018,kipp_maps!A:B,2,FALSE)</f>
        <v>School D</v>
      </c>
      <c r="C2018">
        <f>VLOOKUP(A2018,kipp_maps!A:C,3,FALSE)</f>
        <v>7</v>
      </c>
      <c r="D2018">
        <f>VLOOKUP(A2018,kipp_maps!A:D,4,FALSE)</f>
        <v>2019</v>
      </c>
      <c r="E2018" t="str">
        <f>VLOOKUP(A2018,kipp_maps!A:E,5,FALSE)</f>
        <v>GenEd</v>
      </c>
      <c r="F2018">
        <f>VLOOKUP(A2018&amp;"|"&amp;"Fall"&amp;"|"&amp;"Math",kipp_maps!H:I,2,FALSE)</f>
        <v>222</v>
      </c>
      <c r="G2018">
        <f>VLOOKUP(A2018&amp;"|"&amp;"Fall"&amp;"|"&amp;"Math",kipp_maps!H:J,3,FALSE)</f>
        <v>42</v>
      </c>
      <c r="H2018">
        <f>VLOOKUP(A2018&amp;"|"&amp;"Fall"&amp;"|"&amp;"Math",kipp_maps!H:K,4,FALSE)</f>
        <v>2</v>
      </c>
      <c r="I2018">
        <f>VLOOKUP(A2018&amp;"|"&amp;"Spring"&amp;"|"&amp;"Math",kipp_maps!H:I,2,FALSE)</f>
        <v>215</v>
      </c>
      <c r="J2018">
        <f>VLOOKUP(A2018&amp;"|"&amp;"Spring"&amp;"|"&amp;"Math",kipp_maps!H:J,3,FALSE)</f>
        <v>22</v>
      </c>
      <c r="K2018">
        <f>VLOOKUP(A2018&amp;"|"&amp;"Spring"&amp;"|"&amp;"Math",kipp_maps!H:K,4,FALSE)</f>
        <v>1</v>
      </c>
      <c r="L2018">
        <f>VLOOKUP(A2018&amp;"|"&amp;"Fall"&amp;"|"&amp;"Math",kipp_maps!H:L,5,FALSE)</f>
        <v>5</v>
      </c>
      <c r="M2018">
        <f t="shared" si="124"/>
        <v>-7</v>
      </c>
      <c r="N2018">
        <f t="shared" si="125"/>
        <v>-12</v>
      </c>
      <c r="O2018">
        <f>VLOOKUP(A2018&amp;"|"&amp;"Fall"&amp;"|"&amp;"Reading",kipp_maps!H:I,2,FALSE)</f>
        <v>201</v>
      </c>
      <c r="P2018">
        <f>VLOOKUP(A2018&amp;"|"&amp;"Fall"&amp;"|"&amp;"Reading",kipp_maps!H:J,3,FALSE)</f>
        <v>16</v>
      </c>
      <c r="Q2018">
        <f>VLOOKUP(A2018&amp;"|"&amp;"Fall"&amp;"|"&amp;"Reading",kipp_maps!H:K,4,FALSE)</f>
        <v>1</v>
      </c>
      <c r="R2018">
        <f>VLOOKUP(A2018&amp;"|"&amp;"Spring"&amp;"|"&amp;"Reading",kipp_maps!H:I,2,FALSE)</f>
        <v>207</v>
      </c>
      <c r="S2018">
        <f>VLOOKUP(A2018&amp;"|"&amp;"Spring"&amp;"|"&amp;"Reading",kipp_maps!H:J,3,FALSE)</f>
        <v>23</v>
      </c>
      <c r="T2018">
        <f>VLOOKUP(A2018&amp;"|"&amp;"Spring"&amp;"|"&amp;"Reading",kipp_maps!H:K,4,FALSE)</f>
        <v>1</v>
      </c>
      <c r="U2018">
        <f>VLOOKUP(A2018&amp;"|"&amp;"Fall"&amp;"|"&amp;"Reading",kipp_maps!H:L,5,FALSE)</f>
        <v>6</v>
      </c>
      <c r="V2018">
        <f t="shared" si="126"/>
        <v>6</v>
      </c>
      <c r="W2018">
        <f t="shared" si="127"/>
        <v>0</v>
      </c>
    </row>
    <row r="2019" spans="1:23" x14ac:dyDescent="0.25">
      <c r="A2019">
        <v>25007</v>
      </c>
      <c r="B2019" t="str">
        <f>VLOOKUP(A2019,kipp_maps!A:B,2,FALSE)</f>
        <v>School C</v>
      </c>
      <c r="C2019">
        <f>VLOOKUP(A2019,kipp_maps!A:C,3,FALSE)</f>
        <v>7</v>
      </c>
      <c r="D2019">
        <f>VLOOKUP(A2019,kipp_maps!A:D,4,FALSE)</f>
        <v>2019</v>
      </c>
      <c r="E2019" t="str">
        <f>VLOOKUP(A2019,kipp_maps!A:E,5,FALSE)</f>
        <v>GenEd</v>
      </c>
      <c r="F2019">
        <f>VLOOKUP(A2019&amp;"|"&amp;"Fall"&amp;"|"&amp;"Math",kipp_maps!H:I,2,FALSE)</f>
        <v>221</v>
      </c>
      <c r="G2019">
        <f>VLOOKUP(A2019&amp;"|"&amp;"Fall"&amp;"|"&amp;"Math",kipp_maps!H:J,3,FALSE)</f>
        <v>40</v>
      </c>
      <c r="H2019">
        <f>VLOOKUP(A2019&amp;"|"&amp;"Fall"&amp;"|"&amp;"Math",kipp_maps!H:K,4,FALSE)</f>
        <v>2</v>
      </c>
      <c r="I2019">
        <f>VLOOKUP(A2019&amp;"|"&amp;"Spring"&amp;"|"&amp;"Math",kipp_maps!H:I,2,FALSE)</f>
        <v>226</v>
      </c>
      <c r="J2019">
        <f>VLOOKUP(A2019&amp;"|"&amp;"Spring"&amp;"|"&amp;"Math",kipp_maps!H:J,3,FALSE)</f>
        <v>44</v>
      </c>
      <c r="K2019">
        <f>VLOOKUP(A2019&amp;"|"&amp;"Spring"&amp;"|"&amp;"Math",kipp_maps!H:K,4,FALSE)</f>
        <v>2</v>
      </c>
      <c r="L2019">
        <f>VLOOKUP(A2019&amp;"|"&amp;"Fall"&amp;"|"&amp;"Math",kipp_maps!H:L,5,FALSE)</f>
        <v>5</v>
      </c>
      <c r="M2019">
        <f t="shared" si="124"/>
        <v>5</v>
      </c>
      <c r="N2019">
        <f t="shared" si="125"/>
        <v>0</v>
      </c>
      <c r="O2019">
        <f>VLOOKUP(A2019&amp;"|"&amp;"Fall"&amp;"|"&amp;"Reading",kipp_maps!H:I,2,FALSE)</f>
        <v>222</v>
      </c>
      <c r="P2019">
        <f>VLOOKUP(A2019&amp;"|"&amp;"Fall"&amp;"|"&amp;"Reading",kipp_maps!H:J,3,FALSE)</f>
        <v>66</v>
      </c>
      <c r="Q2019">
        <f>VLOOKUP(A2019&amp;"|"&amp;"Fall"&amp;"|"&amp;"Reading",kipp_maps!H:K,4,FALSE)</f>
        <v>3</v>
      </c>
      <c r="R2019">
        <f>VLOOKUP(A2019&amp;"|"&amp;"Spring"&amp;"|"&amp;"Reading",kipp_maps!H:I,2,FALSE)</f>
        <v>221</v>
      </c>
      <c r="S2019">
        <f>VLOOKUP(A2019&amp;"|"&amp;"Spring"&amp;"|"&amp;"Reading",kipp_maps!H:J,3,FALSE)</f>
        <v>57</v>
      </c>
      <c r="T2019">
        <f>VLOOKUP(A2019&amp;"|"&amp;"Spring"&amp;"|"&amp;"Reading",kipp_maps!H:K,4,FALSE)</f>
        <v>3</v>
      </c>
      <c r="U2019">
        <f>VLOOKUP(A2019&amp;"|"&amp;"Fall"&amp;"|"&amp;"Reading",kipp_maps!H:L,5,FALSE)</f>
        <v>3</v>
      </c>
      <c r="V2019">
        <f t="shared" si="126"/>
        <v>-1</v>
      </c>
      <c r="W2019">
        <f t="shared" si="127"/>
        <v>-4</v>
      </c>
    </row>
    <row r="2020" spans="1:23" x14ac:dyDescent="0.25">
      <c r="A2020">
        <v>10638</v>
      </c>
      <c r="B2020" t="str">
        <f>VLOOKUP(A2020,kipp_maps!A:B,2,FALSE)</f>
        <v>School D</v>
      </c>
      <c r="C2020">
        <f>VLOOKUP(A2020,kipp_maps!A:C,3,FALSE)</f>
        <v>7</v>
      </c>
      <c r="D2020">
        <f>VLOOKUP(A2020,kipp_maps!A:D,4,FALSE)</f>
        <v>2019</v>
      </c>
      <c r="E2020" t="str">
        <f>VLOOKUP(A2020,kipp_maps!A:E,5,FALSE)</f>
        <v>GenEd</v>
      </c>
      <c r="F2020">
        <f>VLOOKUP(A2020&amp;"|"&amp;"Fall"&amp;"|"&amp;"Math",kipp_maps!H:I,2,FALSE)</f>
        <v>202</v>
      </c>
      <c r="G2020">
        <f>VLOOKUP(A2020&amp;"|"&amp;"Fall"&amp;"|"&amp;"Math",kipp_maps!H:J,3,FALSE)</f>
        <v>8</v>
      </c>
      <c r="H2020">
        <f>VLOOKUP(A2020&amp;"|"&amp;"Fall"&amp;"|"&amp;"Math",kipp_maps!H:K,4,FALSE)</f>
        <v>1</v>
      </c>
      <c r="I2020">
        <f>VLOOKUP(A2020&amp;"|"&amp;"Spring"&amp;"|"&amp;"Math",kipp_maps!H:I,2,FALSE)</f>
        <v>208</v>
      </c>
      <c r="J2020">
        <f>VLOOKUP(A2020&amp;"|"&amp;"Spring"&amp;"|"&amp;"Math",kipp_maps!H:J,3,FALSE)</f>
        <v>12</v>
      </c>
      <c r="K2020">
        <f>VLOOKUP(A2020&amp;"|"&amp;"Spring"&amp;"|"&amp;"Math",kipp_maps!H:K,4,FALSE)</f>
        <v>1</v>
      </c>
      <c r="L2020">
        <f>VLOOKUP(A2020&amp;"|"&amp;"Fall"&amp;"|"&amp;"Math",kipp_maps!H:L,5,FALSE)</f>
        <v>6</v>
      </c>
      <c r="M2020">
        <f t="shared" si="124"/>
        <v>6</v>
      </c>
      <c r="N2020">
        <f t="shared" si="125"/>
        <v>0</v>
      </c>
      <c r="O2020">
        <f>VLOOKUP(A2020&amp;"|"&amp;"Fall"&amp;"|"&amp;"Reading",kipp_maps!H:I,2,FALSE)</f>
        <v>213</v>
      </c>
      <c r="P2020">
        <f>VLOOKUP(A2020&amp;"|"&amp;"Fall"&amp;"|"&amp;"Reading",kipp_maps!H:J,3,FALSE)</f>
        <v>43</v>
      </c>
      <c r="Q2020">
        <f>VLOOKUP(A2020&amp;"|"&amp;"Fall"&amp;"|"&amp;"Reading",kipp_maps!H:K,4,FALSE)</f>
        <v>2</v>
      </c>
      <c r="R2020">
        <f>VLOOKUP(A2020&amp;"|"&amp;"Spring"&amp;"|"&amp;"Reading",kipp_maps!H:I,2,FALSE)</f>
        <v>215</v>
      </c>
      <c r="S2020">
        <f>VLOOKUP(A2020&amp;"|"&amp;"Spring"&amp;"|"&amp;"Reading",kipp_maps!H:J,3,FALSE)</f>
        <v>42</v>
      </c>
      <c r="T2020">
        <f>VLOOKUP(A2020&amp;"|"&amp;"Spring"&amp;"|"&amp;"Reading",kipp_maps!H:K,4,FALSE)</f>
        <v>2</v>
      </c>
      <c r="U2020">
        <f>VLOOKUP(A2020&amp;"|"&amp;"Fall"&amp;"|"&amp;"Reading",kipp_maps!H:L,5,FALSE)</f>
        <v>4</v>
      </c>
      <c r="V2020">
        <f t="shared" si="126"/>
        <v>2</v>
      </c>
      <c r="W2020">
        <f t="shared" si="127"/>
        <v>-2</v>
      </c>
    </row>
    <row r="2021" spans="1:23" x14ac:dyDescent="0.25">
      <c r="A2021">
        <v>10729</v>
      </c>
      <c r="B2021" t="str">
        <f>VLOOKUP(A2021,kipp_maps!A:B,2,FALSE)</f>
        <v>School C</v>
      </c>
      <c r="C2021">
        <f>VLOOKUP(A2021,kipp_maps!A:C,3,FALSE)</f>
        <v>7</v>
      </c>
      <c r="D2021">
        <f>VLOOKUP(A2021,kipp_maps!A:D,4,FALSE)</f>
        <v>2019</v>
      </c>
      <c r="E2021" t="str">
        <f>VLOOKUP(A2021,kipp_maps!A:E,5,FALSE)</f>
        <v>Gifted</v>
      </c>
      <c r="F2021">
        <f>VLOOKUP(A2021&amp;"|"&amp;"Fall"&amp;"|"&amp;"Math",kipp_maps!H:I,2,FALSE)</f>
        <v>237</v>
      </c>
      <c r="G2021">
        <f>VLOOKUP(A2021&amp;"|"&amp;"Fall"&amp;"|"&amp;"Math",kipp_maps!H:J,3,FALSE)</f>
        <v>76</v>
      </c>
      <c r="H2021">
        <f>VLOOKUP(A2021&amp;"|"&amp;"Fall"&amp;"|"&amp;"Math",kipp_maps!H:K,4,FALSE)</f>
        <v>4</v>
      </c>
      <c r="I2021">
        <f>VLOOKUP(A2021&amp;"|"&amp;"Spring"&amp;"|"&amp;"Math",kipp_maps!H:I,2,FALSE)</f>
        <v>238</v>
      </c>
      <c r="J2021">
        <f>VLOOKUP(A2021&amp;"|"&amp;"Spring"&amp;"|"&amp;"Math",kipp_maps!H:J,3,FALSE)</f>
        <v>70</v>
      </c>
      <c r="K2021">
        <f>VLOOKUP(A2021&amp;"|"&amp;"Spring"&amp;"|"&amp;"Math",kipp_maps!H:K,4,FALSE)</f>
        <v>3</v>
      </c>
      <c r="L2021">
        <f>VLOOKUP(A2021&amp;"|"&amp;"Fall"&amp;"|"&amp;"Math",kipp_maps!H:L,5,FALSE)</f>
        <v>4</v>
      </c>
      <c r="M2021">
        <f t="shared" si="124"/>
        <v>1</v>
      </c>
      <c r="N2021">
        <f t="shared" si="125"/>
        <v>-3</v>
      </c>
      <c r="O2021">
        <f>VLOOKUP(A2021&amp;"|"&amp;"Fall"&amp;"|"&amp;"Reading",kipp_maps!H:I,2,FALSE)</f>
        <v>220</v>
      </c>
      <c r="P2021">
        <f>VLOOKUP(A2021&amp;"|"&amp;"Fall"&amp;"|"&amp;"Reading",kipp_maps!H:J,3,FALSE)</f>
        <v>61</v>
      </c>
      <c r="Q2021">
        <f>VLOOKUP(A2021&amp;"|"&amp;"Fall"&amp;"|"&amp;"Reading",kipp_maps!H:K,4,FALSE)</f>
        <v>3</v>
      </c>
      <c r="R2021">
        <f>VLOOKUP(A2021&amp;"|"&amp;"Spring"&amp;"|"&amp;"Reading",kipp_maps!H:I,2,FALSE)</f>
        <v>224</v>
      </c>
      <c r="S2021">
        <f>VLOOKUP(A2021&amp;"|"&amp;"Spring"&amp;"|"&amp;"Reading",kipp_maps!H:J,3,FALSE)</f>
        <v>65</v>
      </c>
      <c r="T2021">
        <f>VLOOKUP(A2021&amp;"|"&amp;"Spring"&amp;"|"&amp;"Reading",kipp_maps!H:K,4,FALSE)</f>
        <v>3</v>
      </c>
      <c r="U2021">
        <f>VLOOKUP(A2021&amp;"|"&amp;"Fall"&amp;"|"&amp;"Reading",kipp_maps!H:L,5,FALSE)</f>
        <v>3</v>
      </c>
      <c r="V2021">
        <f t="shared" si="126"/>
        <v>4</v>
      </c>
      <c r="W2021">
        <f t="shared" si="127"/>
        <v>1</v>
      </c>
    </row>
    <row r="2022" spans="1:23" x14ac:dyDescent="0.25">
      <c r="A2022">
        <v>15239</v>
      </c>
      <c r="B2022" t="str">
        <f>VLOOKUP(A2022,kipp_maps!A:B,2,FALSE)</f>
        <v>School D</v>
      </c>
      <c r="C2022">
        <f>VLOOKUP(A2022,kipp_maps!A:C,3,FALSE)</f>
        <v>7</v>
      </c>
      <c r="D2022">
        <f>VLOOKUP(A2022,kipp_maps!A:D,4,FALSE)</f>
        <v>2019</v>
      </c>
      <c r="E2022" t="str">
        <f>VLOOKUP(A2022,kipp_maps!A:E,5,FALSE)</f>
        <v>GenEd</v>
      </c>
      <c r="F2022">
        <f>VLOOKUP(A2022&amp;"|"&amp;"Fall"&amp;"|"&amp;"Math",kipp_maps!H:I,2,FALSE)</f>
        <v>218</v>
      </c>
      <c r="G2022">
        <f>VLOOKUP(A2022&amp;"|"&amp;"Fall"&amp;"|"&amp;"Math",kipp_maps!H:J,3,FALSE)</f>
        <v>33</v>
      </c>
      <c r="H2022">
        <f>VLOOKUP(A2022&amp;"|"&amp;"Fall"&amp;"|"&amp;"Math",kipp_maps!H:K,4,FALSE)</f>
        <v>2</v>
      </c>
      <c r="I2022">
        <f>VLOOKUP(A2022&amp;"|"&amp;"Spring"&amp;"|"&amp;"Math",kipp_maps!H:I,2,FALSE)</f>
        <v>217</v>
      </c>
      <c r="J2022">
        <f>VLOOKUP(A2022&amp;"|"&amp;"Spring"&amp;"|"&amp;"Math",kipp_maps!H:J,3,FALSE)</f>
        <v>26</v>
      </c>
      <c r="K2022">
        <f>VLOOKUP(A2022&amp;"|"&amp;"Spring"&amp;"|"&amp;"Math",kipp_maps!H:K,4,FALSE)</f>
        <v>2</v>
      </c>
      <c r="L2022">
        <f>VLOOKUP(A2022&amp;"|"&amp;"Fall"&amp;"|"&amp;"Math",kipp_maps!H:L,5,FALSE)</f>
        <v>5</v>
      </c>
      <c r="M2022">
        <f t="shared" si="124"/>
        <v>-1</v>
      </c>
      <c r="N2022">
        <f t="shared" si="125"/>
        <v>-6</v>
      </c>
      <c r="O2022">
        <f>VLOOKUP(A2022&amp;"|"&amp;"Fall"&amp;"|"&amp;"Reading",kipp_maps!H:I,2,FALSE)</f>
        <v>207</v>
      </c>
      <c r="P2022">
        <f>VLOOKUP(A2022&amp;"|"&amp;"Fall"&amp;"|"&amp;"Reading",kipp_maps!H:J,3,FALSE)</f>
        <v>28</v>
      </c>
      <c r="Q2022">
        <f>VLOOKUP(A2022&amp;"|"&amp;"Fall"&amp;"|"&amp;"Reading",kipp_maps!H:K,4,FALSE)</f>
        <v>2</v>
      </c>
      <c r="R2022">
        <f>VLOOKUP(A2022&amp;"|"&amp;"Spring"&amp;"|"&amp;"Reading",kipp_maps!H:I,2,FALSE)</f>
        <v>212</v>
      </c>
      <c r="S2022">
        <f>VLOOKUP(A2022&amp;"|"&amp;"Spring"&amp;"|"&amp;"Reading",kipp_maps!H:J,3,FALSE)</f>
        <v>34</v>
      </c>
      <c r="T2022">
        <f>VLOOKUP(A2022&amp;"|"&amp;"Spring"&amp;"|"&amp;"Reading",kipp_maps!H:K,4,FALSE)</f>
        <v>2</v>
      </c>
      <c r="U2022">
        <f>VLOOKUP(A2022&amp;"|"&amp;"Fall"&amp;"|"&amp;"Reading",kipp_maps!H:L,5,FALSE)</f>
        <v>5</v>
      </c>
      <c r="V2022">
        <f t="shared" si="126"/>
        <v>5</v>
      </c>
      <c r="W2022">
        <f t="shared" si="127"/>
        <v>0</v>
      </c>
    </row>
    <row r="2023" spans="1:23" x14ac:dyDescent="0.25">
      <c r="A2023">
        <v>22671</v>
      </c>
      <c r="B2023" t="str">
        <f>VLOOKUP(A2023,kipp_maps!A:B,2,FALSE)</f>
        <v>School D</v>
      </c>
      <c r="C2023">
        <f>VLOOKUP(A2023,kipp_maps!A:C,3,FALSE)</f>
        <v>7</v>
      </c>
      <c r="D2023">
        <f>VLOOKUP(A2023,kipp_maps!A:D,4,FALSE)</f>
        <v>2019</v>
      </c>
      <c r="E2023" t="str">
        <f>VLOOKUP(A2023,kipp_maps!A:E,5,FALSE)</f>
        <v>GenEd</v>
      </c>
      <c r="F2023">
        <f>VLOOKUP(A2023&amp;"|"&amp;"Fall"&amp;"|"&amp;"Math",kipp_maps!H:I,2,FALSE)</f>
        <v>215</v>
      </c>
      <c r="G2023">
        <f>VLOOKUP(A2023&amp;"|"&amp;"Fall"&amp;"|"&amp;"Math",kipp_maps!H:J,3,FALSE)</f>
        <v>27</v>
      </c>
      <c r="H2023">
        <f>VLOOKUP(A2023&amp;"|"&amp;"Fall"&amp;"|"&amp;"Math",kipp_maps!H:K,4,FALSE)</f>
        <v>2</v>
      </c>
      <c r="I2023">
        <f>VLOOKUP(A2023&amp;"|"&amp;"Spring"&amp;"|"&amp;"Math",kipp_maps!H:I,2,FALSE)</f>
        <v>220</v>
      </c>
      <c r="J2023">
        <f>VLOOKUP(A2023&amp;"|"&amp;"Spring"&amp;"|"&amp;"Math",kipp_maps!H:J,3,FALSE)</f>
        <v>31</v>
      </c>
      <c r="K2023">
        <f>VLOOKUP(A2023&amp;"|"&amp;"Spring"&amp;"|"&amp;"Math",kipp_maps!H:K,4,FALSE)</f>
        <v>2</v>
      </c>
      <c r="L2023">
        <f>VLOOKUP(A2023&amp;"|"&amp;"Fall"&amp;"|"&amp;"Math",kipp_maps!H:L,5,FALSE)</f>
        <v>6</v>
      </c>
      <c r="M2023">
        <f t="shared" si="124"/>
        <v>5</v>
      </c>
      <c r="N2023">
        <f t="shared" si="125"/>
        <v>-1</v>
      </c>
      <c r="O2023">
        <f>VLOOKUP(A2023&amp;"|"&amp;"Fall"&amp;"|"&amp;"Reading",kipp_maps!H:I,2,FALSE)</f>
        <v>225</v>
      </c>
      <c r="P2023">
        <f>VLOOKUP(A2023&amp;"|"&amp;"Fall"&amp;"|"&amp;"Reading",kipp_maps!H:J,3,FALSE)</f>
        <v>74</v>
      </c>
      <c r="Q2023">
        <f>VLOOKUP(A2023&amp;"|"&amp;"Fall"&amp;"|"&amp;"Reading",kipp_maps!H:K,4,FALSE)</f>
        <v>3</v>
      </c>
      <c r="R2023">
        <f>VLOOKUP(A2023&amp;"|"&amp;"Spring"&amp;"|"&amp;"Reading",kipp_maps!H:I,2,FALSE)</f>
        <v>238</v>
      </c>
      <c r="S2023">
        <f>VLOOKUP(A2023&amp;"|"&amp;"Spring"&amp;"|"&amp;"Reading",kipp_maps!H:J,3,FALSE)</f>
        <v>91</v>
      </c>
      <c r="T2023">
        <f>VLOOKUP(A2023&amp;"|"&amp;"Spring"&amp;"|"&amp;"Reading",kipp_maps!H:K,4,FALSE)</f>
        <v>4</v>
      </c>
      <c r="U2023">
        <f>VLOOKUP(A2023&amp;"|"&amp;"Fall"&amp;"|"&amp;"Reading",kipp_maps!H:L,5,FALSE)</f>
        <v>2</v>
      </c>
      <c r="V2023">
        <f t="shared" si="126"/>
        <v>13</v>
      </c>
      <c r="W2023">
        <f t="shared" si="127"/>
        <v>11</v>
      </c>
    </row>
    <row r="2024" spans="1:23" x14ac:dyDescent="0.25">
      <c r="A2024">
        <v>17947</v>
      </c>
      <c r="B2024" t="str">
        <f>VLOOKUP(A2024,kipp_maps!A:B,2,FALSE)</f>
        <v>School A</v>
      </c>
      <c r="C2024">
        <f>VLOOKUP(A2024,kipp_maps!A:C,3,FALSE)</f>
        <v>7</v>
      </c>
      <c r="D2024">
        <f>VLOOKUP(A2024,kipp_maps!A:D,4,FALSE)</f>
        <v>2019</v>
      </c>
      <c r="E2024" t="str">
        <f>VLOOKUP(A2024,kipp_maps!A:E,5,FALSE)</f>
        <v>Gifted</v>
      </c>
      <c r="F2024">
        <f>VLOOKUP(A2024&amp;"|"&amp;"Fall"&amp;"|"&amp;"Math",kipp_maps!H:I,2,FALSE)</f>
        <v>232</v>
      </c>
      <c r="G2024">
        <f>VLOOKUP(A2024&amp;"|"&amp;"Fall"&amp;"|"&amp;"Math",kipp_maps!H:J,3,FALSE)</f>
        <v>66</v>
      </c>
      <c r="H2024">
        <f>VLOOKUP(A2024&amp;"|"&amp;"Fall"&amp;"|"&amp;"Math",kipp_maps!H:K,4,FALSE)</f>
        <v>3</v>
      </c>
      <c r="I2024">
        <f>VLOOKUP(A2024&amp;"|"&amp;"Spring"&amp;"|"&amp;"Math",kipp_maps!H:I,2,FALSE)</f>
        <v>228</v>
      </c>
      <c r="J2024">
        <f>VLOOKUP(A2024&amp;"|"&amp;"Spring"&amp;"|"&amp;"Math",kipp_maps!H:J,3,FALSE)</f>
        <v>49</v>
      </c>
      <c r="K2024">
        <f>VLOOKUP(A2024&amp;"|"&amp;"Spring"&amp;"|"&amp;"Math",kipp_maps!H:K,4,FALSE)</f>
        <v>2</v>
      </c>
      <c r="L2024">
        <f>VLOOKUP(A2024&amp;"|"&amp;"Fall"&amp;"|"&amp;"Math",kipp_maps!H:L,5,FALSE)</f>
        <v>4</v>
      </c>
      <c r="M2024">
        <f t="shared" si="124"/>
        <v>-4</v>
      </c>
      <c r="N2024">
        <f t="shared" si="125"/>
        <v>-8</v>
      </c>
      <c r="O2024">
        <f>VLOOKUP(A2024&amp;"|"&amp;"Fall"&amp;"|"&amp;"Reading",kipp_maps!H:I,2,FALSE)</f>
        <v>228</v>
      </c>
      <c r="P2024">
        <f>VLOOKUP(A2024&amp;"|"&amp;"Fall"&amp;"|"&amp;"Reading",kipp_maps!H:J,3,FALSE)</f>
        <v>80</v>
      </c>
      <c r="Q2024">
        <f>VLOOKUP(A2024&amp;"|"&amp;"Fall"&amp;"|"&amp;"Reading",kipp_maps!H:K,4,FALSE)</f>
        <v>4</v>
      </c>
      <c r="R2024">
        <f>VLOOKUP(A2024&amp;"|"&amp;"Spring"&amp;"|"&amp;"Reading",kipp_maps!H:I,2,FALSE)</f>
        <v>230</v>
      </c>
      <c r="S2024">
        <f>VLOOKUP(A2024&amp;"|"&amp;"Spring"&amp;"|"&amp;"Reading",kipp_maps!H:J,3,FALSE)</f>
        <v>78</v>
      </c>
      <c r="T2024">
        <f>VLOOKUP(A2024&amp;"|"&amp;"Spring"&amp;"|"&amp;"Reading",kipp_maps!H:K,4,FALSE)</f>
        <v>4</v>
      </c>
      <c r="U2024">
        <f>VLOOKUP(A2024&amp;"|"&amp;"Fall"&amp;"|"&amp;"Reading",kipp_maps!H:L,5,FALSE)</f>
        <v>2</v>
      </c>
      <c r="V2024">
        <f t="shared" si="126"/>
        <v>2</v>
      </c>
      <c r="W2024">
        <f t="shared" si="127"/>
        <v>0</v>
      </c>
    </row>
    <row r="2025" spans="1:23" x14ac:dyDescent="0.25">
      <c r="A2025">
        <v>11540</v>
      </c>
      <c r="B2025" t="str">
        <f>VLOOKUP(A2025,kipp_maps!A:B,2,FALSE)</f>
        <v>School C</v>
      </c>
      <c r="C2025">
        <f>VLOOKUP(A2025,kipp_maps!A:C,3,FALSE)</f>
        <v>7</v>
      </c>
      <c r="D2025">
        <f>VLOOKUP(A2025,kipp_maps!A:D,4,FALSE)</f>
        <v>2019</v>
      </c>
      <c r="E2025" t="str">
        <f>VLOOKUP(A2025,kipp_maps!A:E,5,FALSE)</f>
        <v>GenEd</v>
      </c>
      <c r="F2025">
        <f>VLOOKUP(A2025&amp;"|"&amp;"Fall"&amp;"|"&amp;"Math",kipp_maps!H:I,2,FALSE)</f>
        <v>212</v>
      </c>
      <c r="G2025">
        <f>VLOOKUP(A2025&amp;"|"&amp;"Fall"&amp;"|"&amp;"Math",kipp_maps!H:J,3,FALSE)</f>
        <v>21</v>
      </c>
      <c r="H2025">
        <f>VLOOKUP(A2025&amp;"|"&amp;"Fall"&amp;"|"&amp;"Math",kipp_maps!H:K,4,FALSE)</f>
        <v>1</v>
      </c>
      <c r="I2025">
        <f>VLOOKUP(A2025&amp;"|"&amp;"Spring"&amp;"|"&amp;"Math",kipp_maps!H:I,2,FALSE)</f>
        <v>209</v>
      </c>
      <c r="J2025">
        <f>VLOOKUP(A2025&amp;"|"&amp;"Spring"&amp;"|"&amp;"Math",kipp_maps!H:J,3,FALSE)</f>
        <v>13</v>
      </c>
      <c r="K2025">
        <f>VLOOKUP(A2025&amp;"|"&amp;"Spring"&amp;"|"&amp;"Math",kipp_maps!H:K,4,FALSE)</f>
        <v>1</v>
      </c>
      <c r="L2025">
        <f>VLOOKUP(A2025&amp;"|"&amp;"Fall"&amp;"|"&amp;"Math",kipp_maps!H:L,5,FALSE)</f>
        <v>6</v>
      </c>
      <c r="M2025">
        <f t="shared" si="124"/>
        <v>-3</v>
      </c>
      <c r="N2025">
        <f t="shared" si="125"/>
        <v>-9</v>
      </c>
      <c r="O2025">
        <f>VLOOKUP(A2025&amp;"|"&amp;"Fall"&amp;"|"&amp;"Reading",kipp_maps!H:I,2,FALSE)</f>
        <v>219</v>
      </c>
      <c r="P2025">
        <f>VLOOKUP(A2025&amp;"|"&amp;"Fall"&amp;"|"&amp;"Reading",kipp_maps!H:J,3,FALSE)</f>
        <v>59</v>
      </c>
      <c r="Q2025">
        <f>VLOOKUP(A2025&amp;"|"&amp;"Fall"&amp;"|"&amp;"Reading",kipp_maps!H:K,4,FALSE)</f>
        <v>3</v>
      </c>
      <c r="R2025">
        <f>VLOOKUP(A2025&amp;"|"&amp;"Spring"&amp;"|"&amp;"Reading",kipp_maps!H:I,2,FALSE)</f>
        <v>224</v>
      </c>
      <c r="S2025">
        <f>VLOOKUP(A2025&amp;"|"&amp;"Spring"&amp;"|"&amp;"Reading",kipp_maps!H:J,3,FALSE)</f>
        <v>65</v>
      </c>
      <c r="T2025">
        <f>VLOOKUP(A2025&amp;"|"&amp;"Spring"&amp;"|"&amp;"Reading",kipp_maps!H:K,4,FALSE)</f>
        <v>3</v>
      </c>
      <c r="U2025">
        <f>VLOOKUP(A2025&amp;"|"&amp;"Fall"&amp;"|"&amp;"Reading",kipp_maps!H:L,5,FALSE)</f>
        <v>3</v>
      </c>
      <c r="V2025">
        <f t="shared" si="126"/>
        <v>5</v>
      </c>
      <c r="W2025">
        <f t="shared" si="127"/>
        <v>2</v>
      </c>
    </row>
    <row r="2026" spans="1:23" x14ac:dyDescent="0.25">
      <c r="A2026">
        <v>10652</v>
      </c>
      <c r="B2026" t="str">
        <f>VLOOKUP(A2026,kipp_maps!A:B,2,FALSE)</f>
        <v>School D</v>
      </c>
      <c r="C2026">
        <f>VLOOKUP(A2026,kipp_maps!A:C,3,FALSE)</f>
        <v>7</v>
      </c>
      <c r="D2026">
        <f>VLOOKUP(A2026,kipp_maps!A:D,4,FALSE)</f>
        <v>2019</v>
      </c>
      <c r="E2026" t="str">
        <f>VLOOKUP(A2026,kipp_maps!A:E,5,FALSE)</f>
        <v>GenEd</v>
      </c>
      <c r="F2026">
        <f>VLOOKUP(A2026&amp;"|"&amp;"Fall"&amp;"|"&amp;"Math",kipp_maps!H:I,2,FALSE)</f>
        <v>208</v>
      </c>
      <c r="G2026">
        <f>VLOOKUP(A2026&amp;"|"&amp;"Fall"&amp;"|"&amp;"Math",kipp_maps!H:J,3,FALSE)</f>
        <v>15</v>
      </c>
      <c r="H2026">
        <f>VLOOKUP(A2026&amp;"|"&amp;"Fall"&amp;"|"&amp;"Math",kipp_maps!H:K,4,FALSE)</f>
        <v>1</v>
      </c>
      <c r="I2026">
        <f>VLOOKUP(A2026&amp;"|"&amp;"Spring"&amp;"|"&amp;"Math",kipp_maps!H:I,2,FALSE)</f>
        <v>203</v>
      </c>
      <c r="J2026">
        <f>VLOOKUP(A2026&amp;"|"&amp;"Spring"&amp;"|"&amp;"Math",kipp_maps!H:J,3,FALSE)</f>
        <v>7</v>
      </c>
      <c r="K2026">
        <f>VLOOKUP(A2026&amp;"|"&amp;"Spring"&amp;"|"&amp;"Math",kipp_maps!H:K,4,FALSE)</f>
        <v>1</v>
      </c>
      <c r="L2026">
        <f>VLOOKUP(A2026&amp;"|"&amp;"Fall"&amp;"|"&amp;"Math",kipp_maps!H:L,5,FALSE)</f>
        <v>6</v>
      </c>
      <c r="M2026">
        <f t="shared" si="124"/>
        <v>-5</v>
      </c>
      <c r="N2026">
        <f t="shared" si="125"/>
        <v>-11</v>
      </c>
      <c r="O2026">
        <f>VLOOKUP(A2026&amp;"|"&amp;"Fall"&amp;"|"&amp;"Reading",kipp_maps!H:I,2,FALSE)</f>
        <v>202</v>
      </c>
      <c r="P2026">
        <f>VLOOKUP(A2026&amp;"|"&amp;"Fall"&amp;"|"&amp;"Reading",kipp_maps!H:J,3,FALSE)</f>
        <v>17</v>
      </c>
      <c r="Q2026">
        <f>VLOOKUP(A2026&amp;"|"&amp;"Fall"&amp;"|"&amp;"Reading",kipp_maps!H:K,4,FALSE)</f>
        <v>1</v>
      </c>
      <c r="R2026">
        <f>VLOOKUP(A2026&amp;"|"&amp;"Spring"&amp;"|"&amp;"Reading",kipp_maps!H:I,2,FALSE)</f>
        <v>196</v>
      </c>
      <c r="S2026">
        <f>VLOOKUP(A2026&amp;"|"&amp;"Spring"&amp;"|"&amp;"Reading",kipp_maps!H:J,3,FALSE)</f>
        <v>7</v>
      </c>
      <c r="T2026">
        <f>VLOOKUP(A2026&amp;"|"&amp;"Spring"&amp;"|"&amp;"Reading",kipp_maps!H:K,4,FALSE)</f>
        <v>1</v>
      </c>
      <c r="U2026">
        <f>VLOOKUP(A2026&amp;"|"&amp;"Fall"&amp;"|"&amp;"Reading",kipp_maps!H:L,5,FALSE)</f>
        <v>6</v>
      </c>
      <c r="V2026">
        <f t="shared" si="126"/>
        <v>-6</v>
      </c>
      <c r="W2026">
        <f t="shared" si="127"/>
        <v>-12</v>
      </c>
    </row>
    <row r="2027" spans="1:23" x14ac:dyDescent="0.25">
      <c r="A2027">
        <v>24076</v>
      </c>
      <c r="B2027" t="str">
        <f>VLOOKUP(A2027,kipp_maps!A:B,2,FALSE)</f>
        <v>School C</v>
      </c>
      <c r="C2027">
        <f>VLOOKUP(A2027,kipp_maps!A:C,3,FALSE)</f>
        <v>7</v>
      </c>
      <c r="D2027">
        <f>VLOOKUP(A2027,kipp_maps!A:D,4,FALSE)</f>
        <v>2019</v>
      </c>
      <c r="E2027" t="str">
        <f>VLOOKUP(A2027,kipp_maps!A:E,5,FALSE)</f>
        <v>GenEd</v>
      </c>
      <c r="F2027" t="str">
        <f>VLOOKUP(A2027&amp;"|"&amp;"Fall"&amp;"|"&amp;"Math",kipp_maps!H:I,2,FALSE)</f>
        <v>.</v>
      </c>
      <c r="G2027" t="str">
        <f>VLOOKUP(A2027&amp;"|"&amp;"Fall"&amp;"|"&amp;"Math",kipp_maps!H:J,3,FALSE)</f>
        <v>.</v>
      </c>
      <c r="H2027" t="str">
        <f>VLOOKUP(A2027&amp;"|"&amp;"Fall"&amp;"|"&amp;"Math",kipp_maps!H:K,4,FALSE)</f>
        <v>.</v>
      </c>
      <c r="I2027">
        <f>VLOOKUP(A2027&amp;"|"&amp;"Spring"&amp;"|"&amp;"Math",kipp_maps!H:I,2,FALSE)</f>
        <v>231</v>
      </c>
      <c r="J2027">
        <f>VLOOKUP(A2027&amp;"|"&amp;"Spring"&amp;"|"&amp;"Math",kipp_maps!H:J,3,FALSE)</f>
        <v>55</v>
      </c>
      <c r="K2027">
        <f>VLOOKUP(A2027&amp;"|"&amp;"Spring"&amp;"|"&amp;"Math",kipp_maps!H:K,4,FALSE)</f>
        <v>3</v>
      </c>
      <c r="L2027" t="str">
        <f>VLOOKUP(A2027&amp;"|"&amp;"Fall"&amp;"|"&amp;"Math",kipp_maps!H:L,5,FALSE)</f>
        <v>.</v>
      </c>
      <c r="M2027" t="e">
        <f t="shared" si="124"/>
        <v>#VALUE!</v>
      </c>
      <c r="N2027" t="e">
        <f t="shared" si="125"/>
        <v>#VALUE!</v>
      </c>
      <c r="O2027" t="str">
        <f>VLOOKUP(A2027&amp;"|"&amp;"Fall"&amp;"|"&amp;"Reading",kipp_maps!H:I,2,FALSE)</f>
        <v>.</v>
      </c>
      <c r="P2027" t="str">
        <f>VLOOKUP(A2027&amp;"|"&amp;"Fall"&amp;"|"&amp;"Reading",kipp_maps!H:J,3,FALSE)</f>
        <v>.</v>
      </c>
      <c r="Q2027" t="str">
        <f>VLOOKUP(A2027&amp;"|"&amp;"Fall"&amp;"|"&amp;"Reading",kipp_maps!H:K,4,FALSE)</f>
        <v>.</v>
      </c>
      <c r="R2027">
        <f>VLOOKUP(A2027&amp;"|"&amp;"Spring"&amp;"|"&amp;"Reading",kipp_maps!H:I,2,FALSE)</f>
        <v>227</v>
      </c>
      <c r="S2027">
        <f>VLOOKUP(A2027&amp;"|"&amp;"Spring"&amp;"|"&amp;"Reading",kipp_maps!H:J,3,FALSE)</f>
        <v>72</v>
      </c>
      <c r="T2027">
        <f>VLOOKUP(A2027&amp;"|"&amp;"Spring"&amp;"|"&amp;"Reading",kipp_maps!H:K,4,FALSE)</f>
        <v>3</v>
      </c>
      <c r="U2027" t="str">
        <f>VLOOKUP(A2027&amp;"|"&amp;"Fall"&amp;"|"&amp;"Reading",kipp_maps!H:L,5,FALSE)</f>
        <v>.</v>
      </c>
      <c r="V2027" t="e">
        <f t="shared" si="126"/>
        <v>#VALUE!</v>
      </c>
      <c r="W2027" t="e">
        <f t="shared" si="127"/>
        <v>#VALUE!</v>
      </c>
    </row>
    <row r="2028" spans="1:23" x14ac:dyDescent="0.25">
      <c r="A2028">
        <v>29876</v>
      </c>
      <c r="B2028" t="str">
        <f>VLOOKUP(A2028,kipp_maps!A:B,2,FALSE)</f>
        <v>School B</v>
      </c>
      <c r="C2028">
        <f>VLOOKUP(A2028,kipp_maps!A:C,3,FALSE)</f>
        <v>7</v>
      </c>
      <c r="D2028">
        <f>VLOOKUP(A2028,kipp_maps!A:D,4,FALSE)</f>
        <v>2019</v>
      </c>
      <c r="E2028" t="str">
        <f>VLOOKUP(A2028,kipp_maps!A:E,5,FALSE)</f>
        <v>GenEd</v>
      </c>
      <c r="F2028">
        <f>VLOOKUP(A2028&amp;"|"&amp;"Fall"&amp;"|"&amp;"Math",kipp_maps!H:I,2,FALSE)</f>
        <v>234</v>
      </c>
      <c r="G2028">
        <f>VLOOKUP(A2028&amp;"|"&amp;"Fall"&amp;"|"&amp;"Math",kipp_maps!H:J,3,FALSE)</f>
        <v>70</v>
      </c>
      <c r="H2028">
        <f>VLOOKUP(A2028&amp;"|"&amp;"Fall"&amp;"|"&amp;"Math",kipp_maps!H:K,4,FALSE)</f>
        <v>3</v>
      </c>
      <c r="I2028" t="str">
        <f>VLOOKUP(A2028&amp;"|"&amp;"Spring"&amp;"|"&amp;"Math",kipp_maps!H:I,2,FALSE)</f>
        <v>.</v>
      </c>
      <c r="J2028" t="str">
        <f>VLOOKUP(A2028&amp;"|"&amp;"Spring"&amp;"|"&amp;"Math",kipp_maps!H:J,3,FALSE)</f>
        <v>.</v>
      </c>
      <c r="K2028" t="str">
        <f>VLOOKUP(A2028&amp;"|"&amp;"Spring"&amp;"|"&amp;"Math",kipp_maps!H:K,4,FALSE)</f>
        <v>.</v>
      </c>
      <c r="L2028">
        <f>VLOOKUP(A2028&amp;"|"&amp;"Fall"&amp;"|"&amp;"Math",kipp_maps!H:L,5,FALSE)</f>
        <v>4</v>
      </c>
      <c r="M2028" t="e">
        <f t="shared" si="124"/>
        <v>#VALUE!</v>
      </c>
      <c r="N2028" t="e">
        <f t="shared" si="125"/>
        <v>#VALUE!</v>
      </c>
      <c r="O2028">
        <f>VLOOKUP(A2028&amp;"|"&amp;"Fall"&amp;"|"&amp;"Reading",kipp_maps!H:I,2,FALSE)</f>
        <v>239</v>
      </c>
      <c r="P2028">
        <f>VLOOKUP(A2028&amp;"|"&amp;"Fall"&amp;"|"&amp;"Reading",kipp_maps!H:J,3,FALSE)</f>
        <v>94</v>
      </c>
      <c r="Q2028">
        <f>VLOOKUP(A2028&amp;"|"&amp;"Fall"&amp;"|"&amp;"Reading",kipp_maps!H:K,4,FALSE)</f>
        <v>4</v>
      </c>
      <c r="R2028" t="str">
        <f>VLOOKUP(A2028&amp;"|"&amp;"Spring"&amp;"|"&amp;"Reading",kipp_maps!H:I,2,FALSE)</f>
        <v>.</v>
      </c>
      <c r="S2028" t="str">
        <f>VLOOKUP(A2028&amp;"|"&amp;"Spring"&amp;"|"&amp;"Reading",kipp_maps!H:J,3,FALSE)</f>
        <v>.</v>
      </c>
      <c r="T2028" t="str">
        <f>VLOOKUP(A2028&amp;"|"&amp;"Spring"&amp;"|"&amp;"Reading",kipp_maps!H:K,4,FALSE)</f>
        <v>.</v>
      </c>
      <c r="U2028">
        <f>VLOOKUP(A2028&amp;"|"&amp;"Fall"&amp;"|"&amp;"Reading",kipp_maps!H:L,5,FALSE)</f>
        <v>2</v>
      </c>
      <c r="V2028" t="e">
        <f t="shared" si="126"/>
        <v>#VALUE!</v>
      </c>
      <c r="W2028" t="e">
        <f t="shared" si="127"/>
        <v>#VALUE!</v>
      </c>
    </row>
    <row r="2029" spans="1:23" x14ac:dyDescent="0.25">
      <c r="A2029">
        <v>20956</v>
      </c>
      <c r="B2029" t="str">
        <f>VLOOKUP(A2029,kipp_maps!A:B,2,FALSE)</f>
        <v>School B</v>
      </c>
      <c r="C2029">
        <f>VLOOKUP(A2029,kipp_maps!A:C,3,FALSE)</f>
        <v>7</v>
      </c>
      <c r="D2029">
        <f>VLOOKUP(A2029,kipp_maps!A:D,4,FALSE)</f>
        <v>2019</v>
      </c>
      <c r="E2029" t="str">
        <f>VLOOKUP(A2029,kipp_maps!A:E,5,FALSE)</f>
        <v>GenEd</v>
      </c>
      <c r="F2029">
        <f>VLOOKUP(A2029&amp;"|"&amp;"Fall"&amp;"|"&amp;"Math",kipp_maps!H:I,2,FALSE)</f>
        <v>221</v>
      </c>
      <c r="G2029">
        <f>VLOOKUP(A2029&amp;"|"&amp;"Fall"&amp;"|"&amp;"Math",kipp_maps!H:J,3,FALSE)</f>
        <v>40</v>
      </c>
      <c r="H2029">
        <f>VLOOKUP(A2029&amp;"|"&amp;"Fall"&amp;"|"&amp;"Math",kipp_maps!H:K,4,FALSE)</f>
        <v>2</v>
      </c>
      <c r="I2029" t="str">
        <f>VLOOKUP(A2029&amp;"|"&amp;"Spring"&amp;"|"&amp;"Math",kipp_maps!H:I,2,FALSE)</f>
        <v>.</v>
      </c>
      <c r="J2029" t="str">
        <f>VLOOKUP(A2029&amp;"|"&amp;"Spring"&amp;"|"&amp;"Math",kipp_maps!H:J,3,FALSE)</f>
        <v>.</v>
      </c>
      <c r="K2029" t="str">
        <f>VLOOKUP(A2029&amp;"|"&amp;"Spring"&amp;"|"&amp;"Math",kipp_maps!H:K,4,FALSE)</f>
        <v>.</v>
      </c>
      <c r="L2029">
        <f>VLOOKUP(A2029&amp;"|"&amp;"Fall"&amp;"|"&amp;"Math",kipp_maps!H:L,5,FALSE)</f>
        <v>5</v>
      </c>
      <c r="M2029" t="e">
        <f t="shared" si="124"/>
        <v>#VALUE!</v>
      </c>
      <c r="N2029" t="e">
        <f t="shared" si="125"/>
        <v>#VALUE!</v>
      </c>
      <c r="O2029">
        <f>VLOOKUP(A2029&amp;"|"&amp;"Fall"&amp;"|"&amp;"Reading",kipp_maps!H:I,2,FALSE)</f>
        <v>207</v>
      </c>
      <c r="P2029">
        <f>VLOOKUP(A2029&amp;"|"&amp;"Fall"&amp;"|"&amp;"Reading",kipp_maps!H:J,3,FALSE)</f>
        <v>28</v>
      </c>
      <c r="Q2029">
        <f>VLOOKUP(A2029&amp;"|"&amp;"Fall"&amp;"|"&amp;"Reading",kipp_maps!H:K,4,FALSE)</f>
        <v>2</v>
      </c>
      <c r="R2029" t="str">
        <f>VLOOKUP(A2029&amp;"|"&amp;"Spring"&amp;"|"&amp;"Reading",kipp_maps!H:I,2,FALSE)</f>
        <v>.</v>
      </c>
      <c r="S2029" t="str">
        <f>VLOOKUP(A2029&amp;"|"&amp;"Spring"&amp;"|"&amp;"Reading",kipp_maps!H:J,3,FALSE)</f>
        <v>.</v>
      </c>
      <c r="T2029" t="str">
        <f>VLOOKUP(A2029&amp;"|"&amp;"Spring"&amp;"|"&amp;"Reading",kipp_maps!H:K,4,FALSE)</f>
        <v>.</v>
      </c>
      <c r="U2029">
        <f>VLOOKUP(A2029&amp;"|"&amp;"Fall"&amp;"|"&amp;"Reading",kipp_maps!H:L,5,FALSE)</f>
        <v>5</v>
      </c>
      <c r="V2029" t="e">
        <f t="shared" si="126"/>
        <v>#VALUE!</v>
      </c>
      <c r="W2029" t="e">
        <f t="shared" si="127"/>
        <v>#VALUE!</v>
      </c>
    </row>
    <row r="2030" spans="1:23" x14ac:dyDescent="0.25">
      <c r="A2030">
        <v>27717</v>
      </c>
      <c r="B2030" t="str">
        <f>VLOOKUP(A2030,kipp_maps!A:B,2,FALSE)</f>
        <v>School B</v>
      </c>
      <c r="C2030">
        <f>VLOOKUP(A2030,kipp_maps!A:C,3,FALSE)</f>
        <v>7</v>
      </c>
      <c r="D2030">
        <f>VLOOKUP(A2030,kipp_maps!A:D,4,FALSE)</f>
        <v>2019</v>
      </c>
      <c r="E2030" t="str">
        <f>VLOOKUP(A2030,kipp_maps!A:E,5,FALSE)</f>
        <v>GenEd</v>
      </c>
      <c r="F2030">
        <f>VLOOKUP(A2030&amp;"|"&amp;"Fall"&amp;"|"&amp;"Math",kipp_maps!H:I,2,FALSE)</f>
        <v>225</v>
      </c>
      <c r="G2030">
        <f>VLOOKUP(A2030&amp;"|"&amp;"Fall"&amp;"|"&amp;"Math",kipp_maps!H:J,3,FALSE)</f>
        <v>49</v>
      </c>
      <c r="H2030">
        <f>VLOOKUP(A2030&amp;"|"&amp;"Fall"&amp;"|"&amp;"Math",kipp_maps!H:K,4,FALSE)</f>
        <v>2</v>
      </c>
      <c r="I2030" t="str">
        <f>VLOOKUP(A2030&amp;"|"&amp;"Spring"&amp;"|"&amp;"Math",kipp_maps!H:I,2,FALSE)</f>
        <v>.</v>
      </c>
      <c r="J2030" t="str">
        <f>VLOOKUP(A2030&amp;"|"&amp;"Spring"&amp;"|"&amp;"Math",kipp_maps!H:J,3,FALSE)</f>
        <v>.</v>
      </c>
      <c r="K2030" t="str">
        <f>VLOOKUP(A2030&amp;"|"&amp;"Spring"&amp;"|"&amp;"Math",kipp_maps!H:K,4,FALSE)</f>
        <v>.</v>
      </c>
      <c r="L2030">
        <f>VLOOKUP(A2030&amp;"|"&amp;"Fall"&amp;"|"&amp;"Math",kipp_maps!H:L,5,FALSE)</f>
        <v>5</v>
      </c>
      <c r="M2030" t="e">
        <f t="shared" si="124"/>
        <v>#VALUE!</v>
      </c>
      <c r="N2030" t="e">
        <f t="shared" si="125"/>
        <v>#VALUE!</v>
      </c>
      <c r="O2030">
        <f>VLOOKUP(A2030&amp;"|"&amp;"Fall"&amp;"|"&amp;"Reading",kipp_maps!H:I,2,FALSE)</f>
        <v>225</v>
      </c>
      <c r="P2030">
        <f>VLOOKUP(A2030&amp;"|"&amp;"Fall"&amp;"|"&amp;"Reading",kipp_maps!H:J,3,FALSE)</f>
        <v>74</v>
      </c>
      <c r="Q2030">
        <f>VLOOKUP(A2030&amp;"|"&amp;"Fall"&amp;"|"&amp;"Reading",kipp_maps!H:K,4,FALSE)</f>
        <v>3</v>
      </c>
      <c r="R2030" t="str">
        <f>VLOOKUP(A2030&amp;"|"&amp;"Spring"&amp;"|"&amp;"Reading",kipp_maps!H:I,2,FALSE)</f>
        <v>.</v>
      </c>
      <c r="S2030" t="str">
        <f>VLOOKUP(A2030&amp;"|"&amp;"Spring"&amp;"|"&amp;"Reading",kipp_maps!H:J,3,FALSE)</f>
        <v>.</v>
      </c>
      <c r="T2030" t="str">
        <f>VLOOKUP(A2030&amp;"|"&amp;"Spring"&amp;"|"&amp;"Reading",kipp_maps!H:K,4,FALSE)</f>
        <v>.</v>
      </c>
      <c r="U2030">
        <f>VLOOKUP(A2030&amp;"|"&amp;"Fall"&amp;"|"&amp;"Reading",kipp_maps!H:L,5,FALSE)</f>
        <v>2</v>
      </c>
      <c r="V2030" t="e">
        <f t="shared" si="126"/>
        <v>#VALUE!</v>
      </c>
      <c r="W2030" t="e">
        <f t="shared" si="127"/>
        <v>#VALUE!</v>
      </c>
    </row>
    <row r="2031" spans="1:23" x14ac:dyDescent="0.25">
      <c r="A2031">
        <v>17074</v>
      </c>
      <c r="B2031" t="str">
        <f>VLOOKUP(A2031,kipp_maps!A:B,2,FALSE)</f>
        <v>School B</v>
      </c>
      <c r="C2031">
        <f>VLOOKUP(A2031,kipp_maps!A:C,3,FALSE)</f>
        <v>7</v>
      </c>
      <c r="D2031">
        <f>VLOOKUP(A2031,kipp_maps!A:D,4,FALSE)</f>
        <v>2019</v>
      </c>
      <c r="E2031" t="str">
        <f>VLOOKUP(A2031,kipp_maps!A:E,5,FALSE)</f>
        <v>GenEd</v>
      </c>
      <c r="F2031">
        <f>VLOOKUP(A2031&amp;"|"&amp;"Fall"&amp;"|"&amp;"Math",kipp_maps!H:I,2,FALSE)</f>
        <v>219</v>
      </c>
      <c r="G2031">
        <f>VLOOKUP(A2031&amp;"|"&amp;"Fall"&amp;"|"&amp;"Math",kipp_maps!H:J,3,FALSE)</f>
        <v>35</v>
      </c>
      <c r="H2031">
        <f>VLOOKUP(A2031&amp;"|"&amp;"Fall"&amp;"|"&amp;"Math",kipp_maps!H:K,4,FALSE)</f>
        <v>2</v>
      </c>
      <c r="I2031" t="str">
        <f>VLOOKUP(A2031&amp;"|"&amp;"Spring"&amp;"|"&amp;"Math",kipp_maps!H:I,2,FALSE)</f>
        <v>.</v>
      </c>
      <c r="J2031" t="str">
        <f>VLOOKUP(A2031&amp;"|"&amp;"Spring"&amp;"|"&amp;"Math",kipp_maps!H:J,3,FALSE)</f>
        <v>.</v>
      </c>
      <c r="K2031" t="str">
        <f>VLOOKUP(A2031&amp;"|"&amp;"Spring"&amp;"|"&amp;"Math",kipp_maps!H:K,4,FALSE)</f>
        <v>.</v>
      </c>
      <c r="L2031">
        <f>VLOOKUP(A2031&amp;"|"&amp;"Fall"&amp;"|"&amp;"Math",kipp_maps!H:L,5,FALSE)</f>
        <v>5</v>
      </c>
      <c r="M2031" t="e">
        <f t="shared" si="124"/>
        <v>#VALUE!</v>
      </c>
      <c r="N2031" t="e">
        <f t="shared" si="125"/>
        <v>#VALUE!</v>
      </c>
      <c r="O2031">
        <f>VLOOKUP(A2031&amp;"|"&amp;"Fall"&amp;"|"&amp;"Reading",kipp_maps!H:I,2,FALSE)</f>
        <v>225</v>
      </c>
      <c r="P2031">
        <f>VLOOKUP(A2031&amp;"|"&amp;"Fall"&amp;"|"&amp;"Reading",kipp_maps!H:J,3,FALSE)</f>
        <v>74</v>
      </c>
      <c r="Q2031">
        <f>VLOOKUP(A2031&amp;"|"&amp;"Fall"&amp;"|"&amp;"Reading",kipp_maps!H:K,4,FALSE)</f>
        <v>3</v>
      </c>
      <c r="R2031" t="str">
        <f>VLOOKUP(A2031&amp;"|"&amp;"Spring"&amp;"|"&amp;"Reading",kipp_maps!H:I,2,FALSE)</f>
        <v>.</v>
      </c>
      <c r="S2031" t="str">
        <f>VLOOKUP(A2031&amp;"|"&amp;"Spring"&amp;"|"&amp;"Reading",kipp_maps!H:J,3,FALSE)</f>
        <v>.</v>
      </c>
      <c r="T2031" t="str">
        <f>VLOOKUP(A2031&amp;"|"&amp;"Spring"&amp;"|"&amp;"Reading",kipp_maps!H:K,4,FALSE)</f>
        <v>.</v>
      </c>
      <c r="U2031">
        <f>VLOOKUP(A2031&amp;"|"&amp;"Fall"&amp;"|"&amp;"Reading",kipp_maps!H:L,5,FALSE)</f>
        <v>2</v>
      </c>
      <c r="V2031" t="e">
        <f t="shared" si="126"/>
        <v>#VALUE!</v>
      </c>
      <c r="W2031" t="e">
        <f t="shared" si="127"/>
        <v>#VALUE!</v>
      </c>
    </row>
    <row r="2032" spans="1:23" x14ac:dyDescent="0.25">
      <c r="A2032">
        <v>24030</v>
      </c>
      <c r="B2032" t="str">
        <f>VLOOKUP(A2032,kipp_maps!A:B,2,FALSE)</f>
        <v>School B</v>
      </c>
      <c r="C2032">
        <f>VLOOKUP(A2032,kipp_maps!A:C,3,FALSE)</f>
        <v>7</v>
      </c>
      <c r="D2032">
        <f>VLOOKUP(A2032,kipp_maps!A:D,4,FALSE)</f>
        <v>2019</v>
      </c>
      <c r="E2032" t="str">
        <f>VLOOKUP(A2032,kipp_maps!A:E,5,FALSE)</f>
        <v>GenEd</v>
      </c>
      <c r="F2032">
        <f>VLOOKUP(A2032&amp;"|"&amp;"Fall"&amp;"|"&amp;"Math",kipp_maps!H:I,2,FALSE)</f>
        <v>229</v>
      </c>
      <c r="G2032">
        <f>VLOOKUP(A2032&amp;"|"&amp;"Fall"&amp;"|"&amp;"Math",kipp_maps!H:J,3,FALSE)</f>
        <v>59</v>
      </c>
      <c r="H2032">
        <f>VLOOKUP(A2032&amp;"|"&amp;"Fall"&amp;"|"&amp;"Math",kipp_maps!H:K,4,FALSE)</f>
        <v>3</v>
      </c>
      <c r="I2032" t="str">
        <f>VLOOKUP(A2032&amp;"|"&amp;"Spring"&amp;"|"&amp;"Math",kipp_maps!H:I,2,FALSE)</f>
        <v>.</v>
      </c>
      <c r="J2032" t="str">
        <f>VLOOKUP(A2032&amp;"|"&amp;"Spring"&amp;"|"&amp;"Math",kipp_maps!H:J,3,FALSE)</f>
        <v>.</v>
      </c>
      <c r="K2032" t="str">
        <f>VLOOKUP(A2032&amp;"|"&amp;"Spring"&amp;"|"&amp;"Math",kipp_maps!H:K,4,FALSE)</f>
        <v>.</v>
      </c>
      <c r="L2032">
        <f>VLOOKUP(A2032&amp;"|"&amp;"Fall"&amp;"|"&amp;"Math",kipp_maps!H:L,5,FALSE)</f>
        <v>5</v>
      </c>
      <c r="M2032" t="e">
        <f t="shared" si="124"/>
        <v>#VALUE!</v>
      </c>
      <c r="N2032" t="e">
        <f t="shared" si="125"/>
        <v>#VALUE!</v>
      </c>
      <c r="O2032">
        <f>VLOOKUP(A2032&amp;"|"&amp;"Fall"&amp;"|"&amp;"Reading",kipp_maps!H:I,2,FALSE)</f>
        <v>221</v>
      </c>
      <c r="P2032">
        <f>VLOOKUP(A2032&amp;"|"&amp;"Fall"&amp;"|"&amp;"Reading",kipp_maps!H:J,3,FALSE)</f>
        <v>64</v>
      </c>
      <c r="Q2032">
        <f>VLOOKUP(A2032&amp;"|"&amp;"Fall"&amp;"|"&amp;"Reading",kipp_maps!H:K,4,FALSE)</f>
        <v>3</v>
      </c>
      <c r="R2032" t="str">
        <f>VLOOKUP(A2032&amp;"|"&amp;"Spring"&amp;"|"&amp;"Reading",kipp_maps!H:I,2,FALSE)</f>
        <v>.</v>
      </c>
      <c r="S2032" t="str">
        <f>VLOOKUP(A2032&amp;"|"&amp;"Spring"&amp;"|"&amp;"Reading",kipp_maps!H:J,3,FALSE)</f>
        <v>.</v>
      </c>
      <c r="T2032" t="str">
        <f>VLOOKUP(A2032&amp;"|"&amp;"Spring"&amp;"|"&amp;"Reading",kipp_maps!H:K,4,FALSE)</f>
        <v>.</v>
      </c>
      <c r="U2032">
        <f>VLOOKUP(A2032&amp;"|"&amp;"Fall"&amp;"|"&amp;"Reading",kipp_maps!H:L,5,FALSE)</f>
        <v>3</v>
      </c>
      <c r="V2032" t="e">
        <f t="shared" si="126"/>
        <v>#VALUE!</v>
      </c>
      <c r="W2032" t="e">
        <f t="shared" si="127"/>
        <v>#VALUE!</v>
      </c>
    </row>
    <row r="2033" spans="1:23" x14ac:dyDescent="0.25">
      <c r="A2033">
        <v>17833</v>
      </c>
      <c r="B2033" t="str">
        <f>VLOOKUP(A2033,kipp_maps!A:B,2,FALSE)</f>
        <v>School B</v>
      </c>
      <c r="C2033">
        <f>VLOOKUP(A2033,kipp_maps!A:C,3,FALSE)</f>
        <v>7</v>
      </c>
      <c r="D2033">
        <f>VLOOKUP(A2033,kipp_maps!A:D,4,FALSE)</f>
        <v>2019</v>
      </c>
      <c r="E2033" t="str">
        <f>VLOOKUP(A2033,kipp_maps!A:E,5,FALSE)</f>
        <v>GenEd</v>
      </c>
      <c r="F2033">
        <f>VLOOKUP(A2033&amp;"|"&amp;"Fall"&amp;"|"&amp;"Math",kipp_maps!H:I,2,FALSE)</f>
        <v>214</v>
      </c>
      <c r="G2033">
        <f>VLOOKUP(A2033&amp;"|"&amp;"Fall"&amp;"|"&amp;"Math",kipp_maps!H:J,3,FALSE)</f>
        <v>25</v>
      </c>
      <c r="H2033">
        <f>VLOOKUP(A2033&amp;"|"&amp;"Fall"&amp;"|"&amp;"Math",kipp_maps!H:K,4,FALSE)</f>
        <v>2</v>
      </c>
      <c r="I2033" t="str">
        <f>VLOOKUP(A2033&amp;"|"&amp;"Spring"&amp;"|"&amp;"Math",kipp_maps!H:I,2,FALSE)</f>
        <v>.</v>
      </c>
      <c r="J2033" t="str">
        <f>VLOOKUP(A2033&amp;"|"&amp;"Spring"&amp;"|"&amp;"Math",kipp_maps!H:J,3,FALSE)</f>
        <v>.</v>
      </c>
      <c r="K2033" t="str">
        <f>VLOOKUP(A2033&amp;"|"&amp;"Spring"&amp;"|"&amp;"Math",kipp_maps!H:K,4,FALSE)</f>
        <v>.</v>
      </c>
      <c r="L2033">
        <f>VLOOKUP(A2033&amp;"|"&amp;"Fall"&amp;"|"&amp;"Math",kipp_maps!H:L,5,FALSE)</f>
        <v>6</v>
      </c>
      <c r="M2033" t="e">
        <f t="shared" si="124"/>
        <v>#VALUE!</v>
      </c>
      <c r="N2033" t="e">
        <f t="shared" si="125"/>
        <v>#VALUE!</v>
      </c>
      <c r="O2033">
        <f>VLOOKUP(A2033&amp;"|"&amp;"Fall"&amp;"|"&amp;"Reading",kipp_maps!H:I,2,FALSE)</f>
        <v>213</v>
      </c>
      <c r="P2033">
        <f>VLOOKUP(A2033&amp;"|"&amp;"Fall"&amp;"|"&amp;"Reading",kipp_maps!H:J,3,FALSE)</f>
        <v>43</v>
      </c>
      <c r="Q2033">
        <f>VLOOKUP(A2033&amp;"|"&amp;"Fall"&amp;"|"&amp;"Reading",kipp_maps!H:K,4,FALSE)</f>
        <v>2</v>
      </c>
      <c r="R2033" t="str">
        <f>VLOOKUP(A2033&amp;"|"&amp;"Spring"&amp;"|"&amp;"Reading",kipp_maps!H:I,2,FALSE)</f>
        <v>.</v>
      </c>
      <c r="S2033" t="str">
        <f>VLOOKUP(A2033&amp;"|"&amp;"Spring"&amp;"|"&amp;"Reading",kipp_maps!H:J,3,FALSE)</f>
        <v>.</v>
      </c>
      <c r="T2033" t="str">
        <f>VLOOKUP(A2033&amp;"|"&amp;"Spring"&amp;"|"&amp;"Reading",kipp_maps!H:K,4,FALSE)</f>
        <v>.</v>
      </c>
      <c r="U2033">
        <f>VLOOKUP(A2033&amp;"|"&amp;"Fall"&amp;"|"&amp;"Reading",kipp_maps!H:L,5,FALSE)</f>
        <v>4</v>
      </c>
      <c r="V2033" t="e">
        <f t="shared" si="126"/>
        <v>#VALUE!</v>
      </c>
      <c r="W2033" t="e">
        <f t="shared" si="127"/>
        <v>#VALUE!</v>
      </c>
    </row>
    <row r="2034" spans="1:23" x14ac:dyDescent="0.25">
      <c r="A2034">
        <v>11845</v>
      </c>
      <c r="B2034" t="str">
        <f>VLOOKUP(A2034,kipp_maps!A:B,2,FALSE)</f>
        <v>School B</v>
      </c>
      <c r="C2034">
        <f>VLOOKUP(A2034,kipp_maps!A:C,3,FALSE)</f>
        <v>7</v>
      </c>
      <c r="D2034">
        <f>VLOOKUP(A2034,kipp_maps!A:D,4,FALSE)</f>
        <v>2019</v>
      </c>
      <c r="E2034" t="str">
        <f>VLOOKUP(A2034,kipp_maps!A:E,5,FALSE)</f>
        <v>GenEd</v>
      </c>
      <c r="F2034">
        <f>VLOOKUP(A2034&amp;"|"&amp;"Fall"&amp;"|"&amp;"Math",kipp_maps!H:I,2,FALSE)</f>
        <v>203</v>
      </c>
      <c r="G2034">
        <f>VLOOKUP(A2034&amp;"|"&amp;"Fall"&amp;"|"&amp;"Math",kipp_maps!H:J,3,FALSE)</f>
        <v>9</v>
      </c>
      <c r="H2034">
        <f>VLOOKUP(A2034&amp;"|"&amp;"Fall"&amp;"|"&amp;"Math",kipp_maps!H:K,4,FALSE)</f>
        <v>1</v>
      </c>
      <c r="I2034" t="str">
        <f>VLOOKUP(A2034&amp;"|"&amp;"Spring"&amp;"|"&amp;"Math",kipp_maps!H:I,2,FALSE)</f>
        <v>.</v>
      </c>
      <c r="J2034" t="str">
        <f>VLOOKUP(A2034&amp;"|"&amp;"Spring"&amp;"|"&amp;"Math",kipp_maps!H:J,3,FALSE)</f>
        <v>.</v>
      </c>
      <c r="K2034" t="str">
        <f>VLOOKUP(A2034&amp;"|"&amp;"Spring"&amp;"|"&amp;"Math",kipp_maps!H:K,4,FALSE)</f>
        <v>.</v>
      </c>
      <c r="L2034">
        <f>VLOOKUP(A2034&amp;"|"&amp;"Fall"&amp;"|"&amp;"Math",kipp_maps!H:L,5,FALSE)</f>
        <v>6</v>
      </c>
      <c r="M2034" t="e">
        <f t="shared" si="124"/>
        <v>#VALUE!</v>
      </c>
      <c r="N2034" t="e">
        <f t="shared" si="125"/>
        <v>#VALUE!</v>
      </c>
      <c r="O2034">
        <f>VLOOKUP(A2034&amp;"|"&amp;"Fall"&amp;"|"&amp;"Reading",kipp_maps!H:I,2,FALSE)</f>
        <v>193</v>
      </c>
      <c r="P2034">
        <f>VLOOKUP(A2034&amp;"|"&amp;"Fall"&amp;"|"&amp;"Reading",kipp_maps!H:J,3,FALSE)</f>
        <v>6</v>
      </c>
      <c r="Q2034">
        <f>VLOOKUP(A2034&amp;"|"&amp;"Fall"&amp;"|"&amp;"Reading",kipp_maps!H:K,4,FALSE)</f>
        <v>1</v>
      </c>
      <c r="R2034" t="str">
        <f>VLOOKUP(A2034&amp;"|"&amp;"Spring"&amp;"|"&amp;"Reading",kipp_maps!H:I,2,FALSE)</f>
        <v>.</v>
      </c>
      <c r="S2034" t="str">
        <f>VLOOKUP(A2034&amp;"|"&amp;"Spring"&amp;"|"&amp;"Reading",kipp_maps!H:J,3,FALSE)</f>
        <v>.</v>
      </c>
      <c r="T2034" t="str">
        <f>VLOOKUP(A2034&amp;"|"&amp;"Spring"&amp;"|"&amp;"Reading",kipp_maps!H:K,4,FALSE)</f>
        <v>.</v>
      </c>
      <c r="U2034">
        <f>VLOOKUP(A2034&amp;"|"&amp;"Fall"&amp;"|"&amp;"Reading",kipp_maps!H:L,5,FALSE)</f>
        <v>7</v>
      </c>
      <c r="V2034" t="e">
        <f t="shared" si="126"/>
        <v>#VALUE!</v>
      </c>
      <c r="W2034" t="e">
        <f t="shared" si="127"/>
        <v>#VALUE!</v>
      </c>
    </row>
    <row r="2035" spans="1:23" x14ac:dyDescent="0.25">
      <c r="A2035">
        <v>11225</v>
      </c>
      <c r="B2035" t="str">
        <f>VLOOKUP(A2035,kipp_maps!A:B,2,FALSE)</f>
        <v>School B</v>
      </c>
      <c r="C2035">
        <f>VLOOKUP(A2035,kipp_maps!A:C,3,FALSE)</f>
        <v>7</v>
      </c>
      <c r="D2035">
        <f>VLOOKUP(A2035,kipp_maps!A:D,4,FALSE)</f>
        <v>2019</v>
      </c>
      <c r="E2035" t="str">
        <f>VLOOKUP(A2035,kipp_maps!A:E,5,FALSE)</f>
        <v>GenEd</v>
      </c>
      <c r="F2035">
        <f>VLOOKUP(A2035&amp;"|"&amp;"Fall"&amp;"|"&amp;"Math",kipp_maps!H:I,2,FALSE)</f>
        <v>205</v>
      </c>
      <c r="G2035">
        <f>VLOOKUP(A2035&amp;"|"&amp;"Fall"&amp;"|"&amp;"Math",kipp_maps!H:J,3,FALSE)</f>
        <v>11</v>
      </c>
      <c r="H2035">
        <f>VLOOKUP(A2035&amp;"|"&amp;"Fall"&amp;"|"&amp;"Math",kipp_maps!H:K,4,FALSE)</f>
        <v>1</v>
      </c>
      <c r="I2035" t="str">
        <f>VLOOKUP(A2035&amp;"|"&amp;"Spring"&amp;"|"&amp;"Math",kipp_maps!H:I,2,FALSE)</f>
        <v>.</v>
      </c>
      <c r="J2035" t="str">
        <f>VLOOKUP(A2035&amp;"|"&amp;"Spring"&amp;"|"&amp;"Math",kipp_maps!H:J,3,FALSE)</f>
        <v>.</v>
      </c>
      <c r="K2035" t="str">
        <f>VLOOKUP(A2035&amp;"|"&amp;"Spring"&amp;"|"&amp;"Math",kipp_maps!H:K,4,FALSE)</f>
        <v>.</v>
      </c>
      <c r="L2035">
        <f>VLOOKUP(A2035&amp;"|"&amp;"Fall"&amp;"|"&amp;"Math",kipp_maps!H:L,5,FALSE)</f>
        <v>6</v>
      </c>
      <c r="M2035" t="e">
        <f t="shared" si="124"/>
        <v>#VALUE!</v>
      </c>
      <c r="N2035" t="e">
        <f t="shared" si="125"/>
        <v>#VALUE!</v>
      </c>
      <c r="O2035">
        <f>VLOOKUP(A2035&amp;"|"&amp;"Fall"&amp;"|"&amp;"Reading",kipp_maps!H:I,2,FALSE)</f>
        <v>208</v>
      </c>
      <c r="P2035">
        <f>VLOOKUP(A2035&amp;"|"&amp;"Fall"&amp;"|"&amp;"Reading",kipp_maps!H:J,3,FALSE)</f>
        <v>30</v>
      </c>
      <c r="Q2035">
        <f>VLOOKUP(A2035&amp;"|"&amp;"Fall"&amp;"|"&amp;"Reading",kipp_maps!H:K,4,FALSE)</f>
        <v>2</v>
      </c>
      <c r="R2035" t="str">
        <f>VLOOKUP(A2035&amp;"|"&amp;"Spring"&amp;"|"&amp;"Reading",kipp_maps!H:I,2,FALSE)</f>
        <v>.</v>
      </c>
      <c r="S2035" t="str">
        <f>VLOOKUP(A2035&amp;"|"&amp;"Spring"&amp;"|"&amp;"Reading",kipp_maps!H:J,3,FALSE)</f>
        <v>.</v>
      </c>
      <c r="T2035" t="str">
        <f>VLOOKUP(A2035&amp;"|"&amp;"Spring"&amp;"|"&amp;"Reading",kipp_maps!H:K,4,FALSE)</f>
        <v>.</v>
      </c>
      <c r="U2035">
        <f>VLOOKUP(A2035&amp;"|"&amp;"Fall"&amp;"|"&amp;"Reading",kipp_maps!H:L,5,FALSE)</f>
        <v>5</v>
      </c>
      <c r="V2035" t="e">
        <f t="shared" si="126"/>
        <v>#VALUE!</v>
      </c>
      <c r="W2035" t="e">
        <f t="shared" si="127"/>
        <v>#VALUE!</v>
      </c>
    </row>
    <row r="2036" spans="1:23" x14ac:dyDescent="0.25">
      <c r="A2036">
        <v>16735</v>
      </c>
      <c r="B2036" t="str">
        <f>VLOOKUP(A2036,kipp_maps!A:B,2,FALSE)</f>
        <v>School B</v>
      </c>
      <c r="C2036">
        <f>VLOOKUP(A2036,kipp_maps!A:C,3,FALSE)</f>
        <v>7</v>
      </c>
      <c r="D2036">
        <f>VLOOKUP(A2036,kipp_maps!A:D,4,FALSE)</f>
        <v>2019</v>
      </c>
      <c r="E2036" t="str">
        <f>VLOOKUP(A2036,kipp_maps!A:E,5,FALSE)</f>
        <v>GenEd</v>
      </c>
      <c r="F2036" t="e">
        <f>VLOOKUP(A2036&amp;"|"&amp;"Fall"&amp;"|"&amp;"Math",kipp_maps!H:I,2,FALSE)</f>
        <v>#N/A</v>
      </c>
      <c r="G2036" t="e">
        <f>VLOOKUP(A2036&amp;"|"&amp;"Fall"&amp;"|"&amp;"Math",kipp_maps!H:J,3,FALSE)</f>
        <v>#N/A</v>
      </c>
      <c r="H2036" t="e">
        <f>VLOOKUP(A2036&amp;"|"&amp;"Fall"&amp;"|"&amp;"Math",kipp_maps!H:K,4,FALSE)</f>
        <v>#N/A</v>
      </c>
      <c r="I2036" t="e">
        <f>VLOOKUP(A2036&amp;"|"&amp;"Spring"&amp;"|"&amp;"Math",kipp_maps!H:I,2,FALSE)</f>
        <v>#N/A</v>
      </c>
      <c r="J2036" t="e">
        <f>VLOOKUP(A2036&amp;"|"&amp;"Spring"&amp;"|"&amp;"Math",kipp_maps!H:J,3,FALSE)</f>
        <v>#N/A</v>
      </c>
      <c r="K2036" t="e">
        <f>VLOOKUP(A2036&amp;"|"&amp;"Spring"&amp;"|"&amp;"Math",kipp_maps!H:K,4,FALSE)</f>
        <v>#N/A</v>
      </c>
      <c r="L2036" t="e">
        <f>VLOOKUP(A2036&amp;"|"&amp;"Fall"&amp;"|"&amp;"Math",kipp_maps!H:L,5,FALSE)</f>
        <v>#N/A</v>
      </c>
      <c r="M2036" t="e">
        <f t="shared" si="124"/>
        <v>#N/A</v>
      </c>
      <c r="N2036" t="e">
        <f t="shared" si="125"/>
        <v>#N/A</v>
      </c>
      <c r="O2036">
        <f>VLOOKUP(A2036&amp;"|"&amp;"Fall"&amp;"|"&amp;"Reading",kipp_maps!H:I,2,FALSE)</f>
        <v>210</v>
      </c>
      <c r="P2036">
        <f>VLOOKUP(A2036&amp;"|"&amp;"Fall"&amp;"|"&amp;"Reading",kipp_maps!H:J,3,FALSE)</f>
        <v>35</v>
      </c>
      <c r="Q2036">
        <f>VLOOKUP(A2036&amp;"|"&amp;"Fall"&amp;"|"&amp;"Reading",kipp_maps!H:K,4,FALSE)</f>
        <v>2</v>
      </c>
      <c r="R2036" t="str">
        <f>VLOOKUP(A2036&amp;"|"&amp;"Spring"&amp;"|"&amp;"Reading",kipp_maps!H:I,2,FALSE)</f>
        <v>.</v>
      </c>
      <c r="S2036" t="str">
        <f>VLOOKUP(A2036&amp;"|"&amp;"Spring"&amp;"|"&amp;"Reading",kipp_maps!H:J,3,FALSE)</f>
        <v>.</v>
      </c>
      <c r="T2036" t="str">
        <f>VLOOKUP(A2036&amp;"|"&amp;"Spring"&amp;"|"&amp;"Reading",kipp_maps!H:K,4,FALSE)</f>
        <v>.</v>
      </c>
      <c r="U2036">
        <f>VLOOKUP(A2036&amp;"|"&amp;"Fall"&amp;"|"&amp;"Reading",kipp_maps!H:L,5,FALSE)</f>
        <v>5</v>
      </c>
      <c r="V2036" t="e">
        <f t="shared" si="126"/>
        <v>#VALUE!</v>
      </c>
      <c r="W2036" t="e">
        <f t="shared" si="127"/>
        <v>#VALUE!</v>
      </c>
    </row>
    <row r="2037" spans="1:23" x14ac:dyDescent="0.25">
      <c r="A2037">
        <v>13171</v>
      </c>
      <c r="B2037" t="str">
        <f>VLOOKUP(A2037,kipp_maps!A:B,2,FALSE)</f>
        <v>School B</v>
      </c>
      <c r="C2037">
        <f>VLOOKUP(A2037,kipp_maps!A:C,3,FALSE)</f>
        <v>7</v>
      </c>
      <c r="D2037">
        <f>VLOOKUP(A2037,kipp_maps!A:D,4,FALSE)</f>
        <v>2019</v>
      </c>
      <c r="E2037" t="str">
        <f>VLOOKUP(A2037,kipp_maps!A:E,5,FALSE)</f>
        <v>GenEd</v>
      </c>
      <c r="F2037">
        <f>VLOOKUP(A2037&amp;"|"&amp;"Fall"&amp;"|"&amp;"Math",kipp_maps!H:I,2,FALSE)</f>
        <v>219</v>
      </c>
      <c r="G2037">
        <f>VLOOKUP(A2037&amp;"|"&amp;"Fall"&amp;"|"&amp;"Math",kipp_maps!H:J,3,FALSE)</f>
        <v>35</v>
      </c>
      <c r="H2037">
        <f>VLOOKUP(A2037&amp;"|"&amp;"Fall"&amp;"|"&amp;"Math",kipp_maps!H:K,4,FALSE)</f>
        <v>2</v>
      </c>
      <c r="I2037" t="str">
        <f>VLOOKUP(A2037&amp;"|"&amp;"Spring"&amp;"|"&amp;"Math",kipp_maps!H:I,2,FALSE)</f>
        <v>.</v>
      </c>
      <c r="J2037" t="str">
        <f>VLOOKUP(A2037&amp;"|"&amp;"Spring"&amp;"|"&amp;"Math",kipp_maps!H:J,3,FALSE)</f>
        <v>.</v>
      </c>
      <c r="K2037" t="str">
        <f>VLOOKUP(A2037&amp;"|"&amp;"Spring"&amp;"|"&amp;"Math",kipp_maps!H:K,4,FALSE)</f>
        <v>.</v>
      </c>
      <c r="L2037">
        <f>VLOOKUP(A2037&amp;"|"&amp;"Fall"&amp;"|"&amp;"Math",kipp_maps!H:L,5,FALSE)</f>
        <v>5</v>
      </c>
      <c r="M2037" t="e">
        <f t="shared" si="124"/>
        <v>#VALUE!</v>
      </c>
      <c r="N2037" t="e">
        <f t="shared" si="125"/>
        <v>#VALUE!</v>
      </c>
      <c r="O2037">
        <f>VLOOKUP(A2037&amp;"|"&amp;"Fall"&amp;"|"&amp;"Reading",kipp_maps!H:I,2,FALSE)</f>
        <v>218</v>
      </c>
      <c r="P2037">
        <f>VLOOKUP(A2037&amp;"|"&amp;"Fall"&amp;"|"&amp;"Reading",kipp_maps!H:J,3,FALSE)</f>
        <v>56</v>
      </c>
      <c r="Q2037">
        <f>VLOOKUP(A2037&amp;"|"&amp;"Fall"&amp;"|"&amp;"Reading",kipp_maps!H:K,4,FALSE)</f>
        <v>3</v>
      </c>
      <c r="R2037" t="str">
        <f>VLOOKUP(A2037&amp;"|"&amp;"Spring"&amp;"|"&amp;"Reading",kipp_maps!H:I,2,FALSE)</f>
        <v>.</v>
      </c>
      <c r="S2037" t="str">
        <f>VLOOKUP(A2037&amp;"|"&amp;"Spring"&amp;"|"&amp;"Reading",kipp_maps!H:J,3,FALSE)</f>
        <v>.</v>
      </c>
      <c r="T2037" t="str">
        <f>VLOOKUP(A2037&amp;"|"&amp;"Spring"&amp;"|"&amp;"Reading",kipp_maps!H:K,4,FALSE)</f>
        <v>.</v>
      </c>
      <c r="U2037">
        <f>VLOOKUP(A2037&amp;"|"&amp;"Fall"&amp;"|"&amp;"Reading",kipp_maps!H:L,5,FALSE)</f>
        <v>3</v>
      </c>
      <c r="V2037" t="e">
        <f t="shared" si="126"/>
        <v>#VALUE!</v>
      </c>
      <c r="W2037" t="e">
        <f t="shared" si="127"/>
        <v>#VALUE!</v>
      </c>
    </row>
    <row r="2038" spans="1:23" x14ac:dyDescent="0.25">
      <c r="A2038">
        <v>22229</v>
      </c>
      <c r="B2038" t="str">
        <f>VLOOKUP(A2038,kipp_maps!A:B,2,FALSE)</f>
        <v>School B</v>
      </c>
      <c r="C2038">
        <f>VLOOKUP(A2038,kipp_maps!A:C,3,FALSE)</f>
        <v>7</v>
      </c>
      <c r="D2038">
        <f>VLOOKUP(A2038,kipp_maps!A:D,4,FALSE)</f>
        <v>2019</v>
      </c>
      <c r="E2038" t="str">
        <f>VLOOKUP(A2038,kipp_maps!A:E,5,FALSE)</f>
        <v>GenEd</v>
      </c>
      <c r="F2038">
        <f>VLOOKUP(A2038&amp;"|"&amp;"Fall"&amp;"|"&amp;"Math",kipp_maps!H:I,2,FALSE)</f>
        <v>231</v>
      </c>
      <c r="G2038">
        <f>VLOOKUP(A2038&amp;"|"&amp;"Fall"&amp;"|"&amp;"Math",kipp_maps!H:J,3,FALSE)</f>
        <v>63</v>
      </c>
      <c r="H2038">
        <f>VLOOKUP(A2038&amp;"|"&amp;"Fall"&amp;"|"&amp;"Math",kipp_maps!H:K,4,FALSE)</f>
        <v>3</v>
      </c>
      <c r="I2038" t="str">
        <f>VLOOKUP(A2038&amp;"|"&amp;"Spring"&amp;"|"&amp;"Math",kipp_maps!H:I,2,FALSE)</f>
        <v>.</v>
      </c>
      <c r="J2038" t="str">
        <f>VLOOKUP(A2038&amp;"|"&amp;"Spring"&amp;"|"&amp;"Math",kipp_maps!H:J,3,FALSE)</f>
        <v>.</v>
      </c>
      <c r="K2038" t="str">
        <f>VLOOKUP(A2038&amp;"|"&amp;"Spring"&amp;"|"&amp;"Math",kipp_maps!H:K,4,FALSE)</f>
        <v>.</v>
      </c>
      <c r="L2038">
        <f>VLOOKUP(A2038&amp;"|"&amp;"Fall"&amp;"|"&amp;"Math",kipp_maps!H:L,5,FALSE)</f>
        <v>4</v>
      </c>
      <c r="M2038" t="e">
        <f t="shared" si="124"/>
        <v>#VALUE!</v>
      </c>
      <c r="N2038" t="e">
        <f t="shared" si="125"/>
        <v>#VALUE!</v>
      </c>
      <c r="O2038">
        <f>VLOOKUP(A2038&amp;"|"&amp;"Fall"&amp;"|"&amp;"Reading",kipp_maps!H:I,2,FALSE)</f>
        <v>231</v>
      </c>
      <c r="P2038">
        <f>VLOOKUP(A2038&amp;"|"&amp;"Fall"&amp;"|"&amp;"Reading",kipp_maps!H:J,3,FALSE)</f>
        <v>85</v>
      </c>
      <c r="Q2038">
        <f>VLOOKUP(A2038&amp;"|"&amp;"Fall"&amp;"|"&amp;"Reading",kipp_maps!H:K,4,FALSE)</f>
        <v>4</v>
      </c>
      <c r="R2038" t="str">
        <f>VLOOKUP(A2038&amp;"|"&amp;"Spring"&amp;"|"&amp;"Reading",kipp_maps!H:I,2,FALSE)</f>
        <v>.</v>
      </c>
      <c r="S2038" t="str">
        <f>VLOOKUP(A2038&amp;"|"&amp;"Spring"&amp;"|"&amp;"Reading",kipp_maps!H:J,3,FALSE)</f>
        <v>.</v>
      </c>
      <c r="T2038" t="str">
        <f>VLOOKUP(A2038&amp;"|"&amp;"Spring"&amp;"|"&amp;"Reading",kipp_maps!H:K,4,FALSE)</f>
        <v>.</v>
      </c>
      <c r="U2038">
        <f>VLOOKUP(A2038&amp;"|"&amp;"Fall"&amp;"|"&amp;"Reading",kipp_maps!H:L,5,FALSE)</f>
        <v>2</v>
      </c>
      <c r="V2038" t="e">
        <f t="shared" si="126"/>
        <v>#VALUE!</v>
      </c>
      <c r="W2038" t="e">
        <f t="shared" si="127"/>
        <v>#VALUE!</v>
      </c>
    </row>
    <row r="2039" spans="1:23" x14ac:dyDescent="0.25">
      <c r="A2039">
        <v>29987</v>
      </c>
      <c r="B2039" t="str">
        <f>VLOOKUP(A2039,kipp_maps!A:B,2,FALSE)</f>
        <v>School B</v>
      </c>
      <c r="C2039">
        <f>VLOOKUP(A2039,kipp_maps!A:C,3,FALSE)</f>
        <v>7</v>
      </c>
      <c r="D2039">
        <f>VLOOKUP(A2039,kipp_maps!A:D,4,FALSE)</f>
        <v>2019</v>
      </c>
      <c r="E2039" t="str">
        <f>VLOOKUP(A2039,kipp_maps!A:E,5,FALSE)</f>
        <v>GenEd</v>
      </c>
      <c r="F2039">
        <f>VLOOKUP(A2039&amp;"|"&amp;"Fall"&amp;"|"&amp;"Math",kipp_maps!H:I,2,FALSE)</f>
        <v>208</v>
      </c>
      <c r="G2039">
        <f>VLOOKUP(A2039&amp;"|"&amp;"Fall"&amp;"|"&amp;"Math",kipp_maps!H:J,3,FALSE)</f>
        <v>15</v>
      </c>
      <c r="H2039">
        <f>VLOOKUP(A2039&amp;"|"&amp;"Fall"&amp;"|"&amp;"Math",kipp_maps!H:K,4,FALSE)</f>
        <v>1</v>
      </c>
      <c r="I2039" t="str">
        <f>VLOOKUP(A2039&amp;"|"&amp;"Spring"&amp;"|"&amp;"Math",kipp_maps!H:I,2,FALSE)</f>
        <v>.</v>
      </c>
      <c r="J2039" t="str">
        <f>VLOOKUP(A2039&amp;"|"&amp;"Spring"&amp;"|"&amp;"Math",kipp_maps!H:J,3,FALSE)</f>
        <v>.</v>
      </c>
      <c r="K2039" t="str">
        <f>VLOOKUP(A2039&amp;"|"&amp;"Spring"&amp;"|"&amp;"Math",kipp_maps!H:K,4,FALSE)</f>
        <v>.</v>
      </c>
      <c r="L2039">
        <f>VLOOKUP(A2039&amp;"|"&amp;"Fall"&amp;"|"&amp;"Math",kipp_maps!H:L,5,FALSE)</f>
        <v>6</v>
      </c>
      <c r="M2039" t="e">
        <f t="shared" si="124"/>
        <v>#VALUE!</v>
      </c>
      <c r="N2039" t="e">
        <f t="shared" si="125"/>
        <v>#VALUE!</v>
      </c>
      <c r="O2039">
        <f>VLOOKUP(A2039&amp;"|"&amp;"Fall"&amp;"|"&amp;"Reading",kipp_maps!H:I,2,FALSE)</f>
        <v>218</v>
      </c>
      <c r="P2039">
        <f>VLOOKUP(A2039&amp;"|"&amp;"Fall"&amp;"|"&amp;"Reading",kipp_maps!H:J,3,FALSE)</f>
        <v>56</v>
      </c>
      <c r="Q2039">
        <f>VLOOKUP(A2039&amp;"|"&amp;"Fall"&amp;"|"&amp;"Reading",kipp_maps!H:K,4,FALSE)</f>
        <v>3</v>
      </c>
      <c r="R2039" t="str">
        <f>VLOOKUP(A2039&amp;"|"&amp;"Spring"&amp;"|"&amp;"Reading",kipp_maps!H:I,2,FALSE)</f>
        <v>.</v>
      </c>
      <c r="S2039" t="str">
        <f>VLOOKUP(A2039&amp;"|"&amp;"Spring"&amp;"|"&amp;"Reading",kipp_maps!H:J,3,FALSE)</f>
        <v>.</v>
      </c>
      <c r="T2039" t="str">
        <f>VLOOKUP(A2039&amp;"|"&amp;"Spring"&amp;"|"&amp;"Reading",kipp_maps!H:K,4,FALSE)</f>
        <v>.</v>
      </c>
      <c r="U2039">
        <f>VLOOKUP(A2039&amp;"|"&amp;"Fall"&amp;"|"&amp;"Reading",kipp_maps!H:L,5,FALSE)</f>
        <v>3</v>
      </c>
      <c r="V2039" t="e">
        <f t="shared" si="126"/>
        <v>#VALUE!</v>
      </c>
      <c r="W2039" t="e">
        <f t="shared" si="127"/>
        <v>#VALUE!</v>
      </c>
    </row>
    <row r="2040" spans="1:23" x14ac:dyDescent="0.25">
      <c r="A2040">
        <v>17419</v>
      </c>
      <c r="B2040" t="str">
        <f>VLOOKUP(A2040,kipp_maps!A:B,2,FALSE)</f>
        <v>School C</v>
      </c>
      <c r="C2040">
        <f>VLOOKUP(A2040,kipp_maps!A:C,3,FALSE)</f>
        <v>7</v>
      </c>
      <c r="D2040">
        <f>VLOOKUP(A2040,kipp_maps!A:D,4,FALSE)</f>
        <v>2019</v>
      </c>
      <c r="E2040" t="str">
        <f>VLOOKUP(A2040,kipp_maps!A:E,5,FALSE)</f>
        <v>GenEd</v>
      </c>
      <c r="F2040">
        <f>VLOOKUP(A2040&amp;"|"&amp;"Fall"&amp;"|"&amp;"Math",kipp_maps!H:I,2,FALSE)</f>
        <v>223</v>
      </c>
      <c r="G2040">
        <f>VLOOKUP(A2040&amp;"|"&amp;"Fall"&amp;"|"&amp;"Math",kipp_maps!H:J,3,FALSE)</f>
        <v>44</v>
      </c>
      <c r="H2040">
        <f>VLOOKUP(A2040&amp;"|"&amp;"Fall"&amp;"|"&amp;"Math",kipp_maps!H:K,4,FALSE)</f>
        <v>2</v>
      </c>
      <c r="I2040" t="str">
        <f>VLOOKUP(A2040&amp;"|"&amp;"Spring"&amp;"|"&amp;"Math",kipp_maps!H:I,2,FALSE)</f>
        <v>.</v>
      </c>
      <c r="J2040" t="str">
        <f>VLOOKUP(A2040&amp;"|"&amp;"Spring"&amp;"|"&amp;"Math",kipp_maps!H:J,3,FALSE)</f>
        <v>.</v>
      </c>
      <c r="K2040" t="str">
        <f>VLOOKUP(A2040&amp;"|"&amp;"Spring"&amp;"|"&amp;"Math",kipp_maps!H:K,4,FALSE)</f>
        <v>.</v>
      </c>
      <c r="L2040">
        <f>VLOOKUP(A2040&amp;"|"&amp;"Fall"&amp;"|"&amp;"Math",kipp_maps!H:L,5,FALSE)</f>
        <v>5</v>
      </c>
      <c r="M2040" t="e">
        <f t="shared" si="124"/>
        <v>#VALUE!</v>
      </c>
      <c r="N2040" t="e">
        <f t="shared" si="125"/>
        <v>#VALUE!</v>
      </c>
      <c r="O2040">
        <f>VLOOKUP(A2040&amp;"|"&amp;"Fall"&amp;"|"&amp;"Reading",kipp_maps!H:I,2,FALSE)</f>
        <v>225</v>
      </c>
      <c r="P2040">
        <f>VLOOKUP(A2040&amp;"|"&amp;"Fall"&amp;"|"&amp;"Reading",kipp_maps!H:J,3,FALSE)</f>
        <v>74</v>
      </c>
      <c r="Q2040">
        <f>VLOOKUP(A2040&amp;"|"&amp;"Fall"&amp;"|"&amp;"Reading",kipp_maps!H:K,4,FALSE)</f>
        <v>3</v>
      </c>
      <c r="R2040" t="str">
        <f>VLOOKUP(A2040&amp;"|"&amp;"Spring"&amp;"|"&amp;"Reading",kipp_maps!H:I,2,FALSE)</f>
        <v>.</v>
      </c>
      <c r="S2040" t="str">
        <f>VLOOKUP(A2040&amp;"|"&amp;"Spring"&amp;"|"&amp;"Reading",kipp_maps!H:J,3,FALSE)</f>
        <v>.</v>
      </c>
      <c r="T2040" t="str">
        <f>VLOOKUP(A2040&amp;"|"&amp;"Spring"&amp;"|"&amp;"Reading",kipp_maps!H:K,4,FALSE)</f>
        <v>.</v>
      </c>
      <c r="U2040">
        <f>VLOOKUP(A2040&amp;"|"&amp;"Fall"&amp;"|"&amp;"Reading",kipp_maps!H:L,5,FALSE)</f>
        <v>2</v>
      </c>
      <c r="V2040" t="e">
        <f t="shared" si="126"/>
        <v>#VALUE!</v>
      </c>
      <c r="W2040" t="e">
        <f t="shared" si="127"/>
        <v>#VALUE!</v>
      </c>
    </row>
    <row r="2041" spans="1:23" x14ac:dyDescent="0.25">
      <c r="A2041">
        <v>17988</v>
      </c>
      <c r="B2041" t="str">
        <f>VLOOKUP(A2041,kipp_maps!A:B,2,FALSE)</f>
        <v>School C</v>
      </c>
      <c r="C2041">
        <f>VLOOKUP(A2041,kipp_maps!A:C,3,FALSE)</f>
        <v>7</v>
      </c>
      <c r="D2041">
        <f>VLOOKUP(A2041,kipp_maps!A:D,4,FALSE)</f>
        <v>2019</v>
      </c>
      <c r="E2041" t="str">
        <f>VLOOKUP(A2041,kipp_maps!A:E,5,FALSE)</f>
        <v>GenEd</v>
      </c>
      <c r="F2041">
        <f>VLOOKUP(A2041&amp;"|"&amp;"Fall"&amp;"|"&amp;"Math",kipp_maps!H:I,2,FALSE)</f>
        <v>215</v>
      </c>
      <c r="G2041">
        <f>VLOOKUP(A2041&amp;"|"&amp;"Fall"&amp;"|"&amp;"Math",kipp_maps!H:J,3,FALSE)</f>
        <v>27</v>
      </c>
      <c r="H2041">
        <f>VLOOKUP(A2041&amp;"|"&amp;"Fall"&amp;"|"&amp;"Math",kipp_maps!H:K,4,FALSE)</f>
        <v>2</v>
      </c>
      <c r="I2041" t="str">
        <f>VLOOKUP(A2041&amp;"|"&amp;"Spring"&amp;"|"&amp;"Math",kipp_maps!H:I,2,FALSE)</f>
        <v>.</v>
      </c>
      <c r="J2041" t="str">
        <f>VLOOKUP(A2041&amp;"|"&amp;"Spring"&amp;"|"&amp;"Math",kipp_maps!H:J,3,FALSE)</f>
        <v>.</v>
      </c>
      <c r="K2041" t="str">
        <f>VLOOKUP(A2041&amp;"|"&amp;"Spring"&amp;"|"&amp;"Math",kipp_maps!H:K,4,FALSE)</f>
        <v>.</v>
      </c>
      <c r="L2041">
        <f>VLOOKUP(A2041&amp;"|"&amp;"Fall"&amp;"|"&amp;"Math",kipp_maps!H:L,5,FALSE)</f>
        <v>6</v>
      </c>
      <c r="M2041" t="e">
        <f t="shared" si="124"/>
        <v>#VALUE!</v>
      </c>
      <c r="N2041" t="e">
        <f t="shared" si="125"/>
        <v>#VALUE!</v>
      </c>
      <c r="O2041">
        <f>VLOOKUP(A2041&amp;"|"&amp;"Fall"&amp;"|"&amp;"Reading",kipp_maps!H:I,2,FALSE)</f>
        <v>225</v>
      </c>
      <c r="P2041">
        <f>VLOOKUP(A2041&amp;"|"&amp;"Fall"&amp;"|"&amp;"Reading",kipp_maps!H:J,3,FALSE)</f>
        <v>74</v>
      </c>
      <c r="Q2041">
        <f>VLOOKUP(A2041&amp;"|"&amp;"Fall"&amp;"|"&amp;"Reading",kipp_maps!H:K,4,FALSE)</f>
        <v>3</v>
      </c>
      <c r="R2041" t="str">
        <f>VLOOKUP(A2041&amp;"|"&amp;"Spring"&amp;"|"&amp;"Reading",kipp_maps!H:I,2,FALSE)</f>
        <v>.</v>
      </c>
      <c r="S2041" t="str">
        <f>VLOOKUP(A2041&amp;"|"&amp;"Spring"&amp;"|"&amp;"Reading",kipp_maps!H:J,3,FALSE)</f>
        <v>.</v>
      </c>
      <c r="T2041" t="str">
        <f>VLOOKUP(A2041&amp;"|"&amp;"Spring"&amp;"|"&amp;"Reading",kipp_maps!H:K,4,FALSE)</f>
        <v>.</v>
      </c>
      <c r="U2041">
        <f>VLOOKUP(A2041&amp;"|"&amp;"Fall"&amp;"|"&amp;"Reading",kipp_maps!H:L,5,FALSE)</f>
        <v>2</v>
      </c>
      <c r="V2041" t="e">
        <f t="shared" si="126"/>
        <v>#VALUE!</v>
      </c>
      <c r="W2041" t="e">
        <f t="shared" si="127"/>
        <v>#VALUE!</v>
      </c>
    </row>
    <row r="2042" spans="1:23" x14ac:dyDescent="0.25">
      <c r="A2042">
        <v>11671</v>
      </c>
      <c r="B2042" t="str">
        <f>VLOOKUP(A2042,kipp_maps!A:B,2,FALSE)</f>
        <v>School C</v>
      </c>
      <c r="C2042">
        <f>VLOOKUP(A2042,kipp_maps!A:C,3,FALSE)</f>
        <v>7</v>
      </c>
      <c r="D2042">
        <f>VLOOKUP(A2042,kipp_maps!A:D,4,FALSE)</f>
        <v>2019</v>
      </c>
      <c r="E2042" t="str">
        <f>VLOOKUP(A2042,kipp_maps!A:E,5,FALSE)</f>
        <v>GenEd</v>
      </c>
      <c r="F2042">
        <f>VLOOKUP(A2042&amp;"|"&amp;"Fall"&amp;"|"&amp;"Math",kipp_maps!H:I,2,FALSE)</f>
        <v>228</v>
      </c>
      <c r="G2042">
        <f>VLOOKUP(A2042&amp;"|"&amp;"Fall"&amp;"|"&amp;"Math",kipp_maps!H:J,3,FALSE)</f>
        <v>56</v>
      </c>
      <c r="H2042">
        <f>VLOOKUP(A2042&amp;"|"&amp;"Fall"&amp;"|"&amp;"Math",kipp_maps!H:K,4,FALSE)</f>
        <v>3</v>
      </c>
      <c r="I2042" t="str">
        <f>VLOOKUP(A2042&amp;"|"&amp;"Spring"&amp;"|"&amp;"Math",kipp_maps!H:I,2,FALSE)</f>
        <v>.</v>
      </c>
      <c r="J2042" t="str">
        <f>VLOOKUP(A2042&amp;"|"&amp;"Spring"&amp;"|"&amp;"Math",kipp_maps!H:J,3,FALSE)</f>
        <v>.</v>
      </c>
      <c r="K2042" t="str">
        <f>VLOOKUP(A2042&amp;"|"&amp;"Spring"&amp;"|"&amp;"Math",kipp_maps!H:K,4,FALSE)</f>
        <v>.</v>
      </c>
      <c r="L2042">
        <f>VLOOKUP(A2042&amp;"|"&amp;"Fall"&amp;"|"&amp;"Math",kipp_maps!H:L,5,FALSE)</f>
        <v>5</v>
      </c>
      <c r="M2042" t="e">
        <f t="shared" si="124"/>
        <v>#VALUE!</v>
      </c>
      <c r="N2042" t="e">
        <f t="shared" si="125"/>
        <v>#VALUE!</v>
      </c>
      <c r="O2042">
        <f>VLOOKUP(A2042&amp;"|"&amp;"Fall"&amp;"|"&amp;"Reading",kipp_maps!H:I,2,FALSE)</f>
        <v>217</v>
      </c>
      <c r="P2042">
        <f>VLOOKUP(A2042&amp;"|"&amp;"Fall"&amp;"|"&amp;"Reading",kipp_maps!H:J,3,FALSE)</f>
        <v>53</v>
      </c>
      <c r="Q2042">
        <f>VLOOKUP(A2042&amp;"|"&amp;"Fall"&amp;"|"&amp;"Reading",kipp_maps!H:K,4,FALSE)</f>
        <v>3</v>
      </c>
      <c r="R2042" t="str">
        <f>VLOOKUP(A2042&amp;"|"&amp;"Spring"&amp;"|"&amp;"Reading",kipp_maps!H:I,2,FALSE)</f>
        <v>.</v>
      </c>
      <c r="S2042" t="str">
        <f>VLOOKUP(A2042&amp;"|"&amp;"Spring"&amp;"|"&amp;"Reading",kipp_maps!H:J,3,FALSE)</f>
        <v>.</v>
      </c>
      <c r="T2042" t="str">
        <f>VLOOKUP(A2042&amp;"|"&amp;"Spring"&amp;"|"&amp;"Reading",kipp_maps!H:K,4,FALSE)</f>
        <v>.</v>
      </c>
      <c r="U2042">
        <f>VLOOKUP(A2042&amp;"|"&amp;"Fall"&amp;"|"&amp;"Reading",kipp_maps!H:L,5,FALSE)</f>
        <v>3</v>
      </c>
      <c r="V2042" t="e">
        <f t="shared" si="126"/>
        <v>#VALUE!</v>
      </c>
      <c r="W2042" t="e">
        <f t="shared" si="127"/>
        <v>#VALUE!</v>
      </c>
    </row>
    <row r="2043" spans="1:23" x14ac:dyDescent="0.25">
      <c r="A2043">
        <v>24428</v>
      </c>
      <c r="B2043" t="str">
        <f>VLOOKUP(A2043,kipp_maps!A:B,2,FALSE)</f>
        <v>School C</v>
      </c>
      <c r="C2043">
        <f>VLOOKUP(A2043,kipp_maps!A:C,3,FALSE)</f>
        <v>7</v>
      </c>
      <c r="D2043">
        <f>VLOOKUP(A2043,kipp_maps!A:D,4,FALSE)</f>
        <v>2019</v>
      </c>
      <c r="E2043" t="str">
        <f>VLOOKUP(A2043,kipp_maps!A:E,5,FALSE)</f>
        <v>GenEd</v>
      </c>
      <c r="F2043">
        <f>VLOOKUP(A2043&amp;"|"&amp;"Fall"&amp;"|"&amp;"Math",kipp_maps!H:I,2,FALSE)</f>
        <v>200</v>
      </c>
      <c r="G2043">
        <f>VLOOKUP(A2043&amp;"|"&amp;"Fall"&amp;"|"&amp;"Math",kipp_maps!H:J,3,FALSE)</f>
        <v>6</v>
      </c>
      <c r="H2043">
        <f>VLOOKUP(A2043&amp;"|"&amp;"Fall"&amp;"|"&amp;"Math",kipp_maps!H:K,4,FALSE)</f>
        <v>1</v>
      </c>
      <c r="I2043" t="str">
        <f>VLOOKUP(A2043&amp;"|"&amp;"Spring"&amp;"|"&amp;"Math",kipp_maps!H:I,2,FALSE)</f>
        <v>.</v>
      </c>
      <c r="J2043" t="str">
        <f>VLOOKUP(A2043&amp;"|"&amp;"Spring"&amp;"|"&amp;"Math",kipp_maps!H:J,3,FALSE)</f>
        <v>.</v>
      </c>
      <c r="K2043" t="str">
        <f>VLOOKUP(A2043&amp;"|"&amp;"Spring"&amp;"|"&amp;"Math",kipp_maps!H:K,4,FALSE)</f>
        <v>.</v>
      </c>
      <c r="L2043">
        <f>VLOOKUP(A2043&amp;"|"&amp;"Fall"&amp;"|"&amp;"Math",kipp_maps!H:L,5,FALSE)</f>
        <v>7</v>
      </c>
      <c r="M2043" t="e">
        <f t="shared" si="124"/>
        <v>#VALUE!</v>
      </c>
      <c r="N2043" t="e">
        <f t="shared" si="125"/>
        <v>#VALUE!</v>
      </c>
      <c r="O2043">
        <f>VLOOKUP(A2043&amp;"|"&amp;"Fall"&amp;"|"&amp;"Reading",kipp_maps!H:I,2,FALSE)</f>
        <v>194</v>
      </c>
      <c r="P2043">
        <f>VLOOKUP(A2043&amp;"|"&amp;"Fall"&amp;"|"&amp;"Reading",kipp_maps!H:J,3,FALSE)</f>
        <v>7</v>
      </c>
      <c r="Q2043">
        <f>VLOOKUP(A2043&amp;"|"&amp;"Fall"&amp;"|"&amp;"Reading",kipp_maps!H:K,4,FALSE)</f>
        <v>1</v>
      </c>
      <c r="R2043" t="str">
        <f>VLOOKUP(A2043&amp;"|"&amp;"Spring"&amp;"|"&amp;"Reading",kipp_maps!H:I,2,FALSE)</f>
        <v>.</v>
      </c>
      <c r="S2043" t="str">
        <f>VLOOKUP(A2043&amp;"|"&amp;"Spring"&amp;"|"&amp;"Reading",kipp_maps!H:J,3,FALSE)</f>
        <v>.</v>
      </c>
      <c r="T2043" t="str">
        <f>VLOOKUP(A2043&amp;"|"&amp;"Spring"&amp;"|"&amp;"Reading",kipp_maps!H:K,4,FALSE)</f>
        <v>.</v>
      </c>
      <c r="U2043">
        <f>VLOOKUP(A2043&amp;"|"&amp;"Fall"&amp;"|"&amp;"Reading",kipp_maps!H:L,5,FALSE)</f>
        <v>7</v>
      </c>
      <c r="V2043" t="e">
        <f t="shared" si="126"/>
        <v>#VALUE!</v>
      </c>
      <c r="W2043" t="e">
        <f t="shared" si="127"/>
        <v>#VALUE!</v>
      </c>
    </row>
    <row r="2044" spans="1:23" x14ac:dyDescent="0.25">
      <c r="A2044">
        <v>10121</v>
      </c>
      <c r="B2044" t="str">
        <f>VLOOKUP(A2044,kipp_maps!A:B,2,FALSE)</f>
        <v>School C</v>
      </c>
      <c r="C2044">
        <f>VLOOKUP(A2044,kipp_maps!A:C,3,FALSE)</f>
        <v>7</v>
      </c>
      <c r="D2044">
        <f>VLOOKUP(A2044,kipp_maps!A:D,4,FALSE)</f>
        <v>2019</v>
      </c>
      <c r="E2044" t="str">
        <f>VLOOKUP(A2044,kipp_maps!A:E,5,FALSE)</f>
        <v>GenEd</v>
      </c>
      <c r="F2044">
        <f>VLOOKUP(A2044&amp;"|"&amp;"Fall"&amp;"|"&amp;"Math",kipp_maps!H:I,2,FALSE)</f>
        <v>242</v>
      </c>
      <c r="G2044">
        <f>VLOOKUP(A2044&amp;"|"&amp;"Fall"&amp;"|"&amp;"Math",kipp_maps!H:J,3,FALSE)</f>
        <v>84</v>
      </c>
      <c r="H2044">
        <f>VLOOKUP(A2044&amp;"|"&amp;"Fall"&amp;"|"&amp;"Math",kipp_maps!H:K,4,FALSE)</f>
        <v>4</v>
      </c>
      <c r="I2044" t="str">
        <f>VLOOKUP(A2044&amp;"|"&amp;"Spring"&amp;"|"&amp;"Math",kipp_maps!H:I,2,FALSE)</f>
        <v>.</v>
      </c>
      <c r="J2044" t="str">
        <f>VLOOKUP(A2044&amp;"|"&amp;"Spring"&amp;"|"&amp;"Math",kipp_maps!H:J,3,FALSE)</f>
        <v>.</v>
      </c>
      <c r="K2044" t="str">
        <f>VLOOKUP(A2044&amp;"|"&amp;"Spring"&amp;"|"&amp;"Math",kipp_maps!H:K,4,FALSE)</f>
        <v>.</v>
      </c>
      <c r="L2044">
        <f>VLOOKUP(A2044&amp;"|"&amp;"Fall"&amp;"|"&amp;"Math",kipp_maps!H:L,5,FALSE)</f>
        <v>4</v>
      </c>
      <c r="M2044" t="e">
        <f t="shared" si="124"/>
        <v>#VALUE!</v>
      </c>
      <c r="N2044" t="e">
        <f t="shared" si="125"/>
        <v>#VALUE!</v>
      </c>
      <c r="O2044">
        <f>VLOOKUP(A2044&amp;"|"&amp;"Fall"&amp;"|"&amp;"Reading",kipp_maps!H:I,2,FALSE)</f>
        <v>227</v>
      </c>
      <c r="P2044">
        <f>VLOOKUP(A2044&amp;"|"&amp;"Fall"&amp;"|"&amp;"Reading",kipp_maps!H:J,3,FALSE)</f>
        <v>78</v>
      </c>
      <c r="Q2044">
        <f>VLOOKUP(A2044&amp;"|"&amp;"Fall"&amp;"|"&amp;"Reading",kipp_maps!H:K,4,FALSE)</f>
        <v>4</v>
      </c>
      <c r="R2044" t="str">
        <f>VLOOKUP(A2044&amp;"|"&amp;"Spring"&amp;"|"&amp;"Reading",kipp_maps!H:I,2,FALSE)</f>
        <v>.</v>
      </c>
      <c r="S2044" t="str">
        <f>VLOOKUP(A2044&amp;"|"&amp;"Spring"&amp;"|"&amp;"Reading",kipp_maps!H:J,3,FALSE)</f>
        <v>.</v>
      </c>
      <c r="T2044" t="str">
        <f>VLOOKUP(A2044&amp;"|"&amp;"Spring"&amp;"|"&amp;"Reading",kipp_maps!H:K,4,FALSE)</f>
        <v>.</v>
      </c>
      <c r="U2044">
        <f>VLOOKUP(A2044&amp;"|"&amp;"Fall"&amp;"|"&amp;"Reading",kipp_maps!H:L,5,FALSE)</f>
        <v>2</v>
      </c>
      <c r="V2044" t="e">
        <f t="shared" si="126"/>
        <v>#VALUE!</v>
      </c>
      <c r="W2044" t="e">
        <f t="shared" si="127"/>
        <v>#VALUE!</v>
      </c>
    </row>
    <row r="2045" spans="1:23" x14ac:dyDescent="0.25">
      <c r="A2045">
        <v>14695</v>
      </c>
      <c r="B2045" t="str">
        <f>VLOOKUP(A2045,kipp_maps!A:B,2,FALSE)</f>
        <v>School C</v>
      </c>
      <c r="C2045">
        <f>VLOOKUP(A2045,kipp_maps!A:C,3,FALSE)</f>
        <v>7</v>
      </c>
      <c r="D2045">
        <f>VLOOKUP(A2045,kipp_maps!A:D,4,FALSE)</f>
        <v>2019</v>
      </c>
      <c r="E2045" t="str">
        <f>VLOOKUP(A2045,kipp_maps!A:E,5,FALSE)</f>
        <v>GenEd</v>
      </c>
      <c r="F2045">
        <f>VLOOKUP(A2045&amp;"|"&amp;"Fall"&amp;"|"&amp;"Math",kipp_maps!H:I,2,FALSE)</f>
        <v>214</v>
      </c>
      <c r="G2045">
        <f>VLOOKUP(A2045&amp;"|"&amp;"Fall"&amp;"|"&amp;"Math",kipp_maps!H:J,3,FALSE)</f>
        <v>25</v>
      </c>
      <c r="H2045">
        <f>VLOOKUP(A2045&amp;"|"&amp;"Fall"&amp;"|"&amp;"Math",kipp_maps!H:K,4,FALSE)</f>
        <v>2</v>
      </c>
      <c r="I2045" t="str">
        <f>VLOOKUP(A2045&amp;"|"&amp;"Spring"&amp;"|"&amp;"Math",kipp_maps!H:I,2,FALSE)</f>
        <v>.</v>
      </c>
      <c r="J2045" t="str">
        <f>VLOOKUP(A2045&amp;"|"&amp;"Spring"&amp;"|"&amp;"Math",kipp_maps!H:J,3,FALSE)</f>
        <v>.</v>
      </c>
      <c r="K2045" t="str">
        <f>VLOOKUP(A2045&amp;"|"&amp;"Spring"&amp;"|"&amp;"Math",kipp_maps!H:K,4,FALSE)</f>
        <v>.</v>
      </c>
      <c r="L2045">
        <f>VLOOKUP(A2045&amp;"|"&amp;"Fall"&amp;"|"&amp;"Math",kipp_maps!H:L,5,FALSE)</f>
        <v>6</v>
      </c>
      <c r="M2045" t="e">
        <f t="shared" si="124"/>
        <v>#VALUE!</v>
      </c>
      <c r="N2045" t="e">
        <f t="shared" si="125"/>
        <v>#VALUE!</v>
      </c>
      <c r="O2045">
        <f>VLOOKUP(A2045&amp;"|"&amp;"Fall"&amp;"|"&amp;"Reading",kipp_maps!H:I,2,FALSE)</f>
        <v>212</v>
      </c>
      <c r="P2045">
        <f>VLOOKUP(A2045&amp;"|"&amp;"Fall"&amp;"|"&amp;"Reading",kipp_maps!H:J,3,FALSE)</f>
        <v>40</v>
      </c>
      <c r="Q2045">
        <f>VLOOKUP(A2045&amp;"|"&amp;"Fall"&amp;"|"&amp;"Reading",kipp_maps!H:K,4,FALSE)</f>
        <v>2</v>
      </c>
      <c r="R2045" t="str">
        <f>VLOOKUP(A2045&amp;"|"&amp;"Spring"&amp;"|"&amp;"Reading",kipp_maps!H:I,2,FALSE)</f>
        <v>.</v>
      </c>
      <c r="S2045" t="str">
        <f>VLOOKUP(A2045&amp;"|"&amp;"Spring"&amp;"|"&amp;"Reading",kipp_maps!H:J,3,FALSE)</f>
        <v>.</v>
      </c>
      <c r="T2045" t="str">
        <f>VLOOKUP(A2045&amp;"|"&amp;"Spring"&amp;"|"&amp;"Reading",kipp_maps!H:K,4,FALSE)</f>
        <v>.</v>
      </c>
      <c r="U2045">
        <f>VLOOKUP(A2045&amp;"|"&amp;"Fall"&amp;"|"&amp;"Reading",kipp_maps!H:L,5,FALSE)</f>
        <v>4</v>
      </c>
      <c r="V2045" t="e">
        <f t="shared" si="126"/>
        <v>#VALUE!</v>
      </c>
      <c r="W2045" t="e">
        <f t="shared" si="127"/>
        <v>#VALUE!</v>
      </c>
    </row>
    <row r="2046" spans="1:23" x14ac:dyDescent="0.25">
      <c r="A2046">
        <v>18206</v>
      </c>
      <c r="B2046" t="str">
        <f>VLOOKUP(A2046,kipp_maps!A:B,2,FALSE)</f>
        <v>School C</v>
      </c>
      <c r="C2046">
        <f>VLOOKUP(A2046,kipp_maps!A:C,3,FALSE)</f>
        <v>7</v>
      </c>
      <c r="D2046">
        <f>VLOOKUP(A2046,kipp_maps!A:D,4,FALSE)</f>
        <v>2019</v>
      </c>
      <c r="E2046" t="str">
        <f>VLOOKUP(A2046,kipp_maps!A:E,5,FALSE)</f>
        <v>GenEd</v>
      </c>
      <c r="F2046">
        <f>VLOOKUP(A2046&amp;"|"&amp;"Fall"&amp;"|"&amp;"Math",kipp_maps!H:I,2,FALSE)</f>
        <v>214</v>
      </c>
      <c r="G2046">
        <f>VLOOKUP(A2046&amp;"|"&amp;"Fall"&amp;"|"&amp;"Math",kipp_maps!H:J,3,FALSE)</f>
        <v>25</v>
      </c>
      <c r="H2046">
        <f>VLOOKUP(A2046&amp;"|"&amp;"Fall"&amp;"|"&amp;"Math",kipp_maps!H:K,4,FALSE)</f>
        <v>2</v>
      </c>
      <c r="I2046" t="str">
        <f>VLOOKUP(A2046&amp;"|"&amp;"Spring"&amp;"|"&amp;"Math",kipp_maps!H:I,2,FALSE)</f>
        <v>.</v>
      </c>
      <c r="J2046" t="str">
        <f>VLOOKUP(A2046&amp;"|"&amp;"Spring"&amp;"|"&amp;"Math",kipp_maps!H:J,3,FALSE)</f>
        <v>.</v>
      </c>
      <c r="K2046" t="str">
        <f>VLOOKUP(A2046&amp;"|"&amp;"Spring"&amp;"|"&amp;"Math",kipp_maps!H:K,4,FALSE)</f>
        <v>.</v>
      </c>
      <c r="L2046">
        <f>VLOOKUP(A2046&amp;"|"&amp;"Fall"&amp;"|"&amp;"Math",kipp_maps!H:L,5,FALSE)</f>
        <v>6</v>
      </c>
      <c r="M2046" t="e">
        <f t="shared" si="124"/>
        <v>#VALUE!</v>
      </c>
      <c r="N2046" t="e">
        <f t="shared" si="125"/>
        <v>#VALUE!</v>
      </c>
      <c r="O2046">
        <f>VLOOKUP(A2046&amp;"|"&amp;"Fall"&amp;"|"&amp;"Reading",kipp_maps!H:I,2,FALSE)</f>
        <v>216</v>
      </c>
      <c r="P2046">
        <f>VLOOKUP(A2046&amp;"|"&amp;"Fall"&amp;"|"&amp;"Reading",kipp_maps!H:J,3,FALSE)</f>
        <v>51</v>
      </c>
      <c r="Q2046">
        <f>VLOOKUP(A2046&amp;"|"&amp;"Fall"&amp;"|"&amp;"Reading",kipp_maps!H:K,4,FALSE)</f>
        <v>3</v>
      </c>
      <c r="R2046" t="str">
        <f>VLOOKUP(A2046&amp;"|"&amp;"Spring"&amp;"|"&amp;"Reading",kipp_maps!H:I,2,FALSE)</f>
        <v>.</v>
      </c>
      <c r="S2046" t="str">
        <f>VLOOKUP(A2046&amp;"|"&amp;"Spring"&amp;"|"&amp;"Reading",kipp_maps!H:J,3,FALSE)</f>
        <v>.</v>
      </c>
      <c r="T2046" t="str">
        <f>VLOOKUP(A2046&amp;"|"&amp;"Spring"&amp;"|"&amp;"Reading",kipp_maps!H:K,4,FALSE)</f>
        <v>.</v>
      </c>
      <c r="U2046">
        <f>VLOOKUP(A2046&amp;"|"&amp;"Fall"&amp;"|"&amp;"Reading",kipp_maps!H:L,5,FALSE)</f>
        <v>4</v>
      </c>
      <c r="V2046" t="e">
        <f t="shared" si="126"/>
        <v>#VALUE!</v>
      </c>
      <c r="W2046" t="e">
        <f t="shared" si="127"/>
        <v>#VALUE!</v>
      </c>
    </row>
    <row r="2047" spans="1:23" x14ac:dyDescent="0.25">
      <c r="A2047">
        <v>21604</v>
      </c>
      <c r="B2047" t="str">
        <f>VLOOKUP(A2047,kipp_maps!A:B,2,FALSE)</f>
        <v>School C</v>
      </c>
      <c r="C2047">
        <f>VLOOKUP(A2047,kipp_maps!A:C,3,FALSE)</f>
        <v>7</v>
      </c>
      <c r="D2047">
        <f>VLOOKUP(A2047,kipp_maps!A:D,4,FALSE)</f>
        <v>2019</v>
      </c>
      <c r="E2047" t="str">
        <f>VLOOKUP(A2047,kipp_maps!A:E,5,FALSE)</f>
        <v>GenEd</v>
      </c>
      <c r="F2047">
        <f>VLOOKUP(A2047&amp;"|"&amp;"Fall"&amp;"|"&amp;"Math",kipp_maps!H:I,2,FALSE)</f>
        <v>217</v>
      </c>
      <c r="G2047">
        <f>VLOOKUP(A2047&amp;"|"&amp;"Fall"&amp;"|"&amp;"Math",kipp_maps!H:J,3,FALSE)</f>
        <v>31</v>
      </c>
      <c r="H2047">
        <f>VLOOKUP(A2047&amp;"|"&amp;"Fall"&amp;"|"&amp;"Math",kipp_maps!H:K,4,FALSE)</f>
        <v>2</v>
      </c>
      <c r="I2047" t="str">
        <f>VLOOKUP(A2047&amp;"|"&amp;"Spring"&amp;"|"&amp;"Math",kipp_maps!H:I,2,FALSE)</f>
        <v>.</v>
      </c>
      <c r="J2047" t="str">
        <f>VLOOKUP(A2047&amp;"|"&amp;"Spring"&amp;"|"&amp;"Math",kipp_maps!H:J,3,FALSE)</f>
        <v>.</v>
      </c>
      <c r="K2047" t="str">
        <f>VLOOKUP(A2047&amp;"|"&amp;"Spring"&amp;"|"&amp;"Math",kipp_maps!H:K,4,FALSE)</f>
        <v>.</v>
      </c>
      <c r="L2047">
        <f>VLOOKUP(A2047&amp;"|"&amp;"Fall"&amp;"|"&amp;"Math",kipp_maps!H:L,5,FALSE)</f>
        <v>5</v>
      </c>
      <c r="M2047" t="e">
        <f t="shared" si="124"/>
        <v>#VALUE!</v>
      </c>
      <c r="N2047" t="e">
        <f t="shared" si="125"/>
        <v>#VALUE!</v>
      </c>
      <c r="O2047">
        <f>VLOOKUP(A2047&amp;"|"&amp;"Fall"&amp;"|"&amp;"Reading",kipp_maps!H:I,2,FALSE)</f>
        <v>226</v>
      </c>
      <c r="P2047">
        <f>VLOOKUP(A2047&amp;"|"&amp;"Fall"&amp;"|"&amp;"Reading",kipp_maps!H:J,3,FALSE)</f>
        <v>76</v>
      </c>
      <c r="Q2047">
        <f>VLOOKUP(A2047&amp;"|"&amp;"Fall"&amp;"|"&amp;"Reading",kipp_maps!H:K,4,FALSE)</f>
        <v>4</v>
      </c>
      <c r="R2047" t="str">
        <f>VLOOKUP(A2047&amp;"|"&amp;"Spring"&amp;"|"&amp;"Reading",kipp_maps!H:I,2,FALSE)</f>
        <v>.</v>
      </c>
      <c r="S2047" t="str">
        <f>VLOOKUP(A2047&amp;"|"&amp;"Spring"&amp;"|"&amp;"Reading",kipp_maps!H:J,3,FALSE)</f>
        <v>.</v>
      </c>
      <c r="T2047" t="str">
        <f>VLOOKUP(A2047&amp;"|"&amp;"Spring"&amp;"|"&amp;"Reading",kipp_maps!H:K,4,FALSE)</f>
        <v>.</v>
      </c>
      <c r="U2047">
        <f>VLOOKUP(A2047&amp;"|"&amp;"Fall"&amp;"|"&amp;"Reading",kipp_maps!H:L,5,FALSE)</f>
        <v>2</v>
      </c>
      <c r="V2047" t="e">
        <f t="shared" si="126"/>
        <v>#VALUE!</v>
      </c>
      <c r="W2047" t="e">
        <f t="shared" si="127"/>
        <v>#VALUE!</v>
      </c>
    </row>
    <row r="2048" spans="1:23" x14ac:dyDescent="0.25">
      <c r="A2048">
        <v>22854</v>
      </c>
      <c r="B2048" t="str">
        <f>VLOOKUP(A2048,kipp_maps!A:B,2,FALSE)</f>
        <v>School C</v>
      </c>
      <c r="C2048">
        <f>VLOOKUP(A2048,kipp_maps!A:C,3,FALSE)</f>
        <v>7</v>
      </c>
      <c r="D2048">
        <f>VLOOKUP(A2048,kipp_maps!A:D,4,FALSE)</f>
        <v>2019</v>
      </c>
      <c r="E2048" t="str">
        <f>VLOOKUP(A2048,kipp_maps!A:E,5,FALSE)</f>
        <v>GenEd</v>
      </c>
      <c r="F2048">
        <f>VLOOKUP(A2048&amp;"|"&amp;"Fall"&amp;"|"&amp;"Math",kipp_maps!H:I,2,FALSE)</f>
        <v>216</v>
      </c>
      <c r="G2048">
        <f>VLOOKUP(A2048&amp;"|"&amp;"Fall"&amp;"|"&amp;"Math",kipp_maps!H:J,3,FALSE)</f>
        <v>29</v>
      </c>
      <c r="H2048">
        <f>VLOOKUP(A2048&amp;"|"&amp;"Fall"&amp;"|"&amp;"Math",kipp_maps!H:K,4,FALSE)</f>
        <v>2</v>
      </c>
      <c r="I2048" t="str">
        <f>VLOOKUP(A2048&amp;"|"&amp;"Spring"&amp;"|"&amp;"Math",kipp_maps!H:I,2,FALSE)</f>
        <v>.</v>
      </c>
      <c r="J2048" t="str">
        <f>VLOOKUP(A2048&amp;"|"&amp;"Spring"&amp;"|"&amp;"Math",kipp_maps!H:J,3,FALSE)</f>
        <v>.</v>
      </c>
      <c r="K2048" t="str">
        <f>VLOOKUP(A2048&amp;"|"&amp;"Spring"&amp;"|"&amp;"Math",kipp_maps!H:K,4,FALSE)</f>
        <v>.</v>
      </c>
      <c r="L2048">
        <f>VLOOKUP(A2048&amp;"|"&amp;"Fall"&amp;"|"&amp;"Math",kipp_maps!H:L,5,FALSE)</f>
        <v>5</v>
      </c>
      <c r="M2048" t="e">
        <f t="shared" si="124"/>
        <v>#VALUE!</v>
      </c>
      <c r="N2048" t="e">
        <f t="shared" si="125"/>
        <v>#VALUE!</v>
      </c>
      <c r="O2048">
        <f>VLOOKUP(A2048&amp;"|"&amp;"Fall"&amp;"|"&amp;"Reading",kipp_maps!H:I,2,FALSE)</f>
        <v>211</v>
      </c>
      <c r="P2048">
        <f>VLOOKUP(A2048&amp;"|"&amp;"Fall"&amp;"|"&amp;"Reading",kipp_maps!H:J,3,FALSE)</f>
        <v>37</v>
      </c>
      <c r="Q2048">
        <f>VLOOKUP(A2048&amp;"|"&amp;"Fall"&amp;"|"&amp;"Reading",kipp_maps!H:K,4,FALSE)</f>
        <v>2</v>
      </c>
      <c r="R2048" t="str">
        <f>VLOOKUP(A2048&amp;"|"&amp;"Spring"&amp;"|"&amp;"Reading",kipp_maps!H:I,2,FALSE)</f>
        <v>.</v>
      </c>
      <c r="S2048" t="str">
        <f>VLOOKUP(A2048&amp;"|"&amp;"Spring"&amp;"|"&amp;"Reading",kipp_maps!H:J,3,FALSE)</f>
        <v>.</v>
      </c>
      <c r="T2048" t="str">
        <f>VLOOKUP(A2048&amp;"|"&amp;"Spring"&amp;"|"&amp;"Reading",kipp_maps!H:K,4,FALSE)</f>
        <v>.</v>
      </c>
      <c r="U2048">
        <f>VLOOKUP(A2048&amp;"|"&amp;"Fall"&amp;"|"&amp;"Reading",kipp_maps!H:L,5,FALSE)</f>
        <v>4</v>
      </c>
      <c r="V2048" t="e">
        <f t="shared" si="126"/>
        <v>#VALUE!</v>
      </c>
      <c r="W2048" t="e">
        <f t="shared" si="127"/>
        <v>#VALUE!</v>
      </c>
    </row>
    <row r="2049" spans="1:23" x14ac:dyDescent="0.25">
      <c r="A2049">
        <v>25709</v>
      </c>
      <c r="B2049" t="str">
        <f>VLOOKUP(A2049,kipp_maps!A:B,2,FALSE)</f>
        <v>School D</v>
      </c>
      <c r="C2049">
        <f>VLOOKUP(A2049,kipp_maps!A:C,3,FALSE)</f>
        <v>7</v>
      </c>
      <c r="D2049">
        <f>VLOOKUP(A2049,kipp_maps!A:D,4,FALSE)</f>
        <v>2019</v>
      </c>
      <c r="E2049" t="str">
        <f>VLOOKUP(A2049,kipp_maps!A:E,5,FALSE)</f>
        <v>GenEd</v>
      </c>
      <c r="F2049">
        <f>VLOOKUP(A2049&amp;"|"&amp;"Fall"&amp;"|"&amp;"Math",kipp_maps!H:I,2,FALSE)</f>
        <v>230</v>
      </c>
      <c r="G2049">
        <f>VLOOKUP(A2049&amp;"|"&amp;"Fall"&amp;"|"&amp;"Math",kipp_maps!H:J,3,FALSE)</f>
        <v>61</v>
      </c>
      <c r="H2049">
        <f>VLOOKUP(A2049&amp;"|"&amp;"Fall"&amp;"|"&amp;"Math",kipp_maps!H:K,4,FALSE)</f>
        <v>3</v>
      </c>
      <c r="I2049" t="str">
        <f>VLOOKUP(A2049&amp;"|"&amp;"Spring"&amp;"|"&amp;"Math",kipp_maps!H:I,2,FALSE)</f>
        <v>.</v>
      </c>
      <c r="J2049" t="str">
        <f>VLOOKUP(A2049&amp;"|"&amp;"Spring"&amp;"|"&amp;"Math",kipp_maps!H:J,3,FALSE)</f>
        <v>.</v>
      </c>
      <c r="K2049" t="str">
        <f>VLOOKUP(A2049&amp;"|"&amp;"Spring"&amp;"|"&amp;"Math",kipp_maps!H:K,4,FALSE)</f>
        <v>.</v>
      </c>
      <c r="L2049">
        <f>VLOOKUP(A2049&amp;"|"&amp;"Fall"&amp;"|"&amp;"Math",kipp_maps!H:L,5,FALSE)</f>
        <v>4</v>
      </c>
      <c r="M2049" t="e">
        <f t="shared" si="124"/>
        <v>#VALUE!</v>
      </c>
      <c r="N2049" t="e">
        <f t="shared" si="125"/>
        <v>#VALUE!</v>
      </c>
      <c r="O2049">
        <f>VLOOKUP(A2049&amp;"|"&amp;"Fall"&amp;"|"&amp;"Reading",kipp_maps!H:I,2,FALSE)</f>
        <v>232</v>
      </c>
      <c r="P2049">
        <f>VLOOKUP(A2049&amp;"|"&amp;"Fall"&amp;"|"&amp;"Reading",kipp_maps!H:J,3,FALSE)</f>
        <v>87</v>
      </c>
      <c r="Q2049">
        <f>VLOOKUP(A2049&amp;"|"&amp;"Fall"&amp;"|"&amp;"Reading",kipp_maps!H:K,4,FALSE)</f>
        <v>4</v>
      </c>
      <c r="R2049" t="str">
        <f>VLOOKUP(A2049&amp;"|"&amp;"Spring"&amp;"|"&amp;"Reading",kipp_maps!H:I,2,FALSE)</f>
        <v>.</v>
      </c>
      <c r="S2049" t="str">
        <f>VLOOKUP(A2049&amp;"|"&amp;"Spring"&amp;"|"&amp;"Reading",kipp_maps!H:J,3,FALSE)</f>
        <v>.</v>
      </c>
      <c r="T2049" t="str">
        <f>VLOOKUP(A2049&amp;"|"&amp;"Spring"&amp;"|"&amp;"Reading",kipp_maps!H:K,4,FALSE)</f>
        <v>.</v>
      </c>
      <c r="U2049">
        <f>VLOOKUP(A2049&amp;"|"&amp;"Fall"&amp;"|"&amp;"Reading",kipp_maps!H:L,5,FALSE)</f>
        <v>2</v>
      </c>
      <c r="V2049" t="e">
        <f t="shared" si="126"/>
        <v>#VALUE!</v>
      </c>
      <c r="W2049" t="e">
        <f t="shared" si="127"/>
        <v>#VALUE!</v>
      </c>
    </row>
    <row r="2050" spans="1:23" x14ac:dyDescent="0.25">
      <c r="A2050">
        <v>14488</v>
      </c>
      <c r="B2050" t="str">
        <f>VLOOKUP(A2050,kipp_maps!A:B,2,FALSE)</f>
        <v>School D</v>
      </c>
      <c r="C2050">
        <f>VLOOKUP(A2050,kipp_maps!A:C,3,FALSE)</f>
        <v>7</v>
      </c>
      <c r="D2050">
        <f>VLOOKUP(A2050,kipp_maps!A:D,4,FALSE)</f>
        <v>2019</v>
      </c>
      <c r="E2050" t="str">
        <f>VLOOKUP(A2050,kipp_maps!A:E,5,FALSE)</f>
        <v>GenEd</v>
      </c>
      <c r="F2050">
        <f>VLOOKUP(A2050&amp;"|"&amp;"Fall"&amp;"|"&amp;"Math",kipp_maps!H:I,2,FALSE)</f>
        <v>221</v>
      </c>
      <c r="G2050">
        <f>VLOOKUP(A2050&amp;"|"&amp;"Fall"&amp;"|"&amp;"Math",kipp_maps!H:J,3,FALSE)</f>
        <v>40</v>
      </c>
      <c r="H2050">
        <f>VLOOKUP(A2050&amp;"|"&amp;"Fall"&amp;"|"&amp;"Math",kipp_maps!H:K,4,FALSE)</f>
        <v>2</v>
      </c>
      <c r="I2050" t="str">
        <f>VLOOKUP(A2050&amp;"|"&amp;"Spring"&amp;"|"&amp;"Math",kipp_maps!H:I,2,FALSE)</f>
        <v>.</v>
      </c>
      <c r="J2050" t="str">
        <f>VLOOKUP(A2050&amp;"|"&amp;"Spring"&amp;"|"&amp;"Math",kipp_maps!H:J,3,FALSE)</f>
        <v>.</v>
      </c>
      <c r="K2050" t="str">
        <f>VLOOKUP(A2050&amp;"|"&amp;"Spring"&amp;"|"&amp;"Math",kipp_maps!H:K,4,FALSE)</f>
        <v>.</v>
      </c>
      <c r="L2050">
        <f>VLOOKUP(A2050&amp;"|"&amp;"Fall"&amp;"|"&amp;"Math",kipp_maps!H:L,5,FALSE)</f>
        <v>5</v>
      </c>
      <c r="M2050" t="e">
        <f t="shared" si="124"/>
        <v>#VALUE!</v>
      </c>
      <c r="N2050" t="e">
        <f t="shared" si="125"/>
        <v>#VALUE!</v>
      </c>
      <c r="O2050">
        <f>VLOOKUP(A2050&amp;"|"&amp;"Fall"&amp;"|"&amp;"Reading",kipp_maps!H:I,2,FALSE)</f>
        <v>209</v>
      </c>
      <c r="P2050">
        <f>VLOOKUP(A2050&amp;"|"&amp;"Fall"&amp;"|"&amp;"Reading",kipp_maps!H:J,3,FALSE)</f>
        <v>32</v>
      </c>
      <c r="Q2050">
        <f>VLOOKUP(A2050&amp;"|"&amp;"Fall"&amp;"|"&amp;"Reading",kipp_maps!H:K,4,FALSE)</f>
        <v>2</v>
      </c>
      <c r="R2050" t="str">
        <f>VLOOKUP(A2050&amp;"|"&amp;"Spring"&amp;"|"&amp;"Reading",kipp_maps!H:I,2,FALSE)</f>
        <v>.</v>
      </c>
      <c r="S2050" t="str">
        <f>VLOOKUP(A2050&amp;"|"&amp;"Spring"&amp;"|"&amp;"Reading",kipp_maps!H:J,3,FALSE)</f>
        <v>.</v>
      </c>
      <c r="T2050" t="str">
        <f>VLOOKUP(A2050&amp;"|"&amp;"Spring"&amp;"|"&amp;"Reading",kipp_maps!H:K,4,FALSE)</f>
        <v>.</v>
      </c>
      <c r="U2050">
        <f>VLOOKUP(A2050&amp;"|"&amp;"Fall"&amp;"|"&amp;"Reading",kipp_maps!H:L,5,FALSE)</f>
        <v>5</v>
      </c>
      <c r="V2050" t="e">
        <f t="shared" si="126"/>
        <v>#VALUE!</v>
      </c>
      <c r="W2050" t="e">
        <f t="shared" si="127"/>
        <v>#VALUE!</v>
      </c>
    </row>
    <row r="2051" spans="1:23" x14ac:dyDescent="0.25">
      <c r="A2051">
        <v>29695</v>
      </c>
      <c r="B2051" t="str">
        <f>VLOOKUP(A2051,kipp_maps!A:B,2,FALSE)</f>
        <v>School D</v>
      </c>
      <c r="C2051">
        <f>VLOOKUP(A2051,kipp_maps!A:C,3,FALSE)</f>
        <v>7</v>
      </c>
      <c r="D2051">
        <f>VLOOKUP(A2051,kipp_maps!A:D,4,FALSE)</f>
        <v>2019</v>
      </c>
      <c r="E2051" t="str">
        <f>VLOOKUP(A2051,kipp_maps!A:E,5,FALSE)</f>
        <v>GenEd</v>
      </c>
      <c r="F2051">
        <f>VLOOKUP(A2051&amp;"|"&amp;"Fall"&amp;"|"&amp;"Math",kipp_maps!H:I,2,FALSE)</f>
        <v>222</v>
      </c>
      <c r="G2051">
        <f>VLOOKUP(A2051&amp;"|"&amp;"Fall"&amp;"|"&amp;"Math",kipp_maps!H:J,3,FALSE)</f>
        <v>42</v>
      </c>
      <c r="H2051">
        <f>VLOOKUP(A2051&amp;"|"&amp;"Fall"&amp;"|"&amp;"Math",kipp_maps!H:K,4,FALSE)</f>
        <v>2</v>
      </c>
      <c r="I2051" t="str">
        <f>VLOOKUP(A2051&amp;"|"&amp;"Spring"&amp;"|"&amp;"Math",kipp_maps!H:I,2,FALSE)</f>
        <v>.</v>
      </c>
      <c r="J2051" t="str">
        <f>VLOOKUP(A2051&amp;"|"&amp;"Spring"&amp;"|"&amp;"Math",kipp_maps!H:J,3,FALSE)</f>
        <v>.</v>
      </c>
      <c r="K2051" t="str">
        <f>VLOOKUP(A2051&amp;"|"&amp;"Spring"&amp;"|"&amp;"Math",kipp_maps!H:K,4,FALSE)</f>
        <v>.</v>
      </c>
      <c r="L2051">
        <f>VLOOKUP(A2051&amp;"|"&amp;"Fall"&amp;"|"&amp;"Math",kipp_maps!H:L,5,FALSE)</f>
        <v>5</v>
      </c>
      <c r="M2051" t="e">
        <f t="shared" ref="M2051:M2114" si="128">I2051-F2051</f>
        <v>#VALUE!</v>
      </c>
      <c r="N2051" t="e">
        <f t="shared" ref="N2051:N2114" si="129">M2051-L2051</f>
        <v>#VALUE!</v>
      </c>
      <c r="O2051">
        <f>VLOOKUP(A2051&amp;"|"&amp;"Fall"&amp;"|"&amp;"Reading",kipp_maps!H:I,2,FALSE)</f>
        <v>223</v>
      </c>
      <c r="P2051">
        <f>VLOOKUP(A2051&amp;"|"&amp;"Fall"&amp;"|"&amp;"Reading",kipp_maps!H:J,3,FALSE)</f>
        <v>69</v>
      </c>
      <c r="Q2051">
        <f>VLOOKUP(A2051&amp;"|"&amp;"Fall"&amp;"|"&amp;"Reading",kipp_maps!H:K,4,FALSE)</f>
        <v>3</v>
      </c>
      <c r="R2051" t="str">
        <f>VLOOKUP(A2051&amp;"|"&amp;"Spring"&amp;"|"&amp;"Reading",kipp_maps!H:I,2,FALSE)</f>
        <v>.</v>
      </c>
      <c r="S2051" t="str">
        <f>VLOOKUP(A2051&amp;"|"&amp;"Spring"&amp;"|"&amp;"Reading",kipp_maps!H:J,3,FALSE)</f>
        <v>.</v>
      </c>
      <c r="T2051" t="str">
        <f>VLOOKUP(A2051&amp;"|"&amp;"Spring"&amp;"|"&amp;"Reading",kipp_maps!H:K,4,FALSE)</f>
        <v>.</v>
      </c>
      <c r="U2051">
        <f>VLOOKUP(A2051&amp;"|"&amp;"Fall"&amp;"|"&amp;"Reading",kipp_maps!H:L,5,FALSE)</f>
        <v>2</v>
      </c>
      <c r="V2051" t="e">
        <f t="shared" ref="V2051:V2114" si="130">R2051-O2051</f>
        <v>#VALUE!</v>
      </c>
      <c r="W2051" t="e">
        <f t="shared" ref="W2051:W2114" si="131">V2051-U2051</f>
        <v>#VALUE!</v>
      </c>
    </row>
    <row r="2052" spans="1:23" x14ac:dyDescent="0.25">
      <c r="A2052">
        <v>24109</v>
      </c>
      <c r="B2052" t="str">
        <f>VLOOKUP(A2052,kipp_maps!A:B,2,FALSE)</f>
        <v>School D</v>
      </c>
      <c r="C2052">
        <f>VLOOKUP(A2052,kipp_maps!A:C,3,FALSE)</f>
        <v>7</v>
      </c>
      <c r="D2052">
        <f>VLOOKUP(A2052,kipp_maps!A:D,4,FALSE)</f>
        <v>2019</v>
      </c>
      <c r="E2052" t="str">
        <f>VLOOKUP(A2052,kipp_maps!A:E,5,FALSE)</f>
        <v>GenEd</v>
      </c>
      <c r="F2052">
        <f>VLOOKUP(A2052&amp;"|"&amp;"Fall"&amp;"|"&amp;"Math",kipp_maps!H:I,2,FALSE)</f>
        <v>215</v>
      </c>
      <c r="G2052">
        <f>VLOOKUP(A2052&amp;"|"&amp;"Fall"&amp;"|"&amp;"Math",kipp_maps!H:J,3,FALSE)</f>
        <v>27</v>
      </c>
      <c r="H2052">
        <f>VLOOKUP(A2052&amp;"|"&amp;"Fall"&amp;"|"&amp;"Math",kipp_maps!H:K,4,FALSE)</f>
        <v>2</v>
      </c>
      <c r="I2052" t="str">
        <f>VLOOKUP(A2052&amp;"|"&amp;"Spring"&amp;"|"&amp;"Math",kipp_maps!H:I,2,FALSE)</f>
        <v>.</v>
      </c>
      <c r="J2052" t="str">
        <f>VLOOKUP(A2052&amp;"|"&amp;"Spring"&amp;"|"&amp;"Math",kipp_maps!H:J,3,FALSE)</f>
        <v>.</v>
      </c>
      <c r="K2052" t="str">
        <f>VLOOKUP(A2052&amp;"|"&amp;"Spring"&amp;"|"&amp;"Math",kipp_maps!H:K,4,FALSE)</f>
        <v>.</v>
      </c>
      <c r="L2052">
        <f>VLOOKUP(A2052&amp;"|"&amp;"Fall"&amp;"|"&amp;"Math",kipp_maps!H:L,5,FALSE)</f>
        <v>6</v>
      </c>
      <c r="M2052" t="e">
        <f t="shared" si="128"/>
        <v>#VALUE!</v>
      </c>
      <c r="N2052" t="e">
        <f t="shared" si="129"/>
        <v>#VALUE!</v>
      </c>
      <c r="O2052">
        <f>VLOOKUP(A2052&amp;"|"&amp;"Fall"&amp;"|"&amp;"Reading",kipp_maps!H:I,2,FALSE)</f>
        <v>210</v>
      </c>
      <c r="P2052">
        <f>VLOOKUP(A2052&amp;"|"&amp;"Fall"&amp;"|"&amp;"Reading",kipp_maps!H:J,3,FALSE)</f>
        <v>35</v>
      </c>
      <c r="Q2052">
        <f>VLOOKUP(A2052&amp;"|"&amp;"Fall"&amp;"|"&amp;"Reading",kipp_maps!H:K,4,FALSE)</f>
        <v>2</v>
      </c>
      <c r="R2052" t="str">
        <f>VLOOKUP(A2052&amp;"|"&amp;"Spring"&amp;"|"&amp;"Reading",kipp_maps!H:I,2,FALSE)</f>
        <v>.</v>
      </c>
      <c r="S2052" t="str">
        <f>VLOOKUP(A2052&amp;"|"&amp;"Spring"&amp;"|"&amp;"Reading",kipp_maps!H:J,3,FALSE)</f>
        <v>.</v>
      </c>
      <c r="T2052" t="str">
        <f>VLOOKUP(A2052&amp;"|"&amp;"Spring"&amp;"|"&amp;"Reading",kipp_maps!H:K,4,FALSE)</f>
        <v>.</v>
      </c>
      <c r="U2052">
        <f>VLOOKUP(A2052&amp;"|"&amp;"Fall"&amp;"|"&amp;"Reading",kipp_maps!H:L,5,FALSE)</f>
        <v>5</v>
      </c>
      <c r="V2052" t="e">
        <f t="shared" si="130"/>
        <v>#VALUE!</v>
      </c>
      <c r="W2052" t="e">
        <f t="shared" si="131"/>
        <v>#VALUE!</v>
      </c>
    </row>
    <row r="2053" spans="1:23" x14ac:dyDescent="0.25">
      <c r="A2053">
        <v>25203</v>
      </c>
      <c r="B2053" t="str">
        <f>VLOOKUP(A2053,kipp_maps!A:B,2,FALSE)</f>
        <v>School D</v>
      </c>
      <c r="C2053">
        <f>VLOOKUP(A2053,kipp_maps!A:C,3,FALSE)</f>
        <v>7</v>
      </c>
      <c r="D2053">
        <f>VLOOKUP(A2053,kipp_maps!A:D,4,FALSE)</f>
        <v>2019</v>
      </c>
      <c r="E2053" t="str">
        <f>VLOOKUP(A2053,kipp_maps!A:E,5,FALSE)</f>
        <v>GenEd</v>
      </c>
      <c r="F2053">
        <f>VLOOKUP(A2053&amp;"|"&amp;"Fall"&amp;"|"&amp;"Math",kipp_maps!H:I,2,FALSE)</f>
        <v>221</v>
      </c>
      <c r="G2053">
        <f>VLOOKUP(A2053&amp;"|"&amp;"Fall"&amp;"|"&amp;"Math",kipp_maps!H:J,3,FALSE)</f>
        <v>40</v>
      </c>
      <c r="H2053">
        <f>VLOOKUP(A2053&amp;"|"&amp;"Fall"&amp;"|"&amp;"Math",kipp_maps!H:K,4,FALSE)</f>
        <v>2</v>
      </c>
      <c r="I2053" t="str">
        <f>VLOOKUP(A2053&amp;"|"&amp;"Spring"&amp;"|"&amp;"Math",kipp_maps!H:I,2,FALSE)</f>
        <v>.</v>
      </c>
      <c r="J2053" t="str">
        <f>VLOOKUP(A2053&amp;"|"&amp;"Spring"&amp;"|"&amp;"Math",kipp_maps!H:J,3,FALSE)</f>
        <v>.</v>
      </c>
      <c r="K2053" t="str">
        <f>VLOOKUP(A2053&amp;"|"&amp;"Spring"&amp;"|"&amp;"Math",kipp_maps!H:K,4,FALSE)</f>
        <v>.</v>
      </c>
      <c r="L2053">
        <f>VLOOKUP(A2053&amp;"|"&amp;"Fall"&amp;"|"&amp;"Math",kipp_maps!H:L,5,FALSE)</f>
        <v>5</v>
      </c>
      <c r="M2053" t="e">
        <f t="shared" si="128"/>
        <v>#VALUE!</v>
      </c>
      <c r="N2053" t="e">
        <f t="shared" si="129"/>
        <v>#VALUE!</v>
      </c>
      <c r="O2053">
        <f>VLOOKUP(A2053&amp;"|"&amp;"Fall"&amp;"|"&amp;"Reading",kipp_maps!H:I,2,FALSE)</f>
        <v>216</v>
      </c>
      <c r="P2053">
        <f>VLOOKUP(A2053&amp;"|"&amp;"Fall"&amp;"|"&amp;"Reading",kipp_maps!H:J,3,FALSE)</f>
        <v>51</v>
      </c>
      <c r="Q2053">
        <f>VLOOKUP(A2053&amp;"|"&amp;"Fall"&amp;"|"&amp;"Reading",kipp_maps!H:K,4,FALSE)</f>
        <v>3</v>
      </c>
      <c r="R2053" t="str">
        <f>VLOOKUP(A2053&amp;"|"&amp;"Spring"&amp;"|"&amp;"Reading",kipp_maps!H:I,2,FALSE)</f>
        <v>.</v>
      </c>
      <c r="S2053" t="str">
        <f>VLOOKUP(A2053&amp;"|"&amp;"Spring"&amp;"|"&amp;"Reading",kipp_maps!H:J,3,FALSE)</f>
        <v>.</v>
      </c>
      <c r="T2053" t="str">
        <f>VLOOKUP(A2053&amp;"|"&amp;"Spring"&amp;"|"&amp;"Reading",kipp_maps!H:K,4,FALSE)</f>
        <v>.</v>
      </c>
      <c r="U2053">
        <f>VLOOKUP(A2053&amp;"|"&amp;"Fall"&amp;"|"&amp;"Reading",kipp_maps!H:L,5,FALSE)</f>
        <v>4</v>
      </c>
      <c r="V2053" t="e">
        <f t="shared" si="130"/>
        <v>#VALUE!</v>
      </c>
      <c r="W2053" t="e">
        <f t="shared" si="131"/>
        <v>#VALUE!</v>
      </c>
    </row>
    <row r="2054" spans="1:23" x14ac:dyDescent="0.25">
      <c r="A2054">
        <v>19895</v>
      </c>
      <c r="B2054" t="str">
        <f>VLOOKUP(A2054,kipp_maps!A:B,2,FALSE)</f>
        <v>School D</v>
      </c>
      <c r="C2054">
        <f>VLOOKUP(A2054,kipp_maps!A:C,3,FALSE)</f>
        <v>7</v>
      </c>
      <c r="D2054">
        <f>VLOOKUP(A2054,kipp_maps!A:D,4,FALSE)</f>
        <v>2019</v>
      </c>
      <c r="E2054" t="str">
        <f>VLOOKUP(A2054,kipp_maps!A:E,5,FALSE)</f>
        <v>GenEd</v>
      </c>
      <c r="F2054">
        <f>VLOOKUP(A2054&amp;"|"&amp;"Fall"&amp;"|"&amp;"Math",kipp_maps!H:I,2,FALSE)</f>
        <v>208</v>
      </c>
      <c r="G2054">
        <f>VLOOKUP(A2054&amp;"|"&amp;"Fall"&amp;"|"&amp;"Math",kipp_maps!H:J,3,FALSE)</f>
        <v>15</v>
      </c>
      <c r="H2054">
        <f>VLOOKUP(A2054&amp;"|"&amp;"Fall"&amp;"|"&amp;"Math",kipp_maps!H:K,4,FALSE)</f>
        <v>1</v>
      </c>
      <c r="I2054" t="str">
        <f>VLOOKUP(A2054&amp;"|"&amp;"Spring"&amp;"|"&amp;"Math",kipp_maps!H:I,2,FALSE)</f>
        <v>.</v>
      </c>
      <c r="J2054" t="str">
        <f>VLOOKUP(A2054&amp;"|"&amp;"Spring"&amp;"|"&amp;"Math",kipp_maps!H:J,3,FALSE)</f>
        <v>.</v>
      </c>
      <c r="K2054" t="str">
        <f>VLOOKUP(A2054&amp;"|"&amp;"Spring"&amp;"|"&amp;"Math",kipp_maps!H:K,4,FALSE)</f>
        <v>.</v>
      </c>
      <c r="L2054">
        <f>VLOOKUP(A2054&amp;"|"&amp;"Fall"&amp;"|"&amp;"Math",kipp_maps!H:L,5,FALSE)</f>
        <v>6</v>
      </c>
      <c r="M2054" t="e">
        <f t="shared" si="128"/>
        <v>#VALUE!</v>
      </c>
      <c r="N2054" t="e">
        <f t="shared" si="129"/>
        <v>#VALUE!</v>
      </c>
      <c r="O2054">
        <f>VLOOKUP(A2054&amp;"|"&amp;"Fall"&amp;"|"&amp;"Reading",kipp_maps!H:I,2,FALSE)</f>
        <v>215</v>
      </c>
      <c r="P2054">
        <f>VLOOKUP(A2054&amp;"|"&amp;"Fall"&amp;"|"&amp;"Reading",kipp_maps!H:J,3,FALSE)</f>
        <v>48</v>
      </c>
      <c r="Q2054">
        <f>VLOOKUP(A2054&amp;"|"&amp;"Fall"&amp;"|"&amp;"Reading",kipp_maps!H:K,4,FALSE)</f>
        <v>2</v>
      </c>
      <c r="R2054" t="str">
        <f>VLOOKUP(A2054&amp;"|"&amp;"Spring"&amp;"|"&amp;"Reading",kipp_maps!H:I,2,FALSE)</f>
        <v>.</v>
      </c>
      <c r="S2054" t="str">
        <f>VLOOKUP(A2054&amp;"|"&amp;"Spring"&amp;"|"&amp;"Reading",kipp_maps!H:J,3,FALSE)</f>
        <v>.</v>
      </c>
      <c r="T2054" t="str">
        <f>VLOOKUP(A2054&amp;"|"&amp;"Spring"&amp;"|"&amp;"Reading",kipp_maps!H:K,4,FALSE)</f>
        <v>.</v>
      </c>
      <c r="U2054">
        <f>VLOOKUP(A2054&amp;"|"&amp;"Fall"&amp;"|"&amp;"Reading",kipp_maps!H:L,5,FALSE)</f>
        <v>4</v>
      </c>
      <c r="V2054" t="e">
        <f t="shared" si="130"/>
        <v>#VALUE!</v>
      </c>
      <c r="W2054" t="e">
        <f t="shared" si="131"/>
        <v>#VALUE!</v>
      </c>
    </row>
    <row r="2055" spans="1:23" x14ac:dyDescent="0.25">
      <c r="A2055">
        <v>11366</v>
      </c>
      <c r="B2055" t="str">
        <f>VLOOKUP(A2055,kipp_maps!A:B,2,FALSE)</f>
        <v>School D</v>
      </c>
      <c r="C2055">
        <f>VLOOKUP(A2055,kipp_maps!A:C,3,FALSE)</f>
        <v>7</v>
      </c>
      <c r="D2055">
        <f>VLOOKUP(A2055,kipp_maps!A:D,4,FALSE)</f>
        <v>2019</v>
      </c>
      <c r="E2055" t="str">
        <f>VLOOKUP(A2055,kipp_maps!A:E,5,FALSE)</f>
        <v>GenEd</v>
      </c>
      <c r="F2055">
        <f>VLOOKUP(A2055&amp;"|"&amp;"Fall"&amp;"|"&amp;"Math",kipp_maps!H:I,2,FALSE)</f>
        <v>204</v>
      </c>
      <c r="G2055">
        <f>VLOOKUP(A2055&amp;"|"&amp;"Fall"&amp;"|"&amp;"Math",kipp_maps!H:J,3,FALSE)</f>
        <v>10</v>
      </c>
      <c r="H2055">
        <f>VLOOKUP(A2055&amp;"|"&amp;"Fall"&amp;"|"&amp;"Math",kipp_maps!H:K,4,FALSE)</f>
        <v>1</v>
      </c>
      <c r="I2055" t="str">
        <f>VLOOKUP(A2055&amp;"|"&amp;"Spring"&amp;"|"&amp;"Math",kipp_maps!H:I,2,FALSE)</f>
        <v>.</v>
      </c>
      <c r="J2055" t="str">
        <f>VLOOKUP(A2055&amp;"|"&amp;"Spring"&amp;"|"&amp;"Math",kipp_maps!H:J,3,FALSE)</f>
        <v>.</v>
      </c>
      <c r="K2055" t="str">
        <f>VLOOKUP(A2055&amp;"|"&amp;"Spring"&amp;"|"&amp;"Math",kipp_maps!H:K,4,FALSE)</f>
        <v>.</v>
      </c>
      <c r="L2055">
        <f>VLOOKUP(A2055&amp;"|"&amp;"Fall"&amp;"|"&amp;"Math",kipp_maps!H:L,5,FALSE)</f>
        <v>6</v>
      </c>
      <c r="M2055" t="e">
        <f t="shared" si="128"/>
        <v>#VALUE!</v>
      </c>
      <c r="N2055" t="e">
        <f t="shared" si="129"/>
        <v>#VALUE!</v>
      </c>
      <c r="O2055">
        <f>VLOOKUP(A2055&amp;"|"&amp;"Fall"&amp;"|"&amp;"Reading",kipp_maps!H:I,2,FALSE)</f>
        <v>202</v>
      </c>
      <c r="P2055">
        <f>VLOOKUP(A2055&amp;"|"&amp;"Fall"&amp;"|"&amp;"Reading",kipp_maps!H:J,3,FALSE)</f>
        <v>17</v>
      </c>
      <c r="Q2055">
        <f>VLOOKUP(A2055&amp;"|"&amp;"Fall"&amp;"|"&amp;"Reading",kipp_maps!H:K,4,FALSE)</f>
        <v>1</v>
      </c>
      <c r="R2055" t="str">
        <f>VLOOKUP(A2055&amp;"|"&amp;"Spring"&amp;"|"&amp;"Reading",kipp_maps!H:I,2,FALSE)</f>
        <v>.</v>
      </c>
      <c r="S2055" t="str">
        <f>VLOOKUP(A2055&amp;"|"&amp;"Spring"&amp;"|"&amp;"Reading",kipp_maps!H:J,3,FALSE)</f>
        <v>.</v>
      </c>
      <c r="T2055" t="str">
        <f>VLOOKUP(A2055&amp;"|"&amp;"Spring"&amp;"|"&amp;"Reading",kipp_maps!H:K,4,FALSE)</f>
        <v>.</v>
      </c>
      <c r="U2055">
        <f>VLOOKUP(A2055&amp;"|"&amp;"Fall"&amp;"|"&amp;"Reading",kipp_maps!H:L,5,FALSE)</f>
        <v>6</v>
      </c>
      <c r="V2055" t="e">
        <f t="shared" si="130"/>
        <v>#VALUE!</v>
      </c>
      <c r="W2055" t="e">
        <f t="shared" si="131"/>
        <v>#VALUE!</v>
      </c>
    </row>
    <row r="2056" spans="1:23" x14ac:dyDescent="0.25">
      <c r="A2056">
        <v>23703</v>
      </c>
      <c r="B2056" t="str">
        <f>VLOOKUP(A2056,kipp_maps!A:B,2,FALSE)</f>
        <v>School D</v>
      </c>
      <c r="C2056">
        <f>VLOOKUP(A2056,kipp_maps!A:C,3,FALSE)</f>
        <v>7</v>
      </c>
      <c r="D2056">
        <f>VLOOKUP(A2056,kipp_maps!A:D,4,FALSE)</f>
        <v>2019</v>
      </c>
      <c r="E2056" t="str">
        <f>VLOOKUP(A2056,kipp_maps!A:E,5,FALSE)</f>
        <v>GenEd</v>
      </c>
      <c r="F2056">
        <f>VLOOKUP(A2056&amp;"|"&amp;"Fall"&amp;"|"&amp;"Math",kipp_maps!H:I,2,FALSE)</f>
        <v>226</v>
      </c>
      <c r="G2056">
        <f>VLOOKUP(A2056&amp;"|"&amp;"Fall"&amp;"|"&amp;"Math",kipp_maps!H:J,3,FALSE)</f>
        <v>52</v>
      </c>
      <c r="H2056">
        <f>VLOOKUP(A2056&amp;"|"&amp;"Fall"&amp;"|"&amp;"Math",kipp_maps!H:K,4,FALSE)</f>
        <v>3</v>
      </c>
      <c r="I2056" t="str">
        <f>VLOOKUP(A2056&amp;"|"&amp;"Spring"&amp;"|"&amp;"Math",kipp_maps!H:I,2,FALSE)</f>
        <v>.</v>
      </c>
      <c r="J2056" t="str">
        <f>VLOOKUP(A2056&amp;"|"&amp;"Spring"&amp;"|"&amp;"Math",kipp_maps!H:J,3,FALSE)</f>
        <v>.</v>
      </c>
      <c r="K2056" t="str">
        <f>VLOOKUP(A2056&amp;"|"&amp;"Spring"&amp;"|"&amp;"Math",kipp_maps!H:K,4,FALSE)</f>
        <v>.</v>
      </c>
      <c r="L2056">
        <f>VLOOKUP(A2056&amp;"|"&amp;"Fall"&amp;"|"&amp;"Math",kipp_maps!H:L,5,FALSE)</f>
        <v>5</v>
      </c>
      <c r="M2056" t="e">
        <f t="shared" si="128"/>
        <v>#VALUE!</v>
      </c>
      <c r="N2056" t="e">
        <f t="shared" si="129"/>
        <v>#VALUE!</v>
      </c>
      <c r="O2056">
        <f>VLOOKUP(A2056&amp;"|"&amp;"Fall"&amp;"|"&amp;"Reading",kipp_maps!H:I,2,FALSE)</f>
        <v>224</v>
      </c>
      <c r="P2056">
        <f>VLOOKUP(A2056&amp;"|"&amp;"Fall"&amp;"|"&amp;"Reading",kipp_maps!H:J,3,FALSE)</f>
        <v>71</v>
      </c>
      <c r="Q2056">
        <f>VLOOKUP(A2056&amp;"|"&amp;"Fall"&amp;"|"&amp;"Reading",kipp_maps!H:K,4,FALSE)</f>
        <v>3</v>
      </c>
      <c r="R2056" t="str">
        <f>VLOOKUP(A2056&amp;"|"&amp;"Spring"&amp;"|"&amp;"Reading",kipp_maps!H:I,2,FALSE)</f>
        <v>.</v>
      </c>
      <c r="S2056" t="str">
        <f>VLOOKUP(A2056&amp;"|"&amp;"Spring"&amp;"|"&amp;"Reading",kipp_maps!H:J,3,FALSE)</f>
        <v>.</v>
      </c>
      <c r="T2056" t="str">
        <f>VLOOKUP(A2056&amp;"|"&amp;"Spring"&amp;"|"&amp;"Reading",kipp_maps!H:K,4,FALSE)</f>
        <v>.</v>
      </c>
      <c r="U2056">
        <f>VLOOKUP(A2056&amp;"|"&amp;"Fall"&amp;"|"&amp;"Reading",kipp_maps!H:L,5,FALSE)</f>
        <v>2</v>
      </c>
      <c r="V2056" t="e">
        <f t="shared" si="130"/>
        <v>#VALUE!</v>
      </c>
      <c r="W2056" t="e">
        <f t="shared" si="131"/>
        <v>#VALUE!</v>
      </c>
    </row>
    <row r="2057" spans="1:23" x14ac:dyDescent="0.25">
      <c r="A2057">
        <v>15559</v>
      </c>
      <c r="B2057" t="str">
        <f>VLOOKUP(A2057,kipp_maps!A:B,2,FALSE)</f>
        <v>School D</v>
      </c>
      <c r="C2057">
        <f>VLOOKUP(A2057,kipp_maps!A:C,3,FALSE)</f>
        <v>7</v>
      </c>
      <c r="D2057">
        <f>VLOOKUP(A2057,kipp_maps!A:D,4,FALSE)</f>
        <v>2019</v>
      </c>
      <c r="E2057" t="str">
        <f>VLOOKUP(A2057,kipp_maps!A:E,5,FALSE)</f>
        <v>GenEd</v>
      </c>
      <c r="F2057">
        <f>VLOOKUP(A2057&amp;"|"&amp;"Fall"&amp;"|"&amp;"Math",kipp_maps!H:I,2,FALSE)</f>
        <v>234</v>
      </c>
      <c r="G2057">
        <f>VLOOKUP(A2057&amp;"|"&amp;"Fall"&amp;"|"&amp;"Math",kipp_maps!H:J,3,FALSE)</f>
        <v>70</v>
      </c>
      <c r="H2057">
        <f>VLOOKUP(A2057&amp;"|"&amp;"Fall"&amp;"|"&amp;"Math",kipp_maps!H:K,4,FALSE)</f>
        <v>3</v>
      </c>
      <c r="I2057" t="str">
        <f>VLOOKUP(A2057&amp;"|"&amp;"Spring"&amp;"|"&amp;"Math",kipp_maps!H:I,2,FALSE)</f>
        <v>.</v>
      </c>
      <c r="J2057" t="str">
        <f>VLOOKUP(A2057&amp;"|"&amp;"Spring"&amp;"|"&amp;"Math",kipp_maps!H:J,3,FALSE)</f>
        <v>.</v>
      </c>
      <c r="K2057" t="str">
        <f>VLOOKUP(A2057&amp;"|"&amp;"Spring"&amp;"|"&amp;"Math",kipp_maps!H:K,4,FALSE)</f>
        <v>.</v>
      </c>
      <c r="L2057">
        <f>VLOOKUP(A2057&amp;"|"&amp;"Fall"&amp;"|"&amp;"Math",kipp_maps!H:L,5,FALSE)</f>
        <v>4</v>
      </c>
      <c r="M2057" t="e">
        <f t="shared" si="128"/>
        <v>#VALUE!</v>
      </c>
      <c r="N2057" t="e">
        <f t="shared" si="129"/>
        <v>#VALUE!</v>
      </c>
      <c r="O2057">
        <f>VLOOKUP(A2057&amp;"|"&amp;"Fall"&amp;"|"&amp;"Reading",kipp_maps!H:I,2,FALSE)</f>
        <v>214</v>
      </c>
      <c r="P2057">
        <f>VLOOKUP(A2057&amp;"|"&amp;"Fall"&amp;"|"&amp;"Reading",kipp_maps!H:J,3,FALSE)</f>
        <v>45</v>
      </c>
      <c r="Q2057">
        <f>VLOOKUP(A2057&amp;"|"&amp;"Fall"&amp;"|"&amp;"Reading",kipp_maps!H:K,4,FALSE)</f>
        <v>2</v>
      </c>
      <c r="R2057" t="str">
        <f>VLOOKUP(A2057&amp;"|"&amp;"Spring"&amp;"|"&amp;"Reading",kipp_maps!H:I,2,FALSE)</f>
        <v>.</v>
      </c>
      <c r="S2057" t="str">
        <f>VLOOKUP(A2057&amp;"|"&amp;"Spring"&amp;"|"&amp;"Reading",kipp_maps!H:J,3,FALSE)</f>
        <v>.</v>
      </c>
      <c r="T2057" t="str">
        <f>VLOOKUP(A2057&amp;"|"&amp;"Spring"&amp;"|"&amp;"Reading",kipp_maps!H:K,4,FALSE)</f>
        <v>.</v>
      </c>
      <c r="U2057">
        <f>VLOOKUP(A2057&amp;"|"&amp;"Fall"&amp;"|"&amp;"Reading",kipp_maps!H:L,5,FALSE)</f>
        <v>4</v>
      </c>
      <c r="V2057" t="e">
        <f t="shared" si="130"/>
        <v>#VALUE!</v>
      </c>
      <c r="W2057" t="e">
        <f t="shared" si="131"/>
        <v>#VALUE!</v>
      </c>
    </row>
    <row r="2058" spans="1:23" x14ac:dyDescent="0.25">
      <c r="A2058">
        <v>19113</v>
      </c>
      <c r="B2058" t="str">
        <f>VLOOKUP(A2058,kipp_maps!A:B,2,FALSE)</f>
        <v>School D</v>
      </c>
      <c r="C2058">
        <f>VLOOKUP(A2058,kipp_maps!A:C,3,FALSE)</f>
        <v>7</v>
      </c>
      <c r="D2058">
        <f>VLOOKUP(A2058,kipp_maps!A:D,4,FALSE)</f>
        <v>2019</v>
      </c>
      <c r="E2058" t="str">
        <f>VLOOKUP(A2058,kipp_maps!A:E,5,FALSE)</f>
        <v>GenEd</v>
      </c>
      <c r="F2058" t="e">
        <f>VLOOKUP(A2058&amp;"|"&amp;"Fall"&amp;"|"&amp;"Math",kipp_maps!H:I,2,FALSE)</f>
        <v>#N/A</v>
      </c>
      <c r="G2058" t="e">
        <f>VLOOKUP(A2058&amp;"|"&amp;"Fall"&amp;"|"&amp;"Math",kipp_maps!H:J,3,FALSE)</f>
        <v>#N/A</v>
      </c>
      <c r="H2058" t="e">
        <f>VLOOKUP(A2058&amp;"|"&amp;"Fall"&amp;"|"&amp;"Math",kipp_maps!H:K,4,FALSE)</f>
        <v>#N/A</v>
      </c>
      <c r="I2058" t="e">
        <f>VLOOKUP(A2058&amp;"|"&amp;"Spring"&amp;"|"&amp;"Math",kipp_maps!H:I,2,FALSE)</f>
        <v>#N/A</v>
      </c>
      <c r="J2058" t="e">
        <f>VLOOKUP(A2058&amp;"|"&amp;"Spring"&amp;"|"&amp;"Math",kipp_maps!H:J,3,FALSE)</f>
        <v>#N/A</v>
      </c>
      <c r="K2058" t="e">
        <f>VLOOKUP(A2058&amp;"|"&amp;"Spring"&amp;"|"&amp;"Math",kipp_maps!H:K,4,FALSE)</f>
        <v>#N/A</v>
      </c>
      <c r="L2058" t="e">
        <f>VLOOKUP(A2058&amp;"|"&amp;"Fall"&amp;"|"&amp;"Math",kipp_maps!H:L,5,FALSE)</f>
        <v>#N/A</v>
      </c>
      <c r="M2058" t="e">
        <f t="shared" si="128"/>
        <v>#N/A</v>
      </c>
      <c r="N2058" t="e">
        <f t="shared" si="129"/>
        <v>#N/A</v>
      </c>
      <c r="O2058">
        <f>VLOOKUP(A2058&amp;"|"&amp;"Fall"&amp;"|"&amp;"Reading",kipp_maps!H:I,2,FALSE)</f>
        <v>219</v>
      </c>
      <c r="P2058">
        <f>VLOOKUP(A2058&amp;"|"&amp;"Fall"&amp;"|"&amp;"Reading",kipp_maps!H:J,3,FALSE)</f>
        <v>59</v>
      </c>
      <c r="Q2058">
        <f>VLOOKUP(A2058&amp;"|"&amp;"Fall"&amp;"|"&amp;"Reading",kipp_maps!H:K,4,FALSE)</f>
        <v>3</v>
      </c>
      <c r="R2058" t="str">
        <f>VLOOKUP(A2058&amp;"|"&amp;"Spring"&amp;"|"&amp;"Reading",kipp_maps!H:I,2,FALSE)</f>
        <v>.</v>
      </c>
      <c r="S2058" t="str">
        <f>VLOOKUP(A2058&amp;"|"&amp;"Spring"&amp;"|"&amp;"Reading",kipp_maps!H:J,3,FALSE)</f>
        <v>.</v>
      </c>
      <c r="T2058" t="str">
        <f>VLOOKUP(A2058&amp;"|"&amp;"Spring"&amp;"|"&amp;"Reading",kipp_maps!H:K,4,FALSE)</f>
        <v>.</v>
      </c>
      <c r="U2058">
        <f>VLOOKUP(A2058&amp;"|"&amp;"Fall"&amp;"|"&amp;"Reading",kipp_maps!H:L,5,FALSE)</f>
        <v>3</v>
      </c>
      <c r="V2058" t="e">
        <f t="shared" si="130"/>
        <v>#VALUE!</v>
      </c>
      <c r="W2058" t="e">
        <f t="shared" si="131"/>
        <v>#VALUE!</v>
      </c>
    </row>
    <row r="2059" spans="1:23" x14ac:dyDescent="0.25">
      <c r="A2059">
        <v>29435</v>
      </c>
      <c r="B2059" t="str">
        <f>VLOOKUP(A2059,kipp_maps!A:B,2,FALSE)</f>
        <v>School D</v>
      </c>
      <c r="C2059">
        <f>VLOOKUP(A2059,kipp_maps!A:C,3,FALSE)</f>
        <v>7</v>
      </c>
      <c r="D2059">
        <f>VLOOKUP(A2059,kipp_maps!A:D,4,FALSE)</f>
        <v>2019</v>
      </c>
      <c r="E2059" t="str">
        <f>VLOOKUP(A2059,kipp_maps!A:E,5,FALSE)</f>
        <v>GenEd</v>
      </c>
      <c r="F2059">
        <f>VLOOKUP(A2059&amp;"|"&amp;"Fall"&amp;"|"&amp;"Math",kipp_maps!H:I,2,FALSE)</f>
        <v>213</v>
      </c>
      <c r="G2059">
        <f>VLOOKUP(A2059&amp;"|"&amp;"Fall"&amp;"|"&amp;"Math",kipp_maps!H:J,3,FALSE)</f>
        <v>23</v>
      </c>
      <c r="H2059">
        <f>VLOOKUP(A2059&amp;"|"&amp;"Fall"&amp;"|"&amp;"Math",kipp_maps!H:K,4,FALSE)</f>
        <v>1</v>
      </c>
      <c r="I2059" t="str">
        <f>VLOOKUP(A2059&amp;"|"&amp;"Spring"&amp;"|"&amp;"Math",kipp_maps!H:I,2,FALSE)</f>
        <v>.</v>
      </c>
      <c r="J2059" t="str">
        <f>VLOOKUP(A2059&amp;"|"&amp;"Spring"&amp;"|"&amp;"Math",kipp_maps!H:J,3,FALSE)</f>
        <v>.</v>
      </c>
      <c r="K2059" t="str">
        <f>VLOOKUP(A2059&amp;"|"&amp;"Spring"&amp;"|"&amp;"Math",kipp_maps!H:K,4,FALSE)</f>
        <v>.</v>
      </c>
      <c r="L2059">
        <f>VLOOKUP(A2059&amp;"|"&amp;"Fall"&amp;"|"&amp;"Math",kipp_maps!H:L,5,FALSE)</f>
        <v>6</v>
      </c>
      <c r="M2059" t="e">
        <f t="shared" si="128"/>
        <v>#VALUE!</v>
      </c>
      <c r="N2059" t="e">
        <f t="shared" si="129"/>
        <v>#VALUE!</v>
      </c>
      <c r="O2059">
        <f>VLOOKUP(A2059&amp;"|"&amp;"Fall"&amp;"|"&amp;"Reading",kipp_maps!H:I,2,FALSE)</f>
        <v>195</v>
      </c>
      <c r="P2059">
        <f>VLOOKUP(A2059&amp;"|"&amp;"Fall"&amp;"|"&amp;"Reading",kipp_maps!H:J,3,FALSE)</f>
        <v>8</v>
      </c>
      <c r="Q2059">
        <f>VLOOKUP(A2059&amp;"|"&amp;"Fall"&amp;"|"&amp;"Reading",kipp_maps!H:K,4,FALSE)</f>
        <v>1</v>
      </c>
      <c r="R2059" t="str">
        <f>VLOOKUP(A2059&amp;"|"&amp;"Spring"&amp;"|"&amp;"Reading",kipp_maps!H:I,2,FALSE)</f>
        <v>.</v>
      </c>
      <c r="S2059" t="str">
        <f>VLOOKUP(A2059&amp;"|"&amp;"Spring"&amp;"|"&amp;"Reading",kipp_maps!H:J,3,FALSE)</f>
        <v>.</v>
      </c>
      <c r="T2059" t="str">
        <f>VLOOKUP(A2059&amp;"|"&amp;"Spring"&amp;"|"&amp;"Reading",kipp_maps!H:K,4,FALSE)</f>
        <v>.</v>
      </c>
      <c r="U2059">
        <f>VLOOKUP(A2059&amp;"|"&amp;"Fall"&amp;"|"&amp;"Reading",kipp_maps!H:L,5,FALSE)</f>
        <v>7</v>
      </c>
      <c r="V2059" t="e">
        <f t="shared" si="130"/>
        <v>#VALUE!</v>
      </c>
      <c r="W2059" t="e">
        <f t="shared" si="131"/>
        <v>#VALUE!</v>
      </c>
    </row>
    <row r="2060" spans="1:23" x14ac:dyDescent="0.25">
      <c r="A2060">
        <v>10423</v>
      </c>
      <c r="B2060" t="str">
        <f>VLOOKUP(A2060,kipp_maps!A:B,2,FALSE)</f>
        <v>School D</v>
      </c>
      <c r="C2060">
        <f>VLOOKUP(A2060,kipp_maps!A:C,3,FALSE)</f>
        <v>7</v>
      </c>
      <c r="D2060">
        <f>VLOOKUP(A2060,kipp_maps!A:D,4,FALSE)</f>
        <v>2019</v>
      </c>
      <c r="E2060" t="str">
        <f>VLOOKUP(A2060,kipp_maps!A:E,5,FALSE)</f>
        <v>GenEd</v>
      </c>
      <c r="F2060">
        <f>VLOOKUP(A2060&amp;"|"&amp;"Fall"&amp;"|"&amp;"Math",kipp_maps!H:I,2,FALSE)</f>
        <v>227</v>
      </c>
      <c r="G2060">
        <f>VLOOKUP(A2060&amp;"|"&amp;"Fall"&amp;"|"&amp;"Math",kipp_maps!H:J,3,FALSE)</f>
        <v>54</v>
      </c>
      <c r="H2060">
        <f>VLOOKUP(A2060&amp;"|"&amp;"Fall"&amp;"|"&amp;"Math",kipp_maps!H:K,4,FALSE)</f>
        <v>3</v>
      </c>
      <c r="I2060" t="str">
        <f>VLOOKUP(A2060&amp;"|"&amp;"Spring"&amp;"|"&amp;"Math",kipp_maps!H:I,2,FALSE)</f>
        <v>.</v>
      </c>
      <c r="J2060" t="str">
        <f>VLOOKUP(A2060&amp;"|"&amp;"Spring"&amp;"|"&amp;"Math",kipp_maps!H:J,3,FALSE)</f>
        <v>.</v>
      </c>
      <c r="K2060" t="str">
        <f>VLOOKUP(A2060&amp;"|"&amp;"Spring"&amp;"|"&amp;"Math",kipp_maps!H:K,4,FALSE)</f>
        <v>.</v>
      </c>
      <c r="L2060">
        <f>VLOOKUP(A2060&amp;"|"&amp;"Fall"&amp;"|"&amp;"Math",kipp_maps!H:L,5,FALSE)</f>
        <v>5</v>
      </c>
      <c r="M2060" t="e">
        <f t="shared" si="128"/>
        <v>#VALUE!</v>
      </c>
      <c r="N2060" t="e">
        <f t="shared" si="129"/>
        <v>#VALUE!</v>
      </c>
      <c r="O2060">
        <f>VLOOKUP(A2060&amp;"|"&amp;"Fall"&amp;"|"&amp;"Reading",kipp_maps!H:I,2,FALSE)</f>
        <v>223</v>
      </c>
      <c r="P2060">
        <f>VLOOKUP(A2060&amp;"|"&amp;"Fall"&amp;"|"&amp;"Reading",kipp_maps!H:J,3,FALSE)</f>
        <v>69</v>
      </c>
      <c r="Q2060">
        <f>VLOOKUP(A2060&amp;"|"&amp;"Fall"&amp;"|"&amp;"Reading",kipp_maps!H:K,4,FALSE)</f>
        <v>3</v>
      </c>
      <c r="R2060" t="str">
        <f>VLOOKUP(A2060&amp;"|"&amp;"Spring"&amp;"|"&amp;"Reading",kipp_maps!H:I,2,FALSE)</f>
        <v>.</v>
      </c>
      <c r="S2060" t="str">
        <f>VLOOKUP(A2060&amp;"|"&amp;"Spring"&amp;"|"&amp;"Reading",kipp_maps!H:J,3,FALSE)</f>
        <v>.</v>
      </c>
      <c r="T2060" t="str">
        <f>VLOOKUP(A2060&amp;"|"&amp;"Spring"&amp;"|"&amp;"Reading",kipp_maps!H:K,4,FALSE)</f>
        <v>.</v>
      </c>
      <c r="U2060">
        <f>VLOOKUP(A2060&amp;"|"&amp;"Fall"&amp;"|"&amp;"Reading",kipp_maps!H:L,5,FALSE)</f>
        <v>2</v>
      </c>
      <c r="V2060" t="e">
        <f t="shared" si="130"/>
        <v>#VALUE!</v>
      </c>
      <c r="W2060" t="e">
        <f t="shared" si="131"/>
        <v>#VALUE!</v>
      </c>
    </row>
    <row r="2061" spans="1:23" x14ac:dyDescent="0.25">
      <c r="A2061">
        <v>13680</v>
      </c>
      <c r="B2061" t="str">
        <f>VLOOKUP(A2061,kipp_maps!A:B,2,FALSE)</f>
        <v>School D</v>
      </c>
      <c r="C2061">
        <f>VLOOKUP(A2061,kipp_maps!A:C,3,FALSE)</f>
        <v>7</v>
      </c>
      <c r="D2061">
        <f>VLOOKUP(A2061,kipp_maps!A:D,4,FALSE)</f>
        <v>2019</v>
      </c>
      <c r="E2061" t="str">
        <f>VLOOKUP(A2061,kipp_maps!A:E,5,FALSE)</f>
        <v>SPED</v>
      </c>
      <c r="F2061">
        <f>VLOOKUP(A2061&amp;"|"&amp;"Fall"&amp;"|"&amp;"Math",kipp_maps!H:I,2,FALSE)</f>
        <v>197</v>
      </c>
      <c r="G2061">
        <f>VLOOKUP(A2061&amp;"|"&amp;"Fall"&amp;"|"&amp;"Math",kipp_maps!H:J,3,FALSE)</f>
        <v>4</v>
      </c>
      <c r="H2061">
        <f>VLOOKUP(A2061&amp;"|"&amp;"Fall"&amp;"|"&amp;"Math",kipp_maps!H:K,4,FALSE)</f>
        <v>1</v>
      </c>
      <c r="I2061" t="str">
        <f>VLOOKUP(A2061&amp;"|"&amp;"Spring"&amp;"|"&amp;"Math",kipp_maps!H:I,2,FALSE)</f>
        <v>.</v>
      </c>
      <c r="J2061" t="str">
        <f>VLOOKUP(A2061&amp;"|"&amp;"Spring"&amp;"|"&amp;"Math",kipp_maps!H:J,3,FALSE)</f>
        <v>.</v>
      </c>
      <c r="K2061" t="str">
        <f>VLOOKUP(A2061&amp;"|"&amp;"Spring"&amp;"|"&amp;"Math",kipp_maps!H:K,4,FALSE)</f>
        <v>.</v>
      </c>
      <c r="L2061">
        <f>VLOOKUP(A2061&amp;"|"&amp;"Fall"&amp;"|"&amp;"Math",kipp_maps!H:L,5,FALSE)</f>
        <v>7</v>
      </c>
      <c r="M2061" t="e">
        <f t="shared" si="128"/>
        <v>#VALUE!</v>
      </c>
      <c r="N2061" t="e">
        <f t="shared" si="129"/>
        <v>#VALUE!</v>
      </c>
      <c r="O2061">
        <f>VLOOKUP(A2061&amp;"|"&amp;"Fall"&amp;"|"&amp;"Reading",kipp_maps!H:I,2,FALSE)</f>
        <v>196</v>
      </c>
      <c r="P2061">
        <f>VLOOKUP(A2061&amp;"|"&amp;"Fall"&amp;"|"&amp;"Reading",kipp_maps!H:J,3,FALSE)</f>
        <v>9</v>
      </c>
      <c r="Q2061">
        <f>VLOOKUP(A2061&amp;"|"&amp;"Fall"&amp;"|"&amp;"Reading",kipp_maps!H:K,4,FALSE)</f>
        <v>1</v>
      </c>
      <c r="R2061" t="str">
        <f>VLOOKUP(A2061&amp;"|"&amp;"Spring"&amp;"|"&amp;"Reading",kipp_maps!H:I,2,FALSE)</f>
        <v>.</v>
      </c>
      <c r="S2061" t="str">
        <f>VLOOKUP(A2061&amp;"|"&amp;"Spring"&amp;"|"&amp;"Reading",kipp_maps!H:J,3,FALSE)</f>
        <v>.</v>
      </c>
      <c r="T2061" t="str">
        <f>VLOOKUP(A2061&amp;"|"&amp;"Spring"&amp;"|"&amp;"Reading",kipp_maps!H:K,4,FALSE)</f>
        <v>.</v>
      </c>
      <c r="U2061">
        <f>VLOOKUP(A2061&amp;"|"&amp;"Fall"&amp;"|"&amp;"Reading",kipp_maps!H:L,5,FALSE)</f>
        <v>7</v>
      </c>
      <c r="V2061" t="e">
        <f t="shared" si="130"/>
        <v>#VALUE!</v>
      </c>
      <c r="W2061" t="e">
        <f t="shared" si="131"/>
        <v>#VALUE!</v>
      </c>
    </row>
    <row r="2062" spans="1:23" x14ac:dyDescent="0.25">
      <c r="A2062">
        <v>19527</v>
      </c>
      <c r="B2062" t="str">
        <f>VLOOKUP(A2062,kipp_maps!A:B,2,FALSE)</f>
        <v>School D</v>
      </c>
      <c r="C2062">
        <f>VLOOKUP(A2062,kipp_maps!A:C,3,FALSE)</f>
        <v>7</v>
      </c>
      <c r="D2062">
        <f>VLOOKUP(A2062,kipp_maps!A:D,4,FALSE)</f>
        <v>2019</v>
      </c>
      <c r="E2062" t="str">
        <f>VLOOKUP(A2062,kipp_maps!A:E,5,FALSE)</f>
        <v>GenEd</v>
      </c>
      <c r="F2062">
        <f>VLOOKUP(A2062&amp;"|"&amp;"Fall"&amp;"|"&amp;"Math",kipp_maps!H:I,2,FALSE)</f>
        <v>183</v>
      </c>
      <c r="G2062">
        <f>VLOOKUP(A2062&amp;"|"&amp;"Fall"&amp;"|"&amp;"Math",kipp_maps!H:J,3,FALSE)</f>
        <v>1</v>
      </c>
      <c r="H2062">
        <f>VLOOKUP(A2062&amp;"|"&amp;"Fall"&amp;"|"&amp;"Math",kipp_maps!H:K,4,FALSE)</f>
        <v>1</v>
      </c>
      <c r="I2062" t="str">
        <f>VLOOKUP(A2062&amp;"|"&amp;"Spring"&amp;"|"&amp;"Math",kipp_maps!H:I,2,FALSE)</f>
        <v>.</v>
      </c>
      <c r="J2062" t="str">
        <f>VLOOKUP(A2062&amp;"|"&amp;"Spring"&amp;"|"&amp;"Math",kipp_maps!H:J,3,FALSE)</f>
        <v>.</v>
      </c>
      <c r="K2062" t="str">
        <f>VLOOKUP(A2062&amp;"|"&amp;"Spring"&amp;"|"&amp;"Math",kipp_maps!H:K,4,FALSE)</f>
        <v>.</v>
      </c>
      <c r="L2062">
        <f>VLOOKUP(A2062&amp;"|"&amp;"Fall"&amp;"|"&amp;"Math",kipp_maps!H:L,5,FALSE)</f>
        <v>8</v>
      </c>
      <c r="M2062" t="e">
        <f t="shared" si="128"/>
        <v>#VALUE!</v>
      </c>
      <c r="N2062" t="e">
        <f t="shared" si="129"/>
        <v>#VALUE!</v>
      </c>
      <c r="O2062">
        <f>VLOOKUP(A2062&amp;"|"&amp;"Fall"&amp;"|"&amp;"Reading",kipp_maps!H:I,2,FALSE)</f>
        <v>175</v>
      </c>
      <c r="P2062">
        <f>VLOOKUP(A2062&amp;"|"&amp;"Fall"&amp;"|"&amp;"Reading",kipp_maps!H:J,3,FALSE)</f>
        <v>1</v>
      </c>
      <c r="Q2062">
        <f>VLOOKUP(A2062&amp;"|"&amp;"Fall"&amp;"|"&amp;"Reading",kipp_maps!H:K,4,FALSE)</f>
        <v>1</v>
      </c>
      <c r="R2062" t="str">
        <f>VLOOKUP(A2062&amp;"|"&amp;"Spring"&amp;"|"&amp;"Reading",kipp_maps!H:I,2,FALSE)</f>
        <v>.</v>
      </c>
      <c r="S2062" t="str">
        <f>VLOOKUP(A2062&amp;"|"&amp;"Spring"&amp;"|"&amp;"Reading",kipp_maps!H:J,3,FALSE)</f>
        <v>.</v>
      </c>
      <c r="T2062" t="str">
        <f>VLOOKUP(A2062&amp;"|"&amp;"Spring"&amp;"|"&amp;"Reading",kipp_maps!H:K,4,FALSE)</f>
        <v>.</v>
      </c>
      <c r="U2062">
        <f>VLOOKUP(A2062&amp;"|"&amp;"Fall"&amp;"|"&amp;"Reading",kipp_maps!H:L,5,FALSE)</f>
        <v>10</v>
      </c>
      <c r="V2062" t="e">
        <f t="shared" si="130"/>
        <v>#VALUE!</v>
      </c>
      <c r="W2062" t="e">
        <f t="shared" si="131"/>
        <v>#VALUE!</v>
      </c>
    </row>
    <row r="2063" spans="1:23" x14ac:dyDescent="0.25">
      <c r="A2063">
        <v>13439</v>
      </c>
      <c r="B2063" t="str">
        <f>VLOOKUP(A2063,kipp_maps!A:B,2,FALSE)</f>
        <v>School D</v>
      </c>
      <c r="C2063">
        <f>VLOOKUP(A2063,kipp_maps!A:C,3,FALSE)</f>
        <v>7</v>
      </c>
      <c r="D2063">
        <f>VLOOKUP(A2063,kipp_maps!A:D,4,FALSE)</f>
        <v>2019</v>
      </c>
      <c r="E2063" t="str">
        <f>VLOOKUP(A2063,kipp_maps!A:E,5,FALSE)</f>
        <v>GenEd</v>
      </c>
      <c r="F2063">
        <f>VLOOKUP(A2063&amp;"|"&amp;"Fall"&amp;"|"&amp;"Math",kipp_maps!H:I,2,FALSE)</f>
        <v>219</v>
      </c>
      <c r="G2063">
        <f>VLOOKUP(A2063&amp;"|"&amp;"Fall"&amp;"|"&amp;"Math",kipp_maps!H:J,3,FALSE)</f>
        <v>35</v>
      </c>
      <c r="H2063">
        <f>VLOOKUP(A2063&amp;"|"&amp;"Fall"&amp;"|"&amp;"Math",kipp_maps!H:K,4,FALSE)</f>
        <v>2</v>
      </c>
      <c r="I2063" t="str">
        <f>VLOOKUP(A2063&amp;"|"&amp;"Spring"&amp;"|"&amp;"Math",kipp_maps!H:I,2,FALSE)</f>
        <v>.</v>
      </c>
      <c r="J2063" t="str">
        <f>VLOOKUP(A2063&amp;"|"&amp;"Spring"&amp;"|"&amp;"Math",kipp_maps!H:J,3,FALSE)</f>
        <v>.</v>
      </c>
      <c r="K2063" t="str">
        <f>VLOOKUP(A2063&amp;"|"&amp;"Spring"&amp;"|"&amp;"Math",kipp_maps!H:K,4,FALSE)</f>
        <v>.</v>
      </c>
      <c r="L2063">
        <f>VLOOKUP(A2063&amp;"|"&amp;"Fall"&amp;"|"&amp;"Math",kipp_maps!H:L,5,FALSE)</f>
        <v>5</v>
      </c>
      <c r="M2063" t="e">
        <f t="shared" si="128"/>
        <v>#VALUE!</v>
      </c>
      <c r="N2063" t="e">
        <f t="shared" si="129"/>
        <v>#VALUE!</v>
      </c>
      <c r="O2063">
        <f>VLOOKUP(A2063&amp;"|"&amp;"Fall"&amp;"|"&amp;"Reading",kipp_maps!H:I,2,FALSE)</f>
        <v>214</v>
      </c>
      <c r="P2063">
        <f>VLOOKUP(A2063&amp;"|"&amp;"Fall"&amp;"|"&amp;"Reading",kipp_maps!H:J,3,FALSE)</f>
        <v>45</v>
      </c>
      <c r="Q2063">
        <f>VLOOKUP(A2063&amp;"|"&amp;"Fall"&amp;"|"&amp;"Reading",kipp_maps!H:K,4,FALSE)</f>
        <v>2</v>
      </c>
      <c r="R2063" t="str">
        <f>VLOOKUP(A2063&amp;"|"&amp;"Spring"&amp;"|"&amp;"Reading",kipp_maps!H:I,2,FALSE)</f>
        <v>.</v>
      </c>
      <c r="S2063" t="str">
        <f>VLOOKUP(A2063&amp;"|"&amp;"Spring"&amp;"|"&amp;"Reading",kipp_maps!H:J,3,FALSE)</f>
        <v>.</v>
      </c>
      <c r="T2063" t="str">
        <f>VLOOKUP(A2063&amp;"|"&amp;"Spring"&amp;"|"&amp;"Reading",kipp_maps!H:K,4,FALSE)</f>
        <v>.</v>
      </c>
      <c r="U2063">
        <f>VLOOKUP(A2063&amp;"|"&amp;"Fall"&amp;"|"&amp;"Reading",kipp_maps!H:L,5,FALSE)</f>
        <v>4</v>
      </c>
      <c r="V2063" t="e">
        <f t="shared" si="130"/>
        <v>#VALUE!</v>
      </c>
      <c r="W2063" t="e">
        <f t="shared" si="131"/>
        <v>#VALUE!</v>
      </c>
    </row>
    <row r="2064" spans="1:23" x14ac:dyDescent="0.25">
      <c r="A2064">
        <v>10077</v>
      </c>
      <c r="B2064" t="str">
        <f>VLOOKUP(A2064,kipp_maps!A:B,2,FALSE)</f>
        <v>School D</v>
      </c>
      <c r="C2064">
        <f>VLOOKUP(A2064,kipp_maps!A:C,3,FALSE)</f>
        <v>7</v>
      </c>
      <c r="D2064">
        <f>VLOOKUP(A2064,kipp_maps!A:D,4,FALSE)</f>
        <v>2019</v>
      </c>
      <c r="E2064" t="str">
        <f>VLOOKUP(A2064,kipp_maps!A:E,5,FALSE)</f>
        <v>GenEd</v>
      </c>
      <c r="F2064">
        <f>VLOOKUP(A2064&amp;"|"&amp;"Fall"&amp;"|"&amp;"Math",kipp_maps!H:I,2,FALSE)</f>
        <v>210</v>
      </c>
      <c r="G2064">
        <f>VLOOKUP(A2064&amp;"|"&amp;"Fall"&amp;"|"&amp;"Math",kipp_maps!H:J,3,FALSE)</f>
        <v>18</v>
      </c>
      <c r="H2064">
        <f>VLOOKUP(A2064&amp;"|"&amp;"Fall"&amp;"|"&amp;"Math",kipp_maps!H:K,4,FALSE)</f>
        <v>1</v>
      </c>
      <c r="I2064" t="str">
        <f>VLOOKUP(A2064&amp;"|"&amp;"Spring"&amp;"|"&amp;"Math",kipp_maps!H:I,2,FALSE)</f>
        <v>.</v>
      </c>
      <c r="J2064" t="str">
        <f>VLOOKUP(A2064&amp;"|"&amp;"Spring"&amp;"|"&amp;"Math",kipp_maps!H:J,3,FALSE)</f>
        <v>.</v>
      </c>
      <c r="K2064" t="str">
        <f>VLOOKUP(A2064&amp;"|"&amp;"Spring"&amp;"|"&amp;"Math",kipp_maps!H:K,4,FALSE)</f>
        <v>.</v>
      </c>
      <c r="L2064">
        <f>VLOOKUP(A2064&amp;"|"&amp;"Fall"&amp;"|"&amp;"Math",kipp_maps!H:L,5,FALSE)</f>
        <v>6</v>
      </c>
      <c r="M2064" t="e">
        <f t="shared" si="128"/>
        <v>#VALUE!</v>
      </c>
      <c r="N2064" t="e">
        <f t="shared" si="129"/>
        <v>#VALUE!</v>
      </c>
      <c r="O2064">
        <f>VLOOKUP(A2064&amp;"|"&amp;"Fall"&amp;"|"&amp;"Reading",kipp_maps!H:I,2,FALSE)</f>
        <v>223</v>
      </c>
      <c r="P2064">
        <f>VLOOKUP(A2064&amp;"|"&amp;"Fall"&amp;"|"&amp;"Reading",kipp_maps!H:J,3,FALSE)</f>
        <v>69</v>
      </c>
      <c r="Q2064">
        <f>VLOOKUP(A2064&amp;"|"&amp;"Fall"&amp;"|"&amp;"Reading",kipp_maps!H:K,4,FALSE)</f>
        <v>3</v>
      </c>
      <c r="R2064" t="str">
        <f>VLOOKUP(A2064&amp;"|"&amp;"Spring"&amp;"|"&amp;"Reading",kipp_maps!H:I,2,FALSE)</f>
        <v>.</v>
      </c>
      <c r="S2064" t="str">
        <f>VLOOKUP(A2064&amp;"|"&amp;"Spring"&amp;"|"&amp;"Reading",kipp_maps!H:J,3,FALSE)</f>
        <v>.</v>
      </c>
      <c r="T2064" t="str">
        <f>VLOOKUP(A2064&amp;"|"&amp;"Spring"&amp;"|"&amp;"Reading",kipp_maps!H:K,4,FALSE)</f>
        <v>.</v>
      </c>
      <c r="U2064">
        <f>VLOOKUP(A2064&amp;"|"&amp;"Fall"&amp;"|"&amp;"Reading",kipp_maps!H:L,5,FALSE)</f>
        <v>2</v>
      </c>
      <c r="V2064" t="e">
        <f t="shared" si="130"/>
        <v>#VALUE!</v>
      </c>
      <c r="W2064" t="e">
        <f t="shared" si="131"/>
        <v>#VALUE!</v>
      </c>
    </row>
    <row r="2065" spans="1:23" x14ac:dyDescent="0.25">
      <c r="A2065">
        <v>21484</v>
      </c>
      <c r="B2065" t="str">
        <f>VLOOKUP(A2065,kipp_maps!A:B,2,FALSE)</f>
        <v>School D</v>
      </c>
      <c r="C2065">
        <f>VLOOKUP(A2065,kipp_maps!A:C,3,FALSE)</f>
        <v>7</v>
      </c>
      <c r="D2065">
        <f>VLOOKUP(A2065,kipp_maps!A:D,4,FALSE)</f>
        <v>2019</v>
      </c>
      <c r="E2065" t="str">
        <f>VLOOKUP(A2065,kipp_maps!A:E,5,FALSE)</f>
        <v>GenEd</v>
      </c>
      <c r="F2065">
        <f>VLOOKUP(A2065&amp;"|"&amp;"Fall"&amp;"|"&amp;"Math",kipp_maps!H:I,2,FALSE)</f>
        <v>169</v>
      </c>
      <c r="G2065">
        <f>VLOOKUP(A2065&amp;"|"&amp;"Fall"&amp;"|"&amp;"Math",kipp_maps!H:J,3,FALSE)</f>
        <v>1</v>
      </c>
      <c r="H2065">
        <f>VLOOKUP(A2065&amp;"|"&amp;"Fall"&amp;"|"&amp;"Math",kipp_maps!H:K,4,FALSE)</f>
        <v>1</v>
      </c>
      <c r="I2065" t="str">
        <f>VLOOKUP(A2065&amp;"|"&amp;"Spring"&amp;"|"&amp;"Math",kipp_maps!H:I,2,FALSE)</f>
        <v>.</v>
      </c>
      <c r="J2065" t="str">
        <f>VLOOKUP(A2065&amp;"|"&amp;"Spring"&amp;"|"&amp;"Math",kipp_maps!H:J,3,FALSE)</f>
        <v>.</v>
      </c>
      <c r="K2065" t="str">
        <f>VLOOKUP(A2065&amp;"|"&amp;"Spring"&amp;"|"&amp;"Math",kipp_maps!H:K,4,FALSE)</f>
        <v>.</v>
      </c>
      <c r="L2065">
        <f>VLOOKUP(A2065&amp;"|"&amp;"Fall"&amp;"|"&amp;"Math",kipp_maps!H:L,5,FALSE)</f>
        <v>9</v>
      </c>
      <c r="M2065" t="e">
        <f t="shared" si="128"/>
        <v>#VALUE!</v>
      </c>
      <c r="N2065" t="e">
        <f t="shared" si="129"/>
        <v>#VALUE!</v>
      </c>
      <c r="O2065">
        <f>VLOOKUP(A2065&amp;"|"&amp;"Fall"&amp;"|"&amp;"Reading",kipp_maps!H:I,2,FALSE)</f>
        <v>172</v>
      </c>
      <c r="P2065">
        <f>VLOOKUP(A2065&amp;"|"&amp;"Fall"&amp;"|"&amp;"Reading",kipp_maps!H:J,3,FALSE)</f>
        <v>1</v>
      </c>
      <c r="Q2065">
        <f>VLOOKUP(A2065&amp;"|"&amp;"Fall"&amp;"|"&amp;"Reading",kipp_maps!H:K,4,FALSE)</f>
        <v>1</v>
      </c>
      <c r="R2065" t="str">
        <f>VLOOKUP(A2065&amp;"|"&amp;"Spring"&amp;"|"&amp;"Reading",kipp_maps!H:I,2,FALSE)</f>
        <v>.</v>
      </c>
      <c r="S2065" t="str">
        <f>VLOOKUP(A2065&amp;"|"&amp;"Spring"&amp;"|"&amp;"Reading",kipp_maps!H:J,3,FALSE)</f>
        <v>.</v>
      </c>
      <c r="T2065" t="str">
        <f>VLOOKUP(A2065&amp;"|"&amp;"Spring"&amp;"|"&amp;"Reading",kipp_maps!H:K,4,FALSE)</f>
        <v>.</v>
      </c>
      <c r="U2065">
        <f>VLOOKUP(A2065&amp;"|"&amp;"Fall"&amp;"|"&amp;"Reading",kipp_maps!H:L,5,FALSE)</f>
        <v>10</v>
      </c>
      <c r="V2065" t="e">
        <f t="shared" si="130"/>
        <v>#VALUE!</v>
      </c>
      <c r="W2065" t="e">
        <f t="shared" si="131"/>
        <v>#VALUE!</v>
      </c>
    </row>
    <row r="2066" spans="1:23" x14ac:dyDescent="0.25">
      <c r="A2066">
        <v>29052</v>
      </c>
      <c r="B2066" t="str">
        <f>VLOOKUP(A2066,kipp_maps!A:B,2,FALSE)</f>
        <v>School A</v>
      </c>
      <c r="C2066">
        <f>VLOOKUP(A2066,kipp_maps!A:C,3,FALSE)</f>
        <v>7</v>
      </c>
      <c r="D2066">
        <f>VLOOKUP(A2066,kipp_maps!A:D,4,FALSE)</f>
        <v>2019</v>
      </c>
      <c r="E2066" t="str">
        <f>VLOOKUP(A2066,kipp_maps!A:E,5,FALSE)</f>
        <v>GenEd</v>
      </c>
      <c r="F2066">
        <f>VLOOKUP(A2066&amp;"|"&amp;"Fall"&amp;"|"&amp;"Math",kipp_maps!H:I,2,FALSE)</f>
        <v>222</v>
      </c>
      <c r="G2066">
        <f>VLOOKUP(A2066&amp;"|"&amp;"Fall"&amp;"|"&amp;"Math",kipp_maps!H:J,3,FALSE)</f>
        <v>42</v>
      </c>
      <c r="H2066">
        <f>VLOOKUP(A2066&amp;"|"&amp;"Fall"&amp;"|"&amp;"Math",kipp_maps!H:K,4,FALSE)</f>
        <v>2</v>
      </c>
      <c r="I2066" t="str">
        <f>VLOOKUP(A2066&amp;"|"&amp;"Spring"&amp;"|"&amp;"Math",kipp_maps!H:I,2,FALSE)</f>
        <v>.</v>
      </c>
      <c r="J2066" t="str">
        <f>VLOOKUP(A2066&amp;"|"&amp;"Spring"&amp;"|"&amp;"Math",kipp_maps!H:J,3,FALSE)</f>
        <v>.</v>
      </c>
      <c r="K2066" t="str">
        <f>VLOOKUP(A2066&amp;"|"&amp;"Spring"&amp;"|"&amp;"Math",kipp_maps!H:K,4,FALSE)</f>
        <v>.</v>
      </c>
      <c r="L2066">
        <f>VLOOKUP(A2066&amp;"|"&amp;"Fall"&amp;"|"&amp;"Math",kipp_maps!H:L,5,FALSE)</f>
        <v>5</v>
      </c>
      <c r="M2066" t="e">
        <f t="shared" si="128"/>
        <v>#VALUE!</v>
      </c>
      <c r="N2066" t="e">
        <f t="shared" si="129"/>
        <v>#VALUE!</v>
      </c>
      <c r="O2066">
        <f>VLOOKUP(A2066&amp;"|"&amp;"Fall"&amp;"|"&amp;"Reading",kipp_maps!H:I,2,FALSE)</f>
        <v>221</v>
      </c>
      <c r="P2066">
        <f>VLOOKUP(A2066&amp;"|"&amp;"Fall"&amp;"|"&amp;"Reading",kipp_maps!H:J,3,FALSE)</f>
        <v>64</v>
      </c>
      <c r="Q2066">
        <f>VLOOKUP(A2066&amp;"|"&amp;"Fall"&amp;"|"&amp;"Reading",kipp_maps!H:K,4,FALSE)</f>
        <v>3</v>
      </c>
      <c r="R2066" t="str">
        <f>VLOOKUP(A2066&amp;"|"&amp;"Spring"&amp;"|"&amp;"Reading",kipp_maps!H:I,2,FALSE)</f>
        <v>.</v>
      </c>
      <c r="S2066" t="str">
        <f>VLOOKUP(A2066&amp;"|"&amp;"Spring"&amp;"|"&amp;"Reading",kipp_maps!H:J,3,FALSE)</f>
        <v>.</v>
      </c>
      <c r="T2066" t="str">
        <f>VLOOKUP(A2066&amp;"|"&amp;"Spring"&amp;"|"&amp;"Reading",kipp_maps!H:K,4,FALSE)</f>
        <v>.</v>
      </c>
      <c r="U2066">
        <f>VLOOKUP(A2066&amp;"|"&amp;"Fall"&amp;"|"&amp;"Reading",kipp_maps!H:L,5,FALSE)</f>
        <v>3</v>
      </c>
      <c r="V2066" t="e">
        <f t="shared" si="130"/>
        <v>#VALUE!</v>
      </c>
      <c r="W2066" t="e">
        <f t="shared" si="131"/>
        <v>#VALUE!</v>
      </c>
    </row>
    <row r="2067" spans="1:23" x14ac:dyDescent="0.25">
      <c r="A2067">
        <v>29676</v>
      </c>
      <c r="B2067" t="str">
        <f>VLOOKUP(A2067,kipp_maps!A:B,2,FALSE)</f>
        <v>School A</v>
      </c>
      <c r="C2067">
        <f>VLOOKUP(A2067,kipp_maps!A:C,3,FALSE)</f>
        <v>7</v>
      </c>
      <c r="D2067">
        <f>VLOOKUP(A2067,kipp_maps!A:D,4,FALSE)</f>
        <v>2019</v>
      </c>
      <c r="E2067" t="str">
        <f>VLOOKUP(A2067,kipp_maps!A:E,5,FALSE)</f>
        <v>GenEd</v>
      </c>
      <c r="F2067">
        <f>VLOOKUP(A2067&amp;"|"&amp;"Fall"&amp;"|"&amp;"Math",kipp_maps!H:I,2,FALSE)</f>
        <v>221</v>
      </c>
      <c r="G2067">
        <f>VLOOKUP(A2067&amp;"|"&amp;"Fall"&amp;"|"&amp;"Math",kipp_maps!H:J,3,FALSE)</f>
        <v>40</v>
      </c>
      <c r="H2067">
        <f>VLOOKUP(A2067&amp;"|"&amp;"Fall"&amp;"|"&amp;"Math",kipp_maps!H:K,4,FALSE)</f>
        <v>2</v>
      </c>
      <c r="I2067" t="str">
        <f>VLOOKUP(A2067&amp;"|"&amp;"Spring"&amp;"|"&amp;"Math",kipp_maps!H:I,2,FALSE)</f>
        <v>.</v>
      </c>
      <c r="J2067" t="str">
        <f>VLOOKUP(A2067&amp;"|"&amp;"Spring"&amp;"|"&amp;"Math",kipp_maps!H:J,3,FALSE)</f>
        <v>.</v>
      </c>
      <c r="K2067" t="str">
        <f>VLOOKUP(A2067&amp;"|"&amp;"Spring"&amp;"|"&amp;"Math",kipp_maps!H:K,4,FALSE)</f>
        <v>.</v>
      </c>
      <c r="L2067">
        <f>VLOOKUP(A2067&amp;"|"&amp;"Fall"&amp;"|"&amp;"Math",kipp_maps!H:L,5,FALSE)</f>
        <v>5</v>
      </c>
      <c r="M2067" t="e">
        <f t="shared" si="128"/>
        <v>#VALUE!</v>
      </c>
      <c r="N2067" t="e">
        <f t="shared" si="129"/>
        <v>#VALUE!</v>
      </c>
      <c r="O2067">
        <f>VLOOKUP(A2067&amp;"|"&amp;"Fall"&amp;"|"&amp;"Reading",kipp_maps!H:I,2,FALSE)</f>
        <v>222</v>
      </c>
      <c r="P2067">
        <f>VLOOKUP(A2067&amp;"|"&amp;"Fall"&amp;"|"&amp;"Reading",kipp_maps!H:J,3,FALSE)</f>
        <v>67</v>
      </c>
      <c r="Q2067">
        <f>VLOOKUP(A2067&amp;"|"&amp;"Fall"&amp;"|"&amp;"Reading",kipp_maps!H:K,4,FALSE)</f>
        <v>3</v>
      </c>
      <c r="R2067" t="str">
        <f>VLOOKUP(A2067&amp;"|"&amp;"Spring"&amp;"|"&amp;"Reading",kipp_maps!H:I,2,FALSE)</f>
        <v>.</v>
      </c>
      <c r="S2067" t="str">
        <f>VLOOKUP(A2067&amp;"|"&amp;"Spring"&amp;"|"&amp;"Reading",kipp_maps!H:J,3,FALSE)</f>
        <v>.</v>
      </c>
      <c r="T2067" t="str">
        <f>VLOOKUP(A2067&amp;"|"&amp;"Spring"&amp;"|"&amp;"Reading",kipp_maps!H:K,4,FALSE)</f>
        <v>.</v>
      </c>
      <c r="U2067">
        <f>VLOOKUP(A2067&amp;"|"&amp;"Fall"&amp;"|"&amp;"Reading",kipp_maps!H:L,5,FALSE)</f>
        <v>3</v>
      </c>
      <c r="V2067" t="e">
        <f t="shared" si="130"/>
        <v>#VALUE!</v>
      </c>
      <c r="W2067" t="e">
        <f t="shared" si="131"/>
        <v>#VALUE!</v>
      </c>
    </row>
    <row r="2068" spans="1:23" x14ac:dyDescent="0.25">
      <c r="A2068">
        <v>23263</v>
      </c>
      <c r="B2068" t="str">
        <f>VLOOKUP(A2068,kipp_maps!A:B,2,FALSE)</f>
        <v>School A</v>
      </c>
      <c r="C2068">
        <f>VLOOKUP(A2068,kipp_maps!A:C,3,FALSE)</f>
        <v>7</v>
      </c>
      <c r="D2068">
        <f>VLOOKUP(A2068,kipp_maps!A:D,4,FALSE)</f>
        <v>2019</v>
      </c>
      <c r="E2068" t="str">
        <f>VLOOKUP(A2068,kipp_maps!A:E,5,FALSE)</f>
        <v>GenEd</v>
      </c>
      <c r="F2068">
        <f>VLOOKUP(A2068&amp;"|"&amp;"Fall"&amp;"|"&amp;"Math",kipp_maps!H:I,2,FALSE)</f>
        <v>205</v>
      </c>
      <c r="G2068">
        <f>VLOOKUP(A2068&amp;"|"&amp;"Fall"&amp;"|"&amp;"Math",kipp_maps!H:J,3,FALSE)</f>
        <v>11</v>
      </c>
      <c r="H2068">
        <f>VLOOKUP(A2068&amp;"|"&amp;"Fall"&amp;"|"&amp;"Math",kipp_maps!H:K,4,FALSE)</f>
        <v>1</v>
      </c>
      <c r="I2068" t="str">
        <f>VLOOKUP(A2068&amp;"|"&amp;"Spring"&amp;"|"&amp;"Math",kipp_maps!H:I,2,FALSE)</f>
        <v>.</v>
      </c>
      <c r="J2068" t="str">
        <f>VLOOKUP(A2068&amp;"|"&amp;"Spring"&amp;"|"&amp;"Math",kipp_maps!H:J,3,FALSE)</f>
        <v>.</v>
      </c>
      <c r="K2068" t="str">
        <f>VLOOKUP(A2068&amp;"|"&amp;"Spring"&amp;"|"&amp;"Math",kipp_maps!H:K,4,FALSE)</f>
        <v>.</v>
      </c>
      <c r="L2068">
        <f>VLOOKUP(A2068&amp;"|"&amp;"Fall"&amp;"|"&amp;"Math",kipp_maps!H:L,5,FALSE)</f>
        <v>6</v>
      </c>
      <c r="M2068" t="e">
        <f t="shared" si="128"/>
        <v>#VALUE!</v>
      </c>
      <c r="N2068" t="e">
        <f t="shared" si="129"/>
        <v>#VALUE!</v>
      </c>
      <c r="O2068">
        <f>VLOOKUP(A2068&amp;"|"&amp;"Fall"&amp;"|"&amp;"Reading",kipp_maps!H:I,2,FALSE)</f>
        <v>200</v>
      </c>
      <c r="P2068">
        <f>VLOOKUP(A2068&amp;"|"&amp;"Fall"&amp;"|"&amp;"Reading",kipp_maps!H:J,3,FALSE)</f>
        <v>14</v>
      </c>
      <c r="Q2068">
        <f>VLOOKUP(A2068&amp;"|"&amp;"Fall"&amp;"|"&amp;"Reading",kipp_maps!H:K,4,FALSE)</f>
        <v>1</v>
      </c>
      <c r="R2068" t="str">
        <f>VLOOKUP(A2068&amp;"|"&amp;"Spring"&amp;"|"&amp;"Reading",kipp_maps!H:I,2,FALSE)</f>
        <v>.</v>
      </c>
      <c r="S2068" t="str">
        <f>VLOOKUP(A2068&amp;"|"&amp;"Spring"&amp;"|"&amp;"Reading",kipp_maps!H:J,3,FALSE)</f>
        <v>.</v>
      </c>
      <c r="T2068" t="str">
        <f>VLOOKUP(A2068&amp;"|"&amp;"Spring"&amp;"|"&amp;"Reading",kipp_maps!H:K,4,FALSE)</f>
        <v>.</v>
      </c>
      <c r="U2068">
        <f>VLOOKUP(A2068&amp;"|"&amp;"Fall"&amp;"|"&amp;"Reading",kipp_maps!H:L,5,FALSE)</f>
        <v>6</v>
      </c>
      <c r="V2068" t="e">
        <f t="shared" si="130"/>
        <v>#VALUE!</v>
      </c>
      <c r="W2068" t="e">
        <f t="shared" si="131"/>
        <v>#VALUE!</v>
      </c>
    </row>
    <row r="2069" spans="1:23" x14ac:dyDescent="0.25">
      <c r="A2069">
        <v>17147</v>
      </c>
      <c r="B2069" t="str">
        <f>VLOOKUP(A2069,kipp_maps!A:B,2,FALSE)</f>
        <v>School A</v>
      </c>
      <c r="C2069">
        <f>VLOOKUP(A2069,kipp_maps!A:C,3,FALSE)</f>
        <v>7</v>
      </c>
      <c r="D2069">
        <f>VLOOKUP(A2069,kipp_maps!A:D,4,FALSE)</f>
        <v>2019</v>
      </c>
      <c r="E2069" t="str">
        <f>VLOOKUP(A2069,kipp_maps!A:E,5,FALSE)</f>
        <v>GenEd</v>
      </c>
      <c r="F2069">
        <f>VLOOKUP(A2069&amp;"|"&amp;"Fall"&amp;"|"&amp;"Math",kipp_maps!H:I,2,FALSE)</f>
        <v>229</v>
      </c>
      <c r="G2069">
        <f>VLOOKUP(A2069&amp;"|"&amp;"Fall"&amp;"|"&amp;"Math",kipp_maps!H:J,3,FALSE)</f>
        <v>59</v>
      </c>
      <c r="H2069">
        <f>VLOOKUP(A2069&amp;"|"&amp;"Fall"&amp;"|"&amp;"Math",kipp_maps!H:K,4,FALSE)</f>
        <v>3</v>
      </c>
      <c r="I2069" t="str">
        <f>VLOOKUP(A2069&amp;"|"&amp;"Spring"&amp;"|"&amp;"Math",kipp_maps!H:I,2,FALSE)</f>
        <v>.</v>
      </c>
      <c r="J2069" t="str">
        <f>VLOOKUP(A2069&amp;"|"&amp;"Spring"&amp;"|"&amp;"Math",kipp_maps!H:J,3,FALSE)</f>
        <v>.</v>
      </c>
      <c r="K2069" t="str">
        <f>VLOOKUP(A2069&amp;"|"&amp;"Spring"&amp;"|"&amp;"Math",kipp_maps!H:K,4,FALSE)</f>
        <v>.</v>
      </c>
      <c r="L2069">
        <f>VLOOKUP(A2069&amp;"|"&amp;"Fall"&amp;"|"&amp;"Math",kipp_maps!H:L,5,FALSE)</f>
        <v>5</v>
      </c>
      <c r="M2069" t="e">
        <f t="shared" si="128"/>
        <v>#VALUE!</v>
      </c>
      <c r="N2069" t="e">
        <f t="shared" si="129"/>
        <v>#VALUE!</v>
      </c>
      <c r="O2069">
        <f>VLOOKUP(A2069&amp;"|"&amp;"Fall"&amp;"|"&amp;"Reading",kipp_maps!H:I,2,FALSE)</f>
        <v>229</v>
      </c>
      <c r="P2069">
        <f>VLOOKUP(A2069&amp;"|"&amp;"Fall"&amp;"|"&amp;"Reading",kipp_maps!H:J,3,FALSE)</f>
        <v>82</v>
      </c>
      <c r="Q2069">
        <f>VLOOKUP(A2069&amp;"|"&amp;"Fall"&amp;"|"&amp;"Reading",kipp_maps!H:K,4,FALSE)</f>
        <v>4</v>
      </c>
      <c r="R2069" t="str">
        <f>VLOOKUP(A2069&amp;"|"&amp;"Spring"&amp;"|"&amp;"Reading",kipp_maps!H:I,2,FALSE)</f>
        <v>.</v>
      </c>
      <c r="S2069" t="str">
        <f>VLOOKUP(A2069&amp;"|"&amp;"Spring"&amp;"|"&amp;"Reading",kipp_maps!H:J,3,FALSE)</f>
        <v>.</v>
      </c>
      <c r="T2069" t="str">
        <f>VLOOKUP(A2069&amp;"|"&amp;"Spring"&amp;"|"&amp;"Reading",kipp_maps!H:K,4,FALSE)</f>
        <v>.</v>
      </c>
      <c r="U2069">
        <f>VLOOKUP(A2069&amp;"|"&amp;"Fall"&amp;"|"&amp;"Reading",kipp_maps!H:L,5,FALSE)</f>
        <v>2</v>
      </c>
      <c r="V2069" t="e">
        <f t="shared" si="130"/>
        <v>#VALUE!</v>
      </c>
      <c r="W2069" t="e">
        <f t="shared" si="131"/>
        <v>#VALUE!</v>
      </c>
    </row>
    <row r="2070" spans="1:23" x14ac:dyDescent="0.25">
      <c r="A2070">
        <v>24790</v>
      </c>
      <c r="B2070" t="str">
        <f>VLOOKUP(A2070,kipp_maps!A:B,2,FALSE)</f>
        <v>School A</v>
      </c>
      <c r="C2070">
        <f>VLOOKUP(A2070,kipp_maps!A:C,3,FALSE)</f>
        <v>7</v>
      </c>
      <c r="D2070">
        <f>VLOOKUP(A2070,kipp_maps!A:D,4,FALSE)</f>
        <v>2019</v>
      </c>
      <c r="E2070" t="str">
        <f>VLOOKUP(A2070,kipp_maps!A:E,5,FALSE)</f>
        <v>GenEd</v>
      </c>
      <c r="F2070">
        <f>VLOOKUP(A2070&amp;"|"&amp;"Fall"&amp;"|"&amp;"Math",kipp_maps!H:I,2,FALSE)</f>
        <v>232</v>
      </c>
      <c r="G2070">
        <f>VLOOKUP(A2070&amp;"|"&amp;"Fall"&amp;"|"&amp;"Math",kipp_maps!H:J,3,FALSE)</f>
        <v>66</v>
      </c>
      <c r="H2070">
        <f>VLOOKUP(A2070&amp;"|"&amp;"Fall"&amp;"|"&amp;"Math",kipp_maps!H:K,4,FALSE)</f>
        <v>3</v>
      </c>
      <c r="I2070" t="str">
        <f>VLOOKUP(A2070&amp;"|"&amp;"Spring"&amp;"|"&amp;"Math",kipp_maps!H:I,2,FALSE)</f>
        <v>.</v>
      </c>
      <c r="J2070" t="str">
        <f>VLOOKUP(A2070&amp;"|"&amp;"Spring"&amp;"|"&amp;"Math",kipp_maps!H:J,3,FALSE)</f>
        <v>.</v>
      </c>
      <c r="K2070" t="str">
        <f>VLOOKUP(A2070&amp;"|"&amp;"Spring"&amp;"|"&amp;"Math",kipp_maps!H:K,4,FALSE)</f>
        <v>.</v>
      </c>
      <c r="L2070">
        <f>VLOOKUP(A2070&amp;"|"&amp;"Fall"&amp;"|"&amp;"Math",kipp_maps!H:L,5,FALSE)</f>
        <v>4</v>
      </c>
      <c r="M2070" t="e">
        <f t="shared" si="128"/>
        <v>#VALUE!</v>
      </c>
      <c r="N2070" t="e">
        <f t="shared" si="129"/>
        <v>#VALUE!</v>
      </c>
      <c r="O2070">
        <f>VLOOKUP(A2070&amp;"|"&amp;"Fall"&amp;"|"&amp;"Reading",kipp_maps!H:I,2,FALSE)</f>
        <v>225</v>
      </c>
      <c r="P2070">
        <f>VLOOKUP(A2070&amp;"|"&amp;"Fall"&amp;"|"&amp;"Reading",kipp_maps!H:J,3,FALSE)</f>
        <v>74</v>
      </c>
      <c r="Q2070">
        <f>VLOOKUP(A2070&amp;"|"&amp;"Fall"&amp;"|"&amp;"Reading",kipp_maps!H:K,4,FALSE)</f>
        <v>3</v>
      </c>
      <c r="R2070" t="str">
        <f>VLOOKUP(A2070&amp;"|"&amp;"Spring"&amp;"|"&amp;"Reading",kipp_maps!H:I,2,FALSE)</f>
        <v>.</v>
      </c>
      <c r="S2070" t="str">
        <f>VLOOKUP(A2070&amp;"|"&amp;"Spring"&amp;"|"&amp;"Reading",kipp_maps!H:J,3,FALSE)</f>
        <v>.</v>
      </c>
      <c r="T2070" t="str">
        <f>VLOOKUP(A2070&amp;"|"&amp;"Spring"&amp;"|"&amp;"Reading",kipp_maps!H:K,4,FALSE)</f>
        <v>.</v>
      </c>
      <c r="U2070">
        <f>VLOOKUP(A2070&amp;"|"&amp;"Fall"&amp;"|"&amp;"Reading",kipp_maps!H:L,5,FALSE)</f>
        <v>2</v>
      </c>
      <c r="V2070" t="e">
        <f t="shared" si="130"/>
        <v>#VALUE!</v>
      </c>
      <c r="W2070" t="e">
        <f t="shared" si="131"/>
        <v>#VALUE!</v>
      </c>
    </row>
    <row r="2071" spans="1:23" x14ac:dyDescent="0.25">
      <c r="A2071">
        <v>29364</v>
      </c>
      <c r="B2071" t="str">
        <f>VLOOKUP(A2071,kipp_maps!A:B,2,FALSE)</f>
        <v>School A</v>
      </c>
      <c r="C2071">
        <f>VLOOKUP(A2071,kipp_maps!A:C,3,FALSE)</f>
        <v>7</v>
      </c>
      <c r="D2071">
        <f>VLOOKUP(A2071,kipp_maps!A:D,4,FALSE)</f>
        <v>2019</v>
      </c>
      <c r="E2071" t="str">
        <f>VLOOKUP(A2071,kipp_maps!A:E,5,FALSE)</f>
        <v>GenEd</v>
      </c>
      <c r="F2071">
        <f>VLOOKUP(A2071&amp;"|"&amp;"Fall"&amp;"|"&amp;"Math",kipp_maps!H:I,2,FALSE)</f>
        <v>223</v>
      </c>
      <c r="G2071">
        <f>VLOOKUP(A2071&amp;"|"&amp;"Fall"&amp;"|"&amp;"Math",kipp_maps!H:J,3,FALSE)</f>
        <v>44</v>
      </c>
      <c r="H2071">
        <f>VLOOKUP(A2071&amp;"|"&amp;"Fall"&amp;"|"&amp;"Math",kipp_maps!H:K,4,FALSE)</f>
        <v>2</v>
      </c>
      <c r="I2071" t="str">
        <f>VLOOKUP(A2071&amp;"|"&amp;"Spring"&amp;"|"&amp;"Math",kipp_maps!H:I,2,FALSE)</f>
        <v>.</v>
      </c>
      <c r="J2071" t="str">
        <f>VLOOKUP(A2071&amp;"|"&amp;"Spring"&amp;"|"&amp;"Math",kipp_maps!H:J,3,FALSE)</f>
        <v>.</v>
      </c>
      <c r="K2071" t="str">
        <f>VLOOKUP(A2071&amp;"|"&amp;"Spring"&amp;"|"&amp;"Math",kipp_maps!H:K,4,FALSE)</f>
        <v>.</v>
      </c>
      <c r="L2071">
        <f>VLOOKUP(A2071&amp;"|"&amp;"Fall"&amp;"|"&amp;"Math",kipp_maps!H:L,5,FALSE)</f>
        <v>5</v>
      </c>
      <c r="M2071" t="e">
        <f t="shared" si="128"/>
        <v>#VALUE!</v>
      </c>
      <c r="N2071" t="e">
        <f t="shared" si="129"/>
        <v>#VALUE!</v>
      </c>
      <c r="O2071">
        <f>VLOOKUP(A2071&amp;"|"&amp;"Fall"&amp;"|"&amp;"Reading",kipp_maps!H:I,2,FALSE)</f>
        <v>217</v>
      </c>
      <c r="P2071">
        <f>VLOOKUP(A2071&amp;"|"&amp;"Fall"&amp;"|"&amp;"Reading",kipp_maps!H:J,3,FALSE)</f>
        <v>53</v>
      </c>
      <c r="Q2071">
        <f>VLOOKUP(A2071&amp;"|"&amp;"Fall"&amp;"|"&amp;"Reading",kipp_maps!H:K,4,FALSE)</f>
        <v>3</v>
      </c>
      <c r="R2071" t="str">
        <f>VLOOKUP(A2071&amp;"|"&amp;"Spring"&amp;"|"&amp;"Reading",kipp_maps!H:I,2,FALSE)</f>
        <v>.</v>
      </c>
      <c r="S2071" t="str">
        <f>VLOOKUP(A2071&amp;"|"&amp;"Spring"&amp;"|"&amp;"Reading",kipp_maps!H:J,3,FALSE)</f>
        <v>.</v>
      </c>
      <c r="T2071" t="str">
        <f>VLOOKUP(A2071&amp;"|"&amp;"Spring"&amp;"|"&amp;"Reading",kipp_maps!H:K,4,FALSE)</f>
        <v>.</v>
      </c>
      <c r="U2071">
        <f>VLOOKUP(A2071&amp;"|"&amp;"Fall"&amp;"|"&amp;"Reading",kipp_maps!H:L,5,FALSE)</f>
        <v>3</v>
      </c>
      <c r="V2071" t="e">
        <f t="shared" si="130"/>
        <v>#VALUE!</v>
      </c>
      <c r="W2071" t="e">
        <f t="shared" si="131"/>
        <v>#VALUE!</v>
      </c>
    </row>
    <row r="2072" spans="1:23" x14ac:dyDescent="0.25">
      <c r="A2072">
        <v>15110</v>
      </c>
      <c r="B2072" t="str">
        <f>VLOOKUP(A2072,kipp_maps!A:B,2,FALSE)</f>
        <v>School A</v>
      </c>
      <c r="C2072">
        <f>VLOOKUP(A2072,kipp_maps!A:C,3,FALSE)</f>
        <v>7</v>
      </c>
      <c r="D2072">
        <f>VLOOKUP(A2072,kipp_maps!A:D,4,FALSE)</f>
        <v>2019</v>
      </c>
      <c r="E2072" t="str">
        <f>VLOOKUP(A2072,kipp_maps!A:E,5,FALSE)</f>
        <v>GenEd</v>
      </c>
      <c r="F2072">
        <f>VLOOKUP(A2072&amp;"|"&amp;"Fall"&amp;"|"&amp;"Math",kipp_maps!H:I,2,FALSE)</f>
        <v>241</v>
      </c>
      <c r="G2072">
        <f>VLOOKUP(A2072&amp;"|"&amp;"Fall"&amp;"|"&amp;"Math",kipp_maps!H:J,3,FALSE)</f>
        <v>83</v>
      </c>
      <c r="H2072">
        <f>VLOOKUP(A2072&amp;"|"&amp;"Fall"&amp;"|"&amp;"Math",kipp_maps!H:K,4,FALSE)</f>
        <v>4</v>
      </c>
      <c r="I2072" t="str">
        <f>VLOOKUP(A2072&amp;"|"&amp;"Spring"&amp;"|"&amp;"Math",kipp_maps!H:I,2,FALSE)</f>
        <v>.</v>
      </c>
      <c r="J2072" t="str">
        <f>VLOOKUP(A2072&amp;"|"&amp;"Spring"&amp;"|"&amp;"Math",kipp_maps!H:J,3,FALSE)</f>
        <v>.</v>
      </c>
      <c r="K2072" t="str">
        <f>VLOOKUP(A2072&amp;"|"&amp;"Spring"&amp;"|"&amp;"Math",kipp_maps!H:K,4,FALSE)</f>
        <v>.</v>
      </c>
      <c r="L2072">
        <f>VLOOKUP(A2072&amp;"|"&amp;"Fall"&amp;"|"&amp;"Math",kipp_maps!H:L,5,FALSE)</f>
        <v>4</v>
      </c>
      <c r="M2072" t="e">
        <f t="shared" si="128"/>
        <v>#VALUE!</v>
      </c>
      <c r="N2072" t="e">
        <f t="shared" si="129"/>
        <v>#VALUE!</v>
      </c>
      <c r="O2072">
        <f>VLOOKUP(A2072&amp;"|"&amp;"Fall"&amp;"|"&amp;"Reading",kipp_maps!H:I,2,FALSE)</f>
        <v>232</v>
      </c>
      <c r="P2072">
        <f>VLOOKUP(A2072&amp;"|"&amp;"Fall"&amp;"|"&amp;"Reading",kipp_maps!H:J,3,FALSE)</f>
        <v>87</v>
      </c>
      <c r="Q2072">
        <f>VLOOKUP(A2072&amp;"|"&amp;"Fall"&amp;"|"&amp;"Reading",kipp_maps!H:K,4,FALSE)</f>
        <v>4</v>
      </c>
      <c r="R2072" t="str">
        <f>VLOOKUP(A2072&amp;"|"&amp;"Spring"&amp;"|"&amp;"Reading",kipp_maps!H:I,2,FALSE)</f>
        <v>.</v>
      </c>
      <c r="S2072" t="str">
        <f>VLOOKUP(A2072&amp;"|"&amp;"Spring"&amp;"|"&amp;"Reading",kipp_maps!H:J,3,FALSE)</f>
        <v>.</v>
      </c>
      <c r="T2072" t="str">
        <f>VLOOKUP(A2072&amp;"|"&amp;"Spring"&amp;"|"&amp;"Reading",kipp_maps!H:K,4,FALSE)</f>
        <v>.</v>
      </c>
      <c r="U2072">
        <f>VLOOKUP(A2072&amp;"|"&amp;"Fall"&amp;"|"&amp;"Reading",kipp_maps!H:L,5,FALSE)</f>
        <v>2</v>
      </c>
      <c r="V2072" t="e">
        <f t="shared" si="130"/>
        <v>#VALUE!</v>
      </c>
      <c r="W2072" t="e">
        <f t="shared" si="131"/>
        <v>#VALUE!</v>
      </c>
    </row>
    <row r="2073" spans="1:23" x14ac:dyDescent="0.25">
      <c r="A2073">
        <v>28600</v>
      </c>
      <c r="B2073" t="str">
        <f>VLOOKUP(A2073,kipp_maps!A:B,2,FALSE)</f>
        <v>School D</v>
      </c>
      <c r="C2073">
        <f>VLOOKUP(A2073,kipp_maps!A:C,3,FALSE)</f>
        <v>7</v>
      </c>
      <c r="D2073">
        <f>VLOOKUP(A2073,kipp_maps!A:D,4,FALSE)</f>
        <v>2019</v>
      </c>
      <c r="E2073" t="str">
        <f>VLOOKUP(A2073,kipp_maps!A:E,5,FALSE)</f>
        <v>GenEd</v>
      </c>
      <c r="F2073" t="str">
        <f>VLOOKUP(A2073&amp;"|"&amp;"Fall"&amp;"|"&amp;"Math",kipp_maps!H:I,2,FALSE)</f>
        <v>.</v>
      </c>
      <c r="G2073" t="str">
        <f>VLOOKUP(A2073&amp;"|"&amp;"Fall"&amp;"|"&amp;"Math",kipp_maps!H:J,3,FALSE)</f>
        <v>.</v>
      </c>
      <c r="H2073" t="str">
        <f>VLOOKUP(A2073&amp;"|"&amp;"Fall"&amp;"|"&amp;"Math",kipp_maps!H:K,4,FALSE)</f>
        <v>.</v>
      </c>
      <c r="I2073">
        <f>VLOOKUP(A2073&amp;"|"&amp;"Spring"&amp;"|"&amp;"Math",kipp_maps!H:I,2,FALSE)</f>
        <v>220</v>
      </c>
      <c r="J2073">
        <f>VLOOKUP(A2073&amp;"|"&amp;"Spring"&amp;"|"&amp;"Math",kipp_maps!H:J,3,FALSE)</f>
        <v>31</v>
      </c>
      <c r="K2073">
        <f>VLOOKUP(A2073&amp;"|"&amp;"Spring"&amp;"|"&amp;"Math",kipp_maps!H:K,4,FALSE)</f>
        <v>2</v>
      </c>
      <c r="L2073" t="str">
        <f>VLOOKUP(A2073&amp;"|"&amp;"Fall"&amp;"|"&amp;"Math",kipp_maps!H:L,5,FALSE)</f>
        <v>.</v>
      </c>
      <c r="M2073" t="e">
        <f t="shared" si="128"/>
        <v>#VALUE!</v>
      </c>
      <c r="N2073" t="e">
        <f t="shared" si="129"/>
        <v>#VALUE!</v>
      </c>
      <c r="O2073" t="str">
        <f>VLOOKUP(A2073&amp;"|"&amp;"Fall"&amp;"|"&amp;"Reading",kipp_maps!H:I,2,FALSE)</f>
        <v>.</v>
      </c>
      <c r="P2073" t="str">
        <f>VLOOKUP(A2073&amp;"|"&amp;"Fall"&amp;"|"&amp;"Reading",kipp_maps!H:J,3,FALSE)</f>
        <v>.</v>
      </c>
      <c r="Q2073" t="str">
        <f>VLOOKUP(A2073&amp;"|"&amp;"Fall"&amp;"|"&amp;"Reading",kipp_maps!H:K,4,FALSE)</f>
        <v>.</v>
      </c>
      <c r="R2073">
        <f>VLOOKUP(A2073&amp;"|"&amp;"Spring"&amp;"|"&amp;"Reading",kipp_maps!H:I,2,FALSE)</f>
        <v>213</v>
      </c>
      <c r="S2073">
        <f>VLOOKUP(A2073&amp;"|"&amp;"Spring"&amp;"|"&amp;"Reading",kipp_maps!H:J,3,FALSE)</f>
        <v>37</v>
      </c>
      <c r="T2073">
        <f>VLOOKUP(A2073&amp;"|"&amp;"Spring"&amp;"|"&amp;"Reading",kipp_maps!H:K,4,FALSE)</f>
        <v>2</v>
      </c>
      <c r="U2073" t="str">
        <f>VLOOKUP(A2073&amp;"|"&amp;"Fall"&amp;"|"&amp;"Reading",kipp_maps!H:L,5,FALSE)</f>
        <v>.</v>
      </c>
      <c r="V2073" t="e">
        <f t="shared" si="130"/>
        <v>#VALUE!</v>
      </c>
      <c r="W2073" t="e">
        <f t="shared" si="131"/>
        <v>#VALUE!</v>
      </c>
    </row>
    <row r="2074" spans="1:23" x14ac:dyDescent="0.25">
      <c r="A2074">
        <v>11924</v>
      </c>
      <c r="B2074" t="str">
        <f>VLOOKUP(A2074,kipp_maps!A:B,2,FALSE)</f>
        <v>School D</v>
      </c>
      <c r="C2074">
        <f>VLOOKUP(A2074,kipp_maps!A:C,3,FALSE)</f>
        <v>7</v>
      </c>
      <c r="D2074">
        <f>VLOOKUP(A2074,kipp_maps!A:D,4,FALSE)</f>
        <v>2019</v>
      </c>
      <c r="E2074" t="str">
        <f>VLOOKUP(A2074,kipp_maps!A:E,5,FALSE)</f>
        <v>GenEd</v>
      </c>
      <c r="F2074" t="str">
        <f>VLOOKUP(A2074&amp;"|"&amp;"Fall"&amp;"|"&amp;"Math",kipp_maps!H:I,2,FALSE)</f>
        <v>.</v>
      </c>
      <c r="G2074" t="str">
        <f>VLOOKUP(A2074&amp;"|"&amp;"Fall"&amp;"|"&amp;"Math",kipp_maps!H:J,3,FALSE)</f>
        <v>.</v>
      </c>
      <c r="H2074" t="str">
        <f>VLOOKUP(A2074&amp;"|"&amp;"Fall"&amp;"|"&amp;"Math",kipp_maps!H:K,4,FALSE)</f>
        <v>.</v>
      </c>
      <c r="I2074">
        <f>VLOOKUP(A2074&amp;"|"&amp;"Spring"&amp;"|"&amp;"Math",kipp_maps!H:I,2,FALSE)</f>
        <v>238</v>
      </c>
      <c r="J2074">
        <f>VLOOKUP(A2074&amp;"|"&amp;"Spring"&amp;"|"&amp;"Math",kipp_maps!H:J,3,FALSE)</f>
        <v>70</v>
      </c>
      <c r="K2074">
        <f>VLOOKUP(A2074&amp;"|"&amp;"Spring"&amp;"|"&amp;"Math",kipp_maps!H:K,4,FALSE)</f>
        <v>3</v>
      </c>
      <c r="L2074" t="str">
        <f>VLOOKUP(A2074&amp;"|"&amp;"Fall"&amp;"|"&amp;"Math",kipp_maps!H:L,5,FALSE)</f>
        <v>.</v>
      </c>
      <c r="M2074" t="e">
        <f t="shared" si="128"/>
        <v>#VALUE!</v>
      </c>
      <c r="N2074" t="e">
        <f t="shared" si="129"/>
        <v>#VALUE!</v>
      </c>
      <c r="O2074" t="str">
        <f>VLOOKUP(A2074&amp;"|"&amp;"Fall"&amp;"|"&amp;"Reading",kipp_maps!H:I,2,FALSE)</f>
        <v>.</v>
      </c>
      <c r="P2074" t="str">
        <f>VLOOKUP(A2074&amp;"|"&amp;"Fall"&amp;"|"&amp;"Reading",kipp_maps!H:J,3,FALSE)</f>
        <v>.</v>
      </c>
      <c r="Q2074" t="str">
        <f>VLOOKUP(A2074&amp;"|"&amp;"Fall"&amp;"|"&amp;"Reading",kipp_maps!H:K,4,FALSE)</f>
        <v>.</v>
      </c>
      <c r="R2074">
        <f>VLOOKUP(A2074&amp;"|"&amp;"Spring"&amp;"|"&amp;"Reading",kipp_maps!H:I,2,FALSE)</f>
        <v>211</v>
      </c>
      <c r="S2074">
        <f>VLOOKUP(A2074&amp;"|"&amp;"Spring"&amp;"|"&amp;"Reading",kipp_maps!H:J,3,FALSE)</f>
        <v>32</v>
      </c>
      <c r="T2074">
        <f>VLOOKUP(A2074&amp;"|"&amp;"Spring"&amp;"|"&amp;"Reading",kipp_maps!H:K,4,FALSE)</f>
        <v>2</v>
      </c>
      <c r="U2074" t="str">
        <f>VLOOKUP(A2074&amp;"|"&amp;"Fall"&amp;"|"&amp;"Reading",kipp_maps!H:L,5,FALSE)</f>
        <v>.</v>
      </c>
      <c r="V2074" t="e">
        <f t="shared" si="130"/>
        <v>#VALUE!</v>
      </c>
      <c r="W2074" t="e">
        <f t="shared" si="131"/>
        <v>#VALUE!</v>
      </c>
    </row>
    <row r="2075" spans="1:23" x14ac:dyDescent="0.25">
      <c r="A2075">
        <v>22149</v>
      </c>
      <c r="B2075" t="str">
        <f>VLOOKUP(A2075,kipp_maps!A:B,2,FALSE)</f>
        <v>School A</v>
      </c>
      <c r="C2075">
        <f>VLOOKUP(A2075,kipp_maps!A:C,3,FALSE)</f>
        <v>7</v>
      </c>
      <c r="D2075">
        <f>VLOOKUP(A2075,kipp_maps!A:D,4,FALSE)</f>
        <v>2019</v>
      </c>
      <c r="E2075" t="str">
        <f>VLOOKUP(A2075,kipp_maps!A:E,5,FALSE)</f>
        <v>SPED</v>
      </c>
      <c r="F2075" t="str">
        <f>VLOOKUP(A2075&amp;"|"&amp;"Fall"&amp;"|"&amp;"Math",kipp_maps!H:I,2,FALSE)</f>
        <v>.</v>
      </c>
      <c r="G2075" t="str">
        <f>VLOOKUP(A2075&amp;"|"&amp;"Fall"&amp;"|"&amp;"Math",kipp_maps!H:J,3,FALSE)</f>
        <v>.</v>
      </c>
      <c r="H2075" t="str">
        <f>VLOOKUP(A2075&amp;"|"&amp;"Fall"&amp;"|"&amp;"Math",kipp_maps!H:K,4,FALSE)</f>
        <v>.</v>
      </c>
      <c r="I2075">
        <f>VLOOKUP(A2075&amp;"|"&amp;"Spring"&amp;"|"&amp;"Math",kipp_maps!H:I,2,FALSE)</f>
        <v>197</v>
      </c>
      <c r="J2075">
        <f>VLOOKUP(A2075&amp;"|"&amp;"Spring"&amp;"|"&amp;"Math",kipp_maps!H:J,3,FALSE)</f>
        <v>4</v>
      </c>
      <c r="K2075">
        <f>VLOOKUP(A2075&amp;"|"&amp;"Spring"&amp;"|"&amp;"Math",kipp_maps!H:K,4,FALSE)</f>
        <v>1</v>
      </c>
      <c r="L2075" t="str">
        <f>VLOOKUP(A2075&amp;"|"&amp;"Fall"&amp;"|"&amp;"Math",kipp_maps!H:L,5,FALSE)</f>
        <v>.</v>
      </c>
      <c r="M2075" t="e">
        <f t="shared" si="128"/>
        <v>#VALUE!</v>
      </c>
      <c r="N2075" t="e">
        <f t="shared" si="129"/>
        <v>#VALUE!</v>
      </c>
      <c r="O2075" t="str">
        <f>VLOOKUP(A2075&amp;"|"&amp;"Fall"&amp;"|"&amp;"Reading",kipp_maps!H:I,2,FALSE)</f>
        <v>.</v>
      </c>
      <c r="P2075" t="str">
        <f>VLOOKUP(A2075&amp;"|"&amp;"Fall"&amp;"|"&amp;"Reading",kipp_maps!H:J,3,FALSE)</f>
        <v>.</v>
      </c>
      <c r="Q2075" t="str">
        <f>VLOOKUP(A2075&amp;"|"&amp;"Fall"&amp;"|"&amp;"Reading",kipp_maps!H:K,4,FALSE)</f>
        <v>.</v>
      </c>
      <c r="R2075">
        <f>VLOOKUP(A2075&amp;"|"&amp;"Spring"&amp;"|"&amp;"Reading",kipp_maps!H:I,2,FALSE)</f>
        <v>198</v>
      </c>
      <c r="S2075">
        <f>VLOOKUP(A2075&amp;"|"&amp;"Spring"&amp;"|"&amp;"Reading",kipp_maps!H:J,3,FALSE)</f>
        <v>9</v>
      </c>
      <c r="T2075">
        <f>VLOOKUP(A2075&amp;"|"&amp;"Spring"&amp;"|"&amp;"Reading",kipp_maps!H:K,4,FALSE)</f>
        <v>1</v>
      </c>
      <c r="U2075" t="str">
        <f>VLOOKUP(A2075&amp;"|"&amp;"Fall"&amp;"|"&amp;"Reading",kipp_maps!H:L,5,FALSE)</f>
        <v>.</v>
      </c>
      <c r="V2075" t="e">
        <f t="shared" si="130"/>
        <v>#VALUE!</v>
      </c>
      <c r="W2075" t="e">
        <f t="shared" si="131"/>
        <v>#VALUE!</v>
      </c>
    </row>
    <row r="2076" spans="1:23" x14ac:dyDescent="0.25">
      <c r="A2076">
        <v>19206</v>
      </c>
      <c r="B2076" t="str">
        <f>VLOOKUP(A2076,kipp_maps!A:B,2,FALSE)</f>
        <v>School D</v>
      </c>
      <c r="C2076">
        <f>VLOOKUP(A2076,kipp_maps!A:C,3,FALSE)</f>
        <v>7</v>
      </c>
      <c r="D2076">
        <f>VLOOKUP(A2076,kipp_maps!A:D,4,FALSE)</f>
        <v>2019</v>
      </c>
      <c r="E2076" t="str">
        <f>VLOOKUP(A2076,kipp_maps!A:E,5,FALSE)</f>
        <v>SPED</v>
      </c>
      <c r="F2076" t="str">
        <f>VLOOKUP(A2076&amp;"|"&amp;"Fall"&amp;"|"&amp;"Math",kipp_maps!H:I,2,FALSE)</f>
        <v>.</v>
      </c>
      <c r="G2076" t="str">
        <f>VLOOKUP(A2076&amp;"|"&amp;"Fall"&amp;"|"&amp;"Math",kipp_maps!H:J,3,FALSE)</f>
        <v>.</v>
      </c>
      <c r="H2076" t="str">
        <f>VLOOKUP(A2076&amp;"|"&amp;"Fall"&amp;"|"&amp;"Math",kipp_maps!H:K,4,FALSE)</f>
        <v>.</v>
      </c>
      <c r="I2076">
        <f>VLOOKUP(A2076&amp;"|"&amp;"Spring"&amp;"|"&amp;"Math",kipp_maps!H:I,2,FALSE)</f>
        <v>201</v>
      </c>
      <c r="J2076">
        <f>VLOOKUP(A2076&amp;"|"&amp;"Spring"&amp;"|"&amp;"Math",kipp_maps!H:J,3,FALSE)</f>
        <v>6</v>
      </c>
      <c r="K2076">
        <f>VLOOKUP(A2076&amp;"|"&amp;"Spring"&amp;"|"&amp;"Math",kipp_maps!H:K,4,FALSE)</f>
        <v>1</v>
      </c>
      <c r="L2076" t="str">
        <f>VLOOKUP(A2076&amp;"|"&amp;"Fall"&amp;"|"&amp;"Math",kipp_maps!H:L,5,FALSE)</f>
        <v>.</v>
      </c>
      <c r="M2076" t="e">
        <f t="shared" si="128"/>
        <v>#VALUE!</v>
      </c>
      <c r="N2076" t="e">
        <f t="shared" si="129"/>
        <v>#VALUE!</v>
      </c>
      <c r="O2076" t="str">
        <f>VLOOKUP(A2076&amp;"|"&amp;"Fall"&amp;"|"&amp;"Reading",kipp_maps!H:I,2,FALSE)</f>
        <v>.</v>
      </c>
      <c r="P2076" t="str">
        <f>VLOOKUP(A2076&amp;"|"&amp;"Fall"&amp;"|"&amp;"Reading",kipp_maps!H:J,3,FALSE)</f>
        <v>.</v>
      </c>
      <c r="Q2076" t="str">
        <f>VLOOKUP(A2076&amp;"|"&amp;"Fall"&amp;"|"&amp;"Reading",kipp_maps!H:K,4,FALSE)</f>
        <v>.</v>
      </c>
      <c r="R2076">
        <f>VLOOKUP(A2076&amp;"|"&amp;"Spring"&amp;"|"&amp;"Reading",kipp_maps!H:I,2,FALSE)</f>
        <v>215</v>
      </c>
      <c r="S2076">
        <f>VLOOKUP(A2076&amp;"|"&amp;"Spring"&amp;"|"&amp;"Reading",kipp_maps!H:J,3,FALSE)</f>
        <v>42</v>
      </c>
      <c r="T2076">
        <f>VLOOKUP(A2076&amp;"|"&amp;"Spring"&amp;"|"&amp;"Reading",kipp_maps!H:K,4,FALSE)</f>
        <v>2</v>
      </c>
      <c r="U2076" t="str">
        <f>VLOOKUP(A2076&amp;"|"&amp;"Fall"&amp;"|"&amp;"Reading",kipp_maps!H:L,5,FALSE)</f>
        <v>.</v>
      </c>
      <c r="V2076" t="e">
        <f t="shared" si="130"/>
        <v>#VALUE!</v>
      </c>
      <c r="W2076" t="e">
        <f t="shared" si="131"/>
        <v>#VALUE!</v>
      </c>
    </row>
    <row r="2077" spans="1:23" x14ac:dyDescent="0.25">
      <c r="A2077">
        <v>29326</v>
      </c>
      <c r="B2077" t="str">
        <f>VLOOKUP(A2077,kipp_maps!A:B,2,FALSE)</f>
        <v>School D</v>
      </c>
      <c r="C2077">
        <f>VLOOKUP(A2077,kipp_maps!A:C,3,FALSE)</f>
        <v>7</v>
      </c>
      <c r="D2077">
        <f>VLOOKUP(A2077,kipp_maps!A:D,4,FALSE)</f>
        <v>2019</v>
      </c>
      <c r="E2077" t="str">
        <f>VLOOKUP(A2077,kipp_maps!A:E,5,FALSE)</f>
        <v>GenEd</v>
      </c>
      <c r="F2077" t="str">
        <f>VLOOKUP(A2077&amp;"|"&amp;"Fall"&amp;"|"&amp;"Math",kipp_maps!H:I,2,FALSE)</f>
        <v>.</v>
      </c>
      <c r="G2077" t="str">
        <f>VLOOKUP(A2077&amp;"|"&amp;"Fall"&amp;"|"&amp;"Math",kipp_maps!H:J,3,FALSE)</f>
        <v>.</v>
      </c>
      <c r="H2077" t="str">
        <f>VLOOKUP(A2077&amp;"|"&amp;"Fall"&amp;"|"&amp;"Math",kipp_maps!H:K,4,FALSE)</f>
        <v>.</v>
      </c>
      <c r="I2077">
        <f>VLOOKUP(A2077&amp;"|"&amp;"Spring"&amp;"|"&amp;"Math",kipp_maps!H:I,2,FALSE)</f>
        <v>210</v>
      </c>
      <c r="J2077">
        <f>VLOOKUP(A2077&amp;"|"&amp;"Spring"&amp;"|"&amp;"Math",kipp_maps!H:J,3,FALSE)</f>
        <v>15</v>
      </c>
      <c r="K2077">
        <f>VLOOKUP(A2077&amp;"|"&amp;"Spring"&amp;"|"&amp;"Math",kipp_maps!H:K,4,FALSE)</f>
        <v>1</v>
      </c>
      <c r="L2077" t="str">
        <f>VLOOKUP(A2077&amp;"|"&amp;"Fall"&amp;"|"&amp;"Math",kipp_maps!H:L,5,FALSE)</f>
        <v>.</v>
      </c>
      <c r="M2077" t="e">
        <f t="shared" si="128"/>
        <v>#VALUE!</v>
      </c>
      <c r="N2077" t="e">
        <f t="shared" si="129"/>
        <v>#VALUE!</v>
      </c>
      <c r="O2077" t="str">
        <f>VLOOKUP(A2077&amp;"|"&amp;"Fall"&amp;"|"&amp;"Reading",kipp_maps!H:I,2,FALSE)</f>
        <v>.</v>
      </c>
      <c r="P2077" t="str">
        <f>VLOOKUP(A2077&amp;"|"&amp;"Fall"&amp;"|"&amp;"Reading",kipp_maps!H:J,3,FALSE)</f>
        <v>.</v>
      </c>
      <c r="Q2077" t="str">
        <f>VLOOKUP(A2077&amp;"|"&amp;"Fall"&amp;"|"&amp;"Reading",kipp_maps!H:K,4,FALSE)</f>
        <v>.</v>
      </c>
      <c r="R2077">
        <f>VLOOKUP(A2077&amp;"|"&amp;"Spring"&amp;"|"&amp;"Reading",kipp_maps!H:I,2,FALSE)</f>
        <v>202</v>
      </c>
      <c r="S2077">
        <f>VLOOKUP(A2077&amp;"|"&amp;"Spring"&amp;"|"&amp;"Reading",kipp_maps!H:J,3,FALSE)</f>
        <v>14</v>
      </c>
      <c r="T2077">
        <f>VLOOKUP(A2077&amp;"|"&amp;"Spring"&amp;"|"&amp;"Reading",kipp_maps!H:K,4,FALSE)</f>
        <v>1</v>
      </c>
      <c r="U2077" t="str">
        <f>VLOOKUP(A2077&amp;"|"&amp;"Fall"&amp;"|"&amp;"Reading",kipp_maps!H:L,5,FALSE)</f>
        <v>.</v>
      </c>
      <c r="V2077" t="e">
        <f t="shared" si="130"/>
        <v>#VALUE!</v>
      </c>
      <c r="W2077" t="e">
        <f t="shared" si="131"/>
        <v>#VALUE!</v>
      </c>
    </row>
    <row r="2078" spans="1:23" x14ac:dyDescent="0.25">
      <c r="A2078">
        <v>21225</v>
      </c>
      <c r="B2078" t="str">
        <f>VLOOKUP(A2078,kipp_maps!A:B,2,FALSE)</f>
        <v>School D</v>
      </c>
      <c r="C2078">
        <f>VLOOKUP(A2078,kipp_maps!A:C,3,FALSE)</f>
        <v>7</v>
      </c>
      <c r="D2078">
        <f>VLOOKUP(A2078,kipp_maps!A:D,4,FALSE)</f>
        <v>2019</v>
      </c>
      <c r="E2078" t="str">
        <f>VLOOKUP(A2078,kipp_maps!A:E,5,FALSE)</f>
        <v>Gifted</v>
      </c>
      <c r="F2078" t="str">
        <f>VLOOKUP(A2078&amp;"|"&amp;"Fall"&amp;"|"&amp;"Math",kipp_maps!H:I,2,FALSE)</f>
        <v>.</v>
      </c>
      <c r="G2078" t="str">
        <f>VLOOKUP(A2078&amp;"|"&amp;"Fall"&amp;"|"&amp;"Math",kipp_maps!H:J,3,FALSE)</f>
        <v>.</v>
      </c>
      <c r="H2078" t="str">
        <f>VLOOKUP(A2078&amp;"|"&amp;"Fall"&amp;"|"&amp;"Math",kipp_maps!H:K,4,FALSE)</f>
        <v>.</v>
      </c>
      <c r="I2078">
        <f>VLOOKUP(A2078&amp;"|"&amp;"Spring"&amp;"|"&amp;"Math",kipp_maps!H:I,2,FALSE)</f>
        <v>245</v>
      </c>
      <c r="J2078">
        <f>VLOOKUP(A2078&amp;"|"&amp;"Spring"&amp;"|"&amp;"Math",kipp_maps!H:J,3,FALSE)</f>
        <v>82</v>
      </c>
      <c r="K2078">
        <f>VLOOKUP(A2078&amp;"|"&amp;"Spring"&amp;"|"&amp;"Math",kipp_maps!H:K,4,FALSE)</f>
        <v>4</v>
      </c>
      <c r="L2078" t="str">
        <f>VLOOKUP(A2078&amp;"|"&amp;"Fall"&amp;"|"&amp;"Math",kipp_maps!H:L,5,FALSE)</f>
        <v>.</v>
      </c>
      <c r="M2078" t="e">
        <f t="shared" si="128"/>
        <v>#VALUE!</v>
      </c>
      <c r="N2078" t="e">
        <f t="shared" si="129"/>
        <v>#VALUE!</v>
      </c>
      <c r="O2078" t="str">
        <f>VLOOKUP(A2078&amp;"|"&amp;"Fall"&amp;"|"&amp;"Reading",kipp_maps!H:I,2,FALSE)</f>
        <v>.</v>
      </c>
      <c r="P2078" t="str">
        <f>VLOOKUP(A2078&amp;"|"&amp;"Fall"&amp;"|"&amp;"Reading",kipp_maps!H:J,3,FALSE)</f>
        <v>.</v>
      </c>
      <c r="Q2078" t="str">
        <f>VLOOKUP(A2078&amp;"|"&amp;"Fall"&amp;"|"&amp;"Reading",kipp_maps!H:K,4,FALSE)</f>
        <v>.</v>
      </c>
      <c r="R2078">
        <f>VLOOKUP(A2078&amp;"|"&amp;"Spring"&amp;"|"&amp;"Reading",kipp_maps!H:I,2,FALSE)</f>
        <v>229</v>
      </c>
      <c r="S2078">
        <f>VLOOKUP(A2078&amp;"|"&amp;"Spring"&amp;"|"&amp;"Reading",kipp_maps!H:J,3,FALSE)</f>
        <v>76</v>
      </c>
      <c r="T2078">
        <f>VLOOKUP(A2078&amp;"|"&amp;"Spring"&amp;"|"&amp;"Reading",kipp_maps!H:K,4,FALSE)</f>
        <v>4</v>
      </c>
      <c r="U2078" t="str">
        <f>VLOOKUP(A2078&amp;"|"&amp;"Fall"&amp;"|"&amp;"Reading",kipp_maps!H:L,5,FALSE)</f>
        <v>.</v>
      </c>
      <c r="V2078" t="e">
        <f t="shared" si="130"/>
        <v>#VALUE!</v>
      </c>
      <c r="W2078" t="e">
        <f t="shared" si="131"/>
        <v>#VALUE!</v>
      </c>
    </row>
    <row r="2079" spans="1:23" x14ac:dyDescent="0.25">
      <c r="A2079">
        <v>11177</v>
      </c>
      <c r="B2079" t="str">
        <f>VLOOKUP(A2079,kipp_maps!A:B,2,FALSE)</f>
        <v>School D</v>
      </c>
      <c r="C2079">
        <f>VLOOKUP(A2079,kipp_maps!A:C,3,FALSE)</f>
        <v>7</v>
      </c>
      <c r="D2079">
        <f>VLOOKUP(A2079,kipp_maps!A:D,4,FALSE)</f>
        <v>2019</v>
      </c>
      <c r="E2079" t="str">
        <f>VLOOKUP(A2079,kipp_maps!A:E,5,FALSE)</f>
        <v>GenEd</v>
      </c>
      <c r="F2079" t="str">
        <f>VLOOKUP(A2079&amp;"|"&amp;"Fall"&amp;"|"&amp;"Math",kipp_maps!H:I,2,FALSE)</f>
        <v>.</v>
      </c>
      <c r="G2079" t="str">
        <f>VLOOKUP(A2079&amp;"|"&amp;"Fall"&amp;"|"&amp;"Math",kipp_maps!H:J,3,FALSE)</f>
        <v>.</v>
      </c>
      <c r="H2079" t="str">
        <f>VLOOKUP(A2079&amp;"|"&amp;"Fall"&amp;"|"&amp;"Math",kipp_maps!H:K,4,FALSE)</f>
        <v>.</v>
      </c>
      <c r="I2079">
        <f>VLOOKUP(A2079&amp;"|"&amp;"Spring"&amp;"|"&amp;"Math",kipp_maps!H:I,2,FALSE)</f>
        <v>185</v>
      </c>
      <c r="J2079">
        <f>VLOOKUP(A2079&amp;"|"&amp;"Spring"&amp;"|"&amp;"Math",kipp_maps!H:J,3,FALSE)</f>
        <v>1</v>
      </c>
      <c r="K2079">
        <f>VLOOKUP(A2079&amp;"|"&amp;"Spring"&amp;"|"&amp;"Math",kipp_maps!H:K,4,FALSE)</f>
        <v>1</v>
      </c>
      <c r="L2079" t="str">
        <f>VLOOKUP(A2079&amp;"|"&amp;"Fall"&amp;"|"&amp;"Math",kipp_maps!H:L,5,FALSE)</f>
        <v>.</v>
      </c>
      <c r="M2079" t="e">
        <f t="shared" si="128"/>
        <v>#VALUE!</v>
      </c>
      <c r="N2079" t="e">
        <f t="shared" si="129"/>
        <v>#VALUE!</v>
      </c>
      <c r="O2079" t="str">
        <f>VLOOKUP(A2079&amp;"|"&amp;"Fall"&amp;"|"&amp;"Reading",kipp_maps!H:I,2,FALSE)</f>
        <v>.</v>
      </c>
      <c r="P2079" t="str">
        <f>VLOOKUP(A2079&amp;"|"&amp;"Fall"&amp;"|"&amp;"Reading",kipp_maps!H:J,3,FALSE)</f>
        <v>.</v>
      </c>
      <c r="Q2079" t="str">
        <f>VLOOKUP(A2079&amp;"|"&amp;"Fall"&amp;"|"&amp;"Reading",kipp_maps!H:K,4,FALSE)</f>
        <v>.</v>
      </c>
      <c r="R2079">
        <f>VLOOKUP(A2079&amp;"|"&amp;"Spring"&amp;"|"&amp;"Reading",kipp_maps!H:I,2,FALSE)</f>
        <v>186</v>
      </c>
      <c r="S2079">
        <f>VLOOKUP(A2079&amp;"|"&amp;"Spring"&amp;"|"&amp;"Reading",kipp_maps!H:J,3,FALSE)</f>
        <v>2</v>
      </c>
      <c r="T2079">
        <f>VLOOKUP(A2079&amp;"|"&amp;"Spring"&amp;"|"&amp;"Reading",kipp_maps!H:K,4,FALSE)</f>
        <v>1</v>
      </c>
      <c r="U2079" t="str">
        <f>VLOOKUP(A2079&amp;"|"&amp;"Fall"&amp;"|"&amp;"Reading",kipp_maps!H:L,5,FALSE)</f>
        <v>.</v>
      </c>
      <c r="V2079" t="e">
        <f t="shared" si="130"/>
        <v>#VALUE!</v>
      </c>
      <c r="W2079" t="e">
        <f t="shared" si="131"/>
        <v>#VALUE!</v>
      </c>
    </row>
    <row r="2080" spans="1:23" x14ac:dyDescent="0.25">
      <c r="A2080">
        <v>17765</v>
      </c>
      <c r="B2080" t="str">
        <f>VLOOKUP(A2080,kipp_maps!A:B,2,FALSE)</f>
        <v>School A</v>
      </c>
      <c r="C2080">
        <f>VLOOKUP(A2080,kipp_maps!A:C,3,FALSE)</f>
        <v>7</v>
      </c>
      <c r="D2080">
        <f>VLOOKUP(A2080,kipp_maps!A:D,4,FALSE)</f>
        <v>2019</v>
      </c>
      <c r="E2080" t="str">
        <f>VLOOKUP(A2080,kipp_maps!A:E,5,FALSE)</f>
        <v>Gifted</v>
      </c>
      <c r="F2080">
        <f>VLOOKUP(A2080&amp;"|"&amp;"Fall"&amp;"|"&amp;"Math",kipp_maps!H:I,2,FALSE)</f>
        <v>233</v>
      </c>
      <c r="G2080">
        <f>VLOOKUP(A2080&amp;"|"&amp;"Fall"&amp;"|"&amp;"Math",kipp_maps!H:J,3,FALSE)</f>
        <v>68</v>
      </c>
      <c r="H2080">
        <f>VLOOKUP(A2080&amp;"|"&amp;"Fall"&amp;"|"&amp;"Math",kipp_maps!H:K,4,FALSE)</f>
        <v>3</v>
      </c>
      <c r="I2080">
        <f>VLOOKUP(A2080&amp;"|"&amp;"Spring"&amp;"|"&amp;"Math",kipp_maps!H:I,2,FALSE)</f>
        <v>235</v>
      </c>
      <c r="J2080">
        <f>VLOOKUP(A2080&amp;"|"&amp;"Spring"&amp;"|"&amp;"Math",kipp_maps!H:J,3,FALSE)</f>
        <v>64</v>
      </c>
      <c r="K2080">
        <f>VLOOKUP(A2080&amp;"|"&amp;"Spring"&amp;"|"&amp;"Math",kipp_maps!H:K,4,FALSE)</f>
        <v>3</v>
      </c>
      <c r="L2080">
        <f>VLOOKUP(A2080&amp;"|"&amp;"Fall"&amp;"|"&amp;"Math",kipp_maps!H:L,5,FALSE)</f>
        <v>4</v>
      </c>
      <c r="M2080">
        <f t="shared" si="128"/>
        <v>2</v>
      </c>
      <c r="N2080">
        <f t="shared" si="129"/>
        <v>-2</v>
      </c>
      <c r="O2080" t="str">
        <f>VLOOKUP(A2080&amp;"|"&amp;"Fall"&amp;"|"&amp;"Reading",kipp_maps!H:I,2,FALSE)</f>
        <v>.</v>
      </c>
      <c r="P2080" t="str">
        <f>VLOOKUP(A2080&amp;"|"&amp;"Fall"&amp;"|"&amp;"Reading",kipp_maps!H:J,3,FALSE)</f>
        <v>.</v>
      </c>
      <c r="Q2080" t="str">
        <f>VLOOKUP(A2080&amp;"|"&amp;"Fall"&amp;"|"&amp;"Reading",kipp_maps!H:K,4,FALSE)</f>
        <v>.</v>
      </c>
      <c r="R2080">
        <f>VLOOKUP(A2080&amp;"|"&amp;"Spring"&amp;"|"&amp;"Reading",kipp_maps!H:I,2,FALSE)</f>
        <v>222</v>
      </c>
      <c r="S2080">
        <f>VLOOKUP(A2080&amp;"|"&amp;"Spring"&amp;"|"&amp;"Reading",kipp_maps!H:J,3,FALSE)</f>
        <v>60</v>
      </c>
      <c r="T2080">
        <f>VLOOKUP(A2080&amp;"|"&amp;"Spring"&amp;"|"&amp;"Reading",kipp_maps!H:K,4,FALSE)</f>
        <v>3</v>
      </c>
      <c r="U2080" t="str">
        <f>VLOOKUP(A2080&amp;"|"&amp;"Fall"&amp;"|"&amp;"Reading",kipp_maps!H:L,5,FALSE)</f>
        <v>.</v>
      </c>
      <c r="V2080" t="e">
        <f t="shared" si="130"/>
        <v>#VALUE!</v>
      </c>
      <c r="W2080" t="e">
        <f t="shared" si="131"/>
        <v>#VALUE!</v>
      </c>
    </row>
    <row r="2081" spans="1:23" x14ac:dyDescent="0.25">
      <c r="A2081">
        <v>25069</v>
      </c>
      <c r="B2081" t="str">
        <f>VLOOKUP(A2081,kipp_maps!A:B,2,FALSE)</f>
        <v>School C</v>
      </c>
      <c r="C2081">
        <f>VLOOKUP(A2081,kipp_maps!A:C,3,FALSE)</f>
        <v>7</v>
      </c>
      <c r="D2081">
        <f>VLOOKUP(A2081,kipp_maps!A:D,4,FALSE)</f>
        <v>2019</v>
      </c>
      <c r="E2081" t="str">
        <f>VLOOKUP(A2081,kipp_maps!A:E,5,FALSE)</f>
        <v>GenEd</v>
      </c>
      <c r="F2081" t="str">
        <f>VLOOKUP(A2081&amp;"|"&amp;"Fall"&amp;"|"&amp;"Math",kipp_maps!H:I,2,FALSE)</f>
        <v>.</v>
      </c>
      <c r="G2081" t="str">
        <f>VLOOKUP(A2081&amp;"|"&amp;"Fall"&amp;"|"&amp;"Math",kipp_maps!H:J,3,FALSE)</f>
        <v>.</v>
      </c>
      <c r="H2081" t="str">
        <f>VLOOKUP(A2081&amp;"|"&amp;"Fall"&amp;"|"&amp;"Math",kipp_maps!H:K,4,FALSE)</f>
        <v>.</v>
      </c>
      <c r="I2081">
        <f>VLOOKUP(A2081&amp;"|"&amp;"Spring"&amp;"|"&amp;"Math",kipp_maps!H:I,2,FALSE)</f>
        <v>224</v>
      </c>
      <c r="J2081">
        <f>VLOOKUP(A2081&amp;"|"&amp;"Spring"&amp;"|"&amp;"Math",kipp_maps!H:J,3,FALSE)</f>
        <v>40</v>
      </c>
      <c r="K2081">
        <f>VLOOKUP(A2081&amp;"|"&amp;"Spring"&amp;"|"&amp;"Math",kipp_maps!H:K,4,FALSE)</f>
        <v>2</v>
      </c>
      <c r="L2081" t="str">
        <f>VLOOKUP(A2081&amp;"|"&amp;"Fall"&amp;"|"&amp;"Math",kipp_maps!H:L,5,FALSE)</f>
        <v>.</v>
      </c>
      <c r="M2081" t="e">
        <f t="shared" si="128"/>
        <v>#VALUE!</v>
      </c>
      <c r="N2081" t="e">
        <f t="shared" si="129"/>
        <v>#VALUE!</v>
      </c>
      <c r="O2081" t="str">
        <f>VLOOKUP(A2081&amp;"|"&amp;"Fall"&amp;"|"&amp;"Reading",kipp_maps!H:I,2,FALSE)</f>
        <v>.</v>
      </c>
      <c r="P2081" t="str">
        <f>VLOOKUP(A2081&amp;"|"&amp;"Fall"&amp;"|"&amp;"Reading",kipp_maps!H:J,3,FALSE)</f>
        <v>.</v>
      </c>
      <c r="Q2081" t="str">
        <f>VLOOKUP(A2081&amp;"|"&amp;"Fall"&amp;"|"&amp;"Reading",kipp_maps!H:K,4,FALSE)</f>
        <v>.</v>
      </c>
      <c r="R2081">
        <f>VLOOKUP(A2081&amp;"|"&amp;"Spring"&amp;"|"&amp;"Reading",kipp_maps!H:I,2,FALSE)</f>
        <v>229</v>
      </c>
      <c r="S2081">
        <f>VLOOKUP(A2081&amp;"|"&amp;"Spring"&amp;"|"&amp;"Reading",kipp_maps!H:J,3,FALSE)</f>
        <v>76</v>
      </c>
      <c r="T2081">
        <f>VLOOKUP(A2081&amp;"|"&amp;"Spring"&amp;"|"&amp;"Reading",kipp_maps!H:K,4,FALSE)</f>
        <v>4</v>
      </c>
      <c r="U2081" t="str">
        <f>VLOOKUP(A2081&amp;"|"&amp;"Fall"&amp;"|"&amp;"Reading",kipp_maps!H:L,5,FALSE)</f>
        <v>.</v>
      </c>
      <c r="V2081" t="e">
        <f t="shared" si="130"/>
        <v>#VALUE!</v>
      </c>
      <c r="W2081" t="e">
        <f t="shared" si="131"/>
        <v>#VALUE!</v>
      </c>
    </row>
    <row r="2082" spans="1:23" x14ac:dyDescent="0.25">
      <c r="A2082">
        <v>14428</v>
      </c>
      <c r="B2082" t="str">
        <f>VLOOKUP(A2082,kipp_maps!A:B,2,FALSE)</f>
        <v>School D</v>
      </c>
      <c r="C2082">
        <f>VLOOKUP(A2082,kipp_maps!A:C,3,FALSE)</f>
        <v>7</v>
      </c>
      <c r="D2082">
        <f>VLOOKUP(A2082,kipp_maps!A:D,4,FALSE)</f>
        <v>2019</v>
      </c>
      <c r="E2082" t="str">
        <f>VLOOKUP(A2082,kipp_maps!A:E,5,FALSE)</f>
        <v>GenEd</v>
      </c>
      <c r="F2082" t="str">
        <f>VLOOKUP(A2082&amp;"|"&amp;"Fall"&amp;"|"&amp;"Math",kipp_maps!H:I,2,FALSE)</f>
        <v>.</v>
      </c>
      <c r="G2082" t="str">
        <f>VLOOKUP(A2082&amp;"|"&amp;"Fall"&amp;"|"&amp;"Math",kipp_maps!H:J,3,FALSE)</f>
        <v>.</v>
      </c>
      <c r="H2082" t="str">
        <f>VLOOKUP(A2082&amp;"|"&amp;"Fall"&amp;"|"&amp;"Math",kipp_maps!H:K,4,FALSE)</f>
        <v>.</v>
      </c>
      <c r="I2082">
        <f>VLOOKUP(A2082&amp;"|"&amp;"Spring"&amp;"|"&amp;"Math",kipp_maps!H:I,2,FALSE)</f>
        <v>232</v>
      </c>
      <c r="J2082">
        <f>VLOOKUP(A2082&amp;"|"&amp;"Spring"&amp;"|"&amp;"Math",kipp_maps!H:J,3,FALSE)</f>
        <v>58</v>
      </c>
      <c r="K2082">
        <f>VLOOKUP(A2082&amp;"|"&amp;"Spring"&amp;"|"&amp;"Math",kipp_maps!H:K,4,FALSE)</f>
        <v>3</v>
      </c>
      <c r="L2082" t="str">
        <f>VLOOKUP(A2082&amp;"|"&amp;"Fall"&amp;"|"&amp;"Math",kipp_maps!H:L,5,FALSE)</f>
        <v>.</v>
      </c>
      <c r="M2082" t="e">
        <f t="shared" si="128"/>
        <v>#VALUE!</v>
      </c>
      <c r="N2082" t="e">
        <f t="shared" si="129"/>
        <v>#VALUE!</v>
      </c>
      <c r="O2082" t="str">
        <f>VLOOKUP(A2082&amp;"|"&amp;"Fall"&amp;"|"&amp;"Reading",kipp_maps!H:I,2,FALSE)</f>
        <v>.</v>
      </c>
      <c r="P2082" t="str">
        <f>VLOOKUP(A2082&amp;"|"&amp;"Fall"&amp;"|"&amp;"Reading",kipp_maps!H:J,3,FALSE)</f>
        <v>.</v>
      </c>
      <c r="Q2082" t="str">
        <f>VLOOKUP(A2082&amp;"|"&amp;"Fall"&amp;"|"&amp;"Reading",kipp_maps!H:K,4,FALSE)</f>
        <v>.</v>
      </c>
      <c r="R2082">
        <f>VLOOKUP(A2082&amp;"|"&amp;"Spring"&amp;"|"&amp;"Reading",kipp_maps!H:I,2,FALSE)</f>
        <v>222</v>
      </c>
      <c r="S2082">
        <f>VLOOKUP(A2082&amp;"|"&amp;"Spring"&amp;"|"&amp;"Reading",kipp_maps!H:J,3,FALSE)</f>
        <v>60</v>
      </c>
      <c r="T2082">
        <f>VLOOKUP(A2082&amp;"|"&amp;"Spring"&amp;"|"&amp;"Reading",kipp_maps!H:K,4,FALSE)</f>
        <v>3</v>
      </c>
      <c r="U2082" t="str">
        <f>VLOOKUP(A2082&amp;"|"&amp;"Fall"&amp;"|"&amp;"Reading",kipp_maps!H:L,5,FALSE)</f>
        <v>.</v>
      </c>
      <c r="V2082" t="e">
        <f t="shared" si="130"/>
        <v>#VALUE!</v>
      </c>
      <c r="W2082" t="e">
        <f t="shared" si="131"/>
        <v>#VALUE!</v>
      </c>
    </row>
    <row r="2083" spans="1:23" x14ac:dyDescent="0.25">
      <c r="A2083">
        <v>27803</v>
      </c>
      <c r="B2083" t="str">
        <f>VLOOKUP(A2083,kipp_maps!A:B,2,FALSE)</f>
        <v>School C</v>
      </c>
      <c r="C2083">
        <f>VLOOKUP(A2083,kipp_maps!A:C,3,FALSE)</f>
        <v>7</v>
      </c>
      <c r="D2083">
        <f>VLOOKUP(A2083,kipp_maps!A:D,4,FALSE)</f>
        <v>2019</v>
      </c>
      <c r="E2083" t="str">
        <f>VLOOKUP(A2083,kipp_maps!A:E,5,FALSE)</f>
        <v>GenEd</v>
      </c>
      <c r="F2083" t="str">
        <f>VLOOKUP(A2083&amp;"|"&amp;"Fall"&amp;"|"&amp;"Math",kipp_maps!H:I,2,FALSE)</f>
        <v>.</v>
      </c>
      <c r="G2083" t="str">
        <f>VLOOKUP(A2083&amp;"|"&amp;"Fall"&amp;"|"&amp;"Math",kipp_maps!H:J,3,FALSE)</f>
        <v>.</v>
      </c>
      <c r="H2083" t="str">
        <f>VLOOKUP(A2083&amp;"|"&amp;"Fall"&amp;"|"&amp;"Math",kipp_maps!H:K,4,FALSE)</f>
        <v>.</v>
      </c>
      <c r="I2083">
        <f>VLOOKUP(A2083&amp;"|"&amp;"Spring"&amp;"|"&amp;"Math",kipp_maps!H:I,2,FALSE)</f>
        <v>218</v>
      </c>
      <c r="J2083">
        <f>VLOOKUP(A2083&amp;"|"&amp;"Spring"&amp;"|"&amp;"Math",kipp_maps!H:J,3,FALSE)</f>
        <v>27</v>
      </c>
      <c r="K2083">
        <f>VLOOKUP(A2083&amp;"|"&amp;"Spring"&amp;"|"&amp;"Math",kipp_maps!H:K,4,FALSE)</f>
        <v>2</v>
      </c>
      <c r="L2083" t="str">
        <f>VLOOKUP(A2083&amp;"|"&amp;"Fall"&amp;"|"&amp;"Math",kipp_maps!H:L,5,FALSE)</f>
        <v>.</v>
      </c>
      <c r="M2083" t="e">
        <f t="shared" si="128"/>
        <v>#VALUE!</v>
      </c>
      <c r="N2083" t="e">
        <f t="shared" si="129"/>
        <v>#VALUE!</v>
      </c>
      <c r="O2083" t="str">
        <f>VLOOKUP(A2083&amp;"|"&amp;"Fall"&amp;"|"&amp;"Reading",kipp_maps!H:I,2,FALSE)</f>
        <v>.</v>
      </c>
      <c r="P2083" t="str">
        <f>VLOOKUP(A2083&amp;"|"&amp;"Fall"&amp;"|"&amp;"Reading",kipp_maps!H:J,3,FALSE)</f>
        <v>.</v>
      </c>
      <c r="Q2083" t="str">
        <f>VLOOKUP(A2083&amp;"|"&amp;"Fall"&amp;"|"&amp;"Reading",kipp_maps!H:K,4,FALSE)</f>
        <v>.</v>
      </c>
      <c r="R2083">
        <f>VLOOKUP(A2083&amp;"|"&amp;"Spring"&amp;"|"&amp;"Reading",kipp_maps!H:I,2,FALSE)</f>
        <v>222</v>
      </c>
      <c r="S2083">
        <f>VLOOKUP(A2083&amp;"|"&amp;"Spring"&amp;"|"&amp;"Reading",kipp_maps!H:J,3,FALSE)</f>
        <v>60</v>
      </c>
      <c r="T2083">
        <f>VLOOKUP(A2083&amp;"|"&amp;"Spring"&amp;"|"&amp;"Reading",kipp_maps!H:K,4,FALSE)</f>
        <v>3</v>
      </c>
      <c r="U2083" t="str">
        <f>VLOOKUP(A2083&amp;"|"&amp;"Fall"&amp;"|"&amp;"Reading",kipp_maps!H:L,5,FALSE)</f>
        <v>.</v>
      </c>
      <c r="V2083" t="e">
        <f t="shared" si="130"/>
        <v>#VALUE!</v>
      </c>
      <c r="W2083" t="e">
        <f t="shared" si="131"/>
        <v>#VALUE!</v>
      </c>
    </row>
    <row r="2084" spans="1:23" x14ac:dyDescent="0.25">
      <c r="A2084">
        <v>22843</v>
      </c>
      <c r="B2084" t="str">
        <f>VLOOKUP(A2084,kipp_maps!A:B,2,FALSE)</f>
        <v>School D</v>
      </c>
      <c r="C2084">
        <f>VLOOKUP(A2084,kipp_maps!A:C,3,FALSE)</f>
        <v>7</v>
      </c>
      <c r="D2084">
        <f>VLOOKUP(A2084,kipp_maps!A:D,4,FALSE)</f>
        <v>2019</v>
      </c>
      <c r="E2084" t="str">
        <f>VLOOKUP(A2084,kipp_maps!A:E,5,FALSE)</f>
        <v>GenEd</v>
      </c>
      <c r="F2084" t="str">
        <f>VLOOKUP(A2084&amp;"|"&amp;"Fall"&amp;"|"&amp;"Math",kipp_maps!H:I,2,FALSE)</f>
        <v>.</v>
      </c>
      <c r="G2084" t="str">
        <f>VLOOKUP(A2084&amp;"|"&amp;"Fall"&amp;"|"&amp;"Math",kipp_maps!H:J,3,FALSE)</f>
        <v>.</v>
      </c>
      <c r="H2084" t="str">
        <f>VLOOKUP(A2084&amp;"|"&amp;"Fall"&amp;"|"&amp;"Math",kipp_maps!H:K,4,FALSE)</f>
        <v>.</v>
      </c>
      <c r="I2084">
        <f>VLOOKUP(A2084&amp;"|"&amp;"Spring"&amp;"|"&amp;"Math",kipp_maps!H:I,2,FALSE)</f>
        <v>219</v>
      </c>
      <c r="J2084">
        <f>VLOOKUP(A2084&amp;"|"&amp;"Spring"&amp;"|"&amp;"Math",kipp_maps!H:J,3,FALSE)</f>
        <v>29</v>
      </c>
      <c r="K2084">
        <f>VLOOKUP(A2084&amp;"|"&amp;"Spring"&amp;"|"&amp;"Math",kipp_maps!H:K,4,FALSE)</f>
        <v>2</v>
      </c>
      <c r="L2084" t="str">
        <f>VLOOKUP(A2084&amp;"|"&amp;"Fall"&amp;"|"&amp;"Math",kipp_maps!H:L,5,FALSE)</f>
        <v>.</v>
      </c>
      <c r="M2084" t="e">
        <f t="shared" si="128"/>
        <v>#VALUE!</v>
      </c>
      <c r="N2084" t="e">
        <f t="shared" si="129"/>
        <v>#VALUE!</v>
      </c>
      <c r="O2084" t="str">
        <f>VLOOKUP(A2084&amp;"|"&amp;"Fall"&amp;"|"&amp;"Reading",kipp_maps!H:I,2,FALSE)</f>
        <v>.</v>
      </c>
      <c r="P2084" t="str">
        <f>VLOOKUP(A2084&amp;"|"&amp;"Fall"&amp;"|"&amp;"Reading",kipp_maps!H:J,3,FALSE)</f>
        <v>.</v>
      </c>
      <c r="Q2084" t="str">
        <f>VLOOKUP(A2084&amp;"|"&amp;"Fall"&amp;"|"&amp;"Reading",kipp_maps!H:K,4,FALSE)</f>
        <v>.</v>
      </c>
      <c r="R2084">
        <f>VLOOKUP(A2084&amp;"|"&amp;"Spring"&amp;"|"&amp;"Reading",kipp_maps!H:I,2,FALSE)</f>
        <v>201</v>
      </c>
      <c r="S2084">
        <f>VLOOKUP(A2084&amp;"|"&amp;"Spring"&amp;"|"&amp;"Reading",kipp_maps!H:J,3,FALSE)</f>
        <v>13</v>
      </c>
      <c r="T2084">
        <f>VLOOKUP(A2084&amp;"|"&amp;"Spring"&amp;"|"&amp;"Reading",kipp_maps!H:K,4,FALSE)</f>
        <v>1</v>
      </c>
      <c r="U2084" t="str">
        <f>VLOOKUP(A2084&amp;"|"&amp;"Fall"&amp;"|"&amp;"Reading",kipp_maps!H:L,5,FALSE)</f>
        <v>.</v>
      </c>
      <c r="V2084" t="e">
        <f t="shared" si="130"/>
        <v>#VALUE!</v>
      </c>
      <c r="W2084" t="e">
        <f t="shared" si="131"/>
        <v>#VALUE!</v>
      </c>
    </row>
    <row r="2085" spans="1:23" x14ac:dyDescent="0.25">
      <c r="A2085">
        <v>17131</v>
      </c>
      <c r="B2085" t="str">
        <f>VLOOKUP(A2085,kipp_maps!A:B,2,FALSE)</f>
        <v>School A</v>
      </c>
      <c r="C2085">
        <f>VLOOKUP(A2085,kipp_maps!A:C,3,FALSE)</f>
        <v>7</v>
      </c>
      <c r="D2085">
        <f>VLOOKUP(A2085,kipp_maps!A:D,4,FALSE)</f>
        <v>2019</v>
      </c>
      <c r="E2085" t="str">
        <f>VLOOKUP(A2085,kipp_maps!A:E,5,FALSE)</f>
        <v>GenEd</v>
      </c>
      <c r="F2085" t="str">
        <f>VLOOKUP(A2085&amp;"|"&amp;"Fall"&amp;"|"&amp;"Math",kipp_maps!H:I,2,FALSE)</f>
        <v>.</v>
      </c>
      <c r="G2085" t="str">
        <f>VLOOKUP(A2085&amp;"|"&amp;"Fall"&amp;"|"&amp;"Math",kipp_maps!H:J,3,FALSE)</f>
        <v>.</v>
      </c>
      <c r="H2085" t="str">
        <f>VLOOKUP(A2085&amp;"|"&amp;"Fall"&amp;"|"&amp;"Math",kipp_maps!H:K,4,FALSE)</f>
        <v>.</v>
      </c>
      <c r="I2085">
        <f>VLOOKUP(A2085&amp;"|"&amp;"Spring"&amp;"|"&amp;"Math",kipp_maps!H:I,2,FALSE)</f>
        <v>216</v>
      </c>
      <c r="J2085">
        <f>VLOOKUP(A2085&amp;"|"&amp;"Spring"&amp;"|"&amp;"Math",kipp_maps!H:J,3,FALSE)</f>
        <v>24</v>
      </c>
      <c r="K2085">
        <f>VLOOKUP(A2085&amp;"|"&amp;"Spring"&amp;"|"&amp;"Math",kipp_maps!H:K,4,FALSE)</f>
        <v>1</v>
      </c>
      <c r="L2085" t="str">
        <f>VLOOKUP(A2085&amp;"|"&amp;"Fall"&amp;"|"&amp;"Math",kipp_maps!H:L,5,FALSE)</f>
        <v>.</v>
      </c>
      <c r="M2085" t="e">
        <f t="shared" si="128"/>
        <v>#VALUE!</v>
      </c>
      <c r="N2085" t="e">
        <f t="shared" si="129"/>
        <v>#VALUE!</v>
      </c>
      <c r="O2085" t="str">
        <f>VLOOKUP(A2085&amp;"|"&amp;"Fall"&amp;"|"&amp;"Reading",kipp_maps!H:I,2,FALSE)</f>
        <v>.</v>
      </c>
      <c r="P2085" t="str">
        <f>VLOOKUP(A2085&amp;"|"&amp;"Fall"&amp;"|"&amp;"Reading",kipp_maps!H:J,3,FALSE)</f>
        <v>.</v>
      </c>
      <c r="Q2085" t="str">
        <f>VLOOKUP(A2085&amp;"|"&amp;"Fall"&amp;"|"&amp;"Reading",kipp_maps!H:K,4,FALSE)</f>
        <v>.</v>
      </c>
      <c r="R2085">
        <f>VLOOKUP(A2085&amp;"|"&amp;"Spring"&amp;"|"&amp;"Reading",kipp_maps!H:I,2,FALSE)</f>
        <v>209</v>
      </c>
      <c r="S2085">
        <f>VLOOKUP(A2085&amp;"|"&amp;"Spring"&amp;"|"&amp;"Reading",kipp_maps!H:J,3,FALSE)</f>
        <v>27</v>
      </c>
      <c r="T2085">
        <f>VLOOKUP(A2085&amp;"|"&amp;"Spring"&amp;"|"&amp;"Reading",kipp_maps!H:K,4,FALSE)</f>
        <v>2</v>
      </c>
      <c r="U2085" t="str">
        <f>VLOOKUP(A2085&amp;"|"&amp;"Fall"&amp;"|"&amp;"Reading",kipp_maps!H:L,5,FALSE)</f>
        <v>.</v>
      </c>
      <c r="V2085" t="e">
        <f t="shared" si="130"/>
        <v>#VALUE!</v>
      </c>
      <c r="W2085" t="e">
        <f t="shared" si="131"/>
        <v>#VALUE!</v>
      </c>
    </row>
    <row r="2086" spans="1:23" x14ac:dyDescent="0.25">
      <c r="A2086">
        <v>29383</v>
      </c>
      <c r="B2086" t="str">
        <f>VLOOKUP(A2086,kipp_maps!A:B,2,FALSE)</f>
        <v>School D</v>
      </c>
      <c r="C2086">
        <f>VLOOKUP(A2086,kipp_maps!A:C,3,FALSE)</f>
        <v>7</v>
      </c>
      <c r="D2086">
        <f>VLOOKUP(A2086,kipp_maps!A:D,4,FALSE)</f>
        <v>2019</v>
      </c>
      <c r="E2086" t="str">
        <f>VLOOKUP(A2086,kipp_maps!A:E,5,FALSE)</f>
        <v>GenEd</v>
      </c>
      <c r="F2086" t="str">
        <f>VLOOKUP(A2086&amp;"|"&amp;"Fall"&amp;"|"&amp;"Math",kipp_maps!H:I,2,FALSE)</f>
        <v>.</v>
      </c>
      <c r="G2086" t="str">
        <f>VLOOKUP(A2086&amp;"|"&amp;"Fall"&amp;"|"&amp;"Math",kipp_maps!H:J,3,FALSE)</f>
        <v>.</v>
      </c>
      <c r="H2086" t="str">
        <f>VLOOKUP(A2086&amp;"|"&amp;"Fall"&amp;"|"&amp;"Math",kipp_maps!H:K,4,FALSE)</f>
        <v>.</v>
      </c>
      <c r="I2086">
        <f>VLOOKUP(A2086&amp;"|"&amp;"Spring"&amp;"|"&amp;"Math",kipp_maps!H:I,2,FALSE)</f>
        <v>232</v>
      </c>
      <c r="J2086">
        <f>VLOOKUP(A2086&amp;"|"&amp;"Spring"&amp;"|"&amp;"Math",kipp_maps!H:J,3,FALSE)</f>
        <v>58</v>
      </c>
      <c r="K2086">
        <f>VLOOKUP(A2086&amp;"|"&amp;"Spring"&amp;"|"&amp;"Math",kipp_maps!H:K,4,FALSE)</f>
        <v>3</v>
      </c>
      <c r="L2086" t="str">
        <f>VLOOKUP(A2086&amp;"|"&amp;"Fall"&amp;"|"&amp;"Math",kipp_maps!H:L,5,FALSE)</f>
        <v>.</v>
      </c>
      <c r="M2086" t="e">
        <f t="shared" si="128"/>
        <v>#VALUE!</v>
      </c>
      <c r="N2086" t="e">
        <f t="shared" si="129"/>
        <v>#VALUE!</v>
      </c>
      <c r="O2086" t="str">
        <f>VLOOKUP(A2086&amp;"|"&amp;"Fall"&amp;"|"&amp;"Reading",kipp_maps!H:I,2,FALSE)</f>
        <v>.</v>
      </c>
      <c r="P2086" t="str">
        <f>VLOOKUP(A2086&amp;"|"&amp;"Fall"&amp;"|"&amp;"Reading",kipp_maps!H:J,3,FALSE)</f>
        <v>.</v>
      </c>
      <c r="Q2086" t="str">
        <f>VLOOKUP(A2086&amp;"|"&amp;"Fall"&amp;"|"&amp;"Reading",kipp_maps!H:K,4,FALSE)</f>
        <v>.</v>
      </c>
      <c r="R2086">
        <f>VLOOKUP(A2086&amp;"|"&amp;"Spring"&amp;"|"&amp;"Reading",kipp_maps!H:I,2,FALSE)</f>
        <v>229</v>
      </c>
      <c r="S2086">
        <f>VLOOKUP(A2086&amp;"|"&amp;"Spring"&amp;"|"&amp;"Reading",kipp_maps!H:J,3,FALSE)</f>
        <v>76</v>
      </c>
      <c r="T2086">
        <f>VLOOKUP(A2086&amp;"|"&amp;"Spring"&amp;"|"&amp;"Reading",kipp_maps!H:K,4,FALSE)</f>
        <v>4</v>
      </c>
      <c r="U2086" t="str">
        <f>VLOOKUP(A2086&amp;"|"&amp;"Fall"&amp;"|"&amp;"Reading",kipp_maps!H:L,5,FALSE)</f>
        <v>.</v>
      </c>
      <c r="V2086" t="e">
        <f t="shared" si="130"/>
        <v>#VALUE!</v>
      </c>
      <c r="W2086" t="e">
        <f t="shared" si="131"/>
        <v>#VALUE!</v>
      </c>
    </row>
    <row r="2087" spans="1:23" x14ac:dyDescent="0.25">
      <c r="A2087">
        <v>22185</v>
      </c>
      <c r="B2087" t="str">
        <f>VLOOKUP(A2087,kipp_maps!A:B,2,FALSE)</f>
        <v>School D</v>
      </c>
      <c r="C2087">
        <f>VLOOKUP(A2087,kipp_maps!A:C,3,FALSE)</f>
        <v>7</v>
      </c>
      <c r="D2087">
        <f>VLOOKUP(A2087,kipp_maps!A:D,4,FALSE)</f>
        <v>2019</v>
      </c>
      <c r="E2087" t="str">
        <f>VLOOKUP(A2087,kipp_maps!A:E,5,FALSE)</f>
        <v>Gifted</v>
      </c>
      <c r="F2087" t="str">
        <f>VLOOKUP(A2087&amp;"|"&amp;"Fall"&amp;"|"&amp;"Math",kipp_maps!H:I,2,FALSE)</f>
        <v>.</v>
      </c>
      <c r="G2087" t="str">
        <f>VLOOKUP(A2087&amp;"|"&amp;"Fall"&amp;"|"&amp;"Math",kipp_maps!H:J,3,FALSE)</f>
        <v>.</v>
      </c>
      <c r="H2087" t="str">
        <f>VLOOKUP(A2087&amp;"|"&amp;"Fall"&amp;"|"&amp;"Math",kipp_maps!H:K,4,FALSE)</f>
        <v>.</v>
      </c>
      <c r="I2087">
        <f>VLOOKUP(A2087&amp;"|"&amp;"Spring"&amp;"|"&amp;"Math",kipp_maps!H:I,2,FALSE)</f>
        <v>229</v>
      </c>
      <c r="J2087">
        <f>VLOOKUP(A2087&amp;"|"&amp;"Spring"&amp;"|"&amp;"Math",kipp_maps!H:J,3,FALSE)</f>
        <v>51</v>
      </c>
      <c r="K2087">
        <f>VLOOKUP(A2087&amp;"|"&amp;"Spring"&amp;"|"&amp;"Math",kipp_maps!H:K,4,FALSE)</f>
        <v>3</v>
      </c>
      <c r="L2087" t="str">
        <f>VLOOKUP(A2087&amp;"|"&amp;"Fall"&amp;"|"&amp;"Math",kipp_maps!H:L,5,FALSE)</f>
        <v>.</v>
      </c>
      <c r="M2087" t="e">
        <f t="shared" si="128"/>
        <v>#VALUE!</v>
      </c>
      <c r="N2087" t="e">
        <f t="shared" si="129"/>
        <v>#VALUE!</v>
      </c>
      <c r="O2087" t="str">
        <f>VLOOKUP(A2087&amp;"|"&amp;"Fall"&amp;"|"&amp;"Reading",kipp_maps!H:I,2,FALSE)</f>
        <v>.</v>
      </c>
      <c r="P2087" t="str">
        <f>VLOOKUP(A2087&amp;"|"&amp;"Fall"&amp;"|"&amp;"Reading",kipp_maps!H:J,3,FALSE)</f>
        <v>.</v>
      </c>
      <c r="Q2087" t="str">
        <f>VLOOKUP(A2087&amp;"|"&amp;"Fall"&amp;"|"&amp;"Reading",kipp_maps!H:K,4,FALSE)</f>
        <v>.</v>
      </c>
      <c r="R2087">
        <f>VLOOKUP(A2087&amp;"|"&amp;"Spring"&amp;"|"&amp;"Reading",kipp_maps!H:I,2,FALSE)</f>
        <v>234</v>
      </c>
      <c r="S2087">
        <f>VLOOKUP(A2087&amp;"|"&amp;"Spring"&amp;"|"&amp;"Reading",kipp_maps!H:J,3,FALSE)</f>
        <v>85</v>
      </c>
      <c r="T2087">
        <f>VLOOKUP(A2087&amp;"|"&amp;"Spring"&amp;"|"&amp;"Reading",kipp_maps!H:K,4,FALSE)</f>
        <v>4</v>
      </c>
      <c r="U2087" t="str">
        <f>VLOOKUP(A2087&amp;"|"&amp;"Fall"&amp;"|"&amp;"Reading",kipp_maps!H:L,5,FALSE)</f>
        <v>.</v>
      </c>
      <c r="V2087" t="e">
        <f t="shared" si="130"/>
        <v>#VALUE!</v>
      </c>
      <c r="W2087" t="e">
        <f t="shared" si="131"/>
        <v>#VALUE!</v>
      </c>
    </row>
    <row r="2088" spans="1:23" x14ac:dyDescent="0.25">
      <c r="A2088">
        <v>17511</v>
      </c>
      <c r="B2088" t="str">
        <f>VLOOKUP(A2088,kipp_maps!A:B,2,FALSE)</f>
        <v>School C</v>
      </c>
      <c r="C2088">
        <f>VLOOKUP(A2088,kipp_maps!A:C,3,FALSE)</f>
        <v>7</v>
      </c>
      <c r="D2088">
        <f>VLOOKUP(A2088,kipp_maps!A:D,4,FALSE)</f>
        <v>2019</v>
      </c>
      <c r="E2088" t="str">
        <f>VLOOKUP(A2088,kipp_maps!A:E,5,FALSE)</f>
        <v>GenEd</v>
      </c>
      <c r="F2088" t="str">
        <f>VLOOKUP(A2088&amp;"|"&amp;"Fall"&amp;"|"&amp;"Math",kipp_maps!H:I,2,FALSE)</f>
        <v>.</v>
      </c>
      <c r="G2088" t="str">
        <f>VLOOKUP(A2088&amp;"|"&amp;"Fall"&amp;"|"&amp;"Math",kipp_maps!H:J,3,FALSE)</f>
        <v>.</v>
      </c>
      <c r="H2088" t="str">
        <f>VLOOKUP(A2088&amp;"|"&amp;"Fall"&amp;"|"&amp;"Math",kipp_maps!H:K,4,FALSE)</f>
        <v>.</v>
      </c>
      <c r="I2088">
        <f>VLOOKUP(A2088&amp;"|"&amp;"Spring"&amp;"|"&amp;"Math",kipp_maps!H:I,2,FALSE)</f>
        <v>229</v>
      </c>
      <c r="J2088">
        <f>VLOOKUP(A2088&amp;"|"&amp;"Spring"&amp;"|"&amp;"Math",kipp_maps!H:J,3,FALSE)</f>
        <v>51</v>
      </c>
      <c r="K2088">
        <f>VLOOKUP(A2088&amp;"|"&amp;"Spring"&amp;"|"&amp;"Math",kipp_maps!H:K,4,FALSE)</f>
        <v>3</v>
      </c>
      <c r="L2088" t="str">
        <f>VLOOKUP(A2088&amp;"|"&amp;"Fall"&amp;"|"&amp;"Math",kipp_maps!H:L,5,FALSE)</f>
        <v>.</v>
      </c>
      <c r="M2088" t="e">
        <f t="shared" si="128"/>
        <v>#VALUE!</v>
      </c>
      <c r="N2088" t="e">
        <f t="shared" si="129"/>
        <v>#VALUE!</v>
      </c>
      <c r="O2088" t="str">
        <f>VLOOKUP(A2088&amp;"|"&amp;"Fall"&amp;"|"&amp;"Reading",kipp_maps!H:I,2,FALSE)</f>
        <v>.</v>
      </c>
      <c r="P2088" t="str">
        <f>VLOOKUP(A2088&amp;"|"&amp;"Fall"&amp;"|"&amp;"Reading",kipp_maps!H:J,3,FALSE)</f>
        <v>.</v>
      </c>
      <c r="Q2088" t="str">
        <f>VLOOKUP(A2088&amp;"|"&amp;"Fall"&amp;"|"&amp;"Reading",kipp_maps!H:K,4,FALSE)</f>
        <v>.</v>
      </c>
      <c r="R2088">
        <f>VLOOKUP(A2088&amp;"|"&amp;"Spring"&amp;"|"&amp;"Reading",kipp_maps!H:I,2,FALSE)</f>
        <v>219</v>
      </c>
      <c r="S2088">
        <f>VLOOKUP(A2088&amp;"|"&amp;"Spring"&amp;"|"&amp;"Reading",kipp_maps!H:J,3,FALSE)</f>
        <v>52</v>
      </c>
      <c r="T2088">
        <f>VLOOKUP(A2088&amp;"|"&amp;"Spring"&amp;"|"&amp;"Reading",kipp_maps!H:K,4,FALSE)</f>
        <v>3</v>
      </c>
      <c r="U2088" t="str">
        <f>VLOOKUP(A2088&amp;"|"&amp;"Fall"&amp;"|"&amp;"Reading",kipp_maps!H:L,5,FALSE)</f>
        <v>.</v>
      </c>
      <c r="V2088" t="e">
        <f t="shared" si="130"/>
        <v>#VALUE!</v>
      </c>
      <c r="W2088" t="e">
        <f t="shared" si="131"/>
        <v>#VALUE!</v>
      </c>
    </row>
    <row r="2089" spans="1:23" x14ac:dyDescent="0.25">
      <c r="A2089">
        <v>25700</v>
      </c>
      <c r="B2089" t="str">
        <f>VLOOKUP(A2089,kipp_maps!A:B,2,FALSE)</f>
        <v>School D</v>
      </c>
      <c r="C2089">
        <f>VLOOKUP(A2089,kipp_maps!A:C,3,FALSE)</f>
        <v>7</v>
      </c>
      <c r="D2089">
        <f>VLOOKUP(A2089,kipp_maps!A:D,4,FALSE)</f>
        <v>2019</v>
      </c>
      <c r="E2089" t="str">
        <f>VLOOKUP(A2089,kipp_maps!A:E,5,FALSE)</f>
        <v>GenEd</v>
      </c>
      <c r="F2089" t="str">
        <f>VLOOKUP(A2089&amp;"|"&amp;"Fall"&amp;"|"&amp;"Math",kipp_maps!H:I,2,FALSE)</f>
        <v>.</v>
      </c>
      <c r="G2089" t="str">
        <f>VLOOKUP(A2089&amp;"|"&amp;"Fall"&amp;"|"&amp;"Math",kipp_maps!H:J,3,FALSE)</f>
        <v>.</v>
      </c>
      <c r="H2089" t="str">
        <f>VLOOKUP(A2089&amp;"|"&amp;"Fall"&amp;"|"&amp;"Math",kipp_maps!H:K,4,FALSE)</f>
        <v>.</v>
      </c>
      <c r="I2089">
        <f>VLOOKUP(A2089&amp;"|"&amp;"Spring"&amp;"|"&amp;"Math",kipp_maps!H:I,2,FALSE)</f>
        <v>210</v>
      </c>
      <c r="J2089">
        <f>VLOOKUP(A2089&amp;"|"&amp;"Spring"&amp;"|"&amp;"Math",kipp_maps!H:J,3,FALSE)</f>
        <v>15</v>
      </c>
      <c r="K2089">
        <f>VLOOKUP(A2089&amp;"|"&amp;"Spring"&amp;"|"&amp;"Math",kipp_maps!H:K,4,FALSE)</f>
        <v>1</v>
      </c>
      <c r="L2089" t="str">
        <f>VLOOKUP(A2089&amp;"|"&amp;"Fall"&amp;"|"&amp;"Math",kipp_maps!H:L,5,FALSE)</f>
        <v>.</v>
      </c>
      <c r="M2089" t="e">
        <f t="shared" si="128"/>
        <v>#VALUE!</v>
      </c>
      <c r="N2089" t="e">
        <f t="shared" si="129"/>
        <v>#VALUE!</v>
      </c>
      <c r="O2089" t="str">
        <f>VLOOKUP(A2089&amp;"|"&amp;"Fall"&amp;"|"&amp;"Reading",kipp_maps!H:I,2,FALSE)</f>
        <v>.</v>
      </c>
      <c r="P2089" t="str">
        <f>VLOOKUP(A2089&amp;"|"&amp;"Fall"&amp;"|"&amp;"Reading",kipp_maps!H:J,3,FALSE)</f>
        <v>.</v>
      </c>
      <c r="Q2089" t="str">
        <f>VLOOKUP(A2089&amp;"|"&amp;"Fall"&amp;"|"&amp;"Reading",kipp_maps!H:K,4,FALSE)</f>
        <v>.</v>
      </c>
      <c r="R2089">
        <f>VLOOKUP(A2089&amp;"|"&amp;"Spring"&amp;"|"&amp;"Reading",kipp_maps!H:I,2,FALSE)</f>
        <v>217</v>
      </c>
      <c r="S2089">
        <f>VLOOKUP(A2089&amp;"|"&amp;"Spring"&amp;"|"&amp;"Reading",kipp_maps!H:J,3,FALSE)</f>
        <v>47</v>
      </c>
      <c r="T2089">
        <f>VLOOKUP(A2089&amp;"|"&amp;"Spring"&amp;"|"&amp;"Reading",kipp_maps!H:K,4,FALSE)</f>
        <v>2</v>
      </c>
      <c r="U2089" t="str">
        <f>VLOOKUP(A2089&amp;"|"&amp;"Fall"&amp;"|"&amp;"Reading",kipp_maps!H:L,5,FALSE)</f>
        <v>.</v>
      </c>
      <c r="V2089" t="e">
        <f t="shared" si="130"/>
        <v>#VALUE!</v>
      </c>
      <c r="W2089" t="e">
        <f t="shared" si="131"/>
        <v>#VALUE!</v>
      </c>
    </row>
    <row r="2090" spans="1:23" x14ac:dyDescent="0.25">
      <c r="A2090">
        <v>26262</v>
      </c>
      <c r="B2090" t="str">
        <f>VLOOKUP(A2090,kipp_maps!A:B,2,FALSE)</f>
        <v>School D</v>
      </c>
      <c r="C2090">
        <f>VLOOKUP(A2090,kipp_maps!A:C,3,FALSE)</f>
        <v>7</v>
      </c>
      <c r="D2090">
        <f>VLOOKUP(A2090,kipp_maps!A:D,4,FALSE)</f>
        <v>2019</v>
      </c>
      <c r="E2090" t="str">
        <f>VLOOKUP(A2090,kipp_maps!A:E,5,FALSE)</f>
        <v>GenEd</v>
      </c>
      <c r="F2090" t="str">
        <f>VLOOKUP(A2090&amp;"|"&amp;"Fall"&amp;"|"&amp;"Math",kipp_maps!H:I,2,FALSE)</f>
        <v>.</v>
      </c>
      <c r="G2090" t="str">
        <f>VLOOKUP(A2090&amp;"|"&amp;"Fall"&amp;"|"&amp;"Math",kipp_maps!H:J,3,FALSE)</f>
        <v>.</v>
      </c>
      <c r="H2090" t="str">
        <f>VLOOKUP(A2090&amp;"|"&amp;"Fall"&amp;"|"&amp;"Math",kipp_maps!H:K,4,FALSE)</f>
        <v>.</v>
      </c>
      <c r="I2090">
        <f>VLOOKUP(A2090&amp;"|"&amp;"Spring"&amp;"|"&amp;"Math",kipp_maps!H:I,2,FALSE)</f>
        <v>194</v>
      </c>
      <c r="J2090">
        <f>VLOOKUP(A2090&amp;"|"&amp;"Spring"&amp;"|"&amp;"Math",kipp_maps!H:J,3,FALSE)</f>
        <v>3</v>
      </c>
      <c r="K2090">
        <f>VLOOKUP(A2090&amp;"|"&amp;"Spring"&amp;"|"&amp;"Math",kipp_maps!H:K,4,FALSE)</f>
        <v>1</v>
      </c>
      <c r="L2090" t="str">
        <f>VLOOKUP(A2090&amp;"|"&amp;"Fall"&amp;"|"&amp;"Math",kipp_maps!H:L,5,FALSE)</f>
        <v>.</v>
      </c>
      <c r="M2090" t="e">
        <f t="shared" si="128"/>
        <v>#VALUE!</v>
      </c>
      <c r="N2090" t="e">
        <f t="shared" si="129"/>
        <v>#VALUE!</v>
      </c>
      <c r="O2090" t="str">
        <f>VLOOKUP(A2090&amp;"|"&amp;"Fall"&amp;"|"&amp;"Reading",kipp_maps!H:I,2,FALSE)</f>
        <v>.</v>
      </c>
      <c r="P2090" t="str">
        <f>VLOOKUP(A2090&amp;"|"&amp;"Fall"&amp;"|"&amp;"Reading",kipp_maps!H:J,3,FALSE)</f>
        <v>.</v>
      </c>
      <c r="Q2090" t="str">
        <f>VLOOKUP(A2090&amp;"|"&amp;"Fall"&amp;"|"&amp;"Reading",kipp_maps!H:K,4,FALSE)</f>
        <v>.</v>
      </c>
      <c r="R2090">
        <f>VLOOKUP(A2090&amp;"|"&amp;"Spring"&amp;"|"&amp;"Reading",kipp_maps!H:I,2,FALSE)</f>
        <v>197</v>
      </c>
      <c r="S2090">
        <f>VLOOKUP(A2090&amp;"|"&amp;"Spring"&amp;"|"&amp;"Reading",kipp_maps!H:J,3,FALSE)</f>
        <v>8</v>
      </c>
      <c r="T2090">
        <f>VLOOKUP(A2090&amp;"|"&amp;"Spring"&amp;"|"&amp;"Reading",kipp_maps!H:K,4,FALSE)</f>
        <v>1</v>
      </c>
      <c r="U2090" t="str">
        <f>VLOOKUP(A2090&amp;"|"&amp;"Fall"&amp;"|"&amp;"Reading",kipp_maps!H:L,5,FALSE)</f>
        <v>.</v>
      </c>
      <c r="V2090" t="e">
        <f t="shared" si="130"/>
        <v>#VALUE!</v>
      </c>
      <c r="W2090" t="e">
        <f t="shared" si="131"/>
        <v>#VALUE!</v>
      </c>
    </row>
    <row r="2091" spans="1:23" x14ac:dyDescent="0.25">
      <c r="A2091">
        <v>12074</v>
      </c>
      <c r="B2091" t="str">
        <f>VLOOKUP(A2091,kipp_maps!A:B,2,FALSE)</f>
        <v>School C</v>
      </c>
      <c r="C2091">
        <f>VLOOKUP(A2091,kipp_maps!A:C,3,FALSE)</f>
        <v>7</v>
      </c>
      <c r="D2091">
        <f>VLOOKUP(A2091,kipp_maps!A:D,4,FALSE)</f>
        <v>2019</v>
      </c>
      <c r="E2091" t="str">
        <f>VLOOKUP(A2091,kipp_maps!A:E,5,FALSE)</f>
        <v>Gifted</v>
      </c>
      <c r="F2091" t="str">
        <f>VLOOKUP(A2091&amp;"|"&amp;"Fall"&amp;"|"&amp;"Math",kipp_maps!H:I,2,FALSE)</f>
        <v>.</v>
      </c>
      <c r="G2091" t="str">
        <f>VLOOKUP(A2091&amp;"|"&amp;"Fall"&amp;"|"&amp;"Math",kipp_maps!H:J,3,FALSE)</f>
        <v>.</v>
      </c>
      <c r="H2091" t="str">
        <f>VLOOKUP(A2091&amp;"|"&amp;"Fall"&amp;"|"&amp;"Math",kipp_maps!H:K,4,FALSE)</f>
        <v>.</v>
      </c>
      <c r="I2091">
        <f>VLOOKUP(A2091&amp;"|"&amp;"Spring"&amp;"|"&amp;"Math",kipp_maps!H:I,2,FALSE)</f>
        <v>238</v>
      </c>
      <c r="J2091">
        <f>VLOOKUP(A2091&amp;"|"&amp;"Spring"&amp;"|"&amp;"Math",kipp_maps!H:J,3,FALSE)</f>
        <v>70</v>
      </c>
      <c r="K2091">
        <f>VLOOKUP(A2091&amp;"|"&amp;"Spring"&amp;"|"&amp;"Math",kipp_maps!H:K,4,FALSE)</f>
        <v>3</v>
      </c>
      <c r="L2091" t="str">
        <f>VLOOKUP(A2091&amp;"|"&amp;"Fall"&amp;"|"&amp;"Math",kipp_maps!H:L,5,FALSE)</f>
        <v>.</v>
      </c>
      <c r="M2091" t="e">
        <f t="shared" si="128"/>
        <v>#VALUE!</v>
      </c>
      <c r="N2091" t="e">
        <f t="shared" si="129"/>
        <v>#VALUE!</v>
      </c>
      <c r="O2091" t="str">
        <f>VLOOKUP(A2091&amp;"|"&amp;"Fall"&amp;"|"&amp;"Reading",kipp_maps!H:I,2,FALSE)</f>
        <v>.</v>
      </c>
      <c r="P2091" t="str">
        <f>VLOOKUP(A2091&amp;"|"&amp;"Fall"&amp;"|"&amp;"Reading",kipp_maps!H:J,3,FALSE)</f>
        <v>.</v>
      </c>
      <c r="Q2091" t="str">
        <f>VLOOKUP(A2091&amp;"|"&amp;"Fall"&amp;"|"&amp;"Reading",kipp_maps!H:K,4,FALSE)</f>
        <v>.</v>
      </c>
      <c r="R2091">
        <f>VLOOKUP(A2091&amp;"|"&amp;"Spring"&amp;"|"&amp;"Reading",kipp_maps!H:I,2,FALSE)</f>
        <v>235</v>
      </c>
      <c r="S2091">
        <f>VLOOKUP(A2091&amp;"|"&amp;"Spring"&amp;"|"&amp;"Reading",kipp_maps!H:J,3,FALSE)</f>
        <v>87</v>
      </c>
      <c r="T2091">
        <f>VLOOKUP(A2091&amp;"|"&amp;"Spring"&amp;"|"&amp;"Reading",kipp_maps!H:K,4,FALSE)</f>
        <v>4</v>
      </c>
      <c r="U2091" t="str">
        <f>VLOOKUP(A2091&amp;"|"&amp;"Fall"&amp;"|"&amp;"Reading",kipp_maps!H:L,5,FALSE)</f>
        <v>.</v>
      </c>
      <c r="V2091" t="e">
        <f t="shared" si="130"/>
        <v>#VALUE!</v>
      </c>
      <c r="W2091" t="e">
        <f t="shared" si="131"/>
        <v>#VALUE!</v>
      </c>
    </row>
    <row r="2092" spans="1:23" x14ac:dyDescent="0.25">
      <c r="A2092">
        <v>14476</v>
      </c>
      <c r="B2092" t="str">
        <f>VLOOKUP(A2092,kipp_maps!A:B,2,FALSE)</f>
        <v>School C</v>
      </c>
      <c r="C2092">
        <f>VLOOKUP(A2092,kipp_maps!A:C,3,FALSE)</f>
        <v>7</v>
      </c>
      <c r="D2092">
        <f>VLOOKUP(A2092,kipp_maps!A:D,4,FALSE)</f>
        <v>2019</v>
      </c>
      <c r="E2092" t="str">
        <f>VLOOKUP(A2092,kipp_maps!A:E,5,FALSE)</f>
        <v>GenEd</v>
      </c>
      <c r="F2092" t="str">
        <f>VLOOKUP(A2092&amp;"|"&amp;"Fall"&amp;"|"&amp;"Math",kipp_maps!H:I,2,FALSE)</f>
        <v>.</v>
      </c>
      <c r="G2092" t="str">
        <f>VLOOKUP(A2092&amp;"|"&amp;"Fall"&amp;"|"&amp;"Math",kipp_maps!H:J,3,FALSE)</f>
        <v>.</v>
      </c>
      <c r="H2092" t="str">
        <f>VLOOKUP(A2092&amp;"|"&amp;"Fall"&amp;"|"&amp;"Math",kipp_maps!H:K,4,FALSE)</f>
        <v>.</v>
      </c>
      <c r="I2092">
        <f>VLOOKUP(A2092&amp;"|"&amp;"Spring"&amp;"|"&amp;"Math",kipp_maps!H:I,2,FALSE)</f>
        <v>225</v>
      </c>
      <c r="J2092">
        <f>VLOOKUP(A2092&amp;"|"&amp;"Spring"&amp;"|"&amp;"Math",kipp_maps!H:J,3,FALSE)</f>
        <v>42</v>
      </c>
      <c r="K2092">
        <f>VLOOKUP(A2092&amp;"|"&amp;"Spring"&amp;"|"&amp;"Math",kipp_maps!H:K,4,FALSE)</f>
        <v>2</v>
      </c>
      <c r="L2092" t="str">
        <f>VLOOKUP(A2092&amp;"|"&amp;"Fall"&amp;"|"&amp;"Math",kipp_maps!H:L,5,FALSE)</f>
        <v>.</v>
      </c>
      <c r="M2092" t="e">
        <f t="shared" si="128"/>
        <v>#VALUE!</v>
      </c>
      <c r="N2092" t="e">
        <f t="shared" si="129"/>
        <v>#VALUE!</v>
      </c>
      <c r="O2092" t="str">
        <f>VLOOKUP(A2092&amp;"|"&amp;"Fall"&amp;"|"&amp;"Reading",kipp_maps!H:I,2,FALSE)</f>
        <v>.</v>
      </c>
      <c r="P2092" t="str">
        <f>VLOOKUP(A2092&amp;"|"&amp;"Fall"&amp;"|"&amp;"Reading",kipp_maps!H:J,3,FALSE)</f>
        <v>.</v>
      </c>
      <c r="Q2092" t="str">
        <f>VLOOKUP(A2092&amp;"|"&amp;"Fall"&amp;"|"&amp;"Reading",kipp_maps!H:K,4,FALSE)</f>
        <v>.</v>
      </c>
      <c r="R2092">
        <f>VLOOKUP(A2092&amp;"|"&amp;"Spring"&amp;"|"&amp;"Reading",kipp_maps!H:I,2,FALSE)</f>
        <v>221</v>
      </c>
      <c r="S2092">
        <f>VLOOKUP(A2092&amp;"|"&amp;"Spring"&amp;"|"&amp;"Reading",kipp_maps!H:J,3,FALSE)</f>
        <v>57</v>
      </c>
      <c r="T2092">
        <f>VLOOKUP(A2092&amp;"|"&amp;"Spring"&amp;"|"&amp;"Reading",kipp_maps!H:K,4,FALSE)</f>
        <v>3</v>
      </c>
      <c r="U2092" t="str">
        <f>VLOOKUP(A2092&amp;"|"&amp;"Fall"&amp;"|"&amp;"Reading",kipp_maps!H:L,5,FALSE)</f>
        <v>.</v>
      </c>
      <c r="V2092" t="e">
        <f t="shared" si="130"/>
        <v>#VALUE!</v>
      </c>
      <c r="W2092" t="e">
        <f t="shared" si="131"/>
        <v>#VALUE!</v>
      </c>
    </row>
    <row r="2093" spans="1:23" x14ac:dyDescent="0.25">
      <c r="A2093">
        <v>16060</v>
      </c>
      <c r="B2093" t="str">
        <f>VLOOKUP(A2093,kipp_maps!A:B,2,FALSE)</f>
        <v>School D</v>
      </c>
      <c r="C2093">
        <f>VLOOKUP(A2093,kipp_maps!A:C,3,FALSE)</f>
        <v>7</v>
      </c>
      <c r="D2093">
        <f>VLOOKUP(A2093,kipp_maps!A:D,4,FALSE)</f>
        <v>2019</v>
      </c>
      <c r="E2093" t="str">
        <f>VLOOKUP(A2093,kipp_maps!A:E,5,FALSE)</f>
        <v>GenEd</v>
      </c>
      <c r="F2093" t="str">
        <f>VLOOKUP(A2093&amp;"|"&amp;"Fall"&amp;"|"&amp;"Math",kipp_maps!H:I,2,FALSE)</f>
        <v>.</v>
      </c>
      <c r="G2093" t="str">
        <f>VLOOKUP(A2093&amp;"|"&amp;"Fall"&amp;"|"&amp;"Math",kipp_maps!H:J,3,FALSE)</f>
        <v>.</v>
      </c>
      <c r="H2093" t="str">
        <f>VLOOKUP(A2093&amp;"|"&amp;"Fall"&amp;"|"&amp;"Math",kipp_maps!H:K,4,FALSE)</f>
        <v>.</v>
      </c>
      <c r="I2093">
        <f>VLOOKUP(A2093&amp;"|"&amp;"Spring"&amp;"|"&amp;"Math",kipp_maps!H:I,2,FALSE)</f>
        <v>224</v>
      </c>
      <c r="J2093">
        <f>VLOOKUP(A2093&amp;"|"&amp;"Spring"&amp;"|"&amp;"Math",kipp_maps!H:J,3,FALSE)</f>
        <v>40</v>
      </c>
      <c r="K2093">
        <f>VLOOKUP(A2093&amp;"|"&amp;"Spring"&amp;"|"&amp;"Math",kipp_maps!H:K,4,FALSE)</f>
        <v>2</v>
      </c>
      <c r="L2093" t="str">
        <f>VLOOKUP(A2093&amp;"|"&amp;"Fall"&amp;"|"&amp;"Math",kipp_maps!H:L,5,FALSE)</f>
        <v>.</v>
      </c>
      <c r="M2093" t="e">
        <f t="shared" si="128"/>
        <v>#VALUE!</v>
      </c>
      <c r="N2093" t="e">
        <f t="shared" si="129"/>
        <v>#VALUE!</v>
      </c>
      <c r="O2093" t="str">
        <f>VLOOKUP(A2093&amp;"|"&amp;"Fall"&amp;"|"&amp;"Reading",kipp_maps!H:I,2,FALSE)</f>
        <v>.</v>
      </c>
      <c r="P2093" t="str">
        <f>VLOOKUP(A2093&amp;"|"&amp;"Fall"&amp;"|"&amp;"Reading",kipp_maps!H:J,3,FALSE)</f>
        <v>.</v>
      </c>
      <c r="Q2093" t="str">
        <f>VLOOKUP(A2093&amp;"|"&amp;"Fall"&amp;"|"&amp;"Reading",kipp_maps!H:K,4,FALSE)</f>
        <v>.</v>
      </c>
      <c r="R2093">
        <f>VLOOKUP(A2093&amp;"|"&amp;"Spring"&amp;"|"&amp;"Reading",kipp_maps!H:I,2,FALSE)</f>
        <v>216</v>
      </c>
      <c r="S2093">
        <f>VLOOKUP(A2093&amp;"|"&amp;"Spring"&amp;"|"&amp;"Reading",kipp_maps!H:J,3,FALSE)</f>
        <v>44</v>
      </c>
      <c r="T2093">
        <f>VLOOKUP(A2093&amp;"|"&amp;"Spring"&amp;"|"&amp;"Reading",kipp_maps!H:K,4,FALSE)</f>
        <v>2</v>
      </c>
      <c r="U2093" t="str">
        <f>VLOOKUP(A2093&amp;"|"&amp;"Fall"&amp;"|"&amp;"Reading",kipp_maps!H:L,5,FALSE)</f>
        <v>.</v>
      </c>
      <c r="V2093" t="e">
        <f t="shared" si="130"/>
        <v>#VALUE!</v>
      </c>
      <c r="W2093" t="e">
        <f t="shared" si="131"/>
        <v>#VALUE!</v>
      </c>
    </row>
    <row r="2094" spans="1:23" x14ac:dyDescent="0.25">
      <c r="A2094">
        <v>14779</v>
      </c>
      <c r="B2094" t="str">
        <f>VLOOKUP(A2094,kipp_maps!A:B,2,FALSE)</f>
        <v>School D</v>
      </c>
      <c r="C2094">
        <f>VLOOKUP(A2094,kipp_maps!A:C,3,FALSE)</f>
        <v>7</v>
      </c>
      <c r="D2094">
        <f>VLOOKUP(A2094,kipp_maps!A:D,4,FALSE)</f>
        <v>2019</v>
      </c>
      <c r="E2094" t="str">
        <f>VLOOKUP(A2094,kipp_maps!A:E,5,FALSE)</f>
        <v>GenEd</v>
      </c>
      <c r="F2094" t="str">
        <f>VLOOKUP(A2094&amp;"|"&amp;"Fall"&amp;"|"&amp;"Math",kipp_maps!H:I,2,FALSE)</f>
        <v>.</v>
      </c>
      <c r="G2094" t="str">
        <f>VLOOKUP(A2094&amp;"|"&amp;"Fall"&amp;"|"&amp;"Math",kipp_maps!H:J,3,FALSE)</f>
        <v>.</v>
      </c>
      <c r="H2094" t="str">
        <f>VLOOKUP(A2094&amp;"|"&amp;"Fall"&amp;"|"&amp;"Math",kipp_maps!H:K,4,FALSE)</f>
        <v>.</v>
      </c>
      <c r="I2094">
        <f>VLOOKUP(A2094&amp;"|"&amp;"Spring"&amp;"|"&amp;"Math",kipp_maps!H:I,2,FALSE)</f>
        <v>235</v>
      </c>
      <c r="J2094">
        <f>VLOOKUP(A2094&amp;"|"&amp;"Spring"&amp;"|"&amp;"Math",kipp_maps!H:J,3,FALSE)</f>
        <v>64</v>
      </c>
      <c r="K2094">
        <f>VLOOKUP(A2094&amp;"|"&amp;"Spring"&amp;"|"&amp;"Math",kipp_maps!H:K,4,FALSE)</f>
        <v>3</v>
      </c>
      <c r="L2094" t="str">
        <f>VLOOKUP(A2094&amp;"|"&amp;"Fall"&amp;"|"&amp;"Math",kipp_maps!H:L,5,FALSE)</f>
        <v>.</v>
      </c>
      <c r="M2094" t="e">
        <f t="shared" si="128"/>
        <v>#VALUE!</v>
      </c>
      <c r="N2094" t="e">
        <f t="shared" si="129"/>
        <v>#VALUE!</v>
      </c>
      <c r="O2094" t="str">
        <f>VLOOKUP(A2094&amp;"|"&amp;"Fall"&amp;"|"&amp;"Reading",kipp_maps!H:I,2,FALSE)</f>
        <v>.</v>
      </c>
      <c r="P2094" t="str">
        <f>VLOOKUP(A2094&amp;"|"&amp;"Fall"&amp;"|"&amp;"Reading",kipp_maps!H:J,3,FALSE)</f>
        <v>.</v>
      </c>
      <c r="Q2094" t="str">
        <f>VLOOKUP(A2094&amp;"|"&amp;"Fall"&amp;"|"&amp;"Reading",kipp_maps!H:K,4,FALSE)</f>
        <v>.</v>
      </c>
      <c r="R2094">
        <f>VLOOKUP(A2094&amp;"|"&amp;"Spring"&amp;"|"&amp;"Reading",kipp_maps!H:I,2,FALSE)</f>
        <v>228</v>
      </c>
      <c r="S2094">
        <f>VLOOKUP(A2094&amp;"|"&amp;"Spring"&amp;"|"&amp;"Reading",kipp_maps!H:J,3,FALSE)</f>
        <v>74</v>
      </c>
      <c r="T2094">
        <f>VLOOKUP(A2094&amp;"|"&amp;"Spring"&amp;"|"&amp;"Reading",kipp_maps!H:K,4,FALSE)</f>
        <v>3</v>
      </c>
      <c r="U2094" t="str">
        <f>VLOOKUP(A2094&amp;"|"&amp;"Fall"&amp;"|"&amp;"Reading",kipp_maps!H:L,5,FALSE)</f>
        <v>.</v>
      </c>
      <c r="V2094" t="e">
        <f t="shared" si="130"/>
        <v>#VALUE!</v>
      </c>
      <c r="W2094" t="e">
        <f t="shared" si="131"/>
        <v>#VALUE!</v>
      </c>
    </row>
    <row r="2095" spans="1:23" x14ac:dyDescent="0.25">
      <c r="A2095">
        <v>10194</v>
      </c>
      <c r="B2095" t="str">
        <f>VLOOKUP(A2095,kipp_maps!A:B,2,FALSE)</f>
        <v>School D</v>
      </c>
      <c r="C2095">
        <f>VLOOKUP(A2095,kipp_maps!A:C,3,FALSE)</f>
        <v>8</v>
      </c>
      <c r="D2095">
        <f>VLOOKUP(A2095,kipp_maps!A:D,4,FALSE)</f>
        <v>2019</v>
      </c>
      <c r="E2095" t="str">
        <f>VLOOKUP(A2095,kipp_maps!A:E,5,FALSE)</f>
        <v>GenEd</v>
      </c>
      <c r="F2095">
        <f>VLOOKUP(A2095&amp;"|"&amp;"Fall"&amp;"|"&amp;"Math",kipp_maps!H:I,2,FALSE)</f>
        <v>230</v>
      </c>
      <c r="G2095">
        <f>VLOOKUP(A2095&amp;"|"&amp;"Fall"&amp;"|"&amp;"Math",kipp_maps!H:J,3,FALSE)</f>
        <v>53</v>
      </c>
      <c r="H2095">
        <f>VLOOKUP(A2095&amp;"|"&amp;"Fall"&amp;"|"&amp;"Math",kipp_maps!H:K,4,FALSE)</f>
        <v>3</v>
      </c>
      <c r="I2095">
        <f>VLOOKUP(A2095&amp;"|"&amp;"Spring"&amp;"|"&amp;"Math",kipp_maps!H:I,2,FALSE)</f>
        <v>235</v>
      </c>
      <c r="J2095">
        <f>VLOOKUP(A2095&amp;"|"&amp;"Spring"&amp;"|"&amp;"Math",kipp_maps!H:J,3,FALSE)</f>
        <v>58</v>
      </c>
      <c r="K2095">
        <f>VLOOKUP(A2095&amp;"|"&amp;"Spring"&amp;"|"&amp;"Math",kipp_maps!H:K,4,FALSE)</f>
        <v>3</v>
      </c>
      <c r="L2095">
        <f>VLOOKUP(A2095&amp;"|"&amp;"Fall"&amp;"|"&amp;"Math",kipp_maps!H:L,5,FALSE)</f>
        <v>4</v>
      </c>
      <c r="M2095">
        <f t="shared" si="128"/>
        <v>5</v>
      </c>
      <c r="N2095">
        <f t="shared" si="129"/>
        <v>1</v>
      </c>
      <c r="O2095">
        <f>VLOOKUP(A2095&amp;"|"&amp;"Fall"&amp;"|"&amp;"Reading",kipp_maps!H:I,2,FALSE)</f>
        <v>210</v>
      </c>
      <c r="P2095">
        <f>VLOOKUP(A2095&amp;"|"&amp;"Fall"&amp;"|"&amp;"Reading",kipp_maps!H:J,3,FALSE)</f>
        <v>29</v>
      </c>
      <c r="Q2095">
        <f>VLOOKUP(A2095&amp;"|"&amp;"Fall"&amp;"|"&amp;"Reading",kipp_maps!H:K,4,FALSE)</f>
        <v>2</v>
      </c>
      <c r="R2095">
        <f>VLOOKUP(A2095&amp;"|"&amp;"Spring"&amp;"|"&amp;"Reading",kipp_maps!H:I,2,FALSE)</f>
        <v>211</v>
      </c>
      <c r="S2095">
        <f>VLOOKUP(A2095&amp;"|"&amp;"Spring"&amp;"|"&amp;"Reading",kipp_maps!H:J,3,FALSE)</f>
        <v>28</v>
      </c>
      <c r="T2095">
        <f>VLOOKUP(A2095&amp;"|"&amp;"Spring"&amp;"|"&amp;"Reading",kipp_maps!H:K,4,FALSE)</f>
        <v>2</v>
      </c>
      <c r="U2095">
        <f>VLOOKUP(A2095&amp;"|"&amp;"Fall"&amp;"|"&amp;"Reading",kipp_maps!H:L,5,FALSE)</f>
        <v>4</v>
      </c>
      <c r="V2095">
        <f t="shared" si="130"/>
        <v>1</v>
      </c>
      <c r="W2095">
        <f t="shared" si="131"/>
        <v>-3</v>
      </c>
    </row>
    <row r="2096" spans="1:23" x14ac:dyDescent="0.25">
      <c r="A2096">
        <v>28658</v>
      </c>
      <c r="B2096" t="str">
        <f>VLOOKUP(A2096,kipp_maps!A:B,2,FALSE)</f>
        <v>School C</v>
      </c>
      <c r="C2096">
        <f>VLOOKUP(A2096,kipp_maps!A:C,3,FALSE)</f>
        <v>8</v>
      </c>
      <c r="D2096">
        <f>VLOOKUP(A2096,kipp_maps!A:D,4,FALSE)</f>
        <v>2019</v>
      </c>
      <c r="E2096" t="str">
        <f>VLOOKUP(A2096,kipp_maps!A:E,5,FALSE)</f>
        <v>SPED</v>
      </c>
      <c r="F2096">
        <f>VLOOKUP(A2096&amp;"|"&amp;"Fall"&amp;"|"&amp;"Math",kipp_maps!H:I,2,FALSE)</f>
        <v>201</v>
      </c>
      <c r="G2096">
        <f>VLOOKUP(A2096&amp;"|"&amp;"Fall"&amp;"|"&amp;"Math",kipp_maps!H:J,3,FALSE)</f>
        <v>6</v>
      </c>
      <c r="H2096">
        <f>VLOOKUP(A2096&amp;"|"&amp;"Fall"&amp;"|"&amp;"Math",kipp_maps!H:K,4,FALSE)</f>
        <v>1</v>
      </c>
      <c r="I2096">
        <f>VLOOKUP(A2096&amp;"|"&amp;"Spring"&amp;"|"&amp;"Math",kipp_maps!H:I,2,FALSE)</f>
        <v>205</v>
      </c>
      <c r="J2096">
        <f>VLOOKUP(A2096&amp;"|"&amp;"Spring"&amp;"|"&amp;"Math",kipp_maps!H:J,3,FALSE)</f>
        <v>9</v>
      </c>
      <c r="K2096">
        <f>VLOOKUP(A2096&amp;"|"&amp;"Spring"&amp;"|"&amp;"Math",kipp_maps!H:K,4,FALSE)</f>
        <v>1</v>
      </c>
      <c r="L2096">
        <f>VLOOKUP(A2096&amp;"|"&amp;"Fall"&amp;"|"&amp;"Math",kipp_maps!H:L,5,FALSE)</f>
        <v>5</v>
      </c>
      <c r="M2096">
        <f t="shared" si="128"/>
        <v>4</v>
      </c>
      <c r="N2096">
        <f t="shared" si="129"/>
        <v>-1</v>
      </c>
      <c r="O2096">
        <f>VLOOKUP(A2096&amp;"|"&amp;"Fall"&amp;"|"&amp;"Reading",kipp_maps!H:I,2,FALSE)</f>
        <v>212</v>
      </c>
      <c r="P2096">
        <f>VLOOKUP(A2096&amp;"|"&amp;"Fall"&amp;"|"&amp;"Reading",kipp_maps!H:J,3,FALSE)</f>
        <v>34</v>
      </c>
      <c r="Q2096">
        <f>VLOOKUP(A2096&amp;"|"&amp;"Fall"&amp;"|"&amp;"Reading",kipp_maps!H:K,4,FALSE)</f>
        <v>2</v>
      </c>
      <c r="R2096">
        <f>VLOOKUP(A2096&amp;"|"&amp;"Spring"&amp;"|"&amp;"Reading",kipp_maps!H:I,2,FALSE)</f>
        <v>212</v>
      </c>
      <c r="S2096">
        <f>VLOOKUP(A2096&amp;"|"&amp;"Spring"&amp;"|"&amp;"Reading",kipp_maps!H:J,3,FALSE)</f>
        <v>30</v>
      </c>
      <c r="T2096">
        <f>VLOOKUP(A2096&amp;"|"&amp;"Spring"&amp;"|"&amp;"Reading",kipp_maps!H:K,4,FALSE)</f>
        <v>2</v>
      </c>
      <c r="U2096">
        <f>VLOOKUP(A2096&amp;"|"&amp;"Fall"&amp;"|"&amp;"Reading",kipp_maps!H:L,5,FALSE)</f>
        <v>4</v>
      </c>
      <c r="V2096">
        <f t="shared" si="130"/>
        <v>0</v>
      </c>
      <c r="W2096">
        <f t="shared" si="131"/>
        <v>-4</v>
      </c>
    </row>
    <row r="2097" spans="1:23" x14ac:dyDescent="0.25">
      <c r="A2097">
        <v>11930</v>
      </c>
      <c r="B2097" t="str">
        <f>VLOOKUP(A2097,kipp_maps!A:B,2,FALSE)</f>
        <v>School A</v>
      </c>
      <c r="C2097">
        <f>VLOOKUP(A2097,kipp_maps!A:C,3,FALSE)</f>
        <v>8</v>
      </c>
      <c r="D2097">
        <f>VLOOKUP(A2097,kipp_maps!A:D,4,FALSE)</f>
        <v>2019</v>
      </c>
      <c r="E2097">
        <f>VLOOKUP(A2097,kipp_maps!A:E,5,FALSE)</f>
        <v>504</v>
      </c>
      <c r="F2097">
        <f>VLOOKUP(A2097&amp;"|"&amp;"Fall"&amp;"|"&amp;"Math",kipp_maps!H:I,2,FALSE)</f>
        <v>240</v>
      </c>
      <c r="G2097">
        <f>VLOOKUP(A2097&amp;"|"&amp;"Fall"&amp;"|"&amp;"Math",kipp_maps!H:J,3,FALSE)</f>
        <v>74</v>
      </c>
      <c r="H2097">
        <f>VLOOKUP(A2097&amp;"|"&amp;"Fall"&amp;"|"&amp;"Math",kipp_maps!H:K,4,FALSE)</f>
        <v>3</v>
      </c>
      <c r="I2097">
        <f>VLOOKUP(A2097&amp;"|"&amp;"Spring"&amp;"|"&amp;"Math",kipp_maps!H:I,2,FALSE)</f>
        <v>242</v>
      </c>
      <c r="J2097">
        <f>VLOOKUP(A2097&amp;"|"&amp;"Spring"&amp;"|"&amp;"Math",kipp_maps!H:J,3,FALSE)</f>
        <v>72</v>
      </c>
      <c r="K2097">
        <f>VLOOKUP(A2097&amp;"|"&amp;"Spring"&amp;"|"&amp;"Math",kipp_maps!H:K,4,FALSE)</f>
        <v>3</v>
      </c>
      <c r="L2097">
        <f>VLOOKUP(A2097&amp;"|"&amp;"Fall"&amp;"|"&amp;"Math",kipp_maps!H:L,5,FALSE)</f>
        <v>3</v>
      </c>
      <c r="M2097">
        <f t="shared" si="128"/>
        <v>2</v>
      </c>
      <c r="N2097">
        <f t="shared" si="129"/>
        <v>-1</v>
      </c>
      <c r="O2097">
        <f>VLOOKUP(A2097&amp;"|"&amp;"Fall"&amp;"|"&amp;"Reading",kipp_maps!H:I,2,FALSE)</f>
        <v>216</v>
      </c>
      <c r="P2097">
        <f>VLOOKUP(A2097&amp;"|"&amp;"Fall"&amp;"|"&amp;"Reading",kipp_maps!H:J,3,FALSE)</f>
        <v>44</v>
      </c>
      <c r="Q2097">
        <f>VLOOKUP(A2097&amp;"|"&amp;"Fall"&amp;"|"&amp;"Reading",kipp_maps!H:K,4,FALSE)</f>
        <v>2</v>
      </c>
      <c r="R2097">
        <f>VLOOKUP(A2097&amp;"|"&amp;"Spring"&amp;"|"&amp;"Reading",kipp_maps!H:I,2,FALSE)</f>
        <v>222</v>
      </c>
      <c r="S2097">
        <f>VLOOKUP(A2097&amp;"|"&amp;"Spring"&amp;"|"&amp;"Reading",kipp_maps!H:J,3,FALSE)</f>
        <v>55</v>
      </c>
      <c r="T2097">
        <f>VLOOKUP(A2097&amp;"|"&amp;"Spring"&amp;"|"&amp;"Reading",kipp_maps!H:K,4,FALSE)</f>
        <v>3</v>
      </c>
      <c r="U2097">
        <f>VLOOKUP(A2097&amp;"|"&amp;"Fall"&amp;"|"&amp;"Reading",kipp_maps!H:L,5,FALSE)</f>
        <v>3</v>
      </c>
      <c r="V2097">
        <f t="shared" si="130"/>
        <v>6</v>
      </c>
      <c r="W2097">
        <f t="shared" si="131"/>
        <v>3</v>
      </c>
    </row>
    <row r="2098" spans="1:23" x14ac:dyDescent="0.25">
      <c r="A2098">
        <v>29199</v>
      </c>
      <c r="B2098" t="str">
        <f>VLOOKUP(A2098,kipp_maps!A:B,2,FALSE)</f>
        <v>School D</v>
      </c>
      <c r="C2098">
        <f>VLOOKUP(A2098,kipp_maps!A:C,3,FALSE)</f>
        <v>8</v>
      </c>
      <c r="D2098">
        <f>VLOOKUP(A2098,kipp_maps!A:D,4,FALSE)</f>
        <v>2019</v>
      </c>
      <c r="E2098" t="str">
        <f>VLOOKUP(A2098,kipp_maps!A:E,5,FALSE)</f>
        <v>GenEd</v>
      </c>
      <c r="F2098">
        <f>VLOOKUP(A2098&amp;"|"&amp;"Fall"&amp;"|"&amp;"Math",kipp_maps!H:I,2,FALSE)</f>
        <v>211</v>
      </c>
      <c r="G2098">
        <f>VLOOKUP(A2098&amp;"|"&amp;"Fall"&amp;"|"&amp;"Math",kipp_maps!H:J,3,FALSE)</f>
        <v>16</v>
      </c>
      <c r="H2098">
        <f>VLOOKUP(A2098&amp;"|"&amp;"Fall"&amp;"|"&amp;"Math",kipp_maps!H:K,4,FALSE)</f>
        <v>1</v>
      </c>
      <c r="I2098">
        <f>VLOOKUP(A2098&amp;"|"&amp;"Spring"&amp;"|"&amp;"Math",kipp_maps!H:I,2,FALSE)</f>
        <v>222</v>
      </c>
      <c r="J2098">
        <f>VLOOKUP(A2098&amp;"|"&amp;"Spring"&amp;"|"&amp;"Math",kipp_maps!H:J,3,FALSE)</f>
        <v>32</v>
      </c>
      <c r="K2098">
        <f>VLOOKUP(A2098&amp;"|"&amp;"Spring"&amp;"|"&amp;"Math",kipp_maps!H:K,4,FALSE)</f>
        <v>2</v>
      </c>
      <c r="L2098">
        <f>VLOOKUP(A2098&amp;"|"&amp;"Fall"&amp;"|"&amp;"Math",kipp_maps!H:L,5,FALSE)</f>
        <v>5</v>
      </c>
      <c r="M2098">
        <f t="shared" si="128"/>
        <v>11</v>
      </c>
      <c r="N2098">
        <f t="shared" si="129"/>
        <v>6</v>
      </c>
      <c r="O2098">
        <f>VLOOKUP(A2098&amp;"|"&amp;"Fall"&amp;"|"&amp;"Reading",kipp_maps!H:I,2,FALSE)</f>
        <v>202</v>
      </c>
      <c r="P2098">
        <f>VLOOKUP(A2098&amp;"|"&amp;"Fall"&amp;"|"&amp;"Reading",kipp_maps!H:J,3,FALSE)</f>
        <v>14</v>
      </c>
      <c r="Q2098">
        <f>VLOOKUP(A2098&amp;"|"&amp;"Fall"&amp;"|"&amp;"Reading",kipp_maps!H:K,4,FALSE)</f>
        <v>1</v>
      </c>
      <c r="R2098">
        <f>VLOOKUP(A2098&amp;"|"&amp;"Spring"&amp;"|"&amp;"Reading",kipp_maps!H:I,2,FALSE)</f>
        <v>213</v>
      </c>
      <c r="S2098">
        <f>VLOOKUP(A2098&amp;"|"&amp;"Spring"&amp;"|"&amp;"Reading",kipp_maps!H:J,3,FALSE)</f>
        <v>33</v>
      </c>
      <c r="T2098">
        <f>VLOOKUP(A2098&amp;"|"&amp;"Spring"&amp;"|"&amp;"Reading",kipp_maps!H:K,4,FALSE)</f>
        <v>2</v>
      </c>
      <c r="U2098">
        <f>VLOOKUP(A2098&amp;"|"&amp;"Fall"&amp;"|"&amp;"Reading",kipp_maps!H:L,5,FALSE)</f>
        <v>5</v>
      </c>
      <c r="V2098">
        <f t="shared" si="130"/>
        <v>11</v>
      </c>
      <c r="W2098">
        <f t="shared" si="131"/>
        <v>6</v>
      </c>
    </row>
    <row r="2099" spans="1:23" x14ac:dyDescent="0.25">
      <c r="A2099">
        <v>27964</v>
      </c>
      <c r="B2099" t="str">
        <f>VLOOKUP(A2099,kipp_maps!A:B,2,FALSE)</f>
        <v>School D</v>
      </c>
      <c r="C2099">
        <f>VLOOKUP(A2099,kipp_maps!A:C,3,FALSE)</f>
        <v>8</v>
      </c>
      <c r="D2099">
        <f>VLOOKUP(A2099,kipp_maps!A:D,4,FALSE)</f>
        <v>2019</v>
      </c>
      <c r="E2099" t="str">
        <f>VLOOKUP(A2099,kipp_maps!A:E,5,FALSE)</f>
        <v>Tier 2</v>
      </c>
      <c r="F2099">
        <f>VLOOKUP(A2099&amp;"|"&amp;"Fall"&amp;"|"&amp;"Math",kipp_maps!H:I,2,FALSE)</f>
        <v>203</v>
      </c>
      <c r="G2099">
        <f>VLOOKUP(A2099&amp;"|"&amp;"Fall"&amp;"|"&amp;"Math",kipp_maps!H:J,3,FALSE)</f>
        <v>7</v>
      </c>
      <c r="H2099">
        <f>VLOOKUP(A2099&amp;"|"&amp;"Fall"&amp;"|"&amp;"Math",kipp_maps!H:K,4,FALSE)</f>
        <v>1</v>
      </c>
      <c r="I2099">
        <f>VLOOKUP(A2099&amp;"|"&amp;"Spring"&amp;"|"&amp;"Math",kipp_maps!H:I,2,FALSE)</f>
        <v>206</v>
      </c>
      <c r="J2099">
        <f>VLOOKUP(A2099&amp;"|"&amp;"Spring"&amp;"|"&amp;"Math",kipp_maps!H:J,3,FALSE)</f>
        <v>10</v>
      </c>
      <c r="K2099">
        <f>VLOOKUP(A2099&amp;"|"&amp;"Spring"&amp;"|"&amp;"Math",kipp_maps!H:K,4,FALSE)</f>
        <v>1</v>
      </c>
      <c r="L2099">
        <f>VLOOKUP(A2099&amp;"|"&amp;"Fall"&amp;"|"&amp;"Math",kipp_maps!H:L,5,FALSE)</f>
        <v>5</v>
      </c>
      <c r="M2099">
        <f t="shared" si="128"/>
        <v>3</v>
      </c>
      <c r="N2099">
        <f t="shared" si="129"/>
        <v>-2</v>
      </c>
      <c r="O2099">
        <f>VLOOKUP(A2099&amp;"|"&amp;"Fall"&amp;"|"&amp;"Reading",kipp_maps!H:I,2,FALSE)</f>
        <v>197</v>
      </c>
      <c r="P2099">
        <f>VLOOKUP(A2099&amp;"|"&amp;"Fall"&amp;"|"&amp;"Reading",kipp_maps!H:J,3,FALSE)</f>
        <v>8</v>
      </c>
      <c r="Q2099">
        <f>VLOOKUP(A2099&amp;"|"&amp;"Fall"&amp;"|"&amp;"Reading",kipp_maps!H:K,4,FALSE)</f>
        <v>1</v>
      </c>
      <c r="R2099">
        <f>VLOOKUP(A2099&amp;"|"&amp;"Spring"&amp;"|"&amp;"Reading",kipp_maps!H:I,2,FALSE)</f>
        <v>211</v>
      </c>
      <c r="S2099">
        <f>VLOOKUP(A2099&amp;"|"&amp;"Spring"&amp;"|"&amp;"Reading",kipp_maps!H:J,3,FALSE)</f>
        <v>28</v>
      </c>
      <c r="T2099">
        <f>VLOOKUP(A2099&amp;"|"&amp;"Spring"&amp;"|"&amp;"Reading",kipp_maps!H:K,4,FALSE)</f>
        <v>2</v>
      </c>
      <c r="U2099">
        <f>VLOOKUP(A2099&amp;"|"&amp;"Fall"&amp;"|"&amp;"Reading",kipp_maps!H:L,5,FALSE)</f>
        <v>6</v>
      </c>
      <c r="V2099">
        <f t="shared" si="130"/>
        <v>14</v>
      </c>
      <c r="W2099">
        <f t="shared" si="131"/>
        <v>8</v>
      </c>
    </row>
    <row r="2100" spans="1:23" x14ac:dyDescent="0.25">
      <c r="A2100">
        <v>10250</v>
      </c>
      <c r="B2100" t="str">
        <f>VLOOKUP(A2100,kipp_maps!A:B,2,FALSE)</f>
        <v>School D</v>
      </c>
      <c r="C2100">
        <f>VLOOKUP(A2100,kipp_maps!A:C,3,FALSE)</f>
        <v>8</v>
      </c>
      <c r="D2100">
        <f>VLOOKUP(A2100,kipp_maps!A:D,4,FALSE)</f>
        <v>2019</v>
      </c>
      <c r="E2100" t="str">
        <f>VLOOKUP(A2100,kipp_maps!A:E,5,FALSE)</f>
        <v>Tier 2</v>
      </c>
      <c r="F2100">
        <f>VLOOKUP(A2100&amp;"|"&amp;"Fall"&amp;"|"&amp;"Math",kipp_maps!H:I,2,FALSE)</f>
        <v>207</v>
      </c>
      <c r="G2100">
        <f>VLOOKUP(A2100&amp;"|"&amp;"Fall"&amp;"|"&amp;"Math",kipp_maps!H:J,3,FALSE)</f>
        <v>11</v>
      </c>
      <c r="H2100">
        <f>VLOOKUP(A2100&amp;"|"&amp;"Fall"&amp;"|"&amp;"Math",kipp_maps!H:K,4,FALSE)</f>
        <v>1</v>
      </c>
      <c r="I2100">
        <f>VLOOKUP(A2100&amp;"|"&amp;"Spring"&amp;"|"&amp;"Math",kipp_maps!H:I,2,FALSE)</f>
        <v>216</v>
      </c>
      <c r="J2100">
        <f>VLOOKUP(A2100&amp;"|"&amp;"Spring"&amp;"|"&amp;"Math",kipp_maps!H:J,3,FALSE)</f>
        <v>22</v>
      </c>
      <c r="K2100">
        <f>VLOOKUP(A2100&amp;"|"&amp;"Spring"&amp;"|"&amp;"Math",kipp_maps!H:K,4,FALSE)</f>
        <v>1</v>
      </c>
      <c r="L2100">
        <f>VLOOKUP(A2100&amp;"|"&amp;"Fall"&amp;"|"&amp;"Math",kipp_maps!H:L,5,FALSE)</f>
        <v>5</v>
      </c>
      <c r="M2100">
        <f t="shared" si="128"/>
        <v>9</v>
      </c>
      <c r="N2100">
        <f t="shared" si="129"/>
        <v>4</v>
      </c>
      <c r="O2100">
        <f>VLOOKUP(A2100&amp;"|"&amp;"Fall"&amp;"|"&amp;"Reading",kipp_maps!H:I,2,FALSE)</f>
        <v>200</v>
      </c>
      <c r="P2100">
        <f>VLOOKUP(A2100&amp;"|"&amp;"Fall"&amp;"|"&amp;"Reading",kipp_maps!H:J,3,FALSE)</f>
        <v>12</v>
      </c>
      <c r="Q2100">
        <f>VLOOKUP(A2100&amp;"|"&amp;"Fall"&amp;"|"&amp;"Reading",kipp_maps!H:K,4,FALSE)</f>
        <v>1</v>
      </c>
      <c r="R2100">
        <f>VLOOKUP(A2100&amp;"|"&amp;"Spring"&amp;"|"&amp;"Reading",kipp_maps!H:I,2,FALSE)</f>
        <v>200</v>
      </c>
      <c r="S2100">
        <f>VLOOKUP(A2100&amp;"|"&amp;"Spring"&amp;"|"&amp;"Reading",kipp_maps!H:J,3,FALSE)</f>
        <v>10</v>
      </c>
      <c r="T2100">
        <f>VLOOKUP(A2100&amp;"|"&amp;"Spring"&amp;"|"&amp;"Reading",kipp_maps!H:K,4,FALSE)</f>
        <v>1</v>
      </c>
      <c r="U2100">
        <f>VLOOKUP(A2100&amp;"|"&amp;"Fall"&amp;"|"&amp;"Reading",kipp_maps!H:L,5,FALSE)</f>
        <v>6</v>
      </c>
      <c r="V2100">
        <f t="shared" si="130"/>
        <v>0</v>
      </c>
      <c r="W2100">
        <f t="shared" si="131"/>
        <v>-6</v>
      </c>
    </row>
    <row r="2101" spans="1:23" x14ac:dyDescent="0.25">
      <c r="A2101">
        <v>16586</v>
      </c>
      <c r="B2101" t="str">
        <f>VLOOKUP(A2101,kipp_maps!A:B,2,FALSE)</f>
        <v>School C</v>
      </c>
      <c r="C2101">
        <f>VLOOKUP(A2101,kipp_maps!A:C,3,FALSE)</f>
        <v>8</v>
      </c>
      <c r="D2101">
        <f>VLOOKUP(A2101,kipp_maps!A:D,4,FALSE)</f>
        <v>2019</v>
      </c>
      <c r="E2101" t="str">
        <f>VLOOKUP(A2101,kipp_maps!A:E,5,FALSE)</f>
        <v>GenEd</v>
      </c>
      <c r="F2101">
        <f>VLOOKUP(A2101&amp;"|"&amp;"Fall"&amp;"|"&amp;"Math",kipp_maps!H:I,2,FALSE)</f>
        <v>244</v>
      </c>
      <c r="G2101">
        <f>VLOOKUP(A2101&amp;"|"&amp;"Fall"&amp;"|"&amp;"Math",kipp_maps!H:J,3,FALSE)</f>
        <v>81</v>
      </c>
      <c r="H2101">
        <f>VLOOKUP(A2101&amp;"|"&amp;"Fall"&amp;"|"&amp;"Math",kipp_maps!H:K,4,FALSE)</f>
        <v>4</v>
      </c>
      <c r="I2101">
        <f>VLOOKUP(A2101&amp;"|"&amp;"Spring"&amp;"|"&amp;"Math",kipp_maps!H:I,2,FALSE)</f>
        <v>252</v>
      </c>
      <c r="J2101">
        <f>VLOOKUP(A2101&amp;"|"&amp;"Spring"&amp;"|"&amp;"Math",kipp_maps!H:J,3,FALSE)</f>
        <v>86</v>
      </c>
      <c r="K2101">
        <f>VLOOKUP(A2101&amp;"|"&amp;"Spring"&amp;"|"&amp;"Math",kipp_maps!H:K,4,FALSE)</f>
        <v>4</v>
      </c>
      <c r="L2101">
        <f>VLOOKUP(A2101&amp;"|"&amp;"Fall"&amp;"|"&amp;"Math",kipp_maps!H:L,5,FALSE)</f>
        <v>3</v>
      </c>
      <c r="M2101">
        <f t="shared" si="128"/>
        <v>8</v>
      </c>
      <c r="N2101">
        <f t="shared" si="129"/>
        <v>5</v>
      </c>
      <c r="O2101">
        <f>VLOOKUP(A2101&amp;"|"&amp;"Fall"&amp;"|"&amp;"Reading",kipp_maps!H:I,2,FALSE)</f>
        <v>224</v>
      </c>
      <c r="P2101">
        <f>VLOOKUP(A2101&amp;"|"&amp;"Fall"&amp;"|"&amp;"Reading",kipp_maps!H:J,3,FALSE)</f>
        <v>65</v>
      </c>
      <c r="Q2101">
        <f>VLOOKUP(A2101&amp;"|"&amp;"Fall"&amp;"|"&amp;"Reading",kipp_maps!H:K,4,FALSE)</f>
        <v>3</v>
      </c>
      <c r="R2101">
        <f>VLOOKUP(A2101&amp;"|"&amp;"Spring"&amp;"|"&amp;"Reading",kipp_maps!H:I,2,FALSE)</f>
        <v>235</v>
      </c>
      <c r="S2101">
        <f>VLOOKUP(A2101&amp;"|"&amp;"Spring"&amp;"|"&amp;"Reading",kipp_maps!H:J,3,FALSE)</f>
        <v>83</v>
      </c>
      <c r="T2101">
        <f>VLOOKUP(A2101&amp;"|"&amp;"Spring"&amp;"|"&amp;"Reading",kipp_maps!H:K,4,FALSE)</f>
        <v>4</v>
      </c>
      <c r="U2101">
        <f>VLOOKUP(A2101&amp;"|"&amp;"Fall"&amp;"|"&amp;"Reading",kipp_maps!H:L,5,FALSE)</f>
        <v>2</v>
      </c>
      <c r="V2101">
        <f t="shared" si="130"/>
        <v>11</v>
      </c>
      <c r="W2101">
        <f t="shared" si="131"/>
        <v>9</v>
      </c>
    </row>
    <row r="2102" spans="1:23" x14ac:dyDescent="0.25">
      <c r="A2102">
        <v>24733</v>
      </c>
      <c r="B2102" t="str">
        <f>VLOOKUP(A2102,kipp_maps!A:B,2,FALSE)</f>
        <v>School A</v>
      </c>
      <c r="C2102">
        <f>VLOOKUP(A2102,kipp_maps!A:C,3,FALSE)</f>
        <v>8</v>
      </c>
      <c r="D2102">
        <f>VLOOKUP(A2102,kipp_maps!A:D,4,FALSE)</f>
        <v>2019</v>
      </c>
      <c r="E2102" t="str">
        <f>VLOOKUP(A2102,kipp_maps!A:E,5,FALSE)</f>
        <v>GenEd</v>
      </c>
      <c r="F2102">
        <f>VLOOKUP(A2102&amp;"|"&amp;"Fall"&amp;"|"&amp;"Math",kipp_maps!H:I,2,FALSE)</f>
        <v>228</v>
      </c>
      <c r="G2102">
        <f>VLOOKUP(A2102&amp;"|"&amp;"Fall"&amp;"|"&amp;"Math",kipp_maps!H:J,3,FALSE)</f>
        <v>49</v>
      </c>
      <c r="H2102">
        <f>VLOOKUP(A2102&amp;"|"&amp;"Fall"&amp;"|"&amp;"Math",kipp_maps!H:K,4,FALSE)</f>
        <v>2</v>
      </c>
      <c r="I2102">
        <f>VLOOKUP(A2102&amp;"|"&amp;"Spring"&amp;"|"&amp;"Math",kipp_maps!H:I,2,FALSE)</f>
        <v>230</v>
      </c>
      <c r="J2102">
        <f>VLOOKUP(A2102&amp;"|"&amp;"Spring"&amp;"|"&amp;"Math",kipp_maps!H:J,3,FALSE)</f>
        <v>48</v>
      </c>
      <c r="K2102">
        <f>VLOOKUP(A2102&amp;"|"&amp;"Spring"&amp;"|"&amp;"Math",kipp_maps!H:K,4,FALSE)</f>
        <v>2</v>
      </c>
      <c r="L2102">
        <f>VLOOKUP(A2102&amp;"|"&amp;"Fall"&amp;"|"&amp;"Math",kipp_maps!H:L,5,FALSE)</f>
        <v>4</v>
      </c>
      <c r="M2102">
        <f t="shared" si="128"/>
        <v>2</v>
      </c>
      <c r="N2102">
        <f t="shared" si="129"/>
        <v>-2</v>
      </c>
      <c r="O2102">
        <f>VLOOKUP(A2102&amp;"|"&amp;"Fall"&amp;"|"&amp;"Reading",kipp_maps!H:I,2,FALSE)</f>
        <v>220</v>
      </c>
      <c r="P2102">
        <f>VLOOKUP(A2102&amp;"|"&amp;"Fall"&amp;"|"&amp;"Reading",kipp_maps!H:J,3,FALSE)</f>
        <v>55</v>
      </c>
      <c r="Q2102">
        <f>VLOOKUP(A2102&amp;"|"&amp;"Fall"&amp;"|"&amp;"Reading",kipp_maps!H:K,4,FALSE)</f>
        <v>3</v>
      </c>
      <c r="R2102">
        <f>VLOOKUP(A2102&amp;"|"&amp;"Spring"&amp;"|"&amp;"Reading",kipp_maps!H:I,2,FALSE)</f>
        <v>223</v>
      </c>
      <c r="S2102">
        <f>VLOOKUP(A2102&amp;"|"&amp;"Spring"&amp;"|"&amp;"Reading",kipp_maps!H:J,3,FALSE)</f>
        <v>57</v>
      </c>
      <c r="T2102">
        <f>VLOOKUP(A2102&amp;"|"&amp;"Spring"&amp;"|"&amp;"Reading",kipp_maps!H:K,4,FALSE)</f>
        <v>3</v>
      </c>
      <c r="U2102">
        <f>VLOOKUP(A2102&amp;"|"&amp;"Fall"&amp;"|"&amp;"Reading",kipp_maps!H:L,5,FALSE)</f>
        <v>3</v>
      </c>
      <c r="V2102">
        <f t="shared" si="130"/>
        <v>3</v>
      </c>
      <c r="W2102">
        <f t="shared" si="131"/>
        <v>0</v>
      </c>
    </row>
    <row r="2103" spans="1:23" x14ac:dyDescent="0.25">
      <c r="A2103">
        <v>10671</v>
      </c>
      <c r="B2103" t="str">
        <f>VLOOKUP(A2103,kipp_maps!A:B,2,FALSE)</f>
        <v>School D</v>
      </c>
      <c r="C2103">
        <f>VLOOKUP(A2103,kipp_maps!A:C,3,FALSE)</f>
        <v>8</v>
      </c>
      <c r="D2103">
        <f>VLOOKUP(A2103,kipp_maps!A:D,4,FALSE)</f>
        <v>2019</v>
      </c>
      <c r="E2103" t="str">
        <f>VLOOKUP(A2103,kipp_maps!A:E,5,FALSE)</f>
        <v>SPED</v>
      </c>
      <c r="F2103">
        <f>VLOOKUP(A2103&amp;"|"&amp;"Fall"&amp;"|"&amp;"Math",kipp_maps!H:I,2,FALSE)</f>
        <v>207</v>
      </c>
      <c r="G2103">
        <f>VLOOKUP(A2103&amp;"|"&amp;"Fall"&amp;"|"&amp;"Math",kipp_maps!H:J,3,FALSE)</f>
        <v>11</v>
      </c>
      <c r="H2103">
        <f>VLOOKUP(A2103&amp;"|"&amp;"Fall"&amp;"|"&amp;"Math",kipp_maps!H:K,4,FALSE)</f>
        <v>1</v>
      </c>
      <c r="I2103">
        <f>VLOOKUP(A2103&amp;"|"&amp;"Spring"&amp;"|"&amp;"Math",kipp_maps!H:I,2,FALSE)</f>
        <v>211</v>
      </c>
      <c r="J2103">
        <f>VLOOKUP(A2103&amp;"|"&amp;"Spring"&amp;"|"&amp;"Math",kipp_maps!H:J,3,FALSE)</f>
        <v>15</v>
      </c>
      <c r="K2103">
        <f>VLOOKUP(A2103&amp;"|"&amp;"Spring"&amp;"|"&amp;"Math",kipp_maps!H:K,4,FALSE)</f>
        <v>1</v>
      </c>
      <c r="L2103">
        <f>VLOOKUP(A2103&amp;"|"&amp;"Fall"&amp;"|"&amp;"Math",kipp_maps!H:L,5,FALSE)</f>
        <v>5</v>
      </c>
      <c r="M2103">
        <f t="shared" si="128"/>
        <v>4</v>
      </c>
      <c r="N2103">
        <f t="shared" si="129"/>
        <v>-1</v>
      </c>
      <c r="O2103">
        <f>VLOOKUP(A2103&amp;"|"&amp;"Fall"&amp;"|"&amp;"Reading",kipp_maps!H:I,2,FALSE)</f>
        <v>189</v>
      </c>
      <c r="P2103">
        <f>VLOOKUP(A2103&amp;"|"&amp;"Fall"&amp;"|"&amp;"Reading",kipp_maps!H:J,3,FALSE)</f>
        <v>3</v>
      </c>
      <c r="Q2103">
        <f>VLOOKUP(A2103&amp;"|"&amp;"Fall"&amp;"|"&amp;"Reading",kipp_maps!H:K,4,FALSE)</f>
        <v>1</v>
      </c>
      <c r="R2103">
        <f>VLOOKUP(A2103&amp;"|"&amp;"Spring"&amp;"|"&amp;"Reading",kipp_maps!H:I,2,FALSE)</f>
        <v>191</v>
      </c>
      <c r="S2103">
        <f>VLOOKUP(A2103&amp;"|"&amp;"Spring"&amp;"|"&amp;"Reading",kipp_maps!H:J,3,FALSE)</f>
        <v>3</v>
      </c>
      <c r="T2103">
        <f>VLOOKUP(A2103&amp;"|"&amp;"Spring"&amp;"|"&amp;"Reading",kipp_maps!H:K,4,FALSE)</f>
        <v>1</v>
      </c>
      <c r="U2103">
        <f>VLOOKUP(A2103&amp;"|"&amp;"Fall"&amp;"|"&amp;"Reading",kipp_maps!H:L,5,FALSE)</f>
        <v>7</v>
      </c>
      <c r="V2103">
        <f t="shared" si="130"/>
        <v>2</v>
      </c>
      <c r="W2103">
        <f t="shared" si="131"/>
        <v>-5</v>
      </c>
    </row>
    <row r="2104" spans="1:23" x14ac:dyDescent="0.25">
      <c r="A2104">
        <v>14573</v>
      </c>
      <c r="B2104" t="str">
        <f>VLOOKUP(A2104,kipp_maps!A:B,2,FALSE)</f>
        <v>School A</v>
      </c>
      <c r="C2104">
        <f>VLOOKUP(A2104,kipp_maps!A:C,3,FALSE)</f>
        <v>8</v>
      </c>
      <c r="D2104">
        <f>VLOOKUP(A2104,kipp_maps!A:D,4,FALSE)</f>
        <v>2019</v>
      </c>
      <c r="E2104" t="str">
        <f>VLOOKUP(A2104,kipp_maps!A:E,5,FALSE)</f>
        <v>Tier 2</v>
      </c>
      <c r="F2104">
        <f>VLOOKUP(A2104&amp;"|"&amp;"Fall"&amp;"|"&amp;"Math",kipp_maps!H:I,2,FALSE)</f>
        <v>222</v>
      </c>
      <c r="G2104">
        <f>VLOOKUP(A2104&amp;"|"&amp;"Fall"&amp;"|"&amp;"Math",kipp_maps!H:J,3,FALSE)</f>
        <v>35</v>
      </c>
      <c r="H2104">
        <f>VLOOKUP(A2104&amp;"|"&amp;"Fall"&amp;"|"&amp;"Math",kipp_maps!H:K,4,FALSE)</f>
        <v>2</v>
      </c>
      <c r="I2104">
        <f>VLOOKUP(A2104&amp;"|"&amp;"Spring"&amp;"|"&amp;"Math",kipp_maps!H:I,2,FALSE)</f>
        <v>220</v>
      </c>
      <c r="J2104">
        <f>VLOOKUP(A2104&amp;"|"&amp;"Spring"&amp;"|"&amp;"Math",kipp_maps!H:J,3,FALSE)</f>
        <v>28</v>
      </c>
      <c r="K2104">
        <f>VLOOKUP(A2104&amp;"|"&amp;"Spring"&amp;"|"&amp;"Math",kipp_maps!H:K,4,FALSE)</f>
        <v>2</v>
      </c>
      <c r="L2104">
        <f>VLOOKUP(A2104&amp;"|"&amp;"Fall"&amp;"|"&amp;"Math",kipp_maps!H:L,5,FALSE)</f>
        <v>4</v>
      </c>
      <c r="M2104">
        <f t="shared" si="128"/>
        <v>-2</v>
      </c>
      <c r="N2104">
        <f t="shared" si="129"/>
        <v>-6</v>
      </c>
      <c r="O2104">
        <f>VLOOKUP(A2104&amp;"|"&amp;"Fall"&amp;"|"&amp;"Reading",kipp_maps!H:I,2,FALSE)</f>
        <v>213</v>
      </c>
      <c r="P2104">
        <f>VLOOKUP(A2104&amp;"|"&amp;"Fall"&amp;"|"&amp;"Reading",kipp_maps!H:J,3,FALSE)</f>
        <v>37</v>
      </c>
      <c r="Q2104">
        <f>VLOOKUP(A2104&amp;"|"&amp;"Fall"&amp;"|"&amp;"Reading",kipp_maps!H:K,4,FALSE)</f>
        <v>2</v>
      </c>
      <c r="R2104">
        <f>VLOOKUP(A2104&amp;"|"&amp;"Spring"&amp;"|"&amp;"Reading",kipp_maps!H:I,2,FALSE)</f>
        <v>213</v>
      </c>
      <c r="S2104">
        <f>VLOOKUP(A2104&amp;"|"&amp;"Spring"&amp;"|"&amp;"Reading",kipp_maps!H:J,3,FALSE)</f>
        <v>33</v>
      </c>
      <c r="T2104">
        <f>VLOOKUP(A2104&amp;"|"&amp;"Spring"&amp;"|"&amp;"Reading",kipp_maps!H:K,4,FALSE)</f>
        <v>2</v>
      </c>
      <c r="U2104">
        <f>VLOOKUP(A2104&amp;"|"&amp;"Fall"&amp;"|"&amp;"Reading",kipp_maps!H:L,5,FALSE)</f>
        <v>4</v>
      </c>
      <c r="V2104">
        <f t="shared" si="130"/>
        <v>0</v>
      </c>
      <c r="W2104">
        <f t="shared" si="131"/>
        <v>-4</v>
      </c>
    </row>
    <row r="2105" spans="1:23" x14ac:dyDescent="0.25">
      <c r="A2105">
        <v>20712</v>
      </c>
      <c r="B2105" t="str">
        <f>VLOOKUP(A2105,kipp_maps!A:B,2,FALSE)</f>
        <v>School A</v>
      </c>
      <c r="C2105">
        <f>VLOOKUP(A2105,kipp_maps!A:C,3,FALSE)</f>
        <v>8</v>
      </c>
      <c r="D2105">
        <f>VLOOKUP(A2105,kipp_maps!A:D,4,FALSE)</f>
        <v>2019</v>
      </c>
      <c r="E2105" t="str">
        <f>VLOOKUP(A2105,kipp_maps!A:E,5,FALSE)</f>
        <v>GenEd</v>
      </c>
      <c r="F2105">
        <f>VLOOKUP(A2105&amp;"|"&amp;"Fall"&amp;"|"&amp;"Math",kipp_maps!H:I,2,FALSE)</f>
        <v>221</v>
      </c>
      <c r="G2105">
        <f>VLOOKUP(A2105&amp;"|"&amp;"Fall"&amp;"|"&amp;"Math",kipp_maps!H:J,3,FALSE)</f>
        <v>33</v>
      </c>
      <c r="H2105">
        <f>VLOOKUP(A2105&amp;"|"&amp;"Fall"&amp;"|"&amp;"Math",kipp_maps!H:K,4,FALSE)</f>
        <v>2</v>
      </c>
      <c r="I2105">
        <f>VLOOKUP(A2105&amp;"|"&amp;"Spring"&amp;"|"&amp;"Math",kipp_maps!H:I,2,FALSE)</f>
        <v>217</v>
      </c>
      <c r="J2105">
        <f>VLOOKUP(A2105&amp;"|"&amp;"Spring"&amp;"|"&amp;"Math",kipp_maps!H:J,3,FALSE)</f>
        <v>23</v>
      </c>
      <c r="K2105">
        <f>VLOOKUP(A2105&amp;"|"&amp;"Spring"&amp;"|"&amp;"Math",kipp_maps!H:K,4,FALSE)</f>
        <v>1</v>
      </c>
      <c r="L2105">
        <f>VLOOKUP(A2105&amp;"|"&amp;"Fall"&amp;"|"&amp;"Math",kipp_maps!H:L,5,FALSE)</f>
        <v>4</v>
      </c>
      <c r="M2105">
        <f t="shared" si="128"/>
        <v>-4</v>
      </c>
      <c r="N2105">
        <f t="shared" si="129"/>
        <v>-8</v>
      </c>
      <c r="O2105">
        <f>VLOOKUP(A2105&amp;"|"&amp;"Fall"&amp;"|"&amp;"Reading",kipp_maps!H:I,2,FALSE)</f>
        <v>227</v>
      </c>
      <c r="P2105">
        <f>VLOOKUP(A2105&amp;"|"&amp;"Fall"&amp;"|"&amp;"Reading",kipp_maps!H:J,3,FALSE)</f>
        <v>72</v>
      </c>
      <c r="Q2105">
        <f>VLOOKUP(A2105&amp;"|"&amp;"Fall"&amp;"|"&amp;"Reading",kipp_maps!H:K,4,FALSE)</f>
        <v>3</v>
      </c>
      <c r="R2105">
        <f>VLOOKUP(A2105&amp;"|"&amp;"Spring"&amp;"|"&amp;"Reading",kipp_maps!H:I,2,FALSE)</f>
        <v>221</v>
      </c>
      <c r="S2105">
        <f>VLOOKUP(A2105&amp;"|"&amp;"Spring"&amp;"|"&amp;"Reading",kipp_maps!H:J,3,FALSE)</f>
        <v>52</v>
      </c>
      <c r="T2105">
        <f>VLOOKUP(A2105&amp;"|"&amp;"Spring"&amp;"|"&amp;"Reading",kipp_maps!H:K,4,FALSE)</f>
        <v>3</v>
      </c>
      <c r="U2105">
        <f>VLOOKUP(A2105&amp;"|"&amp;"Fall"&amp;"|"&amp;"Reading",kipp_maps!H:L,5,FALSE)</f>
        <v>2</v>
      </c>
      <c r="V2105">
        <f t="shared" si="130"/>
        <v>-6</v>
      </c>
      <c r="W2105">
        <f t="shared" si="131"/>
        <v>-8</v>
      </c>
    </row>
    <row r="2106" spans="1:23" x14ac:dyDescent="0.25">
      <c r="A2106">
        <v>24683</v>
      </c>
      <c r="B2106" t="str">
        <f>VLOOKUP(A2106,kipp_maps!A:B,2,FALSE)</f>
        <v>School A</v>
      </c>
      <c r="C2106">
        <f>VLOOKUP(A2106,kipp_maps!A:C,3,FALSE)</f>
        <v>8</v>
      </c>
      <c r="D2106">
        <f>VLOOKUP(A2106,kipp_maps!A:D,4,FALSE)</f>
        <v>2019</v>
      </c>
      <c r="E2106" t="str">
        <f>VLOOKUP(A2106,kipp_maps!A:E,5,FALSE)</f>
        <v>GenEd</v>
      </c>
      <c r="F2106">
        <f>VLOOKUP(A2106&amp;"|"&amp;"Fall"&amp;"|"&amp;"Math",kipp_maps!H:I,2,FALSE)</f>
        <v>223</v>
      </c>
      <c r="G2106">
        <f>VLOOKUP(A2106&amp;"|"&amp;"Fall"&amp;"|"&amp;"Math",kipp_maps!H:J,3,FALSE)</f>
        <v>38</v>
      </c>
      <c r="H2106">
        <f>VLOOKUP(A2106&amp;"|"&amp;"Fall"&amp;"|"&amp;"Math",kipp_maps!H:K,4,FALSE)</f>
        <v>2</v>
      </c>
      <c r="I2106">
        <f>VLOOKUP(A2106&amp;"|"&amp;"Spring"&amp;"|"&amp;"Math",kipp_maps!H:I,2,FALSE)</f>
        <v>210</v>
      </c>
      <c r="J2106">
        <f>VLOOKUP(A2106&amp;"|"&amp;"Spring"&amp;"|"&amp;"Math",kipp_maps!H:J,3,FALSE)</f>
        <v>14</v>
      </c>
      <c r="K2106">
        <f>VLOOKUP(A2106&amp;"|"&amp;"Spring"&amp;"|"&amp;"Math",kipp_maps!H:K,4,FALSE)</f>
        <v>1</v>
      </c>
      <c r="L2106">
        <f>VLOOKUP(A2106&amp;"|"&amp;"Fall"&amp;"|"&amp;"Math",kipp_maps!H:L,5,FALSE)</f>
        <v>4</v>
      </c>
      <c r="M2106">
        <f t="shared" si="128"/>
        <v>-13</v>
      </c>
      <c r="N2106">
        <f t="shared" si="129"/>
        <v>-17</v>
      </c>
      <c r="O2106">
        <f>VLOOKUP(A2106&amp;"|"&amp;"Fall"&amp;"|"&amp;"Reading",kipp_maps!H:I,2,FALSE)</f>
        <v>216</v>
      </c>
      <c r="P2106">
        <f>VLOOKUP(A2106&amp;"|"&amp;"Fall"&amp;"|"&amp;"Reading",kipp_maps!H:J,3,FALSE)</f>
        <v>44</v>
      </c>
      <c r="Q2106">
        <f>VLOOKUP(A2106&amp;"|"&amp;"Fall"&amp;"|"&amp;"Reading",kipp_maps!H:K,4,FALSE)</f>
        <v>2</v>
      </c>
      <c r="R2106">
        <f>VLOOKUP(A2106&amp;"|"&amp;"Spring"&amp;"|"&amp;"Reading",kipp_maps!H:I,2,FALSE)</f>
        <v>219</v>
      </c>
      <c r="S2106">
        <f>VLOOKUP(A2106&amp;"|"&amp;"Spring"&amp;"|"&amp;"Reading",kipp_maps!H:J,3,FALSE)</f>
        <v>47</v>
      </c>
      <c r="T2106">
        <f>VLOOKUP(A2106&amp;"|"&amp;"Spring"&amp;"|"&amp;"Reading",kipp_maps!H:K,4,FALSE)</f>
        <v>2</v>
      </c>
      <c r="U2106">
        <f>VLOOKUP(A2106&amp;"|"&amp;"Fall"&amp;"|"&amp;"Reading",kipp_maps!H:L,5,FALSE)</f>
        <v>3</v>
      </c>
      <c r="V2106">
        <f t="shared" si="130"/>
        <v>3</v>
      </c>
      <c r="W2106">
        <f t="shared" si="131"/>
        <v>0</v>
      </c>
    </row>
    <row r="2107" spans="1:23" x14ac:dyDescent="0.25">
      <c r="A2107">
        <v>15312</v>
      </c>
      <c r="B2107" t="str">
        <f>VLOOKUP(A2107,kipp_maps!A:B,2,FALSE)</f>
        <v>School D</v>
      </c>
      <c r="C2107">
        <f>VLOOKUP(A2107,kipp_maps!A:C,3,FALSE)</f>
        <v>8</v>
      </c>
      <c r="D2107">
        <f>VLOOKUP(A2107,kipp_maps!A:D,4,FALSE)</f>
        <v>2019</v>
      </c>
      <c r="E2107" t="str">
        <f>VLOOKUP(A2107,kipp_maps!A:E,5,FALSE)</f>
        <v>Gifted</v>
      </c>
      <c r="F2107">
        <f>VLOOKUP(A2107&amp;"|"&amp;"Fall"&amp;"|"&amp;"Math",kipp_maps!H:I,2,FALSE)</f>
        <v>234</v>
      </c>
      <c r="G2107">
        <f>VLOOKUP(A2107&amp;"|"&amp;"Fall"&amp;"|"&amp;"Math",kipp_maps!H:J,3,FALSE)</f>
        <v>62</v>
      </c>
      <c r="H2107">
        <f>VLOOKUP(A2107&amp;"|"&amp;"Fall"&amp;"|"&amp;"Math",kipp_maps!H:K,4,FALSE)</f>
        <v>3</v>
      </c>
      <c r="I2107">
        <f>VLOOKUP(A2107&amp;"|"&amp;"Spring"&amp;"|"&amp;"Math",kipp_maps!H:I,2,FALSE)</f>
        <v>232</v>
      </c>
      <c r="J2107">
        <f>VLOOKUP(A2107&amp;"|"&amp;"Spring"&amp;"|"&amp;"Math",kipp_maps!H:J,3,FALSE)</f>
        <v>52</v>
      </c>
      <c r="K2107">
        <f>VLOOKUP(A2107&amp;"|"&amp;"Spring"&amp;"|"&amp;"Math",kipp_maps!H:K,4,FALSE)</f>
        <v>3</v>
      </c>
      <c r="L2107">
        <f>VLOOKUP(A2107&amp;"|"&amp;"Fall"&amp;"|"&amp;"Math",kipp_maps!H:L,5,FALSE)</f>
        <v>4</v>
      </c>
      <c r="M2107">
        <f t="shared" si="128"/>
        <v>-2</v>
      </c>
      <c r="N2107">
        <f t="shared" si="129"/>
        <v>-6</v>
      </c>
      <c r="O2107">
        <f>VLOOKUP(A2107&amp;"|"&amp;"Fall"&amp;"|"&amp;"Reading",kipp_maps!H:I,2,FALSE)</f>
        <v>230</v>
      </c>
      <c r="P2107">
        <f>VLOOKUP(A2107&amp;"|"&amp;"Fall"&amp;"|"&amp;"Reading",kipp_maps!H:J,3,FALSE)</f>
        <v>78</v>
      </c>
      <c r="Q2107">
        <f>VLOOKUP(A2107&amp;"|"&amp;"Fall"&amp;"|"&amp;"Reading",kipp_maps!H:K,4,FALSE)</f>
        <v>4</v>
      </c>
      <c r="R2107">
        <f>VLOOKUP(A2107&amp;"|"&amp;"Spring"&amp;"|"&amp;"Reading",kipp_maps!H:I,2,FALSE)</f>
        <v>232</v>
      </c>
      <c r="S2107">
        <f>VLOOKUP(A2107&amp;"|"&amp;"Spring"&amp;"|"&amp;"Reading",kipp_maps!H:J,3,FALSE)</f>
        <v>78</v>
      </c>
      <c r="T2107">
        <f>VLOOKUP(A2107&amp;"|"&amp;"Spring"&amp;"|"&amp;"Reading",kipp_maps!H:K,4,FALSE)</f>
        <v>4</v>
      </c>
      <c r="U2107">
        <f>VLOOKUP(A2107&amp;"|"&amp;"Fall"&amp;"|"&amp;"Reading",kipp_maps!H:L,5,FALSE)</f>
        <v>2</v>
      </c>
      <c r="V2107">
        <f t="shared" si="130"/>
        <v>2</v>
      </c>
      <c r="W2107">
        <f t="shared" si="131"/>
        <v>0</v>
      </c>
    </row>
    <row r="2108" spans="1:23" x14ac:dyDescent="0.25">
      <c r="A2108">
        <v>21928</v>
      </c>
      <c r="B2108" t="str">
        <f>VLOOKUP(A2108,kipp_maps!A:B,2,FALSE)</f>
        <v>School A</v>
      </c>
      <c r="C2108">
        <f>VLOOKUP(A2108,kipp_maps!A:C,3,FALSE)</f>
        <v>8</v>
      </c>
      <c r="D2108">
        <f>VLOOKUP(A2108,kipp_maps!A:D,4,FALSE)</f>
        <v>2019</v>
      </c>
      <c r="E2108" t="str">
        <f>VLOOKUP(A2108,kipp_maps!A:E,5,FALSE)</f>
        <v>GenEd</v>
      </c>
      <c r="F2108">
        <f>VLOOKUP(A2108&amp;"|"&amp;"Fall"&amp;"|"&amp;"Math",kipp_maps!H:I,2,FALSE)</f>
        <v>226</v>
      </c>
      <c r="G2108">
        <f>VLOOKUP(A2108&amp;"|"&amp;"Fall"&amp;"|"&amp;"Math",kipp_maps!H:J,3,FALSE)</f>
        <v>44</v>
      </c>
      <c r="H2108">
        <f>VLOOKUP(A2108&amp;"|"&amp;"Fall"&amp;"|"&amp;"Math",kipp_maps!H:K,4,FALSE)</f>
        <v>2</v>
      </c>
      <c r="I2108">
        <f>VLOOKUP(A2108&amp;"|"&amp;"Spring"&amp;"|"&amp;"Math",kipp_maps!H:I,2,FALSE)</f>
        <v>227</v>
      </c>
      <c r="J2108">
        <f>VLOOKUP(A2108&amp;"|"&amp;"Spring"&amp;"|"&amp;"Math",kipp_maps!H:J,3,FALSE)</f>
        <v>42</v>
      </c>
      <c r="K2108">
        <f>VLOOKUP(A2108&amp;"|"&amp;"Spring"&amp;"|"&amp;"Math",kipp_maps!H:K,4,FALSE)</f>
        <v>2</v>
      </c>
      <c r="L2108">
        <f>VLOOKUP(A2108&amp;"|"&amp;"Fall"&amp;"|"&amp;"Math",kipp_maps!H:L,5,FALSE)</f>
        <v>4</v>
      </c>
      <c r="M2108">
        <f t="shared" si="128"/>
        <v>1</v>
      </c>
      <c r="N2108">
        <f t="shared" si="129"/>
        <v>-3</v>
      </c>
      <c r="O2108">
        <f>VLOOKUP(A2108&amp;"|"&amp;"Fall"&amp;"|"&amp;"Reading",kipp_maps!H:I,2,FALSE)</f>
        <v>207</v>
      </c>
      <c r="P2108">
        <f>VLOOKUP(A2108&amp;"|"&amp;"Fall"&amp;"|"&amp;"Reading",kipp_maps!H:J,3,FALSE)</f>
        <v>23</v>
      </c>
      <c r="Q2108">
        <f>VLOOKUP(A2108&amp;"|"&amp;"Fall"&amp;"|"&amp;"Reading",kipp_maps!H:K,4,FALSE)</f>
        <v>1</v>
      </c>
      <c r="R2108">
        <f>VLOOKUP(A2108&amp;"|"&amp;"Spring"&amp;"|"&amp;"Reading",kipp_maps!H:I,2,FALSE)</f>
        <v>215</v>
      </c>
      <c r="S2108">
        <f>VLOOKUP(A2108&amp;"|"&amp;"Spring"&amp;"|"&amp;"Reading",kipp_maps!H:J,3,FALSE)</f>
        <v>37</v>
      </c>
      <c r="T2108">
        <f>VLOOKUP(A2108&amp;"|"&amp;"Spring"&amp;"|"&amp;"Reading",kipp_maps!H:K,4,FALSE)</f>
        <v>2</v>
      </c>
      <c r="U2108">
        <f>VLOOKUP(A2108&amp;"|"&amp;"Fall"&amp;"|"&amp;"Reading",kipp_maps!H:L,5,FALSE)</f>
        <v>5</v>
      </c>
      <c r="V2108">
        <f t="shared" si="130"/>
        <v>8</v>
      </c>
      <c r="W2108">
        <f t="shared" si="131"/>
        <v>3</v>
      </c>
    </row>
    <row r="2109" spans="1:23" x14ac:dyDescent="0.25">
      <c r="A2109">
        <v>17287</v>
      </c>
      <c r="B2109" t="str">
        <f>VLOOKUP(A2109,kipp_maps!A:B,2,FALSE)</f>
        <v>School C</v>
      </c>
      <c r="C2109">
        <f>VLOOKUP(A2109,kipp_maps!A:C,3,FALSE)</f>
        <v>8</v>
      </c>
      <c r="D2109">
        <f>VLOOKUP(A2109,kipp_maps!A:D,4,FALSE)</f>
        <v>2019</v>
      </c>
      <c r="E2109" t="str">
        <f>VLOOKUP(A2109,kipp_maps!A:E,5,FALSE)</f>
        <v>SPED</v>
      </c>
      <c r="F2109">
        <f>VLOOKUP(A2109&amp;"|"&amp;"Fall"&amp;"|"&amp;"Math",kipp_maps!H:I,2,FALSE)</f>
        <v>212</v>
      </c>
      <c r="G2109">
        <f>VLOOKUP(A2109&amp;"|"&amp;"Fall"&amp;"|"&amp;"Math",kipp_maps!H:J,3,FALSE)</f>
        <v>17</v>
      </c>
      <c r="H2109">
        <f>VLOOKUP(A2109&amp;"|"&amp;"Fall"&amp;"|"&amp;"Math",kipp_maps!H:K,4,FALSE)</f>
        <v>1</v>
      </c>
      <c r="I2109">
        <f>VLOOKUP(A2109&amp;"|"&amp;"Spring"&amp;"|"&amp;"Math",kipp_maps!H:I,2,FALSE)</f>
        <v>212</v>
      </c>
      <c r="J2109">
        <f>VLOOKUP(A2109&amp;"|"&amp;"Spring"&amp;"|"&amp;"Math",kipp_maps!H:J,3,FALSE)</f>
        <v>16</v>
      </c>
      <c r="K2109">
        <f>VLOOKUP(A2109&amp;"|"&amp;"Spring"&amp;"|"&amp;"Math",kipp_maps!H:K,4,FALSE)</f>
        <v>1</v>
      </c>
      <c r="L2109">
        <f>VLOOKUP(A2109&amp;"|"&amp;"Fall"&amp;"|"&amp;"Math",kipp_maps!H:L,5,FALSE)</f>
        <v>5</v>
      </c>
      <c r="M2109">
        <f t="shared" si="128"/>
        <v>0</v>
      </c>
      <c r="N2109">
        <f t="shared" si="129"/>
        <v>-5</v>
      </c>
      <c r="O2109">
        <f>VLOOKUP(A2109&amp;"|"&amp;"Fall"&amp;"|"&amp;"Reading",kipp_maps!H:I,2,FALSE)</f>
        <v>214</v>
      </c>
      <c r="P2109">
        <f>VLOOKUP(A2109&amp;"|"&amp;"Fall"&amp;"|"&amp;"Reading",kipp_maps!H:J,3,FALSE)</f>
        <v>39</v>
      </c>
      <c r="Q2109">
        <f>VLOOKUP(A2109&amp;"|"&amp;"Fall"&amp;"|"&amp;"Reading",kipp_maps!H:K,4,FALSE)</f>
        <v>2</v>
      </c>
      <c r="R2109">
        <f>VLOOKUP(A2109&amp;"|"&amp;"Spring"&amp;"|"&amp;"Reading",kipp_maps!H:I,2,FALSE)</f>
        <v>210</v>
      </c>
      <c r="S2109">
        <f>VLOOKUP(A2109&amp;"|"&amp;"Spring"&amp;"|"&amp;"Reading",kipp_maps!H:J,3,FALSE)</f>
        <v>26</v>
      </c>
      <c r="T2109">
        <f>VLOOKUP(A2109&amp;"|"&amp;"Spring"&amp;"|"&amp;"Reading",kipp_maps!H:K,4,FALSE)</f>
        <v>2</v>
      </c>
      <c r="U2109">
        <f>VLOOKUP(A2109&amp;"|"&amp;"Fall"&amp;"|"&amp;"Reading",kipp_maps!H:L,5,FALSE)</f>
        <v>4</v>
      </c>
      <c r="V2109">
        <f t="shared" si="130"/>
        <v>-4</v>
      </c>
      <c r="W2109">
        <f t="shared" si="131"/>
        <v>-8</v>
      </c>
    </row>
    <row r="2110" spans="1:23" x14ac:dyDescent="0.25">
      <c r="A2110">
        <v>12490</v>
      </c>
      <c r="B2110" t="str">
        <f>VLOOKUP(A2110,kipp_maps!A:B,2,FALSE)</f>
        <v>School C</v>
      </c>
      <c r="C2110">
        <f>VLOOKUP(A2110,kipp_maps!A:C,3,FALSE)</f>
        <v>8</v>
      </c>
      <c r="D2110">
        <f>VLOOKUP(A2110,kipp_maps!A:D,4,FALSE)</f>
        <v>2019</v>
      </c>
      <c r="E2110" t="str">
        <f>VLOOKUP(A2110,kipp_maps!A:E,5,FALSE)</f>
        <v>GenEd</v>
      </c>
      <c r="F2110">
        <f>VLOOKUP(A2110&amp;"|"&amp;"Fall"&amp;"|"&amp;"Math",kipp_maps!H:I,2,FALSE)</f>
        <v>230</v>
      </c>
      <c r="G2110">
        <f>VLOOKUP(A2110&amp;"|"&amp;"Fall"&amp;"|"&amp;"Math",kipp_maps!H:J,3,FALSE)</f>
        <v>53</v>
      </c>
      <c r="H2110">
        <f>VLOOKUP(A2110&amp;"|"&amp;"Fall"&amp;"|"&amp;"Math",kipp_maps!H:K,4,FALSE)</f>
        <v>3</v>
      </c>
      <c r="I2110">
        <f>VLOOKUP(A2110&amp;"|"&amp;"Spring"&amp;"|"&amp;"Math",kipp_maps!H:I,2,FALSE)</f>
        <v>217</v>
      </c>
      <c r="J2110">
        <f>VLOOKUP(A2110&amp;"|"&amp;"Spring"&amp;"|"&amp;"Math",kipp_maps!H:J,3,FALSE)</f>
        <v>23</v>
      </c>
      <c r="K2110">
        <f>VLOOKUP(A2110&amp;"|"&amp;"Spring"&amp;"|"&amp;"Math",kipp_maps!H:K,4,FALSE)</f>
        <v>1</v>
      </c>
      <c r="L2110">
        <f>VLOOKUP(A2110&amp;"|"&amp;"Fall"&amp;"|"&amp;"Math",kipp_maps!H:L,5,FALSE)</f>
        <v>4</v>
      </c>
      <c r="M2110">
        <f t="shared" si="128"/>
        <v>-13</v>
      </c>
      <c r="N2110">
        <f t="shared" si="129"/>
        <v>-17</v>
      </c>
      <c r="O2110">
        <f>VLOOKUP(A2110&amp;"|"&amp;"Fall"&amp;"|"&amp;"Reading",kipp_maps!H:I,2,FALSE)</f>
        <v>228</v>
      </c>
      <c r="P2110">
        <f>VLOOKUP(A2110&amp;"|"&amp;"Fall"&amp;"|"&amp;"Reading",kipp_maps!H:J,3,FALSE)</f>
        <v>74</v>
      </c>
      <c r="Q2110">
        <f>VLOOKUP(A2110&amp;"|"&amp;"Fall"&amp;"|"&amp;"Reading",kipp_maps!H:K,4,FALSE)</f>
        <v>3</v>
      </c>
      <c r="R2110">
        <f>VLOOKUP(A2110&amp;"|"&amp;"Spring"&amp;"|"&amp;"Reading",kipp_maps!H:I,2,FALSE)</f>
        <v>234</v>
      </c>
      <c r="S2110">
        <f>VLOOKUP(A2110&amp;"|"&amp;"Spring"&amp;"|"&amp;"Reading",kipp_maps!H:J,3,FALSE)</f>
        <v>81</v>
      </c>
      <c r="T2110">
        <f>VLOOKUP(A2110&amp;"|"&amp;"Spring"&amp;"|"&amp;"Reading",kipp_maps!H:K,4,FALSE)</f>
        <v>4</v>
      </c>
      <c r="U2110">
        <f>VLOOKUP(A2110&amp;"|"&amp;"Fall"&amp;"|"&amp;"Reading",kipp_maps!H:L,5,FALSE)</f>
        <v>2</v>
      </c>
      <c r="V2110">
        <f t="shared" si="130"/>
        <v>6</v>
      </c>
      <c r="W2110">
        <f t="shared" si="131"/>
        <v>4</v>
      </c>
    </row>
    <row r="2111" spans="1:23" x14ac:dyDescent="0.25">
      <c r="A2111">
        <v>18540</v>
      </c>
      <c r="B2111" t="str">
        <f>VLOOKUP(A2111,kipp_maps!A:B,2,FALSE)</f>
        <v>School C</v>
      </c>
      <c r="C2111">
        <f>VLOOKUP(A2111,kipp_maps!A:C,3,FALSE)</f>
        <v>8</v>
      </c>
      <c r="D2111">
        <f>VLOOKUP(A2111,kipp_maps!A:D,4,FALSE)</f>
        <v>2019</v>
      </c>
      <c r="E2111" t="str">
        <f>VLOOKUP(A2111,kipp_maps!A:E,5,FALSE)</f>
        <v>GenEd</v>
      </c>
      <c r="F2111">
        <f>VLOOKUP(A2111&amp;"|"&amp;"Fall"&amp;"|"&amp;"Math",kipp_maps!H:I,2,FALSE)</f>
        <v>234</v>
      </c>
      <c r="G2111">
        <f>VLOOKUP(A2111&amp;"|"&amp;"Fall"&amp;"|"&amp;"Math",kipp_maps!H:J,3,FALSE)</f>
        <v>62</v>
      </c>
      <c r="H2111">
        <f>VLOOKUP(A2111&amp;"|"&amp;"Fall"&amp;"|"&amp;"Math",kipp_maps!H:K,4,FALSE)</f>
        <v>3</v>
      </c>
      <c r="I2111">
        <f>VLOOKUP(A2111&amp;"|"&amp;"Spring"&amp;"|"&amp;"Math",kipp_maps!H:I,2,FALSE)</f>
        <v>231</v>
      </c>
      <c r="J2111">
        <f>VLOOKUP(A2111&amp;"|"&amp;"Spring"&amp;"|"&amp;"Math",kipp_maps!H:J,3,FALSE)</f>
        <v>50</v>
      </c>
      <c r="K2111">
        <f>VLOOKUP(A2111&amp;"|"&amp;"Spring"&amp;"|"&amp;"Math",kipp_maps!H:K,4,FALSE)</f>
        <v>3</v>
      </c>
      <c r="L2111">
        <f>VLOOKUP(A2111&amp;"|"&amp;"Fall"&amp;"|"&amp;"Math",kipp_maps!H:L,5,FALSE)</f>
        <v>4</v>
      </c>
      <c r="M2111">
        <f t="shared" si="128"/>
        <v>-3</v>
      </c>
      <c r="N2111">
        <f t="shared" si="129"/>
        <v>-7</v>
      </c>
      <c r="O2111">
        <f>VLOOKUP(A2111&amp;"|"&amp;"Fall"&amp;"|"&amp;"Reading",kipp_maps!H:I,2,FALSE)</f>
        <v>225</v>
      </c>
      <c r="P2111">
        <f>VLOOKUP(A2111&amp;"|"&amp;"Fall"&amp;"|"&amp;"Reading",kipp_maps!H:J,3,FALSE)</f>
        <v>67</v>
      </c>
      <c r="Q2111">
        <f>VLOOKUP(A2111&amp;"|"&amp;"Fall"&amp;"|"&amp;"Reading",kipp_maps!H:K,4,FALSE)</f>
        <v>3</v>
      </c>
      <c r="R2111">
        <f>VLOOKUP(A2111&amp;"|"&amp;"Spring"&amp;"|"&amp;"Reading",kipp_maps!H:I,2,FALSE)</f>
        <v>225</v>
      </c>
      <c r="S2111">
        <f>VLOOKUP(A2111&amp;"|"&amp;"Spring"&amp;"|"&amp;"Reading",kipp_maps!H:J,3,FALSE)</f>
        <v>62</v>
      </c>
      <c r="T2111">
        <f>VLOOKUP(A2111&amp;"|"&amp;"Spring"&amp;"|"&amp;"Reading",kipp_maps!H:K,4,FALSE)</f>
        <v>3</v>
      </c>
      <c r="U2111">
        <f>VLOOKUP(A2111&amp;"|"&amp;"Fall"&amp;"|"&amp;"Reading",kipp_maps!H:L,5,FALSE)</f>
        <v>2</v>
      </c>
      <c r="V2111">
        <f t="shared" si="130"/>
        <v>0</v>
      </c>
      <c r="W2111">
        <f t="shared" si="131"/>
        <v>-2</v>
      </c>
    </row>
    <row r="2112" spans="1:23" x14ac:dyDescent="0.25">
      <c r="A2112">
        <v>24111</v>
      </c>
      <c r="B2112" t="str">
        <f>VLOOKUP(A2112,kipp_maps!A:B,2,FALSE)</f>
        <v>School D</v>
      </c>
      <c r="C2112">
        <f>VLOOKUP(A2112,kipp_maps!A:C,3,FALSE)</f>
        <v>8</v>
      </c>
      <c r="D2112">
        <f>VLOOKUP(A2112,kipp_maps!A:D,4,FALSE)</f>
        <v>2019</v>
      </c>
      <c r="E2112" t="str">
        <f>VLOOKUP(A2112,kipp_maps!A:E,5,FALSE)</f>
        <v>GenEd</v>
      </c>
      <c r="F2112">
        <f>VLOOKUP(A2112&amp;"|"&amp;"Fall"&amp;"|"&amp;"Math",kipp_maps!H:I,2,FALSE)</f>
        <v>213</v>
      </c>
      <c r="G2112">
        <f>VLOOKUP(A2112&amp;"|"&amp;"Fall"&amp;"|"&amp;"Math",kipp_maps!H:J,3,FALSE)</f>
        <v>19</v>
      </c>
      <c r="H2112">
        <f>VLOOKUP(A2112&amp;"|"&amp;"Fall"&amp;"|"&amp;"Math",kipp_maps!H:K,4,FALSE)</f>
        <v>1</v>
      </c>
      <c r="I2112">
        <f>VLOOKUP(A2112&amp;"|"&amp;"Spring"&amp;"|"&amp;"Math",kipp_maps!H:I,2,FALSE)</f>
        <v>209</v>
      </c>
      <c r="J2112">
        <f>VLOOKUP(A2112&amp;"|"&amp;"Spring"&amp;"|"&amp;"Math",kipp_maps!H:J,3,FALSE)</f>
        <v>13</v>
      </c>
      <c r="K2112">
        <f>VLOOKUP(A2112&amp;"|"&amp;"Spring"&amp;"|"&amp;"Math",kipp_maps!H:K,4,FALSE)</f>
        <v>1</v>
      </c>
      <c r="L2112">
        <f>VLOOKUP(A2112&amp;"|"&amp;"Fall"&amp;"|"&amp;"Math",kipp_maps!H:L,5,FALSE)</f>
        <v>5</v>
      </c>
      <c r="M2112">
        <f t="shared" si="128"/>
        <v>-4</v>
      </c>
      <c r="N2112">
        <f t="shared" si="129"/>
        <v>-9</v>
      </c>
      <c r="O2112">
        <f>VLOOKUP(A2112&amp;"|"&amp;"Fall"&amp;"|"&amp;"Reading",kipp_maps!H:I,2,FALSE)</f>
        <v>207</v>
      </c>
      <c r="P2112">
        <f>VLOOKUP(A2112&amp;"|"&amp;"Fall"&amp;"|"&amp;"Reading",kipp_maps!H:J,3,FALSE)</f>
        <v>23</v>
      </c>
      <c r="Q2112">
        <f>VLOOKUP(A2112&amp;"|"&amp;"Fall"&amp;"|"&amp;"Reading",kipp_maps!H:K,4,FALSE)</f>
        <v>1</v>
      </c>
      <c r="R2112">
        <f>VLOOKUP(A2112&amp;"|"&amp;"Spring"&amp;"|"&amp;"Reading",kipp_maps!H:I,2,FALSE)</f>
        <v>217</v>
      </c>
      <c r="S2112">
        <f>VLOOKUP(A2112&amp;"|"&amp;"Spring"&amp;"|"&amp;"Reading",kipp_maps!H:J,3,FALSE)</f>
        <v>42</v>
      </c>
      <c r="T2112">
        <f>VLOOKUP(A2112&amp;"|"&amp;"Spring"&amp;"|"&amp;"Reading",kipp_maps!H:K,4,FALSE)</f>
        <v>2</v>
      </c>
      <c r="U2112">
        <f>VLOOKUP(A2112&amp;"|"&amp;"Fall"&amp;"|"&amp;"Reading",kipp_maps!H:L,5,FALSE)</f>
        <v>5</v>
      </c>
      <c r="V2112">
        <f t="shared" si="130"/>
        <v>10</v>
      </c>
      <c r="W2112">
        <f t="shared" si="131"/>
        <v>5</v>
      </c>
    </row>
    <row r="2113" spans="1:23" x14ac:dyDescent="0.25">
      <c r="A2113">
        <v>19856</v>
      </c>
      <c r="B2113" t="str">
        <f>VLOOKUP(A2113,kipp_maps!A:B,2,FALSE)</f>
        <v>School D</v>
      </c>
      <c r="C2113">
        <f>VLOOKUP(A2113,kipp_maps!A:C,3,FALSE)</f>
        <v>8</v>
      </c>
      <c r="D2113">
        <f>VLOOKUP(A2113,kipp_maps!A:D,4,FALSE)</f>
        <v>2019</v>
      </c>
      <c r="E2113" t="str">
        <f>VLOOKUP(A2113,kipp_maps!A:E,5,FALSE)</f>
        <v>GenEd</v>
      </c>
      <c r="F2113">
        <f>VLOOKUP(A2113&amp;"|"&amp;"Fall"&amp;"|"&amp;"Math",kipp_maps!H:I,2,FALSE)</f>
        <v>225</v>
      </c>
      <c r="G2113">
        <f>VLOOKUP(A2113&amp;"|"&amp;"Fall"&amp;"|"&amp;"Math",kipp_maps!H:J,3,FALSE)</f>
        <v>42</v>
      </c>
      <c r="H2113">
        <f>VLOOKUP(A2113&amp;"|"&amp;"Fall"&amp;"|"&amp;"Math",kipp_maps!H:K,4,FALSE)</f>
        <v>2</v>
      </c>
      <c r="I2113">
        <f>VLOOKUP(A2113&amp;"|"&amp;"Spring"&amp;"|"&amp;"Math",kipp_maps!H:I,2,FALSE)</f>
        <v>235</v>
      </c>
      <c r="J2113">
        <f>VLOOKUP(A2113&amp;"|"&amp;"Spring"&amp;"|"&amp;"Math",kipp_maps!H:J,3,FALSE)</f>
        <v>58</v>
      </c>
      <c r="K2113">
        <f>VLOOKUP(A2113&amp;"|"&amp;"Spring"&amp;"|"&amp;"Math",kipp_maps!H:K,4,FALSE)</f>
        <v>3</v>
      </c>
      <c r="L2113">
        <f>VLOOKUP(A2113&amp;"|"&amp;"Fall"&amp;"|"&amp;"Math",kipp_maps!H:L,5,FALSE)</f>
        <v>4</v>
      </c>
      <c r="M2113">
        <f t="shared" si="128"/>
        <v>10</v>
      </c>
      <c r="N2113">
        <f t="shared" si="129"/>
        <v>6</v>
      </c>
      <c r="O2113">
        <f>VLOOKUP(A2113&amp;"|"&amp;"Fall"&amp;"|"&amp;"Reading",kipp_maps!H:I,2,FALSE)</f>
        <v>220</v>
      </c>
      <c r="P2113">
        <f>VLOOKUP(A2113&amp;"|"&amp;"Fall"&amp;"|"&amp;"Reading",kipp_maps!H:J,3,FALSE)</f>
        <v>55</v>
      </c>
      <c r="Q2113">
        <f>VLOOKUP(A2113&amp;"|"&amp;"Fall"&amp;"|"&amp;"Reading",kipp_maps!H:K,4,FALSE)</f>
        <v>3</v>
      </c>
      <c r="R2113">
        <f>VLOOKUP(A2113&amp;"|"&amp;"Spring"&amp;"|"&amp;"Reading",kipp_maps!H:I,2,FALSE)</f>
        <v>233</v>
      </c>
      <c r="S2113">
        <f>VLOOKUP(A2113&amp;"|"&amp;"Spring"&amp;"|"&amp;"Reading",kipp_maps!H:J,3,FALSE)</f>
        <v>79</v>
      </c>
      <c r="T2113">
        <f>VLOOKUP(A2113&amp;"|"&amp;"Spring"&amp;"|"&amp;"Reading",kipp_maps!H:K,4,FALSE)</f>
        <v>4</v>
      </c>
      <c r="U2113">
        <f>VLOOKUP(A2113&amp;"|"&amp;"Fall"&amp;"|"&amp;"Reading",kipp_maps!H:L,5,FALSE)</f>
        <v>3</v>
      </c>
      <c r="V2113">
        <f t="shared" si="130"/>
        <v>13</v>
      </c>
      <c r="W2113">
        <f t="shared" si="131"/>
        <v>10</v>
      </c>
    </row>
    <row r="2114" spans="1:23" x14ac:dyDescent="0.25">
      <c r="A2114">
        <v>18683</v>
      </c>
      <c r="B2114" t="str">
        <f>VLOOKUP(A2114,kipp_maps!A:B,2,FALSE)</f>
        <v>School A</v>
      </c>
      <c r="C2114">
        <f>VLOOKUP(A2114,kipp_maps!A:C,3,FALSE)</f>
        <v>8</v>
      </c>
      <c r="D2114">
        <f>VLOOKUP(A2114,kipp_maps!A:D,4,FALSE)</f>
        <v>2019</v>
      </c>
      <c r="E2114" t="str">
        <f>VLOOKUP(A2114,kipp_maps!A:E,5,FALSE)</f>
        <v>SPED</v>
      </c>
      <c r="F2114">
        <f>VLOOKUP(A2114&amp;"|"&amp;"Fall"&amp;"|"&amp;"Math",kipp_maps!H:I,2,FALSE)</f>
        <v>210</v>
      </c>
      <c r="G2114">
        <f>VLOOKUP(A2114&amp;"|"&amp;"Fall"&amp;"|"&amp;"Math",kipp_maps!H:J,3,FALSE)</f>
        <v>15</v>
      </c>
      <c r="H2114">
        <f>VLOOKUP(A2114&amp;"|"&amp;"Fall"&amp;"|"&amp;"Math",kipp_maps!H:K,4,FALSE)</f>
        <v>1</v>
      </c>
      <c r="I2114">
        <f>VLOOKUP(A2114&amp;"|"&amp;"Spring"&amp;"|"&amp;"Math",kipp_maps!H:I,2,FALSE)</f>
        <v>211</v>
      </c>
      <c r="J2114">
        <f>VLOOKUP(A2114&amp;"|"&amp;"Spring"&amp;"|"&amp;"Math",kipp_maps!H:J,3,FALSE)</f>
        <v>15</v>
      </c>
      <c r="K2114">
        <f>VLOOKUP(A2114&amp;"|"&amp;"Spring"&amp;"|"&amp;"Math",kipp_maps!H:K,4,FALSE)</f>
        <v>1</v>
      </c>
      <c r="L2114">
        <f>VLOOKUP(A2114&amp;"|"&amp;"Fall"&amp;"|"&amp;"Math",kipp_maps!H:L,5,FALSE)</f>
        <v>5</v>
      </c>
      <c r="M2114">
        <f t="shared" si="128"/>
        <v>1</v>
      </c>
      <c r="N2114">
        <f t="shared" si="129"/>
        <v>-4</v>
      </c>
      <c r="O2114">
        <f>VLOOKUP(A2114&amp;"|"&amp;"Fall"&amp;"|"&amp;"Reading",kipp_maps!H:I,2,FALSE)</f>
        <v>205</v>
      </c>
      <c r="P2114">
        <f>VLOOKUP(A2114&amp;"|"&amp;"Fall"&amp;"|"&amp;"Reading",kipp_maps!H:J,3,FALSE)</f>
        <v>19</v>
      </c>
      <c r="Q2114">
        <f>VLOOKUP(A2114&amp;"|"&amp;"Fall"&amp;"|"&amp;"Reading",kipp_maps!H:K,4,FALSE)</f>
        <v>1</v>
      </c>
      <c r="R2114">
        <f>VLOOKUP(A2114&amp;"|"&amp;"Spring"&amp;"|"&amp;"Reading",kipp_maps!H:I,2,FALSE)</f>
        <v>221</v>
      </c>
      <c r="S2114">
        <f>VLOOKUP(A2114&amp;"|"&amp;"Spring"&amp;"|"&amp;"Reading",kipp_maps!H:J,3,FALSE)</f>
        <v>52</v>
      </c>
      <c r="T2114">
        <f>VLOOKUP(A2114&amp;"|"&amp;"Spring"&amp;"|"&amp;"Reading",kipp_maps!H:K,4,FALSE)</f>
        <v>3</v>
      </c>
      <c r="U2114">
        <f>VLOOKUP(A2114&amp;"|"&amp;"Fall"&amp;"|"&amp;"Reading",kipp_maps!H:L,5,FALSE)</f>
        <v>5</v>
      </c>
      <c r="V2114">
        <f t="shared" si="130"/>
        <v>16</v>
      </c>
      <c r="W2114">
        <f t="shared" si="131"/>
        <v>11</v>
      </c>
    </row>
    <row r="2115" spans="1:23" x14ac:dyDescent="0.25">
      <c r="A2115">
        <v>17070</v>
      </c>
      <c r="B2115" t="str">
        <f>VLOOKUP(A2115,kipp_maps!A:B,2,FALSE)</f>
        <v>School C</v>
      </c>
      <c r="C2115">
        <f>VLOOKUP(A2115,kipp_maps!A:C,3,FALSE)</f>
        <v>8</v>
      </c>
      <c r="D2115">
        <f>VLOOKUP(A2115,kipp_maps!A:D,4,FALSE)</f>
        <v>2019</v>
      </c>
      <c r="E2115" t="str">
        <f>VLOOKUP(A2115,kipp_maps!A:E,5,FALSE)</f>
        <v>SPED</v>
      </c>
      <c r="F2115">
        <f>VLOOKUP(A2115&amp;"|"&amp;"Fall"&amp;"|"&amp;"Math",kipp_maps!H:I,2,FALSE)</f>
        <v>207</v>
      </c>
      <c r="G2115">
        <f>VLOOKUP(A2115&amp;"|"&amp;"Fall"&amp;"|"&amp;"Math",kipp_maps!H:J,3,FALSE)</f>
        <v>11</v>
      </c>
      <c r="H2115">
        <f>VLOOKUP(A2115&amp;"|"&amp;"Fall"&amp;"|"&amp;"Math",kipp_maps!H:K,4,FALSE)</f>
        <v>1</v>
      </c>
      <c r="I2115">
        <f>VLOOKUP(A2115&amp;"|"&amp;"Spring"&amp;"|"&amp;"Math",kipp_maps!H:I,2,FALSE)</f>
        <v>223</v>
      </c>
      <c r="J2115">
        <f>VLOOKUP(A2115&amp;"|"&amp;"Spring"&amp;"|"&amp;"Math",kipp_maps!H:J,3,FALSE)</f>
        <v>34</v>
      </c>
      <c r="K2115">
        <f>VLOOKUP(A2115&amp;"|"&amp;"Spring"&amp;"|"&amp;"Math",kipp_maps!H:K,4,FALSE)</f>
        <v>2</v>
      </c>
      <c r="L2115">
        <f>VLOOKUP(A2115&amp;"|"&amp;"Fall"&amp;"|"&amp;"Math",kipp_maps!H:L,5,FALSE)</f>
        <v>5</v>
      </c>
      <c r="M2115">
        <f t="shared" ref="M2115:M2178" si="132">I2115-F2115</f>
        <v>16</v>
      </c>
      <c r="N2115">
        <f t="shared" ref="N2115:N2178" si="133">M2115-L2115</f>
        <v>11</v>
      </c>
      <c r="O2115">
        <f>VLOOKUP(A2115&amp;"|"&amp;"Fall"&amp;"|"&amp;"Reading",kipp_maps!H:I,2,FALSE)</f>
        <v>212</v>
      </c>
      <c r="P2115">
        <f>VLOOKUP(A2115&amp;"|"&amp;"Fall"&amp;"|"&amp;"Reading",kipp_maps!H:J,3,FALSE)</f>
        <v>34</v>
      </c>
      <c r="Q2115">
        <f>VLOOKUP(A2115&amp;"|"&amp;"Fall"&amp;"|"&amp;"Reading",kipp_maps!H:K,4,FALSE)</f>
        <v>2</v>
      </c>
      <c r="R2115">
        <f>VLOOKUP(A2115&amp;"|"&amp;"Spring"&amp;"|"&amp;"Reading",kipp_maps!H:I,2,FALSE)</f>
        <v>216</v>
      </c>
      <c r="S2115">
        <f>VLOOKUP(A2115&amp;"|"&amp;"Spring"&amp;"|"&amp;"Reading",kipp_maps!H:J,3,FALSE)</f>
        <v>40</v>
      </c>
      <c r="T2115">
        <f>VLOOKUP(A2115&amp;"|"&amp;"Spring"&amp;"|"&amp;"Reading",kipp_maps!H:K,4,FALSE)</f>
        <v>2</v>
      </c>
      <c r="U2115">
        <f>VLOOKUP(A2115&amp;"|"&amp;"Fall"&amp;"|"&amp;"Reading",kipp_maps!H:L,5,FALSE)</f>
        <v>4</v>
      </c>
      <c r="V2115">
        <f t="shared" ref="V2115:V2178" si="134">R2115-O2115</f>
        <v>4</v>
      </c>
      <c r="W2115">
        <f t="shared" ref="W2115:W2178" si="135">V2115-U2115</f>
        <v>0</v>
      </c>
    </row>
    <row r="2116" spans="1:23" x14ac:dyDescent="0.25">
      <c r="A2116">
        <v>18730</v>
      </c>
      <c r="B2116" t="str">
        <f>VLOOKUP(A2116,kipp_maps!A:B,2,FALSE)</f>
        <v>School D</v>
      </c>
      <c r="C2116">
        <f>VLOOKUP(A2116,kipp_maps!A:C,3,FALSE)</f>
        <v>8</v>
      </c>
      <c r="D2116">
        <f>VLOOKUP(A2116,kipp_maps!A:D,4,FALSE)</f>
        <v>2019</v>
      </c>
      <c r="E2116" t="str">
        <f>VLOOKUP(A2116,kipp_maps!A:E,5,FALSE)</f>
        <v>GenEd</v>
      </c>
      <c r="F2116">
        <f>VLOOKUP(A2116&amp;"|"&amp;"Fall"&amp;"|"&amp;"Math",kipp_maps!H:I,2,FALSE)</f>
        <v>232</v>
      </c>
      <c r="G2116">
        <f>VLOOKUP(A2116&amp;"|"&amp;"Fall"&amp;"|"&amp;"Math",kipp_maps!H:J,3,FALSE)</f>
        <v>58</v>
      </c>
      <c r="H2116">
        <f>VLOOKUP(A2116&amp;"|"&amp;"Fall"&amp;"|"&amp;"Math",kipp_maps!H:K,4,FALSE)</f>
        <v>3</v>
      </c>
      <c r="I2116">
        <f>VLOOKUP(A2116&amp;"|"&amp;"Spring"&amp;"|"&amp;"Math",kipp_maps!H:I,2,FALSE)</f>
        <v>227</v>
      </c>
      <c r="J2116">
        <f>VLOOKUP(A2116&amp;"|"&amp;"Spring"&amp;"|"&amp;"Math",kipp_maps!H:J,3,FALSE)</f>
        <v>42</v>
      </c>
      <c r="K2116">
        <f>VLOOKUP(A2116&amp;"|"&amp;"Spring"&amp;"|"&amp;"Math",kipp_maps!H:K,4,FALSE)</f>
        <v>2</v>
      </c>
      <c r="L2116">
        <f>VLOOKUP(A2116&amp;"|"&amp;"Fall"&amp;"|"&amp;"Math",kipp_maps!H:L,5,FALSE)</f>
        <v>4</v>
      </c>
      <c r="M2116">
        <f t="shared" si="132"/>
        <v>-5</v>
      </c>
      <c r="N2116">
        <f t="shared" si="133"/>
        <v>-9</v>
      </c>
      <c r="O2116">
        <f>VLOOKUP(A2116&amp;"|"&amp;"Fall"&amp;"|"&amp;"Reading",kipp_maps!H:I,2,FALSE)</f>
        <v>210</v>
      </c>
      <c r="P2116">
        <f>VLOOKUP(A2116&amp;"|"&amp;"Fall"&amp;"|"&amp;"Reading",kipp_maps!H:J,3,FALSE)</f>
        <v>29</v>
      </c>
      <c r="Q2116">
        <f>VLOOKUP(A2116&amp;"|"&amp;"Fall"&amp;"|"&amp;"Reading",kipp_maps!H:K,4,FALSE)</f>
        <v>2</v>
      </c>
      <c r="R2116">
        <f>VLOOKUP(A2116&amp;"|"&amp;"Spring"&amp;"|"&amp;"Reading",kipp_maps!H:I,2,FALSE)</f>
        <v>223</v>
      </c>
      <c r="S2116">
        <f>VLOOKUP(A2116&amp;"|"&amp;"Spring"&amp;"|"&amp;"Reading",kipp_maps!H:J,3,FALSE)</f>
        <v>57</v>
      </c>
      <c r="T2116">
        <f>VLOOKUP(A2116&amp;"|"&amp;"Spring"&amp;"|"&amp;"Reading",kipp_maps!H:K,4,FALSE)</f>
        <v>3</v>
      </c>
      <c r="U2116">
        <f>VLOOKUP(A2116&amp;"|"&amp;"Fall"&amp;"|"&amp;"Reading",kipp_maps!H:L,5,FALSE)</f>
        <v>4</v>
      </c>
      <c r="V2116">
        <f t="shared" si="134"/>
        <v>13</v>
      </c>
      <c r="W2116">
        <f t="shared" si="135"/>
        <v>9</v>
      </c>
    </row>
    <row r="2117" spans="1:23" x14ac:dyDescent="0.25">
      <c r="A2117">
        <v>19885</v>
      </c>
      <c r="B2117" t="str">
        <f>VLOOKUP(A2117,kipp_maps!A:B,2,FALSE)</f>
        <v>School D</v>
      </c>
      <c r="C2117">
        <f>VLOOKUP(A2117,kipp_maps!A:C,3,FALSE)</f>
        <v>8</v>
      </c>
      <c r="D2117">
        <f>VLOOKUP(A2117,kipp_maps!A:D,4,FALSE)</f>
        <v>2019</v>
      </c>
      <c r="E2117" t="str">
        <f>VLOOKUP(A2117,kipp_maps!A:E,5,FALSE)</f>
        <v>Gifted</v>
      </c>
      <c r="F2117">
        <f>VLOOKUP(A2117&amp;"|"&amp;"Fall"&amp;"|"&amp;"Math",kipp_maps!H:I,2,FALSE)</f>
        <v>244</v>
      </c>
      <c r="G2117">
        <f>VLOOKUP(A2117&amp;"|"&amp;"Fall"&amp;"|"&amp;"Math",kipp_maps!H:J,3,FALSE)</f>
        <v>81</v>
      </c>
      <c r="H2117">
        <f>VLOOKUP(A2117&amp;"|"&amp;"Fall"&amp;"|"&amp;"Math",kipp_maps!H:K,4,FALSE)</f>
        <v>4</v>
      </c>
      <c r="I2117">
        <f>VLOOKUP(A2117&amp;"|"&amp;"Spring"&amp;"|"&amp;"Math",kipp_maps!H:I,2,FALSE)</f>
        <v>241</v>
      </c>
      <c r="J2117">
        <f>VLOOKUP(A2117&amp;"|"&amp;"Spring"&amp;"|"&amp;"Math",kipp_maps!H:J,3,FALSE)</f>
        <v>70</v>
      </c>
      <c r="K2117">
        <f>VLOOKUP(A2117&amp;"|"&amp;"Spring"&amp;"|"&amp;"Math",kipp_maps!H:K,4,FALSE)</f>
        <v>3</v>
      </c>
      <c r="L2117">
        <f>VLOOKUP(A2117&amp;"|"&amp;"Fall"&amp;"|"&amp;"Math",kipp_maps!H:L,5,FALSE)</f>
        <v>3</v>
      </c>
      <c r="M2117">
        <f t="shared" si="132"/>
        <v>-3</v>
      </c>
      <c r="N2117">
        <f t="shared" si="133"/>
        <v>-6</v>
      </c>
      <c r="O2117">
        <f>VLOOKUP(A2117&amp;"|"&amp;"Fall"&amp;"|"&amp;"Reading",kipp_maps!H:I,2,FALSE)</f>
        <v>240</v>
      </c>
      <c r="P2117">
        <f>VLOOKUP(A2117&amp;"|"&amp;"Fall"&amp;"|"&amp;"Reading",kipp_maps!H:J,3,FALSE)</f>
        <v>93</v>
      </c>
      <c r="Q2117">
        <f>VLOOKUP(A2117&amp;"|"&amp;"Fall"&amp;"|"&amp;"Reading",kipp_maps!H:K,4,FALSE)</f>
        <v>4</v>
      </c>
      <c r="R2117">
        <f>VLOOKUP(A2117&amp;"|"&amp;"Spring"&amp;"|"&amp;"Reading",kipp_maps!H:I,2,FALSE)</f>
        <v>223</v>
      </c>
      <c r="S2117">
        <f>VLOOKUP(A2117&amp;"|"&amp;"Spring"&amp;"|"&amp;"Reading",kipp_maps!H:J,3,FALSE)</f>
        <v>57</v>
      </c>
      <c r="T2117">
        <f>VLOOKUP(A2117&amp;"|"&amp;"Spring"&amp;"|"&amp;"Reading",kipp_maps!H:K,4,FALSE)</f>
        <v>3</v>
      </c>
      <c r="U2117">
        <f>VLOOKUP(A2117&amp;"|"&amp;"Fall"&amp;"|"&amp;"Reading",kipp_maps!H:L,5,FALSE)</f>
        <v>2</v>
      </c>
      <c r="V2117">
        <f t="shared" si="134"/>
        <v>-17</v>
      </c>
      <c r="W2117">
        <f t="shared" si="135"/>
        <v>-19</v>
      </c>
    </row>
    <row r="2118" spans="1:23" x14ac:dyDescent="0.25">
      <c r="A2118">
        <v>11529</v>
      </c>
      <c r="B2118" t="str">
        <f>VLOOKUP(A2118,kipp_maps!A:B,2,FALSE)</f>
        <v>School A</v>
      </c>
      <c r="C2118">
        <f>VLOOKUP(A2118,kipp_maps!A:C,3,FALSE)</f>
        <v>8</v>
      </c>
      <c r="D2118">
        <f>VLOOKUP(A2118,kipp_maps!A:D,4,FALSE)</f>
        <v>2019</v>
      </c>
      <c r="E2118" t="str">
        <f>VLOOKUP(A2118,kipp_maps!A:E,5,FALSE)</f>
        <v>Gifted</v>
      </c>
      <c r="F2118">
        <f>VLOOKUP(A2118&amp;"|"&amp;"Fall"&amp;"|"&amp;"Math",kipp_maps!H:I,2,FALSE)</f>
        <v>250</v>
      </c>
      <c r="G2118">
        <f>VLOOKUP(A2118&amp;"|"&amp;"Fall"&amp;"|"&amp;"Math",kipp_maps!H:J,3,FALSE)</f>
        <v>89</v>
      </c>
      <c r="H2118">
        <f>VLOOKUP(A2118&amp;"|"&amp;"Fall"&amp;"|"&amp;"Math",kipp_maps!H:K,4,FALSE)</f>
        <v>4</v>
      </c>
      <c r="I2118">
        <f>VLOOKUP(A2118&amp;"|"&amp;"Spring"&amp;"|"&amp;"Math",kipp_maps!H:I,2,FALSE)</f>
        <v>253</v>
      </c>
      <c r="J2118">
        <f>VLOOKUP(A2118&amp;"|"&amp;"Spring"&amp;"|"&amp;"Math",kipp_maps!H:J,3,FALSE)</f>
        <v>88</v>
      </c>
      <c r="K2118">
        <f>VLOOKUP(A2118&amp;"|"&amp;"Spring"&amp;"|"&amp;"Math",kipp_maps!H:K,4,FALSE)</f>
        <v>4</v>
      </c>
      <c r="L2118">
        <f>VLOOKUP(A2118&amp;"|"&amp;"Fall"&amp;"|"&amp;"Math",kipp_maps!H:L,5,FALSE)</f>
        <v>3</v>
      </c>
      <c r="M2118">
        <f t="shared" si="132"/>
        <v>3</v>
      </c>
      <c r="N2118">
        <f t="shared" si="133"/>
        <v>0</v>
      </c>
      <c r="O2118">
        <f>VLOOKUP(A2118&amp;"|"&amp;"Fall"&amp;"|"&amp;"Reading",kipp_maps!H:I,2,FALSE)</f>
        <v>225</v>
      </c>
      <c r="P2118">
        <f>VLOOKUP(A2118&amp;"|"&amp;"Fall"&amp;"|"&amp;"Reading",kipp_maps!H:J,3,FALSE)</f>
        <v>67</v>
      </c>
      <c r="Q2118">
        <f>VLOOKUP(A2118&amp;"|"&amp;"Fall"&amp;"|"&amp;"Reading",kipp_maps!H:K,4,FALSE)</f>
        <v>3</v>
      </c>
      <c r="R2118">
        <f>VLOOKUP(A2118&amp;"|"&amp;"Spring"&amp;"|"&amp;"Reading",kipp_maps!H:I,2,FALSE)</f>
        <v>239</v>
      </c>
      <c r="S2118">
        <f>VLOOKUP(A2118&amp;"|"&amp;"Spring"&amp;"|"&amp;"Reading",kipp_maps!H:J,3,FALSE)</f>
        <v>89</v>
      </c>
      <c r="T2118">
        <f>VLOOKUP(A2118&amp;"|"&amp;"Spring"&amp;"|"&amp;"Reading",kipp_maps!H:K,4,FALSE)</f>
        <v>4</v>
      </c>
      <c r="U2118">
        <f>VLOOKUP(A2118&amp;"|"&amp;"Fall"&amp;"|"&amp;"Reading",kipp_maps!H:L,5,FALSE)</f>
        <v>2</v>
      </c>
      <c r="V2118">
        <f t="shared" si="134"/>
        <v>14</v>
      </c>
      <c r="W2118">
        <f t="shared" si="135"/>
        <v>12</v>
      </c>
    </row>
    <row r="2119" spans="1:23" x14ac:dyDescent="0.25">
      <c r="A2119">
        <v>13834</v>
      </c>
      <c r="B2119" t="str">
        <f>VLOOKUP(A2119,kipp_maps!A:B,2,FALSE)</f>
        <v>School D</v>
      </c>
      <c r="C2119">
        <f>VLOOKUP(A2119,kipp_maps!A:C,3,FALSE)</f>
        <v>8</v>
      </c>
      <c r="D2119">
        <f>VLOOKUP(A2119,kipp_maps!A:D,4,FALSE)</f>
        <v>2019</v>
      </c>
      <c r="E2119" t="str">
        <f>VLOOKUP(A2119,kipp_maps!A:E,5,FALSE)</f>
        <v>Gifted</v>
      </c>
      <c r="F2119">
        <f>VLOOKUP(A2119&amp;"|"&amp;"Fall"&amp;"|"&amp;"Math",kipp_maps!H:I,2,FALSE)</f>
        <v>245</v>
      </c>
      <c r="G2119">
        <f>VLOOKUP(A2119&amp;"|"&amp;"Fall"&amp;"|"&amp;"Math",kipp_maps!H:J,3,FALSE)</f>
        <v>82</v>
      </c>
      <c r="H2119">
        <f>VLOOKUP(A2119&amp;"|"&amp;"Fall"&amp;"|"&amp;"Math",kipp_maps!H:K,4,FALSE)</f>
        <v>4</v>
      </c>
      <c r="I2119">
        <f>VLOOKUP(A2119&amp;"|"&amp;"Spring"&amp;"|"&amp;"Math",kipp_maps!H:I,2,FALSE)</f>
        <v>251</v>
      </c>
      <c r="J2119">
        <f>VLOOKUP(A2119&amp;"|"&amp;"Spring"&amp;"|"&amp;"Math",kipp_maps!H:J,3,FALSE)</f>
        <v>85</v>
      </c>
      <c r="K2119">
        <f>VLOOKUP(A2119&amp;"|"&amp;"Spring"&amp;"|"&amp;"Math",kipp_maps!H:K,4,FALSE)</f>
        <v>4</v>
      </c>
      <c r="L2119">
        <f>VLOOKUP(A2119&amp;"|"&amp;"Fall"&amp;"|"&amp;"Math",kipp_maps!H:L,5,FALSE)</f>
        <v>3</v>
      </c>
      <c r="M2119">
        <f t="shared" si="132"/>
        <v>6</v>
      </c>
      <c r="N2119">
        <f t="shared" si="133"/>
        <v>3</v>
      </c>
      <c r="O2119">
        <f>VLOOKUP(A2119&amp;"|"&amp;"Fall"&amp;"|"&amp;"Reading",kipp_maps!H:I,2,FALSE)</f>
        <v>238</v>
      </c>
      <c r="P2119">
        <f>VLOOKUP(A2119&amp;"|"&amp;"Fall"&amp;"|"&amp;"Reading",kipp_maps!H:J,3,FALSE)</f>
        <v>91</v>
      </c>
      <c r="Q2119">
        <f>VLOOKUP(A2119&amp;"|"&amp;"Fall"&amp;"|"&amp;"Reading",kipp_maps!H:K,4,FALSE)</f>
        <v>4</v>
      </c>
      <c r="R2119">
        <f>VLOOKUP(A2119&amp;"|"&amp;"Spring"&amp;"|"&amp;"Reading",kipp_maps!H:I,2,FALSE)</f>
        <v>240</v>
      </c>
      <c r="S2119">
        <f>VLOOKUP(A2119&amp;"|"&amp;"Spring"&amp;"|"&amp;"Reading",kipp_maps!H:J,3,FALSE)</f>
        <v>90</v>
      </c>
      <c r="T2119">
        <f>VLOOKUP(A2119&amp;"|"&amp;"Spring"&amp;"|"&amp;"Reading",kipp_maps!H:K,4,FALSE)</f>
        <v>4</v>
      </c>
      <c r="U2119">
        <f>VLOOKUP(A2119&amp;"|"&amp;"Fall"&amp;"|"&amp;"Reading",kipp_maps!H:L,5,FALSE)</f>
        <v>2</v>
      </c>
      <c r="V2119">
        <f t="shared" si="134"/>
        <v>2</v>
      </c>
      <c r="W2119">
        <f t="shared" si="135"/>
        <v>0</v>
      </c>
    </row>
    <row r="2120" spans="1:23" x14ac:dyDescent="0.25">
      <c r="A2120">
        <v>17748</v>
      </c>
      <c r="B2120" t="str">
        <f>VLOOKUP(A2120,kipp_maps!A:B,2,FALSE)</f>
        <v>School D</v>
      </c>
      <c r="C2120">
        <f>VLOOKUP(A2120,kipp_maps!A:C,3,FALSE)</f>
        <v>8</v>
      </c>
      <c r="D2120">
        <f>VLOOKUP(A2120,kipp_maps!A:D,4,FALSE)</f>
        <v>2019</v>
      </c>
      <c r="E2120" t="str">
        <f>VLOOKUP(A2120,kipp_maps!A:E,5,FALSE)</f>
        <v>SPED</v>
      </c>
      <c r="F2120">
        <f>VLOOKUP(A2120&amp;"|"&amp;"Fall"&amp;"|"&amp;"Math",kipp_maps!H:I,2,FALSE)</f>
        <v>203</v>
      </c>
      <c r="G2120">
        <f>VLOOKUP(A2120&amp;"|"&amp;"Fall"&amp;"|"&amp;"Math",kipp_maps!H:J,3,FALSE)</f>
        <v>7</v>
      </c>
      <c r="H2120">
        <f>VLOOKUP(A2120&amp;"|"&amp;"Fall"&amp;"|"&amp;"Math",kipp_maps!H:K,4,FALSE)</f>
        <v>1</v>
      </c>
      <c r="I2120">
        <f>VLOOKUP(A2120&amp;"|"&amp;"Spring"&amp;"|"&amp;"Math",kipp_maps!H:I,2,FALSE)</f>
        <v>203</v>
      </c>
      <c r="J2120">
        <f>VLOOKUP(A2120&amp;"|"&amp;"Spring"&amp;"|"&amp;"Math",kipp_maps!H:J,3,FALSE)</f>
        <v>7</v>
      </c>
      <c r="K2120">
        <f>VLOOKUP(A2120&amp;"|"&amp;"Spring"&amp;"|"&amp;"Math",kipp_maps!H:K,4,FALSE)</f>
        <v>1</v>
      </c>
      <c r="L2120">
        <f>VLOOKUP(A2120&amp;"|"&amp;"Fall"&amp;"|"&amp;"Math",kipp_maps!H:L,5,FALSE)</f>
        <v>5</v>
      </c>
      <c r="M2120">
        <f t="shared" si="132"/>
        <v>0</v>
      </c>
      <c r="N2120">
        <f t="shared" si="133"/>
        <v>-5</v>
      </c>
      <c r="O2120">
        <f>VLOOKUP(A2120&amp;"|"&amp;"Fall"&amp;"|"&amp;"Reading",kipp_maps!H:I,2,FALSE)</f>
        <v>206</v>
      </c>
      <c r="P2120">
        <f>VLOOKUP(A2120&amp;"|"&amp;"Fall"&amp;"|"&amp;"Reading",kipp_maps!H:J,3,FALSE)</f>
        <v>21</v>
      </c>
      <c r="Q2120">
        <f>VLOOKUP(A2120&amp;"|"&amp;"Fall"&amp;"|"&amp;"Reading",kipp_maps!H:K,4,FALSE)</f>
        <v>1</v>
      </c>
      <c r="R2120">
        <f>VLOOKUP(A2120&amp;"|"&amp;"Spring"&amp;"|"&amp;"Reading",kipp_maps!H:I,2,FALSE)</f>
        <v>208</v>
      </c>
      <c r="S2120">
        <f>VLOOKUP(A2120&amp;"|"&amp;"Spring"&amp;"|"&amp;"Reading",kipp_maps!H:J,3,FALSE)</f>
        <v>22</v>
      </c>
      <c r="T2120">
        <f>VLOOKUP(A2120&amp;"|"&amp;"Spring"&amp;"|"&amp;"Reading",kipp_maps!H:K,4,FALSE)</f>
        <v>1</v>
      </c>
      <c r="U2120">
        <f>VLOOKUP(A2120&amp;"|"&amp;"Fall"&amp;"|"&amp;"Reading",kipp_maps!H:L,5,FALSE)</f>
        <v>5</v>
      </c>
      <c r="V2120">
        <f t="shared" si="134"/>
        <v>2</v>
      </c>
      <c r="W2120">
        <f t="shared" si="135"/>
        <v>-3</v>
      </c>
    </row>
    <row r="2121" spans="1:23" x14ac:dyDescent="0.25">
      <c r="A2121">
        <v>14887</v>
      </c>
      <c r="B2121" t="str">
        <f>VLOOKUP(A2121,kipp_maps!A:B,2,FALSE)</f>
        <v>School A</v>
      </c>
      <c r="C2121">
        <f>VLOOKUP(A2121,kipp_maps!A:C,3,FALSE)</f>
        <v>8</v>
      </c>
      <c r="D2121">
        <f>VLOOKUP(A2121,kipp_maps!A:D,4,FALSE)</f>
        <v>2019</v>
      </c>
      <c r="E2121" t="str">
        <f>VLOOKUP(A2121,kipp_maps!A:E,5,FALSE)</f>
        <v>SPED</v>
      </c>
      <c r="F2121">
        <f>VLOOKUP(A2121&amp;"|"&amp;"Fall"&amp;"|"&amp;"Math",kipp_maps!H:I,2,FALSE)</f>
        <v>201</v>
      </c>
      <c r="G2121">
        <f>VLOOKUP(A2121&amp;"|"&amp;"Fall"&amp;"|"&amp;"Math",kipp_maps!H:J,3,FALSE)</f>
        <v>6</v>
      </c>
      <c r="H2121">
        <f>VLOOKUP(A2121&amp;"|"&amp;"Fall"&amp;"|"&amp;"Math",kipp_maps!H:K,4,FALSE)</f>
        <v>1</v>
      </c>
      <c r="I2121">
        <f>VLOOKUP(A2121&amp;"|"&amp;"Spring"&amp;"|"&amp;"Math",kipp_maps!H:I,2,FALSE)</f>
        <v>208</v>
      </c>
      <c r="J2121">
        <f>VLOOKUP(A2121&amp;"|"&amp;"Spring"&amp;"|"&amp;"Math",kipp_maps!H:J,3,FALSE)</f>
        <v>11</v>
      </c>
      <c r="K2121">
        <f>VLOOKUP(A2121&amp;"|"&amp;"Spring"&amp;"|"&amp;"Math",kipp_maps!H:K,4,FALSE)</f>
        <v>1</v>
      </c>
      <c r="L2121">
        <f>VLOOKUP(A2121&amp;"|"&amp;"Fall"&amp;"|"&amp;"Math",kipp_maps!H:L,5,FALSE)</f>
        <v>5</v>
      </c>
      <c r="M2121">
        <f t="shared" si="132"/>
        <v>7</v>
      </c>
      <c r="N2121">
        <f t="shared" si="133"/>
        <v>2</v>
      </c>
      <c r="O2121">
        <f>VLOOKUP(A2121&amp;"|"&amp;"Fall"&amp;"|"&amp;"Reading",kipp_maps!H:I,2,FALSE)</f>
        <v>205</v>
      </c>
      <c r="P2121">
        <f>VLOOKUP(A2121&amp;"|"&amp;"Fall"&amp;"|"&amp;"Reading",kipp_maps!H:J,3,FALSE)</f>
        <v>19</v>
      </c>
      <c r="Q2121">
        <f>VLOOKUP(A2121&amp;"|"&amp;"Fall"&amp;"|"&amp;"Reading",kipp_maps!H:K,4,FALSE)</f>
        <v>1</v>
      </c>
      <c r="R2121">
        <f>VLOOKUP(A2121&amp;"|"&amp;"Spring"&amp;"|"&amp;"Reading",kipp_maps!H:I,2,FALSE)</f>
        <v>199</v>
      </c>
      <c r="S2121">
        <f>VLOOKUP(A2121&amp;"|"&amp;"Spring"&amp;"|"&amp;"Reading",kipp_maps!H:J,3,FALSE)</f>
        <v>9</v>
      </c>
      <c r="T2121">
        <f>VLOOKUP(A2121&amp;"|"&amp;"Spring"&amp;"|"&amp;"Reading",kipp_maps!H:K,4,FALSE)</f>
        <v>1</v>
      </c>
      <c r="U2121">
        <f>VLOOKUP(A2121&amp;"|"&amp;"Fall"&amp;"|"&amp;"Reading",kipp_maps!H:L,5,FALSE)</f>
        <v>5</v>
      </c>
      <c r="V2121">
        <f t="shared" si="134"/>
        <v>-6</v>
      </c>
      <c r="W2121">
        <f t="shared" si="135"/>
        <v>-11</v>
      </c>
    </row>
    <row r="2122" spans="1:23" x14ac:dyDescent="0.25">
      <c r="A2122">
        <v>25596</v>
      </c>
      <c r="B2122" t="str">
        <f>VLOOKUP(A2122,kipp_maps!A:B,2,FALSE)</f>
        <v>School C</v>
      </c>
      <c r="C2122">
        <f>VLOOKUP(A2122,kipp_maps!A:C,3,FALSE)</f>
        <v>8</v>
      </c>
      <c r="D2122">
        <f>VLOOKUP(A2122,kipp_maps!A:D,4,FALSE)</f>
        <v>2019</v>
      </c>
      <c r="E2122" t="str">
        <f>VLOOKUP(A2122,kipp_maps!A:E,5,FALSE)</f>
        <v>Gifted</v>
      </c>
      <c r="F2122">
        <f>VLOOKUP(A2122&amp;"|"&amp;"Fall"&amp;"|"&amp;"Math",kipp_maps!H:I,2,FALSE)</f>
        <v>250</v>
      </c>
      <c r="G2122">
        <f>VLOOKUP(A2122&amp;"|"&amp;"Fall"&amp;"|"&amp;"Math",kipp_maps!H:J,3,FALSE)</f>
        <v>89</v>
      </c>
      <c r="H2122">
        <f>VLOOKUP(A2122&amp;"|"&amp;"Fall"&amp;"|"&amp;"Math",kipp_maps!H:K,4,FALSE)</f>
        <v>4</v>
      </c>
      <c r="I2122">
        <f>VLOOKUP(A2122&amp;"|"&amp;"Spring"&amp;"|"&amp;"Math",kipp_maps!H:I,2,FALSE)</f>
        <v>262</v>
      </c>
      <c r="J2122">
        <f>VLOOKUP(A2122&amp;"|"&amp;"Spring"&amp;"|"&amp;"Math",kipp_maps!H:J,3,FALSE)</f>
        <v>95</v>
      </c>
      <c r="K2122">
        <f>VLOOKUP(A2122&amp;"|"&amp;"Spring"&amp;"|"&amp;"Math",kipp_maps!H:K,4,FALSE)</f>
        <v>4</v>
      </c>
      <c r="L2122">
        <f>VLOOKUP(A2122&amp;"|"&amp;"Fall"&amp;"|"&amp;"Math",kipp_maps!H:L,5,FALSE)</f>
        <v>3</v>
      </c>
      <c r="M2122">
        <f t="shared" si="132"/>
        <v>12</v>
      </c>
      <c r="N2122">
        <f t="shared" si="133"/>
        <v>9</v>
      </c>
      <c r="O2122">
        <f>VLOOKUP(A2122&amp;"|"&amp;"Fall"&amp;"|"&amp;"Reading",kipp_maps!H:I,2,FALSE)</f>
        <v>240</v>
      </c>
      <c r="P2122">
        <f>VLOOKUP(A2122&amp;"|"&amp;"Fall"&amp;"|"&amp;"Reading",kipp_maps!H:J,3,FALSE)</f>
        <v>93</v>
      </c>
      <c r="Q2122">
        <f>VLOOKUP(A2122&amp;"|"&amp;"Fall"&amp;"|"&amp;"Reading",kipp_maps!H:K,4,FALSE)</f>
        <v>4</v>
      </c>
      <c r="R2122">
        <f>VLOOKUP(A2122&amp;"|"&amp;"Spring"&amp;"|"&amp;"Reading",kipp_maps!H:I,2,FALSE)</f>
        <v>250</v>
      </c>
      <c r="S2122">
        <f>VLOOKUP(A2122&amp;"|"&amp;"Spring"&amp;"|"&amp;"Reading",kipp_maps!H:J,3,FALSE)</f>
        <v>97</v>
      </c>
      <c r="T2122">
        <f>VLOOKUP(A2122&amp;"|"&amp;"Spring"&amp;"|"&amp;"Reading",kipp_maps!H:K,4,FALSE)</f>
        <v>4</v>
      </c>
      <c r="U2122">
        <f>VLOOKUP(A2122&amp;"|"&amp;"Fall"&amp;"|"&amp;"Reading",kipp_maps!H:L,5,FALSE)</f>
        <v>2</v>
      </c>
      <c r="V2122">
        <f t="shared" si="134"/>
        <v>10</v>
      </c>
      <c r="W2122">
        <f t="shared" si="135"/>
        <v>8</v>
      </c>
    </row>
    <row r="2123" spans="1:23" x14ac:dyDescent="0.25">
      <c r="A2123">
        <v>13633</v>
      </c>
      <c r="B2123" t="str">
        <f>VLOOKUP(A2123,kipp_maps!A:B,2,FALSE)</f>
        <v>School C</v>
      </c>
      <c r="C2123">
        <f>VLOOKUP(A2123,kipp_maps!A:C,3,FALSE)</f>
        <v>8</v>
      </c>
      <c r="D2123">
        <f>VLOOKUP(A2123,kipp_maps!A:D,4,FALSE)</f>
        <v>2019</v>
      </c>
      <c r="E2123" t="str">
        <f>VLOOKUP(A2123,kipp_maps!A:E,5,FALSE)</f>
        <v>GenEd</v>
      </c>
      <c r="F2123">
        <f>VLOOKUP(A2123&amp;"|"&amp;"Fall"&amp;"|"&amp;"Math",kipp_maps!H:I,2,FALSE)</f>
        <v>224</v>
      </c>
      <c r="G2123">
        <f>VLOOKUP(A2123&amp;"|"&amp;"Fall"&amp;"|"&amp;"Math",kipp_maps!H:J,3,FALSE)</f>
        <v>40</v>
      </c>
      <c r="H2123">
        <f>VLOOKUP(A2123&amp;"|"&amp;"Fall"&amp;"|"&amp;"Math",kipp_maps!H:K,4,FALSE)</f>
        <v>2</v>
      </c>
      <c r="I2123">
        <f>VLOOKUP(A2123&amp;"|"&amp;"Spring"&amp;"|"&amp;"Math",kipp_maps!H:I,2,FALSE)</f>
        <v>227</v>
      </c>
      <c r="J2123">
        <f>VLOOKUP(A2123&amp;"|"&amp;"Spring"&amp;"|"&amp;"Math",kipp_maps!H:J,3,FALSE)</f>
        <v>42</v>
      </c>
      <c r="K2123">
        <f>VLOOKUP(A2123&amp;"|"&amp;"Spring"&amp;"|"&amp;"Math",kipp_maps!H:K,4,FALSE)</f>
        <v>2</v>
      </c>
      <c r="L2123">
        <f>VLOOKUP(A2123&amp;"|"&amp;"Fall"&amp;"|"&amp;"Math",kipp_maps!H:L,5,FALSE)</f>
        <v>4</v>
      </c>
      <c r="M2123">
        <f t="shared" si="132"/>
        <v>3</v>
      </c>
      <c r="N2123">
        <f t="shared" si="133"/>
        <v>-1</v>
      </c>
      <c r="O2123">
        <f>VLOOKUP(A2123&amp;"|"&amp;"Fall"&amp;"|"&amp;"Reading",kipp_maps!H:I,2,FALSE)</f>
        <v>207</v>
      </c>
      <c r="P2123">
        <f>VLOOKUP(A2123&amp;"|"&amp;"Fall"&amp;"|"&amp;"Reading",kipp_maps!H:J,3,FALSE)</f>
        <v>23</v>
      </c>
      <c r="Q2123">
        <f>VLOOKUP(A2123&amp;"|"&amp;"Fall"&amp;"|"&amp;"Reading",kipp_maps!H:K,4,FALSE)</f>
        <v>1</v>
      </c>
      <c r="R2123">
        <f>VLOOKUP(A2123&amp;"|"&amp;"Spring"&amp;"|"&amp;"Reading",kipp_maps!H:I,2,FALSE)</f>
        <v>212</v>
      </c>
      <c r="S2123">
        <f>VLOOKUP(A2123&amp;"|"&amp;"Spring"&amp;"|"&amp;"Reading",kipp_maps!H:J,3,FALSE)</f>
        <v>30</v>
      </c>
      <c r="T2123">
        <f>VLOOKUP(A2123&amp;"|"&amp;"Spring"&amp;"|"&amp;"Reading",kipp_maps!H:K,4,FALSE)</f>
        <v>2</v>
      </c>
      <c r="U2123">
        <f>VLOOKUP(A2123&amp;"|"&amp;"Fall"&amp;"|"&amp;"Reading",kipp_maps!H:L,5,FALSE)</f>
        <v>5</v>
      </c>
      <c r="V2123">
        <f t="shared" si="134"/>
        <v>5</v>
      </c>
      <c r="W2123">
        <f t="shared" si="135"/>
        <v>0</v>
      </c>
    </row>
    <row r="2124" spans="1:23" x14ac:dyDescent="0.25">
      <c r="A2124">
        <v>27971</v>
      </c>
      <c r="B2124" t="str">
        <f>VLOOKUP(A2124,kipp_maps!A:B,2,FALSE)</f>
        <v>School D</v>
      </c>
      <c r="C2124">
        <f>VLOOKUP(A2124,kipp_maps!A:C,3,FALSE)</f>
        <v>8</v>
      </c>
      <c r="D2124">
        <f>VLOOKUP(A2124,kipp_maps!A:D,4,FALSE)</f>
        <v>2019</v>
      </c>
      <c r="E2124" t="str">
        <f>VLOOKUP(A2124,kipp_maps!A:E,5,FALSE)</f>
        <v>GenEd</v>
      </c>
      <c r="F2124">
        <f>VLOOKUP(A2124&amp;"|"&amp;"Fall"&amp;"|"&amp;"Math",kipp_maps!H:I,2,FALSE)</f>
        <v>226</v>
      </c>
      <c r="G2124">
        <f>VLOOKUP(A2124&amp;"|"&amp;"Fall"&amp;"|"&amp;"Math",kipp_maps!H:J,3,FALSE)</f>
        <v>44</v>
      </c>
      <c r="H2124">
        <f>VLOOKUP(A2124&amp;"|"&amp;"Fall"&amp;"|"&amp;"Math",kipp_maps!H:K,4,FALSE)</f>
        <v>2</v>
      </c>
      <c r="I2124">
        <f>VLOOKUP(A2124&amp;"|"&amp;"Spring"&amp;"|"&amp;"Math",kipp_maps!H:I,2,FALSE)</f>
        <v>229</v>
      </c>
      <c r="J2124">
        <f>VLOOKUP(A2124&amp;"|"&amp;"Spring"&amp;"|"&amp;"Math",kipp_maps!H:J,3,FALSE)</f>
        <v>46</v>
      </c>
      <c r="K2124">
        <f>VLOOKUP(A2124&amp;"|"&amp;"Spring"&amp;"|"&amp;"Math",kipp_maps!H:K,4,FALSE)</f>
        <v>2</v>
      </c>
      <c r="L2124">
        <f>VLOOKUP(A2124&amp;"|"&amp;"Fall"&amp;"|"&amp;"Math",kipp_maps!H:L,5,FALSE)</f>
        <v>4</v>
      </c>
      <c r="M2124">
        <f t="shared" si="132"/>
        <v>3</v>
      </c>
      <c r="N2124">
        <f t="shared" si="133"/>
        <v>-1</v>
      </c>
      <c r="O2124">
        <f>VLOOKUP(A2124&amp;"|"&amp;"Fall"&amp;"|"&amp;"Reading",kipp_maps!H:I,2,FALSE)</f>
        <v>215</v>
      </c>
      <c r="P2124">
        <f>VLOOKUP(A2124&amp;"|"&amp;"Fall"&amp;"|"&amp;"Reading",kipp_maps!H:J,3,FALSE)</f>
        <v>42</v>
      </c>
      <c r="Q2124">
        <f>VLOOKUP(A2124&amp;"|"&amp;"Fall"&amp;"|"&amp;"Reading",kipp_maps!H:K,4,FALSE)</f>
        <v>2</v>
      </c>
      <c r="R2124">
        <f>VLOOKUP(A2124&amp;"|"&amp;"Spring"&amp;"|"&amp;"Reading",kipp_maps!H:I,2,FALSE)</f>
        <v>230</v>
      </c>
      <c r="S2124">
        <f>VLOOKUP(A2124&amp;"|"&amp;"Spring"&amp;"|"&amp;"Reading",kipp_maps!H:J,3,FALSE)</f>
        <v>74</v>
      </c>
      <c r="T2124">
        <f>VLOOKUP(A2124&amp;"|"&amp;"Spring"&amp;"|"&amp;"Reading",kipp_maps!H:K,4,FALSE)</f>
        <v>3</v>
      </c>
      <c r="U2124">
        <f>VLOOKUP(A2124&amp;"|"&amp;"Fall"&amp;"|"&amp;"Reading",kipp_maps!H:L,5,FALSE)</f>
        <v>3</v>
      </c>
      <c r="V2124">
        <f t="shared" si="134"/>
        <v>15</v>
      </c>
      <c r="W2124">
        <f t="shared" si="135"/>
        <v>12</v>
      </c>
    </row>
    <row r="2125" spans="1:23" x14ac:dyDescent="0.25">
      <c r="A2125">
        <v>10239</v>
      </c>
      <c r="B2125" t="str">
        <f>VLOOKUP(A2125,kipp_maps!A:B,2,FALSE)</f>
        <v>School C</v>
      </c>
      <c r="C2125">
        <f>VLOOKUP(A2125,kipp_maps!A:C,3,FALSE)</f>
        <v>8</v>
      </c>
      <c r="D2125">
        <f>VLOOKUP(A2125,kipp_maps!A:D,4,FALSE)</f>
        <v>2019</v>
      </c>
      <c r="E2125" t="str">
        <f>VLOOKUP(A2125,kipp_maps!A:E,5,FALSE)</f>
        <v>GenEd</v>
      </c>
      <c r="F2125">
        <f>VLOOKUP(A2125&amp;"|"&amp;"Fall"&amp;"|"&amp;"Math",kipp_maps!H:I,2,FALSE)</f>
        <v>220</v>
      </c>
      <c r="G2125">
        <f>VLOOKUP(A2125&amp;"|"&amp;"Fall"&amp;"|"&amp;"Math",kipp_maps!H:J,3,FALSE)</f>
        <v>31</v>
      </c>
      <c r="H2125">
        <f>VLOOKUP(A2125&amp;"|"&amp;"Fall"&amp;"|"&amp;"Math",kipp_maps!H:K,4,FALSE)</f>
        <v>2</v>
      </c>
      <c r="I2125">
        <f>VLOOKUP(A2125&amp;"|"&amp;"Spring"&amp;"|"&amp;"Math",kipp_maps!H:I,2,FALSE)</f>
        <v>220</v>
      </c>
      <c r="J2125">
        <f>VLOOKUP(A2125&amp;"|"&amp;"Spring"&amp;"|"&amp;"Math",kipp_maps!H:J,3,FALSE)</f>
        <v>28</v>
      </c>
      <c r="K2125">
        <f>VLOOKUP(A2125&amp;"|"&amp;"Spring"&amp;"|"&amp;"Math",kipp_maps!H:K,4,FALSE)</f>
        <v>2</v>
      </c>
      <c r="L2125">
        <f>VLOOKUP(A2125&amp;"|"&amp;"Fall"&amp;"|"&amp;"Math",kipp_maps!H:L,5,FALSE)</f>
        <v>4</v>
      </c>
      <c r="M2125">
        <f t="shared" si="132"/>
        <v>0</v>
      </c>
      <c r="N2125">
        <f t="shared" si="133"/>
        <v>-4</v>
      </c>
      <c r="O2125">
        <f>VLOOKUP(A2125&amp;"|"&amp;"Fall"&amp;"|"&amp;"Reading",kipp_maps!H:I,2,FALSE)</f>
        <v>203</v>
      </c>
      <c r="P2125">
        <f>VLOOKUP(A2125&amp;"|"&amp;"Fall"&amp;"|"&amp;"Reading",kipp_maps!H:J,3,FALSE)</f>
        <v>16</v>
      </c>
      <c r="Q2125">
        <f>VLOOKUP(A2125&amp;"|"&amp;"Fall"&amp;"|"&amp;"Reading",kipp_maps!H:K,4,FALSE)</f>
        <v>1</v>
      </c>
      <c r="R2125">
        <f>VLOOKUP(A2125&amp;"|"&amp;"Spring"&amp;"|"&amp;"Reading",kipp_maps!H:I,2,FALSE)</f>
        <v>199</v>
      </c>
      <c r="S2125">
        <f>VLOOKUP(A2125&amp;"|"&amp;"Spring"&amp;"|"&amp;"Reading",kipp_maps!H:J,3,FALSE)</f>
        <v>9</v>
      </c>
      <c r="T2125">
        <f>VLOOKUP(A2125&amp;"|"&amp;"Spring"&amp;"|"&amp;"Reading",kipp_maps!H:K,4,FALSE)</f>
        <v>1</v>
      </c>
      <c r="U2125">
        <f>VLOOKUP(A2125&amp;"|"&amp;"Fall"&amp;"|"&amp;"Reading",kipp_maps!H:L,5,FALSE)</f>
        <v>5</v>
      </c>
      <c r="V2125">
        <f t="shared" si="134"/>
        <v>-4</v>
      </c>
      <c r="W2125">
        <f t="shared" si="135"/>
        <v>-9</v>
      </c>
    </row>
    <row r="2126" spans="1:23" x14ac:dyDescent="0.25">
      <c r="A2126">
        <v>13599</v>
      </c>
      <c r="B2126" t="str">
        <f>VLOOKUP(A2126,kipp_maps!A:B,2,FALSE)</f>
        <v>School C</v>
      </c>
      <c r="C2126">
        <f>VLOOKUP(A2126,kipp_maps!A:C,3,FALSE)</f>
        <v>8</v>
      </c>
      <c r="D2126">
        <f>VLOOKUP(A2126,kipp_maps!A:D,4,FALSE)</f>
        <v>2019</v>
      </c>
      <c r="E2126" t="str">
        <f>VLOOKUP(A2126,kipp_maps!A:E,5,FALSE)</f>
        <v>GenEd</v>
      </c>
      <c r="F2126">
        <f>VLOOKUP(A2126&amp;"|"&amp;"Fall"&amp;"|"&amp;"Math",kipp_maps!H:I,2,FALSE)</f>
        <v>233</v>
      </c>
      <c r="G2126">
        <f>VLOOKUP(A2126&amp;"|"&amp;"Fall"&amp;"|"&amp;"Math",kipp_maps!H:J,3,FALSE)</f>
        <v>60</v>
      </c>
      <c r="H2126">
        <f>VLOOKUP(A2126&amp;"|"&amp;"Fall"&amp;"|"&amp;"Math",kipp_maps!H:K,4,FALSE)</f>
        <v>3</v>
      </c>
      <c r="I2126">
        <f>VLOOKUP(A2126&amp;"|"&amp;"Spring"&amp;"|"&amp;"Math",kipp_maps!H:I,2,FALSE)</f>
        <v>231</v>
      </c>
      <c r="J2126">
        <f>VLOOKUP(A2126&amp;"|"&amp;"Spring"&amp;"|"&amp;"Math",kipp_maps!H:J,3,FALSE)</f>
        <v>50</v>
      </c>
      <c r="K2126">
        <f>VLOOKUP(A2126&amp;"|"&amp;"Spring"&amp;"|"&amp;"Math",kipp_maps!H:K,4,FALSE)</f>
        <v>3</v>
      </c>
      <c r="L2126">
        <f>VLOOKUP(A2126&amp;"|"&amp;"Fall"&amp;"|"&amp;"Math",kipp_maps!H:L,5,FALSE)</f>
        <v>4</v>
      </c>
      <c r="M2126">
        <f t="shared" si="132"/>
        <v>-2</v>
      </c>
      <c r="N2126">
        <f t="shared" si="133"/>
        <v>-6</v>
      </c>
      <c r="O2126">
        <f>VLOOKUP(A2126&amp;"|"&amp;"Fall"&amp;"|"&amp;"Reading",kipp_maps!H:I,2,FALSE)</f>
        <v>221</v>
      </c>
      <c r="P2126">
        <f>VLOOKUP(A2126&amp;"|"&amp;"Fall"&amp;"|"&amp;"Reading",kipp_maps!H:J,3,FALSE)</f>
        <v>57</v>
      </c>
      <c r="Q2126">
        <f>VLOOKUP(A2126&amp;"|"&amp;"Fall"&amp;"|"&amp;"Reading",kipp_maps!H:K,4,FALSE)</f>
        <v>3</v>
      </c>
      <c r="R2126">
        <f>VLOOKUP(A2126&amp;"|"&amp;"Spring"&amp;"|"&amp;"Reading",kipp_maps!H:I,2,FALSE)</f>
        <v>226</v>
      </c>
      <c r="S2126">
        <f>VLOOKUP(A2126&amp;"|"&amp;"Spring"&amp;"|"&amp;"Reading",kipp_maps!H:J,3,FALSE)</f>
        <v>65</v>
      </c>
      <c r="T2126">
        <f>VLOOKUP(A2126&amp;"|"&amp;"Spring"&amp;"|"&amp;"Reading",kipp_maps!H:K,4,FALSE)</f>
        <v>3</v>
      </c>
      <c r="U2126">
        <f>VLOOKUP(A2126&amp;"|"&amp;"Fall"&amp;"|"&amp;"Reading",kipp_maps!H:L,5,FALSE)</f>
        <v>2</v>
      </c>
      <c r="V2126">
        <f t="shared" si="134"/>
        <v>5</v>
      </c>
      <c r="W2126">
        <f t="shared" si="135"/>
        <v>3</v>
      </c>
    </row>
    <row r="2127" spans="1:23" x14ac:dyDescent="0.25">
      <c r="A2127">
        <v>22974</v>
      </c>
      <c r="B2127" t="str">
        <f>VLOOKUP(A2127,kipp_maps!A:B,2,FALSE)</f>
        <v>School C</v>
      </c>
      <c r="C2127">
        <f>VLOOKUP(A2127,kipp_maps!A:C,3,FALSE)</f>
        <v>8</v>
      </c>
      <c r="D2127">
        <f>VLOOKUP(A2127,kipp_maps!A:D,4,FALSE)</f>
        <v>2019</v>
      </c>
      <c r="E2127" t="str">
        <f>VLOOKUP(A2127,kipp_maps!A:E,5,FALSE)</f>
        <v>Gifted</v>
      </c>
      <c r="F2127">
        <f>VLOOKUP(A2127&amp;"|"&amp;"Fall"&amp;"|"&amp;"Math",kipp_maps!H:I,2,FALSE)</f>
        <v>253</v>
      </c>
      <c r="G2127">
        <f>VLOOKUP(A2127&amp;"|"&amp;"Fall"&amp;"|"&amp;"Math",kipp_maps!H:J,3,FALSE)</f>
        <v>92</v>
      </c>
      <c r="H2127">
        <f>VLOOKUP(A2127&amp;"|"&amp;"Fall"&amp;"|"&amp;"Math",kipp_maps!H:K,4,FALSE)</f>
        <v>4</v>
      </c>
      <c r="I2127">
        <f>VLOOKUP(A2127&amp;"|"&amp;"Spring"&amp;"|"&amp;"Math",kipp_maps!H:I,2,FALSE)</f>
        <v>259</v>
      </c>
      <c r="J2127">
        <f>VLOOKUP(A2127&amp;"|"&amp;"Spring"&amp;"|"&amp;"Math",kipp_maps!H:J,3,FALSE)</f>
        <v>93</v>
      </c>
      <c r="K2127">
        <f>VLOOKUP(A2127&amp;"|"&amp;"Spring"&amp;"|"&amp;"Math",kipp_maps!H:K,4,FALSE)</f>
        <v>4</v>
      </c>
      <c r="L2127">
        <f>VLOOKUP(A2127&amp;"|"&amp;"Fall"&amp;"|"&amp;"Math",kipp_maps!H:L,5,FALSE)</f>
        <v>3</v>
      </c>
      <c r="M2127">
        <f t="shared" si="132"/>
        <v>6</v>
      </c>
      <c r="N2127">
        <f t="shared" si="133"/>
        <v>3</v>
      </c>
      <c r="O2127">
        <f>VLOOKUP(A2127&amp;"|"&amp;"Fall"&amp;"|"&amp;"Reading",kipp_maps!H:I,2,FALSE)</f>
        <v>253</v>
      </c>
      <c r="P2127">
        <f>VLOOKUP(A2127&amp;"|"&amp;"Fall"&amp;"|"&amp;"Reading",kipp_maps!H:J,3,FALSE)</f>
        <v>99</v>
      </c>
      <c r="Q2127">
        <f>VLOOKUP(A2127&amp;"|"&amp;"Fall"&amp;"|"&amp;"Reading",kipp_maps!H:K,4,FALSE)</f>
        <v>4</v>
      </c>
      <c r="R2127">
        <f>VLOOKUP(A2127&amp;"|"&amp;"Spring"&amp;"|"&amp;"Reading",kipp_maps!H:I,2,FALSE)</f>
        <v>247</v>
      </c>
      <c r="S2127">
        <f>VLOOKUP(A2127&amp;"|"&amp;"Spring"&amp;"|"&amp;"Reading",kipp_maps!H:J,3,FALSE)</f>
        <v>96</v>
      </c>
      <c r="T2127">
        <f>VLOOKUP(A2127&amp;"|"&amp;"Spring"&amp;"|"&amp;"Reading",kipp_maps!H:K,4,FALSE)</f>
        <v>4</v>
      </c>
      <c r="U2127">
        <f>VLOOKUP(A2127&amp;"|"&amp;"Fall"&amp;"|"&amp;"Reading",kipp_maps!H:L,5,FALSE)</f>
        <v>2</v>
      </c>
      <c r="V2127">
        <f t="shared" si="134"/>
        <v>-6</v>
      </c>
      <c r="W2127">
        <f t="shared" si="135"/>
        <v>-8</v>
      </c>
    </row>
    <row r="2128" spans="1:23" x14ac:dyDescent="0.25">
      <c r="A2128">
        <v>17396</v>
      </c>
      <c r="B2128" t="str">
        <f>VLOOKUP(A2128,kipp_maps!A:B,2,FALSE)</f>
        <v>School A</v>
      </c>
      <c r="C2128">
        <f>VLOOKUP(A2128,kipp_maps!A:C,3,FALSE)</f>
        <v>8</v>
      </c>
      <c r="D2128">
        <f>VLOOKUP(A2128,kipp_maps!A:D,4,FALSE)</f>
        <v>2019</v>
      </c>
      <c r="E2128" t="str">
        <f>VLOOKUP(A2128,kipp_maps!A:E,5,FALSE)</f>
        <v>GenEd</v>
      </c>
      <c r="F2128">
        <f>VLOOKUP(A2128&amp;"|"&amp;"Fall"&amp;"|"&amp;"Math",kipp_maps!H:I,2,FALSE)</f>
        <v>223</v>
      </c>
      <c r="G2128">
        <f>VLOOKUP(A2128&amp;"|"&amp;"Fall"&amp;"|"&amp;"Math",kipp_maps!H:J,3,FALSE)</f>
        <v>38</v>
      </c>
      <c r="H2128">
        <f>VLOOKUP(A2128&amp;"|"&amp;"Fall"&amp;"|"&amp;"Math",kipp_maps!H:K,4,FALSE)</f>
        <v>2</v>
      </c>
      <c r="I2128">
        <f>VLOOKUP(A2128&amp;"|"&amp;"Spring"&amp;"|"&amp;"Math",kipp_maps!H:I,2,FALSE)</f>
        <v>227</v>
      </c>
      <c r="J2128">
        <f>VLOOKUP(A2128&amp;"|"&amp;"Spring"&amp;"|"&amp;"Math",kipp_maps!H:J,3,FALSE)</f>
        <v>42</v>
      </c>
      <c r="K2128">
        <f>VLOOKUP(A2128&amp;"|"&amp;"Spring"&amp;"|"&amp;"Math",kipp_maps!H:K,4,FALSE)</f>
        <v>2</v>
      </c>
      <c r="L2128">
        <f>VLOOKUP(A2128&amp;"|"&amp;"Fall"&amp;"|"&amp;"Math",kipp_maps!H:L,5,FALSE)</f>
        <v>4</v>
      </c>
      <c r="M2128">
        <f t="shared" si="132"/>
        <v>4</v>
      </c>
      <c r="N2128">
        <f t="shared" si="133"/>
        <v>0</v>
      </c>
      <c r="O2128">
        <f>VLOOKUP(A2128&amp;"|"&amp;"Fall"&amp;"|"&amp;"Reading",kipp_maps!H:I,2,FALSE)</f>
        <v>226</v>
      </c>
      <c r="P2128">
        <f>VLOOKUP(A2128&amp;"|"&amp;"Fall"&amp;"|"&amp;"Reading",kipp_maps!H:J,3,FALSE)</f>
        <v>70</v>
      </c>
      <c r="Q2128">
        <f>VLOOKUP(A2128&amp;"|"&amp;"Fall"&amp;"|"&amp;"Reading",kipp_maps!H:K,4,FALSE)</f>
        <v>3</v>
      </c>
      <c r="R2128">
        <f>VLOOKUP(A2128&amp;"|"&amp;"Spring"&amp;"|"&amp;"Reading",kipp_maps!H:I,2,FALSE)</f>
        <v>230</v>
      </c>
      <c r="S2128">
        <f>VLOOKUP(A2128&amp;"|"&amp;"Spring"&amp;"|"&amp;"Reading",kipp_maps!H:J,3,FALSE)</f>
        <v>74</v>
      </c>
      <c r="T2128">
        <f>VLOOKUP(A2128&amp;"|"&amp;"Spring"&amp;"|"&amp;"Reading",kipp_maps!H:K,4,FALSE)</f>
        <v>3</v>
      </c>
      <c r="U2128">
        <f>VLOOKUP(A2128&amp;"|"&amp;"Fall"&amp;"|"&amp;"Reading",kipp_maps!H:L,5,FALSE)</f>
        <v>2</v>
      </c>
      <c r="V2128">
        <f t="shared" si="134"/>
        <v>4</v>
      </c>
      <c r="W2128">
        <f t="shared" si="135"/>
        <v>2</v>
      </c>
    </row>
    <row r="2129" spans="1:23" x14ac:dyDescent="0.25">
      <c r="A2129">
        <v>16715</v>
      </c>
      <c r="B2129" t="str">
        <f>VLOOKUP(A2129,kipp_maps!A:B,2,FALSE)</f>
        <v>School A</v>
      </c>
      <c r="C2129">
        <f>VLOOKUP(A2129,kipp_maps!A:C,3,FALSE)</f>
        <v>8</v>
      </c>
      <c r="D2129">
        <f>VLOOKUP(A2129,kipp_maps!A:D,4,FALSE)</f>
        <v>2019</v>
      </c>
      <c r="E2129" t="str">
        <f>VLOOKUP(A2129,kipp_maps!A:E,5,FALSE)</f>
        <v>GenEd</v>
      </c>
      <c r="F2129">
        <f>VLOOKUP(A2129&amp;"|"&amp;"Fall"&amp;"|"&amp;"Math",kipp_maps!H:I,2,FALSE)</f>
        <v>238</v>
      </c>
      <c r="G2129">
        <f>VLOOKUP(A2129&amp;"|"&amp;"Fall"&amp;"|"&amp;"Math",kipp_maps!H:J,3,FALSE)</f>
        <v>70</v>
      </c>
      <c r="H2129">
        <f>VLOOKUP(A2129&amp;"|"&amp;"Fall"&amp;"|"&amp;"Math",kipp_maps!H:K,4,FALSE)</f>
        <v>3</v>
      </c>
      <c r="I2129">
        <f>VLOOKUP(A2129&amp;"|"&amp;"Spring"&amp;"|"&amp;"Math",kipp_maps!H:I,2,FALSE)</f>
        <v>241</v>
      </c>
      <c r="J2129">
        <f>VLOOKUP(A2129&amp;"|"&amp;"Spring"&amp;"|"&amp;"Math",kipp_maps!H:J,3,FALSE)</f>
        <v>70</v>
      </c>
      <c r="K2129">
        <f>VLOOKUP(A2129&amp;"|"&amp;"Spring"&amp;"|"&amp;"Math",kipp_maps!H:K,4,FALSE)</f>
        <v>3</v>
      </c>
      <c r="L2129">
        <f>VLOOKUP(A2129&amp;"|"&amp;"Fall"&amp;"|"&amp;"Math",kipp_maps!H:L,5,FALSE)</f>
        <v>3</v>
      </c>
      <c r="M2129">
        <f t="shared" si="132"/>
        <v>3</v>
      </c>
      <c r="N2129">
        <f t="shared" si="133"/>
        <v>0</v>
      </c>
      <c r="O2129">
        <f>VLOOKUP(A2129&amp;"|"&amp;"Fall"&amp;"|"&amp;"Reading",kipp_maps!H:I,2,FALSE)</f>
        <v>220</v>
      </c>
      <c r="P2129">
        <f>VLOOKUP(A2129&amp;"|"&amp;"Fall"&amp;"|"&amp;"Reading",kipp_maps!H:J,3,FALSE)</f>
        <v>55</v>
      </c>
      <c r="Q2129">
        <f>VLOOKUP(A2129&amp;"|"&amp;"Fall"&amp;"|"&amp;"Reading",kipp_maps!H:K,4,FALSE)</f>
        <v>3</v>
      </c>
      <c r="R2129">
        <f>VLOOKUP(A2129&amp;"|"&amp;"Spring"&amp;"|"&amp;"Reading",kipp_maps!H:I,2,FALSE)</f>
        <v>227</v>
      </c>
      <c r="S2129">
        <f>VLOOKUP(A2129&amp;"|"&amp;"Spring"&amp;"|"&amp;"Reading",kipp_maps!H:J,3,FALSE)</f>
        <v>67</v>
      </c>
      <c r="T2129">
        <f>VLOOKUP(A2129&amp;"|"&amp;"Spring"&amp;"|"&amp;"Reading",kipp_maps!H:K,4,FALSE)</f>
        <v>3</v>
      </c>
      <c r="U2129">
        <f>VLOOKUP(A2129&amp;"|"&amp;"Fall"&amp;"|"&amp;"Reading",kipp_maps!H:L,5,FALSE)</f>
        <v>3</v>
      </c>
      <c r="V2129">
        <f t="shared" si="134"/>
        <v>7</v>
      </c>
      <c r="W2129">
        <f t="shared" si="135"/>
        <v>4</v>
      </c>
    </row>
    <row r="2130" spans="1:23" x14ac:dyDescent="0.25">
      <c r="A2130">
        <v>25038</v>
      </c>
      <c r="B2130" t="str">
        <f>VLOOKUP(A2130,kipp_maps!A:B,2,FALSE)</f>
        <v>School C</v>
      </c>
      <c r="C2130">
        <f>VLOOKUP(A2130,kipp_maps!A:C,3,FALSE)</f>
        <v>8</v>
      </c>
      <c r="D2130">
        <f>VLOOKUP(A2130,kipp_maps!A:D,4,FALSE)</f>
        <v>2019</v>
      </c>
      <c r="E2130" t="str">
        <f>VLOOKUP(A2130,kipp_maps!A:E,5,FALSE)</f>
        <v>SPED</v>
      </c>
      <c r="F2130">
        <f>VLOOKUP(A2130&amp;"|"&amp;"Fall"&amp;"|"&amp;"Math",kipp_maps!H:I,2,FALSE)</f>
        <v>204</v>
      </c>
      <c r="G2130">
        <f>VLOOKUP(A2130&amp;"|"&amp;"Fall"&amp;"|"&amp;"Math",kipp_maps!H:J,3,FALSE)</f>
        <v>8</v>
      </c>
      <c r="H2130">
        <f>VLOOKUP(A2130&amp;"|"&amp;"Fall"&amp;"|"&amp;"Math",kipp_maps!H:K,4,FALSE)</f>
        <v>1</v>
      </c>
      <c r="I2130">
        <f>VLOOKUP(A2130&amp;"|"&amp;"Spring"&amp;"|"&amp;"Math",kipp_maps!H:I,2,FALSE)</f>
        <v>218</v>
      </c>
      <c r="J2130">
        <f>VLOOKUP(A2130&amp;"|"&amp;"Spring"&amp;"|"&amp;"Math",kipp_maps!H:J,3,FALSE)</f>
        <v>25</v>
      </c>
      <c r="K2130">
        <f>VLOOKUP(A2130&amp;"|"&amp;"Spring"&amp;"|"&amp;"Math",kipp_maps!H:K,4,FALSE)</f>
        <v>2</v>
      </c>
      <c r="L2130">
        <f>VLOOKUP(A2130&amp;"|"&amp;"Fall"&amp;"|"&amp;"Math",kipp_maps!H:L,5,FALSE)</f>
        <v>5</v>
      </c>
      <c r="M2130">
        <f t="shared" si="132"/>
        <v>14</v>
      </c>
      <c r="N2130">
        <f t="shared" si="133"/>
        <v>9</v>
      </c>
      <c r="O2130">
        <f>VLOOKUP(A2130&amp;"|"&amp;"Fall"&amp;"|"&amp;"Reading",kipp_maps!H:I,2,FALSE)</f>
        <v>211</v>
      </c>
      <c r="P2130">
        <f>VLOOKUP(A2130&amp;"|"&amp;"Fall"&amp;"|"&amp;"Reading",kipp_maps!H:J,3,FALSE)</f>
        <v>32</v>
      </c>
      <c r="Q2130">
        <f>VLOOKUP(A2130&amp;"|"&amp;"Fall"&amp;"|"&amp;"Reading",kipp_maps!H:K,4,FALSE)</f>
        <v>2</v>
      </c>
      <c r="R2130">
        <f>VLOOKUP(A2130&amp;"|"&amp;"Spring"&amp;"|"&amp;"Reading",kipp_maps!H:I,2,FALSE)</f>
        <v>211</v>
      </c>
      <c r="S2130">
        <f>VLOOKUP(A2130&amp;"|"&amp;"Spring"&amp;"|"&amp;"Reading",kipp_maps!H:J,3,FALSE)</f>
        <v>28</v>
      </c>
      <c r="T2130">
        <f>VLOOKUP(A2130&amp;"|"&amp;"Spring"&amp;"|"&amp;"Reading",kipp_maps!H:K,4,FALSE)</f>
        <v>2</v>
      </c>
      <c r="U2130">
        <f>VLOOKUP(A2130&amp;"|"&amp;"Fall"&amp;"|"&amp;"Reading",kipp_maps!H:L,5,FALSE)</f>
        <v>4</v>
      </c>
      <c r="V2130">
        <f t="shared" si="134"/>
        <v>0</v>
      </c>
      <c r="W2130">
        <f t="shared" si="135"/>
        <v>-4</v>
      </c>
    </row>
    <row r="2131" spans="1:23" x14ac:dyDescent="0.25">
      <c r="A2131">
        <v>25989</v>
      </c>
      <c r="B2131" t="str">
        <f>VLOOKUP(A2131,kipp_maps!A:B,2,FALSE)</f>
        <v>School C</v>
      </c>
      <c r="C2131">
        <f>VLOOKUP(A2131,kipp_maps!A:C,3,FALSE)</f>
        <v>8</v>
      </c>
      <c r="D2131">
        <f>VLOOKUP(A2131,kipp_maps!A:D,4,FALSE)</f>
        <v>2019</v>
      </c>
      <c r="E2131" t="str">
        <f>VLOOKUP(A2131,kipp_maps!A:E,5,FALSE)</f>
        <v>GenEd</v>
      </c>
      <c r="F2131" t="str">
        <f>VLOOKUP(A2131&amp;"|"&amp;"Fall"&amp;"|"&amp;"Math",kipp_maps!H:I,2,FALSE)</f>
        <v>.</v>
      </c>
      <c r="G2131" t="str">
        <f>VLOOKUP(A2131&amp;"|"&amp;"Fall"&amp;"|"&amp;"Math",kipp_maps!H:J,3,FALSE)</f>
        <v>.</v>
      </c>
      <c r="H2131" t="str">
        <f>VLOOKUP(A2131&amp;"|"&amp;"Fall"&amp;"|"&amp;"Math",kipp_maps!H:K,4,FALSE)</f>
        <v>.</v>
      </c>
      <c r="I2131">
        <f>VLOOKUP(A2131&amp;"|"&amp;"Spring"&amp;"|"&amp;"Math",kipp_maps!H:I,2,FALSE)</f>
        <v>220</v>
      </c>
      <c r="J2131">
        <f>VLOOKUP(A2131&amp;"|"&amp;"Spring"&amp;"|"&amp;"Math",kipp_maps!H:J,3,FALSE)</f>
        <v>28</v>
      </c>
      <c r="K2131">
        <f>VLOOKUP(A2131&amp;"|"&amp;"Spring"&amp;"|"&amp;"Math",kipp_maps!H:K,4,FALSE)</f>
        <v>2</v>
      </c>
      <c r="L2131" t="str">
        <f>VLOOKUP(A2131&amp;"|"&amp;"Fall"&amp;"|"&amp;"Math",kipp_maps!H:L,5,FALSE)</f>
        <v>.</v>
      </c>
      <c r="M2131" t="e">
        <f t="shared" si="132"/>
        <v>#VALUE!</v>
      </c>
      <c r="N2131" t="e">
        <f t="shared" si="133"/>
        <v>#VALUE!</v>
      </c>
      <c r="O2131" t="str">
        <f>VLOOKUP(A2131&amp;"|"&amp;"Fall"&amp;"|"&amp;"Reading",kipp_maps!H:I,2,FALSE)</f>
        <v>.</v>
      </c>
      <c r="P2131" t="str">
        <f>VLOOKUP(A2131&amp;"|"&amp;"Fall"&amp;"|"&amp;"Reading",kipp_maps!H:J,3,FALSE)</f>
        <v>.</v>
      </c>
      <c r="Q2131" t="str">
        <f>VLOOKUP(A2131&amp;"|"&amp;"Fall"&amp;"|"&amp;"Reading",kipp_maps!H:K,4,FALSE)</f>
        <v>.</v>
      </c>
      <c r="R2131">
        <f>VLOOKUP(A2131&amp;"|"&amp;"Spring"&amp;"|"&amp;"Reading",kipp_maps!H:I,2,FALSE)</f>
        <v>222</v>
      </c>
      <c r="S2131">
        <f>VLOOKUP(A2131&amp;"|"&amp;"Spring"&amp;"|"&amp;"Reading",kipp_maps!H:J,3,FALSE)</f>
        <v>55</v>
      </c>
      <c r="T2131">
        <f>VLOOKUP(A2131&amp;"|"&amp;"Spring"&amp;"|"&amp;"Reading",kipp_maps!H:K,4,FALSE)</f>
        <v>3</v>
      </c>
      <c r="U2131" t="str">
        <f>VLOOKUP(A2131&amp;"|"&amp;"Fall"&amp;"|"&amp;"Reading",kipp_maps!H:L,5,FALSE)</f>
        <v>.</v>
      </c>
      <c r="V2131" t="e">
        <f t="shared" si="134"/>
        <v>#VALUE!</v>
      </c>
      <c r="W2131" t="e">
        <f t="shared" si="135"/>
        <v>#VALUE!</v>
      </c>
    </row>
    <row r="2132" spans="1:23" x14ac:dyDescent="0.25">
      <c r="A2132">
        <v>23747</v>
      </c>
      <c r="B2132" t="str">
        <f>VLOOKUP(A2132,kipp_maps!A:B,2,FALSE)</f>
        <v>School C</v>
      </c>
      <c r="C2132">
        <f>VLOOKUP(A2132,kipp_maps!A:C,3,FALSE)</f>
        <v>8</v>
      </c>
      <c r="D2132">
        <f>VLOOKUP(A2132,kipp_maps!A:D,4,FALSE)</f>
        <v>2019</v>
      </c>
      <c r="E2132" t="str">
        <f>VLOOKUP(A2132,kipp_maps!A:E,5,FALSE)</f>
        <v>GenEd</v>
      </c>
      <c r="F2132">
        <f>VLOOKUP(A2132&amp;"|"&amp;"Fall"&amp;"|"&amp;"Math",kipp_maps!H:I,2,FALSE)</f>
        <v>224</v>
      </c>
      <c r="G2132">
        <f>VLOOKUP(A2132&amp;"|"&amp;"Fall"&amp;"|"&amp;"Math",kipp_maps!H:J,3,FALSE)</f>
        <v>40</v>
      </c>
      <c r="H2132">
        <f>VLOOKUP(A2132&amp;"|"&amp;"Fall"&amp;"|"&amp;"Math",kipp_maps!H:K,4,FALSE)</f>
        <v>2</v>
      </c>
      <c r="I2132">
        <f>VLOOKUP(A2132&amp;"|"&amp;"Spring"&amp;"|"&amp;"Math",kipp_maps!H:I,2,FALSE)</f>
        <v>209</v>
      </c>
      <c r="J2132">
        <f>VLOOKUP(A2132&amp;"|"&amp;"Spring"&amp;"|"&amp;"Math",kipp_maps!H:J,3,FALSE)</f>
        <v>13</v>
      </c>
      <c r="K2132">
        <f>VLOOKUP(A2132&amp;"|"&amp;"Spring"&amp;"|"&amp;"Math",kipp_maps!H:K,4,FALSE)</f>
        <v>1</v>
      </c>
      <c r="L2132">
        <f>VLOOKUP(A2132&amp;"|"&amp;"Fall"&amp;"|"&amp;"Math",kipp_maps!H:L,5,FALSE)</f>
        <v>4</v>
      </c>
      <c r="M2132">
        <f t="shared" si="132"/>
        <v>-15</v>
      </c>
      <c r="N2132">
        <f t="shared" si="133"/>
        <v>-19</v>
      </c>
      <c r="O2132">
        <f>VLOOKUP(A2132&amp;"|"&amp;"Fall"&amp;"|"&amp;"Reading",kipp_maps!H:I,2,FALSE)</f>
        <v>216</v>
      </c>
      <c r="P2132">
        <f>VLOOKUP(A2132&amp;"|"&amp;"Fall"&amp;"|"&amp;"Reading",kipp_maps!H:J,3,FALSE)</f>
        <v>44</v>
      </c>
      <c r="Q2132">
        <f>VLOOKUP(A2132&amp;"|"&amp;"Fall"&amp;"|"&amp;"Reading",kipp_maps!H:K,4,FALSE)</f>
        <v>2</v>
      </c>
      <c r="R2132">
        <f>VLOOKUP(A2132&amp;"|"&amp;"Spring"&amp;"|"&amp;"Reading",kipp_maps!H:I,2,FALSE)</f>
        <v>207</v>
      </c>
      <c r="S2132">
        <f>VLOOKUP(A2132&amp;"|"&amp;"Spring"&amp;"|"&amp;"Reading",kipp_maps!H:J,3,FALSE)</f>
        <v>20</v>
      </c>
      <c r="T2132">
        <f>VLOOKUP(A2132&amp;"|"&amp;"Spring"&amp;"|"&amp;"Reading",kipp_maps!H:K,4,FALSE)</f>
        <v>1</v>
      </c>
      <c r="U2132">
        <f>VLOOKUP(A2132&amp;"|"&amp;"Fall"&amp;"|"&amp;"Reading",kipp_maps!H:L,5,FALSE)</f>
        <v>3</v>
      </c>
      <c r="V2132">
        <f t="shared" si="134"/>
        <v>-9</v>
      </c>
      <c r="W2132">
        <f t="shared" si="135"/>
        <v>-12</v>
      </c>
    </row>
    <row r="2133" spans="1:23" x14ac:dyDescent="0.25">
      <c r="A2133">
        <v>27380</v>
      </c>
      <c r="B2133" t="str">
        <f>VLOOKUP(A2133,kipp_maps!A:B,2,FALSE)</f>
        <v>School C</v>
      </c>
      <c r="C2133">
        <f>VLOOKUP(A2133,kipp_maps!A:C,3,FALSE)</f>
        <v>8</v>
      </c>
      <c r="D2133">
        <f>VLOOKUP(A2133,kipp_maps!A:D,4,FALSE)</f>
        <v>2019</v>
      </c>
      <c r="E2133" t="str">
        <f>VLOOKUP(A2133,kipp_maps!A:E,5,FALSE)</f>
        <v>SPED</v>
      </c>
      <c r="F2133">
        <f>VLOOKUP(A2133&amp;"|"&amp;"Fall"&amp;"|"&amp;"Math",kipp_maps!H:I,2,FALSE)</f>
        <v>228</v>
      </c>
      <c r="G2133">
        <f>VLOOKUP(A2133&amp;"|"&amp;"Fall"&amp;"|"&amp;"Math",kipp_maps!H:J,3,FALSE)</f>
        <v>49</v>
      </c>
      <c r="H2133">
        <f>VLOOKUP(A2133&amp;"|"&amp;"Fall"&amp;"|"&amp;"Math",kipp_maps!H:K,4,FALSE)</f>
        <v>2</v>
      </c>
      <c r="I2133">
        <f>VLOOKUP(A2133&amp;"|"&amp;"Spring"&amp;"|"&amp;"Math",kipp_maps!H:I,2,FALSE)</f>
        <v>223</v>
      </c>
      <c r="J2133">
        <f>VLOOKUP(A2133&amp;"|"&amp;"Spring"&amp;"|"&amp;"Math",kipp_maps!H:J,3,FALSE)</f>
        <v>34</v>
      </c>
      <c r="K2133">
        <f>VLOOKUP(A2133&amp;"|"&amp;"Spring"&amp;"|"&amp;"Math",kipp_maps!H:K,4,FALSE)</f>
        <v>2</v>
      </c>
      <c r="L2133">
        <f>VLOOKUP(A2133&amp;"|"&amp;"Fall"&amp;"|"&amp;"Math",kipp_maps!H:L,5,FALSE)</f>
        <v>4</v>
      </c>
      <c r="M2133">
        <f t="shared" si="132"/>
        <v>-5</v>
      </c>
      <c r="N2133">
        <f t="shared" si="133"/>
        <v>-9</v>
      </c>
      <c r="O2133">
        <f>VLOOKUP(A2133&amp;"|"&amp;"Fall"&amp;"|"&amp;"Reading",kipp_maps!H:I,2,FALSE)</f>
        <v>211</v>
      </c>
      <c r="P2133">
        <f>VLOOKUP(A2133&amp;"|"&amp;"Fall"&amp;"|"&amp;"Reading",kipp_maps!H:J,3,FALSE)</f>
        <v>32</v>
      </c>
      <c r="Q2133">
        <f>VLOOKUP(A2133&amp;"|"&amp;"Fall"&amp;"|"&amp;"Reading",kipp_maps!H:K,4,FALSE)</f>
        <v>2</v>
      </c>
      <c r="R2133">
        <f>VLOOKUP(A2133&amp;"|"&amp;"Spring"&amp;"|"&amp;"Reading",kipp_maps!H:I,2,FALSE)</f>
        <v>200</v>
      </c>
      <c r="S2133">
        <f>VLOOKUP(A2133&amp;"|"&amp;"Spring"&amp;"|"&amp;"Reading",kipp_maps!H:J,3,FALSE)</f>
        <v>10</v>
      </c>
      <c r="T2133">
        <f>VLOOKUP(A2133&amp;"|"&amp;"Spring"&amp;"|"&amp;"Reading",kipp_maps!H:K,4,FALSE)</f>
        <v>1</v>
      </c>
      <c r="U2133">
        <f>VLOOKUP(A2133&amp;"|"&amp;"Fall"&amp;"|"&amp;"Reading",kipp_maps!H:L,5,FALSE)</f>
        <v>4</v>
      </c>
      <c r="V2133">
        <f t="shared" si="134"/>
        <v>-11</v>
      </c>
      <c r="W2133">
        <f t="shared" si="135"/>
        <v>-15</v>
      </c>
    </row>
    <row r="2134" spans="1:23" x14ac:dyDescent="0.25">
      <c r="A2134">
        <v>29865</v>
      </c>
      <c r="B2134" t="str">
        <f>VLOOKUP(A2134,kipp_maps!A:B,2,FALSE)</f>
        <v>School C</v>
      </c>
      <c r="C2134">
        <f>VLOOKUP(A2134,kipp_maps!A:C,3,FALSE)</f>
        <v>8</v>
      </c>
      <c r="D2134">
        <f>VLOOKUP(A2134,kipp_maps!A:D,4,FALSE)</f>
        <v>2019</v>
      </c>
      <c r="E2134" t="str">
        <f>VLOOKUP(A2134,kipp_maps!A:E,5,FALSE)</f>
        <v>GenEd</v>
      </c>
      <c r="F2134">
        <f>VLOOKUP(A2134&amp;"|"&amp;"Fall"&amp;"|"&amp;"Math",kipp_maps!H:I,2,FALSE)</f>
        <v>238</v>
      </c>
      <c r="G2134">
        <f>VLOOKUP(A2134&amp;"|"&amp;"Fall"&amp;"|"&amp;"Math",kipp_maps!H:J,3,FALSE)</f>
        <v>70</v>
      </c>
      <c r="H2134">
        <f>VLOOKUP(A2134&amp;"|"&amp;"Fall"&amp;"|"&amp;"Math",kipp_maps!H:K,4,FALSE)</f>
        <v>3</v>
      </c>
      <c r="I2134">
        <f>VLOOKUP(A2134&amp;"|"&amp;"Spring"&amp;"|"&amp;"Math",kipp_maps!H:I,2,FALSE)</f>
        <v>236</v>
      </c>
      <c r="J2134">
        <f>VLOOKUP(A2134&amp;"|"&amp;"Spring"&amp;"|"&amp;"Math",kipp_maps!H:J,3,FALSE)</f>
        <v>60</v>
      </c>
      <c r="K2134">
        <f>VLOOKUP(A2134&amp;"|"&amp;"Spring"&amp;"|"&amp;"Math",kipp_maps!H:K,4,FALSE)</f>
        <v>3</v>
      </c>
      <c r="L2134">
        <f>VLOOKUP(A2134&amp;"|"&amp;"Fall"&amp;"|"&amp;"Math",kipp_maps!H:L,5,FALSE)</f>
        <v>3</v>
      </c>
      <c r="M2134">
        <f t="shared" si="132"/>
        <v>-2</v>
      </c>
      <c r="N2134">
        <f t="shared" si="133"/>
        <v>-5</v>
      </c>
      <c r="O2134">
        <f>VLOOKUP(A2134&amp;"|"&amp;"Fall"&amp;"|"&amp;"Reading",kipp_maps!H:I,2,FALSE)</f>
        <v>215</v>
      </c>
      <c r="P2134">
        <f>VLOOKUP(A2134&amp;"|"&amp;"Fall"&amp;"|"&amp;"Reading",kipp_maps!H:J,3,FALSE)</f>
        <v>42</v>
      </c>
      <c r="Q2134">
        <f>VLOOKUP(A2134&amp;"|"&amp;"Fall"&amp;"|"&amp;"Reading",kipp_maps!H:K,4,FALSE)</f>
        <v>2</v>
      </c>
      <c r="R2134">
        <f>VLOOKUP(A2134&amp;"|"&amp;"Spring"&amp;"|"&amp;"Reading",kipp_maps!H:I,2,FALSE)</f>
        <v>227</v>
      </c>
      <c r="S2134">
        <f>VLOOKUP(A2134&amp;"|"&amp;"Spring"&amp;"|"&amp;"Reading",kipp_maps!H:J,3,FALSE)</f>
        <v>67</v>
      </c>
      <c r="T2134">
        <f>VLOOKUP(A2134&amp;"|"&amp;"Spring"&amp;"|"&amp;"Reading",kipp_maps!H:K,4,FALSE)</f>
        <v>3</v>
      </c>
      <c r="U2134">
        <f>VLOOKUP(A2134&amp;"|"&amp;"Fall"&amp;"|"&amp;"Reading",kipp_maps!H:L,5,FALSE)</f>
        <v>3</v>
      </c>
      <c r="V2134">
        <f t="shared" si="134"/>
        <v>12</v>
      </c>
      <c r="W2134">
        <f t="shared" si="135"/>
        <v>9</v>
      </c>
    </row>
    <row r="2135" spans="1:23" x14ac:dyDescent="0.25">
      <c r="A2135">
        <v>13467</v>
      </c>
      <c r="B2135" t="str">
        <f>VLOOKUP(A2135,kipp_maps!A:B,2,FALSE)</f>
        <v>School C</v>
      </c>
      <c r="C2135">
        <f>VLOOKUP(A2135,kipp_maps!A:C,3,FALSE)</f>
        <v>8</v>
      </c>
      <c r="D2135">
        <f>VLOOKUP(A2135,kipp_maps!A:D,4,FALSE)</f>
        <v>2019</v>
      </c>
      <c r="E2135" t="str">
        <f>VLOOKUP(A2135,kipp_maps!A:E,5,FALSE)</f>
        <v>GenEd</v>
      </c>
      <c r="F2135">
        <f>VLOOKUP(A2135&amp;"|"&amp;"Fall"&amp;"|"&amp;"Math",kipp_maps!H:I,2,FALSE)</f>
        <v>247</v>
      </c>
      <c r="G2135">
        <f>VLOOKUP(A2135&amp;"|"&amp;"Fall"&amp;"|"&amp;"Math",kipp_maps!H:J,3,FALSE)</f>
        <v>85</v>
      </c>
      <c r="H2135">
        <f>VLOOKUP(A2135&amp;"|"&amp;"Fall"&amp;"|"&amp;"Math",kipp_maps!H:K,4,FALSE)</f>
        <v>4</v>
      </c>
      <c r="I2135">
        <f>VLOOKUP(A2135&amp;"|"&amp;"Spring"&amp;"|"&amp;"Math",kipp_maps!H:I,2,FALSE)</f>
        <v>244</v>
      </c>
      <c r="J2135">
        <f>VLOOKUP(A2135&amp;"|"&amp;"Spring"&amp;"|"&amp;"Math",kipp_maps!H:J,3,FALSE)</f>
        <v>75</v>
      </c>
      <c r="K2135">
        <f>VLOOKUP(A2135&amp;"|"&amp;"Spring"&amp;"|"&amp;"Math",kipp_maps!H:K,4,FALSE)</f>
        <v>4</v>
      </c>
      <c r="L2135">
        <f>VLOOKUP(A2135&amp;"|"&amp;"Fall"&amp;"|"&amp;"Math",kipp_maps!H:L,5,FALSE)</f>
        <v>3</v>
      </c>
      <c r="M2135">
        <f t="shared" si="132"/>
        <v>-3</v>
      </c>
      <c r="N2135">
        <f t="shared" si="133"/>
        <v>-6</v>
      </c>
      <c r="O2135">
        <f>VLOOKUP(A2135&amp;"|"&amp;"Fall"&amp;"|"&amp;"Reading",kipp_maps!H:I,2,FALSE)</f>
        <v>231</v>
      </c>
      <c r="P2135">
        <f>VLOOKUP(A2135&amp;"|"&amp;"Fall"&amp;"|"&amp;"Reading",kipp_maps!H:J,3,FALSE)</f>
        <v>80</v>
      </c>
      <c r="Q2135">
        <f>VLOOKUP(A2135&amp;"|"&amp;"Fall"&amp;"|"&amp;"Reading",kipp_maps!H:K,4,FALSE)</f>
        <v>4</v>
      </c>
      <c r="R2135">
        <f>VLOOKUP(A2135&amp;"|"&amp;"Spring"&amp;"|"&amp;"Reading",kipp_maps!H:I,2,FALSE)</f>
        <v>222</v>
      </c>
      <c r="S2135">
        <f>VLOOKUP(A2135&amp;"|"&amp;"Spring"&amp;"|"&amp;"Reading",kipp_maps!H:J,3,FALSE)</f>
        <v>55</v>
      </c>
      <c r="T2135">
        <f>VLOOKUP(A2135&amp;"|"&amp;"Spring"&amp;"|"&amp;"Reading",kipp_maps!H:K,4,FALSE)</f>
        <v>3</v>
      </c>
      <c r="U2135">
        <f>VLOOKUP(A2135&amp;"|"&amp;"Fall"&amp;"|"&amp;"Reading",kipp_maps!H:L,5,FALSE)</f>
        <v>2</v>
      </c>
      <c r="V2135">
        <f t="shared" si="134"/>
        <v>-9</v>
      </c>
      <c r="W2135">
        <f t="shared" si="135"/>
        <v>-11</v>
      </c>
    </row>
    <row r="2136" spans="1:23" x14ac:dyDescent="0.25">
      <c r="A2136">
        <v>13764</v>
      </c>
      <c r="B2136" t="str">
        <f>VLOOKUP(A2136,kipp_maps!A:B,2,FALSE)</f>
        <v>School C</v>
      </c>
      <c r="C2136">
        <f>VLOOKUP(A2136,kipp_maps!A:C,3,FALSE)</f>
        <v>8</v>
      </c>
      <c r="D2136">
        <f>VLOOKUP(A2136,kipp_maps!A:D,4,FALSE)</f>
        <v>2019</v>
      </c>
      <c r="E2136" t="str">
        <f>VLOOKUP(A2136,kipp_maps!A:E,5,FALSE)</f>
        <v>GenEd</v>
      </c>
      <c r="F2136">
        <f>VLOOKUP(A2136&amp;"|"&amp;"Fall"&amp;"|"&amp;"Math",kipp_maps!H:I,2,FALSE)</f>
        <v>235</v>
      </c>
      <c r="G2136">
        <f>VLOOKUP(A2136&amp;"|"&amp;"Fall"&amp;"|"&amp;"Math",kipp_maps!H:J,3,FALSE)</f>
        <v>64</v>
      </c>
      <c r="H2136">
        <f>VLOOKUP(A2136&amp;"|"&amp;"Fall"&amp;"|"&amp;"Math",kipp_maps!H:K,4,FALSE)</f>
        <v>3</v>
      </c>
      <c r="I2136">
        <f>VLOOKUP(A2136&amp;"|"&amp;"Spring"&amp;"|"&amp;"Math",kipp_maps!H:I,2,FALSE)</f>
        <v>227</v>
      </c>
      <c r="J2136">
        <f>VLOOKUP(A2136&amp;"|"&amp;"Spring"&amp;"|"&amp;"Math",kipp_maps!H:J,3,FALSE)</f>
        <v>42</v>
      </c>
      <c r="K2136">
        <f>VLOOKUP(A2136&amp;"|"&amp;"Spring"&amp;"|"&amp;"Math",kipp_maps!H:K,4,FALSE)</f>
        <v>2</v>
      </c>
      <c r="L2136">
        <f>VLOOKUP(A2136&amp;"|"&amp;"Fall"&amp;"|"&amp;"Math",kipp_maps!H:L,5,FALSE)</f>
        <v>4</v>
      </c>
      <c r="M2136">
        <f t="shared" si="132"/>
        <v>-8</v>
      </c>
      <c r="N2136">
        <f t="shared" si="133"/>
        <v>-12</v>
      </c>
      <c r="O2136">
        <f>VLOOKUP(A2136&amp;"|"&amp;"Fall"&amp;"|"&amp;"Reading",kipp_maps!H:I,2,FALSE)</f>
        <v>229</v>
      </c>
      <c r="P2136">
        <f>VLOOKUP(A2136&amp;"|"&amp;"Fall"&amp;"|"&amp;"Reading",kipp_maps!H:J,3,FALSE)</f>
        <v>76</v>
      </c>
      <c r="Q2136">
        <f>VLOOKUP(A2136&amp;"|"&amp;"Fall"&amp;"|"&amp;"Reading",kipp_maps!H:K,4,FALSE)</f>
        <v>4</v>
      </c>
      <c r="R2136">
        <f>VLOOKUP(A2136&amp;"|"&amp;"Spring"&amp;"|"&amp;"Reading",kipp_maps!H:I,2,FALSE)</f>
        <v>220</v>
      </c>
      <c r="S2136">
        <f>VLOOKUP(A2136&amp;"|"&amp;"Spring"&amp;"|"&amp;"Reading",kipp_maps!H:J,3,FALSE)</f>
        <v>50</v>
      </c>
      <c r="T2136">
        <f>VLOOKUP(A2136&amp;"|"&amp;"Spring"&amp;"|"&amp;"Reading",kipp_maps!H:K,4,FALSE)</f>
        <v>3</v>
      </c>
      <c r="U2136">
        <f>VLOOKUP(A2136&amp;"|"&amp;"Fall"&amp;"|"&amp;"Reading",kipp_maps!H:L,5,FALSE)</f>
        <v>2</v>
      </c>
      <c r="V2136">
        <f t="shared" si="134"/>
        <v>-9</v>
      </c>
      <c r="W2136">
        <f t="shared" si="135"/>
        <v>-11</v>
      </c>
    </row>
    <row r="2137" spans="1:23" x14ac:dyDescent="0.25">
      <c r="A2137">
        <v>13689</v>
      </c>
      <c r="B2137" t="str">
        <f>VLOOKUP(A2137,kipp_maps!A:B,2,FALSE)</f>
        <v>School C</v>
      </c>
      <c r="C2137">
        <f>VLOOKUP(A2137,kipp_maps!A:C,3,FALSE)</f>
        <v>8</v>
      </c>
      <c r="D2137">
        <f>VLOOKUP(A2137,kipp_maps!A:D,4,FALSE)</f>
        <v>2019</v>
      </c>
      <c r="E2137" t="str">
        <f>VLOOKUP(A2137,kipp_maps!A:E,5,FALSE)</f>
        <v>GenEd</v>
      </c>
      <c r="F2137">
        <f>VLOOKUP(A2137&amp;"|"&amp;"Fall"&amp;"|"&amp;"Math",kipp_maps!H:I,2,FALSE)</f>
        <v>226</v>
      </c>
      <c r="G2137">
        <f>VLOOKUP(A2137&amp;"|"&amp;"Fall"&amp;"|"&amp;"Math",kipp_maps!H:J,3,FALSE)</f>
        <v>44</v>
      </c>
      <c r="H2137">
        <f>VLOOKUP(A2137&amp;"|"&amp;"Fall"&amp;"|"&amp;"Math",kipp_maps!H:K,4,FALSE)</f>
        <v>2</v>
      </c>
      <c r="I2137">
        <f>VLOOKUP(A2137&amp;"|"&amp;"Spring"&amp;"|"&amp;"Math",kipp_maps!H:I,2,FALSE)</f>
        <v>227</v>
      </c>
      <c r="J2137">
        <f>VLOOKUP(A2137&amp;"|"&amp;"Spring"&amp;"|"&amp;"Math",kipp_maps!H:J,3,FALSE)</f>
        <v>42</v>
      </c>
      <c r="K2137">
        <f>VLOOKUP(A2137&amp;"|"&amp;"Spring"&amp;"|"&amp;"Math",kipp_maps!H:K,4,FALSE)</f>
        <v>2</v>
      </c>
      <c r="L2137">
        <f>VLOOKUP(A2137&amp;"|"&amp;"Fall"&amp;"|"&amp;"Math",kipp_maps!H:L,5,FALSE)</f>
        <v>4</v>
      </c>
      <c r="M2137">
        <f t="shared" si="132"/>
        <v>1</v>
      </c>
      <c r="N2137">
        <f t="shared" si="133"/>
        <v>-3</v>
      </c>
      <c r="O2137">
        <f>VLOOKUP(A2137&amp;"|"&amp;"Fall"&amp;"|"&amp;"Reading",kipp_maps!H:I,2,FALSE)</f>
        <v>227</v>
      </c>
      <c r="P2137">
        <f>VLOOKUP(A2137&amp;"|"&amp;"Fall"&amp;"|"&amp;"Reading",kipp_maps!H:J,3,FALSE)</f>
        <v>72</v>
      </c>
      <c r="Q2137">
        <f>VLOOKUP(A2137&amp;"|"&amp;"Fall"&amp;"|"&amp;"Reading",kipp_maps!H:K,4,FALSE)</f>
        <v>3</v>
      </c>
      <c r="R2137">
        <f>VLOOKUP(A2137&amp;"|"&amp;"Spring"&amp;"|"&amp;"Reading",kipp_maps!H:I,2,FALSE)</f>
        <v>231</v>
      </c>
      <c r="S2137">
        <f>VLOOKUP(A2137&amp;"|"&amp;"Spring"&amp;"|"&amp;"Reading",kipp_maps!H:J,3,FALSE)</f>
        <v>76</v>
      </c>
      <c r="T2137">
        <f>VLOOKUP(A2137&amp;"|"&amp;"Spring"&amp;"|"&amp;"Reading",kipp_maps!H:K,4,FALSE)</f>
        <v>4</v>
      </c>
      <c r="U2137">
        <f>VLOOKUP(A2137&amp;"|"&amp;"Fall"&amp;"|"&amp;"Reading",kipp_maps!H:L,5,FALSE)</f>
        <v>2</v>
      </c>
      <c r="V2137">
        <f t="shared" si="134"/>
        <v>4</v>
      </c>
      <c r="W2137">
        <f t="shared" si="135"/>
        <v>2</v>
      </c>
    </row>
    <row r="2138" spans="1:23" x14ac:dyDescent="0.25">
      <c r="A2138">
        <v>28232</v>
      </c>
      <c r="B2138" t="str">
        <f>VLOOKUP(A2138,kipp_maps!A:B,2,FALSE)</f>
        <v>School C</v>
      </c>
      <c r="C2138">
        <f>VLOOKUP(A2138,kipp_maps!A:C,3,FALSE)</f>
        <v>8</v>
      </c>
      <c r="D2138">
        <f>VLOOKUP(A2138,kipp_maps!A:D,4,FALSE)</f>
        <v>2019</v>
      </c>
      <c r="E2138" t="str">
        <f>VLOOKUP(A2138,kipp_maps!A:E,5,FALSE)</f>
        <v>Gifted</v>
      </c>
      <c r="F2138">
        <f>VLOOKUP(A2138&amp;"|"&amp;"Fall"&amp;"|"&amp;"Math",kipp_maps!H:I,2,FALSE)</f>
        <v>240</v>
      </c>
      <c r="G2138">
        <f>VLOOKUP(A2138&amp;"|"&amp;"Fall"&amp;"|"&amp;"Math",kipp_maps!H:J,3,FALSE)</f>
        <v>74</v>
      </c>
      <c r="H2138">
        <f>VLOOKUP(A2138&amp;"|"&amp;"Fall"&amp;"|"&amp;"Math",kipp_maps!H:K,4,FALSE)</f>
        <v>3</v>
      </c>
      <c r="I2138">
        <f>VLOOKUP(A2138&amp;"|"&amp;"Spring"&amp;"|"&amp;"Math",kipp_maps!H:I,2,FALSE)</f>
        <v>243</v>
      </c>
      <c r="J2138">
        <f>VLOOKUP(A2138&amp;"|"&amp;"Spring"&amp;"|"&amp;"Math",kipp_maps!H:J,3,FALSE)</f>
        <v>74</v>
      </c>
      <c r="K2138">
        <f>VLOOKUP(A2138&amp;"|"&amp;"Spring"&amp;"|"&amp;"Math",kipp_maps!H:K,4,FALSE)</f>
        <v>3</v>
      </c>
      <c r="L2138">
        <f>VLOOKUP(A2138&amp;"|"&amp;"Fall"&amp;"|"&amp;"Math",kipp_maps!H:L,5,FALSE)</f>
        <v>3</v>
      </c>
      <c r="M2138">
        <f t="shared" si="132"/>
        <v>3</v>
      </c>
      <c r="N2138">
        <f t="shared" si="133"/>
        <v>0</v>
      </c>
      <c r="O2138">
        <f>VLOOKUP(A2138&amp;"|"&amp;"Fall"&amp;"|"&amp;"Reading",kipp_maps!H:I,2,FALSE)</f>
        <v>218</v>
      </c>
      <c r="P2138">
        <f>VLOOKUP(A2138&amp;"|"&amp;"Fall"&amp;"|"&amp;"Reading",kipp_maps!H:J,3,FALSE)</f>
        <v>50</v>
      </c>
      <c r="Q2138">
        <f>VLOOKUP(A2138&amp;"|"&amp;"Fall"&amp;"|"&amp;"Reading",kipp_maps!H:K,4,FALSE)</f>
        <v>3</v>
      </c>
      <c r="R2138">
        <f>VLOOKUP(A2138&amp;"|"&amp;"Spring"&amp;"|"&amp;"Reading",kipp_maps!H:I,2,FALSE)</f>
        <v>224</v>
      </c>
      <c r="S2138">
        <f>VLOOKUP(A2138&amp;"|"&amp;"Spring"&amp;"|"&amp;"Reading",kipp_maps!H:J,3,FALSE)</f>
        <v>60</v>
      </c>
      <c r="T2138">
        <f>VLOOKUP(A2138&amp;"|"&amp;"Spring"&amp;"|"&amp;"Reading",kipp_maps!H:K,4,FALSE)</f>
        <v>3</v>
      </c>
      <c r="U2138">
        <f>VLOOKUP(A2138&amp;"|"&amp;"Fall"&amp;"|"&amp;"Reading",kipp_maps!H:L,5,FALSE)</f>
        <v>3</v>
      </c>
      <c r="V2138">
        <f t="shared" si="134"/>
        <v>6</v>
      </c>
      <c r="W2138">
        <f t="shared" si="135"/>
        <v>3</v>
      </c>
    </row>
    <row r="2139" spans="1:23" x14ac:dyDescent="0.25">
      <c r="A2139">
        <v>19117</v>
      </c>
      <c r="B2139" t="str">
        <f>VLOOKUP(A2139,kipp_maps!A:B,2,FALSE)</f>
        <v>School C</v>
      </c>
      <c r="C2139">
        <f>VLOOKUP(A2139,kipp_maps!A:C,3,FALSE)</f>
        <v>8</v>
      </c>
      <c r="D2139">
        <f>VLOOKUP(A2139,kipp_maps!A:D,4,FALSE)</f>
        <v>2019</v>
      </c>
      <c r="E2139" t="str">
        <f>VLOOKUP(A2139,kipp_maps!A:E,5,FALSE)</f>
        <v>Gifted</v>
      </c>
      <c r="F2139">
        <f>VLOOKUP(A2139&amp;"|"&amp;"Fall"&amp;"|"&amp;"Math",kipp_maps!H:I,2,FALSE)</f>
        <v>248</v>
      </c>
      <c r="G2139">
        <f>VLOOKUP(A2139&amp;"|"&amp;"Fall"&amp;"|"&amp;"Math",kipp_maps!H:J,3,FALSE)</f>
        <v>86</v>
      </c>
      <c r="H2139">
        <f>VLOOKUP(A2139&amp;"|"&amp;"Fall"&amp;"|"&amp;"Math",kipp_maps!H:K,4,FALSE)</f>
        <v>4</v>
      </c>
      <c r="I2139">
        <f>VLOOKUP(A2139&amp;"|"&amp;"Spring"&amp;"|"&amp;"Math",kipp_maps!H:I,2,FALSE)</f>
        <v>253</v>
      </c>
      <c r="J2139">
        <f>VLOOKUP(A2139&amp;"|"&amp;"Spring"&amp;"|"&amp;"Math",kipp_maps!H:J,3,FALSE)</f>
        <v>88</v>
      </c>
      <c r="K2139">
        <f>VLOOKUP(A2139&amp;"|"&amp;"Spring"&amp;"|"&amp;"Math",kipp_maps!H:K,4,FALSE)</f>
        <v>4</v>
      </c>
      <c r="L2139">
        <f>VLOOKUP(A2139&amp;"|"&amp;"Fall"&amp;"|"&amp;"Math",kipp_maps!H:L,5,FALSE)</f>
        <v>3</v>
      </c>
      <c r="M2139">
        <f t="shared" si="132"/>
        <v>5</v>
      </c>
      <c r="N2139">
        <f t="shared" si="133"/>
        <v>2</v>
      </c>
      <c r="O2139">
        <f>VLOOKUP(A2139&amp;"|"&amp;"Fall"&amp;"|"&amp;"Reading",kipp_maps!H:I,2,FALSE)</f>
        <v>235</v>
      </c>
      <c r="P2139">
        <f>VLOOKUP(A2139&amp;"|"&amp;"Fall"&amp;"|"&amp;"Reading",kipp_maps!H:J,3,FALSE)</f>
        <v>87</v>
      </c>
      <c r="Q2139">
        <f>VLOOKUP(A2139&amp;"|"&amp;"Fall"&amp;"|"&amp;"Reading",kipp_maps!H:K,4,FALSE)</f>
        <v>4</v>
      </c>
      <c r="R2139">
        <f>VLOOKUP(A2139&amp;"|"&amp;"Spring"&amp;"|"&amp;"Reading",kipp_maps!H:I,2,FALSE)</f>
        <v>242</v>
      </c>
      <c r="S2139">
        <f>VLOOKUP(A2139&amp;"|"&amp;"Spring"&amp;"|"&amp;"Reading",kipp_maps!H:J,3,FALSE)</f>
        <v>92</v>
      </c>
      <c r="T2139">
        <f>VLOOKUP(A2139&amp;"|"&amp;"Spring"&amp;"|"&amp;"Reading",kipp_maps!H:K,4,FALSE)</f>
        <v>4</v>
      </c>
      <c r="U2139">
        <f>VLOOKUP(A2139&amp;"|"&amp;"Fall"&amp;"|"&amp;"Reading",kipp_maps!H:L,5,FALSE)</f>
        <v>2</v>
      </c>
      <c r="V2139">
        <f t="shared" si="134"/>
        <v>7</v>
      </c>
      <c r="W2139">
        <f t="shared" si="135"/>
        <v>5</v>
      </c>
    </row>
    <row r="2140" spans="1:23" x14ac:dyDescent="0.25">
      <c r="A2140">
        <v>20150</v>
      </c>
      <c r="B2140" t="str">
        <f>VLOOKUP(A2140,kipp_maps!A:B,2,FALSE)</f>
        <v>School D</v>
      </c>
      <c r="C2140">
        <f>VLOOKUP(A2140,kipp_maps!A:C,3,FALSE)</f>
        <v>8</v>
      </c>
      <c r="D2140">
        <f>VLOOKUP(A2140,kipp_maps!A:D,4,FALSE)</f>
        <v>2019</v>
      </c>
      <c r="E2140" t="str">
        <f>VLOOKUP(A2140,kipp_maps!A:E,5,FALSE)</f>
        <v>GenEd</v>
      </c>
      <c r="F2140">
        <f>VLOOKUP(A2140&amp;"|"&amp;"Fall"&amp;"|"&amp;"Math",kipp_maps!H:I,2,FALSE)</f>
        <v>227</v>
      </c>
      <c r="G2140">
        <f>VLOOKUP(A2140&amp;"|"&amp;"Fall"&amp;"|"&amp;"Math",kipp_maps!H:J,3,FALSE)</f>
        <v>46</v>
      </c>
      <c r="H2140">
        <f>VLOOKUP(A2140&amp;"|"&amp;"Fall"&amp;"|"&amp;"Math",kipp_maps!H:K,4,FALSE)</f>
        <v>2</v>
      </c>
      <c r="I2140">
        <f>VLOOKUP(A2140&amp;"|"&amp;"Spring"&amp;"|"&amp;"Math",kipp_maps!H:I,2,FALSE)</f>
        <v>229</v>
      </c>
      <c r="J2140">
        <f>VLOOKUP(A2140&amp;"|"&amp;"Spring"&amp;"|"&amp;"Math",kipp_maps!H:J,3,FALSE)</f>
        <v>46</v>
      </c>
      <c r="K2140">
        <f>VLOOKUP(A2140&amp;"|"&amp;"Spring"&amp;"|"&amp;"Math",kipp_maps!H:K,4,FALSE)</f>
        <v>2</v>
      </c>
      <c r="L2140">
        <f>VLOOKUP(A2140&amp;"|"&amp;"Fall"&amp;"|"&amp;"Math",kipp_maps!H:L,5,FALSE)</f>
        <v>4</v>
      </c>
      <c r="M2140">
        <f t="shared" si="132"/>
        <v>2</v>
      </c>
      <c r="N2140">
        <f t="shared" si="133"/>
        <v>-2</v>
      </c>
      <c r="O2140">
        <f>VLOOKUP(A2140&amp;"|"&amp;"Fall"&amp;"|"&amp;"Reading",kipp_maps!H:I,2,FALSE)</f>
        <v>203</v>
      </c>
      <c r="P2140">
        <f>VLOOKUP(A2140&amp;"|"&amp;"Fall"&amp;"|"&amp;"Reading",kipp_maps!H:J,3,FALSE)</f>
        <v>16</v>
      </c>
      <c r="Q2140">
        <f>VLOOKUP(A2140&amp;"|"&amp;"Fall"&amp;"|"&amp;"Reading",kipp_maps!H:K,4,FALSE)</f>
        <v>1</v>
      </c>
      <c r="R2140">
        <f>VLOOKUP(A2140&amp;"|"&amp;"Spring"&amp;"|"&amp;"Reading",kipp_maps!H:I,2,FALSE)</f>
        <v>212</v>
      </c>
      <c r="S2140">
        <f>VLOOKUP(A2140&amp;"|"&amp;"Spring"&amp;"|"&amp;"Reading",kipp_maps!H:J,3,FALSE)</f>
        <v>30</v>
      </c>
      <c r="T2140">
        <f>VLOOKUP(A2140&amp;"|"&amp;"Spring"&amp;"|"&amp;"Reading",kipp_maps!H:K,4,FALSE)</f>
        <v>2</v>
      </c>
      <c r="U2140">
        <f>VLOOKUP(A2140&amp;"|"&amp;"Fall"&amp;"|"&amp;"Reading",kipp_maps!H:L,5,FALSE)</f>
        <v>5</v>
      </c>
      <c r="V2140">
        <f t="shared" si="134"/>
        <v>9</v>
      </c>
      <c r="W2140">
        <f t="shared" si="135"/>
        <v>4</v>
      </c>
    </row>
    <row r="2141" spans="1:23" x14ac:dyDescent="0.25">
      <c r="A2141">
        <v>25804</v>
      </c>
      <c r="B2141" t="str">
        <f>VLOOKUP(A2141,kipp_maps!A:B,2,FALSE)</f>
        <v>School D</v>
      </c>
      <c r="C2141">
        <f>VLOOKUP(A2141,kipp_maps!A:C,3,FALSE)</f>
        <v>8</v>
      </c>
      <c r="D2141">
        <f>VLOOKUP(A2141,kipp_maps!A:D,4,FALSE)</f>
        <v>2019</v>
      </c>
      <c r="E2141" t="str">
        <f>VLOOKUP(A2141,kipp_maps!A:E,5,FALSE)</f>
        <v>GenEd</v>
      </c>
      <c r="F2141">
        <f>VLOOKUP(A2141&amp;"|"&amp;"Fall"&amp;"|"&amp;"Math",kipp_maps!H:I,2,FALSE)</f>
        <v>223</v>
      </c>
      <c r="G2141">
        <f>VLOOKUP(A2141&amp;"|"&amp;"Fall"&amp;"|"&amp;"Math",kipp_maps!H:J,3,FALSE)</f>
        <v>38</v>
      </c>
      <c r="H2141">
        <f>VLOOKUP(A2141&amp;"|"&amp;"Fall"&amp;"|"&amp;"Math",kipp_maps!H:K,4,FALSE)</f>
        <v>2</v>
      </c>
      <c r="I2141">
        <f>VLOOKUP(A2141&amp;"|"&amp;"Spring"&amp;"|"&amp;"Math",kipp_maps!H:I,2,FALSE)</f>
        <v>229</v>
      </c>
      <c r="J2141">
        <f>VLOOKUP(A2141&amp;"|"&amp;"Spring"&amp;"|"&amp;"Math",kipp_maps!H:J,3,FALSE)</f>
        <v>46</v>
      </c>
      <c r="K2141">
        <f>VLOOKUP(A2141&amp;"|"&amp;"Spring"&amp;"|"&amp;"Math",kipp_maps!H:K,4,FALSE)</f>
        <v>2</v>
      </c>
      <c r="L2141">
        <f>VLOOKUP(A2141&amp;"|"&amp;"Fall"&amp;"|"&amp;"Math",kipp_maps!H:L,5,FALSE)</f>
        <v>4</v>
      </c>
      <c r="M2141">
        <f t="shared" si="132"/>
        <v>6</v>
      </c>
      <c r="N2141">
        <f t="shared" si="133"/>
        <v>2</v>
      </c>
      <c r="O2141">
        <f>VLOOKUP(A2141&amp;"|"&amp;"Fall"&amp;"|"&amp;"Reading",kipp_maps!H:I,2,FALSE)</f>
        <v>206</v>
      </c>
      <c r="P2141">
        <f>VLOOKUP(A2141&amp;"|"&amp;"Fall"&amp;"|"&amp;"Reading",kipp_maps!H:J,3,FALSE)</f>
        <v>21</v>
      </c>
      <c r="Q2141">
        <f>VLOOKUP(A2141&amp;"|"&amp;"Fall"&amp;"|"&amp;"Reading",kipp_maps!H:K,4,FALSE)</f>
        <v>1</v>
      </c>
      <c r="R2141">
        <f>VLOOKUP(A2141&amp;"|"&amp;"Spring"&amp;"|"&amp;"Reading",kipp_maps!H:I,2,FALSE)</f>
        <v>209</v>
      </c>
      <c r="S2141">
        <f>VLOOKUP(A2141&amp;"|"&amp;"Spring"&amp;"|"&amp;"Reading",kipp_maps!H:J,3,FALSE)</f>
        <v>24</v>
      </c>
      <c r="T2141">
        <f>VLOOKUP(A2141&amp;"|"&amp;"Spring"&amp;"|"&amp;"Reading",kipp_maps!H:K,4,FALSE)</f>
        <v>1</v>
      </c>
      <c r="U2141">
        <f>VLOOKUP(A2141&amp;"|"&amp;"Fall"&amp;"|"&amp;"Reading",kipp_maps!H:L,5,FALSE)</f>
        <v>5</v>
      </c>
      <c r="V2141">
        <f t="shared" si="134"/>
        <v>3</v>
      </c>
      <c r="W2141">
        <f t="shared" si="135"/>
        <v>-2</v>
      </c>
    </row>
    <row r="2142" spans="1:23" x14ac:dyDescent="0.25">
      <c r="A2142">
        <v>13023</v>
      </c>
      <c r="B2142" t="str">
        <f>VLOOKUP(A2142,kipp_maps!A:B,2,FALSE)</f>
        <v>School D</v>
      </c>
      <c r="C2142">
        <f>VLOOKUP(A2142,kipp_maps!A:C,3,FALSE)</f>
        <v>8</v>
      </c>
      <c r="D2142">
        <f>VLOOKUP(A2142,kipp_maps!A:D,4,FALSE)</f>
        <v>2019</v>
      </c>
      <c r="E2142" t="str">
        <f>VLOOKUP(A2142,kipp_maps!A:E,5,FALSE)</f>
        <v>Gifted</v>
      </c>
      <c r="F2142">
        <f>VLOOKUP(A2142&amp;"|"&amp;"Fall"&amp;"|"&amp;"Math",kipp_maps!H:I,2,FALSE)</f>
        <v>227</v>
      </c>
      <c r="G2142">
        <f>VLOOKUP(A2142&amp;"|"&amp;"Fall"&amp;"|"&amp;"Math",kipp_maps!H:J,3,FALSE)</f>
        <v>46</v>
      </c>
      <c r="H2142">
        <f>VLOOKUP(A2142&amp;"|"&amp;"Fall"&amp;"|"&amp;"Math",kipp_maps!H:K,4,FALSE)</f>
        <v>2</v>
      </c>
      <c r="I2142">
        <f>VLOOKUP(A2142&amp;"|"&amp;"Spring"&amp;"|"&amp;"Math",kipp_maps!H:I,2,FALSE)</f>
        <v>226</v>
      </c>
      <c r="J2142">
        <f>VLOOKUP(A2142&amp;"|"&amp;"Spring"&amp;"|"&amp;"Math",kipp_maps!H:J,3,FALSE)</f>
        <v>40</v>
      </c>
      <c r="K2142">
        <f>VLOOKUP(A2142&amp;"|"&amp;"Spring"&amp;"|"&amp;"Math",kipp_maps!H:K,4,FALSE)</f>
        <v>2</v>
      </c>
      <c r="L2142">
        <f>VLOOKUP(A2142&amp;"|"&amp;"Fall"&amp;"|"&amp;"Math",kipp_maps!H:L,5,FALSE)</f>
        <v>4</v>
      </c>
      <c r="M2142">
        <f t="shared" si="132"/>
        <v>-1</v>
      </c>
      <c r="N2142">
        <f t="shared" si="133"/>
        <v>-5</v>
      </c>
      <c r="O2142">
        <f>VLOOKUP(A2142&amp;"|"&amp;"Fall"&amp;"|"&amp;"Reading",kipp_maps!H:I,2,FALSE)</f>
        <v>216</v>
      </c>
      <c r="P2142">
        <f>VLOOKUP(A2142&amp;"|"&amp;"Fall"&amp;"|"&amp;"Reading",kipp_maps!H:J,3,FALSE)</f>
        <v>44</v>
      </c>
      <c r="Q2142">
        <f>VLOOKUP(A2142&amp;"|"&amp;"Fall"&amp;"|"&amp;"Reading",kipp_maps!H:K,4,FALSE)</f>
        <v>2</v>
      </c>
      <c r="R2142">
        <f>VLOOKUP(A2142&amp;"|"&amp;"Spring"&amp;"|"&amp;"Reading",kipp_maps!H:I,2,FALSE)</f>
        <v>220</v>
      </c>
      <c r="S2142">
        <f>VLOOKUP(A2142&amp;"|"&amp;"Spring"&amp;"|"&amp;"Reading",kipp_maps!H:J,3,FALSE)</f>
        <v>50</v>
      </c>
      <c r="T2142">
        <f>VLOOKUP(A2142&amp;"|"&amp;"Spring"&amp;"|"&amp;"Reading",kipp_maps!H:K,4,FALSE)</f>
        <v>3</v>
      </c>
      <c r="U2142">
        <f>VLOOKUP(A2142&amp;"|"&amp;"Fall"&amp;"|"&amp;"Reading",kipp_maps!H:L,5,FALSE)</f>
        <v>3</v>
      </c>
      <c r="V2142">
        <f t="shared" si="134"/>
        <v>4</v>
      </c>
      <c r="W2142">
        <f t="shared" si="135"/>
        <v>1</v>
      </c>
    </row>
    <row r="2143" spans="1:23" x14ac:dyDescent="0.25">
      <c r="A2143">
        <v>23488</v>
      </c>
      <c r="B2143" t="str">
        <f>VLOOKUP(A2143,kipp_maps!A:B,2,FALSE)</f>
        <v>School C</v>
      </c>
      <c r="C2143">
        <f>VLOOKUP(A2143,kipp_maps!A:C,3,FALSE)</f>
        <v>8</v>
      </c>
      <c r="D2143">
        <f>VLOOKUP(A2143,kipp_maps!A:D,4,FALSE)</f>
        <v>2019</v>
      </c>
      <c r="E2143" t="str">
        <f>VLOOKUP(A2143,kipp_maps!A:E,5,FALSE)</f>
        <v>GenEd</v>
      </c>
      <c r="F2143">
        <f>VLOOKUP(A2143&amp;"|"&amp;"Fall"&amp;"|"&amp;"Math",kipp_maps!H:I,2,FALSE)</f>
        <v>231</v>
      </c>
      <c r="G2143">
        <f>VLOOKUP(A2143&amp;"|"&amp;"Fall"&amp;"|"&amp;"Math",kipp_maps!H:J,3,FALSE)</f>
        <v>55</v>
      </c>
      <c r="H2143">
        <f>VLOOKUP(A2143&amp;"|"&amp;"Fall"&amp;"|"&amp;"Math",kipp_maps!H:K,4,FALSE)</f>
        <v>3</v>
      </c>
      <c r="I2143">
        <f>VLOOKUP(A2143&amp;"|"&amp;"Spring"&amp;"|"&amp;"Math",kipp_maps!H:I,2,FALSE)</f>
        <v>233</v>
      </c>
      <c r="J2143">
        <f>VLOOKUP(A2143&amp;"|"&amp;"Spring"&amp;"|"&amp;"Math",kipp_maps!H:J,3,FALSE)</f>
        <v>54</v>
      </c>
      <c r="K2143">
        <f>VLOOKUP(A2143&amp;"|"&amp;"Spring"&amp;"|"&amp;"Math",kipp_maps!H:K,4,FALSE)</f>
        <v>3</v>
      </c>
      <c r="L2143">
        <f>VLOOKUP(A2143&amp;"|"&amp;"Fall"&amp;"|"&amp;"Math",kipp_maps!H:L,5,FALSE)</f>
        <v>4</v>
      </c>
      <c r="M2143">
        <f t="shared" si="132"/>
        <v>2</v>
      </c>
      <c r="N2143">
        <f t="shared" si="133"/>
        <v>-2</v>
      </c>
      <c r="O2143">
        <f>VLOOKUP(A2143&amp;"|"&amp;"Fall"&amp;"|"&amp;"Reading",kipp_maps!H:I,2,FALSE)</f>
        <v>218</v>
      </c>
      <c r="P2143">
        <f>VLOOKUP(A2143&amp;"|"&amp;"Fall"&amp;"|"&amp;"Reading",kipp_maps!H:J,3,FALSE)</f>
        <v>50</v>
      </c>
      <c r="Q2143">
        <f>VLOOKUP(A2143&amp;"|"&amp;"Fall"&amp;"|"&amp;"Reading",kipp_maps!H:K,4,FALSE)</f>
        <v>3</v>
      </c>
      <c r="R2143">
        <f>VLOOKUP(A2143&amp;"|"&amp;"Spring"&amp;"|"&amp;"Reading",kipp_maps!H:I,2,FALSE)</f>
        <v>224</v>
      </c>
      <c r="S2143">
        <f>VLOOKUP(A2143&amp;"|"&amp;"Spring"&amp;"|"&amp;"Reading",kipp_maps!H:J,3,FALSE)</f>
        <v>60</v>
      </c>
      <c r="T2143">
        <f>VLOOKUP(A2143&amp;"|"&amp;"Spring"&amp;"|"&amp;"Reading",kipp_maps!H:K,4,FALSE)</f>
        <v>3</v>
      </c>
      <c r="U2143">
        <f>VLOOKUP(A2143&amp;"|"&amp;"Fall"&amp;"|"&amp;"Reading",kipp_maps!H:L,5,FALSE)</f>
        <v>3</v>
      </c>
      <c r="V2143">
        <f t="shared" si="134"/>
        <v>6</v>
      </c>
      <c r="W2143">
        <f t="shared" si="135"/>
        <v>3</v>
      </c>
    </row>
    <row r="2144" spans="1:23" x14ac:dyDescent="0.25">
      <c r="A2144">
        <v>17388</v>
      </c>
      <c r="B2144" t="str">
        <f>VLOOKUP(A2144,kipp_maps!A:B,2,FALSE)</f>
        <v>School D</v>
      </c>
      <c r="C2144">
        <f>VLOOKUP(A2144,kipp_maps!A:C,3,FALSE)</f>
        <v>8</v>
      </c>
      <c r="D2144">
        <f>VLOOKUP(A2144,kipp_maps!A:D,4,FALSE)</f>
        <v>2019</v>
      </c>
      <c r="E2144" t="str">
        <f>VLOOKUP(A2144,kipp_maps!A:E,5,FALSE)</f>
        <v>GenEd</v>
      </c>
      <c r="F2144">
        <f>VLOOKUP(A2144&amp;"|"&amp;"Fall"&amp;"|"&amp;"Math",kipp_maps!H:I,2,FALSE)</f>
        <v>217</v>
      </c>
      <c r="G2144">
        <f>VLOOKUP(A2144&amp;"|"&amp;"Fall"&amp;"|"&amp;"Math",kipp_maps!H:J,3,FALSE)</f>
        <v>26</v>
      </c>
      <c r="H2144">
        <f>VLOOKUP(A2144&amp;"|"&amp;"Fall"&amp;"|"&amp;"Math",kipp_maps!H:K,4,FALSE)</f>
        <v>2</v>
      </c>
      <c r="I2144">
        <f>VLOOKUP(A2144&amp;"|"&amp;"Spring"&amp;"|"&amp;"Math",kipp_maps!H:I,2,FALSE)</f>
        <v>227</v>
      </c>
      <c r="J2144">
        <f>VLOOKUP(A2144&amp;"|"&amp;"Spring"&amp;"|"&amp;"Math",kipp_maps!H:J,3,FALSE)</f>
        <v>42</v>
      </c>
      <c r="K2144">
        <f>VLOOKUP(A2144&amp;"|"&amp;"Spring"&amp;"|"&amp;"Math",kipp_maps!H:K,4,FALSE)</f>
        <v>2</v>
      </c>
      <c r="L2144">
        <f>VLOOKUP(A2144&amp;"|"&amp;"Fall"&amp;"|"&amp;"Math",kipp_maps!H:L,5,FALSE)</f>
        <v>5</v>
      </c>
      <c r="M2144">
        <f t="shared" si="132"/>
        <v>10</v>
      </c>
      <c r="N2144">
        <f t="shared" si="133"/>
        <v>5</v>
      </c>
      <c r="O2144">
        <f>VLOOKUP(A2144&amp;"|"&amp;"Fall"&amp;"|"&amp;"Reading",kipp_maps!H:I,2,FALSE)</f>
        <v>209</v>
      </c>
      <c r="P2144">
        <f>VLOOKUP(A2144&amp;"|"&amp;"Fall"&amp;"|"&amp;"Reading",kipp_maps!H:J,3,FALSE)</f>
        <v>27</v>
      </c>
      <c r="Q2144">
        <f>VLOOKUP(A2144&amp;"|"&amp;"Fall"&amp;"|"&amp;"Reading",kipp_maps!H:K,4,FALSE)</f>
        <v>2</v>
      </c>
      <c r="R2144">
        <f>VLOOKUP(A2144&amp;"|"&amp;"Spring"&amp;"|"&amp;"Reading",kipp_maps!H:I,2,FALSE)</f>
        <v>212</v>
      </c>
      <c r="S2144">
        <f>VLOOKUP(A2144&amp;"|"&amp;"Spring"&amp;"|"&amp;"Reading",kipp_maps!H:J,3,FALSE)</f>
        <v>30</v>
      </c>
      <c r="T2144">
        <f>VLOOKUP(A2144&amp;"|"&amp;"Spring"&amp;"|"&amp;"Reading",kipp_maps!H:K,4,FALSE)</f>
        <v>2</v>
      </c>
      <c r="U2144">
        <f>VLOOKUP(A2144&amp;"|"&amp;"Fall"&amp;"|"&amp;"Reading",kipp_maps!H:L,5,FALSE)</f>
        <v>4</v>
      </c>
      <c r="V2144">
        <f t="shared" si="134"/>
        <v>3</v>
      </c>
      <c r="W2144">
        <f t="shared" si="135"/>
        <v>-1</v>
      </c>
    </row>
    <row r="2145" spans="1:23" x14ac:dyDescent="0.25">
      <c r="A2145">
        <v>24665</v>
      </c>
      <c r="B2145" t="str">
        <f>VLOOKUP(A2145,kipp_maps!A:B,2,FALSE)</f>
        <v>School A</v>
      </c>
      <c r="C2145">
        <f>VLOOKUP(A2145,kipp_maps!A:C,3,FALSE)</f>
        <v>8</v>
      </c>
      <c r="D2145">
        <f>VLOOKUP(A2145,kipp_maps!A:D,4,FALSE)</f>
        <v>2019</v>
      </c>
      <c r="E2145" t="str">
        <f>VLOOKUP(A2145,kipp_maps!A:E,5,FALSE)</f>
        <v>SPED</v>
      </c>
      <c r="F2145">
        <f>VLOOKUP(A2145&amp;"|"&amp;"Fall"&amp;"|"&amp;"Math",kipp_maps!H:I,2,FALSE)</f>
        <v>192</v>
      </c>
      <c r="G2145">
        <f>VLOOKUP(A2145&amp;"|"&amp;"Fall"&amp;"|"&amp;"Math",kipp_maps!H:J,3,FALSE)</f>
        <v>2</v>
      </c>
      <c r="H2145">
        <f>VLOOKUP(A2145&amp;"|"&amp;"Fall"&amp;"|"&amp;"Math",kipp_maps!H:K,4,FALSE)</f>
        <v>1</v>
      </c>
      <c r="I2145">
        <f>VLOOKUP(A2145&amp;"|"&amp;"Spring"&amp;"|"&amp;"Math",kipp_maps!H:I,2,FALSE)</f>
        <v>202</v>
      </c>
      <c r="J2145">
        <f>VLOOKUP(A2145&amp;"|"&amp;"Spring"&amp;"|"&amp;"Math",kipp_maps!H:J,3,FALSE)</f>
        <v>7</v>
      </c>
      <c r="K2145">
        <f>VLOOKUP(A2145&amp;"|"&amp;"Spring"&amp;"|"&amp;"Math",kipp_maps!H:K,4,FALSE)</f>
        <v>1</v>
      </c>
      <c r="L2145">
        <f>VLOOKUP(A2145&amp;"|"&amp;"Fall"&amp;"|"&amp;"Math",kipp_maps!H:L,5,FALSE)</f>
        <v>6</v>
      </c>
      <c r="M2145">
        <f t="shared" si="132"/>
        <v>10</v>
      </c>
      <c r="N2145">
        <f t="shared" si="133"/>
        <v>4</v>
      </c>
      <c r="O2145">
        <f>VLOOKUP(A2145&amp;"|"&amp;"Fall"&amp;"|"&amp;"Reading",kipp_maps!H:I,2,FALSE)</f>
        <v>193</v>
      </c>
      <c r="P2145">
        <f>VLOOKUP(A2145&amp;"|"&amp;"Fall"&amp;"|"&amp;"Reading",kipp_maps!H:J,3,FALSE)</f>
        <v>5</v>
      </c>
      <c r="Q2145">
        <f>VLOOKUP(A2145&amp;"|"&amp;"Fall"&amp;"|"&amp;"Reading",kipp_maps!H:K,4,FALSE)</f>
        <v>1</v>
      </c>
      <c r="R2145">
        <f>VLOOKUP(A2145&amp;"|"&amp;"Spring"&amp;"|"&amp;"Reading",kipp_maps!H:I,2,FALSE)</f>
        <v>211</v>
      </c>
      <c r="S2145">
        <f>VLOOKUP(A2145&amp;"|"&amp;"Spring"&amp;"|"&amp;"Reading",kipp_maps!H:J,3,FALSE)</f>
        <v>28</v>
      </c>
      <c r="T2145">
        <f>VLOOKUP(A2145&amp;"|"&amp;"Spring"&amp;"|"&amp;"Reading",kipp_maps!H:K,4,FALSE)</f>
        <v>2</v>
      </c>
      <c r="U2145">
        <f>VLOOKUP(A2145&amp;"|"&amp;"Fall"&amp;"|"&amp;"Reading",kipp_maps!H:L,5,FALSE)</f>
        <v>7</v>
      </c>
      <c r="V2145">
        <f t="shared" si="134"/>
        <v>18</v>
      </c>
      <c r="W2145">
        <f t="shared" si="135"/>
        <v>11</v>
      </c>
    </row>
    <row r="2146" spans="1:23" x14ac:dyDescent="0.25">
      <c r="A2146">
        <v>19967</v>
      </c>
      <c r="B2146" t="str">
        <f>VLOOKUP(A2146,kipp_maps!A:B,2,FALSE)</f>
        <v>School D</v>
      </c>
      <c r="C2146">
        <f>VLOOKUP(A2146,kipp_maps!A:C,3,FALSE)</f>
        <v>8</v>
      </c>
      <c r="D2146">
        <f>VLOOKUP(A2146,kipp_maps!A:D,4,FALSE)</f>
        <v>2019</v>
      </c>
      <c r="E2146" t="str">
        <f>VLOOKUP(A2146,kipp_maps!A:E,5,FALSE)</f>
        <v>Tier 2</v>
      </c>
      <c r="F2146">
        <f>VLOOKUP(A2146&amp;"|"&amp;"Fall"&amp;"|"&amp;"Math",kipp_maps!H:I,2,FALSE)</f>
        <v>218</v>
      </c>
      <c r="G2146">
        <f>VLOOKUP(A2146&amp;"|"&amp;"Fall"&amp;"|"&amp;"Math",kipp_maps!H:J,3,FALSE)</f>
        <v>27</v>
      </c>
      <c r="H2146">
        <f>VLOOKUP(A2146&amp;"|"&amp;"Fall"&amp;"|"&amp;"Math",kipp_maps!H:K,4,FALSE)</f>
        <v>2</v>
      </c>
      <c r="I2146">
        <f>VLOOKUP(A2146&amp;"|"&amp;"Spring"&amp;"|"&amp;"Math",kipp_maps!H:I,2,FALSE)</f>
        <v>219</v>
      </c>
      <c r="J2146">
        <f>VLOOKUP(A2146&amp;"|"&amp;"Spring"&amp;"|"&amp;"Math",kipp_maps!H:J,3,FALSE)</f>
        <v>27</v>
      </c>
      <c r="K2146">
        <f>VLOOKUP(A2146&amp;"|"&amp;"Spring"&amp;"|"&amp;"Math",kipp_maps!H:K,4,FALSE)</f>
        <v>2</v>
      </c>
      <c r="L2146">
        <f>VLOOKUP(A2146&amp;"|"&amp;"Fall"&amp;"|"&amp;"Math",kipp_maps!H:L,5,FALSE)</f>
        <v>5</v>
      </c>
      <c r="M2146">
        <f t="shared" si="132"/>
        <v>1</v>
      </c>
      <c r="N2146">
        <f t="shared" si="133"/>
        <v>-4</v>
      </c>
      <c r="O2146">
        <f>VLOOKUP(A2146&amp;"|"&amp;"Fall"&amp;"|"&amp;"Reading",kipp_maps!H:I,2,FALSE)</f>
        <v>205</v>
      </c>
      <c r="P2146">
        <f>VLOOKUP(A2146&amp;"|"&amp;"Fall"&amp;"|"&amp;"Reading",kipp_maps!H:J,3,FALSE)</f>
        <v>19</v>
      </c>
      <c r="Q2146">
        <f>VLOOKUP(A2146&amp;"|"&amp;"Fall"&amp;"|"&amp;"Reading",kipp_maps!H:K,4,FALSE)</f>
        <v>1</v>
      </c>
      <c r="R2146">
        <f>VLOOKUP(A2146&amp;"|"&amp;"Spring"&amp;"|"&amp;"Reading",kipp_maps!H:I,2,FALSE)</f>
        <v>202</v>
      </c>
      <c r="S2146">
        <f>VLOOKUP(A2146&amp;"|"&amp;"Spring"&amp;"|"&amp;"Reading",kipp_maps!H:J,3,FALSE)</f>
        <v>12</v>
      </c>
      <c r="T2146">
        <f>VLOOKUP(A2146&amp;"|"&amp;"Spring"&amp;"|"&amp;"Reading",kipp_maps!H:K,4,FALSE)</f>
        <v>1</v>
      </c>
      <c r="U2146">
        <f>VLOOKUP(A2146&amp;"|"&amp;"Fall"&amp;"|"&amp;"Reading",kipp_maps!H:L,5,FALSE)</f>
        <v>5</v>
      </c>
      <c r="V2146">
        <f t="shared" si="134"/>
        <v>-3</v>
      </c>
      <c r="W2146">
        <f t="shared" si="135"/>
        <v>-8</v>
      </c>
    </row>
    <row r="2147" spans="1:23" x14ac:dyDescent="0.25">
      <c r="A2147">
        <v>12399</v>
      </c>
      <c r="B2147" t="str">
        <f>VLOOKUP(A2147,kipp_maps!A:B,2,FALSE)</f>
        <v>School D</v>
      </c>
      <c r="C2147">
        <f>VLOOKUP(A2147,kipp_maps!A:C,3,FALSE)</f>
        <v>8</v>
      </c>
      <c r="D2147">
        <f>VLOOKUP(A2147,kipp_maps!A:D,4,FALSE)</f>
        <v>2019</v>
      </c>
      <c r="E2147" t="str">
        <f>VLOOKUP(A2147,kipp_maps!A:E,5,FALSE)</f>
        <v>GenEd</v>
      </c>
      <c r="F2147">
        <f>VLOOKUP(A2147&amp;"|"&amp;"Fall"&amp;"|"&amp;"Math",kipp_maps!H:I,2,FALSE)</f>
        <v>230</v>
      </c>
      <c r="G2147">
        <f>VLOOKUP(A2147&amp;"|"&amp;"Fall"&amp;"|"&amp;"Math",kipp_maps!H:J,3,FALSE)</f>
        <v>53</v>
      </c>
      <c r="H2147">
        <f>VLOOKUP(A2147&amp;"|"&amp;"Fall"&amp;"|"&amp;"Math",kipp_maps!H:K,4,FALSE)</f>
        <v>3</v>
      </c>
      <c r="I2147">
        <f>VLOOKUP(A2147&amp;"|"&amp;"Spring"&amp;"|"&amp;"Math",kipp_maps!H:I,2,FALSE)</f>
        <v>234</v>
      </c>
      <c r="J2147">
        <f>VLOOKUP(A2147&amp;"|"&amp;"Spring"&amp;"|"&amp;"Math",kipp_maps!H:J,3,FALSE)</f>
        <v>56</v>
      </c>
      <c r="K2147">
        <f>VLOOKUP(A2147&amp;"|"&amp;"Spring"&amp;"|"&amp;"Math",kipp_maps!H:K,4,FALSE)</f>
        <v>3</v>
      </c>
      <c r="L2147">
        <f>VLOOKUP(A2147&amp;"|"&amp;"Fall"&amp;"|"&amp;"Math",kipp_maps!H:L,5,FALSE)</f>
        <v>4</v>
      </c>
      <c r="M2147">
        <f t="shared" si="132"/>
        <v>4</v>
      </c>
      <c r="N2147">
        <f t="shared" si="133"/>
        <v>0</v>
      </c>
      <c r="O2147">
        <f>VLOOKUP(A2147&amp;"|"&amp;"Fall"&amp;"|"&amp;"Reading",kipp_maps!H:I,2,FALSE)</f>
        <v>213</v>
      </c>
      <c r="P2147">
        <f>VLOOKUP(A2147&amp;"|"&amp;"Fall"&amp;"|"&amp;"Reading",kipp_maps!H:J,3,FALSE)</f>
        <v>37</v>
      </c>
      <c r="Q2147">
        <f>VLOOKUP(A2147&amp;"|"&amp;"Fall"&amp;"|"&amp;"Reading",kipp_maps!H:K,4,FALSE)</f>
        <v>2</v>
      </c>
      <c r="R2147">
        <f>VLOOKUP(A2147&amp;"|"&amp;"Spring"&amp;"|"&amp;"Reading",kipp_maps!H:I,2,FALSE)</f>
        <v>222</v>
      </c>
      <c r="S2147">
        <f>VLOOKUP(A2147&amp;"|"&amp;"Spring"&amp;"|"&amp;"Reading",kipp_maps!H:J,3,FALSE)</f>
        <v>55</v>
      </c>
      <c r="T2147">
        <f>VLOOKUP(A2147&amp;"|"&amp;"Spring"&amp;"|"&amp;"Reading",kipp_maps!H:K,4,FALSE)</f>
        <v>3</v>
      </c>
      <c r="U2147">
        <f>VLOOKUP(A2147&amp;"|"&amp;"Fall"&amp;"|"&amp;"Reading",kipp_maps!H:L,5,FALSE)</f>
        <v>4</v>
      </c>
      <c r="V2147">
        <f t="shared" si="134"/>
        <v>9</v>
      </c>
      <c r="W2147">
        <f t="shared" si="135"/>
        <v>5</v>
      </c>
    </row>
    <row r="2148" spans="1:23" x14ac:dyDescent="0.25">
      <c r="A2148">
        <v>13832</v>
      </c>
      <c r="B2148" t="str">
        <f>VLOOKUP(A2148,kipp_maps!A:B,2,FALSE)</f>
        <v>School A</v>
      </c>
      <c r="C2148">
        <f>VLOOKUP(A2148,kipp_maps!A:C,3,FALSE)</f>
        <v>8</v>
      </c>
      <c r="D2148">
        <f>VLOOKUP(A2148,kipp_maps!A:D,4,FALSE)</f>
        <v>2019</v>
      </c>
      <c r="E2148" t="str">
        <f>VLOOKUP(A2148,kipp_maps!A:E,5,FALSE)</f>
        <v>GenEd</v>
      </c>
      <c r="F2148">
        <f>VLOOKUP(A2148&amp;"|"&amp;"Fall"&amp;"|"&amp;"Math",kipp_maps!H:I,2,FALSE)</f>
        <v>215</v>
      </c>
      <c r="G2148">
        <f>VLOOKUP(A2148&amp;"|"&amp;"Fall"&amp;"|"&amp;"Math",kipp_maps!H:J,3,FALSE)</f>
        <v>22</v>
      </c>
      <c r="H2148">
        <f>VLOOKUP(A2148&amp;"|"&amp;"Fall"&amp;"|"&amp;"Math",kipp_maps!H:K,4,FALSE)</f>
        <v>1</v>
      </c>
      <c r="I2148">
        <f>VLOOKUP(A2148&amp;"|"&amp;"Spring"&amp;"|"&amp;"Math",kipp_maps!H:I,2,FALSE)</f>
        <v>219</v>
      </c>
      <c r="J2148">
        <f>VLOOKUP(A2148&amp;"|"&amp;"Spring"&amp;"|"&amp;"Math",kipp_maps!H:J,3,FALSE)</f>
        <v>27</v>
      </c>
      <c r="K2148">
        <f>VLOOKUP(A2148&amp;"|"&amp;"Spring"&amp;"|"&amp;"Math",kipp_maps!H:K,4,FALSE)</f>
        <v>2</v>
      </c>
      <c r="L2148">
        <f>VLOOKUP(A2148&amp;"|"&amp;"Fall"&amp;"|"&amp;"Math",kipp_maps!H:L,5,FALSE)</f>
        <v>5</v>
      </c>
      <c r="M2148">
        <f t="shared" si="132"/>
        <v>4</v>
      </c>
      <c r="N2148">
        <f t="shared" si="133"/>
        <v>-1</v>
      </c>
      <c r="O2148">
        <f>VLOOKUP(A2148&amp;"|"&amp;"Fall"&amp;"|"&amp;"Reading",kipp_maps!H:I,2,FALSE)</f>
        <v>218</v>
      </c>
      <c r="P2148">
        <f>VLOOKUP(A2148&amp;"|"&amp;"Fall"&amp;"|"&amp;"Reading",kipp_maps!H:J,3,FALSE)</f>
        <v>50</v>
      </c>
      <c r="Q2148">
        <f>VLOOKUP(A2148&amp;"|"&amp;"Fall"&amp;"|"&amp;"Reading",kipp_maps!H:K,4,FALSE)</f>
        <v>3</v>
      </c>
      <c r="R2148">
        <f>VLOOKUP(A2148&amp;"|"&amp;"Spring"&amp;"|"&amp;"Reading",kipp_maps!H:I,2,FALSE)</f>
        <v>219</v>
      </c>
      <c r="S2148">
        <f>VLOOKUP(A2148&amp;"|"&amp;"Spring"&amp;"|"&amp;"Reading",kipp_maps!H:J,3,FALSE)</f>
        <v>47</v>
      </c>
      <c r="T2148">
        <f>VLOOKUP(A2148&amp;"|"&amp;"Spring"&amp;"|"&amp;"Reading",kipp_maps!H:K,4,FALSE)</f>
        <v>2</v>
      </c>
      <c r="U2148">
        <f>VLOOKUP(A2148&amp;"|"&amp;"Fall"&amp;"|"&amp;"Reading",kipp_maps!H:L,5,FALSE)</f>
        <v>3</v>
      </c>
      <c r="V2148">
        <f t="shared" si="134"/>
        <v>1</v>
      </c>
      <c r="W2148">
        <f t="shared" si="135"/>
        <v>-2</v>
      </c>
    </row>
    <row r="2149" spans="1:23" x14ac:dyDescent="0.25">
      <c r="A2149">
        <v>13377</v>
      </c>
      <c r="B2149" t="str">
        <f>VLOOKUP(A2149,kipp_maps!A:B,2,FALSE)</f>
        <v>School D</v>
      </c>
      <c r="C2149">
        <f>VLOOKUP(A2149,kipp_maps!A:C,3,FALSE)</f>
        <v>8</v>
      </c>
      <c r="D2149">
        <f>VLOOKUP(A2149,kipp_maps!A:D,4,FALSE)</f>
        <v>2019</v>
      </c>
      <c r="E2149" t="str">
        <f>VLOOKUP(A2149,kipp_maps!A:E,5,FALSE)</f>
        <v>GenEd</v>
      </c>
      <c r="F2149" t="str">
        <f>VLOOKUP(A2149&amp;"|"&amp;"Fall"&amp;"|"&amp;"Math",kipp_maps!H:I,2,FALSE)</f>
        <v>.</v>
      </c>
      <c r="G2149" t="str">
        <f>VLOOKUP(A2149&amp;"|"&amp;"Fall"&amp;"|"&amp;"Math",kipp_maps!H:J,3,FALSE)</f>
        <v>.</v>
      </c>
      <c r="H2149" t="str">
        <f>VLOOKUP(A2149&amp;"|"&amp;"Fall"&amp;"|"&amp;"Math",kipp_maps!H:K,4,FALSE)</f>
        <v>.</v>
      </c>
      <c r="I2149">
        <f>VLOOKUP(A2149&amp;"|"&amp;"Spring"&amp;"|"&amp;"Math",kipp_maps!H:I,2,FALSE)</f>
        <v>215</v>
      </c>
      <c r="J2149">
        <f>VLOOKUP(A2149&amp;"|"&amp;"Spring"&amp;"|"&amp;"Math",kipp_maps!H:J,3,FALSE)</f>
        <v>20</v>
      </c>
      <c r="K2149">
        <f>VLOOKUP(A2149&amp;"|"&amp;"Spring"&amp;"|"&amp;"Math",kipp_maps!H:K,4,FALSE)</f>
        <v>1</v>
      </c>
      <c r="L2149" t="str">
        <f>VLOOKUP(A2149&amp;"|"&amp;"Fall"&amp;"|"&amp;"Math",kipp_maps!H:L,5,FALSE)</f>
        <v>.</v>
      </c>
      <c r="M2149" t="e">
        <f t="shared" si="132"/>
        <v>#VALUE!</v>
      </c>
      <c r="N2149" t="e">
        <f t="shared" si="133"/>
        <v>#VALUE!</v>
      </c>
      <c r="O2149" t="str">
        <f>VLOOKUP(A2149&amp;"|"&amp;"Fall"&amp;"|"&amp;"Reading",kipp_maps!H:I,2,FALSE)</f>
        <v>.</v>
      </c>
      <c r="P2149" t="str">
        <f>VLOOKUP(A2149&amp;"|"&amp;"Fall"&amp;"|"&amp;"Reading",kipp_maps!H:J,3,FALSE)</f>
        <v>.</v>
      </c>
      <c r="Q2149" t="str">
        <f>VLOOKUP(A2149&amp;"|"&amp;"Fall"&amp;"|"&amp;"Reading",kipp_maps!H:K,4,FALSE)</f>
        <v>.</v>
      </c>
      <c r="R2149">
        <f>VLOOKUP(A2149&amp;"|"&amp;"Spring"&amp;"|"&amp;"Reading",kipp_maps!H:I,2,FALSE)</f>
        <v>209</v>
      </c>
      <c r="S2149">
        <f>VLOOKUP(A2149&amp;"|"&amp;"Spring"&amp;"|"&amp;"Reading",kipp_maps!H:J,3,FALSE)</f>
        <v>24</v>
      </c>
      <c r="T2149">
        <f>VLOOKUP(A2149&amp;"|"&amp;"Spring"&amp;"|"&amp;"Reading",kipp_maps!H:K,4,FALSE)</f>
        <v>1</v>
      </c>
      <c r="U2149" t="str">
        <f>VLOOKUP(A2149&amp;"|"&amp;"Fall"&amp;"|"&amp;"Reading",kipp_maps!H:L,5,FALSE)</f>
        <v>.</v>
      </c>
      <c r="V2149" t="e">
        <f t="shared" si="134"/>
        <v>#VALUE!</v>
      </c>
      <c r="W2149" t="e">
        <f t="shared" si="135"/>
        <v>#VALUE!</v>
      </c>
    </row>
    <row r="2150" spans="1:23" x14ac:dyDescent="0.25">
      <c r="A2150">
        <v>18883</v>
      </c>
      <c r="B2150" t="str">
        <f>VLOOKUP(A2150,kipp_maps!A:B,2,FALSE)</f>
        <v>School C</v>
      </c>
      <c r="C2150">
        <f>VLOOKUP(A2150,kipp_maps!A:C,3,FALSE)</f>
        <v>8</v>
      </c>
      <c r="D2150">
        <f>VLOOKUP(A2150,kipp_maps!A:D,4,FALSE)</f>
        <v>2019</v>
      </c>
      <c r="E2150" t="str">
        <f>VLOOKUP(A2150,kipp_maps!A:E,5,FALSE)</f>
        <v>GenEd</v>
      </c>
      <c r="F2150">
        <f>VLOOKUP(A2150&amp;"|"&amp;"Fall"&amp;"|"&amp;"Math",kipp_maps!H:I,2,FALSE)</f>
        <v>220</v>
      </c>
      <c r="G2150">
        <f>VLOOKUP(A2150&amp;"|"&amp;"Fall"&amp;"|"&amp;"Math",kipp_maps!H:J,3,FALSE)</f>
        <v>31</v>
      </c>
      <c r="H2150">
        <f>VLOOKUP(A2150&amp;"|"&amp;"Fall"&amp;"|"&amp;"Math",kipp_maps!H:K,4,FALSE)</f>
        <v>2</v>
      </c>
      <c r="I2150">
        <f>VLOOKUP(A2150&amp;"|"&amp;"Spring"&amp;"|"&amp;"Math",kipp_maps!H:I,2,FALSE)</f>
        <v>230</v>
      </c>
      <c r="J2150">
        <f>VLOOKUP(A2150&amp;"|"&amp;"Spring"&amp;"|"&amp;"Math",kipp_maps!H:J,3,FALSE)</f>
        <v>48</v>
      </c>
      <c r="K2150">
        <f>VLOOKUP(A2150&amp;"|"&amp;"Spring"&amp;"|"&amp;"Math",kipp_maps!H:K,4,FALSE)</f>
        <v>2</v>
      </c>
      <c r="L2150">
        <f>VLOOKUP(A2150&amp;"|"&amp;"Fall"&amp;"|"&amp;"Math",kipp_maps!H:L,5,FALSE)</f>
        <v>4</v>
      </c>
      <c r="M2150">
        <f t="shared" si="132"/>
        <v>10</v>
      </c>
      <c r="N2150">
        <f t="shared" si="133"/>
        <v>6</v>
      </c>
      <c r="O2150">
        <f>VLOOKUP(A2150&amp;"|"&amp;"Fall"&amp;"|"&amp;"Reading",kipp_maps!H:I,2,FALSE)</f>
        <v>213</v>
      </c>
      <c r="P2150">
        <f>VLOOKUP(A2150&amp;"|"&amp;"Fall"&amp;"|"&amp;"Reading",kipp_maps!H:J,3,FALSE)</f>
        <v>37</v>
      </c>
      <c r="Q2150">
        <f>VLOOKUP(A2150&amp;"|"&amp;"Fall"&amp;"|"&amp;"Reading",kipp_maps!H:K,4,FALSE)</f>
        <v>2</v>
      </c>
      <c r="R2150">
        <f>VLOOKUP(A2150&amp;"|"&amp;"Spring"&amp;"|"&amp;"Reading",kipp_maps!H:I,2,FALSE)</f>
        <v>217</v>
      </c>
      <c r="S2150">
        <f>VLOOKUP(A2150&amp;"|"&amp;"Spring"&amp;"|"&amp;"Reading",kipp_maps!H:J,3,FALSE)</f>
        <v>42</v>
      </c>
      <c r="T2150">
        <f>VLOOKUP(A2150&amp;"|"&amp;"Spring"&amp;"|"&amp;"Reading",kipp_maps!H:K,4,FALSE)</f>
        <v>2</v>
      </c>
      <c r="U2150">
        <f>VLOOKUP(A2150&amp;"|"&amp;"Fall"&amp;"|"&amp;"Reading",kipp_maps!H:L,5,FALSE)</f>
        <v>4</v>
      </c>
      <c r="V2150">
        <f t="shared" si="134"/>
        <v>4</v>
      </c>
      <c r="W2150">
        <f t="shared" si="135"/>
        <v>0</v>
      </c>
    </row>
    <row r="2151" spans="1:23" x14ac:dyDescent="0.25">
      <c r="A2151">
        <v>15366</v>
      </c>
      <c r="B2151" t="str">
        <f>VLOOKUP(A2151,kipp_maps!A:B,2,FALSE)</f>
        <v>School C</v>
      </c>
      <c r="C2151">
        <f>VLOOKUP(A2151,kipp_maps!A:C,3,FALSE)</f>
        <v>8</v>
      </c>
      <c r="D2151">
        <f>VLOOKUP(A2151,kipp_maps!A:D,4,FALSE)</f>
        <v>2019</v>
      </c>
      <c r="E2151" t="str">
        <f>VLOOKUP(A2151,kipp_maps!A:E,5,FALSE)</f>
        <v>GenEd</v>
      </c>
      <c r="F2151">
        <f>VLOOKUP(A2151&amp;"|"&amp;"Fall"&amp;"|"&amp;"Math",kipp_maps!H:I,2,FALSE)</f>
        <v>225</v>
      </c>
      <c r="G2151">
        <f>VLOOKUP(A2151&amp;"|"&amp;"Fall"&amp;"|"&amp;"Math",kipp_maps!H:J,3,FALSE)</f>
        <v>42</v>
      </c>
      <c r="H2151">
        <f>VLOOKUP(A2151&amp;"|"&amp;"Fall"&amp;"|"&amp;"Math",kipp_maps!H:K,4,FALSE)</f>
        <v>2</v>
      </c>
      <c r="I2151">
        <f>VLOOKUP(A2151&amp;"|"&amp;"Spring"&amp;"|"&amp;"Math",kipp_maps!H:I,2,FALSE)</f>
        <v>235</v>
      </c>
      <c r="J2151">
        <f>VLOOKUP(A2151&amp;"|"&amp;"Spring"&amp;"|"&amp;"Math",kipp_maps!H:J,3,FALSE)</f>
        <v>58</v>
      </c>
      <c r="K2151">
        <f>VLOOKUP(A2151&amp;"|"&amp;"Spring"&amp;"|"&amp;"Math",kipp_maps!H:K,4,FALSE)</f>
        <v>3</v>
      </c>
      <c r="L2151">
        <f>VLOOKUP(A2151&amp;"|"&amp;"Fall"&amp;"|"&amp;"Math",kipp_maps!H:L,5,FALSE)</f>
        <v>4</v>
      </c>
      <c r="M2151">
        <f t="shared" si="132"/>
        <v>10</v>
      </c>
      <c r="N2151">
        <f t="shared" si="133"/>
        <v>6</v>
      </c>
      <c r="O2151">
        <f>VLOOKUP(A2151&amp;"|"&amp;"Fall"&amp;"|"&amp;"Reading",kipp_maps!H:I,2,FALSE)</f>
        <v>215</v>
      </c>
      <c r="P2151">
        <f>VLOOKUP(A2151&amp;"|"&amp;"Fall"&amp;"|"&amp;"Reading",kipp_maps!H:J,3,FALSE)</f>
        <v>42</v>
      </c>
      <c r="Q2151">
        <f>VLOOKUP(A2151&amp;"|"&amp;"Fall"&amp;"|"&amp;"Reading",kipp_maps!H:K,4,FALSE)</f>
        <v>2</v>
      </c>
      <c r="R2151">
        <f>VLOOKUP(A2151&amp;"|"&amp;"Spring"&amp;"|"&amp;"Reading",kipp_maps!H:I,2,FALSE)</f>
        <v>218</v>
      </c>
      <c r="S2151">
        <f>VLOOKUP(A2151&amp;"|"&amp;"Spring"&amp;"|"&amp;"Reading",kipp_maps!H:J,3,FALSE)</f>
        <v>45</v>
      </c>
      <c r="T2151">
        <f>VLOOKUP(A2151&amp;"|"&amp;"Spring"&amp;"|"&amp;"Reading",kipp_maps!H:K,4,FALSE)</f>
        <v>2</v>
      </c>
      <c r="U2151">
        <f>VLOOKUP(A2151&amp;"|"&amp;"Fall"&amp;"|"&amp;"Reading",kipp_maps!H:L,5,FALSE)</f>
        <v>3</v>
      </c>
      <c r="V2151">
        <f t="shared" si="134"/>
        <v>3</v>
      </c>
      <c r="W2151">
        <f t="shared" si="135"/>
        <v>0</v>
      </c>
    </row>
    <row r="2152" spans="1:23" x14ac:dyDescent="0.25">
      <c r="A2152">
        <v>22073</v>
      </c>
      <c r="B2152" t="str">
        <f>VLOOKUP(A2152,kipp_maps!A:B,2,FALSE)</f>
        <v>School D</v>
      </c>
      <c r="C2152">
        <f>VLOOKUP(A2152,kipp_maps!A:C,3,FALSE)</f>
        <v>8</v>
      </c>
      <c r="D2152">
        <f>VLOOKUP(A2152,kipp_maps!A:D,4,FALSE)</f>
        <v>2019</v>
      </c>
      <c r="E2152" t="str">
        <f>VLOOKUP(A2152,kipp_maps!A:E,5,FALSE)</f>
        <v>GenEd</v>
      </c>
      <c r="F2152">
        <f>VLOOKUP(A2152&amp;"|"&amp;"Fall"&amp;"|"&amp;"Math",kipp_maps!H:I,2,FALSE)</f>
        <v>217</v>
      </c>
      <c r="G2152">
        <f>VLOOKUP(A2152&amp;"|"&amp;"Fall"&amp;"|"&amp;"Math",kipp_maps!H:J,3,FALSE)</f>
        <v>26</v>
      </c>
      <c r="H2152">
        <f>VLOOKUP(A2152&amp;"|"&amp;"Fall"&amp;"|"&amp;"Math",kipp_maps!H:K,4,FALSE)</f>
        <v>2</v>
      </c>
      <c r="I2152">
        <f>VLOOKUP(A2152&amp;"|"&amp;"Spring"&amp;"|"&amp;"Math",kipp_maps!H:I,2,FALSE)</f>
        <v>220</v>
      </c>
      <c r="J2152">
        <f>VLOOKUP(A2152&amp;"|"&amp;"Spring"&amp;"|"&amp;"Math",kipp_maps!H:J,3,FALSE)</f>
        <v>28</v>
      </c>
      <c r="K2152">
        <f>VLOOKUP(A2152&amp;"|"&amp;"Spring"&amp;"|"&amp;"Math",kipp_maps!H:K,4,FALSE)</f>
        <v>2</v>
      </c>
      <c r="L2152">
        <f>VLOOKUP(A2152&amp;"|"&amp;"Fall"&amp;"|"&amp;"Math",kipp_maps!H:L,5,FALSE)</f>
        <v>5</v>
      </c>
      <c r="M2152">
        <f t="shared" si="132"/>
        <v>3</v>
      </c>
      <c r="N2152">
        <f t="shared" si="133"/>
        <v>-2</v>
      </c>
      <c r="O2152">
        <f>VLOOKUP(A2152&amp;"|"&amp;"Fall"&amp;"|"&amp;"Reading",kipp_maps!H:I,2,FALSE)</f>
        <v>208</v>
      </c>
      <c r="P2152">
        <f>VLOOKUP(A2152&amp;"|"&amp;"Fall"&amp;"|"&amp;"Reading",kipp_maps!H:J,3,FALSE)</f>
        <v>25</v>
      </c>
      <c r="Q2152">
        <f>VLOOKUP(A2152&amp;"|"&amp;"Fall"&amp;"|"&amp;"Reading",kipp_maps!H:K,4,FALSE)</f>
        <v>2</v>
      </c>
      <c r="R2152">
        <f>VLOOKUP(A2152&amp;"|"&amp;"Spring"&amp;"|"&amp;"Reading",kipp_maps!H:I,2,FALSE)</f>
        <v>216</v>
      </c>
      <c r="S2152">
        <f>VLOOKUP(A2152&amp;"|"&amp;"Spring"&amp;"|"&amp;"Reading",kipp_maps!H:J,3,FALSE)</f>
        <v>40</v>
      </c>
      <c r="T2152">
        <f>VLOOKUP(A2152&amp;"|"&amp;"Spring"&amp;"|"&amp;"Reading",kipp_maps!H:K,4,FALSE)</f>
        <v>2</v>
      </c>
      <c r="U2152">
        <f>VLOOKUP(A2152&amp;"|"&amp;"Fall"&amp;"|"&amp;"Reading",kipp_maps!H:L,5,FALSE)</f>
        <v>4</v>
      </c>
      <c r="V2152">
        <f t="shared" si="134"/>
        <v>8</v>
      </c>
      <c r="W2152">
        <f t="shared" si="135"/>
        <v>4</v>
      </c>
    </row>
    <row r="2153" spans="1:23" x14ac:dyDescent="0.25">
      <c r="A2153">
        <v>29768</v>
      </c>
      <c r="B2153" t="str">
        <f>VLOOKUP(A2153,kipp_maps!A:B,2,FALSE)</f>
        <v>School C</v>
      </c>
      <c r="C2153">
        <f>VLOOKUP(A2153,kipp_maps!A:C,3,FALSE)</f>
        <v>8</v>
      </c>
      <c r="D2153">
        <f>VLOOKUP(A2153,kipp_maps!A:D,4,FALSE)</f>
        <v>2019</v>
      </c>
      <c r="E2153" t="str">
        <f>VLOOKUP(A2153,kipp_maps!A:E,5,FALSE)</f>
        <v>GenEd</v>
      </c>
      <c r="F2153">
        <f>VLOOKUP(A2153&amp;"|"&amp;"Fall"&amp;"|"&amp;"Math",kipp_maps!H:I,2,FALSE)</f>
        <v>230</v>
      </c>
      <c r="G2153">
        <f>VLOOKUP(A2153&amp;"|"&amp;"Fall"&amp;"|"&amp;"Math",kipp_maps!H:J,3,FALSE)</f>
        <v>53</v>
      </c>
      <c r="H2153">
        <f>VLOOKUP(A2153&amp;"|"&amp;"Fall"&amp;"|"&amp;"Math",kipp_maps!H:K,4,FALSE)</f>
        <v>3</v>
      </c>
      <c r="I2153">
        <f>VLOOKUP(A2153&amp;"|"&amp;"Spring"&amp;"|"&amp;"Math",kipp_maps!H:I,2,FALSE)</f>
        <v>238</v>
      </c>
      <c r="J2153">
        <f>VLOOKUP(A2153&amp;"|"&amp;"Spring"&amp;"|"&amp;"Math",kipp_maps!H:J,3,FALSE)</f>
        <v>64</v>
      </c>
      <c r="K2153">
        <f>VLOOKUP(A2153&amp;"|"&amp;"Spring"&amp;"|"&amp;"Math",kipp_maps!H:K,4,FALSE)</f>
        <v>3</v>
      </c>
      <c r="L2153">
        <f>VLOOKUP(A2153&amp;"|"&amp;"Fall"&amp;"|"&amp;"Math",kipp_maps!H:L,5,FALSE)</f>
        <v>4</v>
      </c>
      <c r="M2153">
        <f t="shared" si="132"/>
        <v>8</v>
      </c>
      <c r="N2153">
        <f t="shared" si="133"/>
        <v>4</v>
      </c>
      <c r="O2153">
        <f>VLOOKUP(A2153&amp;"|"&amp;"Fall"&amp;"|"&amp;"Reading",kipp_maps!H:I,2,FALSE)</f>
        <v>226</v>
      </c>
      <c r="P2153">
        <f>VLOOKUP(A2153&amp;"|"&amp;"Fall"&amp;"|"&amp;"Reading",kipp_maps!H:J,3,FALSE)</f>
        <v>70</v>
      </c>
      <c r="Q2153">
        <f>VLOOKUP(A2153&amp;"|"&amp;"Fall"&amp;"|"&amp;"Reading",kipp_maps!H:K,4,FALSE)</f>
        <v>3</v>
      </c>
      <c r="R2153">
        <f>VLOOKUP(A2153&amp;"|"&amp;"Spring"&amp;"|"&amp;"Reading",kipp_maps!H:I,2,FALSE)</f>
        <v>232</v>
      </c>
      <c r="S2153">
        <f>VLOOKUP(A2153&amp;"|"&amp;"Spring"&amp;"|"&amp;"Reading",kipp_maps!H:J,3,FALSE)</f>
        <v>78</v>
      </c>
      <c r="T2153">
        <f>VLOOKUP(A2153&amp;"|"&amp;"Spring"&amp;"|"&amp;"Reading",kipp_maps!H:K,4,FALSE)</f>
        <v>4</v>
      </c>
      <c r="U2153">
        <f>VLOOKUP(A2153&amp;"|"&amp;"Fall"&amp;"|"&amp;"Reading",kipp_maps!H:L,5,FALSE)</f>
        <v>2</v>
      </c>
      <c r="V2153">
        <f t="shared" si="134"/>
        <v>6</v>
      </c>
      <c r="W2153">
        <f t="shared" si="135"/>
        <v>4</v>
      </c>
    </row>
    <row r="2154" spans="1:23" x14ac:dyDescent="0.25">
      <c r="A2154">
        <v>20460</v>
      </c>
      <c r="B2154" t="str">
        <f>VLOOKUP(A2154,kipp_maps!A:B,2,FALSE)</f>
        <v>School A</v>
      </c>
      <c r="C2154">
        <f>VLOOKUP(A2154,kipp_maps!A:C,3,FALSE)</f>
        <v>8</v>
      </c>
      <c r="D2154">
        <f>VLOOKUP(A2154,kipp_maps!A:D,4,FALSE)</f>
        <v>2019</v>
      </c>
      <c r="E2154" t="str">
        <f>VLOOKUP(A2154,kipp_maps!A:E,5,FALSE)</f>
        <v>GenEd</v>
      </c>
      <c r="F2154">
        <f>VLOOKUP(A2154&amp;"|"&amp;"Fall"&amp;"|"&amp;"Math",kipp_maps!H:I,2,FALSE)</f>
        <v>231</v>
      </c>
      <c r="G2154">
        <f>VLOOKUP(A2154&amp;"|"&amp;"Fall"&amp;"|"&amp;"Math",kipp_maps!H:J,3,FALSE)</f>
        <v>55</v>
      </c>
      <c r="H2154">
        <f>VLOOKUP(A2154&amp;"|"&amp;"Fall"&amp;"|"&amp;"Math",kipp_maps!H:K,4,FALSE)</f>
        <v>3</v>
      </c>
      <c r="I2154">
        <f>VLOOKUP(A2154&amp;"|"&amp;"Spring"&amp;"|"&amp;"Math",kipp_maps!H:I,2,FALSE)</f>
        <v>232</v>
      </c>
      <c r="J2154">
        <f>VLOOKUP(A2154&amp;"|"&amp;"Spring"&amp;"|"&amp;"Math",kipp_maps!H:J,3,FALSE)</f>
        <v>52</v>
      </c>
      <c r="K2154">
        <f>VLOOKUP(A2154&amp;"|"&amp;"Spring"&amp;"|"&amp;"Math",kipp_maps!H:K,4,FALSE)</f>
        <v>3</v>
      </c>
      <c r="L2154">
        <f>VLOOKUP(A2154&amp;"|"&amp;"Fall"&amp;"|"&amp;"Math",kipp_maps!H:L,5,FALSE)</f>
        <v>4</v>
      </c>
      <c r="M2154">
        <f t="shared" si="132"/>
        <v>1</v>
      </c>
      <c r="N2154">
        <f t="shared" si="133"/>
        <v>-3</v>
      </c>
      <c r="O2154">
        <f>VLOOKUP(A2154&amp;"|"&amp;"Fall"&amp;"|"&amp;"Reading",kipp_maps!H:I,2,FALSE)</f>
        <v>230</v>
      </c>
      <c r="P2154">
        <f>VLOOKUP(A2154&amp;"|"&amp;"Fall"&amp;"|"&amp;"Reading",kipp_maps!H:J,3,FALSE)</f>
        <v>78</v>
      </c>
      <c r="Q2154">
        <f>VLOOKUP(A2154&amp;"|"&amp;"Fall"&amp;"|"&amp;"Reading",kipp_maps!H:K,4,FALSE)</f>
        <v>4</v>
      </c>
      <c r="R2154">
        <f>VLOOKUP(A2154&amp;"|"&amp;"Spring"&amp;"|"&amp;"Reading",kipp_maps!H:I,2,FALSE)</f>
        <v>220</v>
      </c>
      <c r="S2154">
        <f>VLOOKUP(A2154&amp;"|"&amp;"Spring"&amp;"|"&amp;"Reading",kipp_maps!H:J,3,FALSE)</f>
        <v>50</v>
      </c>
      <c r="T2154">
        <f>VLOOKUP(A2154&amp;"|"&amp;"Spring"&amp;"|"&amp;"Reading",kipp_maps!H:K,4,FALSE)</f>
        <v>3</v>
      </c>
      <c r="U2154">
        <f>VLOOKUP(A2154&amp;"|"&amp;"Fall"&amp;"|"&amp;"Reading",kipp_maps!H:L,5,FALSE)</f>
        <v>2</v>
      </c>
      <c r="V2154">
        <f t="shared" si="134"/>
        <v>-10</v>
      </c>
      <c r="W2154">
        <f t="shared" si="135"/>
        <v>-12</v>
      </c>
    </row>
    <row r="2155" spans="1:23" x14ac:dyDescent="0.25">
      <c r="A2155">
        <v>17572</v>
      </c>
      <c r="B2155" t="str">
        <f>VLOOKUP(A2155,kipp_maps!A:B,2,FALSE)</f>
        <v>School C</v>
      </c>
      <c r="C2155">
        <f>VLOOKUP(A2155,kipp_maps!A:C,3,FALSE)</f>
        <v>8</v>
      </c>
      <c r="D2155">
        <f>VLOOKUP(A2155,kipp_maps!A:D,4,FALSE)</f>
        <v>2019</v>
      </c>
      <c r="E2155" t="str">
        <f>VLOOKUP(A2155,kipp_maps!A:E,5,FALSE)</f>
        <v>GenEd</v>
      </c>
      <c r="F2155">
        <f>VLOOKUP(A2155&amp;"|"&amp;"Fall"&amp;"|"&amp;"Math",kipp_maps!H:I,2,FALSE)</f>
        <v>239</v>
      </c>
      <c r="G2155">
        <f>VLOOKUP(A2155&amp;"|"&amp;"Fall"&amp;"|"&amp;"Math",kipp_maps!H:J,3,FALSE)</f>
        <v>72</v>
      </c>
      <c r="H2155">
        <f>VLOOKUP(A2155&amp;"|"&amp;"Fall"&amp;"|"&amp;"Math",kipp_maps!H:K,4,FALSE)</f>
        <v>3</v>
      </c>
      <c r="I2155">
        <f>VLOOKUP(A2155&amp;"|"&amp;"Spring"&amp;"|"&amp;"Math",kipp_maps!H:I,2,FALSE)</f>
        <v>241</v>
      </c>
      <c r="J2155">
        <f>VLOOKUP(A2155&amp;"|"&amp;"Spring"&amp;"|"&amp;"Math",kipp_maps!H:J,3,FALSE)</f>
        <v>70</v>
      </c>
      <c r="K2155">
        <f>VLOOKUP(A2155&amp;"|"&amp;"Spring"&amp;"|"&amp;"Math",kipp_maps!H:K,4,FALSE)</f>
        <v>3</v>
      </c>
      <c r="L2155">
        <f>VLOOKUP(A2155&amp;"|"&amp;"Fall"&amp;"|"&amp;"Math",kipp_maps!H:L,5,FALSE)</f>
        <v>3</v>
      </c>
      <c r="M2155">
        <f t="shared" si="132"/>
        <v>2</v>
      </c>
      <c r="N2155">
        <f t="shared" si="133"/>
        <v>-1</v>
      </c>
      <c r="O2155">
        <f>VLOOKUP(A2155&amp;"|"&amp;"Fall"&amp;"|"&amp;"Reading",kipp_maps!H:I,2,FALSE)</f>
        <v>234</v>
      </c>
      <c r="P2155">
        <f>VLOOKUP(A2155&amp;"|"&amp;"Fall"&amp;"|"&amp;"Reading",kipp_maps!H:J,3,FALSE)</f>
        <v>85</v>
      </c>
      <c r="Q2155">
        <f>VLOOKUP(A2155&amp;"|"&amp;"Fall"&amp;"|"&amp;"Reading",kipp_maps!H:K,4,FALSE)</f>
        <v>4</v>
      </c>
      <c r="R2155">
        <f>VLOOKUP(A2155&amp;"|"&amp;"Spring"&amp;"|"&amp;"Reading",kipp_maps!H:I,2,FALSE)</f>
        <v>232</v>
      </c>
      <c r="S2155">
        <f>VLOOKUP(A2155&amp;"|"&amp;"Spring"&amp;"|"&amp;"Reading",kipp_maps!H:J,3,FALSE)</f>
        <v>78</v>
      </c>
      <c r="T2155">
        <f>VLOOKUP(A2155&amp;"|"&amp;"Spring"&amp;"|"&amp;"Reading",kipp_maps!H:K,4,FALSE)</f>
        <v>4</v>
      </c>
      <c r="U2155">
        <f>VLOOKUP(A2155&amp;"|"&amp;"Fall"&amp;"|"&amp;"Reading",kipp_maps!H:L,5,FALSE)</f>
        <v>2</v>
      </c>
      <c r="V2155">
        <f t="shared" si="134"/>
        <v>-2</v>
      </c>
      <c r="W2155">
        <f t="shared" si="135"/>
        <v>-4</v>
      </c>
    </row>
    <row r="2156" spans="1:23" x14ac:dyDescent="0.25">
      <c r="A2156">
        <v>14914</v>
      </c>
      <c r="B2156" t="str">
        <f>VLOOKUP(A2156,kipp_maps!A:B,2,FALSE)</f>
        <v>School A</v>
      </c>
      <c r="C2156">
        <f>VLOOKUP(A2156,kipp_maps!A:C,3,FALSE)</f>
        <v>8</v>
      </c>
      <c r="D2156">
        <f>VLOOKUP(A2156,kipp_maps!A:D,4,FALSE)</f>
        <v>2019</v>
      </c>
      <c r="E2156" t="str">
        <f>VLOOKUP(A2156,kipp_maps!A:E,5,FALSE)</f>
        <v>GenEd</v>
      </c>
      <c r="F2156">
        <f>VLOOKUP(A2156&amp;"|"&amp;"Fall"&amp;"|"&amp;"Math",kipp_maps!H:I,2,FALSE)</f>
        <v>222</v>
      </c>
      <c r="G2156">
        <f>VLOOKUP(A2156&amp;"|"&amp;"Fall"&amp;"|"&amp;"Math",kipp_maps!H:J,3,FALSE)</f>
        <v>35</v>
      </c>
      <c r="H2156">
        <f>VLOOKUP(A2156&amp;"|"&amp;"Fall"&amp;"|"&amp;"Math",kipp_maps!H:K,4,FALSE)</f>
        <v>2</v>
      </c>
      <c r="I2156">
        <f>VLOOKUP(A2156&amp;"|"&amp;"Spring"&amp;"|"&amp;"Math",kipp_maps!H:I,2,FALSE)</f>
        <v>241</v>
      </c>
      <c r="J2156">
        <f>VLOOKUP(A2156&amp;"|"&amp;"Spring"&amp;"|"&amp;"Math",kipp_maps!H:J,3,FALSE)</f>
        <v>70</v>
      </c>
      <c r="K2156">
        <f>VLOOKUP(A2156&amp;"|"&amp;"Spring"&amp;"|"&amp;"Math",kipp_maps!H:K,4,FALSE)</f>
        <v>3</v>
      </c>
      <c r="L2156">
        <f>VLOOKUP(A2156&amp;"|"&amp;"Fall"&amp;"|"&amp;"Math",kipp_maps!H:L,5,FALSE)</f>
        <v>4</v>
      </c>
      <c r="M2156">
        <f t="shared" si="132"/>
        <v>19</v>
      </c>
      <c r="N2156">
        <f t="shared" si="133"/>
        <v>15</v>
      </c>
      <c r="O2156">
        <f>VLOOKUP(A2156&amp;"|"&amp;"Fall"&amp;"|"&amp;"Reading",kipp_maps!H:I,2,FALSE)</f>
        <v>218</v>
      </c>
      <c r="P2156">
        <f>VLOOKUP(A2156&amp;"|"&amp;"Fall"&amp;"|"&amp;"Reading",kipp_maps!H:J,3,FALSE)</f>
        <v>50</v>
      </c>
      <c r="Q2156">
        <f>VLOOKUP(A2156&amp;"|"&amp;"Fall"&amp;"|"&amp;"Reading",kipp_maps!H:K,4,FALSE)</f>
        <v>3</v>
      </c>
      <c r="R2156">
        <f>VLOOKUP(A2156&amp;"|"&amp;"Spring"&amp;"|"&amp;"Reading",kipp_maps!H:I,2,FALSE)</f>
        <v>230</v>
      </c>
      <c r="S2156">
        <f>VLOOKUP(A2156&amp;"|"&amp;"Spring"&amp;"|"&amp;"Reading",kipp_maps!H:J,3,FALSE)</f>
        <v>74</v>
      </c>
      <c r="T2156">
        <f>VLOOKUP(A2156&amp;"|"&amp;"Spring"&amp;"|"&amp;"Reading",kipp_maps!H:K,4,FALSE)</f>
        <v>3</v>
      </c>
      <c r="U2156">
        <f>VLOOKUP(A2156&amp;"|"&amp;"Fall"&amp;"|"&amp;"Reading",kipp_maps!H:L,5,FALSE)</f>
        <v>3</v>
      </c>
      <c r="V2156">
        <f t="shared" si="134"/>
        <v>12</v>
      </c>
      <c r="W2156">
        <f t="shared" si="135"/>
        <v>9</v>
      </c>
    </row>
    <row r="2157" spans="1:23" x14ac:dyDescent="0.25">
      <c r="A2157">
        <v>14410</v>
      </c>
      <c r="B2157" t="str">
        <f>VLOOKUP(A2157,kipp_maps!A:B,2,FALSE)</f>
        <v>School A</v>
      </c>
      <c r="C2157">
        <f>VLOOKUP(A2157,kipp_maps!A:C,3,FALSE)</f>
        <v>8</v>
      </c>
      <c r="D2157">
        <f>VLOOKUP(A2157,kipp_maps!A:D,4,FALSE)</f>
        <v>2019</v>
      </c>
      <c r="E2157" t="str">
        <f>VLOOKUP(A2157,kipp_maps!A:E,5,FALSE)</f>
        <v>GenEd</v>
      </c>
      <c r="F2157">
        <f>VLOOKUP(A2157&amp;"|"&amp;"Fall"&amp;"|"&amp;"Math",kipp_maps!H:I,2,FALSE)</f>
        <v>245</v>
      </c>
      <c r="G2157">
        <f>VLOOKUP(A2157&amp;"|"&amp;"Fall"&amp;"|"&amp;"Math",kipp_maps!H:J,3,FALSE)</f>
        <v>82</v>
      </c>
      <c r="H2157">
        <f>VLOOKUP(A2157&amp;"|"&amp;"Fall"&amp;"|"&amp;"Math",kipp_maps!H:K,4,FALSE)</f>
        <v>4</v>
      </c>
      <c r="I2157">
        <f>VLOOKUP(A2157&amp;"|"&amp;"Spring"&amp;"|"&amp;"Math",kipp_maps!H:I,2,FALSE)</f>
        <v>252</v>
      </c>
      <c r="J2157">
        <f>VLOOKUP(A2157&amp;"|"&amp;"Spring"&amp;"|"&amp;"Math",kipp_maps!H:J,3,FALSE)</f>
        <v>87</v>
      </c>
      <c r="K2157">
        <f>VLOOKUP(A2157&amp;"|"&amp;"Spring"&amp;"|"&amp;"Math",kipp_maps!H:K,4,FALSE)</f>
        <v>4</v>
      </c>
      <c r="L2157">
        <f>VLOOKUP(A2157&amp;"|"&amp;"Fall"&amp;"|"&amp;"Math",kipp_maps!H:L,5,FALSE)</f>
        <v>3</v>
      </c>
      <c r="M2157">
        <f t="shared" si="132"/>
        <v>7</v>
      </c>
      <c r="N2157">
        <f t="shared" si="133"/>
        <v>4</v>
      </c>
      <c r="O2157">
        <f>VLOOKUP(A2157&amp;"|"&amp;"Fall"&amp;"|"&amp;"Reading",kipp_maps!H:I,2,FALSE)</f>
        <v>237</v>
      </c>
      <c r="P2157">
        <f>VLOOKUP(A2157&amp;"|"&amp;"Fall"&amp;"|"&amp;"Reading",kipp_maps!H:J,3,FALSE)</f>
        <v>89</v>
      </c>
      <c r="Q2157">
        <f>VLOOKUP(A2157&amp;"|"&amp;"Fall"&amp;"|"&amp;"Reading",kipp_maps!H:K,4,FALSE)</f>
        <v>4</v>
      </c>
      <c r="R2157">
        <f>VLOOKUP(A2157&amp;"|"&amp;"Spring"&amp;"|"&amp;"Reading",kipp_maps!H:I,2,FALSE)</f>
        <v>240</v>
      </c>
      <c r="S2157">
        <f>VLOOKUP(A2157&amp;"|"&amp;"Spring"&amp;"|"&amp;"Reading",kipp_maps!H:J,3,FALSE)</f>
        <v>90</v>
      </c>
      <c r="T2157">
        <f>VLOOKUP(A2157&amp;"|"&amp;"Spring"&amp;"|"&amp;"Reading",kipp_maps!H:K,4,FALSE)</f>
        <v>4</v>
      </c>
      <c r="U2157">
        <f>VLOOKUP(A2157&amp;"|"&amp;"Fall"&amp;"|"&amp;"Reading",kipp_maps!H:L,5,FALSE)</f>
        <v>2</v>
      </c>
      <c r="V2157">
        <f t="shared" si="134"/>
        <v>3</v>
      </c>
      <c r="W2157">
        <f t="shared" si="135"/>
        <v>1</v>
      </c>
    </row>
    <row r="2158" spans="1:23" x14ac:dyDescent="0.25">
      <c r="A2158">
        <v>16934</v>
      </c>
      <c r="B2158" t="str">
        <f>VLOOKUP(A2158,kipp_maps!A:B,2,FALSE)</f>
        <v>School A</v>
      </c>
      <c r="C2158">
        <f>VLOOKUP(A2158,kipp_maps!A:C,3,FALSE)</f>
        <v>8</v>
      </c>
      <c r="D2158">
        <f>VLOOKUP(A2158,kipp_maps!A:D,4,FALSE)</f>
        <v>2019</v>
      </c>
      <c r="E2158" t="str">
        <f>VLOOKUP(A2158,kipp_maps!A:E,5,FALSE)</f>
        <v>SPED</v>
      </c>
      <c r="F2158">
        <f>VLOOKUP(A2158&amp;"|"&amp;"Fall"&amp;"|"&amp;"Math",kipp_maps!H:I,2,FALSE)</f>
        <v>208</v>
      </c>
      <c r="G2158">
        <f>VLOOKUP(A2158&amp;"|"&amp;"Fall"&amp;"|"&amp;"Math",kipp_maps!H:J,3,FALSE)</f>
        <v>12</v>
      </c>
      <c r="H2158">
        <f>VLOOKUP(A2158&amp;"|"&amp;"Fall"&amp;"|"&amp;"Math",kipp_maps!H:K,4,FALSE)</f>
        <v>1</v>
      </c>
      <c r="I2158">
        <f>VLOOKUP(A2158&amp;"|"&amp;"Spring"&amp;"|"&amp;"Math",kipp_maps!H:I,2,FALSE)</f>
        <v>221</v>
      </c>
      <c r="J2158">
        <f>VLOOKUP(A2158&amp;"|"&amp;"Spring"&amp;"|"&amp;"Math",kipp_maps!H:J,3,FALSE)</f>
        <v>30</v>
      </c>
      <c r="K2158">
        <f>VLOOKUP(A2158&amp;"|"&amp;"Spring"&amp;"|"&amp;"Math",kipp_maps!H:K,4,FALSE)</f>
        <v>2</v>
      </c>
      <c r="L2158">
        <f>VLOOKUP(A2158&amp;"|"&amp;"Fall"&amp;"|"&amp;"Math",kipp_maps!H:L,5,FALSE)</f>
        <v>5</v>
      </c>
      <c r="M2158">
        <f t="shared" si="132"/>
        <v>13</v>
      </c>
      <c r="N2158">
        <f t="shared" si="133"/>
        <v>8</v>
      </c>
      <c r="O2158">
        <f>VLOOKUP(A2158&amp;"|"&amp;"Fall"&amp;"|"&amp;"Reading",kipp_maps!H:I,2,FALSE)</f>
        <v>209</v>
      </c>
      <c r="P2158">
        <f>VLOOKUP(A2158&amp;"|"&amp;"Fall"&amp;"|"&amp;"Reading",kipp_maps!H:J,3,FALSE)</f>
        <v>27</v>
      </c>
      <c r="Q2158">
        <f>VLOOKUP(A2158&amp;"|"&amp;"Fall"&amp;"|"&amp;"Reading",kipp_maps!H:K,4,FALSE)</f>
        <v>2</v>
      </c>
      <c r="R2158">
        <f>VLOOKUP(A2158&amp;"|"&amp;"Spring"&amp;"|"&amp;"Reading",kipp_maps!H:I,2,FALSE)</f>
        <v>203</v>
      </c>
      <c r="S2158">
        <f>VLOOKUP(A2158&amp;"|"&amp;"Spring"&amp;"|"&amp;"Reading",kipp_maps!H:J,3,FALSE)</f>
        <v>14</v>
      </c>
      <c r="T2158">
        <f>VLOOKUP(A2158&amp;"|"&amp;"Spring"&amp;"|"&amp;"Reading",kipp_maps!H:K,4,FALSE)</f>
        <v>1</v>
      </c>
      <c r="U2158">
        <f>VLOOKUP(A2158&amp;"|"&amp;"Fall"&amp;"|"&amp;"Reading",kipp_maps!H:L,5,FALSE)</f>
        <v>4</v>
      </c>
      <c r="V2158">
        <f t="shared" si="134"/>
        <v>-6</v>
      </c>
      <c r="W2158">
        <f t="shared" si="135"/>
        <v>-10</v>
      </c>
    </row>
    <row r="2159" spans="1:23" x14ac:dyDescent="0.25">
      <c r="A2159">
        <v>16170</v>
      </c>
      <c r="B2159" t="str">
        <f>VLOOKUP(A2159,kipp_maps!A:B,2,FALSE)</f>
        <v>School C</v>
      </c>
      <c r="C2159">
        <f>VLOOKUP(A2159,kipp_maps!A:C,3,FALSE)</f>
        <v>8</v>
      </c>
      <c r="D2159">
        <f>VLOOKUP(A2159,kipp_maps!A:D,4,FALSE)</f>
        <v>2019</v>
      </c>
      <c r="E2159" t="str">
        <f>VLOOKUP(A2159,kipp_maps!A:E,5,FALSE)</f>
        <v>SPED</v>
      </c>
      <c r="F2159" t="str">
        <f>VLOOKUP(A2159&amp;"|"&amp;"Fall"&amp;"|"&amp;"Math",kipp_maps!H:I,2,FALSE)</f>
        <v>.</v>
      </c>
      <c r="G2159" t="str">
        <f>VLOOKUP(A2159&amp;"|"&amp;"Fall"&amp;"|"&amp;"Math",kipp_maps!H:J,3,FALSE)</f>
        <v>.</v>
      </c>
      <c r="H2159" t="str">
        <f>VLOOKUP(A2159&amp;"|"&amp;"Fall"&amp;"|"&amp;"Math",kipp_maps!H:K,4,FALSE)</f>
        <v>.</v>
      </c>
      <c r="I2159">
        <f>VLOOKUP(A2159&amp;"|"&amp;"Spring"&amp;"|"&amp;"Math",kipp_maps!H:I,2,FALSE)</f>
        <v>176</v>
      </c>
      <c r="J2159">
        <f>VLOOKUP(A2159&amp;"|"&amp;"Spring"&amp;"|"&amp;"Math",kipp_maps!H:J,3,FALSE)</f>
        <v>1</v>
      </c>
      <c r="K2159">
        <f>VLOOKUP(A2159&amp;"|"&amp;"Spring"&amp;"|"&amp;"Math",kipp_maps!H:K,4,FALSE)</f>
        <v>1</v>
      </c>
      <c r="L2159" t="str">
        <f>VLOOKUP(A2159&amp;"|"&amp;"Fall"&amp;"|"&amp;"Math",kipp_maps!H:L,5,FALSE)</f>
        <v>.</v>
      </c>
      <c r="M2159" t="e">
        <f t="shared" si="132"/>
        <v>#VALUE!</v>
      </c>
      <c r="N2159" t="e">
        <f t="shared" si="133"/>
        <v>#VALUE!</v>
      </c>
      <c r="O2159" t="str">
        <f>VLOOKUP(A2159&amp;"|"&amp;"Fall"&amp;"|"&amp;"Reading",kipp_maps!H:I,2,FALSE)</f>
        <v>.</v>
      </c>
      <c r="P2159" t="str">
        <f>VLOOKUP(A2159&amp;"|"&amp;"Fall"&amp;"|"&amp;"Reading",kipp_maps!H:J,3,FALSE)</f>
        <v>.</v>
      </c>
      <c r="Q2159" t="str">
        <f>VLOOKUP(A2159&amp;"|"&amp;"Fall"&amp;"|"&amp;"Reading",kipp_maps!H:K,4,FALSE)</f>
        <v>.</v>
      </c>
      <c r="R2159">
        <f>VLOOKUP(A2159&amp;"|"&amp;"Spring"&amp;"|"&amp;"Reading",kipp_maps!H:I,2,FALSE)</f>
        <v>194</v>
      </c>
      <c r="S2159">
        <f>VLOOKUP(A2159&amp;"|"&amp;"Spring"&amp;"|"&amp;"Reading",kipp_maps!H:J,3,FALSE)</f>
        <v>5</v>
      </c>
      <c r="T2159">
        <f>VLOOKUP(A2159&amp;"|"&amp;"Spring"&amp;"|"&amp;"Reading",kipp_maps!H:K,4,FALSE)</f>
        <v>1</v>
      </c>
      <c r="U2159" t="str">
        <f>VLOOKUP(A2159&amp;"|"&amp;"Fall"&amp;"|"&amp;"Reading",kipp_maps!H:L,5,FALSE)</f>
        <v>.</v>
      </c>
      <c r="V2159" t="e">
        <f t="shared" si="134"/>
        <v>#VALUE!</v>
      </c>
      <c r="W2159" t="e">
        <f t="shared" si="135"/>
        <v>#VALUE!</v>
      </c>
    </row>
    <row r="2160" spans="1:23" x14ac:dyDescent="0.25">
      <c r="A2160">
        <v>29889</v>
      </c>
      <c r="B2160" t="str">
        <f>VLOOKUP(A2160,kipp_maps!A:B,2,FALSE)</f>
        <v>School A</v>
      </c>
      <c r="C2160">
        <f>VLOOKUP(A2160,kipp_maps!A:C,3,FALSE)</f>
        <v>8</v>
      </c>
      <c r="D2160">
        <f>VLOOKUP(A2160,kipp_maps!A:D,4,FALSE)</f>
        <v>2019</v>
      </c>
      <c r="E2160" t="str">
        <f>VLOOKUP(A2160,kipp_maps!A:E,5,FALSE)</f>
        <v>GenEd</v>
      </c>
      <c r="F2160">
        <f>VLOOKUP(A2160&amp;"|"&amp;"Fall"&amp;"|"&amp;"Math",kipp_maps!H:I,2,FALSE)</f>
        <v>220</v>
      </c>
      <c r="G2160">
        <f>VLOOKUP(A2160&amp;"|"&amp;"Fall"&amp;"|"&amp;"Math",kipp_maps!H:J,3,FALSE)</f>
        <v>31</v>
      </c>
      <c r="H2160">
        <f>VLOOKUP(A2160&amp;"|"&amp;"Fall"&amp;"|"&amp;"Math",kipp_maps!H:K,4,FALSE)</f>
        <v>2</v>
      </c>
      <c r="I2160">
        <f>VLOOKUP(A2160&amp;"|"&amp;"Spring"&amp;"|"&amp;"Math",kipp_maps!H:I,2,FALSE)</f>
        <v>227</v>
      </c>
      <c r="J2160">
        <f>VLOOKUP(A2160&amp;"|"&amp;"Spring"&amp;"|"&amp;"Math",kipp_maps!H:J,3,FALSE)</f>
        <v>42</v>
      </c>
      <c r="K2160">
        <f>VLOOKUP(A2160&amp;"|"&amp;"Spring"&amp;"|"&amp;"Math",kipp_maps!H:K,4,FALSE)</f>
        <v>2</v>
      </c>
      <c r="L2160">
        <f>VLOOKUP(A2160&amp;"|"&amp;"Fall"&amp;"|"&amp;"Math",kipp_maps!H:L,5,FALSE)</f>
        <v>4</v>
      </c>
      <c r="M2160">
        <f t="shared" si="132"/>
        <v>7</v>
      </c>
      <c r="N2160">
        <f t="shared" si="133"/>
        <v>3</v>
      </c>
      <c r="O2160">
        <f>VLOOKUP(A2160&amp;"|"&amp;"Fall"&amp;"|"&amp;"Reading",kipp_maps!H:I,2,FALSE)</f>
        <v>213</v>
      </c>
      <c r="P2160">
        <f>VLOOKUP(A2160&amp;"|"&amp;"Fall"&amp;"|"&amp;"Reading",kipp_maps!H:J,3,FALSE)</f>
        <v>37</v>
      </c>
      <c r="Q2160">
        <f>VLOOKUP(A2160&amp;"|"&amp;"Fall"&amp;"|"&amp;"Reading",kipp_maps!H:K,4,FALSE)</f>
        <v>2</v>
      </c>
      <c r="R2160">
        <f>VLOOKUP(A2160&amp;"|"&amp;"Spring"&amp;"|"&amp;"Reading",kipp_maps!H:I,2,FALSE)</f>
        <v>214</v>
      </c>
      <c r="S2160">
        <f>VLOOKUP(A2160&amp;"|"&amp;"Spring"&amp;"|"&amp;"Reading",kipp_maps!H:J,3,FALSE)</f>
        <v>35</v>
      </c>
      <c r="T2160">
        <f>VLOOKUP(A2160&amp;"|"&amp;"Spring"&amp;"|"&amp;"Reading",kipp_maps!H:K,4,FALSE)</f>
        <v>2</v>
      </c>
      <c r="U2160">
        <f>VLOOKUP(A2160&amp;"|"&amp;"Fall"&amp;"|"&amp;"Reading",kipp_maps!H:L,5,FALSE)</f>
        <v>4</v>
      </c>
      <c r="V2160">
        <f t="shared" si="134"/>
        <v>1</v>
      </c>
      <c r="W2160">
        <f t="shared" si="135"/>
        <v>-3</v>
      </c>
    </row>
    <row r="2161" spans="1:23" x14ac:dyDescent="0.25">
      <c r="A2161">
        <v>16823</v>
      </c>
      <c r="B2161" t="str">
        <f>VLOOKUP(A2161,kipp_maps!A:B,2,FALSE)</f>
        <v>School A</v>
      </c>
      <c r="C2161">
        <f>VLOOKUP(A2161,kipp_maps!A:C,3,FALSE)</f>
        <v>8</v>
      </c>
      <c r="D2161">
        <f>VLOOKUP(A2161,kipp_maps!A:D,4,FALSE)</f>
        <v>2019</v>
      </c>
      <c r="E2161" t="str">
        <f>VLOOKUP(A2161,kipp_maps!A:E,5,FALSE)</f>
        <v>SPED</v>
      </c>
      <c r="F2161">
        <f>VLOOKUP(A2161&amp;"|"&amp;"Fall"&amp;"|"&amp;"Math",kipp_maps!H:I,2,FALSE)</f>
        <v>235</v>
      </c>
      <c r="G2161">
        <f>VLOOKUP(A2161&amp;"|"&amp;"Fall"&amp;"|"&amp;"Math",kipp_maps!H:J,3,FALSE)</f>
        <v>64</v>
      </c>
      <c r="H2161">
        <f>VLOOKUP(A2161&amp;"|"&amp;"Fall"&amp;"|"&amp;"Math",kipp_maps!H:K,4,FALSE)</f>
        <v>3</v>
      </c>
      <c r="I2161">
        <f>VLOOKUP(A2161&amp;"|"&amp;"Spring"&amp;"|"&amp;"Math",kipp_maps!H:I,2,FALSE)</f>
        <v>226</v>
      </c>
      <c r="J2161">
        <f>VLOOKUP(A2161&amp;"|"&amp;"Spring"&amp;"|"&amp;"Math",kipp_maps!H:J,3,FALSE)</f>
        <v>40</v>
      </c>
      <c r="K2161">
        <f>VLOOKUP(A2161&amp;"|"&amp;"Spring"&amp;"|"&amp;"Math",kipp_maps!H:K,4,FALSE)</f>
        <v>2</v>
      </c>
      <c r="L2161">
        <f>VLOOKUP(A2161&amp;"|"&amp;"Fall"&amp;"|"&amp;"Math",kipp_maps!H:L,5,FALSE)</f>
        <v>4</v>
      </c>
      <c r="M2161">
        <f t="shared" si="132"/>
        <v>-9</v>
      </c>
      <c r="N2161">
        <f t="shared" si="133"/>
        <v>-13</v>
      </c>
      <c r="O2161">
        <f>VLOOKUP(A2161&amp;"|"&amp;"Fall"&amp;"|"&amp;"Reading",kipp_maps!H:I,2,FALSE)</f>
        <v>218</v>
      </c>
      <c r="P2161">
        <f>VLOOKUP(A2161&amp;"|"&amp;"Fall"&amp;"|"&amp;"Reading",kipp_maps!H:J,3,FALSE)</f>
        <v>50</v>
      </c>
      <c r="Q2161">
        <f>VLOOKUP(A2161&amp;"|"&amp;"Fall"&amp;"|"&amp;"Reading",kipp_maps!H:K,4,FALSE)</f>
        <v>3</v>
      </c>
      <c r="R2161">
        <f>VLOOKUP(A2161&amp;"|"&amp;"Spring"&amp;"|"&amp;"Reading",kipp_maps!H:I,2,FALSE)</f>
        <v>210</v>
      </c>
      <c r="S2161">
        <f>VLOOKUP(A2161&amp;"|"&amp;"Spring"&amp;"|"&amp;"Reading",kipp_maps!H:J,3,FALSE)</f>
        <v>26</v>
      </c>
      <c r="T2161">
        <f>VLOOKUP(A2161&amp;"|"&amp;"Spring"&amp;"|"&amp;"Reading",kipp_maps!H:K,4,FALSE)</f>
        <v>2</v>
      </c>
      <c r="U2161">
        <f>VLOOKUP(A2161&amp;"|"&amp;"Fall"&amp;"|"&amp;"Reading",kipp_maps!H:L,5,FALSE)</f>
        <v>3</v>
      </c>
      <c r="V2161">
        <f t="shared" si="134"/>
        <v>-8</v>
      </c>
      <c r="W2161">
        <f t="shared" si="135"/>
        <v>-11</v>
      </c>
    </row>
    <row r="2162" spans="1:23" x14ac:dyDescent="0.25">
      <c r="A2162">
        <v>13850</v>
      </c>
      <c r="B2162" t="str">
        <f>VLOOKUP(A2162,kipp_maps!A:B,2,FALSE)</f>
        <v>School A</v>
      </c>
      <c r="C2162">
        <f>VLOOKUP(A2162,kipp_maps!A:C,3,FALSE)</f>
        <v>8</v>
      </c>
      <c r="D2162">
        <f>VLOOKUP(A2162,kipp_maps!A:D,4,FALSE)</f>
        <v>2019</v>
      </c>
      <c r="E2162" t="str">
        <f>VLOOKUP(A2162,kipp_maps!A:E,5,FALSE)</f>
        <v>GenEd</v>
      </c>
      <c r="F2162">
        <f>VLOOKUP(A2162&amp;"|"&amp;"Fall"&amp;"|"&amp;"Math",kipp_maps!H:I,2,FALSE)</f>
        <v>236</v>
      </c>
      <c r="G2162">
        <f>VLOOKUP(A2162&amp;"|"&amp;"Fall"&amp;"|"&amp;"Math",kipp_maps!H:J,3,FALSE)</f>
        <v>66</v>
      </c>
      <c r="H2162">
        <f>VLOOKUP(A2162&amp;"|"&amp;"Fall"&amp;"|"&amp;"Math",kipp_maps!H:K,4,FALSE)</f>
        <v>3</v>
      </c>
      <c r="I2162">
        <f>VLOOKUP(A2162&amp;"|"&amp;"Spring"&amp;"|"&amp;"Math",kipp_maps!H:I,2,FALSE)</f>
        <v>239</v>
      </c>
      <c r="J2162">
        <f>VLOOKUP(A2162&amp;"|"&amp;"Spring"&amp;"|"&amp;"Math",kipp_maps!H:J,3,FALSE)</f>
        <v>66</v>
      </c>
      <c r="K2162">
        <f>VLOOKUP(A2162&amp;"|"&amp;"Spring"&amp;"|"&amp;"Math",kipp_maps!H:K,4,FALSE)</f>
        <v>3</v>
      </c>
      <c r="L2162">
        <f>VLOOKUP(A2162&amp;"|"&amp;"Fall"&amp;"|"&amp;"Math",kipp_maps!H:L,5,FALSE)</f>
        <v>3</v>
      </c>
      <c r="M2162">
        <f t="shared" si="132"/>
        <v>3</v>
      </c>
      <c r="N2162">
        <f t="shared" si="133"/>
        <v>0</v>
      </c>
      <c r="O2162">
        <f>VLOOKUP(A2162&amp;"|"&amp;"Fall"&amp;"|"&amp;"Reading",kipp_maps!H:I,2,FALSE)</f>
        <v>224</v>
      </c>
      <c r="P2162">
        <f>VLOOKUP(A2162&amp;"|"&amp;"Fall"&amp;"|"&amp;"Reading",kipp_maps!H:J,3,FALSE)</f>
        <v>65</v>
      </c>
      <c r="Q2162">
        <f>VLOOKUP(A2162&amp;"|"&amp;"Fall"&amp;"|"&amp;"Reading",kipp_maps!H:K,4,FALSE)</f>
        <v>3</v>
      </c>
      <c r="R2162">
        <f>VLOOKUP(A2162&amp;"|"&amp;"Spring"&amp;"|"&amp;"Reading",kipp_maps!H:I,2,FALSE)</f>
        <v>222</v>
      </c>
      <c r="S2162">
        <f>VLOOKUP(A2162&amp;"|"&amp;"Spring"&amp;"|"&amp;"Reading",kipp_maps!H:J,3,FALSE)</f>
        <v>55</v>
      </c>
      <c r="T2162">
        <f>VLOOKUP(A2162&amp;"|"&amp;"Spring"&amp;"|"&amp;"Reading",kipp_maps!H:K,4,FALSE)</f>
        <v>3</v>
      </c>
      <c r="U2162">
        <f>VLOOKUP(A2162&amp;"|"&amp;"Fall"&amp;"|"&amp;"Reading",kipp_maps!H:L,5,FALSE)</f>
        <v>2</v>
      </c>
      <c r="V2162">
        <f t="shared" si="134"/>
        <v>-2</v>
      </c>
      <c r="W2162">
        <f t="shared" si="135"/>
        <v>-4</v>
      </c>
    </row>
    <row r="2163" spans="1:23" x14ac:dyDescent="0.25">
      <c r="A2163">
        <v>24786</v>
      </c>
      <c r="B2163" t="str">
        <f>VLOOKUP(A2163,kipp_maps!A:B,2,FALSE)</f>
        <v>School A</v>
      </c>
      <c r="C2163">
        <f>VLOOKUP(A2163,kipp_maps!A:C,3,FALSE)</f>
        <v>8</v>
      </c>
      <c r="D2163">
        <f>VLOOKUP(A2163,kipp_maps!A:D,4,FALSE)</f>
        <v>2019</v>
      </c>
      <c r="E2163" t="str">
        <f>VLOOKUP(A2163,kipp_maps!A:E,5,FALSE)</f>
        <v>GenEd</v>
      </c>
      <c r="F2163">
        <f>VLOOKUP(A2163&amp;"|"&amp;"Fall"&amp;"|"&amp;"Math",kipp_maps!H:I,2,FALSE)</f>
        <v>237</v>
      </c>
      <c r="G2163">
        <f>VLOOKUP(A2163&amp;"|"&amp;"Fall"&amp;"|"&amp;"Math",kipp_maps!H:J,3,FALSE)</f>
        <v>68</v>
      </c>
      <c r="H2163">
        <f>VLOOKUP(A2163&amp;"|"&amp;"Fall"&amp;"|"&amp;"Math",kipp_maps!H:K,4,FALSE)</f>
        <v>3</v>
      </c>
      <c r="I2163">
        <f>VLOOKUP(A2163&amp;"|"&amp;"Spring"&amp;"|"&amp;"Math",kipp_maps!H:I,2,FALSE)</f>
        <v>245</v>
      </c>
      <c r="J2163">
        <f>VLOOKUP(A2163&amp;"|"&amp;"Spring"&amp;"|"&amp;"Math",kipp_maps!H:J,3,FALSE)</f>
        <v>77</v>
      </c>
      <c r="K2163">
        <f>VLOOKUP(A2163&amp;"|"&amp;"Spring"&amp;"|"&amp;"Math",kipp_maps!H:K,4,FALSE)</f>
        <v>4</v>
      </c>
      <c r="L2163">
        <f>VLOOKUP(A2163&amp;"|"&amp;"Fall"&amp;"|"&amp;"Math",kipp_maps!H:L,5,FALSE)</f>
        <v>3</v>
      </c>
      <c r="M2163">
        <f t="shared" si="132"/>
        <v>8</v>
      </c>
      <c r="N2163">
        <f t="shared" si="133"/>
        <v>5</v>
      </c>
      <c r="O2163">
        <f>VLOOKUP(A2163&amp;"|"&amp;"Fall"&amp;"|"&amp;"Reading",kipp_maps!H:I,2,FALSE)</f>
        <v>215</v>
      </c>
      <c r="P2163">
        <f>VLOOKUP(A2163&amp;"|"&amp;"Fall"&amp;"|"&amp;"Reading",kipp_maps!H:J,3,FALSE)</f>
        <v>42</v>
      </c>
      <c r="Q2163">
        <f>VLOOKUP(A2163&amp;"|"&amp;"Fall"&amp;"|"&amp;"Reading",kipp_maps!H:K,4,FALSE)</f>
        <v>2</v>
      </c>
      <c r="R2163">
        <f>VLOOKUP(A2163&amp;"|"&amp;"Spring"&amp;"|"&amp;"Reading",kipp_maps!H:I,2,FALSE)</f>
        <v>227</v>
      </c>
      <c r="S2163">
        <f>VLOOKUP(A2163&amp;"|"&amp;"Spring"&amp;"|"&amp;"Reading",kipp_maps!H:J,3,FALSE)</f>
        <v>67</v>
      </c>
      <c r="T2163">
        <f>VLOOKUP(A2163&amp;"|"&amp;"Spring"&amp;"|"&amp;"Reading",kipp_maps!H:K,4,FALSE)</f>
        <v>3</v>
      </c>
      <c r="U2163">
        <f>VLOOKUP(A2163&amp;"|"&amp;"Fall"&amp;"|"&amp;"Reading",kipp_maps!H:L,5,FALSE)</f>
        <v>3</v>
      </c>
      <c r="V2163">
        <f t="shared" si="134"/>
        <v>12</v>
      </c>
      <c r="W2163">
        <f t="shared" si="135"/>
        <v>9</v>
      </c>
    </row>
    <row r="2164" spans="1:23" x14ac:dyDescent="0.25">
      <c r="A2164">
        <v>20670</v>
      </c>
      <c r="B2164" t="str">
        <f>VLOOKUP(A2164,kipp_maps!A:B,2,FALSE)</f>
        <v>School A</v>
      </c>
      <c r="C2164">
        <f>VLOOKUP(A2164,kipp_maps!A:C,3,FALSE)</f>
        <v>8</v>
      </c>
      <c r="D2164">
        <f>VLOOKUP(A2164,kipp_maps!A:D,4,FALSE)</f>
        <v>2019</v>
      </c>
      <c r="E2164" t="str">
        <f>VLOOKUP(A2164,kipp_maps!A:E,5,FALSE)</f>
        <v>GenEd</v>
      </c>
      <c r="F2164">
        <f>VLOOKUP(A2164&amp;"|"&amp;"Fall"&amp;"|"&amp;"Math",kipp_maps!H:I,2,FALSE)</f>
        <v>237</v>
      </c>
      <c r="G2164">
        <f>VLOOKUP(A2164&amp;"|"&amp;"Fall"&amp;"|"&amp;"Math",kipp_maps!H:J,3,FALSE)</f>
        <v>68</v>
      </c>
      <c r="H2164">
        <f>VLOOKUP(A2164&amp;"|"&amp;"Fall"&amp;"|"&amp;"Math",kipp_maps!H:K,4,FALSE)</f>
        <v>3</v>
      </c>
      <c r="I2164">
        <f>VLOOKUP(A2164&amp;"|"&amp;"Spring"&amp;"|"&amp;"Math",kipp_maps!H:I,2,FALSE)</f>
        <v>238</v>
      </c>
      <c r="J2164">
        <f>VLOOKUP(A2164&amp;"|"&amp;"Spring"&amp;"|"&amp;"Math",kipp_maps!H:J,3,FALSE)</f>
        <v>64</v>
      </c>
      <c r="K2164">
        <f>VLOOKUP(A2164&amp;"|"&amp;"Spring"&amp;"|"&amp;"Math",kipp_maps!H:K,4,FALSE)</f>
        <v>3</v>
      </c>
      <c r="L2164">
        <f>VLOOKUP(A2164&amp;"|"&amp;"Fall"&amp;"|"&amp;"Math",kipp_maps!H:L,5,FALSE)</f>
        <v>3</v>
      </c>
      <c r="M2164">
        <f t="shared" si="132"/>
        <v>1</v>
      </c>
      <c r="N2164">
        <f t="shared" si="133"/>
        <v>-2</v>
      </c>
      <c r="O2164">
        <f>VLOOKUP(A2164&amp;"|"&amp;"Fall"&amp;"|"&amp;"Reading",kipp_maps!H:I,2,FALSE)</f>
        <v>223</v>
      </c>
      <c r="P2164">
        <f>VLOOKUP(A2164&amp;"|"&amp;"Fall"&amp;"|"&amp;"Reading",kipp_maps!H:J,3,FALSE)</f>
        <v>63</v>
      </c>
      <c r="Q2164">
        <f>VLOOKUP(A2164&amp;"|"&amp;"Fall"&amp;"|"&amp;"Reading",kipp_maps!H:K,4,FALSE)</f>
        <v>3</v>
      </c>
      <c r="R2164">
        <f>VLOOKUP(A2164&amp;"|"&amp;"Spring"&amp;"|"&amp;"Reading",kipp_maps!H:I,2,FALSE)</f>
        <v>219</v>
      </c>
      <c r="S2164">
        <f>VLOOKUP(A2164&amp;"|"&amp;"Spring"&amp;"|"&amp;"Reading",kipp_maps!H:J,3,FALSE)</f>
        <v>47</v>
      </c>
      <c r="T2164">
        <f>VLOOKUP(A2164&amp;"|"&amp;"Spring"&amp;"|"&amp;"Reading",kipp_maps!H:K,4,FALSE)</f>
        <v>2</v>
      </c>
      <c r="U2164">
        <f>VLOOKUP(A2164&amp;"|"&amp;"Fall"&amp;"|"&amp;"Reading",kipp_maps!H:L,5,FALSE)</f>
        <v>2</v>
      </c>
      <c r="V2164">
        <f t="shared" si="134"/>
        <v>-4</v>
      </c>
      <c r="W2164">
        <f t="shared" si="135"/>
        <v>-6</v>
      </c>
    </row>
    <row r="2165" spans="1:23" x14ac:dyDescent="0.25">
      <c r="A2165">
        <v>25068</v>
      </c>
      <c r="B2165" t="str">
        <f>VLOOKUP(A2165,kipp_maps!A:B,2,FALSE)</f>
        <v>School A</v>
      </c>
      <c r="C2165">
        <f>VLOOKUP(A2165,kipp_maps!A:C,3,FALSE)</f>
        <v>8</v>
      </c>
      <c r="D2165">
        <f>VLOOKUP(A2165,kipp_maps!A:D,4,FALSE)</f>
        <v>2019</v>
      </c>
      <c r="E2165" t="str">
        <f>VLOOKUP(A2165,kipp_maps!A:E,5,FALSE)</f>
        <v>Gifted</v>
      </c>
      <c r="F2165">
        <f>VLOOKUP(A2165&amp;"|"&amp;"Fall"&amp;"|"&amp;"Math",kipp_maps!H:I,2,FALSE)</f>
        <v>238</v>
      </c>
      <c r="G2165">
        <f>VLOOKUP(A2165&amp;"|"&amp;"Fall"&amp;"|"&amp;"Math",kipp_maps!H:J,3,FALSE)</f>
        <v>70</v>
      </c>
      <c r="H2165">
        <f>VLOOKUP(A2165&amp;"|"&amp;"Fall"&amp;"|"&amp;"Math",kipp_maps!H:K,4,FALSE)</f>
        <v>3</v>
      </c>
      <c r="I2165">
        <f>VLOOKUP(A2165&amp;"|"&amp;"Spring"&amp;"|"&amp;"Math",kipp_maps!H:I,2,FALSE)</f>
        <v>249</v>
      </c>
      <c r="J2165">
        <f>VLOOKUP(A2165&amp;"|"&amp;"Spring"&amp;"|"&amp;"Math",kipp_maps!H:J,3,FALSE)</f>
        <v>83</v>
      </c>
      <c r="K2165">
        <f>VLOOKUP(A2165&amp;"|"&amp;"Spring"&amp;"|"&amp;"Math",kipp_maps!H:K,4,FALSE)</f>
        <v>4</v>
      </c>
      <c r="L2165">
        <f>VLOOKUP(A2165&amp;"|"&amp;"Fall"&amp;"|"&amp;"Math",kipp_maps!H:L,5,FALSE)</f>
        <v>3</v>
      </c>
      <c r="M2165">
        <f t="shared" si="132"/>
        <v>11</v>
      </c>
      <c r="N2165">
        <f t="shared" si="133"/>
        <v>8</v>
      </c>
      <c r="O2165">
        <f>VLOOKUP(A2165&amp;"|"&amp;"Fall"&amp;"|"&amp;"Reading",kipp_maps!H:I,2,FALSE)</f>
        <v>225</v>
      </c>
      <c r="P2165">
        <f>VLOOKUP(A2165&amp;"|"&amp;"Fall"&amp;"|"&amp;"Reading",kipp_maps!H:J,3,FALSE)</f>
        <v>67</v>
      </c>
      <c r="Q2165">
        <f>VLOOKUP(A2165&amp;"|"&amp;"Fall"&amp;"|"&amp;"Reading",kipp_maps!H:K,4,FALSE)</f>
        <v>3</v>
      </c>
      <c r="R2165">
        <f>VLOOKUP(A2165&amp;"|"&amp;"Spring"&amp;"|"&amp;"Reading",kipp_maps!H:I,2,FALSE)</f>
        <v>224</v>
      </c>
      <c r="S2165">
        <f>VLOOKUP(A2165&amp;"|"&amp;"Spring"&amp;"|"&amp;"Reading",kipp_maps!H:J,3,FALSE)</f>
        <v>60</v>
      </c>
      <c r="T2165">
        <f>VLOOKUP(A2165&amp;"|"&amp;"Spring"&amp;"|"&amp;"Reading",kipp_maps!H:K,4,FALSE)</f>
        <v>3</v>
      </c>
      <c r="U2165">
        <f>VLOOKUP(A2165&amp;"|"&amp;"Fall"&amp;"|"&amp;"Reading",kipp_maps!H:L,5,FALSE)</f>
        <v>2</v>
      </c>
      <c r="V2165">
        <f t="shared" si="134"/>
        <v>-1</v>
      </c>
      <c r="W2165">
        <f t="shared" si="135"/>
        <v>-3</v>
      </c>
    </row>
    <row r="2166" spans="1:23" x14ac:dyDescent="0.25">
      <c r="A2166">
        <v>21004</v>
      </c>
      <c r="B2166" t="str">
        <f>VLOOKUP(A2166,kipp_maps!A:B,2,FALSE)</f>
        <v>School D</v>
      </c>
      <c r="C2166">
        <f>VLOOKUP(A2166,kipp_maps!A:C,3,FALSE)</f>
        <v>8</v>
      </c>
      <c r="D2166">
        <f>VLOOKUP(A2166,kipp_maps!A:D,4,FALSE)</f>
        <v>2019</v>
      </c>
      <c r="E2166" t="str">
        <f>VLOOKUP(A2166,kipp_maps!A:E,5,FALSE)</f>
        <v>SPED</v>
      </c>
      <c r="F2166">
        <f>VLOOKUP(A2166&amp;"|"&amp;"Fall"&amp;"|"&amp;"Math",kipp_maps!H:I,2,FALSE)</f>
        <v>199</v>
      </c>
      <c r="G2166">
        <f>VLOOKUP(A2166&amp;"|"&amp;"Fall"&amp;"|"&amp;"Math",kipp_maps!H:J,3,FALSE)</f>
        <v>5</v>
      </c>
      <c r="H2166">
        <f>VLOOKUP(A2166&amp;"|"&amp;"Fall"&amp;"|"&amp;"Math",kipp_maps!H:K,4,FALSE)</f>
        <v>1</v>
      </c>
      <c r="I2166">
        <f>VLOOKUP(A2166&amp;"|"&amp;"Spring"&amp;"|"&amp;"Math",kipp_maps!H:I,2,FALSE)</f>
        <v>229</v>
      </c>
      <c r="J2166">
        <f>VLOOKUP(A2166&amp;"|"&amp;"Spring"&amp;"|"&amp;"Math",kipp_maps!H:J,3,FALSE)</f>
        <v>46</v>
      </c>
      <c r="K2166">
        <f>VLOOKUP(A2166&amp;"|"&amp;"Spring"&amp;"|"&amp;"Math",kipp_maps!H:K,4,FALSE)</f>
        <v>2</v>
      </c>
      <c r="L2166">
        <f>VLOOKUP(A2166&amp;"|"&amp;"Fall"&amp;"|"&amp;"Math",kipp_maps!H:L,5,FALSE)</f>
        <v>6</v>
      </c>
      <c r="M2166">
        <f t="shared" si="132"/>
        <v>30</v>
      </c>
      <c r="N2166">
        <f t="shared" si="133"/>
        <v>24</v>
      </c>
      <c r="O2166">
        <f>VLOOKUP(A2166&amp;"|"&amp;"Fall"&amp;"|"&amp;"Reading",kipp_maps!H:I,2,FALSE)</f>
        <v>219</v>
      </c>
      <c r="P2166">
        <f>VLOOKUP(A2166&amp;"|"&amp;"Fall"&amp;"|"&amp;"Reading",kipp_maps!H:J,3,FALSE)</f>
        <v>52</v>
      </c>
      <c r="Q2166">
        <f>VLOOKUP(A2166&amp;"|"&amp;"Fall"&amp;"|"&amp;"Reading",kipp_maps!H:K,4,FALSE)</f>
        <v>3</v>
      </c>
      <c r="R2166">
        <f>VLOOKUP(A2166&amp;"|"&amp;"Spring"&amp;"|"&amp;"Reading",kipp_maps!H:I,2,FALSE)</f>
        <v>210</v>
      </c>
      <c r="S2166">
        <f>VLOOKUP(A2166&amp;"|"&amp;"Spring"&amp;"|"&amp;"Reading",kipp_maps!H:J,3,FALSE)</f>
        <v>26</v>
      </c>
      <c r="T2166">
        <f>VLOOKUP(A2166&amp;"|"&amp;"Spring"&amp;"|"&amp;"Reading",kipp_maps!H:K,4,FALSE)</f>
        <v>2</v>
      </c>
      <c r="U2166">
        <f>VLOOKUP(A2166&amp;"|"&amp;"Fall"&amp;"|"&amp;"Reading",kipp_maps!H:L,5,FALSE)</f>
        <v>3</v>
      </c>
      <c r="V2166">
        <f t="shared" si="134"/>
        <v>-9</v>
      </c>
      <c r="W2166">
        <f t="shared" si="135"/>
        <v>-12</v>
      </c>
    </row>
    <row r="2167" spans="1:23" x14ac:dyDescent="0.25">
      <c r="A2167">
        <v>28940</v>
      </c>
      <c r="B2167" t="str">
        <f>VLOOKUP(A2167,kipp_maps!A:B,2,FALSE)</f>
        <v>School C</v>
      </c>
      <c r="C2167">
        <f>VLOOKUP(A2167,kipp_maps!A:C,3,FALSE)</f>
        <v>8</v>
      </c>
      <c r="D2167">
        <f>VLOOKUP(A2167,kipp_maps!A:D,4,FALSE)</f>
        <v>2019</v>
      </c>
      <c r="E2167" t="str">
        <f>VLOOKUP(A2167,kipp_maps!A:E,5,FALSE)</f>
        <v>GenEd</v>
      </c>
      <c r="F2167">
        <f>VLOOKUP(A2167&amp;"|"&amp;"Fall"&amp;"|"&amp;"Math",kipp_maps!H:I,2,FALSE)</f>
        <v>231</v>
      </c>
      <c r="G2167">
        <f>VLOOKUP(A2167&amp;"|"&amp;"Fall"&amp;"|"&amp;"Math",kipp_maps!H:J,3,FALSE)</f>
        <v>55</v>
      </c>
      <c r="H2167">
        <f>VLOOKUP(A2167&amp;"|"&amp;"Fall"&amp;"|"&amp;"Math",kipp_maps!H:K,4,FALSE)</f>
        <v>3</v>
      </c>
      <c r="I2167">
        <f>VLOOKUP(A2167&amp;"|"&amp;"Spring"&amp;"|"&amp;"Math",kipp_maps!H:I,2,FALSE)</f>
        <v>231</v>
      </c>
      <c r="J2167">
        <f>VLOOKUP(A2167&amp;"|"&amp;"Spring"&amp;"|"&amp;"Math",kipp_maps!H:J,3,FALSE)</f>
        <v>50</v>
      </c>
      <c r="K2167">
        <f>VLOOKUP(A2167&amp;"|"&amp;"Spring"&amp;"|"&amp;"Math",kipp_maps!H:K,4,FALSE)</f>
        <v>3</v>
      </c>
      <c r="L2167">
        <f>VLOOKUP(A2167&amp;"|"&amp;"Fall"&amp;"|"&amp;"Math",kipp_maps!H:L,5,FALSE)</f>
        <v>4</v>
      </c>
      <c r="M2167">
        <f t="shared" si="132"/>
        <v>0</v>
      </c>
      <c r="N2167">
        <f t="shared" si="133"/>
        <v>-4</v>
      </c>
      <c r="O2167">
        <f>VLOOKUP(A2167&amp;"|"&amp;"Fall"&amp;"|"&amp;"Reading",kipp_maps!H:I,2,FALSE)</f>
        <v>217</v>
      </c>
      <c r="P2167">
        <f>VLOOKUP(A2167&amp;"|"&amp;"Fall"&amp;"|"&amp;"Reading",kipp_maps!H:J,3,FALSE)</f>
        <v>47</v>
      </c>
      <c r="Q2167">
        <f>VLOOKUP(A2167&amp;"|"&amp;"Fall"&amp;"|"&amp;"Reading",kipp_maps!H:K,4,FALSE)</f>
        <v>2</v>
      </c>
      <c r="R2167">
        <f>VLOOKUP(A2167&amp;"|"&amp;"Spring"&amp;"|"&amp;"Reading",kipp_maps!H:I,2,FALSE)</f>
        <v>221</v>
      </c>
      <c r="S2167">
        <f>VLOOKUP(A2167&amp;"|"&amp;"Spring"&amp;"|"&amp;"Reading",kipp_maps!H:J,3,FALSE)</f>
        <v>52</v>
      </c>
      <c r="T2167">
        <f>VLOOKUP(A2167&amp;"|"&amp;"Spring"&amp;"|"&amp;"Reading",kipp_maps!H:K,4,FALSE)</f>
        <v>3</v>
      </c>
      <c r="U2167">
        <f>VLOOKUP(A2167&amp;"|"&amp;"Fall"&amp;"|"&amp;"Reading",kipp_maps!H:L,5,FALSE)</f>
        <v>3</v>
      </c>
      <c r="V2167">
        <f t="shared" si="134"/>
        <v>4</v>
      </c>
      <c r="W2167">
        <f t="shared" si="135"/>
        <v>1</v>
      </c>
    </row>
    <row r="2168" spans="1:23" x14ac:dyDescent="0.25">
      <c r="A2168">
        <v>14177</v>
      </c>
      <c r="B2168" t="str">
        <f>VLOOKUP(A2168,kipp_maps!A:B,2,FALSE)</f>
        <v>School C</v>
      </c>
      <c r="C2168">
        <f>VLOOKUP(A2168,kipp_maps!A:C,3,FALSE)</f>
        <v>8</v>
      </c>
      <c r="D2168">
        <f>VLOOKUP(A2168,kipp_maps!A:D,4,FALSE)</f>
        <v>2019</v>
      </c>
      <c r="E2168" t="str">
        <f>VLOOKUP(A2168,kipp_maps!A:E,5,FALSE)</f>
        <v>GenEd</v>
      </c>
      <c r="F2168">
        <f>VLOOKUP(A2168&amp;"|"&amp;"Fall"&amp;"|"&amp;"Math",kipp_maps!H:I,2,FALSE)</f>
        <v>226</v>
      </c>
      <c r="G2168">
        <f>VLOOKUP(A2168&amp;"|"&amp;"Fall"&amp;"|"&amp;"Math",kipp_maps!H:J,3,FALSE)</f>
        <v>44</v>
      </c>
      <c r="H2168">
        <f>VLOOKUP(A2168&amp;"|"&amp;"Fall"&amp;"|"&amp;"Math",kipp_maps!H:K,4,FALSE)</f>
        <v>2</v>
      </c>
      <c r="I2168">
        <f>VLOOKUP(A2168&amp;"|"&amp;"Spring"&amp;"|"&amp;"Math",kipp_maps!H:I,2,FALSE)</f>
        <v>223</v>
      </c>
      <c r="J2168">
        <f>VLOOKUP(A2168&amp;"|"&amp;"Spring"&amp;"|"&amp;"Math",kipp_maps!H:J,3,FALSE)</f>
        <v>34</v>
      </c>
      <c r="K2168">
        <f>VLOOKUP(A2168&amp;"|"&amp;"Spring"&amp;"|"&amp;"Math",kipp_maps!H:K,4,FALSE)</f>
        <v>2</v>
      </c>
      <c r="L2168">
        <f>VLOOKUP(A2168&amp;"|"&amp;"Fall"&amp;"|"&amp;"Math",kipp_maps!H:L,5,FALSE)</f>
        <v>4</v>
      </c>
      <c r="M2168">
        <f t="shared" si="132"/>
        <v>-3</v>
      </c>
      <c r="N2168">
        <f t="shared" si="133"/>
        <v>-7</v>
      </c>
      <c r="O2168">
        <f>VLOOKUP(A2168&amp;"|"&amp;"Fall"&amp;"|"&amp;"Reading",kipp_maps!H:I,2,FALSE)</f>
        <v>200</v>
      </c>
      <c r="P2168">
        <f>VLOOKUP(A2168&amp;"|"&amp;"Fall"&amp;"|"&amp;"Reading",kipp_maps!H:J,3,FALSE)</f>
        <v>12</v>
      </c>
      <c r="Q2168">
        <f>VLOOKUP(A2168&amp;"|"&amp;"Fall"&amp;"|"&amp;"Reading",kipp_maps!H:K,4,FALSE)</f>
        <v>1</v>
      </c>
      <c r="R2168">
        <f>VLOOKUP(A2168&amp;"|"&amp;"Spring"&amp;"|"&amp;"Reading",kipp_maps!H:I,2,FALSE)</f>
        <v>231</v>
      </c>
      <c r="S2168">
        <f>VLOOKUP(A2168&amp;"|"&amp;"Spring"&amp;"|"&amp;"Reading",kipp_maps!H:J,3,FALSE)</f>
        <v>76</v>
      </c>
      <c r="T2168">
        <f>VLOOKUP(A2168&amp;"|"&amp;"Spring"&amp;"|"&amp;"Reading",kipp_maps!H:K,4,FALSE)</f>
        <v>4</v>
      </c>
      <c r="U2168">
        <f>VLOOKUP(A2168&amp;"|"&amp;"Fall"&amp;"|"&amp;"Reading",kipp_maps!H:L,5,FALSE)</f>
        <v>6</v>
      </c>
      <c r="V2168">
        <f t="shared" si="134"/>
        <v>31</v>
      </c>
      <c r="W2168">
        <f t="shared" si="135"/>
        <v>25</v>
      </c>
    </row>
    <row r="2169" spans="1:23" x14ac:dyDescent="0.25">
      <c r="A2169">
        <v>13501</v>
      </c>
      <c r="B2169" t="str">
        <f>VLOOKUP(A2169,kipp_maps!A:B,2,FALSE)</f>
        <v>School A</v>
      </c>
      <c r="C2169">
        <f>VLOOKUP(A2169,kipp_maps!A:C,3,FALSE)</f>
        <v>8</v>
      </c>
      <c r="D2169">
        <f>VLOOKUP(A2169,kipp_maps!A:D,4,FALSE)</f>
        <v>2019</v>
      </c>
      <c r="E2169" t="str">
        <f>VLOOKUP(A2169,kipp_maps!A:E,5,FALSE)</f>
        <v>GenEd</v>
      </c>
      <c r="F2169">
        <f>VLOOKUP(A2169&amp;"|"&amp;"Fall"&amp;"|"&amp;"Math",kipp_maps!H:I,2,FALSE)</f>
        <v>229</v>
      </c>
      <c r="G2169">
        <f>VLOOKUP(A2169&amp;"|"&amp;"Fall"&amp;"|"&amp;"Math",kipp_maps!H:J,3,FALSE)</f>
        <v>51</v>
      </c>
      <c r="H2169">
        <f>VLOOKUP(A2169&amp;"|"&amp;"Fall"&amp;"|"&amp;"Math",kipp_maps!H:K,4,FALSE)</f>
        <v>3</v>
      </c>
      <c r="I2169" t="str">
        <f>VLOOKUP(A2169&amp;"|"&amp;"Spring"&amp;"|"&amp;"Math",kipp_maps!H:I,2,FALSE)</f>
        <v>.</v>
      </c>
      <c r="J2169" t="str">
        <f>VLOOKUP(A2169&amp;"|"&amp;"Spring"&amp;"|"&amp;"Math",kipp_maps!H:J,3,FALSE)</f>
        <v>.</v>
      </c>
      <c r="K2169" t="str">
        <f>VLOOKUP(A2169&amp;"|"&amp;"Spring"&amp;"|"&amp;"Math",kipp_maps!H:K,4,FALSE)</f>
        <v>.</v>
      </c>
      <c r="L2169">
        <f>VLOOKUP(A2169&amp;"|"&amp;"Fall"&amp;"|"&amp;"Math",kipp_maps!H:L,5,FALSE)</f>
        <v>4</v>
      </c>
      <c r="M2169" t="e">
        <f t="shared" si="132"/>
        <v>#VALUE!</v>
      </c>
      <c r="N2169" t="e">
        <f t="shared" si="133"/>
        <v>#VALUE!</v>
      </c>
      <c r="O2169">
        <f>VLOOKUP(A2169&amp;"|"&amp;"Fall"&amp;"|"&amp;"Reading",kipp_maps!H:I,2,FALSE)</f>
        <v>217</v>
      </c>
      <c r="P2169">
        <f>VLOOKUP(A2169&amp;"|"&amp;"Fall"&amp;"|"&amp;"Reading",kipp_maps!H:J,3,FALSE)</f>
        <v>47</v>
      </c>
      <c r="Q2169">
        <f>VLOOKUP(A2169&amp;"|"&amp;"Fall"&amp;"|"&amp;"Reading",kipp_maps!H:K,4,FALSE)</f>
        <v>2</v>
      </c>
      <c r="R2169">
        <f>VLOOKUP(A2169&amp;"|"&amp;"Spring"&amp;"|"&amp;"Reading",kipp_maps!H:I,2,FALSE)</f>
        <v>223</v>
      </c>
      <c r="S2169">
        <f>VLOOKUP(A2169&amp;"|"&amp;"Spring"&amp;"|"&amp;"Reading",kipp_maps!H:J,3,FALSE)</f>
        <v>57</v>
      </c>
      <c r="T2169">
        <f>VLOOKUP(A2169&amp;"|"&amp;"Spring"&amp;"|"&amp;"Reading",kipp_maps!H:K,4,FALSE)</f>
        <v>3</v>
      </c>
      <c r="U2169">
        <f>VLOOKUP(A2169&amp;"|"&amp;"Fall"&amp;"|"&amp;"Reading",kipp_maps!H:L,5,FALSE)</f>
        <v>3</v>
      </c>
      <c r="V2169">
        <f t="shared" si="134"/>
        <v>6</v>
      </c>
      <c r="W2169">
        <f t="shared" si="135"/>
        <v>3</v>
      </c>
    </row>
    <row r="2170" spans="1:23" x14ac:dyDescent="0.25">
      <c r="A2170">
        <v>28986</v>
      </c>
      <c r="B2170" t="str">
        <f>VLOOKUP(A2170,kipp_maps!A:B,2,FALSE)</f>
        <v>School D</v>
      </c>
      <c r="C2170">
        <f>VLOOKUP(A2170,kipp_maps!A:C,3,FALSE)</f>
        <v>8</v>
      </c>
      <c r="D2170">
        <f>VLOOKUP(A2170,kipp_maps!A:D,4,FALSE)</f>
        <v>2019</v>
      </c>
      <c r="E2170" t="str">
        <f>VLOOKUP(A2170,kipp_maps!A:E,5,FALSE)</f>
        <v>GenEd</v>
      </c>
      <c r="F2170">
        <f>VLOOKUP(A2170&amp;"|"&amp;"Fall"&amp;"|"&amp;"Math",kipp_maps!H:I,2,FALSE)</f>
        <v>218</v>
      </c>
      <c r="G2170">
        <f>VLOOKUP(A2170&amp;"|"&amp;"Fall"&amp;"|"&amp;"Math",kipp_maps!H:J,3,FALSE)</f>
        <v>27</v>
      </c>
      <c r="H2170">
        <f>VLOOKUP(A2170&amp;"|"&amp;"Fall"&amp;"|"&amp;"Math",kipp_maps!H:K,4,FALSE)</f>
        <v>2</v>
      </c>
      <c r="I2170">
        <f>VLOOKUP(A2170&amp;"|"&amp;"Spring"&amp;"|"&amp;"Math",kipp_maps!H:I,2,FALSE)</f>
        <v>236</v>
      </c>
      <c r="J2170">
        <f>VLOOKUP(A2170&amp;"|"&amp;"Spring"&amp;"|"&amp;"Math",kipp_maps!H:J,3,FALSE)</f>
        <v>60</v>
      </c>
      <c r="K2170">
        <f>VLOOKUP(A2170&amp;"|"&amp;"Spring"&amp;"|"&amp;"Math",kipp_maps!H:K,4,FALSE)</f>
        <v>3</v>
      </c>
      <c r="L2170">
        <f>VLOOKUP(A2170&amp;"|"&amp;"Fall"&amp;"|"&amp;"Math",kipp_maps!H:L,5,FALSE)</f>
        <v>5</v>
      </c>
      <c r="M2170">
        <f t="shared" si="132"/>
        <v>18</v>
      </c>
      <c r="N2170">
        <f t="shared" si="133"/>
        <v>13</v>
      </c>
      <c r="O2170">
        <f>VLOOKUP(A2170&amp;"|"&amp;"Fall"&amp;"|"&amp;"Reading",kipp_maps!H:I,2,FALSE)</f>
        <v>211</v>
      </c>
      <c r="P2170">
        <f>VLOOKUP(A2170&amp;"|"&amp;"Fall"&amp;"|"&amp;"Reading",kipp_maps!H:J,3,FALSE)</f>
        <v>32</v>
      </c>
      <c r="Q2170">
        <f>VLOOKUP(A2170&amp;"|"&amp;"Fall"&amp;"|"&amp;"Reading",kipp_maps!H:K,4,FALSE)</f>
        <v>2</v>
      </c>
      <c r="R2170">
        <f>VLOOKUP(A2170&amp;"|"&amp;"Spring"&amp;"|"&amp;"Reading",kipp_maps!H:I,2,FALSE)</f>
        <v>219</v>
      </c>
      <c r="S2170">
        <f>VLOOKUP(A2170&amp;"|"&amp;"Spring"&amp;"|"&amp;"Reading",kipp_maps!H:J,3,FALSE)</f>
        <v>47</v>
      </c>
      <c r="T2170">
        <f>VLOOKUP(A2170&amp;"|"&amp;"Spring"&amp;"|"&amp;"Reading",kipp_maps!H:K,4,FALSE)</f>
        <v>2</v>
      </c>
      <c r="U2170">
        <f>VLOOKUP(A2170&amp;"|"&amp;"Fall"&amp;"|"&amp;"Reading",kipp_maps!H:L,5,FALSE)</f>
        <v>4</v>
      </c>
      <c r="V2170">
        <f t="shared" si="134"/>
        <v>8</v>
      </c>
      <c r="W2170">
        <f t="shared" si="135"/>
        <v>4</v>
      </c>
    </row>
    <row r="2171" spans="1:23" x14ac:dyDescent="0.25">
      <c r="A2171">
        <v>25999</v>
      </c>
      <c r="B2171" t="str">
        <f>VLOOKUP(A2171,kipp_maps!A:B,2,FALSE)</f>
        <v>School D</v>
      </c>
      <c r="C2171">
        <f>VLOOKUP(A2171,kipp_maps!A:C,3,FALSE)</f>
        <v>8</v>
      </c>
      <c r="D2171">
        <f>VLOOKUP(A2171,kipp_maps!A:D,4,FALSE)</f>
        <v>2019</v>
      </c>
      <c r="E2171" t="str">
        <f>VLOOKUP(A2171,kipp_maps!A:E,5,FALSE)</f>
        <v>GenEd</v>
      </c>
      <c r="F2171">
        <f>VLOOKUP(A2171&amp;"|"&amp;"Fall"&amp;"|"&amp;"Math",kipp_maps!H:I,2,FALSE)</f>
        <v>209</v>
      </c>
      <c r="G2171">
        <f>VLOOKUP(A2171&amp;"|"&amp;"Fall"&amp;"|"&amp;"Math",kipp_maps!H:J,3,FALSE)</f>
        <v>13</v>
      </c>
      <c r="H2171">
        <f>VLOOKUP(A2171&amp;"|"&amp;"Fall"&amp;"|"&amp;"Math",kipp_maps!H:K,4,FALSE)</f>
        <v>1</v>
      </c>
      <c r="I2171">
        <f>VLOOKUP(A2171&amp;"|"&amp;"Spring"&amp;"|"&amp;"Math",kipp_maps!H:I,2,FALSE)</f>
        <v>214</v>
      </c>
      <c r="J2171">
        <f>VLOOKUP(A2171&amp;"|"&amp;"Spring"&amp;"|"&amp;"Math",kipp_maps!H:J,3,FALSE)</f>
        <v>20</v>
      </c>
      <c r="K2171">
        <f>VLOOKUP(A2171&amp;"|"&amp;"Spring"&amp;"|"&amp;"Math",kipp_maps!H:K,4,FALSE)</f>
        <v>1</v>
      </c>
      <c r="L2171">
        <f>VLOOKUP(A2171&amp;"|"&amp;"Fall"&amp;"|"&amp;"Math",kipp_maps!H:L,5,FALSE)</f>
        <v>5</v>
      </c>
      <c r="M2171">
        <f t="shared" si="132"/>
        <v>5</v>
      </c>
      <c r="N2171">
        <f t="shared" si="133"/>
        <v>0</v>
      </c>
      <c r="O2171">
        <f>VLOOKUP(A2171&amp;"|"&amp;"Fall"&amp;"|"&amp;"Reading",kipp_maps!H:I,2,FALSE)</f>
        <v>193</v>
      </c>
      <c r="P2171">
        <f>VLOOKUP(A2171&amp;"|"&amp;"Fall"&amp;"|"&amp;"Reading",kipp_maps!H:J,3,FALSE)</f>
        <v>5</v>
      </c>
      <c r="Q2171">
        <f>VLOOKUP(A2171&amp;"|"&amp;"Fall"&amp;"|"&amp;"Reading",kipp_maps!H:K,4,FALSE)</f>
        <v>1</v>
      </c>
      <c r="R2171">
        <f>VLOOKUP(A2171&amp;"|"&amp;"Spring"&amp;"|"&amp;"Reading",kipp_maps!H:I,2,FALSE)</f>
        <v>207</v>
      </c>
      <c r="S2171">
        <f>VLOOKUP(A2171&amp;"|"&amp;"Spring"&amp;"|"&amp;"Reading",kipp_maps!H:J,3,FALSE)</f>
        <v>23</v>
      </c>
      <c r="T2171">
        <f>VLOOKUP(A2171&amp;"|"&amp;"Spring"&amp;"|"&amp;"Reading",kipp_maps!H:K,4,FALSE)</f>
        <v>1</v>
      </c>
      <c r="U2171">
        <f>VLOOKUP(A2171&amp;"|"&amp;"Fall"&amp;"|"&amp;"Reading",kipp_maps!H:L,5,FALSE)</f>
        <v>7</v>
      </c>
      <c r="V2171">
        <f t="shared" si="134"/>
        <v>14</v>
      </c>
      <c r="W2171">
        <f t="shared" si="135"/>
        <v>7</v>
      </c>
    </row>
    <row r="2172" spans="1:23" x14ac:dyDescent="0.25">
      <c r="A2172">
        <v>17104</v>
      </c>
      <c r="B2172" t="str">
        <f>VLOOKUP(A2172,kipp_maps!A:B,2,FALSE)</f>
        <v>School D</v>
      </c>
      <c r="C2172">
        <f>VLOOKUP(A2172,kipp_maps!A:C,3,FALSE)</f>
        <v>8</v>
      </c>
      <c r="D2172">
        <f>VLOOKUP(A2172,kipp_maps!A:D,4,FALSE)</f>
        <v>2019</v>
      </c>
      <c r="E2172" t="str">
        <f>VLOOKUP(A2172,kipp_maps!A:E,5,FALSE)</f>
        <v>GenEd</v>
      </c>
      <c r="F2172">
        <f>VLOOKUP(A2172&amp;"|"&amp;"Fall"&amp;"|"&amp;"Math",kipp_maps!H:I,2,FALSE)</f>
        <v>205</v>
      </c>
      <c r="G2172">
        <f>VLOOKUP(A2172&amp;"|"&amp;"Fall"&amp;"|"&amp;"Math",kipp_maps!H:J,3,FALSE)</f>
        <v>9</v>
      </c>
      <c r="H2172">
        <f>VLOOKUP(A2172&amp;"|"&amp;"Fall"&amp;"|"&amp;"Math",kipp_maps!H:K,4,FALSE)</f>
        <v>1</v>
      </c>
      <c r="I2172">
        <f>VLOOKUP(A2172&amp;"|"&amp;"Spring"&amp;"|"&amp;"Math",kipp_maps!H:I,2,FALSE)</f>
        <v>207</v>
      </c>
      <c r="J2172">
        <f>VLOOKUP(A2172&amp;"|"&amp;"Spring"&amp;"|"&amp;"Math",kipp_maps!H:J,3,FALSE)</f>
        <v>11</v>
      </c>
      <c r="K2172">
        <f>VLOOKUP(A2172&amp;"|"&amp;"Spring"&amp;"|"&amp;"Math",kipp_maps!H:K,4,FALSE)</f>
        <v>1</v>
      </c>
      <c r="L2172">
        <f>VLOOKUP(A2172&amp;"|"&amp;"Fall"&amp;"|"&amp;"Math",kipp_maps!H:L,5,FALSE)</f>
        <v>5</v>
      </c>
      <c r="M2172">
        <f t="shared" si="132"/>
        <v>2</v>
      </c>
      <c r="N2172">
        <f t="shared" si="133"/>
        <v>-3</v>
      </c>
      <c r="O2172">
        <f>VLOOKUP(A2172&amp;"|"&amp;"Fall"&amp;"|"&amp;"Reading",kipp_maps!H:I,2,FALSE)</f>
        <v>177</v>
      </c>
      <c r="P2172">
        <f>VLOOKUP(A2172&amp;"|"&amp;"Fall"&amp;"|"&amp;"Reading",kipp_maps!H:J,3,FALSE)</f>
        <v>1</v>
      </c>
      <c r="Q2172">
        <f>VLOOKUP(A2172&amp;"|"&amp;"Fall"&amp;"|"&amp;"Reading",kipp_maps!H:K,4,FALSE)</f>
        <v>1</v>
      </c>
      <c r="R2172">
        <f>VLOOKUP(A2172&amp;"|"&amp;"Spring"&amp;"|"&amp;"Reading",kipp_maps!H:I,2,FALSE)</f>
        <v>209</v>
      </c>
      <c r="S2172">
        <f>VLOOKUP(A2172&amp;"|"&amp;"Spring"&amp;"|"&amp;"Reading",kipp_maps!H:J,3,FALSE)</f>
        <v>24</v>
      </c>
      <c r="T2172">
        <f>VLOOKUP(A2172&amp;"|"&amp;"Spring"&amp;"|"&amp;"Reading",kipp_maps!H:K,4,FALSE)</f>
        <v>1</v>
      </c>
      <c r="U2172">
        <f>VLOOKUP(A2172&amp;"|"&amp;"Fall"&amp;"|"&amp;"Reading",kipp_maps!H:L,5,FALSE)</f>
        <v>9</v>
      </c>
      <c r="V2172">
        <f t="shared" si="134"/>
        <v>32</v>
      </c>
      <c r="W2172">
        <f t="shared" si="135"/>
        <v>23</v>
      </c>
    </row>
    <row r="2173" spans="1:23" x14ac:dyDescent="0.25">
      <c r="A2173">
        <v>28448</v>
      </c>
      <c r="B2173" t="str">
        <f>VLOOKUP(A2173,kipp_maps!A:B,2,FALSE)</f>
        <v>School C</v>
      </c>
      <c r="C2173">
        <f>VLOOKUP(A2173,kipp_maps!A:C,3,FALSE)</f>
        <v>8</v>
      </c>
      <c r="D2173">
        <f>VLOOKUP(A2173,kipp_maps!A:D,4,FALSE)</f>
        <v>2019</v>
      </c>
      <c r="E2173" t="str">
        <f>VLOOKUP(A2173,kipp_maps!A:E,5,FALSE)</f>
        <v>GenEd</v>
      </c>
      <c r="F2173">
        <f>VLOOKUP(A2173&amp;"|"&amp;"Fall"&amp;"|"&amp;"Math",kipp_maps!H:I,2,FALSE)</f>
        <v>237</v>
      </c>
      <c r="G2173">
        <f>VLOOKUP(A2173&amp;"|"&amp;"Fall"&amp;"|"&amp;"Math",kipp_maps!H:J,3,FALSE)</f>
        <v>68</v>
      </c>
      <c r="H2173">
        <f>VLOOKUP(A2173&amp;"|"&amp;"Fall"&amp;"|"&amp;"Math",kipp_maps!H:K,4,FALSE)</f>
        <v>3</v>
      </c>
      <c r="I2173">
        <f>VLOOKUP(A2173&amp;"|"&amp;"Spring"&amp;"|"&amp;"Math",kipp_maps!H:I,2,FALSE)</f>
        <v>245</v>
      </c>
      <c r="J2173">
        <f>VLOOKUP(A2173&amp;"|"&amp;"Spring"&amp;"|"&amp;"Math",kipp_maps!H:J,3,FALSE)</f>
        <v>77</v>
      </c>
      <c r="K2173">
        <f>VLOOKUP(A2173&amp;"|"&amp;"Spring"&amp;"|"&amp;"Math",kipp_maps!H:K,4,FALSE)</f>
        <v>4</v>
      </c>
      <c r="L2173">
        <f>VLOOKUP(A2173&amp;"|"&amp;"Fall"&amp;"|"&amp;"Math",kipp_maps!H:L,5,FALSE)</f>
        <v>3</v>
      </c>
      <c r="M2173">
        <f t="shared" si="132"/>
        <v>8</v>
      </c>
      <c r="N2173">
        <f t="shared" si="133"/>
        <v>5</v>
      </c>
      <c r="O2173">
        <f>VLOOKUP(A2173&amp;"|"&amp;"Fall"&amp;"|"&amp;"Reading",kipp_maps!H:I,2,FALSE)</f>
        <v>242</v>
      </c>
      <c r="P2173">
        <f>VLOOKUP(A2173&amp;"|"&amp;"Fall"&amp;"|"&amp;"Reading",kipp_maps!H:J,3,FALSE)</f>
        <v>94</v>
      </c>
      <c r="Q2173">
        <f>VLOOKUP(A2173&amp;"|"&amp;"Fall"&amp;"|"&amp;"Reading",kipp_maps!H:K,4,FALSE)</f>
        <v>4</v>
      </c>
      <c r="R2173">
        <f>VLOOKUP(A2173&amp;"|"&amp;"Spring"&amp;"|"&amp;"Reading",kipp_maps!H:I,2,FALSE)</f>
        <v>225</v>
      </c>
      <c r="S2173">
        <f>VLOOKUP(A2173&amp;"|"&amp;"Spring"&amp;"|"&amp;"Reading",kipp_maps!H:J,3,FALSE)</f>
        <v>62</v>
      </c>
      <c r="T2173">
        <f>VLOOKUP(A2173&amp;"|"&amp;"Spring"&amp;"|"&amp;"Reading",kipp_maps!H:K,4,FALSE)</f>
        <v>3</v>
      </c>
      <c r="U2173">
        <f>VLOOKUP(A2173&amp;"|"&amp;"Fall"&amp;"|"&amp;"Reading",kipp_maps!H:L,5,FALSE)</f>
        <v>2</v>
      </c>
      <c r="V2173">
        <f t="shared" si="134"/>
        <v>-17</v>
      </c>
      <c r="W2173">
        <f t="shared" si="135"/>
        <v>-19</v>
      </c>
    </row>
    <row r="2174" spans="1:23" x14ac:dyDescent="0.25">
      <c r="A2174">
        <v>22029</v>
      </c>
      <c r="B2174" t="str">
        <f>VLOOKUP(A2174,kipp_maps!A:B,2,FALSE)</f>
        <v>School D</v>
      </c>
      <c r="C2174">
        <f>VLOOKUP(A2174,kipp_maps!A:C,3,FALSE)</f>
        <v>8</v>
      </c>
      <c r="D2174">
        <f>VLOOKUP(A2174,kipp_maps!A:D,4,FALSE)</f>
        <v>2019</v>
      </c>
      <c r="E2174" t="str">
        <f>VLOOKUP(A2174,kipp_maps!A:E,5,FALSE)</f>
        <v>GenEd</v>
      </c>
      <c r="F2174">
        <f>VLOOKUP(A2174&amp;"|"&amp;"Fall"&amp;"|"&amp;"Math",kipp_maps!H:I,2,FALSE)</f>
        <v>212</v>
      </c>
      <c r="G2174">
        <f>VLOOKUP(A2174&amp;"|"&amp;"Fall"&amp;"|"&amp;"Math",kipp_maps!H:J,3,FALSE)</f>
        <v>17</v>
      </c>
      <c r="H2174">
        <f>VLOOKUP(A2174&amp;"|"&amp;"Fall"&amp;"|"&amp;"Math",kipp_maps!H:K,4,FALSE)</f>
        <v>1</v>
      </c>
      <c r="I2174">
        <f>VLOOKUP(A2174&amp;"|"&amp;"Spring"&amp;"|"&amp;"Math",kipp_maps!H:I,2,FALSE)</f>
        <v>204</v>
      </c>
      <c r="J2174">
        <f>VLOOKUP(A2174&amp;"|"&amp;"Spring"&amp;"|"&amp;"Math",kipp_maps!H:J,3,FALSE)</f>
        <v>8</v>
      </c>
      <c r="K2174">
        <f>VLOOKUP(A2174&amp;"|"&amp;"Spring"&amp;"|"&amp;"Math",kipp_maps!H:K,4,FALSE)</f>
        <v>1</v>
      </c>
      <c r="L2174">
        <f>VLOOKUP(A2174&amp;"|"&amp;"Fall"&amp;"|"&amp;"Math",kipp_maps!H:L,5,FALSE)</f>
        <v>5</v>
      </c>
      <c r="M2174">
        <f t="shared" si="132"/>
        <v>-8</v>
      </c>
      <c r="N2174">
        <f t="shared" si="133"/>
        <v>-13</v>
      </c>
      <c r="O2174">
        <f>VLOOKUP(A2174&amp;"|"&amp;"Fall"&amp;"|"&amp;"Reading",kipp_maps!H:I,2,FALSE)</f>
        <v>224</v>
      </c>
      <c r="P2174">
        <f>VLOOKUP(A2174&amp;"|"&amp;"Fall"&amp;"|"&amp;"Reading",kipp_maps!H:J,3,FALSE)</f>
        <v>65</v>
      </c>
      <c r="Q2174">
        <f>VLOOKUP(A2174&amp;"|"&amp;"Fall"&amp;"|"&amp;"Reading",kipp_maps!H:K,4,FALSE)</f>
        <v>3</v>
      </c>
      <c r="R2174">
        <f>VLOOKUP(A2174&amp;"|"&amp;"Spring"&amp;"|"&amp;"Reading",kipp_maps!H:I,2,FALSE)</f>
        <v>218</v>
      </c>
      <c r="S2174">
        <f>VLOOKUP(A2174&amp;"|"&amp;"Spring"&amp;"|"&amp;"Reading",kipp_maps!H:J,3,FALSE)</f>
        <v>45</v>
      </c>
      <c r="T2174">
        <f>VLOOKUP(A2174&amp;"|"&amp;"Spring"&amp;"|"&amp;"Reading",kipp_maps!H:K,4,FALSE)</f>
        <v>2</v>
      </c>
      <c r="U2174">
        <f>VLOOKUP(A2174&amp;"|"&amp;"Fall"&amp;"|"&amp;"Reading",kipp_maps!H:L,5,FALSE)</f>
        <v>2</v>
      </c>
      <c r="V2174">
        <f t="shared" si="134"/>
        <v>-6</v>
      </c>
      <c r="W2174">
        <f t="shared" si="135"/>
        <v>-8</v>
      </c>
    </row>
    <row r="2175" spans="1:23" x14ac:dyDescent="0.25">
      <c r="A2175">
        <v>16870</v>
      </c>
      <c r="B2175" t="str">
        <f>VLOOKUP(A2175,kipp_maps!A:B,2,FALSE)</f>
        <v>School D</v>
      </c>
      <c r="C2175">
        <f>VLOOKUP(A2175,kipp_maps!A:C,3,FALSE)</f>
        <v>8</v>
      </c>
      <c r="D2175">
        <f>VLOOKUP(A2175,kipp_maps!A:D,4,FALSE)</f>
        <v>2019</v>
      </c>
      <c r="E2175" t="str">
        <f>VLOOKUP(A2175,kipp_maps!A:E,5,FALSE)</f>
        <v>GenEd</v>
      </c>
      <c r="F2175">
        <f>VLOOKUP(A2175&amp;"|"&amp;"Fall"&amp;"|"&amp;"Math",kipp_maps!H:I,2,FALSE)</f>
        <v>219</v>
      </c>
      <c r="G2175">
        <f>VLOOKUP(A2175&amp;"|"&amp;"Fall"&amp;"|"&amp;"Math",kipp_maps!H:J,3,FALSE)</f>
        <v>29</v>
      </c>
      <c r="H2175">
        <f>VLOOKUP(A2175&amp;"|"&amp;"Fall"&amp;"|"&amp;"Math",kipp_maps!H:K,4,FALSE)</f>
        <v>2</v>
      </c>
      <c r="I2175">
        <f>VLOOKUP(A2175&amp;"|"&amp;"Spring"&amp;"|"&amp;"Math",kipp_maps!H:I,2,FALSE)</f>
        <v>213</v>
      </c>
      <c r="J2175">
        <f>VLOOKUP(A2175&amp;"|"&amp;"Spring"&amp;"|"&amp;"Math",kipp_maps!H:J,3,FALSE)</f>
        <v>17</v>
      </c>
      <c r="K2175">
        <f>VLOOKUP(A2175&amp;"|"&amp;"Spring"&amp;"|"&amp;"Math",kipp_maps!H:K,4,FALSE)</f>
        <v>1</v>
      </c>
      <c r="L2175">
        <f>VLOOKUP(A2175&amp;"|"&amp;"Fall"&amp;"|"&amp;"Math",kipp_maps!H:L,5,FALSE)</f>
        <v>4</v>
      </c>
      <c r="M2175">
        <f t="shared" si="132"/>
        <v>-6</v>
      </c>
      <c r="N2175">
        <f t="shared" si="133"/>
        <v>-10</v>
      </c>
      <c r="O2175">
        <f>VLOOKUP(A2175&amp;"|"&amp;"Fall"&amp;"|"&amp;"Reading",kipp_maps!H:I,2,FALSE)</f>
        <v>199</v>
      </c>
      <c r="P2175">
        <f>VLOOKUP(A2175&amp;"|"&amp;"Fall"&amp;"|"&amp;"Reading",kipp_maps!H:J,3,FALSE)</f>
        <v>10</v>
      </c>
      <c r="Q2175">
        <f>VLOOKUP(A2175&amp;"|"&amp;"Fall"&amp;"|"&amp;"Reading",kipp_maps!H:K,4,FALSE)</f>
        <v>1</v>
      </c>
      <c r="R2175">
        <f>VLOOKUP(A2175&amp;"|"&amp;"Spring"&amp;"|"&amp;"Reading",kipp_maps!H:I,2,FALSE)</f>
        <v>202</v>
      </c>
      <c r="S2175">
        <f>VLOOKUP(A2175&amp;"|"&amp;"Spring"&amp;"|"&amp;"Reading",kipp_maps!H:J,3,FALSE)</f>
        <v>13</v>
      </c>
      <c r="T2175">
        <f>VLOOKUP(A2175&amp;"|"&amp;"Spring"&amp;"|"&amp;"Reading",kipp_maps!H:K,4,FALSE)</f>
        <v>1</v>
      </c>
      <c r="U2175">
        <f>VLOOKUP(A2175&amp;"|"&amp;"Fall"&amp;"|"&amp;"Reading",kipp_maps!H:L,5,FALSE)</f>
        <v>6</v>
      </c>
      <c r="V2175">
        <f t="shared" si="134"/>
        <v>3</v>
      </c>
      <c r="W2175">
        <f t="shared" si="135"/>
        <v>-3</v>
      </c>
    </row>
    <row r="2176" spans="1:23" x14ac:dyDescent="0.25">
      <c r="A2176">
        <v>20957</v>
      </c>
      <c r="B2176" t="str">
        <f>VLOOKUP(A2176,kipp_maps!A:B,2,FALSE)</f>
        <v>School B</v>
      </c>
      <c r="C2176">
        <f>VLOOKUP(A2176,kipp_maps!A:C,3,FALSE)</f>
        <v>8</v>
      </c>
      <c r="D2176">
        <f>VLOOKUP(A2176,kipp_maps!A:D,4,FALSE)</f>
        <v>2019</v>
      </c>
      <c r="E2176" t="str">
        <f>VLOOKUP(A2176,kipp_maps!A:E,5,FALSE)</f>
        <v>LEP</v>
      </c>
      <c r="F2176">
        <f>VLOOKUP(A2176&amp;"|"&amp;"Fall"&amp;"|"&amp;"Math",kipp_maps!H:I,2,FALSE)</f>
        <v>238</v>
      </c>
      <c r="G2176">
        <f>VLOOKUP(A2176&amp;"|"&amp;"Fall"&amp;"|"&amp;"Math",kipp_maps!H:J,3,FALSE)</f>
        <v>70</v>
      </c>
      <c r="H2176">
        <f>VLOOKUP(A2176&amp;"|"&amp;"Fall"&amp;"|"&amp;"Math",kipp_maps!H:K,4,FALSE)</f>
        <v>3</v>
      </c>
      <c r="I2176">
        <f>VLOOKUP(A2176&amp;"|"&amp;"Spring"&amp;"|"&amp;"Math",kipp_maps!H:I,2,FALSE)</f>
        <v>238</v>
      </c>
      <c r="J2176">
        <f>VLOOKUP(A2176&amp;"|"&amp;"Spring"&amp;"|"&amp;"Math",kipp_maps!H:J,3,FALSE)</f>
        <v>64</v>
      </c>
      <c r="K2176">
        <f>VLOOKUP(A2176&amp;"|"&amp;"Spring"&amp;"|"&amp;"Math",kipp_maps!H:K,4,FALSE)</f>
        <v>3</v>
      </c>
      <c r="L2176">
        <f>VLOOKUP(A2176&amp;"|"&amp;"Fall"&amp;"|"&amp;"Math",kipp_maps!H:L,5,FALSE)</f>
        <v>3</v>
      </c>
      <c r="M2176">
        <f t="shared" si="132"/>
        <v>0</v>
      </c>
      <c r="N2176">
        <f t="shared" si="133"/>
        <v>-3</v>
      </c>
      <c r="O2176">
        <f>VLOOKUP(A2176&amp;"|"&amp;"Fall"&amp;"|"&amp;"Reading",kipp_maps!H:I,2,FALSE)</f>
        <v>197</v>
      </c>
      <c r="P2176">
        <f>VLOOKUP(A2176&amp;"|"&amp;"Fall"&amp;"|"&amp;"Reading",kipp_maps!H:J,3,FALSE)</f>
        <v>8</v>
      </c>
      <c r="Q2176">
        <f>VLOOKUP(A2176&amp;"|"&amp;"Fall"&amp;"|"&amp;"Reading",kipp_maps!H:K,4,FALSE)</f>
        <v>1</v>
      </c>
      <c r="R2176">
        <f>VLOOKUP(A2176&amp;"|"&amp;"Spring"&amp;"|"&amp;"Reading",kipp_maps!H:I,2,FALSE)</f>
        <v>212</v>
      </c>
      <c r="S2176">
        <f>VLOOKUP(A2176&amp;"|"&amp;"Spring"&amp;"|"&amp;"Reading",kipp_maps!H:J,3,FALSE)</f>
        <v>30</v>
      </c>
      <c r="T2176">
        <f>VLOOKUP(A2176&amp;"|"&amp;"Spring"&amp;"|"&amp;"Reading",kipp_maps!H:K,4,FALSE)</f>
        <v>2</v>
      </c>
      <c r="U2176">
        <f>VLOOKUP(A2176&amp;"|"&amp;"Fall"&amp;"|"&amp;"Reading",kipp_maps!H:L,5,FALSE)</f>
        <v>6</v>
      </c>
      <c r="V2176">
        <f t="shared" si="134"/>
        <v>15</v>
      </c>
      <c r="W2176">
        <f t="shared" si="135"/>
        <v>9</v>
      </c>
    </row>
    <row r="2177" spans="1:23" x14ac:dyDescent="0.25">
      <c r="A2177">
        <v>25677</v>
      </c>
      <c r="B2177" t="str">
        <f>VLOOKUP(A2177,kipp_maps!A:B,2,FALSE)</f>
        <v>School B</v>
      </c>
      <c r="C2177">
        <f>VLOOKUP(A2177,kipp_maps!A:C,3,FALSE)</f>
        <v>8</v>
      </c>
      <c r="D2177">
        <f>VLOOKUP(A2177,kipp_maps!A:D,4,FALSE)</f>
        <v>2019</v>
      </c>
      <c r="E2177" t="str">
        <f>VLOOKUP(A2177,kipp_maps!A:E,5,FALSE)</f>
        <v>GenEd</v>
      </c>
      <c r="F2177">
        <f>VLOOKUP(A2177&amp;"|"&amp;"Fall"&amp;"|"&amp;"Math",kipp_maps!H:I,2,FALSE)</f>
        <v>243</v>
      </c>
      <c r="G2177">
        <f>VLOOKUP(A2177&amp;"|"&amp;"Fall"&amp;"|"&amp;"Math",kipp_maps!H:J,3,FALSE)</f>
        <v>79</v>
      </c>
      <c r="H2177">
        <f>VLOOKUP(A2177&amp;"|"&amp;"Fall"&amp;"|"&amp;"Math",kipp_maps!H:K,4,FALSE)</f>
        <v>4</v>
      </c>
      <c r="I2177">
        <f>VLOOKUP(A2177&amp;"|"&amp;"Spring"&amp;"|"&amp;"Math",kipp_maps!H:I,2,FALSE)</f>
        <v>248</v>
      </c>
      <c r="J2177">
        <f>VLOOKUP(A2177&amp;"|"&amp;"Spring"&amp;"|"&amp;"Math",kipp_maps!H:J,3,FALSE)</f>
        <v>81</v>
      </c>
      <c r="K2177">
        <f>VLOOKUP(A2177&amp;"|"&amp;"Spring"&amp;"|"&amp;"Math",kipp_maps!H:K,4,FALSE)</f>
        <v>4</v>
      </c>
      <c r="L2177">
        <f>VLOOKUP(A2177&amp;"|"&amp;"Fall"&amp;"|"&amp;"Math",kipp_maps!H:L,5,FALSE)</f>
        <v>3</v>
      </c>
      <c r="M2177">
        <f t="shared" si="132"/>
        <v>5</v>
      </c>
      <c r="N2177">
        <f t="shared" si="133"/>
        <v>2</v>
      </c>
      <c r="O2177">
        <f>VLOOKUP(A2177&amp;"|"&amp;"Fall"&amp;"|"&amp;"Reading",kipp_maps!H:I,2,FALSE)</f>
        <v>210</v>
      </c>
      <c r="P2177">
        <f>VLOOKUP(A2177&amp;"|"&amp;"Fall"&amp;"|"&amp;"Reading",kipp_maps!H:J,3,FALSE)</f>
        <v>29</v>
      </c>
      <c r="Q2177">
        <f>VLOOKUP(A2177&amp;"|"&amp;"Fall"&amp;"|"&amp;"Reading",kipp_maps!H:K,4,FALSE)</f>
        <v>2</v>
      </c>
      <c r="R2177">
        <f>VLOOKUP(A2177&amp;"|"&amp;"Spring"&amp;"|"&amp;"Reading",kipp_maps!H:I,2,FALSE)</f>
        <v>224</v>
      </c>
      <c r="S2177">
        <f>VLOOKUP(A2177&amp;"|"&amp;"Spring"&amp;"|"&amp;"Reading",kipp_maps!H:J,3,FALSE)</f>
        <v>60</v>
      </c>
      <c r="T2177">
        <f>VLOOKUP(A2177&amp;"|"&amp;"Spring"&amp;"|"&amp;"Reading",kipp_maps!H:K,4,FALSE)</f>
        <v>3</v>
      </c>
      <c r="U2177">
        <f>VLOOKUP(A2177&amp;"|"&amp;"Fall"&amp;"|"&amp;"Reading",kipp_maps!H:L,5,FALSE)</f>
        <v>4</v>
      </c>
      <c r="V2177">
        <f t="shared" si="134"/>
        <v>14</v>
      </c>
      <c r="W2177">
        <f t="shared" si="135"/>
        <v>10</v>
      </c>
    </row>
    <row r="2178" spans="1:23" x14ac:dyDescent="0.25">
      <c r="A2178">
        <v>21038</v>
      </c>
      <c r="B2178" t="str">
        <f>VLOOKUP(A2178,kipp_maps!A:B,2,FALSE)</f>
        <v>School B</v>
      </c>
      <c r="C2178">
        <f>VLOOKUP(A2178,kipp_maps!A:C,3,FALSE)</f>
        <v>8</v>
      </c>
      <c r="D2178">
        <f>VLOOKUP(A2178,kipp_maps!A:D,4,FALSE)</f>
        <v>2019</v>
      </c>
      <c r="E2178" t="str">
        <f>VLOOKUP(A2178,kipp_maps!A:E,5,FALSE)</f>
        <v>Gifted</v>
      </c>
      <c r="F2178">
        <f>VLOOKUP(A2178&amp;"|"&amp;"Fall"&amp;"|"&amp;"Math",kipp_maps!H:I,2,FALSE)</f>
        <v>234</v>
      </c>
      <c r="G2178">
        <f>VLOOKUP(A2178&amp;"|"&amp;"Fall"&amp;"|"&amp;"Math",kipp_maps!H:J,3,FALSE)</f>
        <v>62</v>
      </c>
      <c r="H2178">
        <f>VLOOKUP(A2178&amp;"|"&amp;"Fall"&amp;"|"&amp;"Math",kipp_maps!H:K,4,FALSE)</f>
        <v>3</v>
      </c>
      <c r="I2178">
        <f>VLOOKUP(A2178&amp;"|"&amp;"Spring"&amp;"|"&amp;"Math",kipp_maps!H:I,2,FALSE)</f>
        <v>230</v>
      </c>
      <c r="J2178">
        <f>VLOOKUP(A2178&amp;"|"&amp;"Spring"&amp;"|"&amp;"Math",kipp_maps!H:J,3,FALSE)</f>
        <v>48</v>
      </c>
      <c r="K2178">
        <f>VLOOKUP(A2178&amp;"|"&amp;"Spring"&amp;"|"&amp;"Math",kipp_maps!H:K,4,FALSE)</f>
        <v>2</v>
      </c>
      <c r="L2178">
        <f>VLOOKUP(A2178&amp;"|"&amp;"Fall"&amp;"|"&amp;"Math",kipp_maps!H:L,5,FALSE)</f>
        <v>4</v>
      </c>
      <c r="M2178">
        <f t="shared" si="132"/>
        <v>-4</v>
      </c>
      <c r="N2178">
        <f t="shared" si="133"/>
        <v>-8</v>
      </c>
      <c r="O2178">
        <f>VLOOKUP(A2178&amp;"|"&amp;"Fall"&amp;"|"&amp;"Reading",kipp_maps!H:I,2,FALSE)</f>
        <v>233</v>
      </c>
      <c r="P2178">
        <f>VLOOKUP(A2178&amp;"|"&amp;"Fall"&amp;"|"&amp;"Reading",kipp_maps!H:J,3,FALSE)</f>
        <v>84</v>
      </c>
      <c r="Q2178">
        <f>VLOOKUP(A2178&amp;"|"&amp;"Fall"&amp;"|"&amp;"Reading",kipp_maps!H:K,4,FALSE)</f>
        <v>4</v>
      </c>
      <c r="R2178">
        <f>VLOOKUP(A2178&amp;"|"&amp;"Spring"&amp;"|"&amp;"Reading",kipp_maps!H:I,2,FALSE)</f>
        <v>230</v>
      </c>
      <c r="S2178">
        <f>VLOOKUP(A2178&amp;"|"&amp;"Spring"&amp;"|"&amp;"Reading",kipp_maps!H:J,3,FALSE)</f>
        <v>74</v>
      </c>
      <c r="T2178">
        <f>VLOOKUP(A2178&amp;"|"&amp;"Spring"&amp;"|"&amp;"Reading",kipp_maps!H:K,4,FALSE)</f>
        <v>3</v>
      </c>
      <c r="U2178">
        <f>VLOOKUP(A2178&amp;"|"&amp;"Fall"&amp;"|"&amp;"Reading",kipp_maps!H:L,5,FALSE)</f>
        <v>2</v>
      </c>
      <c r="V2178">
        <f t="shared" si="134"/>
        <v>-3</v>
      </c>
      <c r="W2178">
        <f t="shared" si="135"/>
        <v>-5</v>
      </c>
    </row>
    <row r="2179" spans="1:23" x14ac:dyDescent="0.25">
      <c r="A2179">
        <v>26875</v>
      </c>
      <c r="B2179" t="str">
        <f>VLOOKUP(A2179,kipp_maps!A:B,2,FALSE)</f>
        <v>School B</v>
      </c>
      <c r="C2179">
        <f>VLOOKUP(A2179,kipp_maps!A:C,3,FALSE)</f>
        <v>8</v>
      </c>
      <c r="D2179">
        <f>VLOOKUP(A2179,kipp_maps!A:D,4,FALSE)</f>
        <v>2019</v>
      </c>
      <c r="E2179" t="str">
        <f>VLOOKUP(A2179,kipp_maps!A:E,5,FALSE)</f>
        <v>GenEd</v>
      </c>
      <c r="F2179">
        <f>VLOOKUP(A2179&amp;"|"&amp;"Fall"&amp;"|"&amp;"Math",kipp_maps!H:I,2,FALSE)</f>
        <v>238</v>
      </c>
      <c r="G2179">
        <f>VLOOKUP(A2179&amp;"|"&amp;"Fall"&amp;"|"&amp;"Math",kipp_maps!H:J,3,FALSE)</f>
        <v>70</v>
      </c>
      <c r="H2179">
        <f>VLOOKUP(A2179&amp;"|"&amp;"Fall"&amp;"|"&amp;"Math",kipp_maps!H:K,4,FALSE)</f>
        <v>3</v>
      </c>
      <c r="I2179">
        <f>VLOOKUP(A2179&amp;"|"&amp;"Spring"&amp;"|"&amp;"Math",kipp_maps!H:I,2,FALSE)</f>
        <v>241</v>
      </c>
      <c r="J2179">
        <f>VLOOKUP(A2179&amp;"|"&amp;"Spring"&amp;"|"&amp;"Math",kipp_maps!H:J,3,FALSE)</f>
        <v>70</v>
      </c>
      <c r="K2179">
        <f>VLOOKUP(A2179&amp;"|"&amp;"Spring"&amp;"|"&amp;"Math",kipp_maps!H:K,4,FALSE)</f>
        <v>3</v>
      </c>
      <c r="L2179">
        <f>VLOOKUP(A2179&amp;"|"&amp;"Fall"&amp;"|"&amp;"Math",kipp_maps!H:L,5,FALSE)</f>
        <v>3</v>
      </c>
      <c r="M2179">
        <f t="shared" ref="M2179:M2242" si="136">I2179-F2179</f>
        <v>3</v>
      </c>
      <c r="N2179">
        <f t="shared" ref="N2179:N2242" si="137">M2179-L2179</f>
        <v>0</v>
      </c>
      <c r="O2179">
        <f>VLOOKUP(A2179&amp;"|"&amp;"Fall"&amp;"|"&amp;"Reading",kipp_maps!H:I,2,FALSE)</f>
        <v>231</v>
      </c>
      <c r="P2179">
        <f>VLOOKUP(A2179&amp;"|"&amp;"Fall"&amp;"|"&amp;"Reading",kipp_maps!H:J,3,FALSE)</f>
        <v>80</v>
      </c>
      <c r="Q2179">
        <f>VLOOKUP(A2179&amp;"|"&amp;"Fall"&amp;"|"&amp;"Reading",kipp_maps!H:K,4,FALSE)</f>
        <v>4</v>
      </c>
      <c r="R2179">
        <f>VLOOKUP(A2179&amp;"|"&amp;"Spring"&amp;"|"&amp;"Reading",kipp_maps!H:I,2,FALSE)</f>
        <v>226</v>
      </c>
      <c r="S2179">
        <f>VLOOKUP(A2179&amp;"|"&amp;"Spring"&amp;"|"&amp;"Reading",kipp_maps!H:J,3,FALSE)</f>
        <v>65</v>
      </c>
      <c r="T2179">
        <f>VLOOKUP(A2179&amp;"|"&amp;"Spring"&amp;"|"&amp;"Reading",kipp_maps!H:K,4,FALSE)</f>
        <v>3</v>
      </c>
      <c r="U2179">
        <f>VLOOKUP(A2179&amp;"|"&amp;"Fall"&amp;"|"&amp;"Reading",kipp_maps!H:L,5,FALSE)</f>
        <v>2</v>
      </c>
      <c r="V2179">
        <f t="shared" ref="V2179:V2242" si="138">R2179-O2179</f>
        <v>-5</v>
      </c>
      <c r="W2179">
        <f t="shared" ref="W2179:W2242" si="139">V2179-U2179</f>
        <v>-7</v>
      </c>
    </row>
    <row r="2180" spans="1:23" x14ac:dyDescent="0.25">
      <c r="A2180">
        <v>24311</v>
      </c>
      <c r="B2180" t="str">
        <f>VLOOKUP(A2180,kipp_maps!A:B,2,FALSE)</f>
        <v>School B</v>
      </c>
      <c r="C2180">
        <f>VLOOKUP(A2180,kipp_maps!A:C,3,FALSE)</f>
        <v>8</v>
      </c>
      <c r="D2180">
        <f>VLOOKUP(A2180,kipp_maps!A:D,4,FALSE)</f>
        <v>2019</v>
      </c>
      <c r="E2180" t="str">
        <f>VLOOKUP(A2180,kipp_maps!A:E,5,FALSE)</f>
        <v>LEP</v>
      </c>
      <c r="F2180">
        <f>VLOOKUP(A2180&amp;"|"&amp;"Fall"&amp;"|"&amp;"Math",kipp_maps!H:I,2,FALSE)</f>
        <v>218</v>
      </c>
      <c r="G2180">
        <f>VLOOKUP(A2180&amp;"|"&amp;"Fall"&amp;"|"&amp;"Math",kipp_maps!H:J,3,FALSE)</f>
        <v>28</v>
      </c>
      <c r="H2180">
        <f>VLOOKUP(A2180&amp;"|"&amp;"Fall"&amp;"|"&amp;"Math",kipp_maps!H:K,4,FALSE)</f>
        <v>2</v>
      </c>
      <c r="I2180">
        <f>VLOOKUP(A2180&amp;"|"&amp;"Spring"&amp;"|"&amp;"Math",kipp_maps!H:I,2,FALSE)</f>
        <v>209</v>
      </c>
      <c r="J2180">
        <f>VLOOKUP(A2180&amp;"|"&amp;"Spring"&amp;"|"&amp;"Math",kipp_maps!H:J,3,FALSE)</f>
        <v>13</v>
      </c>
      <c r="K2180">
        <f>VLOOKUP(A2180&amp;"|"&amp;"Spring"&amp;"|"&amp;"Math",kipp_maps!H:K,4,FALSE)</f>
        <v>1</v>
      </c>
      <c r="L2180">
        <f>VLOOKUP(A2180&amp;"|"&amp;"Fall"&amp;"|"&amp;"Math",kipp_maps!H:L,5,FALSE)</f>
        <v>5</v>
      </c>
      <c r="M2180">
        <f t="shared" si="136"/>
        <v>-9</v>
      </c>
      <c r="N2180">
        <f t="shared" si="137"/>
        <v>-14</v>
      </c>
      <c r="O2180">
        <f>VLOOKUP(A2180&amp;"|"&amp;"Fall"&amp;"|"&amp;"Reading",kipp_maps!H:I,2,FALSE)</f>
        <v>203</v>
      </c>
      <c r="P2180">
        <f>VLOOKUP(A2180&amp;"|"&amp;"Fall"&amp;"|"&amp;"Reading",kipp_maps!H:J,3,FALSE)</f>
        <v>16</v>
      </c>
      <c r="Q2180">
        <f>VLOOKUP(A2180&amp;"|"&amp;"Fall"&amp;"|"&amp;"Reading",kipp_maps!H:K,4,FALSE)</f>
        <v>1</v>
      </c>
      <c r="R2180">
        <f>VLOOKUP(A2180&amp;"|"&amp;"Spring"&amp;"|"&amp;"Reading",kipp_maps!H:I,2,FALSE)</f>
        <v>205</v>
      </c>
      <c r="S2180">
        <f>VLOOKUP(A2180&amp;"|"&amp;"Spring"&amp;"|"&amp;"Reading",kipp_maps!H:J,3,FALSE)</f>
        <v>17</v>
      </c>
      <c r="T2180">
        <f>VLOOKUP(A2180&amp;"|"&amp;"Spring"&amp;"|"&amp;"Reading",kipp_maps!H:K,4,FALSE)</f>
        <v>1</v>
      </c>
      <c r="U2180">
        <f>VLOOKUP(A2180&amp;"|"&amp;"Fall"&amp;"|"&amp;"Reading",kipp_maps!H:L,5,FALSE)</f>
        <v>5</v>
      </c>
      <c r="V2180">
        <f t="shared" si="138"/>
        <v>2</v>
      </c>
      <c r="W2180">
        <f t="shared" si="139"/>
        <v>-3</v>
      </c>
    </row>
    <row r="2181" spans="1:23" x14ac:dyDescent="0.25">
      <c r="A2181">
        <v>24789</v>
      </c>
      <c r="B2181" t="str">
        <f>VLOOKUP(A2181,kipp_maps!A:B,2,FALSE)</f>
        <v>School B</v>
      </c>
      <c r="C2181">
        <f>VLOOKUP(A2181,kipp_maps!A:C,3,FALSE)</f>
        <v>8</v>
      </c>
      <c r="D2181">
        <f>VLOOKUP(A2181,kipp_maps!A:D,4,FALSE)</f>
        <v>2019</v>
      </c>
      <c r="E2181" t="str">
        <f>VLOOKUP(A2181,kipp_maps!A:E,5,FALSE)</f>
        <v>Gifted</v>
      </c>
      <c r="F2181">
        <f>VLOOKUP(A2181&amp;"|"&amp;"Fall"&amp;"|"&amp;"Math",kipp_maps!H:I,2,FALSE)</f>
        <v>246</v>
      </c>
      <c r="G2181">
        <f>VLOOKUP(A2181&amp;"|"&amp;"Fall"&amp;"|"&amp;"Math",kipp_maps!H:J,3,FALSE)</f>
        <v>84</v>
      </c>
      <c r="H2181">
        <f>VLOOKUP(A2181&amp;"|"&amp;"Fall"&amp;"|"&amp;"Math",kipp_maps!H:K,4,FALSE)</f>
        <v>4</v>
      </c>
      <c r="I2181">
        <f>VLOOKUP(A2181&amp;"|"&amp;"Spring"&amp;"|"&amp;"Math",kipp_maps!H:I,2,FALSE)</f>
        <v>249</v>
      </c>
      <c r="J2181">
        <f>VLOOKUP(A2181&amp;"|"&amp;"Spring"&amp;"|"&amp;"Math",kipp_maps!H:J,3,FALSE)</f>
        <v>83</v>
      </c>
      <c r="K2181">
        <f>VLOOKUP(A2181&amp;"|"&amp;"Spring"&amp;"|"&amp;"Math",kipp_maps!H:K,4,FALSE)</f>
        <v>4</v>
      </c>
      <c r="L2181">
        <f>VLOOKUP(A2181&amp;"|"&amp;"Fall"&amp;"|"&amp;"Math",kipp_maps!H:L,5,FALSE)</f>
        <v>3</v>
      </c>
      <c r="M2181">
        <f t="shared" si="136"/>
        <v>3</v>
      </c>
      <c r="N2181">
        <f t="shared" si="137"/>
        <v>0</v>
      </c>
      <c r="O2181">
        <f>VLOOKUP(A2181&amp;"|"&amp;"Fall"&amp;"|"&amp;"Reading",kipp_maps!H:I,2,FALSE)</f>
        <v>233</v>
      </c>
      <c r="P2181">
        <f>VLOOKUP(A2181&amp;"|"&amp;"Fall"&amp;"|"&amp;"Reading",kipp_maps!H:J,3,FALSE)</f>
        <v>84</v>
      </c>
      <c r="Q2181">
        <f>VLOOKUP(A2181&amp;"|"&amp;"Fall"&amp;"|"&amp;"Reading",kipp_maps!H:K,4,FALSE)</f>
        <v>4</v>
      </c>
      <c r="R2181">
        <f>VLOOKUP(A2181&amp;"|"&amp;"Spring"&amp;"|"&amp;"Reading",kipp_maps!H:I,2,FALSE)</f>
        <v>227</v>
      </c>
      <c r="S2181">
        <f>VLOOKUP(A2181&amp;"|"&amp;"Spring"&amp;"|"&amp;"Reading",kipp_maps!H:J,3,FALSE)</f>
        <v>67</v>
      </c>
      <c r="T2181">
        <f>VLOOKUP(A2181&amp;"|"&amp;"Spring"&amp;"|"&amp;"Reading",kipp_maps!H:K,4,FALSE)</f>
        <v>3</v>
      </c>
      <c r="U2181">
        <f>VLOOKUP(A2181&amp;"|"&amp;"Fall"&amp;"|"&amp;"Reading",kipp_maps!H:L,5,FALSE)</f>
        <v>2</v>
      </c>
      <c r="V2181">
        <f t="shared" si="138"/>
        <v>-6</v>
      </c>
      <c r="W2181">
        <f t="shared" si="139"/>
        <v>-8</v>
      </c>
    </row>
    <row r="2182" spans="1:23" x14ac:dyDescent="0.25">
      <c r="A2182">
        <v>29473</v>
      </c>
      <c r="B2182" t="str">
        <f>VLOOKUP(A2182,kipp_maps!A:B,2,FALSE)</f>
        <v>School B</v>
      </c>
      <c r="C2182">
        <f>VLOOKUP(A2182,kipp_maps!A:C,3,FALSE)</f>
        <v>8</v>
      </c>
      <c r="D2182">
        <f>VLOOKUP(A2182,kipp_maps!A:D,4,FALSE)</f>
        <v>2019</v>
      </c>
      <c r="E2182" t="str">
        <f>VLOOKUP(A2182,kipp_maps!A:E,5,FALSE)</f>
        <v>Gifted</v>
      </c>
      <c r="F2182">
        <f>VLOOKUP(A2182&amp;"|"&amp;"Fall"&amp;"|"&amp;"Math",kipp_maps!H:I,2,FALSE)</f>
        <v>259</v>
      </c>
      <c r="G2182">
        <f>VLOOKUP(A2182&amp;"|"&amp;"Fall"&amp;"|"&amp;"Math",kipp_maps!H:J,3,FALSE)</f>
        <v>96</v>
      </c>
      <c r="H2182">
        <f>VLOOKUP(A2182&amp;"|"&amp;"Fall"&amp;"|"&amp;"Math",kipp_maps!H:K,4,FALSE)</f>
        <v>4</v>
      </c>
      <c r="I2182">
        <f>VLOOKUP(A2182&amp;"|"&amp;"Spring"&amp;"|"&amp;"Math",kipp_maps!H:I,2,FALSE)</f>
        <v>269</v>
      </c>
      <c r="J2182">
        <f>VLOOKUP(A2182&amp;"|"&amp;"Spring"&amp;"|"&amp;"Math",kipp_maps!H:J,3,FALSE)</f>
        <v>98</v>
      </c>
      <c r="K2182">
        <f>VLOOKUP(A2182&amp;"|"&amp;"Spring"&amp;"|"&amp;"Math",kipp_maps!H:K,4,FALSE)</f>
        <v>4</v>
      </c>
      <c r="L2182">
        <f>VLOOKUP(A2182&amp;"|"&amp;"Fall"&amp;"|"&amp;"Math",kipp_maps!H:L,5,FALSE)</f>
        <v>2</v>
      </c>
      <c r="M2182">
        <f t="shared" si="136"/>
        <v>10</v>
      </c>
      <c r="N2182">
        <f t="shared" si="137"/>
        <v>8</v>
      </c>
      <c r="O2182">
        <f>VLOOKUP(A2182&amp;"|"&amp;"Fall"&amp;"|"&amp;"Reading",kipp_maps!H:I,2,FALSE)</f>
        <v>243</v>
      </c>
      <c r="P2182">
        <f>VLOOKUP(A2182&amp;"|"&amp;"Fall"&amp;"|"&amp;"Reading",kipp_maps!H:J,3,FALSE)</f>
        <v>95</v>
      </c>
      <c r="Q2182">
        <f>VLOOKUP(A2182&amp;"|"&amp;"Fall"&amp;"|"&amp;"Reading",kipp_maps!H:K,4,FALSE)</f>
        <v>4</v>
      </c>
      <c r="R2182">
        <f>VLOOKUP(A2182&amp;"|"&amp;"Spring"&amp;"|"&amp;"Reading",kipp_maps!H:I,2,FALSE)</f>
        <v>249</v>
      </c>
      <c r="S2182">
        <f>VLOOKUP(A2182&amp;"|"&amp;"Spring"&amp;"|"&amp;"Reading",kipp_maps!H:J,3,FALSE)</f>
        <v>97</v>
      </c>
      <c r="T2182">
        <f>VLOOKUP(A2182&amp;"|"&amp;"Spring"&amp;"|"&amp;"Reading",kipp_maps!H:K,4,FALSE)</f>
        <v>4</v>
      </c>
      <c r="U2182">
        <f>VLOOKUP(A2182&amp;"|"&amp;"Fall"&amp;"|"&amp;"Reading",kipp_maps!H:L,5,FALSE)</f>
        <v>2</v>
      </c>
      <c r="V2182">
        <f t="shared" si="138"/>
        <v>6</v>
      </c>
      <c r="W2182">
        <f t="shared" si="139"/>
        <v>4</v>
      </c>
    </row>
    <row r="2183" spans="1:23" x14ac:dyDescent="0.25">
      <c r="A2183">
        <v>10898</v>
      </c>
      <c r="B2183" t="str">
        <f>VLOOKUP(A2183,kipp_maps!A:B,2,FALSE)</f>
        <v>School B</v>
      </c>
      <c r="C2183">
        <f>VLOOKUP(A2183,kipp_maps!A:C,3,FALSE)</f>
        <v>8</v>
      </c>
      <c r="D2183">
        <f>VLOOKUP(A2183,kipp_maps!A:D,4,FALSE)</f>
        <v>2019</v>
      </c>
      <c r="E2183" t="str">
        <f>VLOOKUP(A2183,kipp_maps!A:E,5,FALSE)</f>
        <v>GenEd</v>
      </c>
      <c r="F2183">
        <f>VLOOKUP(A2183&amp;"|"&amp;"Fall"&amp;"|"&amp;"Math",kipp_maps!H:I,2,FALSE)</f>
        <v>239</v>
      </c>
      <c r="G2183">
        <f>VLOOKUP(A2183&amp;"|"&amp;"Fall"&amp;"|"&amp;"Math",kipp_maps!H:J,3,FALSE)</f>
        <v>72</v>
      </c>
      <c r="H2183">
        <f>VLOOKUP(A2183&amp;"|"&amp;"Fall"&amp;"|"&amp;"Math",kipp_maps!H:K,4,FALSE)</f>
        <v>3</v>
      </c>
      <c r="I2183">
        <f>VLOOKUP(A2183&amp;"|"&amp;"Spring"&amp;"|"&amp;"Math",kipp_maps!H:I,2,FALSE)</f>
        <v>248</v>
      </c>
      <c r="J2183">
        <f>VLOOKUP(A2183&amp;"|"&amp;"Spring"&amp;"|"&amp;"Math",kipp_maps!H:J,3,FALSE)</f>
        <v>81</v>
      </c>
      <c r="K2183">
        <f>VLOOKUP(A2183&amp;"|"&amp;"Spring"&amp;"|"&amp;"Math",kipp_maps!H:K,4,FALSE)</f>
        <v>4</v>
      </c>
      <c r="L2183">
        <f>VLOOKUP(A2183&amp;"|"&amp;"Fall"&amp;"|"&amp;"Math",kipp_maps!H:L,5,FALSE)</f>
        <v>3</v>
      </c>
      <c r="M2183">
        <f t="shared" si="136"/>
        <v>9</v>
      </c>
      <c r="N2183">
        <f t="shared" si="137"/>
        <v>6</v>
      </c>
      <c r="O2183">
        <f>VLOOKUP(A2183&amp;"|"&amp;"Fall"&amp;"|"&amp;"Reading",kipp_maps!H:I,2,FALSE)</f>
        <v>233</v>
      </c>
      <c r="P2183">
        <f>VLOOKUP(A2183&amp;"|"&amp;"Fall"&amp;"|"&amp;"Reading",kipp_maps!H:J,3,FALSE)</f>
        <v>84</v>
      </c>
      <c r="Q2183">
        <f>VLOOKUP(A2183&amp;"|"&amp;"Fall"&amp;"|"&amp;"Reading",kipp_maps!H:K,4,FALSE)</f>
        <v>4</v>
      </c>
      <c r="R2183">
        <f>VLOOKUP(A2183&amp;"|"&amp;"Spring"&amp;"|"&amp;"Reading",kipp_maps!H:I,2,FALSE)</f>
        <v>232</v>
      </c>
      <c r="S2183">
        <f>VLOOKUP(A2183&amp;"|"&amp;"Spring"&amp;"|"&amp;"Reading",kipp_maps!H:J,3,FALSE)</f>
        <v>78</v>
      </c>
      <c r="T2183">
        <f>VLOOKUP(A2183&amp;"|"&amp;"Spring"&amp;"|"&amp;"Reading",kipp_maps!H:K,4,FALSE)</f>
        <v>4</v>
      </c>
      <c r="U2183">
        <f>VLOOKUP(A2183&amp;"|"&amp;"Fall"&amp;"|"&amp;"Reading",kipp_maps!H:L,5,FALSE)</f>
        <v>2</v>
      </c>
      <c r="V2183">
        <f t="shared" si="138"/>
        <v>-1</v>
      </c>
      <c r="W2183">
        <f t="shared" si="139"/>
        <v>-3</v>
      </c>
    </row>
    <row r="2184" spans="1:23" x14ac:dyDescent="0.25">
      <c r="A2184">
        <v>27590</v>
      </c>
      <c r="B2184" t="str">
        <f>VLOOKUP(A2184,kipp_maps!A:B,2,FALSE)</f>
        <v>School B</v>
      </c>
      <c r="C2184">
        <f>VLOOKUP(A2184,kipp_maps!A:C,3,FALSE)</f>
        <v>8</v>
      </c>
      <c r="D2184">
        <f>VLOOKUP(A2184,kipp_maps!A:D,4,FALSE)</f>
        <v>2019</v>
      </c>
      <c r="E2184" t="str">
        <f>VLOOKUP(A2184,kipp_maps!A:E,5,FALSE)</f>
        <v>Gifted</v>
      </c>
      <c r="F2184">
        <f>VLOOKUP(A2184&amp;"|"&amp;"Fall"&amp;"|"&amp;"Math",kipp_maps!H:I,2,FALSE)</f>
        <v>233</v>
      </c>
      <c r="G2184">
        <f>VLOOKUP(A2184&amp;"|"&amp;"Fall"&amp;"|"&amp;"Math",kipp_maps!H:J,3,FALSE)</f>
        <v>60</v>
      </c>
      <c r="H2184">
        <f>VLOOKUP(A2184&amp;"|"&amp;"Fall"&amp;"|"&amp;"Math",kipp_maps!H:K,4,FALSE)</f>
        <v>3</v>
      </c>
      <c r="I2184">
        <f>VLOOKUP(A2184&amp;"|"&amp;"Spring"&amp;"|"&amp;"Math",kipp_maps!H:I,2,FALSE)</f>
        <v>238</v>
      </c>
      <c r="J2184">
        <f>VLOOKUP(A2184&amp;"|"&amp;"Spring"&amp;"|"&amp;"Math",kipp_maps!H:J,3,FALSE)</f>
        <v>64</v>
      </c>
      <c r="K2184">
        <f>VLOOKUP(A2184&amp;"|"&amp;"Spring"&amp;"|"&amp;"Math",kipp_maps!H:K,4,FALSE)</f>
        <v>3</v>
      </c>
      <c r="L2184">
        <f>VLOOKUP(A2184&amp;"|"&amp;"Fall"&amp;"|"&amp;"Math",kipp_maps!H:L,5,FALSE)</f>
        <v>4</v>
      </c>
      <c r="M2184">
        <f t="shared" si="136"/>
        <v>5</v>
      </c>
      <c r="N2184">
        <f t="shared" si="137"/>
        <v>1</v>
      </c>
      <c r="O2184">
        <f>VLOOKUP(A2184&amp;"|"&amp;"Fall"&amp;"|"&amp;"Reading",kipp_maps!H:I,2,FALSE)</f>
        <v>220</v>
      </c>
      <c r="P2184">
        <f>VLOOKUP(A2184&amp;"|"&amp;"Fall"&amp;"|"&amp;"Reading",kipp_maps!H:J,3,FALSE)</f>
        <v>55</v>
      </c>
      <c r="Q2184">
        <f>VLOOKUP(A2184&amp;"|"&amp;"Fall"&amp;"|"&amp;"Reading",kipp_maps!H:K,4,FALSE)</f>
        <v>3</v>
      </c>
      <c r="R2184">
        <f>VLOOKUP(A2184&amp;"|"&amp;"Spring"&amp;"|"&amp;"Reading",kipp_maps!H:I,2,FALSE)</f>
        <v>221</v>
      </c>
      <c r="S2184">
        <f>VLOOKUP(A2184&amp;"|"&amp;"Spring"&amp;"|"&amp;"Reading",kipp_maps!H:J,3,FALSE)</f>
        <v>52</v>
      </c>
      <c r="T2184">
        <f>VLOOKUP(A2184&amp;"|"&amp;"Spring"&amp;"|"&amp;"Reading",kipp_maps!H:K,4,FALSE)</f>
        <v>3</v>
      </c>
      <c r="U2184">
        <f>VLOOKUP(A2184&amp;"|"&amp;"Fall"&amp;"|"&amp;"Reading",kipp_maps!H:L,5,FALSE)</f>
        <v>3</v>
      </c>
      <c r="V2184">
        <f t="shared" si="138"/>
        <v>1</v>
      </c>
      <c r="W2184">
        <f t="shared" si="139"/>
        <v>-2</v>
      </c>
    </row>
    <row r="2185" spans="1:23" x14ac:dyDescent="0.25">
      <c r="A2185">
        <v>13535</v>
      </c>
      <c r="B2185" t="str">
        <f>VLOOKUP(A2185,kipp_maps!A:B,2,FALSE)</f>
        <v>School B</v>
      </c>
      <c r="C2185">
        <f>VLOOKUP(A2185,kipp_maps!A:C,3,FALSE)</f>
        <v>8</v>
      </c>
      <c r="D2185">
        <f>VLOOKUP(A2185,kipp_maps!A:D,4,FALSE)</f>
        <v>2019</v>
      </c>
      <c r="E2185" t="str">
        <f>VLOOKUP(A2185,kipp_maps!A:E,5,FALSE)</f>
        <v>GenEd</v>
      </c>
      <c r="F2185" t="str">
        <f>VLOOKUP(A2185&amp;"|"&amp;"Fall"&amp;"|"&amp;"Math",kipp_maps!H:I,2,FALSE)</f>
        <v>.</v>
      </c>
      <c r="G2185" t="str">
        <f>VLOOKUP(A2185&amp;"|"&amp;"Fall"&amp;"|"&amp;"Math",kipp_maps!H:J,3,FALSE)</f>
        <v>.</v>
      </c>
      <c r="H2185" t="str">
        <f>VLOOKUP(A2185&amp;"|"&amp;"Fall"&amp;"|"&amp;"Math",kipp_maps!H:K,4,FALSE)</f>
        <v>.</v>
      </c>
      <c r="I2185">
        <f>VLOOKUP(A2185&amp;"|"&amp;"Spring"&amp;"|"&amp;"Math",kipp_maps!H:I,2,FALSE)</f>
        <v>241</v>
      </c>
      <c r="J2185">
        <f>VLOOKUP(A2185&amp;"|"&amp;"Spring"&amp;"|"&amp;"Math",kipp_maps!H:J,3,FALSE)</f>
        <v>70</v>
      </c>
      <c r="K2185">
        <f>VLOOKUP(A2185&amp;"|"&amp;"Spring"&amp;"|"&amp;"Math",kipp_maps!H:K,4,FALSE)</f>
        <v>3</v>
      </c>
      <c r="L2185" t="str">
        <f>VLOOKUP(A2185&amp;"|"&amp;"Fall"&amp;"|"&amp;"Math",kipp_maps!H:L,5,FALSE)</f>
        <v>.</v>
      </c>
      <c r="M2185" t="e">
        <f t="shared" si="136"/>
        <v>#VALUE!</v>
      </c>
      <c r="N2185" t="e">
        <f t="shared" si="137"/>
        <v>#VALUE!</v>
      </c>
      <c r="O2185" t="str">
        <f>VLOOKUP(A2185&amp;"|"&amp;"Fall"&amp;"|"&amp;"Reading",kipp_maps!H:I,2,FALSE)</f>
        <v>.</v>
      </c>
      <c r="P2185" t="str">
        <f>VLOOKUP(A2185&amp;"|"&amp;"Fall"&amp;"|"&amp;"Reading",kipp_maps!H:J,3,FALSE)</f>
        <v>.</v>
      </c>
      <c r="Q2185" t="str">
        <f>VLOOKUP(A2185&amp;"|"&amp;"Fall"&amp;"|"&amp;"Reading",kipp_maps!H:K,4,FALSE)</f>
        <v>.</v>
      </c>
      <c r="R2185">
        <f>VLOOKUP(A2185&amp;"|"&amp;"Spring"&amp;"|"&amp;"Reading",kipp_maps!H:I,2,FALSE)</f>
        <v>230</v>
      </c>
      <c r="S2185">
        <f>VLOOKUP(A2185&amp;"|"&amp;"Spring"&amp;"|"&amp;"Reading",kipp_maps!H:J,3,FALSE)</f>
        <v>74</v>
      </c>
      <c r="T2185">
        <f>VLOOKUP(A2185&amp;"|"&amp;"Spring"&amp;"|"&amp;"Reading",kipp_maps!H:K,4,FALSE)</f>
        <v>3</v>
      </c>
      <c r="U2185" t="str">
        <f>VLOOKUP(A2185&amp;"|"&amp;"Fall"&amp;"|"&amp;"Reading",kipp_maps!H:L,5,FALSE)</f>
        <v>.</v>
      </c>
      <c r="V2185" t="e">
        <f t="shared" si="138"/>
        <v>#VALUE!</v>
      </c>
      <c r="W2185" t="e">
        <f t="shared" si="139"/>
        <v>#VALUE!</v>
      </c>
    </row>
    <row r="2186" spans="1:23" x14ac:dyDescent="0.25">
      <c r="A2186">
        <v>15085</v>
      </c>
      <c r="B2186" t="str">
        <f>VLOOKUP(A2186,kipp_maps!A:B,2,FALSE)</f>
        <v>School B</v>
      </c>
      <c r="C2186">
        <f>VLOOKUP(A2186,kipp_maps!A:C,3,FALSE)</f>
        <v>8</v>
      </c>
      <c r="D2186">
        <f>VLOOKUP(A2186,kipp_maps!A:D,4,FALSE)</f>
        <v>2019</v>
      </c>
      <c r="E2186" t="str">
        <f>VLOOKUP(A2186,kipp_maps!A:E,5,FALSE)</f>
        <v>GenEd</v>
      </c>
      <c r="F2186">
        <f>VLOOKUP(A2186&amp;"|"&amp;"Fall"&amp;"|"&amp;"Math",kipp_maps!H:I,2,FALSE)</f>
        <v>250</v>
      </c>
      <c r="G2186">
        <f>VLOOKUP(A2186&amp;"|"&amp;"Fall"&amp;"|"&amp;"Math",kipp_maps!H:J,3,FALSE)</f>
        <v>89</v>
      </c>
      <c r="H2186">
        <f>VLOOKUP(A2186&amp;"|"&amp;"Fall"&amp;"|"&amp;"Math",kipp_maps!H:K,4,FALSE)</f>
        <v>4</v>
      </c>
      <c r="I2186">
        <f>VLOOKUP(A2186&amp;"|"&amp;"Spring"&amp;"|"&amp;"Math",kipp_maps!H:I,2,FALSE)</f>
        <v>251</v>
      </c>
      <c r="J2186">
        <f>VLOOKUP(A2186&amp;"|"&amp;"Spring"&amp;"|"&amp;"Math",kipp_maps!H:J,3,FALSE)</f>
        <v>85</v>
      </c>
      <c r="K2186">
        <f>VLOOKUP(A2186&amp;"|"&amp;"Spring"&amp;"|"&amp;"Math",kipp_maps!H:K,4,FALSE)</f>
        <v>4</v>
      </c>
      <c r="L2186">
        <f>VLOOKUP(A2186&amp;"|"&amp;"Fall"&amp;"|"&amp;"Math",kipp_maps!H:L,5,FALSE)</f>
        <v>3</v>
      </c>
      <c r="M2186">
        <f t="shared" si="136"/>
        <v>1</v>
      </c>
      <c r="N2186">
        <f t="shared" si="137"/>
        <v>-2</v>
      </c>
      <c r="O2186">
        <f>VLOOKUP(A2186&amp;"|"&amp;"Fall"&amp;"|"&amp;"Reading",kipp_maps!H:I,2,FALSE)</f>
        <v>221</v>
      </c>
      <c r="P2186">
        <f>VLOOKUP(A2186&amp;"|"&amp;"Fall"&amp;"|"&amp;"Reading",kipp_maps!H:J,3,FALSE)</f>
        <v>57</v>
      </c>
      <c r="Q2186">
        <f>VLOOKUP(A2186&amp;"|"&amp;"Fall"&amp;"|"&amp;"Reading",kipp_maps!H:K,4,FALSE)</f>
        <v>3</v>
      </c>
      <c r="R2186">
        <f>VLOOKUP(A2186&amp;"|"&amp;"Spring"&amp;"|"&amp;"Reading",kipp_maps!H:I,2,FALSE)</f>
        <v>224</v>
      </c>
      <c r="S2186">
        <f>VLOOKUP(A2186&amp;"|"&amp;"Spring"&amp;"|"&amp;"Reading",kipp_maps!H:J,3,FALSE)</f>
        <v>60</v>
      </c>
      <c r="T2186">
        <f>VLOOKUP(A2186&amp;"|"&amp;"Spring"&amp;"|"&amp;"Reading",kipp_maps!H:K,4,FALSE)</f>
        <v>3</v>
      </c>
      <c r="U2186">
        <f>VLOOKUP(A2186&amp;"|"&amp;"Fall"&amp;"|"&amp;"Reading",kipp_maps!H:L,5,FALSE)</f>
        <v>2</v>
      </c>
      <c r="V2186">
        <f t="shared" si="138"/>
        <v>3</v>
      </c>
      <c r="W2186">
        <f t="shared" si="139"/>
        <v>1</v>
      </c>
    </row>
    <row r="2187" spans="1:23" x14ac:dyDescent="0.25">
      <c r="A2187">
        <v>18068</v>
      </c>
      <c r="B2187" t="str">
        <f>VLOOKUP(A2187,kipp_maps!A:B,2,FALSE)</f>
        <v>School B</v>
      </c>
      <c r="C2187">
        <f>VLOOKUP(A2187,kipp_maps!A:C,3,FALSE)</f>
        <v>8</v>
      </c>
      <c r="D2187">
        <f>VLOOKUP(A2187,kipp_maps!A:D,4,FALSE)</f>
        <v>2019</v>
      </c>
      <c r="E2187" t="str">
        <f>VLOOKUP(A2187,kipp_maps!A:E,5,FALSE)</f>
        <v>GenEd</v>
      </c>
      <c r="F2187">
        <f>VLOOKUP(A2187&amp;"|"&amp;"Fall"&amp;"|"&amp;"Math",kipp_maps!H:I,2,FALSE)</f>
        <v>228</v>
      </c>
      <c r="G2187">
        <f>VLOOKUP(A2187&amp;"|"&amp;"Fall"&amp;"|"&amp;"Math",kipp_maps!H:J,3,FALSE)</f>
        <v>49</v>
      </c>
      <c r="H2187">
        <f>VLOOKUP(A2187&amp;"|"&amp;"Fall"&amp;"|"&amp;"Math",kipp_maps!H:K,4,FALSE)</f>
        <v>2</v>
      </c>
      <c r="I2187">
        <f>VLOOKUP(A2187&amp;"|"&amp;"Spring"&amp;"|"&amp;"Math",kipp_maps!H:I,2,FALSE)</f>
        <v>232</v>
      </c>
      <c r="J2187">
        <f>VLOOKUP(A2187&amp;"|"&amp;"Spring"&amp;"|"&amp;"Math",kipp_maps!H:J,3,FALSE)</f>
        <v>52</v>
      </c>
      <c r="K2187">
        <f>VLOOKUP(A2187&amp;"|"&amp;"Spring"&amp;"|"&amp;"Math",kipp_maps!H:K,4,FALSE)</f>
        <v>3</v>
      </c>
      <c r="L2187">
        <f>VLOOKUP(A2187&amp;"|"&amp;"Fall"&amp;"|"&amp;"Math",kipp_maps!H:L,5,FALSE)</f>
        <v>4</v>
      </c>
      <c r="M2187">
        <f t="shared" si="136"/>
        <v>4</v>
      </c>
      <c r="N2187">
        <f t="shared" si="137"/>
        <v>0</v>
      </c>
      <c r="O2187">
        <f>VLOOKUP(A2187&amp;"|"&amp;"Fall"&amp;"|"&amp;"Reading",kipp_maps!H:I,2,FALSE)</f>
        <v>222</v>
      </c>
      <c r="P2187">
        <f>VLOOKUP(A2187&amp;"|"&amp;"Fall"&amp;"|"&amp;"Reading",kipp_maps!H:J,3,FALSE)</f>
        <v>60</v>
      </c>
      <c r="Q2187">
        <f>VLOOKUP(A2187&amp;"|"&amp;"Fall"&amp;"|"&amp;"Reading",kipp_maps!H:K,4,FALSE)</f>
        <v>3</v>
      </c>
      <c r="R2187">
        <f>VLOOKUP(A2187&amp;"|"&amp;"Spring"&amp;"|"&amp;"Reading",kipp_maps!H:I,2,FALSE)</f>
        <v>222</v>
      </c>
      <c r="S2187">
        <f>VLOOKUP(A2187&amp;"|"&amp;"Spring"&amp;"|"&amp;"Reading",kipp_maps!H:J,3,FALSE)</f>
        <v>55</v>
      </c>
      <c r="T2187">
        <f>VLOOKUP(A2187&amp;"|"&amp;"Spring"&amp;"|"&amp;"Reading",kipp_maps!H:K,4,FALSE)</f>
        <v>3</v>
      </c>
      <c r="U2187">
        <f>VLOOKUP(A2187&amp;"|"&amp;"Fall"&amp;"|"&amp;"Reading",kipp_maps!H:L,5,FALSE)</f>
        <v>2</v>
      </c>
      <c r="V2187">
        <f t="shared" si="138"/>
        <v>0</v>
      </c>
      <c r="W2187">
        <f t="shared" si="139"/>
        <v>-2</v>
      </c>
    </row>
    <row r="2188" spans="1:23" x14ac:dyDescent="0.25">
      <c r="A2188">
        <v>13384</v>
      </c>
      <c r="B2188" t="str">
        <f>VLOOKUP(A2188,kipp_maps!A:B,2,FALSE)</f>
        <v>School B</v>
      </c>
      <c r="C2188">
        <f>VLOOKUP(A2188,kipp_maps!A:C,3,FALSE)</f>
        <v>8</v>
      </c>
      <c r="D2188">
        <f>VLOOKUP(A2188,kipp_maps!A:D,4,FALSE)</f>
        <v>2019</v>
      </c>
      <c r="E2188" t="str">
        <f>VLOOKUP(A2188,kipp_maps!A:E,5,FALSE)</f>
        <v>Gifted</v>
      </c>
      <c r="F2188">
        <f>VLOOKUP(A2188&amp;"|"&amp;"Fall"&amp;"|"&amp;"Math",kipp_maps!H:I,2,FALSE)</f>
        <v>238</v>
      </c>
      <c r="G2188">
        <f>VLOOKUP(A2188&amp;"|"&amp;"Fall"&amp;"|"&amp;"Math",kipp_maps!H:J,3,FALSE)</f>
        <v>70</v>
      </c>
      <c r="H2188">
        <f>VLOOKUP(A2188&amp;"|"&amp;"Fall"&amp;"|"&amp;"Math",kipp_maps!H:K,4,FALSE)</f>
        <v>3</v>
      </c>
      <c r="I2188">
        <f>VLOOKUP(A2188&amp;"|"&amp;"Spring"&amp;"|"&amp;"Math",kipp_maps!H:I,2,FALSE)</f>
        <v>235</v>
      </c>
      <c r="J2188">
        <f>VLOOKUP(A2188&amp;"|"&amp;"Spring"&amp;"|"&amp;"Math",kipp_maps!H:J,3,FALSE)</f>
        <v>58</v>
      </c>
      <c r="K2188">
        <f>VLOOKUP(A2188&amp;"|"&amp;"Spring"&amp;"|"&amp;"Math",kipp_maps!H:K,4,FALSE)</f>
        <v>3</v>
      </c>
      <c r="L2188">
        <f>VLOOKUP(A2188&amp;"|"&amp;"Fall"&amp;"|"&amp;"Math",kipp_maps!H:L,5,FALSE)</f>
        <v>3</v>
      </c>
      <c r="M2188">
        <f t="shared" si="136"/>
        <v>-3</v>
      </c>
      <c r="N2188">
        <f t="shared" si="137"/>
        <v>-6</v>
      </c>
      <c r="O2188">
        <f>VLOOKUP(A2188&amp;"|"&amp;"Fall"&amp;"|"&amp;"Reading",kipp_maps!H:I,2,FALSE)</f>
        <v>230</v>
      </c>
      <c r="P2188">
        <f>VLOOKUP(A2188&amp;"|"&amp;"Fall"&amp;"|"&amp;"Reading",kipp_maps!H:J,3,FALSE)</f>
        <v>78</v>
      </c>
      <c r="Q2188">
        <f>VLOOKUP(A2188&amp;"|"&amp;"Fall"&amp;"|"&amp;"Reading",kipp_maps!H:K,4,FALSE)</f>
        <v>4</v>
      </c>
      <c r="R2188">
        <f>VLOOKUP(A2188&amp;"|"&amp;"Spring"&amp;"|"&amp;"Reading",kipp_maps!H:I,2,FALSE)</f>
        <v>233</v>
      </c>
      <c r="S2188">
        <f>VLOOKUP(A2188&amp;"|"&amp;"Spring"&amp;"|"&amp;"Reading",kipp_maps!H:J,3,FALSE)</f>
        <v>79</v>
      </c>
      <c r="T2188">
        <f>VLOOKUP(A2188&amp;"|"&amp;"Spring"&amp;"|"&amp;"Reading",kipp_maps!H:K,4,FALSE)</f>
        <v>4</v>
      </c>
      <c r="U2188">
        <f>VLOOKUP(A2188&amp;"|"&amp;"Fall"&amp;"|"&amp;"Reading",kipp_maps!H:L,5,FALSE)</f>
        <v>2</v>
      </c>
      <c r="V2188">
        <f t="shared" si="138"/>
        <v>3</v>
      </c>
      <c r="W2188">
        <f t="shared" si="139"/>
        <v>1</v>
      </c>
    </row>
    <row r="2189" spans="1:23" x14ac:dyDescent="0.25">
      <c r="A2189">
        <v>16693</v>
      </c>
      <c r="B2189" t="str">
        <f>VLOOKUP(A2189,kipp_maps!A:B,2,FALSE)</f>
        <v>School B</v>
      </c>
      <c r="C2189">
        <f>VLOOKUP(A2189,kipp_maps!A:C,3,FALSE)</f>
        <v>8</v>
      </c>
      <c r="D2189">
        <f>VLOOKUP(A2189,kipp_maps!A:D,4,FALSE)</f>
        <v>2019</v>
      </c>
      <c r="E2189" t="str">
        <f>VLOOKUP(A2189,kipp_maps!A:E,5,FALSE)</f>
        <v>LEP</v>
      </c>
      <c r="F2189">
        <f>VLOOKUP(A2189&amp;"|"&amp;"Fall"&amp;"|"&amp;"Math",kipp_maps!H:I,2,FALSE)</f>
        <v>203</v>
      </c>
      <c r="G2189">
        <f>VLOOKUP(A2189&amp;"|"&amp;"Fall"&amp;"|"&amp;"Math",kipp_maps!H:J,3,FALSE)</f>
        <v>7</v>
      </c>
      <c r="H2189">
        <f>VLOOKUP(A2189&amp;"|"&amp;"Fall"&amp;"|"&amp;"Math",kipp_maps!H:K,4,FALSE)</f>
        <v>1</v>
      </c>
      <c r="I2189">
        <f>VLOOKUP(A2189&amp;"|"&amp;"Spring"&amp;"|"&amp;"Math",kipp_maps!H:I,2,FALSE)</f>
        <v>205</v>
      </c>
      <c r="J2189">
        <f>VLOOKUP(A2189&amp;"|"&amp;"Spring"&amp;"|"&amp;"Math",kipp_maps!H:J,3,FALSE)</f>
        <v>9</v>
      </c>
      <c r="K2189">
        <f>VLOOKUP(A2189&amp;"|"&amp;"Spring"&amp;"|"&amp;"Math",kipp_maps!H:K,4,FALSE)</f>
        <v>1</v>
      </c>
      <c r="L2189">
        <f>VLOOKUP(A2189&amp;"|"&amp;"Fall"&amp;"|"&amp;"Math",kipp_maps!H:L,5,FALSE)</f>
        <v>5</v>
      </c>
      <c r="M2189">
        <f t="shared" si="136"/>
        <v>2</v>
      </c>
      <c r="N2189">
        <f t="shared" si="137"/>
        <v>-3</v>
      </c>
      <c r="O2189">
        <f>VLOOKUP(A2189&amp;"|"&amp;"Fall"&amp;"|"&amp;"Reading",kipp_maps!H:I,2,FALSE)</f>
        <v>188</v>
      </c>
      <c r="P2189">
        <f>VLOOKUP(A2189&amp;"|"&amp;"Fall"&amp;"|"&amp;"Reading",kipp_maps!H:J,3,FALSE)</f>
        <v>2</v>
      </c>
      <c r="Q2189">
        <f>VLOOKUP(A2189&amp;"|"&amp;"Fall"&amp;"|"&amp;"Reading",kipp_maps!H:K,4,FALSE)</f>
        <v>1</v>
      </c>
      <c r="R2189">
        <f>VLOOKUP(A2189&amp;"|"&amp;"Spring"&amp;"|"&amp;"Reading",kipp_maps!H:I,2,FALSE)</f>
        <v>189</v>
      </c>
      <c r="S2189">
        <f>VLOOKUP(A2189&amp;"|"&amp;"Spring"&amp;"|"&amp;"Reading",kipp_maps!H:J,3,FALSE)</f>
        <v>2</v>
      </c>
      <c r="T2189">
        <f>VLOOKUP(A2189&amp;"|"&amp;"Spring"&amp;"|"&amp;"Reading",kipp_maps!H:K,4,FALSE)</f>
        <v>1</v>
      </c>
      <c r="U2189">
        <f>VLOOKUP(A2189&amp;"|"&amp;"Fall"&amp;"|"&amp;"Reading",kipp_maps!H:L,5,FALSE)</f>
        <v>7</v>
      </c>
      <c r="V2189">
        <f t="shared" si="138"/>
        <v>1</v>
      </c>
      <c r="W2189">
        <f t="shared" si="139"/>
        <v>-6</v>
      </c>
    </row>
    <row r="2190" spans="1:23" x14ac:dyDescent="0.25">
      <c r="A2190">
        <v>18014</v>
      </c>
      <c r="B2190" t="str">
        <f>VLOOKUP(A2190,kipp_maps!A:B,2,FALSE)</f>
        <v>School B</v>
      </c>
      <c r="C2190">
        <f>VLOOKUP(A2190,kipp_maps!A:C,3,FALSE)</f>
        <v>8</v>
      </c>
      <c r="D2190">
        <f>VLOOKUP(A2190,kipp_maps!A:D,4,FALSE)</f>
        <v>2019</v>
      </c>
      <c r="E2190" t="str">
        <f>VLOOKUP(A2190,kipp_maps!A:E,5,FALSE)</f>
        <v>GenEd</v>
      </c>
      <c r="F2190">
        <f>VLOOKUP(A2190&amp;"|"&amp;"Fall"&amp;"|"&amp;"Math",kipp_maps!H:I,2,FALSE)</f>
        <v>226</v>
      </c>
      <c r="G2190">
        <f>VLOOKUP(A2190&amp;"|"&amp;"Fall"&amp;"|"&amp;"Math",kipp_maps!H:J,3,FALSE)</f>
        <v>44</v>
      </c>
      <c r="H2190">
        <f>VLOOKUP(A2190&amp;"|"&amp;"Fall"&amp;"|"&amp;"Math",kipp_maps!H:K,4,FALSE)</f>
        <v>2</v>
      </c>
      <c r="I2190">
        <f>VLOOKUP(A2190&amp;"|"&amp;"Spring"&amp;"|"&amp;"Math",kipp_maps!H:I,2,FALSE)</f>
        <v>236</v>
      </c>
      <c r="J2190">
        <f>VLOOKUP(A2190&amp;"|"&amp;"Spring"&amp;"|"&amp;"Math",kipp_maps!H:J,3,FALSE)</f>
        <v>60</v>
      </c>
      <c r="K2190">
        <f>VLOOKUP(A2190&amp;"|"&amp;"Spring"&amp;"|"&amp;"Math",kipp_maps!H:K,4,FALSE)</f>
        <v>3</v>
      </c>
      <c r="L2190">
        <f>VLOOKUP(A2190&amp;"|"&amp;"Fall"&amp;"|"&amp;"Math",kipp_maps!H:L,5,FALSE)</f>
        <v>4</v>
      </c>
      <c r="M2190">
        <f t="shared" si="136"/>
        <v>10</v>
      </c>
      <c r="N2190">
        <f t="shared" si="137"/>
        <v>6</v>
      </c>
      <c r="O2190">
        <f>VLOOKUP(A2190&amp;"|"&amp;"Fall"&amp;"|"&amp;"Reading",kipp_maps!H:I,2,FALSE)</f>
        <v>227</v>
      </c>
      <c r="P2190">
        <f>VLOOKUP(A2190&amp;"|"&amp;"Fall"&amp;"|"&amp;"Reading",kipp_maps!H:J,3,FALSE)</f>
        <v>72</v>
      </c>
      <c r="Q2190">
        <f>VLOOKUP(A2190&amp;"|"&amp;"Fall"&amp;"|"&amp;"Reading",kipp_maps!H:K,4,FALSE)</f>
        <v>3</v>
      </c>
      <c r="R2190">
        <f>VLOOKUP(A2190&amp;"|"&amp;"Spring"&amp;"|"&amp;"Reading",kipp_maps!H:I,2,FALSE)</f>
        <v>223</v>
      </c>
      <c r="S2190">
        <f>VLOOKUP(A2190&amp;"|"&amp;"Spring"&amp;"|"&amp;"Reading",kipp_maps!H:J,3,FALSE)</f>
        <v>57</v>
      </c>
      <c r="T2190">
        <f>VLOOKUP(A2190&amp;"|"&amp;"Spring"&amp;"|"&amp;"Reading",kipp_maps!H:K,4,FALSE)</f>
        <v>3</v>
      </c>
      <c r="U2190">
        <f>VLOOKUP(A2190&amp;"|"&amp;"Fall"&amp;"|"&amp;"Reading",kipp_maps!H:L,5,FALSE)</f>
        <v>2</v>
      </c>
      <c r="V2190">
        <f t="shared" si="138"/>
        <v>-4</v>
      </c>
      <c r="W2190">
        <f t="shared" si="139"/>
        <v>-6</v>
      </c>
    </row>
    <row r="2191" spans="1:23" x14ac:dyDescent="0.25">
      <c r="A2191">
        <v>26939</v>
      </c>
      <c r="B2191" t="str">
        <f>VLOOKUP(A2191,kipp_maps!A:B,2,FALSE)</f>
        <v>School B</v>
      </c>
      <c r="C2191">
        <f>VLOOKUP(A2191,kipp_maps!A:C,3,FALSE)</f>
        <v>8</v>
      </c>
      <c r="D2191">
        <f>VLOOKUP(A2191,kipp_maps!A:D,4,FALSE)</f>
        <v>2019</v>
      </c>
      <c r="E2191" t="str">
        <f>VLOOKUP(A2191,kipp_maps!A:E,5,FALSE)</f>
        <v>GenEd</v>
      </c>
      <c r="F2191">
        <f>VLOOKUP(A2191&amp;"|"&amp;"Fall"&amp;"|"&amp;"Math",kipp_maps!H:I,2,FALSE)</f>
        <v>229</v>
      </c>
      <c r="G2191">
        <f>VLOOKUP(A2191&amp;"|"&amp;"Fall"&amp;"|"&amp;"Math",kipp_maps!H:J,3,FALSE)</f>
        <v>51</v>
      </c>
      <c r="H2191">
        <f>VLOOKUP(A2191&amp;"|"&amp;"Fall"&amp;"|"&amp;"Math",kipp_maps!H:K,4,FALSE)</f>
        <v>3</v>
      </c>
      <c r="I2191">
        <f>VLOOKUP(A2191&amp;"|"&amp;"Spring"&amp;"|"&amp;"Math",kipp_maps!H:I,2,FALSE)</f>
        <v>243</v>
      </c>
      <c r="J2191">
        <f>VLOOKUP(A2191&amp;"|"&amp;"Spring"&amp;"|"&amp;"Math",kipp_maps!H:J,3,FALSE)</f>
        <v>74</v>
      </c>
      <c r="K2191">
        <f>VLOOKUP(A2191&amp;"|"&amp;"Spring"&amp;"|"&amp;"Math",kipp_maps!H:K,4,FALSE)</f>
        <v>3</v>
      </c>
      <c r="L2191">
        <f>VLOOKUP(A2191&amp;"|"&amp;"Fall"&amp;"|"&amp;"Math",kipp_maps!H:L,5,FALSE)</f>
        <v>4</v>
      </c>
      <c r="M2191">
        <f t="shared" si="136"/>
        <v>14</v>
      </c>
      <c r="N2191">
        <f t="shared" si="137"/>
        <v>10</v>
      </c>
      <c r="O2191">
        <f>VLOOKUP(A2191&amp;"|"&amp;"Fall"&amp;"|"&amp;"Reading",kipp_maps!H:I,2,FALSE)</f>
        <v>218</v>
      </c>
      <c r="P2191">
        <f>VLOOKUP(A2191&amp;"|"&amp;"Fall"&amp;"|"&amp;"Reading",kipp_maps!H:J,3,FALSE)</f>
        <v>50</v>
      </c>
      <c r="Q2191">
        <f>VLOOKUP(A2191&amp;"|"&amp;"Fall"&amp;"|"&amp;"Reading",kipp_maps!H:K,4,FALSE)</f>
        <v>3</v>
      </c>
      <c r="R2191">
        <f>VLOOKUP(A2191&amp;"|"&amp;"Spring"&amp;"|"&amp;"Reading",kipp_maps!H:I,2,FALSE)</f>
        <v>225</v>
      </c>
      <c r="S2191">
        <f>VLOOKUP(A2191&amp;"|"&amp;"Spring"&amp;"|"&amp;"Reading",kipp_maps!H:J,3,FALSE)</f>
        <v>62</v>
      </c>
      <c r="T2191">
        <f>VLOOKUP(A2191&amp;"|"&amp;"Spring"&amp;"|"&amp;"Reading",kipp_maps!H:K,4,FALSE)</f>
        <v>3</v>
      </c>
      <c r="U2191">
        <f>VLOOKUP(A2191&amp;"|"&amp;"Fall"&amp;"|"&amp;"Reading",kipp_maps!H:L,5,FALSE)</f>
        <v>3</v>
      </c>
      <c r="V2191">
        <f t="shared" si="138"/>
        <v>7</v>
      </c>
      <c r="W2191">
        <f t="shared" si="139"/>
        <v>4</v>
      </c>
    </row>
    <row r="2192" spans="1:23" x14ac:dyDescent="0.25">
      <c r="A2192">
        <v>28282</v>
      </c>
      <c r="B2192" t="str">
        <f>VLOOKUP(A2192,kipp_maps!A:B,2,FALSE)</f>
        <v>School B</v>
      </c>
      <c r="C2192">
        <f>VLOOKUP(A2192,kipp_maps!A:C,3,FALSE)</f>
        <v>8</v>
      </c>
      <c r="D2192">
        <f>VLOOKUP(A2192,kipp_maps!A:D,4,FALSE)</f>
        <v>2019</v>
      </c>
      <c r="E2192" t="str">
        <f>VLOOKUP(A2192,kipp_maps!A:E,5,FALSE)</f>
        <v>LEP</v>
      </c>
      <c r="F2192">
        <f>VLOOKUP(A2192&amp;"|"&amp;"Fall"&amp;"|"&amp;"Math",kipp_maps!H:I,2,FALSE)</f>
        <v>245</v>
      </c>
      <c r="G2192">
        <f>VLOOKUP(A2192&amp;"|"&amp;"Fall"&amp;"|"&amp;"Math",kipp_maps!H:J,3,FALSE)</f>
        <v>82</v>
      </c>
      <c r="H2192">
        <f>VLOOKUP(A2192&amp;"|"&amp;"Fall"&amp;"|"&amp;"Math",kipp_maps!H:K,4,FALSE)</f>
        <v>4</v>
      </c>
      <c r="I2192">
        <f>VLOOKUP(A2192&amp;"|"&amp;"Spring"&amp;"|"&amp;"Math",kipp_maps!H:I,2,FALSE)</f>
        <v>248</v>
      </c>
      <c r="J2192">
        <f>VLOOKUP(A2192&amp;"|"&amp;"Spring"&amp;"|"&amp;"Math",kipp_maps!H:J,3,FALSE)</f>
        <v>81</v>
      </c>
      <c r="K2192">
        <f>VLOOKUP(A2192&amp;"|"&amp;"Spring"&amp;"|"&amp;"Math",kipp_maps!H:K,4,FALSE)</f>
        <v>4</v>
      </c>
      <c r="L2192">
        <f>VLOOKUP(A2192&amp;"|"&amp;"Fall"&amp;"|"&amp;"Math",kipp_maps!H:L,5,FALSE)</f>
        <v>3</v>
      </c>
      <c r="M2192">
        <f t="shared" si="136"/>
        <v>3</v>
      </c>
      <c r="N2192">
        <f t="shared" si="137"/>
        <v>0</v>
      </c>
      <c r="O2192">
        <f>VLOOKUP(A2192&amp;"|"&amp;"Fall"&amp;"|"&amp;"Reading",kipp_maps!H:I,2,FALSE)</f>
        <v>241</v>
      </c>
      <c r="P2192">
        <f>VLOOKUP(A2192&amp;"|"&amp;"Fall"&amp;"|"&amp;"Reading",kipp_maps!H:J,3,FALSE)</f>
        <v>93</v>
      </c>
      <c r="Q2192">
        <f>VLOOKUP(A2192&amp;"|"&amp;"Fall"&amp;"|"&amp;"Reading",kipp_maps!H:K,4,FALSE)</f>
        <v>4</v>
      </c>
      <c r="R2192">
        <f>VLOOKUP(A2192&amp;"|"&amp;"Spring"&amp;"|"&amp;"Reading",kipp_maps!H:I,2,FALSE)</f>
        <v>239</v>
      </c>
      <c r="S2192">
        <f>VLOOKUP(A2192&amp;"|"&amp;"Spring"&amp;"|"&amp;"Reading",kipp_maps!H:J,3,FALSE)</f>
        <v>89</v>
      </c>
      <c r="T2192">
        <f>VLOOKUP(A2192&amp;"|"&amp;"Spring"&amp;"|"&amp;"Reading",kipp_maps!H:K,4,FALSE)</f>
        <v>4</v>
      </c>
      <c r="U2192">
        <f>VLOOKUP(A2192&amp;"|"&amp;"Fall"&amp;"|"&amp;"Reading",kipp_maps!H:L,5,FALSE)</f>
        <v>2</v>
      </c>
      <c r="V2192">
        <f t="shared" si="138"/>
        <v>-2</v>
      </c>
      <c r="W2192">
        <f t="shared" si="139"/>
        <v>-4</v>
      </c>
    </row>
    <row r="2193" spans="1:23" x14ac:dyDescent="0.25">
      <c r="A2193">
        <v>17792</v>
      </c>
      <c r="B2193" t="str">
        <f>VLOOKUP(A2193,kipp_maps!A:B,2,FALSE)</f>
        <v>School B</v>
      </c>
      <c r="C2193">
        <f>VLOOKUP(A2193,kipp_maps!A:C,3,FALSE)</f>
        <v>8</v>
      </c>
      <c r="D2193">
        <f>VLOOKUP(A2193,kipp_maps!A:D,4,FALSE)</f>
        <v>2019</v>
      </c>
      <c r="E2193" t="str">
        <f>VLOOKUP(A2193,kipp_maps!A:E,5,FALSE)</f>
        <v>GenEd</v>
      </c>
      <c r="F2193">
        <f>VLOOKUP(A2193&amp;"|"&amp;"Fall"&amp;"|"&amp;"Math",kipp_maps!H:I,2,FALSE)</f>
        <v>226</v>
      </c>
      <c r="G2193">
        <f>VLOOKUP(A2193&amp;"|"&amp;"Fall"&amp;"|"&amp;"Math",kipp_maps!H:J,3,FALSE)</f>
        <v>44</v>
      </c>
      <c r="H2193">
        <f>VLOOKUP(A2193&amp;"|"&amp;"Fall"&amp;"|"&amp;"Math",kipp_maps!H:K,4,FALSE)</f>
        <v>2</v>
      </c>
      <c r="I2193">
        <f>VLOOKUP(A2193&amp;"|"&amp;"Spring"&amp;"|"&amp;"Math",kipp_maps!H:I,2,FALSE)</f>
        <v>230</v>
      </c>
      <c r="J2193">
        <f>VLOOKUP(A2193&amp;"|"&amp;"Spring"&amp;"|"&amp;"Math",kipp_maps!H:J,3,FALSE)</f>
        <v>48</v>
      </c>
      <c r="K2193">
        <f>VLOOKUP(A2193&amp;"|"&amp;"Spring"&amp;"|"&amp;"Math",kipp_maps!H:K,4,FALSE)</f>
        <v>2</v>
      </c>
      <c r="L2193">
        <f>VLOOKUP(A2193&amp;"|"&amp;"Fall"&amp;"|"&amp;"Math",kipp_maps!H:L,5,FALSE)</f>
        <v>4</v>
      </c>
      <c r="M2193">
        <f t="shared" si="136"/>
        <v>4</v>
      </c>
      <c r="N2193">
        <f t="shared" si="137"/>
        <v>0</v>
      </c>
      <c r="O2193">
        <f>VLOOKUP(A2193&amp;"|"&amp;"Fall"&amp;"|"&amp;"Reading",kipp_maps!H:I,2,FALSE)</f>
        <v>208</v>
      </c>
      <c r="P2193">
        <f>VLOOKUP(A2193&amp;"|"&amp;"Fall"&amp;"|"&amp;"Reading",kipp_maps!H:J,3,FALSE)</f>
        <v>25</v>
      </c>
      <c r="Q2193">
        <f>VLOOKUP(A2193&amp;"|"&amp;"Fall"&amp;"|"&amp;"Reading",kipp_maps!H:K,4,FALSE)</f>
        <v>2</v>
      </c>
      <c r="R2193">
        <f>VLOOKUP(A2193&amp;"|"&amp;"Spring"&amp;"|"&amp;"Reading",kipp_maps!H:I,2,FALSE)</f>
        <v>221</v>
      </c>
      <c r="S2193">
        <f>VLOOKUP(A2193&amp;"|"&amp;"Spring"&amp;"|"&amp;"Reading",kipp_maps!H:J,3,FALSE)</f>
        <v>52</v>
      </c>
      <c r="T2193">
        <f>VLOOKUP(A2193&amp;"|"&amp;"Spring"&amp;"|"&amp;"Reading",kipp_maps!H:K,4,FALSE)</f>
        <v>3</v>
      </c>
      <c r="U2193">
        <f>VLOOKUP(A2193&amp;"|"&amp;"Fall"&amp;"|"&amp;"Reading",kipp_maps!H:L,5,FALSE)</f>
        <v>4</v>
      </c>
      <c r="V2193">
        <f t="shared" si="138"/>
        <v>13</v>
      </c>
      <c r="W2193">
        <f t="shared" si="139"/>
        <v>9</v>
      </c>
    </row>
    <row r="2194" spans="1:23" x14ac:dyDescent="0.25">
      <c r="A2194">
        <v>16821</v>
      </c>
      <c r="B2194" t="str">
        <f>VLOOKUP(A2194,kipp_maps!A:B,2,FALSE)</f>
        <v>School B</v>
      </c>
      <c r="C2194">
        <f>VLOOKUP(A2194,kipp_maps!A:C,3,FALSE)</f>
        <v>8</v>
      </c>
      <c r="D2194">
        <f>VLOOKUP(A2194,kipp_maps!A:D,4,FALSE)</f>
        <v>2019</v>
      </c>
      <c r="E2194" t="str">
        <f>VLOOKUP(A2194,kipp_maps!A:E,5,FALSE)</f>
        <v>GenEd</v>
      </c>
      <c r="F2194">
        <f>VLOOKUP(A2194&amp;"|"&amp;"Fall"&amp;"|"&amp;"Math",kipp_maps!H:I,2,FALSE)</f>
        <v>245</v>
      </c>
      <c r="G2194">
        <f>VLOOKUP(A2194&amp;"|"&amp;"Fall"&amp;"|"&amp;"Math",kipp_maps!H:J,3,FALSE)</f>
        <v>82</v>
      </c>
      <c r="H2194">
        <f>VLOOKUP(A2194&amp;"|"&amp;"Fall"&amp;"|"&amp;"Math",kipp_maps!H:K,4,FALSE)</f>
        <v>4</v>
      </c>
      <c r="I2194">
        <f>VLOOKUP(A2194&amp;"|"&amp;"Spring"&amp;"|"&amp;"Math",kipp_maps!H:I,2,FALSE)</f>
        <v>247</v>
      </c>
      <c r="J2194">
        <f>VLOOKUP(A2194&amp;"|"&amp;"Spring"&amp;"|"&amp;"Math",kipp_maps!H:J,3,FALSE)</f>
        <v>80</v>
      </c>
      <c r="K2194">
        <f>VLOOKUP(A2194&amp;"|"&amp;"Spring"&amp;"|"&amp;"Math",kipp_maps!H:K,4,FALSE)</f>
        <v>4</v>
      </c>
      <c r="L2194">
        <f>VLOOKUP(A2194&amp;"|"&amp;"Fall"&amp;"|"&amp;"Math",kipp_maps!H:L,5,FALSE)</f>
        <v>3</v>
      </c>
      <c r="M2194">
        <f t="shared" si="136"/>
        <v>2</v>
      </c>
      <c r="N2194">
        <f t="shared" si="137"/>
        <v>-1</v>
      </c>
      <c r="O2194">
        <f>VLOOKUP(A2194&amp;"|"&amp;"Fall"&amp;"|"&amp;"Reading",kipp_maps!H:I,2,FALSE)</f>
        <v>224</v>
      </c>
      <c r="P2194">
        <f>VLOOKUP(A2194&amp;"|"&amp;"Fall"&amp;"|"&amp;"Reading",kipp_maps!H:J,3,FALSE)</f>
        <v>65</v>
      </c>
      <c r="Q2194">
        <f>VLOOKUP(A2194&amp;"|"&amp;"Fall"&amp;"|"&amp;"Reading",kipp_maps!H:K,4,FALSE)</f>
        <v>3</v>
      </c>
      <c r="R2194">
        <f>VLOOKUP(A2194&amp;"|"&amp;"Spring"&amp;"|"&amp;"Reading",kipp_maps!H:I,2,FALSE)</f>
        <v>234</v>
      </c>
      <c r="S2194">
        <f>VLOOKUP(A2194&amp;"|"&amp;"Spring"&amp;"|"&amp;"Reading",kipp_maps!H:J,3,FALSE)</f>
        <v>81</v>
      </c>
      <c r="T2194">
        <f>VLOOKUP(A2194&amp;"|"&amp;"Spring"&amp;"|"&amp;"Reading",kipp_maps!H:K,4,FALSE)</f>
        <v>4</v>
      </c>
      <c r="U2194">
        <f>VLOOKUP(A2194&amp;"|"&amp;"Fall"&amp;"|"&amp;"Reading",kipp_maps!H:L,5,FALSE)</f>
        <v>2</v>
      </c>
      <c r="V2194">
        <f t="shared" si="138"/>
        <v>10</v>
      </c>
      <c r="W2194">
        <f t="shared" si="139"/>
        <v>8</v>
      </c>
    </row>
    <row r="2195" spans="1:23" x14ac:dyDescent="0.25">
      <c r="A2195">
        <v>21894</v>
      </c>
      <c r="B2195" t="str">
        <f>VLOOKUP(A2195,kipp_maps!A:B,2,FALSE)</f>
        <v>School B</v>
      </c>
      <c r="C2195">
        <f>VLOOKUP(A2195,kipp_maps!A:C,3,FALSE)</f>
        <v>8</v>
      </c>
      <c r="D2195">
        <f>VLOOKUP(A2195,kipp_maps!A:D,4,FALSE)</f>
        <v>2019</v>
      </c>
      <c r="E2195" t="str">
        <f>VLOOKUP(A2195,kipp_maps!A:E,5,FALSE)</f>
        <v>GenEd</v>
      </c>
      <c r="F2195">
        <f>VLOOKUP(A2195&amp;"|"&amp;"Fall"&amp;"|"&amp;"Math",kipp_maps!H:I,2,FALSE)</f>
        <v>234</v>
      </c>
      <c r="G2195">
        <f>VLOOKUP(A2195&amp;"|"&amp;"Fall"&amp;"|"&amp;"Math",kipp_maps!H:J,3,FALSE)</f>
        <v>62</v>
      </c>
      <c r="H2195">
        <f>VLOOKUP(A2195&amp;"|"&amp;"Fall"&amp;"|"&amp;"Math",kipp_maps!H:K,4,FALSE)</f>
        <v>3</v>
      </c>
      <c r="I2195">
        <f>VLOOKUP(A2195&amp;"|"&amp;"Spring"&amp;"|"&amp;"Math",kipp_maps!H:I,2,FALSE)</f>
        <v>236</v>
      </c>
      <c r="J2195">
        <f>VLOOKUP(A2195&amp;"|"&amp;"Spring"&amp;"|"&amp;"Math",kipp_maps!H:J,3,FALSE)</f>
        <v>60</v>
      </c>
      <c r="K2195">
        <f>VLOOKUP(A2195&amp;"|"&amp;"Spring"&amp;"|"&amp;"Math",kipp_maps!H:K,4,FALSE)</f>
        <v>3</v>
      </c>
      <c r="L2195">
        <f>VLOOKUP(A2195&amp;"|"&amp;"Fall"&amp;"|"&amp;"Math",kipp_maps!H:L,5,FALSE)</f>
        <v>4</v>
      </c>
      <c r="M2195">
        <f t="shared" si="136"/>
        <v>2</v>
      </c>
      <c r="N2195">
        <f t="shared" si="137"/>
        <v>-2</v>
      </c>
      <c r="O2195">
        <f>VLOOKUP(A2195&amp;"|"&amp;"Fall"&amp;"|"&amp;"Reading",kipp_maps!H:I,2,FALSE)</f>
        <v>232</v>
      </c>
      <c r="P2195">
        <f>VLOOKUP(A2195&amp;"|"&amp;"Fall"&amp;"|"&amp;"Reading",kipp_maps!H:J,3,FALSE)</f>
        <v>82</v>
      </c>
      <c r="Q2195">
        <f>VLOOKUP(A2195&amp;"|"&amp;"Fall"&amp;"|"&amp;"Reading",kipp_maps!H:K,4,FALSE)</f>
        <v>4</v>
      </c>
      <c r="R2195">
        <f>VLOOKUP(A2195&amp;"|"&amp;"Spring"&amp;"|"&amp;"Reading",kipp_maps!H:I,2,FALSE)</f>
        <v>226</v>
      </c>
      <c r="S2195">
        <f>VLOOKUP(A2195&amp;"|"&amp;"Spring"&amp;"|"&amp;"Reading",kipp_maps!H:J,3,FALSE)</f>
        <v>65</v>
      </c>
      <c r="T2195">
        <f>VLOOKUP(A2195&amp;"|"&amp;"Spring"&amp;"|"&amp;"Reading",kipp_maps!H:K,4,FALSE)</f>
        <v>3</v>
      </c>
      <c r="U2195">
        <f>VLOOKUP(A2195&amp;"|"&amp;"Fall"&amp;"|"&amp;"Reading",kipp_maps!H:L,5,FALSE)</f>
        <v>2</v>
      </c>
      <c r="V2195">
        <f t="shared" si="138"/>
        <v>-6</v>
      </c>
      <c r="W2195">
        <f t="shared" si="139"/>
        <v>-8</v>
      </c>
    </row>
    <row r="2196" spans="1:23" x14ac:dyDescent="0.25">
      <c r="A2196">
        <v>27605</v>
      </c>
      <c r="B2196" t="str">
        <f>VLOOKUP(A2196,kipp_maps!A:B,2,FALSE)</f>
        <v>School B</v>
      </c>
      <c r="C2196">
        <f>VLOOKUP(A2196,kipp_maps!A:C,3,FALSE)</f>
        <v>8</v>
      </c>
      <c r="D2196">
        <f>VLOOKUP(A2196,kipp_maps!A:D,4,FALSE)</f>
        <v>2019</v>
      </c>
      <c r="E2196" t="str">
        <f>VLOOKUP(A2196,kipp_maps!A:E,5,FALSE)</f>
        <v>GenEd</v>
      </c>
      <c r="F2196">
        <f>VLOOKUP(A2196&amp;"|"&amp;"Fall"&amp;"|"&amp;"Math",kipp_maps!H:I,2,FALSE)</f>
        <v>235</v>
      </c>
      <c r="G2196">
        <f>VLOOKUP(A2196&amp;"|"&amp;"Fall"&amp;"|"&amp;"Math",kipp_maps!H:J,3,FALSE)</f>
        <v>64</v>
      </c>
      <c r="H2196">
        <f>VLOOKUP(A2196&amp;"|"&amp;"Fall"&amp;"|"&amp;"Math",kipp_maps!H:K,4,FALSE)</f>
        <v>3</v>
      </c>
      <c r="I2196">
        <f>VLOOKUP(A2196&amp;"|"&amp;"Spring"&amp;"|"&amp;"Math",kipp_maps!H:I,2,FALSE)</f>
        <v>237</v>
      </c>
      <c r="J2196">
        <f>VLOOKUP(A2196&amp;"|"&amp;"Spring"&amp;"|"&amp;"Math",kipp_maps!H:J,3,FALSE)</f>
        <v>62</v>
      </c>
      <c r="K2196">
        <f>VLOOKUP(A2196&amp;"|"&amp;"Spring"&amp;"|"&amp;"Math",kipp_maps!H:K,4,FALSE)</f>
        <v>3</v>
      </c>
      <c r="L2196">
        <f>VLOOKUP(A2196&amp;"|"&amp;"Fall"&amp;"|"&amp;"Math",kipp_maps!H:L,5,FALSE)</f>
        <v>4</v>
      </c>
      <c r="M2196">
        <f t="shared" si="136"/>
        <v>2</v>
      </c>
      <c r="N2196">
        <f t="shared" si="137"/>
        <v>-2</v>
      </c>
      <c r="O2196">
        <f>VLOOKUP(A2196&amp;"|"&amp;"Fall"&amp;"|"&amp;"Reading",kipp_maps!H:I,2,FALSE)</f>
        <v>219</v>
      </c>
      <c r="P2196">
        <f>VLOOKUP(A2196&amp;"|"&amp;"Fall"&amp;"|"&amp;"Reading",kipp_maps!H:J,3,FALSE)</f>
        <v>52</v>
      </c>
      <c r="Q2196">
        <f>VLOOKUP(A2196&amp;"|"&amp;"Fall"&amp;"|"&amp;"Reading",kipp_maps!H:K,4,FALSE)</f>
        <v>3</v>
      </c>
      <c r="R2196">
        <f>VLOOKUP(A2196&amp;"|"&amp;"Spring"&amp;"|"&amp;"Reading",kipp_maps!H:I,2,FALSE)</f>
        <v>217</v>
      </c>
      <c r="S2196">
        <f>VLOOKUP(A2196&amp;"|"&amp;"Spring"&amp;"|"&amp;"Reading",kipp_maps!H:J,3,FALSE)</f>
        <v>42</v>
      </c>
      <c r="T2196">
        <f>VLOOKUP(A2196&amp;"|"&amp;"Spring"&amp;"|"&amp;"Reading",kipp_maps!H:K,4,FALSE)</f>
        <v>2</v>
      </c>
      <c r="U2196">
        <f>VLOOKUP(A2196&amp;"|"&amp;"Fall"&amp;"|"&amp;"Reading",kipp_maps!H:L,5,FALSE)</f>
        <v>3</v>
      </c>
      <c r="V2196">
        <f t="shared" si="138"/>
        <v>-2</v>
      </c>
      <c r="W2196">
        <f t="shared" si="139"/>
        <v>-5</v>
      </c>
    </row>
    <row r="2197" spans="1:23" x14ac:dyDescent="0.25">
      <c r="A2197">
        <v>29764</v>
      </c>
      <c r="B2197" t="str">
        <f>VLOOKUP(A2197,kipp_maps!A:B,2,FALSE)</f>
        <v>School B</v>
      </c>
      <c r="C2197">
        <f>VLOOKUP(A2197,kipp_maps!A:C,3,FALSE)</f>
        <v>8</v>
      </c>
      <c r="D2197">
        <f>VLOOKUP(A2197,kipp_maps!A:D,4,FALSE)</f>
        <v>2019</v>
      </c>
      <c r="E2197" t="str">
        <f>VLOOKUP(A2197,kipp_maps!A:E,5,FALSE)</f>
        <v>Gifted</v>
      </c>
      <c r="F2197">
        <f>VLOOKUP(A2197&amp;"|"&amp;"Fall"&amp;"|"&amp;"Math",kipp_maps!H:I,2,FALSE)</f>
        <v>245</v>
      </c>
      <c r="G2197">
        <f>VLOOKUP(A2197&amp;"|"&amp;"Fall"&amp;"|"&amp;"Math",kipp_maps!H:J,3,FALSE)</f>
        <v>82</v>
      </c>
      <c r="H2197">
        <f>VLOOKUP(A2197&amp;"|"&amp;"Fall"&amp;"|"&amp;"Math",kipp_maps!H:K,4,FALSE)</f>
        <v>4</v>
      </c>
      <c r="I2197">
        <f>VLOOKUP(A2197&amp;"|"&amp;"Spring"&amp;"|"&amp;"Math",kipp_maps!H:I,2,FALSE)</f>
        <v>253</v>
      </c>
      <c r="J2197">
        <f>VLOOKUP(A2197&amp;"|"&amp;"Spring"&amp;"|"&amp;"Math",kipp_maps!H:J,3,FALSE)</f>
        <v>88</v>
      </c>
      <c r="K2197">
        <f>VLOOKUP(A2197&amp;"|"&amp;"Spring"&amp;"|"&amp;"Math",kipp_maps!H:K,4,FALSE)</f>
        <v>4</v>
      </c>
      <c r="L2197">
        <f>VLOOKUP(A2197&amp;"|"&amp;"Fall"&amp;"|"&amp;"Math",kipp_maps!H:L,5,FALSE)</f>
        <v>3</v>
      </c>
      <c r="M2197">
        <f t="shared" si="136"/>
        <v>8</v>
      </c>
      <c r="N2197">
        <f t="shared" si="137"/>
        <v>5</v>
      </c>
      <c r="O2197">
        <f>VLOOKUP(A2197&amp;"|"&amp;"Fall"&amp;"|"&amp;"Reading",kipp_maps!H:I,2,FALSE)</f>
        <v>229</v>
      </c>
      <c r="P2197">
        <f>VLOOKUP(A2197&amp;"|"&amp;"Fall"&amp;"|"&amp;"Reading",kipp_maps!H:J,3,FALSE)</f>
        <v>76</v>
      </c>
      <c r="Q2197">
        <f>VLOOKUP(A2197&amp;"|"&amp;"Fall"&amp;"|"&amp;"Reading",kipp_maps!H:K,4,FALSE)</f>
        <v>4</v>
      </c>
      <c r="R2197">
        <f>VLOOKUP(A2197&amp;"|"&amp;"Spring"&amp;"|"&amp;"Reading",kipp_maps!H:I,2,FALSE)</f>
        <v>235</v>
      </c>
      <c r="S2197">
        <f>VLOOKUP(A2197&amp;"|"&amp;"Spring"&amp;"|"&amp;"Reading",kipp_maps!H:J,3,FALSE)</f>
        <v>83</v>
      </c>
      <c r="T2197">
        <f>VLOOKUP(A2197&amp;"|"&amp;"Spring"&amp;"|"&amp;"Reading",kipp_maps!H:K,4,FALSE)</f>
        <v>4</v>
      </c>
      <c r="U2197">
        <f>VLOOKUP(A2197&amp;"|"&amp;"Fall"&amp;"|"&amp;"Reading",kipp_maps!H:L,5,FALSE)</f>
        <v>2</v>
      </c>
      <c r="V2197">
        <f t="shared" si="138"/>
        <v>6</v>
      </c>
      <c r="W2197">
        <f t="shared" si="139"/>
        <v>4</v>
      </c>
    </row>
    <row r="2198" spans="1:23" x14ac:dyDescent="0.25">
      <c r="A2198">
        <v>24020</v>
      </c>
      <c r="B2198" t="str">
        <f>VLOOKUP(A2198,kipp_maps!A:B,2,FALSE)</f>
        <v>School B</v>
      </c>
      <c r="C2198">
        <f>VLOOKUP(A2198,kipp_maps!A:C,3,FALSE)</f>
        <v>8</v>
      </c>
      <c r="D2198">
        <f>VLOOKUP(A2198,kipp_maps!A:D,4,FALSE)</f>
        <v>2019</v>
      </c>
      <c r="E2198" t="str">
        <f>VLOOKUP(A2198,kipp_maps!A:E,5,FALSE)</f>
        <v>GenEd</v>
      </c>
      <c r="F2198">
        <f>VLOOKUP(A2198&amp;"|"&amp;"Fall"&amp;"|"&amp;"Math",kipp_maps!H:I,2,FALSE)</f>
        <v>226</v>
      </c>
      <c r="G2198">
        <f>VLOOKUP(A2198&amp;"|"&amp;"Fall"&amp;"|"&amp;"Math",kipp_maps!H:J,3,FALSE)</f>
        <v>44</v>
      </c>
      <c r="H2198">
        <f>VLOOKUP(A2198&amp;"|"&amp;"Fall"&amp;"|"&amp;"Math",kipp_maps!H:K,4,FALSE)</f>
        <v>2</v>
      </c>
      <c r="I2198">
        <f>VLOOKUP(A2198&amp;"|"&amp;"Spring"&amp;"|"&amp;"Math",kipp_maps!H:I,2,FALSE)</f>
        <v>230</v>
      </c>
      <c r="J2198">
        <f>VLOOKUP(A2198&amp;"|"&amp;"Spring"&amp;"|"&amp;"Math",kipp_maps!H:J,3,FALSE)</f>
        <v>48</v>
      </c>
      <c r="K2198">
        <f>VLOOKUP(A2198&amp;"|"&amp;"Spring"&amp;"|"&amp;"Math",kipp_maps!H:K,4,FALSE)</f>
        <v>2</v>
      </c>
      <c r="L2198">
        <f>VLOOKUP(A2198&amp;"|"&amp;"Fall"&amp;"|"&amp;"Math",kipp_maps!H:L,5,FALSE)</f>
        <v>4</v>
      </c>
      <c r="M2198">
        <f t="shared" si="136"/>
        <v>4</v>
      </c>
      <c r="N2198">
        <f t="shared" si="137"/>
        <v>0</v>
      </c>
      <c r="O2198">
        <f>VLOOKUP(A2198&amp;"|"&amp;"Fall"&amp;"|"&amp;"Reading",kipp_maps!H:I,2,FALSE)</f>
        <v>209</v>
      </c>
      <c r="P2198">
        <f>VLOOKUP(A2198&amp;"|"&amp;"Fall"&amp;"|"&amp;"Reading",kipp_maps!H:J,3,FALSE)</f>
        <v>27</v>
      </c>
      <c r="Q2198">
        <f>VLOOKUP(A2198&amp;"|"&amp;"Fall"&amp;"|"&amp;"Reading",kipp_maps!H:K,4,FALSE)</f>
        <v>2</v>
      </c>
      <c r="R2198">
        <f>VLOOKUP(A2198&amp;"|"&amp;"Spring"&amp;"|"&amp;"Reading",kipp_maps!H:I,2,FALSE)</f>
        <v>218</v>
      </c>
      <c r="S2198">
        <f>VLOOKUP(A2198&amp;"|"&amp;"Spring"&amp;"|"&amp;"Reading",kipp_maps!H:J,3,FALSE)</f>
        <v>45</v>
      </c>
      <c r="T2198">
        <f>VLOOKUP(A2198&amp;"|"&amp;"Spring"&amp;"|"&amp;"Reading",kipp_maps!H:K,4,FALSE)</f>
        <v>2</v>
      </c>
      <c r="U2198">
        <f>VLOOKUP(A2198&amp;"|"&amp;"Fall"&amp;"|"&amp;"Reading",kipp_maps!H:L,5,FALSE)</f>
        <v>4</v>
      </c>
      <c r="V2198">
        <f t="shared" si="138"/>
        <v>9</v>
      </c>
      <c r="W2198">
        <f t="shared" si="139"/>
        <v>5</v>
      </c>
    </row>
    <row r="2199" spans="1:23" x14ac:dyDescent="0.25">
      <c r="A2199">
        <v>14211</v>
      </c>
      <c r="B2199" t="str">
        <f>VLOOKUP(A2199,kipp_maps!A:B,2,FALSE)</f>
        <v>School B</v>
      </c>
      <c r="C2199">
        <f>VLOOKUP(A2199,kipp_maps!A:C,3,FALSE)</f>
        <v>8</v>
      </c>
      <c r="D2199">
        <f>VLOOKUP(A2199,kipp_maps!A:D,4,FALSE)</f>
        <v>2019</v>
      </c>
      <c r="E2199" t="str">
        <f>VLOOKUP(A2199,kipp_maps!A:E,5,FALSE)</f>
        <v>Gifted</v>
      </c>
      <c r="F2199">
        <f>VLOOKUP(A2199&amp;"|"&amp;"Fall"&amp;"|"&amp;"Math",kipp_maps!H:I,2,FALSE)</f>
        <v>252</v>
      </c>
      <c r="G2199">
        <f>VLOOKUP(A2199&amp;"|"&amp;"Fall"&amp;"|"&amp;"Math",kipp_maps!H:J,3,FALSE)</f>
        <v>91</v>
      </c>
      <c r="H2199">
        <f>VLOOKUP(A2199&amp;"|"&amp;"Fall"&amp;"|"&amp;"Math",kipp_maps!H:K,4,FALSE)</f>
        <v>4</v>
      </c>
      <c r="I2199">
        <f>VLOOKUP(A2199&amp;"|"&amp;"Spring"&amp;"|"&amp;"Math",kipp_maps!H:I,2,FALSE)</f>
        <v>265</v>
      </c>
      <c r="J2199">
        <f>VLOOKUP(A2199&amp;"|"&amp;"Spring"&amp;"|"&amp;"Math",kipp_maps!H:J,3,FALSE)</f>
        <v>96</v>
      </c>
      <c r="K2199">
        <f>VLOOKUP(A2199&amp;"|"&amp;"Spring"&amp;"|"&amp;"Math",kipp_maps!H:K,4,FALSE)</f>
        <v>4</v>
      </c>
      <c r="L2199">
        <f>VLOOKUP(A2199&amp;"|"&amp;"Fall"&amp;"|"&amp;"Math",kipp_maps!H:L,5,FALSE)</f>
        <v>3</v>
      </c>
      <c r="M2199">
        <f t="shared" si="136"/>
        <v>13</v>
      </c>
      <c r="N2199">
        <f t="shared" si="137"/>
        <v>10</v>
      </c>
      <c r="O2199">
        <f>VLOOKUP(A2199&amp;"|"&amp;"Fall"&amp;"|"&amp;"Reading",kipp_maps!H:I,2,FALSE)</f>
        <v>240</v>
      </c>
      <c r="P2199">
        <f>VLOOKUP(A2199&amp;"|"&amp;"Fall"&amp;"|"&amp;"Reading",kipp_maps!H:J,3,FALSE)</f>
        <v>93</v>
      </c>
      <c r="Q2199">
        <f>VLOOKUP(A2199&amp;"|"&amp;"Fall"&amp;"|"&amp;"Reading",kipp_maps!H:K,4,FALSE)</f>
        <v>4</v>
      </c>
      <c r="R2199">
        <f>VLOOKUP(A2199&amp;"|"&amp;"Spring"&amp;"|"&amp;"Reading",kipp_maps!H:I,2,FALSE)</f>
        <v>246</v>
      </c>
      <c r="S2199">
        <f>VLOOKUP(A2199&amp;"|"&amp;"Spring"&amp;"|"&amp;"Reading",kipp_maps!H:J,3,FALSE)</f>
        <v>95</v>
      </c>
      <c r="T2199">
        <f>VLOOKUP(A2199&amp;"|"&amp;"Spring"&amp;"|"&amp;"Reading",kipp_maps!H:K,4,FALSE)</f>
        <v>4</v>
      </c>
      <c r="U2199">
        <f>VLOOKUP(A2199&amp;"|"&amp;"Fall"&amp;"|"&amp;"Reading",kipp_maps!H:L,5,FALSE)</f>
        <v>2</v>
      </c>
      <c r="V2199">
        <f t="shared" si="138"/>
        <v>6</v>
      </c>
      <c r="W2199">
        <f t="shared" si="139"/>
        <v>4</v>
      </c>
    </row>
    <row r="2200" spans="1:23" x14ac:dyDescent="0.25">
      <c r="A2200">
        <v>28157</v>
      </c>
      <c r="B2200" t="str">
        <f>VLOOKUP(A2200,kipp_maps!A:B,2,FALSE)</f>
        <v>School B</v>
      </c>
      <c r="C2200">
        <f>VLOOKUP(A2200,kipp_maps!A:C,3,FALSE)</f>
        <v>8</v>
      </c>
      <c r="D2200">
        <f>VLOOKUP(A2200,kipp_maps!A:D,4,FALSE)</f>
        <v>2019</v>
      </c>
      <c r="E2200" t="str">
        <f>VLOOKUP(A2200,kipp_maps!A:E,5,FALSE)</f>
        <v>GenEd</v>
      </c>
      <c r="F2200">
        <f>VLOOKUP(A2200&amp;"|"&amp;"Fall"&amp;"|"&amp;"Math",kipp_maps!H:I,2,FALSE)</f>
        <v>231</v>
      </c>
      <c r="G2200">
        <f>VLOOKUP(A2200&amp;"|"&amp;"Fall"&amp;"|"&amp;"Math",kipp_maps!H:J,3,FALSE)</f>
        <v>55</v>
      </c>
      <c r="H2200">
        <f>VLOOKUP(A2200&amp;"|"&amp;"Fall"&amp;"|"&amp;"Math",kipp_maps!H:K,4,FALSE)</f>
        <v>3</v>
      </c>
      <c r="I2200">
        <f>VLOOKUP(A2200&amp;"|"&amp;"Spring"&amp;"|"&amp;"Math",kipp_maps!H:I,2,FALSE)</f>
        <v>234</v>
      </c>
      <c r="J2200">
        <f>VLOOKUP(A2200&amp;"|"&amp;"Spring"&amp;"|"&amp;"Math",kipp_maps!H:J,3,FALSE)</f>
        <v>56</v>
      </c>
      <c r="K2200">
        <f>VLOOKUP(A2200&amp;"|"&amp;"Spring"&amp;"|"&amp;"Math",kipp_maps!H:K,4,FALSE)</f>
        <v>3</v>
      </c>
      <c r="L2200">
        <f>VLOOKUP(A2200&amp;"|"&amp;"Fall"&amp;"|"&amp;"Math",kipp_maps!H:L,5,FALSE)</f>
        <v>4</v>
      </c>
      <c r="M2200">
        <f t="shared" si="136"/>
        <v>3</v>
      </c>
      <c r="N2200">
        <f t="shared" si="137"/>
        <v>-1</v>
      </c>
      <c r="O2200">
        <f>VLOOKUP(A2200&amp;"|"&amp;"Fall"&amp;"|"&amp;"Reading",kipp_maps!H:I,2,FALSE)</f>
        <v>224</v>
      </c>
      <c r="P2200">
        <f>VLOOKUP(A2200&amp;"|"&amp;"Fall"&amp;"|"&amp;"Reading",kipp_maps!H:J,3,FALSE)</f>
        <v>65</v>
      </c>
      <c r="Q2200">
        <f>VLOOKUP(A2200&amp;"|"&amp;"Fall"&amp;"|"&amp;"Reading",kipp_maps!H:K,4,FALSE)</f>
        <v>3</v>
      </c>
      <c r="R2200">
        <f>VLOOKUP(A2200&amp;"|"&amp;"Spring"&amp;"|"&amp;"Reading",kipp_maps!H:I,2,FALSE)</f>
        <v>227</v>
      </c>
      <c r="S2200">
        <f>VLOOKUP(A2200&amp;"|"&amp;"Spring"&amp;"|"&amp;"Reading",kipp_maps!H:J,3,FALSE)</f>
        <v>67</v>
      </c>
      <c r="T2200">
        <f>VLOOKUP(A2200&amp;"|"&amp;"Spring"&amp;"|"&amp;"Reading",kipp_maps!H:K,4,FALSE)</f>
        <v>3</v>
      </c>
      <c r="U2200">
        <f>VLOOKUP(A2200&amp;"|"&amp;"Fall"&amp;"|"&amp;"Reading",kipp_maps!H:L,5,FALSE)</f>
        <v>2</v>
      </c>
      <c r="V2200">
        <f t="shared" si="138"/>
        <v>3</v>
      </c>
      <c r="W2200">
        <f t="shared" si="139"/>
        <v>1</v>
      </c>
    </row>
    <row r="2201" spans="1:23" x14ac:dyDescent="0.25">
      <c r="A2201">
        <v>14247</v>
      </c>
      <c r="B2201" t="str">
        <f>VLOOKUP(A2201,kipp_maps!A:B,2,FALSE)</f>
        <v>School B</v>
      </c>
      <c r="C2201">
        <f>VLOOKUP(A2201,kipp_maps!A:C,3,FALSE)</f>
        <v>8</v>
      </c>
      <c r="D2201">
        <f>VLOOKUP(A2201,kipp_maps!A:D,4,FALSE)</f>
        <v>2019</v>
      </c>
      <c r="E2201" t="str">
        <f>VLOOKUP(A2201,kipp_maps!A:E,5,FALSE)</f>
        <v>LEP</v>
      </c>
      <c r="F2201">
        <f>VLOOKUP(A2201&amp;"|"&amp;"Fall"&amp;"|"&amp;"Math",kipp_maps!H:I,2,FALSE)</f>
        <v>226</v>
      </c>
      <c r="G2201">
        <f>VLOOKUP(A2201&amp;"|"&amp;"Fall"&amp;"|"&amp;"Math",kipp_maps!H:J,3,FALSE)</f>
        <v>44</v>
      </c>
      <c r="H2201">
        <f>VLOOKUP(A2201&amp;"|"&amp;"Fall"&amp;"|"&amp;"Math",kipp_maps!H:K,4,FALSE)</f>
        <v>2</v>
      </c>
      <c r="I2201">
        <f>VLOOKUP(A2201&amp;"|"&amp;"Spring"&amp;"|"&amp;"Math",kipp_maps!H:I,2,FALSE)</f>
        <v>231</v>
      </c>
      <c r="J2201">
        <f>VLOOKUP(A2201&amp;"|"&amp;"Spring"&amp;"|"&amp;"Math",kipp_maps!H:J,3,FALSE)</f>
        <v>50</v>
      </c>
      <c r="K2201">
        <f>VLOOKUP(A2201&amp;"|"&amp;"Spring"&amp;"|"&amp;"Math",kipp_maps!H:K,4,FALSE)</f>
        <v>3</v>
      </c>
      <c r="L2201">
        <f>VLOOKUP(A2201&amp;"|"&amp;"Fall"&amp;"|"&amp;"Math",kipp_maps!H:L,5,FALSE)</f>
        <v>4</v>
      </c>
      <c r="M2201">
        <f t="shared" si="136"/>
        <v>5</v>
      </c>
      <c r="N2201">
        <f t="shared" si="137"/>
        <v>1</v>
      </c>
      <c r="O2201">
        <f>VLOOKUP(A2201&amp;"|"&amp;"Fall"&amp;"|"&amp;"Reading",kipp_maps!H:I,2,FALSE)</f>
        <v>221</v>
      </c>
      <c r="P2201">
        <f>VLOOKUP(A2201&amp;"|"&amp;"Fall"&amp;"|"&amp;"Reading",kipp_maps!H:J,3,FALSE)</f>
        <v>57</v>
      </c>
      <c r="Q2201">
        <f>VLOOKUP(A2201&amp;"|"&amp;"Fall"&amp;"|"&amp;"Reading",kipp_maps!H:K,4,FALSE)</f>
        <v>3</v>
      </c>
      <c r="R2201">
        <f>VLOOKUP(A2201&amp;"|"&amp;"Spring"&amp;"|"&amp;"Reading",kipp_maps!H:I,2,FALSE)</f>
        <v>225</v>
      </c>
      <c r="S2201">
        <f>VLOOKUP(A2201&amp;"|"&amp;"Spring"&amp;"|"&amp;"Reading",kipp_maps!H:J,3,FALSE)</f>
        <v>62</v>
      </c>
      <c r="T2201">
        <f>VLOOKUP(A2201&amp;"|"&amp;"Spring"&amp;"|"&amp;"Reading",kipp_maps!H:K,4,FALSE)</f>
        <v>3</v>
      </c>
      <c r="U2201">
        <f>VLOOKUP(A2201&amp;"|"&amp;"Fall"&amp;"|"&amp;"Reading",kipp_maps!H:L,5,FALSE)</f>
        <v>2</v>
      </c>
      <c r="V2201">
        <f t="shared" si="138"/>
        <v>4</v>
      </c>
      <c r="W2201">
        <f t="shared" si="139"/>
        <v>2</v>
      </c>
    </row>
    <row r="2202" spans="1:23" x14ac:dyDescent="0.25">
      <c r="A2202">
        <v>16329</v>
      </c>
      <c r="B2202" t="str">
        <f>VLOOKUP(A2202,kipp_maps!A:B,2,FALSE)</f>
        <v>School B</v>
      </c>
      <c r="C2202">
        <f>VLOOKUP(A2202,kipp_maps!A:C,3,FALSE)</f>
        <v>8</v>
      </c>
      <c r="D2202">
        <f>VLOOKUP(A2202,kipp_maps!A:D,4,FALSE)</f>
        <v>2019</v>
      </c>
      <c r="E2202" t="str">
        <f>VLOOKUP(A2202,kipp_maps!A:E,5,FALSE)</f>
        <v>Gifted</v>
      </c>
      <c r="F2202">
        <f>VLOOKUP(A2202&amp;"|"&amp;"Fall"&amp;"|"&amp;"Math",kipp_maps!H:I,2,FALSE)</f>
        <v>250</v>
      </c>
      <c r="G2202">
        <f>VLOOKUP(A2202&amp;"|"&amp;"Fall"&amp;"|"&amp;"Math",kipp_maps!H:J,3,FALSE)</f>
        <v>89</v>
      </c>
      <c r="H2202">
        <f>VLOOKUP(A2202&amp;"|"&amp;"Fall"&amp;"|"&amp;"Math",kipp_maps!H:K,4,FALSE)</f>
        <v>4</v>
      </c>
      <c r="I2202">
        <f>VLOOKUP(A2202&amp;"|"&amp;"Spring"&amp;"|"&amp;"Math",kipp_maps!H:I,2,FALSE)</f>
        <v>261</v>
      </c>
      <c r="J2202">
        <f>VLOOKUP(A2202&amp;"|"&amp;"Spring"&amp;"|"&amp;"Math",kipp_maps!H:J,3,FALSE)</f>
        <v>94</v>
      </c>
      <c r="K2202">
        <f>VLOOKUP(A2202&amp;"|"&amp;"Spring"&amp;"|"&amp;"Math",kipp_maps!H:K,4,FALSE)</f>
        <v>4</v>
      </c>
      <c r="L2202">
        <f>VLOOKUP(A2202&amp;"|"&amp;"Fall"&amp;"|"&amp;"Math",kipp_maps!H:L,5,FALSE)</f>
        <v>3</v>
      </c>
      <c r="M2202">
        <f t="shared" si="136"/>
        <v>11</v>
      </c>
      <c r="N2202">
        <f t="shared" si="137"/>
        <v>8</v>
      </c>
      <c r="O2202">
        <f>VLOOKUP(A2202&amp;"|"&amp;"Fall"&amp;"|"&amp;"Reading",kipp_maps!H:I,2,FALSE)</f>
        <v>237</v>
      </c>
      <c r="P2202">
        <f>VLOOKUP(A2202&amp;"|"&amp;"Fall"&amp;"|"&amp;"Reading",kipp_maps!H:J,3,FALSE)</f>
        <v>89</v>
      </c>
      <c r="Q2202">
        <f>VLOOKUP(A2202&amp;"|"&amp;"Fall"&amp;"|"&amp;"Reading",kipp_maps!H:K,4,FALSE)</f>
        <v>4</v>
      </c>
      <c r="R2202">
        <f>VLOOKUP(A2202&amp;"|"&amp;"Spring"&amp;"|"&amp;"Reading",kipp_maps!H:I,2,FALSE)</f>
        <v>232</v>
      </c>
      <c r="S2202">
        <f>VLOOKUP(A2202&amp;"|"&amp;"Spring"&amp;"|"&amp;"Reading",kipp_maps!H:J,3,FALSE)</f>
        <v>78</v>
      </c>
      <c r="T2202">
        <f>VLOOKUP(A2202&amp;"|"&amp;"Spring"&amp;"|"&amp;"Reading",kipp_maps!H:K,4,FALSE)</f>
        <v>4</v>
      </c>
      <c r="U2202">
        <f>VLOOKUP(A2202&amp;"|"&amp;"Fall"&amp;"|"&amp;"Reading",kipp_maps!H:L,5,FALSE)</f>
        <v>2</v>
      </c>
      <c r="V2202">
        <f t="shared" si="138"/>
        <v>-5</v>
      </c>
      <c r="W2202">
        <f t="shared" si="139"/>
        <v>-7</v>
      </c>
    </row>
    <row r="2203" spans="1:23" x14ac:dyDescent="0.25">
      <c r="A2203">
        <v>20274</v>
      </c>
      <c r="B2203" t="str">
        <f>VLOOKUP(A2203,kipp_maps!A:B,2,FALSE)</f>
        <v>School B</v>
      </c>
      <c r="C2203">
        <f>VLOOKUP(A2203,kipp_maps!A:C,3,FALSE)</f>
        <v>8</v>
      </c>
      <c r="D2203">
        <f>VLOOKUP(A2203,kipp_maps!A:D,4,FALSE)</f>
        <v>2019</v>
      </c>
      <c r="E2203" t="str">
        <f>VLOOKUP(A2203,kipp_maps!A:E,5,FALSE)</f>
        <v>GenEd</v>
      </c>
      <c r="F2203">
        <f>VLOOKUP(A2203&amp;"|"&amp;"Fall"&amp;"|"&amp;"Math",kipp_maps!H:I,2,FALSE)</f>
        <v>235</v>
      </c>
      <c r="G2203">
        <f>VLOOKUP(A2203&amp;"|"&amp;"Fall"&amp;"|"&amp;"Math",kipp_maps!H:J,3,FALSE)</f>
        <v>64</v>
      </c>
      <c r="H2203">
        <f>VLOOKUP(A2203&amp;"|"&amp;"Fall"&amp;"|"&amp;"Math",kipp_maps!H:K,4,FALSE)</f>
        <v>3</v>
      </c>
      <c r="I2203">
        <f>VLOOKUP(A2203&amp;"|"&amp;"Spring"&amp;"|"&amp;"Math",kipp_maps!H:I,2,FALSE)</f>
        <v>241</v>
      </c>
      <c r="J2203">
        <f>VLOOKUP(A2203&amp;"|"&amp;"Spring"&amp;"|"&amp;"Math",kipp_maps!H:J,3,FALSE)</f>
        <v>70</v>
      </c>
      <c r="K2203">
        <f>VLOOKUP(A2203&amp;"|"&amp;"Spring"&amp;"|"&amp;"Math",kipp_maps!H:K,4,FALSE)</f>
        <v>3</v>
      </c>
      <c r="L2203">
        <f>VLOOKUP(A2203&amp;"|"&amp;"Fall"&amp;"|"&amp;"Math",kipp_maps!H:L,5,FALSE)</f>
        <v>4</v>
      </c>
      <c r="M2203">
        <f t="shared" si="136"/>
        <v>6</v>
      </c>
      <c r="N2203">
        <f t="shared" si="137"/>
        <v>2</v>
      </c>
      <c r="O2203">
        <f>VLOOKUP(A2203&amp;"|"&amp;"Fall"&amp;"|"&amp;"Reading",kipp_maps!H:I,2,FALSE)</f>
        <v>222</v>
      </c>
      <c r="P2203">
        <f>VLOOKUP(A2203&amp;"|"&amp;"Fall"&amp;"|"&amp;"Reading",kipp_maps!H:J,3,FALSE)</f>
        <v>60</v>
      </c>
      <c r="Q2203">
        <f>VLOOKUP(A2203&amp;"|"&amp;"Fall"&amp;"|"&amp;"Reading",kipp_maps!H:K,4,FALSE)</f>
        <v>3</v>
      </c>
      <c r="R2203">
        <f>VLOOKUP(A2203&amp;"|"&amp;"Spring"&amp;"|"&amp;"Reading",kipp_maps!H:I,2,FALSE)</f>
        <v>226</v>
      </c>
      <c r="S2203">
        <f>VLOOKUP(A2203&amp;"|"&amp;"Spring"&amp;"|"&amp;"Reading",kipp_maps!H:J,3,FALSE)</f>
        <v>65</v>
      </c>
      <c r="T2203">
        <f>VLOOKUP(A2203&amp;"|"&amp;"Spring"&amp;"|"&amp;"Reading",kipp_maps!H:K,4,FALSE)</f>
        <v>3</v>
      </c>
      <c r="U2203">
        <f>VLOOKUP(A2203&amp;"|"&amp;"Fall"&amp;"|"&amp;"Reading",kipp_maps!H:L,5,FALSE)</f>
        <v>2</v>
      </c>
      <c r="V2203">
        <f t="shared" si="138"/>
        <v>4</v>
      </c>
      <c r="W2203">
        <f t="shared" si="139"/>
        <v>2</v>
      </c>
    </row>
    <row r="2204" spans="1:23" x14ac:dyDescent="0.25">
      <c r="A2204">
        <v>22545</v>
      </c>
      <c r="B2204" t="str">
        <f>VLOOKUP(A2204,kipp_maps!A:B,2,FALSE)</f>
        <v>School B</v>
      </c>
      <c r="C2204">
        <f>VLOOKUP(A2204,kipp_maps!A:C,3,FALSE)</f>
        <v>8</v>
      </c>
      <c r="D2204">
        <f>VLOOKUP(A2204,kipp_maps!A:D,4,FALSE)</f>
        <v>2019</v>
      </c>
      <c r="E2204" t="str">
        <f>VLOOKUP(A2204,kipp_maps!A:E,5,FALSE)</f>
        <v>GenEd</v>
      </c>
      <c r="F2204">
        <f>VLOOKUP(A2204&amp;"|"&amp;"Fall"&amp;"|"&amp;"Math",kipp_maps!H:I,2,FALSE)</f>
        <v>239</v>
      </c>
      <c r="G2204">
        <f>VLOOKUP(A2204&amp;"|"&amp;"Fall"&amp;"|"&amp;"Math",kipp_maps!H:J,3,FALSE)</f>
        <v>72</v>
      </c>
      <c r="H2204">
        <f>VLOOKUP(A2204&amp;"|"&amp;"Fall"&amp;"|"&amp;"Math",kipp_maps!H:K,4,FALSE)</f>
        <v>3</v>
      </c>
      <c r="I2204">
        <f>VLOOKUP(A2204&amp;"|"&amp;"Spring"&amp;"|"&amp;"Math",kipp_maps!H:I,2,FALSE)</f>
        <v>246</v>
      </c>
      <c r="J2204">
        <f>VLOOKUP(A2204&amp;"|"&amp;"Spring"&amp;"|"&amp;"Math",kipp_maps!H:J,3,FALSE)</f>
        <v>79</v>
      </c>
      <c r="K2204">
        <f>VLOOKUP(A2204&amp;"|"&amp;"Spring"&amp;"|"&amp;"Math",kipp_maps!H:K,4,FALSE)</f>
        <v>4</v>
      </c>
      <c r="L2204">
        <f>VLOOKUP(A2204&amp;"|"&amp;"Fall"&amp;"|"&amp;"Math",kipp_maps!H:L,5,FALSE)</f>
        <v>3</v>
      </c>
      <c r="M2204">
        <f t="shared" si="136"/>
        <v>7</v>
      </c>
      <c r="N2204">
        <f t="shared" si="137"/>
        <v>4</v>
      </c>
      <c r="O2204">
        <f>VLOOKUP(A2204&amp;"|"&amp;"Fall"&amp;"|"&amp;"Reading",kipp_maps!H:I,2,FALSE)</f>
        <v>228</v>
      </c>
      <c r="P2204">
        <f>VLOOKUP(A2204&amp;"|"&amp;"Fall"&amp;"|"&amp;"Reading",kipp_maps!H:J,3,FALSE)</f>
        <v>74</v>
      </c>
      <c r="Q2204">
        <f>VLOOKUP(A2204&amp;"|"&amp;"Fall"&amp;"|"&amp;"Reading",kipp_maps!H:K,4,FALSE)</f>
        <v>3</v>
      </c>
      <c r="R2204">
        <f>VLOOKUP(A2204&amp;"|"&amp;"Spring"&amp;"|"&amp;"Reading",kipp_maps!H:I,2,FALSE)</f>
        <v>227</v>
      </c>
      <c r="S2204">
        <f>VLOOKUP(A2204&amp;"|"&amp;"Spring"&amp;"|"&amp;"Reading",kipp_maps!H:J,3,FALSE)</f>
        <v>67</v>
      </c>
      <c r="T2204">
        <f>VLOOKUP(A2204&amp;"|"&amp;"Spring"&amp;"|"&amp;"Reading",kipp_maps!H:K,4,FALSE)</f>
        <v>3</v>
      </c>
      <c r="U2204">
        <f>VLOOKUP(A2204&amp;"|"&amp;"Fall"&amp;"|"&amp;"Reading",kipp_maps!H:L,5,FALSE)</f>
        <v>2</v>
      </c>
      <c r="V2204">
        <f t="shared" si="138"/>
        <v>-1</v>
      </c>
      <c r="W2204">
        <f t="shared" si="139"/>
        <v>-3</v>
      </c>
    </row>
    <row r="2205" spans="1:23" x14ac:dyDescent="0.25">
      <c r="A2205">
        <v>27973</v>
      </c>
      <c r="B2205" t="str">
        <f>VLOOKUP(A2205,kipp_maps!A:B,2,FALSE)</f>
        <v>School B</v>
      </c>
      <c r="C2205">
        <f>VLOOKUP(A2205,kipp_maps!A:C,3,FALSE)</f>
        <v>8</v>
      </c>
      <c r="D2205">
        <f>VLOOKUP(A2205,kipp_maps!A:D,4,FALSE)</f>
        <v>2019</v>
      </c>
      <c r="E2205" t="str">
        <f>VLOOKUP(A2205,kipp_maps!A:E,5,FALSE)</f>
        <v>Gifted</v>
      </c>
      <c r="F2205">
        <f>VLOOKUP(A2205&amp;"|"&amp;"Fall"&amp;"|"&amp;"Math",kipp_maps!H:I,2,FALSE)</f>
        <v>238</v>
      </c>
      <c r="G2205">
        <f>VLOOKUP(A2205&amp;"|"&amp;"Fall"&amp;"|"&amp;"Math",kipp_maps!H:J,3,FALSE)</f>
        <v>70</v>
      </c>
      <c r="H2205">
        <f>VLOOKUP(A2205&amp;"|"&amp;"Fall"&amp;"|"&amp;"Math",kipp_maps!H:K,4,FALSE)</f>
        <v>3</v>
      </c>
      <c r="I2205">
        <f>VLOOKUP(A2205&amp;"|"&amp;"Spring"&amp;"|"&amp;"Math",kipp_maps!H:I,2,FALSE)</f>
        <v>232</v>
      </c>
      <c r="J2205">
        <f>VLOOKUP(A2205&amp;"|"&amp;"Spring"&amp;"|"&amp;"Math",kipp_maps!H:J,3,FALSE)</f>
        <v>52</v>
      </c>
      <c r="K2205">
        <f>VLOOKUP(A2205&amp;"|"&amp;"Spring"&amp;"|"&amp;"Math",kipp_maps!H:K,4,FALSE)</f>
        <v>3</v>
      </c>
      <c r="L2205">
        <f>VLOOKUP(A2205&amp;"|"&amp;"Fall"&amp;"|"&amp;"Math",kipp_maps!H:L,5,FALSE)</f>
        <v>3</v>
      </c>
      <c r="M2205">
        <f t="shared" si="136"/>
        <v>-6</v>
      </c>
      <c r="N2205">
        <f t="shared" si="137"/>
        <v>-9</v>
      </c>
      <c r="O2205">
        <f>VLOOKUP(A2205&amp;"|"&amp;"Fall"&amp;"|"&amp;"Reading",kipp_maps!H:I,2,FALSE)</f>
        <v>255</v>
      </c>
      <c r="P2205">
        <f>VLOOKUP(A2205&amp;"|"&amp;"Fall"&amp;"|"&amp;"Reading",kipp_maps!H:J,3,FALSE)</f>
        <v>99</v>
      </c>
      <c r="Q2205">
        <f>VLOOKUP(A2205&amp;"|"&amp;"Fall"&amp;"|"&amp;"Reading",kipp_maps!H:K,4,FALSE)</f>
        <v>4</v>
      </c>
      <c r="R2205">
        <f>VLOOKUP(A2205&amp;"|"&amp;"Spring"&amp;"|"&amp;"Reading",kipp_maps!H:I,2,FALSE)</f>
        <v>250</v>
      </c>
      <c r="S2205">
        <f>VLOOKUP(A2205&amp;"|"&amp;"Spring"&amp;"|"&amp;"Reading",kipp_maps!H:J,3,FALSE)</f>
        <v>97</v>
      </c>
      <c r="T2205">
        <f>VLOOKUP(A2205&amp;"|"&amp;"Spring"&amp;"|"&amp;"Reading",kipp_maps!H:K,4,FALSE)</f>
        <v>4</v>
      </c>
      <c r="U2205">
        <f>VLOOKUP(A2205&amp;"|"&amp;"Fall"&amp;"|"&amp;"Reading",kipp_maps!H:L,5,FALSE)</f>
        <v>2</v>
      </c>
      <c r="V2205">
        <f t="shared" si="138"/>
        <v>-5</v>
      </c>
      <c r="W2205">
        <f t="shared" si="139"/>
        <v>-7</v>
      </c>
    </row>
    <row r="2206" spans="1:23" x14ac:dyDescent="0.25">
      <c r="A2206">
        <v>12749</v>
      </c>
      <c r="B2206" t="str">
        <f>VLOOKUP(A2206,kipp_maps!A:B,2,FALSE)</f>
        <v>School B</v>
      </c>
      <c r="C2206">
        <f>VLOOKUP(A2206,kipp_maps!A:C,3,FALSE)</f>
        <v>8</v>
      </c>
      <c r="D2206">
        <f>VLOOKUP(A2206,kipp_maps!A:D,4,FALSE)</f>
        <v>2019</v>
      </c>
      <c r="E2206" t="str">
        <f>VLOOKUP(A2206,kipp_maps!A:E,5,FALSE)</f>
        <v>LEP</v>
      </c>
      <c r="F2206">
        <f>VLOOKUP(A2206&amp;"|"&amp;"Fall"&amp;"|"&amp;"Math",kipp_maps!H:I,2,FALSE)</f>
        <v>239</v>
      </c>
      <c r="G2206">
        <f>VLOOKUP(A2206&amp;"|"&amp;"Fall"&amp;"|"&amp;"Math",kipp_maps!H:J,3,FALSE)</f>
        <v>72</v>
      </c>
      <c r="H2206">
        <f>VLOOKUP(A2206&amp;"|"&amp;"Fall"&amp;"|"&amp;"Math",kipp_maps!H:K,4,FALSE)</f>
        <v>3</v>
      </c>
      <c r="I2206">
        <f>VLOOKUP(A2206&amp;"|"&amp;"Spring"&amp;"|"&amp;"Math",kipp_maps!H:I,2,FALSE)</f>
        <v>248</v>
      </c>
      <c r="J2206">
        <f>VLOOKUP(A2206&amp;"|"&amp;"Spring"&amp;"|"&amp;"Math",kipp_maps!H:J,3,FALSE)</f>
        <v>81</v>
      </c>
      <c r="K2206">
        <f>VLOOKUP(A2206&amp;"|"&amp;"Spring"&amp;"|"&amp;"Math",kipp_maps!H:K,4,FALSE)</f>
        <v>4</v>
      </c>
      <c r="L2206">
        <f>VLOOKUP(A2206&amp;"|"&amp;"Fall"&amp;"|"&amp;"Math",kipp_maps!H:L,5,FALSE)</f>
        <v>3</v>
      </c>
      <c r="M2206">
        <f t="shared" si="136"/>
        <v>9</v>
      </c>
      <c r="N2206">
        <f t="shared" si="137"/>
        <v>6</v>
      </c>
      <c r="O2206">
        <f>VLOOKUP(A2206&amp;"|"&amp;"Fall"&amp;"|"&amp;"Reading",kipp_maps!H:I,2,FALSE)</f>
        <v>223</v>
      </c>
      <c r="P2206">
        <f>VLOOKUP(A2206&amp;"|"&amp;"Fall"&amp;"|"&amp;"Reading",kipp_maps!H:J,3,FALSE)</f>
        <v>63</v>
      </c>
      <c r="Q2206">
        <f>VLOOKUP(A2206&amp;"|"&amp;"Fall"&amp;"|"&amp;"Reading",kipp_maps!H:K,4,FALSE)</f>
        <v>3</v>
      </c>
      <c r="R2206">
        <f>VLOOKUP(A2206&amp;"|"&amp;"Spring"&amp;"|"&amp;"Reading",kipp_maps!H:I,2,FALSE)</f>
        <v>226</v>
      </c>
      <c r="S2206">
        <f>VLOOKUP(A2206&amp;"|"&amp;"Spring"&amp;"|"&amp;"Reading",kipp_maps!H:J,3,FALSE)</f>
        <v>65</v>
      </c>
      <c r="T2206">
        <f>VLOOKUP(A2206&amp;"|"&amp;"Spring"&amp;"|"&amp;"Reading",kipp_maps!H:K,4,FALSE)</f>
        <v>3</v>
      </c>
      <c r="U2206">
        <f>VLOOKUP(A2206&amp;"|"&amp;"Fall"&amp;"|"&amp;"Reading",kipp_maps!H:L,5,FALSE)</f>
        <v>2</v>
      </c>
      <c r="V2206">
        <f t="shared" si="138"/>
        <v>3</v>
      </c>
      <c r="W2206">
        <f t="shared" si="139"/>
        <v>1</v>
      </c>
    </row>
    <row r="2207" spans="1:23" x14ac:dyDescent="0.25">
      <c r="A2207">
        <v>16371</v>
      </c>
      <c r="B2207" t="str">
        <f>VLOOKUP(A2207,kipp_maps!A:B,2,FALSE)</f>
        <v>School B</v>
      </c>
      <c r="C2207">
        <f>VLOOKUP(A2207,kipp_maps!A:C,3,FALSE)</f>
        <v>8</v>
      </c>
      <c r="D2207">
        <f>VLOOKUP(A2207,kipp_maps!A:D,4,FALSE)</f>
        <v>2019</v>
      </c>
      <c r="E2207" t="str">
        <f>VLOOKUP(A2207,kipp_maps!A:E,5,FALSE)</f>
        <v>GenEd</v>
      </c>
      <c r="F2207">
        <f>VLOOKUP(A2207&amp;"|"&amp;"Fall"&amp;"|"&amp;"Math",kipp_maps!H:I,2,FALSE)</f>
        <v>245</v>
      </c>
      <c r="G2207">
        <f>VLOOKUP(A2207&amp;"|"&amp;"Fall"&amp;"|"&amp;"Math",kipp_maps!H:J,3,FALSE)</f>
        <v>82</v>
      </c>
      <c r="H2207">
        <f>VLOOKUP(A2207&amp;"|"&amp;"Fall"&amp;"|"&amp;"Math",kipp_maps!H:K,4,FALSE)</f>
        <v>4</v>
      </c>
      <c r="I2207">
        <f>VLOOKUP(A2207&amp;"|"&amp;"Spring"&amp;"|"&amp;"Math",kipp_maps!H:I,2,FALSE)</f>
        <v>247</v>
      </c>
      <c r="J2207">
        <f>VLOOKUP(A2207&amp;"|"&amp;"Spring"&amp;"|"&amp;"Math",kipp_maps!H:J,3,FALSE)</f>
        <v>80</v>
      </c>
      <c r="K2207">
        <f>VLOOKUP(A2207&amp;"|"&amp;"Spring"&amp;"|"&amp;"Math",kipp_maps!H:K,4,FALSE)</f>
        <v>4</v>
      </c>
      <c r="L2207">
        <f>VLOOKUP(A2207&amp;"|"&amp;"Fall"&amp;"|"&amp;"Math",kipp_maps!H:L,5,FALSE)</f>
        <v>3</v>
      </c>
      <c r="M2207">
        <f t="shared" si="136"/>
        <v>2</v>
      </c>
      <c r="N2207">
        <f t="shared" si="137"/>
        <v>-1</v>
      </c>
      <c r="O2207">
        <f>VLOOKUP(A2207&amp;"|"&amp;"Fall"&amp;"|"&amp;"Reading",kipp_maps!H:I,2,FALSE)</f>
        <v>235</v>
      </c>
      <c r="P2207">
        <f>VLOOKUP(A2207&amp;"|"&amp;"Fall"&amp;"|"&amp;"Reading",kipp_maps!H:J,3,FALSE)</f>
        <v>87</v>
      </c>
      <c r="Q2207">
        <f>VLOOKUP(A2207&amp;"|"&amp;"Fall"&amp;"|"&amp;"Reading",kipp_maps!H:K,4,FALSE)</f>
        <v>4</v>
      </c>
      <c r="R2207">
        <f>VLOOKUP(A2207&amp;"|"&amp;"Spring"&amp;"|"&amp;"Reading",kipp_maps!H:I,2,FALSE)</f>
        <v>236</v>
      </c>
      <c r="S2207">
        <f>VLOOKUP(A2207&amp;"|"&amp;"Spring"&amp;"|"&amp;"Reading",kipp_maps!H:J,3,FALSE)</f>
        <v>84</v>
      </c>
      <c r="T2207">
        <f>VLOOKUP(A2207&amp;"|"&amp;"Spring"&amp;"|"&amp;"Reading",kipp_maps!H:K,4,FALSE)</f>
        <v>4</v>
      </c>
      <c r="U2207">
        <f>VLOOKUP(A2207&amp;"|"&amp;"Fall"&amp;"|"&amp;"Reading",kipp_maps!H:L,5,FALSE)</f>
        <v>2</v>
      </c>
      <c r="V2207">
        <f t="shared" si="138"/>
        <v>1</v>
      </c>
      <c r="W2207">
        <f t="shared" si="139"/>
        <v>-1</v>
      </c>
    </row>
    <row r="2208" spans="1:23" x14ac:dyDescent="0.25">
      <c r="A2208">
        <v>28614</v>
      </c>
      <c r="B2208" t="str">
        <f>VLOOKUP(A2208,kipp_maps!A:B,2,FALSE)</f>
        <v>School B</v>
      </c>
      <c r="C2208">
        <f>VLOOKUP(A2208,kipp_maps!A:C,3,FALSE)</f>
        <v>8</v>
      </c>
      <c r="D2208">
        <f>VLOOKUP(A2208,kipp_maps!A:D,4,FALSE)</f>
        <v>2019</v>
      </c>
      <c r="E2208" t="str">
        <f>VLOOKUP(A2208,kipp_maps!A:E,5,FALSE)</f>
        <v>GenEd</v>
      </c>
      <c r="F2208">
        <f>VLOOKUP(A2208&amp;"|"&amp;"Fall"&amp;"|"&amp;"Math",kipp_maps!H:I,2,FALSE)</f>
        <v>238</v>
      </c>
      <c r="G2208">
        <f>VLOOKUP(A2208&amp;"|"&amp;"Fall"&amp;"|"&amp;"Math",kipp_maps!H:J,3,FALSE)</f>
        <v>70</v>
      </c>
      <c r="H2208">
        <f>VLOOKUP(A2208&amp;"|"&amp;"Fall"&amp;"|"&amp;"Math",kipp_maps!H:K,4,FALSE)</f>
        <v>3</v>
      </c>
      <c r="I2208">
        <f>VLOOKUP(A2208&amp;"|"&amp;"Spring"&amp;"|"&amp;"Math",kipp_maps!H:I,2,FALSE)</f>
        <v>255</v>
      </c>
      <c r="J2208">
        <f>VLOOKUP(A2208&amp;"|"&amp;"Spring"&amp;"|"&amp;"Math",kipp_maps!H:J,3,FALSE)</f>
        <v>90</v>
      </c>
      <c r="K2208">
        <f>VLOOKUP(A2208&amp;"|"&amp;"Spring"&amp;"|"&amp;"Math",kipp_maps!H:K,4,FALSE)</f>
        <v>4</v>
      </c>
      <c r="L2208">
        <f>VLOOKUP(A2208&amp;"|"&amp;"Fall"&amp;"|"&amp;"Math",kipp_maps!H:L,5,FALSE)</f>
        <v>3</v>
      </c>
      <c r="M2208">
        <f t="shared" si="136"/>
        <v>17</v>
      </c>
      <c r="N2208">
        <f t="shared" si="137"/>
        <v>14</v>
      </c>
      <c r="O2208">
        <f>VLOOKUP(A2208&amp;"|"&amp;"Fall"&amp;"|"&amp;"Reading",kipp_maps!H:I,2,FALSE)</f>
        <v>216</v>
      </c>
      <c r="P2208">
        <f>VLOOKUP(A2208&amp;"|"&amp;"Fall"&amp;"|"&amp;"Reading",kipp_maps!H:J,3,FALSE)</f>
        <v>44</v>
      </c>
      <c r="Q2208">
        <f>VLOOKUP(A2208&amp;"|"&amp;"Fall"&amp;"|"&amp;"Reading",kipp_maps!H:K,4,FALSE)</f>
        <v>2</v>
      </c>
      <c r="R2208">
        <f>VLOOKUP(A2208&amp;"|"&amp;"Spring"&amp;"|"&amp;"Reading",kipp_maps!H:I,2,FALSE)</f>
        <v>223</v>
      </c>
      <c r="S2208">
        <f>VLOOKUP(A2208&amp;"|"&amp;"Spring"&amp;"|"&amp;"Reading",kipp_maps!H:J,3,FALSE)</f>
        <v>57</v>
      </c>
      <c r="T2208">
        <f>VLOOKUP(A2208&amp;"|"&amp;"Spring"&amp;"|"&amp;"Reading",kipp_maps!H:K,4,FALSE)</f>
        <v>3</v>
      </c>
      <c r="U2208">
        <f>VLOOKUP(A2208&amp;"|"&amp;"Fall"&amp;"|"&amp;"Reading",kipp_maps!H:L,5,FALSE)</f>
        <v>3</v>
      </c>
      <c r="V2208">
        <f t="shared" si="138"/>
        <v>7</v>
      </c>
      <c r="W2208">
        <f t="shared" si="139"/>
        <v>4</v>
      </c>
    </row>
    <row r="2209" spans="1:23" x14ac:dyDescent="0.25">
      <c r="A2209">
        <v>22515</v>
      </c>
      <c r="B2209" t="str">
        <f>VLOOKUP(A2209,kipp_maps!A:B,2,FALSE)</f>
        <v>School B</v>
      </c>
      <c r="C2209">
        <f>VLOOKUP(A2209,kipp_maps!A:C,3,FALSE)</f>
        <v>8</v>
      </c>
      <c r="D2209">
        <f>VLOOKUP(A2209,kipp_maps!A:D,4,FALSE)</f>
        <v>2019</v>
      </c>
      <c r="E2209" t="str">
        <f>VLOOKUP(A2209,kipp_maps!A:E,5,FALSE)</f>
        <v>LEP</v>
      </c>
      <c r="F2209">
        <f>VLOOKUP(A2209&amp;"|"&amp;"Fall"&amp;"|"&amp;"Math",kipp_maps!H:I,2,FALSE)</f>
        <v>240</v>
      </c>
      <c r="G2209">
        <f>VLOOKUP(A2209&amp;"|"&amp;"Fall"&amp;"|"&amp;"Math",kipp_maps!H:J,3,FALSE)</f>
        <v>74</v>
      </c>
      <c r="H2209">
        <f>VLOOKUP(A2209&amp;"|"&amp;"Fall"&amp;"|"&amp;"Math",kipp_maps!H:K,4,FALSE)</f>
        <v>3</v>
      </c>
      <c r="I2209">
        <f>VLOOKUP(A2209&amp;"|"&amp;"Spring"&amp;"|"&amp;"Math",kipp_maps!H:I,2,FALSE)</f>
        <v>235</v>
      </c>
      <c r="J2209">
        <f>VLOOKUP(A2209&amp;"|"&amp;"Spring"&amp;"|"&amp;"Math",kipp_maps!H:J,3,FALSE)</f>
        <v>58</v>
      </c>
      <c r="K2209">
        <f>VLOOKUP(A2209&amp;"|"&amp;"Spring"&amp;"|"&amp;"Math",kipp_maps!H:K,4,FALSE)</f>
        <v>3</v>
      </c>
      <c r="L2209">
        <f>VLOOKUP(A2209&amp;"|"&amp;"Fall"&amp;"|"&amp;"Math",kipp_maps!H:L,5,FALSE)</f>
        <v>3</v>
      </c>
      <c r="M2209">
        <f t="shared" si="136"/>
        <v>-5</v>
      </c>
      <c r="N2209">
        <f t="shared" si="137"/>
        <v>-8</v>
      </c>
      <c r="O2209">
        <f>VLOOKUP(A2209&amp;"|"&amp;"Fall"&amp;"|"&amp;"Reading",kipp_maps!H:I,2,FALSE)</f>
        <v>211</v>
      </c>
      <c r="P2209">
        <f>VLOOKUP(A2209&amp;"|"&amp;"Fall"&amp;"|"&amp;"Reading",kipp_maps!H:J,3,FALSE)</f>
        <v>32</v>
      </c>
      <c r="Q2209">
        <f>VLOOKUP(A2209&amp;"|"&amp;"Fall"&amp;"|"&amp;"Reading",kipp_maps!H:K,4,FALSE)</f>
        <v>2</v>
      </c>
      <c r="R2209">
        <f>VLOOKUP(A2209&amp;"|"&amp;"Spring"&amp;"|"&amp;"Reading",kipp_maps!H:I,2,FALSE)</f>
        <v>214</v>
      </c>
      <c r="S2209">
        <f>VLOOKUP(A2209&amp;"|"&amp;"Spring"&amp;"|"&amp;"Reading",kipp_maps!H:J,3,FALSE)</f>
        <v>35</v>
      </c>
      <c r="T2209">
        <f>VLOOKUP(A2209&amp;"|"&amp;"Spring"&amp;"|"&amp;"Reading",kipp_maps!H:K,4,FALSE)</f>
        <v>2</v>
      </c>
      <c r="U2209">
        <f>VLOOKUP(A2209&amp;"|"&amp;"Fall"&amp;"|"&amp;"Reading",kipp_maps!H:L,5,FALSE)</f>
        <v>4</v>
      </c>
      <c r="V2209">
        <f t="shared" si="138"/>
        <v>3</v>
      </c>
      <c r="W2209">
        <f t="shared" si="139"/>
        <v>-1</v>
      </c>
    </row>
    <row r="2210" spans="1:23" x14ac:dyDescent="0.25">
      <c r="A2210">
        <v>29628</v>
      </c>
      <c r="B2210" t="str">
        <f>VLOOKUP(A2210,kipp_maps!A:B,2,FALSE)</f>
        <v>School B</v>
      </c>
      <c r="C2210">
        <f>VLOOKUP(A2210,kipp_maps!A:C,3,FALSE)</f>
        <v>8</v>
      </c>
      <c r="D2210">
        <f>VLOOKUP(A2210,kipp_maps!A:D,4,FALSE)</f>
        <v>2019</v>
      </c>
      <c r="E2210" t="str">
        <f>VLOOKUP(A2210,kipp_maps!A:E,5,FALSE)</f>
        <v>GenEd</v>
      </c>
      <c r="F2210">
        <f>VLOOKUP(A2210&amp;"|"&amp;"Fall"&amp;"|"&amp;"Math",kipp_maps!H:I,2,FALSE)</f>
        <v>233</v>
      </c>
      <c r="G2210">
        <f>VLOOKUP(A2210&amp;"|"&amp;"Fall"&amp;"|"&amp;"Math",kipp_maps!H:J,3,FALSE)</f>
        <v>60</v>
      </c>
      <c r="H2210">
        <f>VLOOKUP(A2210&amp;"|"&amp;"Fall"&amp;"|"&amp;"Math",kipp_maps!H:K,4,FALSE)</f>
        <v>3</v>
      </c>
      <c r="I2210">
        <f>VLOOKUP(A2210&amp;"|"&amp;"Spring"&amp;"|"&amp;"Math",kipp_maps!H:I,2,FALSE)</f>
        <v>237</v>
      </c>
      <c r="J2210">
        <f>VLOOKUP(A2210&amp;"|"&amp;"Spring"&amp;"|"&amp;"Math",kipp_maps!H:J,3,FALSE)</f>
        <v>62</v>
      </c>
      <c r="K2210">
        <f>VLOOKUP(A2210&amp;"|"&amp;"Spring"&amp;"|"&amp;"Math",kipp_maps!H:K,4,FALSE)</f>
        <v>3</v>
      </c>
      <c r="L2210">
        <f>VLOOKUP(A2210&amp;"|"&amp;"Fall"&amp;"|"&amp;"Math",kipp_maps!H:L,5,FALSE)</f>
        <v>4</v>
      </c>
      <c r="M2210">
        <f t="shared" si="136"/>
        <v>4</v>
      </c>
      <c r="N2210">
        <f t="shared" si="137"/>
        <v>0</v>
      </c>
      <c r="O2210">
        <f>VLOOKUP(A2210&amp;"|"&amp;"Fall"&amp;"|"&amp;"Reading",kipp_maps!H:I,2,FALSE)</f>
        <v>227</v>
      </c>
      <c r="P2210">
        <f>VLOOKUP(A2210&amp;"|"&amp;"Fall"&amp;"|"&amp;"Reading",kipp_maps!H:J,3,FALSE)</f>
        <v>72</v>
      </c>
      <c r="Q2210">
        <f>VLOOKUP(A2210&amp;"|"&amp;"Fall"&amp;"|"&amp;"Reading",kipp_maps!H:K,4,FALSE)</f>
        <v>3</v>
      </c>
      <c r="R2210">
        <f>VLOOKUP(A2210&amp;"|"&amp;"Spring"&amp;"|"&amp;"Reading",kipp_maps!H:I,2,FALSE)</f>
        <v>230</v>
      </c>
      <c r="S2210">
        <f>VLOOKUP(A2210&amp;"|"&amp;"Spring"&amp;"|"&amp;"Reading",kipp_maps!H:J,3,FALSE)</f>
        <v>74</v>
      </c>
      <c r="T2210">
        <f>VLOOKUP(A2210&amp;"|"&amp;"Spring"&amp;"|"&amp;"Reading",kipp_maps!H:K,4,FALSE)</f>
        <v>3</v>
      </c>
      <c r="U2210">
        <f>VLOOKUP(A2210&amp;"|"&amp;"Fall"&amp;"|"&amp;"Reading",kipp_maps!H:L,5,FALSE)</f>
        <v>2</v>
      </c>
      <c r="V2210">
        <f t="shared" si="138"/>
        <v>3</v>
      </c>
      <c r="W2210">
        <f t="shared" si="139"/>
        <v>1</v>
      </c>
    </row>
    <row r="2211" spans="1:23" x14ac:dyDescent="0.25">
      <c r="A2211">
        <v>24096</v>
      </c>
      <c r="B2211" t="str">
        <f>VLOOKUP(A2211,kipp_maps!A:B,2,FALSE)</f>
        <v>School B</v>
      </c>
      <c r="C2211">
        <f>VLOOKUP(A2211,kipp_maps!A:C,3,FALSE)</f>
        <v>8</v>
      </c>
      <c r="D2211">
        <f>VLOOKUP(A2211,kipp_maps!A:D,4,FALSE)</f>
        <v>2019</v>
      </c>
      <c r="E2211" t="str">
        <f>VLOOKUP(A2211,kipp_maps!A:E,5,FALSE)</f>
        <v>GenEd</v>
      </c>
      <c r="F2211">
        <f>VLOOKUP(A2211&amp;"|"&amp;"Fall"&amp;"|"&amp;"Math",kipp_maps!H:I,2,FALSE)</f>
        <v>217</v>
      </c>
      <c r="G2211">
        <f>VLOOKUP(A2211&amp;"|"&amp;"Fall"&amp;"|"&amp;"Math",kipp_maps!H:J,3,FALSE)</f>
        <v>26</v>
      </c>
      <c r="H2211">
        <f>VLOOKUP(A2211&amp;"|"&amp;"Fall"&amp;"|"&amp;"Math",kipp_maps!H:K,4,FALSE)</f>
        <v>2</v>
      </c>
      <c r="I2211">
        <f>VLOOKUP(A2211&amp;"|"&amp;"Spring"&amp;"|"&amp;"Math",kipp_maps!H:I,2,FALSE)</f>
        <v>214</v>
      </c>
      <c r="J2211">
        <f>VLOOKUP(A2211&amp;"|"&amp;"Spring"&amp;"|"&amp;"Math",kipp_maps!H:J,3,FALSE)</f>
        <v>19</v>
      </c>
      <c r="K2211">
        <f>VLOOKUP(A2211&amp;"|"&amp;"Spring"&amp;"|"&amp;"Math",kipp_maps!H:K,4,FALSE)</f>
        <v>1</v>
      </c>
      <c r="L2211">
        <f>VLOOKUP(A2211&amp;"|"&amp;"Fall"&amp;"|"&amp;"Math",kipp_maps!H:L,5,FALSE)</f>
        <v>5</v>
      </c>
      <c r="M2211">
        <f t="shared" si="136"/>
        <v>-3</v>
      </c>
      <c r="N2211">
        <f t="shared" si="137"/>
        <v>-8</v>
      </c>
      <c r="O2211">
        <f>VLOOKUP(A2211&amp;"|"&amp;"Fall"&amp;"|"&amp;"Reading",kipp_maps!H:I,2,FALSE)</f>
        <v>207</v>
      </c>
      <c r="P2211">
        <f>VLOOKUP(A2211&amp;"|"&amp;"Fall"&amp;"|"&amp;"Reading",kipp_maps!H:J,3,FALSE)</f>
        <v>23</v>
      </c>
      <c r="Q2211">
        <f>VLOOKUP(A2211&amp;"|"&amp;"Fall"&amp;"|"&amp;"Reading",kipp_maps!H:K,4,FALSE)</f>
        <v>1</v>
      </c>
      <c r="R2211">
        <f>VLOOKUP(A2211&amp;"|"&amp;"Spring"&amp;"|"&amp;"Reading",kipp_maps!H:I,2,FALSE)</f>
        <v>208</v>
      </c>
      <c r="S2211">
        <f>VLOOKUP(A2211&amp;"|"&amp;"Spring"&amp;"|"&amp;"Reading",kipp_maps!H:J,3,FALSE)</f>
        <v>22</v>
      </c>
      <c r="T2211">
        <f>VLOOKUP(A2211&amp;"|"&amp;"Spring"&amp;"|"&amp;"Reading",kipp_maps!H:K,4,FALSE)</f>
        <v>1</v>
      </c>
      <c r="U2211">
        <f>VLOOKUP(A2211&amp;"|"&amp;"Fall"&amp;"|"&amp;"Reading",kipp_maps!H:L,5,FALSE)</f>
        <v>5</v>
      </c>
      <c r="V2211">
        <f t="shared" si="138"/>
        <v>1</v>
      </c>
      <c r="W2211">
        <f t="shared" si="139"/>
        <v>-4</v>
      </c>
    </row>
    <row r="2212" spans="1:23" x14ac:dyDescent="0.25">
      <c r="A2212">
        <v>25097</v>
      </c>
      <c r="B2212" t="str">
        <f>VLOOKUP(A2212,kipp_maps!A:B,2,FALSE)</f>
        <v>School B</v>
      </c>
      <c r="C2212">
        <f>VLOOKUP(A2212,kipp_maps!A:C,3,FALSE)</f>
        <v>8</v>
      </c>
      <c r="D2212">
        <f>VLOOKUP(A2212,kipp_maps!A:D,4,FALSE)</f>
        <v>2019</v>
      </c>
      <c r="E2212" t="str">
        <f>VLOOKUP(A2212,kipp_maps!A:E,5,FALSE)</f>
        <v>GenEd</v>
      </c>
      <c r="F2212">
        <f>VLOOKUP(A2212&amp;"|"&amp;"Fall"&amp;"|"&amp;"Math",kipp_maps!H:I,2,FALSE)</f>
        <v>245</v>
      </c>
      <c r="G2212">
        <f>VLOOKUP(A2212&amp;"|"&amp;"Fall"&amp;"|"&amp;"Math",kipp_maps!H:J,3,FALSE)</f>
        <v>82</v>
      </c>
      <c r="H2212">
        <f>VLOOKUP(A2212&amp;"|"&amp;"Fall"&amp;"|"&amp;"Math",kipp_maps!H:K,4,FALSE)</f>
        <v>4</v>
      </c>
      <c r="I2212">
        <f>VLOOKUP(A2212&amp;"|"&amp;"Spring"&amp;"|"&amp;"Math",kipp_maps!H:I,2,FALSE)</f>
        <v>250</v>
      </c>
      <c r="J2212">
        <f>VLOOKUP(A2212&amp;"|"&amp;"Spring"&amp;"|"&amp;"Math",kipp_maps!H:J,3,FALSE)</f>
        <v>84</v>
      </c>
      <c r="K2212">
        <f>VLOOKUP(A2212&amp;"|"&amp;"Spring"&amp;"|"&amp;"Math",kipp_maps!H:K,4,FALSE)</f>
        <v>4</v>
      </c>
      <c r="L2212">
        <f>VLOOKUP(A2212&amp;"|"&amp;"Fall"&amp;"|"&amp;"Math",kipp_maps!H:L,5,FALSE)</f>
        <v>3</v>
      </c>
      <c r="M2212">
        <f t="shared" si="136"/>
        <v>5</v>
      </c>
      <c r="N2212">
        <f t="shared" si="137"/>
        <v>2</v>
      </c>
      <c r="O2212">
        <f>VLOOKUP(A2212&amp;"|"&amp;"Fall"&amp;"|"&amp;"Reading",kipp_maps!H:I,2,FALSE)</f>
        <v>227</v>
      </c>
      <c r="P2212">
        <f>VLOOKUP(A2212&amp;"|"&amp;"Fall"&amp;"|"&amp;"Reading",kipp_maps!H:J,3,FALSE)</f>
        <v>72</v>
      </c>
      <c r="Q2212">
        <f>VLOOKUP(A2212&amp;"|"&amp;"Fall"&amp;"|"&amp;"Reading",kipp_maps!H:K,4,FALSE)</f>
        <v>3</v>
      </c>
      <c r="R2212">
        <f>VLOOKUP(A2212&amp;"|"&amp;"Spring"&amp;"|"&amp;"Reading",kipp_maps!H:I,2,FALSE)</f>
        <v>234</v>
      </c>
      <c r="S2212">
        <f>VLOOKUP(A2212&amp;"|"&amp;"Spring"&amp;"|"&amp;"Reading",kipp_maps!H:J,3,FALSE)</f>
        <v>81</v>
      </c>
      <c r="T2212">
        <f>VLOOKUP(A2212&amp;"|"&amp;"Spring"&amp;"|"&amp;"Reading",kipp_maps!H:K,4,FALSE)</f>
        <v>4</v>
      </c>
      <c r="U2212">
        <f>VLOOKUP(A2212&amp;"|"&amp;"Fall"&amp;"|"&amp;"Reading",kipp_maps!H:L,5,FALSE)</f>
        <v>2</v>
      </c>
      <c r="V2212">
        <f t="shared" si="138"/>
        <v>7</v>
      </c>
      <c r="W2212">
        <f t="shared" si="139"/>
        <v>5</v>
      </c>
    </row>
    <row r="2213" spans="1:23" x14ac:dyDescent="0.25">
      <c r="A2213">
        <v>28671</v>
      </c>
      <c r="B2213" t="str">
        <f>VLOOKUP(A2213,kipp_maps!A:B,2,FALSE)</f>
        <v>School B</v>
      </c>
      <c r="C2213">
        <f>VLOOKUP(A2213,kipp_maps!A:C,3,FALSE)</f>
        <v>8</v>
      </c>
      <c r="D2213">
        <f>VLOOKUP(A2213,kipp_maps!A:D,4,FALSE)</f>
        <v>2019</v>
      </c>
      <c r="E2213" t="str">
        <f>VLOOKUP(A2213,kipp_maps!A:E,5,FALSE)</f>
        <v>SPED</v>
      </c>
      <c r="F2213">
        <f>VLOOKUP(A2213&amp;"|"&amp;"Fall"&amp;"|"&amp;"Math",kipp_maps!H:I,2,FALSE)</f>
        <v>195</v>
      </c>
      <c r="G2213">
        <f>VLOOKUP(A2213&amp;"|"&amp;"Fall"&amp;"|"&amp;"Math",kipp_maps!H:J,3,FALSE)</f>
        <v>3</v>
      </c>
      <c r="H2213">
        <f>VLOOKUP(A2213&amp;"|"&amp;"Fall"&amp;"|"&amp;"Math",kipp_maps!H:K,4,FALSE)</f>
        <v>1</v>
      </c>
      <c r="I2213">
        <f>VLOOKUP(A2213&amp;"|"&amp;"Spring"&amp;"|"&amp;"Math",kipp_maps!H:I,2,FALSE)</f>
        <v>195</v>
      </c>
      <c r="J2213">
        <f>VLOOKUP(A2213&amp;"|"&amp;"Spring"&amp;"|"&amp;"Math",kipp_maps!H:J,3,FALSE)</f>
        <v>3</v>
      </c>
      <c r="K2213">
        <f>VLOOKUP(A2213&amp;"|"&amp;"Spring"&amp;"|"&amp;"Math",kipp_maps!H:K,4,FALSE)</f>
        <v>1</v>
      </c>
      <c r="L2213">
        <f>VLOOKUP(A2213&amp;"|"&amp;"Fall"&amp;"|"&amp;"Math",kipp_maps!H:L,5,FALSE)</f>
        <v>6</v>
      </c>
      <c r="M2213">
        <f t="shared" si="136"/>
        <v>0</v>
      </c>
      <c r="N2213">
        <f t="shared" si="137"/>
        <v>-6</v>
      </c>
      <c r="O2213">
        <f>VLOOKUP(A2213&amp;"|"&amp;"Fall"&amp;"|"&amp;"Reading",kipp_maps!H:I,2,FALSE)</f>
        <v>174</v>
      </c>
      <c r="P2213">
        <f>VLOOKUP(A2213&amp;"|"&amp;"Fall"&amp;"|"&amp;"Reading",kipp_maps!H:J,3,FALSE)</f>
        <v>1</v>
      </c>
      <c r="Q2213">
        <f>VLOOKUP(A2213&amp;"|"&amp;"Fall"&amp;"|"&amp;"Reading",kipp_maps!H:K,4,FALSE)</f>
        <v>1</v>
      </c>
      <c r="R2213">
        <f>VLOOKUP(A2213&amp;"|"&amp;"Spring"&amp;"|"&amp;"Reading",kipp_maps!H:I,2,FALSE)</f>
        <v>197</v>
      </c>
      <c r="S2213">
        <f>VLOOKUP(A2213&amp;"|"&amp;"Spring"&amp;"|"&amp;"Reading",kipp_maps!H:J,3,FALSE)</f>
        <v>7</v>
      </c>
      <c r="T2213">
        <f>VLOOKUP(A2213&amp;"|"&amp;"Spring"&amp;"|"&amp;"Reading",kipp_maps!H:K,4,FALSE)</f>
        <v>1</v>
      </c>
      <c r="U2213">
        <f>VLOOKUP(A2213&amp;"|"&amp;"Fall"&amp;"|"&amp;"Reading",kipp_maps!H:L,5,FALSE)</f>
        <v>9</v>
      </c>
      <c r="V2213">
        <f t="shared" si="138"/>
        <v>23</v>
      </c>
      <c r="W2213">
        <f t="shared" si="139"/>
        <v>14</v>
      </c>
    </row>
    <row r="2214" spans="1:23" x14ac:dyDescent="0.25">
      <c r="A2214">
        <v>10595</v>
      </c>
      <c r="B2214" t="str">
        <f>VLOOKUP(A2214,kipp_maps!A:B,2,FALSE)</f>
        <v>School B</v>
      </c>
      <c r="C2214">
        <f>VLOOKUP(A2214,kipp_maps!A:C,3,FALSE)</f>
        <v>8</v>
      </c>
      <c r="D2214">
        <f>VLOOKUP(A2214,kipp_maps!A:D,4,FALSE)</f>
        <v>2019</v>
      </c>
      <c r="E2214" t="str">
        <f>VLOOKUP(A2214,kipp_maps!A:E,5,FALSE)</f>
        <v>Gifted</v>
      </c>
      <c r="F2214">
        <f>VLOOKUP(A2214&amp;"|"&amp;"Fall"&amp;"|"&amp;"Math",kipp_maps!H:I,2,FALSE)</f>
        <v>249</v>
      </c>
      <c r="G2214">
        <f>VLOOKUP(A2214&amp;"|"&amp;"Fall"&amp;"|"&amp;"Math",kipp_maps!H:J,3,FALSE)</f>
        <v>88</v>
      </c>
      <c r="H2214">
        <f>VLOOKUP(A2214&amp;"|"&amp;"Fall"&amp;"|"&amp;"Math",kipp_maps!H:K,4,FALSE)</f>
        <v>4</v>
      </c>
      <c r="I2214">
        <f>VLOOKUP(A2214&amp;"|"&amp;"Spring"&amp;"|"&amp;"Math",kipp_maps!H:I,2,FALSE)</f>
        <v>249</v>
      </c>
      <c r="J2214">
        <f>VLOOKUP(A2214&amp;"|"&amp;"Spring"&amp;"|"&amp;"Math",kipp_maps!H:J,3,FALSE)</f>
        <v>83</v>
      </c>
      <c r="K2214">
        <f>VLOOKUP(A2214&amp;"|"&amp;"Spring"&amp;"|"&amp;"Math",kipp_maps!H:K,4,FALSE)</f>
        <v>4</v>
      </c>
      <c r="L2214">
        <f>VLOOKUP(A2214&amp;"|"&amp;"Fall"&amp;"|"&amp;"Math",kipp_maps!H:L,5,FALSE)</f>
        <v>3</v>
      </c>
      <c r="M2214">
        <f t="shared" si="136"/>
        <v>0</v>
      </c>
      <c r="N2214">
        <f t="shared" si="137"/>
        <v>-3</v>
      </c>
      <c r="O2214">
        <f>VLOOKUP(A2214&amp;"|"&amp;"Fall"&amp;"|"&amp;"Reading",kipp_maps!H:I,2,FALSE)</f>
        <v>234</v>
      </c>
      <c r="P2214">
        <f>VLOOKUP(A2214&amp;"|"&amp;"Fall"&amp;"|"&amp;"Reading",kipp_maps!H:J,3,FALSE)</f>
        <v>85</v>
      </c>
      <c r="Q2214">
        <f>VLOOKUP(A2214&amp;"|"&amp;"Fall"&amp;"|"&amp;"Reading",kipp_maps!H:K,4,FALSE)</f>
        <v>4</v>
      </c>
      <c r="R2214">
        <f>VLOOKUP(A2214&amp;"|"&amp;"Spring"&amp;"|"&amp;"Reading",kipp_maps!H:I,2,FALSE)</f>
        <v>240</v>
      </c>
      <c r="S2214">
        <f>VLOOKUP(A2214&amp;"|"&amp;"Spring"&amp;"|"&amp;"Reading",kipp_maps!H:J,3,FALSE)</f>
        <v>90</v>
      </c>
      <c r="T2214">
        <f>VLOOKUP(A2214&amp;"|"&amp;"Spring"&amp;"|"&amp;"Reading",kipp_maps!H:K,4,FALSE)</f>
        <v>4</v>
      </c>
      <c r="U2214">
        <f>VLOOKUP(A2214&amp;"|"&amp;"Fall"&amp;"|"&amp;"Reading",kipp_maps!H:L,5,FALSE)</f>
        <v>2</v>
      </c>
      <c r="V2214">
        <f t="shared" si="138"/>
        <v>6</v>
      </c>
      <c r="W2214">
        <f t="shared" si="139"/>
        <v>4</v>
      </c>
    </row>
    <row r="2215" spans="1:23" x14ac:dyDescent="0.25">
      <c r="A2215">
        <v>28025</v>
      </c>
      <c r="B2215" t="str">
        <f>VLOOKUP(A2215,kipp_maps!A:B,2,FALSE)</f>
        <v>School B</v>
      </c>
      <c r="C2215">
        <f>VLOOKUP(A2215,kipp_maps!A:C,3,FALSE)</f>
        <v>8</v>
      </c>
      <c r="D2215">
        <f>VLOOKUP(A2215,kipp_maps!A:D,4,FALSE)</f>
        <v>2019</v>
      </c>
      <c r="E2215" t="str">
        <f>VLOOKUP(A2215,kipp_maps!A:E,5,FALSE)</f>
        <v>Gifted</v>
      </c>
      <c r="F2215">
        <f>VLOOKUP(A2215&amp;"|"&amp;"Fall"&amp;"|"&amp;"Math",kipp_maps!H:I,2,FALSE)</f>
        <v>252</v>
      </c>
      <c r="G2215">
        <f>VLOOKUP(A2215&amp;"|"&amp;"Fall"&amp;"|"&amp;"Math",kipp_maps!H:J,3,FALSE)</f>
        <v>91</v>
      </c>
      <c r="H2215">
        <f>VLOOKUP(A2215&amp;"|"&amp;"Fall"&amp;"|"&amp;"Math",kipp_maps!H:K,4,FALSE)</f>
        <v>4</v>
      </c>
      <c r="I2215">
        <f>VLOOKUP(A2215&amp;"|"&amp;"Spring"&amp;"|"&amp;"Math",kipp_maps!H:I,2,FALSE)</f>
        <v>259</v>
      </c>
      <c r="J2215">
        <f>VLOOKUP(A2215&amp;"|"&amp;"Spring"&amp;"|"&amp;"Math",kipp_maps!H:J,3,FALSE)</f>
        <v>93</v>
      </c>
      <c r="K2215">
        <f>VLOOKUP(A2215&amp;"|"&amp;"Spring"&amp;"|"&amp;"Math",kipp_maps!H:K,4,FALSE)</f>
        <v>4</v>
      </c>
      <c r="L2215">
        <f>VLOOKUP(A2215&amp;"|"&amp;"Fall"&amp;"|"&amp;"Math",kipp_maps!H:L,5,FALSE)</f>
        <v>3</v>
      </c>
      <c r="M2215">
        <f t="shared" si="136"/>
        <v>7</v>
      </c>
      <c r="N2215">
        <f t="shared" si="137"/>
        <v>4</v>
      </c>
      <c r="O2215">
        <f>VLOOKUP(A2215&amp;"|"&amp;"Fall"&amp;"|"&amp;"Reading",kipp_maps!H:I,2,FALSE)</f>
        <v>244</v>
      </c>
      <c r="P2215">
        <f>VLOOKUP(A2215&amp;"|"&amp;"Fall"&amp;"|"&amp;"Reading",kipp_maps!H:J,3,FALSE)</f>
        <v>96</v>
      </c>
      <c r="Q2215">
        <f>VLOOKUP(A2215&amp;"|"&amp;"Fall"&amp;"|"&amp;"Reading",kipp_maps!H:K,4,FALSE)</f>
        <v>4</v>
      </c>
      <c r="R2215">
        <f>VLOOKUP(A2215&amp;"|"&amp;"Spring"&amp;"|"&amp;"Reading",kipp_maps!H:I,2,FALSE)</f>
        <v>243</v>
      </c>
      <c r="S2215">
        <f>VLOOKUP(A2215&amp;"|"&amp;"Spring"&amp;"|"&amp;"Reading",kipp_maps!H:J,3,FALSE)</f>
        <v>93</v>
      </c>
      <c r="T2215">
        <f>VLOOKUP(A2215&amp;"|"&amp;"Spring"&amp;"|"&amp;"Reading",kipp_maps!H:K,4,FALSE)</f>
        <v>4</v>
      </c>
      <c r="U2215">
        <f>VLOOKUP(A2215&amp;"|"&amp;"Fall"&amp;"|"&amp;"Reading",kipp_maps!H:L,5,FALSE)</f>
        <v>2</v>
      </c>
      <c r="V2215">
        <f t="shared" si="138"/>
        <v>-1</v>
      </c>
      <c r="W2215">
        <f t="shared" si="139"/>
        <v>-3</v>
      </c>
    </row>
    <row r="2216" spans="1:23" x14ac:dyDescent="0.25">
      <c r="A2216">
        <v>14465</v>
      </c>
      <c r="B2216" t="str">
        <f>VLOOKUP(A2216,kipp_maps!A:B,2,FALSE)</f>
        <v>School B</v>
      </c>
      <c r="C2216">
        <f>VLOOKUP(A2216,kipp_maps!A:C,3,FALSE)</f>
        <v>8</v>
      </c>
      <c r="D2216">
        <f>VLOOKUP(A2216,kipp_maps!A:D,4,FALSE)</f>
        <v>2019</v>
      </c>
      <c r="E2216" t="str">
        <f>VLOOKUP(A2216,kipp_maps!A:E,5,FALSE)</f>
        <v>GenEd</v>
      </c>
      <c r="F2216">
        <f>VLOOKUP(A2216&amp;"|"&amp;"Fall"&amp;"|"&amp;"Math",kipp_maps!H:I,2,FALSE)</f>
        <v>247</v>
      </c>
      <c r="G2216">
        <f>VLOOKUP(A2216&amp;"|"&amp;"Fall"&amp;"|"&amp;"Math",kipp_maps!H:J,3,FALSE)</f>
        <v>85</v>
      </c>
      <c r="H2216">
        <f>VLOOKUP(A2216&amp;"|"&amp;"Fall"&amp;"|"&amp;"Math",kipp_maps!H:K,4,FALSE)</f>
        <v>4</v>
      </c>
      <c r="I2216">
        <f>VLOOKUP(A2216&amp;"|"&amp;"Spring"&amp;"|"&amp;"Math",kipp_maps!H:I,2,FALSE)</f>
        <v>246</v>
      </c>
      <c r="J2216">
        <f>VLOOKUP(A2216&amp;"|"&amp;"Spring"&amp;"|"&amp;"Math",kipp_maps!H:J,3,FALSE)</f>
        <v>79</v>
      </c>
      <c r="K2216">
        <f>VLOOKUP(A2216&amp;"|"&amp;"Spring"&amp;"|"&amp;"Math",kipp_maps!H:K,4,FALSE)</f>
        <v>4</v>
      </c>
      <c r="L2216">
        <f>VLOOKUP(A2216&amp;"|"&amp;"Fall"&amp;"|"&amp;"Math",kipp_maps!H:L,5,FALSE)</f>
        <v>3</v>
      </c>
      <c r="M2216">
        <f t="shared" si="136"/>
        <v>-1</v>
      </c>
      <c r="N2216">
        <f t="shared" si="137"/>
        <v>-4</v>
      </c>
      <c r="O2216">
        <f>VLOOKUP(A2216&amp;"|"&amp;"Fall"&amp;"|"&amp;"Reading",kipp_maps!H:I,2,FALSE)</f>
        <v>228</v>
      </c>
      <c r="P2216">
        <f>VLOOKUP(A2216&amp;"|"&amp;"Fall"&amp;"|"&amp;"Reading",kipp_maps!H:J,3,FALSE)</f>
        <v>74</v>
      </c>
      <c r="Q2216">
        <f>VLOOKUP(A2216&amp;"|"&amp;"Fall"&amp;"|"&amp;"Reading",kipp_maps!H:K,4,FALSE)</f>
        <v>3</v>
      </c>
      <c r="R2216">
        <f>VLOOKUP(A2216&amp;"|"&amp;"Spring"&amp;"|"&amp;"Reading",kipp_maps!H:I,2,FALSE)</f>
        <v>234</v>
      </c>
      <c r="S2216">
        <f>VLOOKUP(A2216&amp;"|"&amp;"Spring"&amp;"|"&amp;"Reading",kipp_maps!H:J,3,FALSE)</f>
        <v>81</v>
      </c>
      <c r="T2216">
        <f>VLOOKUP(A2216&amp;"|"&amp;"Spring"&amp;"|"&amp;"Reading",kipp_maps!H:K,4,FALSE)</f>
        <v>4</v>
      </c>
      <c r="U2216">
        <f>VLOOKUP(A2216&amp;"|"&amp;"Fall"&amp;"|"&amp;"Reading",kipp_maps!H:L,5,FALSE)</f>
        <v>2</v>
      </c>
      <c r="V2216">
        <f t="shared" si="138"/>
        <v>6</v>
      </c>
      <c r="W2216">
        <f t="shared" si="139"/>
        <v>4</v>
      </c>
    </row>
    <row r="2217" spans="1:23" x14ac:dyDescent="0.25">
      <c r="A2217">
        <v>27549</v>
      </c>
      <c r="B2217" t="str">
        <f>VLOOKUP(A2217,kipp_maps!A:B,2,FALSE)</f>
        <v>School B</v>
      </c>
      <c r="C2217">
        <f>VLOOKUP(A2217,kipp_maps!A:C,3,FALSE)</f>
        <v>8</v>
      </c>
      <c r="D2217">
        <f>VLOOKUP(A2217,kipp_maps!A:D,4,FALSE)</f>
        <v>2019</v>
      </c>
      <c r="E2217">
        <f>VLOOKUP(A2217,kipp_maps!A:E,5,FALSE)</f>
        <v>504</v>
      </c>
      <c r="F2217">
        <f>VLOOKUP(A2217&amp;"|"&amp;"Fall"&amp;"|"&amp;"Math",kipp_maps!H:I,2,FALSE)</f>
        <v>221</v>
      </c>
      <c r="G2217">
        <f>VLOOKUP(A2217&amp;"|"&amp;"Fall"&amp;"|"&amp;"Math",kipp_maps!H:J,3,FALSE)</f>
        <v>33</v>
      </c>
      <c r="H2217">
        <f>VLOOKUP(A2217&amp;"|"&amp;"Fall"&amp;"|"&amp;"Math",kipp_maps!H:K,4,FALSE)</f>
        <v>2</v>
      </c>
      <c r="I2217">
        <f>VLOOKUP(A2217&amp;"|"&amp;"Spring"&amp;"|"&amp;"Math",kipp_maps!H:I,2,FALSE)</f>
        <v>225</v>
      </c>
      <c r="J2217">
        <f>VLOOKUP(A2217&amp;"|"&amp;"Spring"&amp;"|"&amp;"Math",kipp_maps!H:J,3,FALSE)</f>
        <v>42</v>
      </c>
      <c r="K2217">
        <f>VLOOKUP(A2217&amp;"|"&amp;"Spring"&amp;"|"&amp;"Math",kipp_maps!H:K,4,FALSE)</f>
        <v>2</v>
      </c>
      <c r="L2217">
        <f>VLOOKUP(A2217&amp;"|"&amp;"Fall"&amp;"|"&amp;"Math",kipp_maps!H:L,5,FALSE)</f>
        <v>4</v>
      </c>
      <c r="M2217">
        <f t="shared" si="136"/>
        <v>4</v>
      </c>
      <c r="N2217">
        <f t="shared" si="137"/>
        <v>0</v>
      </c>
      <c r="O2217">
        <f>VLOOKUP(A2217&amp;"|"&amp;"Fall"&amp;"|"&amp;"Reading",kipp_maps!H:I,2,FALSE)</f>
        <v>209</v>
      </c>
      <c r="P2217">
        <f>VLOOKUP(A2217&amp;"|"&amp;"Fall"&amp;"|"&amp;"Reading",kipp_maps!H:J,3,FALSE)</f>
        <v>27</v>
      </c>
      <c r="Q2217">
        <f>VLOOKUP(A2217&amp;"|"&amp;"Fall"&amp;"|"&amp;"Reading",kipp_maps!H:K,4,FALSE)</f>
        <v>2</v>
      </c>
      <c r="R2217">
        <f>VLOOKUP(A2217&amp;"|"&amp;"Spring"&amp;"|"&amp;"Reading",kipp_maps!H:I,2,FALSE)</f>
        <v>222</v>
      </c>
      <c r="S2217">
        <f>VLOOKUP(A2217&amp;"|"&amp;"Spring"&amp;"|"&amp;"Reading",kipp_maps!H:J,3,FALSE)</f>
        <v>60</v>
      </c>
      <c r="T2217">
        <f>VLOOKUP(A2217&amp;"|"&amp;"Spring"&amp;"|"&amp;"Reading",kipp_maps!H:K,4,FALSE)</f>
        <v>3</v>
      </c>
      <c r="U2217">
        <f>VLOOKUP(A2217&amp;"|"&amp;"Fall"&amp;"|"&amp;"Reading",kipp_maps!H:L,5,FALSE)</f>
        <v>4</v>
      </c>
      <c r="V2217">
        <f t="shared" si="138"/>
        <v>13</v>
      </c>
      <c r="W2217">
        <f t="shared" si="139"/>
        <v>9</v>
      </c>
    </row>
    <row r="2218" spans="1:23" x14ac:dyDescent="0.25">
      <c r="A2218">
        <v>27052</v>
      </c>
      <c r="B2218" t="str">
        <f>VLOOKUP(A2218,kipp_maps!A:B,2,FALSE)</f>
        <v>School B</v>
      </c>
      <c r="C2218">
        <f>VLOOKUP(A2218,kipp_maps!A:C,3,FALSE)</f>
        <v>8</v>
      </c>
      <c r="D2218">
        <f>VLOOKUP(A2218,kipp_maps!A:D,4,FALSE)</f>
        <v>2019</v>
      </c>
      <c r="E2218" t="str">
        <f>VLOOKUP(A2218,kipp_maps!A:E,5,FALSE)</f>
        <v>GenEd</v>
      </c>
      <c r="F2218">
        <f>VLOOKUP(A2218&amp;"|"&amp;"Fall"&amp;"|"&amp;"Math",kipp_maps!H:I,2,FALSE)</f>
        <v>229</v>
      </c>
      <c r="G2218">
        <f>VLOOKUP(A2218&amp;"|"&amp;"Fall"&amp;"|"&amp;"Math",kipp_maps!H:J,3,FALSE)</f>
        <v>51</v>
      </c>
      <c r="H2218">
        <f>VLOOKUP(A2218&amp;"|"&amp;"Fall"&amp;"|"&amp;"Math",kipp_maps!H:K,4,FALSE)</f>
        <v>3</v>
      </c>
      <c r="I2218">
        <f>VLOOKUP(A2218&amp;"|"&amp;"Spring"&amp;"|"&amp;"Math",kipp_maps!H:I,2,FALSE)</f>
        <v>237</v>
      </c>
      <c r="J2218">
        <f>VLOOKUP(A2218&amp;"|"&amp;"Spring"&amp;"|"&amp;"Math",kipp_maps!H:J,3,FALSE)</f>
        <v>62</v>
      </c>
      <c r="K2218">
        <f>VLOOKUP(A2218&amp;"|"&amp;"Spring"&amp;"|"&amp;"Math",kipp_maps!H:K,4,FALSE)</f>
        <v>3</v>
      </c>
      <c r="L2218">
        <f>VLOOKUP(A2218&amp;"|"&amp;"Fall"&amp;"|"&amp;"Math",kipp_maps!H:L,5,FALSE)</f>
        <v>4</v>
      </c>
      <c r="M2218">
        <f t="shared" si="136"/>
        <v>8</v>
      </c>
      <c r="N2218">
        <f t="shared" si="137"/>
        <v>4</v>
      </c>
      <c r="O2218">
        <f>VLOOKUP(A2218&amp;"|"&amp;"Fall"&amp;"|"&amp;"Reading",kipp_maps!H:I,2,FALSE)</f>
        <v>226</v>
      </c>
      <c r="P2218">
        <f>VLOOKUP(A2218&amp;"|"&amp;"Fall"&amp;"|"&amp;"Reading",kipp_maps!H:J,3,FALSE)</f>
        <v>70</v>
      </c>
      <c r="Q2218">
        <f>VLOOKUP(A2218&amp;"|"&amp;"Fall"&amp;"|"&amp;"Reading",kipp_maps!H:K,4,FALSE)</f>
        <v>3</v>
      </c>
      <c r="R2218">
        <f>VLOOKUP(A2218&amp;"|"&amp;"Spring"&amp;"|"&amp;"Reading",kipp_maps!H:I,2,FALSE)</f>
        <v>227</v>
      </c>
      <c r="S2218">
        <f>VLOOKUP(A2218&amp;"|"&amp;"Spring"&amp;"|"&amp;"Reading",kipp_maps!H:J,3,FALSE)</f>
        <v>67</v>
      </c>
      <c r="T2218">
        <f>VLOOKUP(A2218&amp;"|"&amp;"Spring"&amp;"|"&amp;"Reading",kipp_maps!H:K,4,FALSE)</f>
        <v>3</v>
      </c>
      <c r="U2218">
        <f>VLOOKUP(A2218&amp;"|"&amp;"Fall"&amp;"|"&amp;"Reading",kipp_maps!H:L,5,FALSE)</f>
        <v>2</v>
      </c>
      <c r="V2218">
        <f t="shared" si="138"/>
        <v>1</v>
      </c>
      <c r="W2218">
        <f t="shared" si="139"/>
        <v>-1</v>
      </c>
    </row>
    <row r="2219" spans="1:23" x14ac:dyDescent="0.25">
      <c r="A2219">
        <v>17152</v>
      </c>
      <c r="B2219" t="str">
        <f>VLOOKUP(A2219,kipp_maps!A:B,2,FALSE)</f>
        <v>School B</v>
      </c>
      <c r="C2219">
        <f>VLOOKUP(A2219,kipp_maps!A:C,3,FALSE)</f>
        <v>8</v>
      </c>
      <c r="D2219">
        <f>VLOOKUP(A2219,kipp_maps!A:D,4,FALSE)</f>
        <v>2019</v>
      </c>
      <c r="E2219" t="str">
        <f>VLOOKUP(A2219,kipp_maps!A:E,5,FALSE)</f>
        <v>Gifted</v>
      </c>
      <c r="F2219" t="str">
        <f>VLOOKUP(A2219&amp;"|"&amp;"Fall"&amp;"|"&amp;"Math",kipp_maps!H:I,2,FALSE)</f>
        <v>.</v>
      </c>
      <c r="G2219" t="str">
        <f>VLOOKUP(A2219&amp;"|"&amp;"Fall"&amp;"|"&amp;"Math",kipp_maps!H:J,3,FALSE)</f>
        <v>.</v>
      </c>
      <c r="H2219" t="str">
        <f>VLOOKUP(A2219&amp;"|"&amp;"Fall"&amp;"|"&amp;"Math",kipp_maps!H:K,4,FALSE)</f>
        <v>.</v>
      </c>
      <c r="I2219">
        <f>VLOOKUP(A2219&amp;"|"&amp;"Spring"&amp;"|"&amp;"Math",kipp_maps!H:I,2,FALSE)</f>
        <v>266</v>
      </c>
      <c r="J2219">
        <f>VLOOKUP(A2219&amp;"|"&amp;"Spring"&amp;"|"&amp;"Math",kipp_maps!H:J,3,FALSE)</f>
        <v>97</v>
      </c>
      <c r="K2219">
        <f>VLOOKUP(A2219&amp;"|"&amp;"Spring"&amp;"|"&amp;"Math",kipp_maps!H:K,4,FALSE)</f>
        <v>4</v>
      </c>
      <c r="L2219" t="str">
        <f>VLOOKUP(A2219&amp;"|"&amp;"Fall"&amp;"|"&amp;"Math",kipp_maps!H:L,5,FALSE)</f>
        <v>.</v>
      </c>
      <c r="M2219" t="e">
        <f t="shared" si="136"/>
        <v>#VALUE!</v>
      </c>
      <c r="N2219" t="e">
        <f t="shared" si="137"/>
        <v>#VALUE!</v>
      </c>
      <c r="O2219" t="str">
        <f>VLOOKUP(A2219&amp;"|"&amp;"Fall"&amp;"|"&amp;"Reading",kipp_maps!H:I,2,FALSE)</f>
        <v>.</v>
      </c>
      <c r="P2219" t="str">
        <f>VLOOKUP(A2219&amp;"|"&amp;"Fall"&amp;"|"&amp;"Reading",kipp_maps!H:J,3,FALSE)</f>
        <v>.</v>
      </c>
      <c r="Q2219" t="str">
        <f>VLOOKUP(A2219&amp;"|"&amp;"Fall"&amp;"|"&amp;"Reading",kipp_maps!H:K,4,FALSE)</f>
        <v>.</v>
      </c>
      <c r="R2219">
        <f>VLOOKUP(A2219&amp;"|"&amp;"Spring"&amp;"|"&amp;"Reading",kipp_maps!H:I,2,FALSE)</f>
        <v>239</v>
      </c>
      <c r="S2219">
        <f>VLOOKUP(A2219&amp;"|"&amp;"Spring"&amp;"|"&amp;"Reading",kipp_maps!H:J,3,FALSE)</f>
        <v>89</v>
      </c>
      <c r="T2219">
        <f>VLOOKUP(A2219&amp;"|"&amp;"Spring"&amp;"|"&amp;"Reading",kipp_maps!H:K,4,FALSE)</f>
        <v>4</v>
      </c>
      <c r="U2219" t="str">
        <f>VLOOKUP(A2219&amp;"|"&amp;"Fall"&amp;"|"&amp;"Reading",kipp_maps!H:L,5,FALSE)</f>
        <v>.</v>
      </c>
      <c r="V2219" t="e">
        <f t="shared" si="138"/>
        <v>#VALUE!</v>
      </c>
      <c r="W2219" t="e">
        <f t="shared" si="139"/>
        <v>#VALUE!</v>
      </c>
    </row>
    <row r="2220" spans="1:23" x14ac:dyDescent="0.25">
      <c r="A2220">
        <v>21716</v>
      </c>
      <c r="B2220" t="str">
        <f>VLOOKUP(A2220,kipp_maps!A:B,2,FALSE)</f>
        <v>School B</v>
      </c>
      <c r="C2220">
        <f>VLOOKUP(A2220,kipp_maps!A:C,3,FALSE)</f>
        <v>8</v>
      </c>
      <c r="D2220">
        <f>VLOOKUP(A2220,kipp_maps!A:D,4,FALSE)</f>
        <v>2019</v>
      </c>
      <c r="E2220" t="str">
        <f>VLOOKUP(A2220,kipp_maps!A:E,5,FALSE)</f>
        <v>GenEd</v>
      </c>
      <c r="F2220">
        <f>VLOOKUP(A2220&amp;"|"&amp;"Fall"&amp;"|"&amp;"Math",kipp_maps!H:I,2,FALSE)</f>
        <v>247</v>
      </c>
      <c r="G2220">
        <f>VLOOKUP(A2220&amp;"|"&amp;"Fall"&amp;"|"&amp;"Math",kipp_maps!H:J,3,FALSE)</f>
        <v>85</v>
      </c>
      <c r="H2220">
        <f>VLOOKUP(A2220&amp;"|"&amp;"Fall"&amp;"|"&amp;"Math",kipp_maps!H:K,4,FALSE)</f>
        <v>4</v>
      </c>
      <c r="I2220">
        <f>VLOOKUP(A2220&amp;"|"&amp;"Spring"&amp;"|"&amp;"Math",kipp_maps!H:I,2,FALSE)</f>
        <v>253</v>
      </c>
      <c r="J2220">
        <f>VLOOKUP(A2220&amp;"|"&amp;"Spring"&amp;"|"&amp;"Math",kipp_maps!H:J,3,FALSE)</f>
        <v>88</v>
      </c>
      <c r="K2220">
        <f>VLOOKUP(A2220&amp;"|"&amp;"Spring"&amp;"|"&amp;"Math",kipp_maps!H:K,4,FALSE)</f>
        <v>4</v>
      </c>
      <c r="L2220">
        <f>VLOOKUP(A2220&amp;"|"&amp;"Fall"&amp;"|"&amp;"Math",kipp_maps!H:L,5,FALSE)</f>
        <v>3</v>
      </c>
      <c r="M2220">
        <f t="shared" si="136"/>
        <v>6</v>
      </c>
      <c r="N2220">
        <f t="shared" si="137"/>
        <v>3</v>
      </c>
      <c r="O2220">
        <f>VLOOKUP(A2220&amp;"|"&amp;"Fall"&amp;"|"&amp;"Reading",kipp_maps!H:I,2,FALSE)</f>
        <v>217</v>
      </c>
      <c r="P2220">
        <f>VLOOKUP(A2220&amp;"|"&amp;"Fall"&amp;"|"&amp;"Reading",kipp_maps!H:J,3,FALSE)</f>
        <v>47</v>
      </c>
      <c r="Q2220">
        <f>VLOOKUP(A2220&amp;"|"&amp;"Fall"&amp;"|"&amp;"Reading",kipp_maps!H:K,4,FALSE)</f>
        <v>2</v>
      </c>
      <c r="R2220">
        <f>VLOOKUP(A2220&amp;"|"&amp;"Spring"&amp;"|"&amp;"Reading",kipp_maps!H:I,2,FALSE)</f>
        <v>227</v>
      </c>
      <c r="S2220">
        <f>VLOOKUP(A2220&amp;"|"&amp;"Spring"&amp;"|"&amp;"Reading",kipp_maps!H:J,3,FALSE)</f>
        <v>67</v>
      </c>
      <c r="T2220">
        <f>VLOOKUP(A2220&amp;"|"&amp;"Spring"&amp;"|"&amp;"Reading",kipp_maps!H:K,4,FALSE)</f>
        <v>3</v>
      </c>
      <c r="U2220">
        <f>VLOOKUP(A2220&amp;"|"&amp;"Fall"&amp;"|"&amp;"Reading",kipp_maps!H:L,5,FALSE)</f>
        <v>3</v>
      </c>
      <c r="V2220">
        <f t="shared" si="138"/>
        <v>10</v>
      </c>
      <c r="W2220">
        <f t="shared" si="139"/>
        <v>7</v>
      </c>
    </row>
    <row r="2221" spans="1:23" x14ac:dyDescent="0.25">
      <c r="A2221">
        <v>21810</v>
      </c>
      <c r="B2221" t="str">
        <f>VLOOKUP(A2221,kipp_maps!A:B,2,FALSE)</f>
        <v>School B</v>
      </c>
      <c r="C2221">
        <f>VLOOKUP(A2221,kipp_maps!A:C,3,FALSE)</f>
        <v>8</v>
      </c>
      <c r="D2221">
        <f>VLOOKUP(A2221,kipp_maps!A:D,4,FALSE)</f>
        <v>2019</v>
      </c>
      <c r="E2221" t="str">
        <f>VLOOKUP(A2221,kipp_maps!A:E,5,FALSE)</f>
        <v>Gifted</v>
      </c>
      <c r="F2221">
        <f>VLOOKUP(A2221&amp;"|"&amp;"Fall"&amp;"|"&amp;"Math",kipp_maps!H:I,2,FALSE)</f>
        <v>255</v>
      </c>
      <c r="G2221">
        <f>VLOOKUP(A2221&amp;"|"&amp;"Fall"&amp;"|"&amp;"Math",kipp_maps!H:J,3,FALSE)</f>
        <v>93</v>
      </c>
      <c r="H2221">
        <f>VLOOKUP(A2221&amp;"|"&amp;"Fall"&amp;"|"&amp;"Math",kipp_maps!H:K,4,FALSE)</f>
        <v>4</v>
      </c>
      <c r="I2221">
        <f>VLOOKUP(A2221&amp;"|"&amp;"Spring"&amp;"|"&amp;"Math",kipp_maps!H:I,2,FALSE)</f>
        <v>262</v>
      </c>
      <c r="J2221">
        <f>VLOOKUP(A2221&amp;"|"&amp;"Spring"&amp;"|"&amp;"Math",kipp_maps!H:J,3,FALSE)</f>
        <v>95</v>
      </c>
      <c r="K2221">
        <f>VLOOKUP(A2221&amp;"|"&amp;"Spring"&amp;"|"&amp;"Math",kipp_maps!H:K,4,FALSE)</f>
        <v>4</v>
      </c>
      <c r="L2221">
        <f>VLOOKUP(A2221&amp;"|"&amp;"Fall"&amp;"|"&amp;"Math",kipp_maps!H:L,5,FALSE)</f>
        <v>2</v>
      </c>
      <c r="M2221">
        <f t="shared" si="136"/>
        <v>7</v>
      </c>
      <c r="N2221">
        <f t="shared" si="137"/>
        <v>5</v>
      </c>
      <c r="O2221">
        <f>VLOOKUP(A2221&amp;"|"&amp;"Fall"&amp;"|"&amp;"Reading",kipp_maps!H:I,2,FALSE)</f>
        <v>242</v>
      </c>
      <c r="P2221">
        <f>VLOOKUP(A2221&amp;"|"&amp;"Fall"&amp;"|"&amp;"Reading",kipp_maps!H:J,3,FALSE)</f>
        <v>94</v>
      </c>
      <c r="Q2221">
        <f>VLOOKUP(A2221&amp;"|"&amp;"Fall"&amp;"|"&amp;"Reading",kipp_maps!H:K,4,FALSE)</f>
        <v>4</v>
      </c>
      <c r="R2221">
        <f>VLOOKUP(A2221&amp;"|"&amp;"Spring"&amp;"|"&amp;"Reading",kipp_maps!H:I,2,FALSE)</f>
        <v>251</v>
      </c>
      <c r="S2221">
        <f>VLOOKUP(A2221&amp;"|"&amp;"Spring"&amp;"|"&amp;"Reading",kipp_maps!H:J,3,FALSE)</f>
        <v>97</v>
      </c>
      <c r="T2221">
        <f>VLOOKUP(A2221&amp;"|"&amp;"Spring"&amp;"|"&amp;"Reading",kipp_maps!H:K,4,FALSE)</f>
        <v>4</v>
      </c>
      <c r="U2221">
        <f>VLOOKUP(A2221&amp;"|"&amp;"Fall"&amp;"|"&amp;"Reading",kipp_maps!H:L,5,FALSE)</f>
        <v>2</v>
      </c>
      <c r="V2221">
        <f t="shared" si="138"/>
        <v>9</v>
      </c>
      <c r="W2221">
        <f t="shared" si="139"/>
        <v>7</v>
      </c>
    </row>
    <row r="2222" spans="1:23" x14ac:dyDescent="0.25">
      <c r="A2222">
        <v>25494</v>
      </c>
      <c r="B2222" t="str">
        <f>VLOOKUP(A2222,kipp_maps!A:B,2,FALSE)</f>
        <v>School B</v>
      </c>
      <c r="C2222">
        <f>VLOOKUP(A2222,kipp_maps!A:C,3,FALSE)</f>
        <v>8</v>
      </c>
      <c r="D2222">
        <f>VLOOKUP(A2222,kipp_maps!A:D,4,FALSE)</f>
        <v>2019</v>
      </c>
      <c r="E2222" t="str">
        <f>VLOOKUP(A2222,kipp_maps!A:E,5,FALSE)</f>
        <v>GenEd</v>
      </c>
      <c r="F2222">
        <f>VLOOKUP(A2222&amp;"|"&amp;"Fall"&amp;"|"&amp;"Math",kipp_maps!H:I,2,FALSE)</f>
        <v>231</v>
      </c>
      <c r="G2222">
        <f>VLOOKUP(A2222&amp;"|"&amp;"Fall"&amp;"|"&amp;"Math",kipp_maps!H:J,3,FALSE)</f>
        <v>55</v>
      </c>
      <c r="H2222">
        <f>VLOOKUP(A2222&amp;"|"&amp;"Fall"&amp;"|"&amp;"Math",kipp_maps!H:K,4,FALSE)</f>
        <v>3</v>
      </c>
      <c r="I2222">
        <f>VLOOKUP(A2222&amp;"|"&amp;"Spring"&amp;"|"&amp;"Math",kipp_maps!H:I,2,FALSE)</f>
        <v>227</v>
      </c>
      <c r="J2222">
        <f>VLOOKUP(A2222&amp;"|"&amp;"Spring"&amp;"|"&amp;"Math",kipp_maps!H:J,3,FALSE)</f>
        <v>42</v>
      </c>
      <c r="K2222">
        <f>VLOOKUP(A2222&amp;"|"&amp;"Spring"&amp;"|"&amp;"Math",kipp_maps!H:K,4,FALSE)</f>
        <v>2</v>
      </c>
      <c r="L2222">
        <f>VLOOKUP(A2222&amp;"|"&amp;"Fall"&amp;"|"&amp;"Math",kipp_maps!H:L,5,FALSE)</f>
        <v>4</v>
      </c>
      <c r="M2222">
        <f t="shared" si="136"/>
        <v>-4</v>
      </c>
      <c r="N2222">
        <f t="shared" si="137"/>
        <v>-8</v>
      </c>
      <c r="O2222">
        <f>VLOOKUP(A2222&amp;"|"&amp;"Fall"&amp;"|"&amp;"Reading",kipp_maps!H:I,2,FALSE)</f>
        <v>220</v>
      </c>
      <c r="P2222">
        <f>VLOOKUP(A2222&amp;"|"&amp;"Fall"&amp;"|"&amp;"Reading",kipp_maps!H:J,3,FALSE)</f>
        <v>55</v>
      </c>
      <c r="Q2222">
        <f>VLOOKUP(A2222&amp;"|"&amp;"Fall"&amp;"|"&amp;"Reading",kipp_maps!H:K,4,FALSE)</f>
        <v>3</v>
      </c>
      <c r="R2222">
        <f>VLOOKUP(A2222&amp;"|"&amp;"Spring"&amp;"|"&amp;"Reading",kipp_maps!H:I,2,FALSE)</f>
        <v>217</v>
      </c>
      <c r="S2222">
        <f>VLOOKUP(A2222&amp;"|"&amp;"Spring"&amp;"|"&amp;"Reading",kipp_maps!H:J,3,FALSE)</f>
        <v>42</v>
      </c>
      <c r="T2222">
        <f>VLOOKUP(A2222&amp;"|"&amp;"Spring"&amp;"|"&amp;"Reading",kipp_maps!H:K,4,FALSE)</f>
        <v>2</v>
      </c>
      <c r="U2222">
        <f>VLOOKUP(A2222&amp;"|"&amp;"Fall"&amp;"|"&amp;"Reading",kipp_maps!H:L,5,FALSE)</f>
        <v>3</v>
      </c>
      <c r="V2222">
        <f t="shared" si="138"/>
        <v>-3</v>
      </c>
      <c r="W2222">
        <f t="shared" si="139"/>
        <v>-6</v>
      </c>
    </row>
    <row r="2223" spans="1:23" x14ac:dyDescent="0.25">
      <c r="A2223">
        <v>21795</v>
      </c>
      <c r="B2223" t="str">
        <f>VLOOKUP(A2223,kipp_maps!A:B,2,FALSE)</f>
        <v>School B</v>
      </c>
      <c r="C2223">
        <f>VLOOKUP(A2223,kipp_maps!A:C,3,FALSE)</f>
        <v>8</v>
      </c>
      <c r="D2223">
        <f>VLOOKUP(A2223,kipp_maps!A:D,4,FALSE)</f>
        <v>2019</v>
      </c>
      <c r="E2223" t="str">
        <f>VLOOKUP(A2223,kipp_maps!A:E,5,FALSE)</f>
        <v>GenEd</v>
      </c>
      <c r="F2223">
        <f>VLOOKUP(A2223&amp;"|"&amp;"Fall"&amp;"|"&amp;"Math",kipp_maps!H:I,2,FALSE)</f>
        <v>229</v>
      </c>
      <c r="G2223">
        <f>VLOOKUP(A2223&amp;"|"&amp;"Fall"&amp;"|"&amp;"Math",kipp_maps!H:J,3,FALSE)</f>
        <v>51</v>
      </c>
      <c r="H2223">
        <f>VLOOKUP(A2223&amp;"|"&amp;"Fall"&amp;"|"&amp;"Math",kipp_maps!H:K,4,FALSE)</f>
        <v>3</v>
      </c>
      <c r="I2223">
        <f>VLOOKUP(A2223&amp;"|"&amp;"Spring"&amp;"|"&amp;"Math",kipp_maps!H:I,2,FALSE)</f>
        <v>231</v>
      </c>
      <c r="J2223">
        <f>VLOOKUP(A2223&amp;"|"&amp;"Spring"&amp;"|"&amp;"Math",kipp_maps!H:J,3,FALSE)</f>
        <v>50</v>
      </c>
      <c r="K2223">
        <f>VLOOKUP(A2223&amp;"|"&amp;"Spring"&amp;"|"&amp;"Math",kipp_maps!H:K,4,FALSE)</f>
        <v>3</v>
      </c>
      <c r="L2223">
        <f>VLOOKUP(A2223&amp;"|"&amp;"Fall"&amp;"|"&amp;"Math",kipp_maps!H:L,5,FALSE)</f>
        <v>4</v>
      </c>
      <c r="M2223">
        <f t="shared" si="136"/>
        <v>2</v>
      </c>
      <c r="N2223">
        <f t="shared" si="137"/>
        <v>-2</v>
      </c>
      <c r="O2223">
        <f>VLOOKUP(A2223&amp;"|"&amp;"Fall"&amp;"|"&amp;"Reading",kipp_maps!H:I,2,FALSE)</f>
        <v>219</v>
      </c>
      <c r="P2223">
        <f>VLOOKUP(A2223&amp;"|"&amp;"Fall"&amp;"|"&amp;"Reading",kipp_maps!H:J,3,FALSE)</f>
        <v>52</v>
      </c>
      <c r="Q2223">
        <f>VLOOKUP(A2223&amp;"|"&amp;"Fall"&amp;"|"&amp;"Reading",kipp_maps!H:K,4,FALSE)</f>
        <v>3</v>
      </c>
      <c r="R2223">
        <f>VLOOKUP(A2223&amp;"|"&amp;"Spring"&amp;"|"&amp;"Reading",kipp_maps!H:I,2,FALSE)</f>
        <v>221</v>
      </c>
      <c r="S2223">
        <f>VLOOKUP(A2223&amp;"|"&amp;"Spring"&amp;"|"&amp;"Reading",kipp_maps!H:J,3,FALSE)</f>
        <v>52</v>
      </c>
      <c r="T2223">
        <f>VLOOKUP(A2223&amp;"|"&amp;"Spring"&amp;"|"&amp;"Reading",kipp_maps!H:K,4,FALSE)</f>
        <v>3</v>
      </c>
      <c r="U2223">
        <f>VLOOKUP(A2223&amp;"|"&amp;"Fall"&amp;"|"&amp;"Reading",kipp_maps!H:L,5,FALSE)</f>
        <v>3</v>
      </c>
      <c r="V2223">
        <f t="shared" si="138"/>
        <v>2</v>
      </c>
      <c r="W2223">
        <f t="shared" si="139"/>
        <v>-1</v>
      </c>
    </row>
    <row r="2224" spans="1:23" x14ac:dyDescent="0.25">
      <c r="A2224">
        <v>23268</v>
      </c>
      <c r="B2224" t="str">
        <f>VLOOKUP(A2224,kipp_maps!A:B,2,FALSE)</f>
        <v>School B</v>
      </c>
      <c r="C2224">
        <f>VLOOKUP(A2224,kipp_maps!A:C,3,FALSE)</f>
        <v>8</v>
      </c>
      <c r="D2224">
        <f>VLOOKUP(A2224,kipp_maps!A:D,4,FALSE)</f>
        <v>2019</v>
      </c>
      <c r="E2224" t="str">
        <f>VLOOKUP(A2224,kipp_maps!A:E,5,FALSE)</f>
        <v>Gifted</v>
      </c>
      <c r="F2224">
        <f>VLOOKUP(A2224&amp;"|"&amp;"Fall"&amp;"|"&amp;"Math",kipp_maps!H:I,2,FALSE)</f>
        <v>256</v>
      </c>
      <c r="G2224">
        <f>VLOOKUP(A2224&amp;"|"&amp;"Fall"&amp;"|"&amp;"Math",kipp_maps!H:J,3,FALSE)</f>
        <v>94</v>
      </c>
      <c r="H2224">
        <f>VLOOKUP(A2224&amp;"|"&amp;"Fall"&amp;"|"&amp;"Math",kipp_maps!H:K,4,FALSE)</f>
        <v>4</v>
      </c>
      <c r="I2224">
        <f>VLOOKUP(A2224&amp;"|"&amp;"Spring"&amp;"|"&amp;"Math",kipp_maps!H:I,2,FALSE)</f>
        <v>261</v>
      </c>
      <c r="J2224">
        <f>VLOOKUP(A2224&amp;"|"&amp;"Spring"&amp;"|"&amp;"Math",kipp_maps!H:J,3,FALSE)</f>
        <v>94</v>
      </c>
      <c r="K2224">
        <f>VLOOKUP(A2224&amp;"|"&amp;"Spring"&amp;"|"&amp;"Math",kipp_maps!H:K,4,FALSE)</f>
        <v>4</v>
      </c>
      <c r="L2224">
        <f>VLOOKUP(A2224&amp;"|"&amp;"Fall"&amp;"|"&amp;"Math",kipp_maps!H:L,5,FALSE)</f>
        <v>2</v>
      </c>
      <c r="M2224">
        <f t="shared" si="136"/>
        <v>5</v>
      </c>
      <c r="N2224">
        <f t="shared" si="137"/>
        <v>3</v>
      </c>
      <c r="O2224">
        <f>VLOOKUP(A2224&amp;"|"&amp;"Fall"&amp;"|"&amp;"Reading",kipp_maps!H:I,2,FALSE)</f>
        <v>237</v>
      </c>
      <c r="P2224">
        <f>VLOOKUP(A2224&amp;"|"&amp;"Fall"&amp;"|"&amp;"Reading",kipp_maps!H:J,3,FALSE)</f>
        <v>89</v>
      </c>
      <c r="Q2224">
        <f>VLOOKUP(A2224&amp;"|"&amp;"Fall"&amp;"|"&amp;"Reading",kipp_maps!H:K,4,FALSE)</f>
        <v>4</v>
      </c>
      <c r="R2224">
        <f>VLOOKUP(A2224&amp;"|"&amp;"Spring"&amp;"|"&amp;"Reading",kipp_maps!H:I,2,FALSE)</f>
        <v>236</v>
      </c>
      <c r="S2224">
        <f>VLOOKUP(A2224&amp;"|"&amp;"Spring"&amp;"|"&amp;"Reading",kipp_maps!H:J,3,FALSE)</f>
        <v>84</v>
      </c>
      <c r="T2224">
        <f>VLOOKUP(A2224&amp;"|"&amp;"Spring"&amp;"|"&amp;"Reading",kipp_maps!H:K,4,FALSE)</f>
        <v>4</v>
      </c>
      <c r="U2224">
        <f>VLOOKUP(A2224&amp;"|"&amp;"Fall"&amp;"|"&amp;"Reading",kipp_maps!H:L,5,FALSE)</f>
        <v>2</v>
      </c>
      <c r="V2224">
        <f t="shared" si="138"/>
        <v>-1</v>
      </c>
      <c r="W2224">
        <f t="shared" si="139"/>
        <v>-3</v>
      </c>
    </row>
    <row r="2225" spans="1:23" x14ac:dyDescent="0.25">
      <c r="A2225">
        <v>18452</v>
      </c>
      <c r="B2225" t="str">
        <f>VLOOKUP(A2225,kipp_maps!A:B,2,FALSE)</f>
        <v>School B</v>
      </c>
      <c r="C2225">
        <f>VLOOKUP(A2225,kipp_maps!A:C,3,FALSE)</f>
        <v>8</v>
      </c>
      <c r="D2225">
        <f>VLOOKUP(A2225,kipp_maps!A:D,4,FALSE)</f>
        <v>2019</v>
      </c>
      <c r="E2225">
        <f>VLOOKUP(A2225,kipp_maps!A:E,5,FALSE)</f>
        <v>504</v>
      </c>
      <c r="F2225">
        <f>VLOOKUP(A2225&amp;"|"&amp;"Fall"&amp;"|"&amp;"Math",kipp_maps!H:I,2,FALSE)</f>
        <v>227</v>
      </c>
      <c r="G2225">
        <f>VLOOKUP(A2225&amp;"|"&amp;"Fall"&amp;"|"&amp;"Math",kipp_maps!H:J,3,FALSE)</f>
        <v>46</v>
      </c>
      <c r="H2225">
        <f>VLOOKUP(A2225&amp;"|"&amp;"Fall"&amp;"|"&amp;"Math",kipp_maps!H:K,4,FALSE)</f>
        <v>2</v>
      </c>
      <c r="I2225">
        <f>VLOOKUP(A2225&amp;"|"&amp;"Spring"&amp;"|"&amp;"Math",kipp_maps!H:I,2,FALSE)</f>
        <v>229</v>
      </c>
      <c r="J2225">
        <f>VLOOKUP(A2225&amp;"|"&amp;"Spring"&amp;"|"&amp;"Math",kipp_maps!H:J,3,FALSE)</f>
        <v>46</v>
      </c>
      <c r="K2225">
        <f>VLOOKUP(A2225&amp;"|"&amp;"Spring"&amp;"|"&amp;"Math",kipp_maps!H:K,4,FALSE)</f>
        <v>2</v>
      </c>
      <c r="L2225">
        <f>VLOOKUP(A2225&amp;"|"&amp;"Fall"&amp;"|"&amp;"Math",kipp_maps!H:L,5,FALSE)</f>
        <v>4</v>
      </c>
      <c r="M2225">
        <f t="shared" si="136"/>
        <v>2</v>
      </c>
      <c r="N2225">
        <f t="shared" si="137"/>
        <v>-2</v>
      </c>
      <c r="O2225">
        <f>VLOOKUP(A2225&amp;"|"&amp;"Fall"&amp;"|"&amp;"Reading",kipp_maps!H:I,2,FALSE)</f>
        <v>219</v>
      </c>
      <c r="P2225">
        <f>VLOOKUP(A2225&amp;"|"&amp;"Fall"&amp;"|"&amp;"Reading",kipp_maps!H:J,3,FALSE)</f>
        <v>52</v>
      </c>
      <c r="Q2225">
        <f>VLOOKUP(A2225&amp;"|"&amp;"Fall"&amp;"|"&amp;"Reading",kipp_maps!H:K,4,FALSE)</f>
        <v>3</v>
      </c>
      <c r="R2225">
        <f>VLOOKUP(A2225&amp;"|"&amp;"Spring"&amp;"|"&amp;"Reading",kipp_maps!H:I,2,FALSE)</f>
        <v>226</v>
      </c>
      <c r="S2225">
        <f>VLOOKUP(A2225&amp;"|"&amp;"Spring"&amp;"|"&amp;"Reading",kipp_maps!H:J,3,FALSE)</f>
        <v>65</v>
      </c>
      <c r="T2225">
        <f>VLOOKUP(A2225&amp;"|"&amp;"Spring"&amp;"|"&amp;"Reading",kipp_maps!H:K,4,FALSE)</f>
        <v>3</v>
      </c>
      <c r="U2225">
        <f>VLOOKUP(A2225&amp;"|"&amp;"Fall"&amp;"|"&amp;"Reading",kipp_maps!H:L,5,FALSE)</f>
        <v>3</v>
      </c>
      <c r="V2225">
        <f t="shared" si="138"/>
        <v>7</v>
      </c>
      <c r="W2225">
        <f t="shared" si="139"/>
        <v>4</v>
      </c>
    </row>
    <row r="2226" spans="1:23" x14ac:dyDescent="0.25">
      <c r="A2226">
        <v>20061</v>
      </c>
      <c r="B2226" t="str">
        <f>VLOOKUP(A2226,kipp_maps!A:B,2,FALSE)</f>
        <v>School B</v>
      </c>
      <c r="C2226">
        <f>VLOOKUP(A2226,kipp_maps!A:C,3,FALSE)</f>
        <v>8</v>
      </c>
      <c r="D2226">
        <f>VLOOKUP(A2226,kipp_maps!A:D,4,FALSE)</f>
        <v>2019</v>
      </c>
      <c r="E2226" t="str">
        <f>VLOOKUP(A2226,kipp_maps!A:E,5,FALSE)</f>
        <v>GenEd</v>
      </c>
      <c r="F2226">
        <f>VLOOKUP(A2226&amp;"|"&amp;"Fall"&amp;"|"&amp;"Math",kipp_maps!H:I,2,FALSE)</f>
        <v>237</v>
      </c>
      <c r="G2226">
        <f>VLOOKUP(A2226&amp;"|"&amp;"Fall"&amp;"|"&amp;"Math",kipp_maps!H:J,3,FALSE)</f>
        <v>68</v>
      </c>
      <c r="H2226">
        <f>VLOOKUP(A2226&amp;"|"&amp;"Fall"&amp;"|"&amp;"Math",kipp_maps!H:K,4,FALSE)</f>
        <v>3</v>
      </c>
      <c r="I2226">
        <f>VLOOKUP(A2226&amp;"|"&amp;"Spring"&amp;"|"&amp;"Math",kipp_maps!H:I,2,FALSE)</f>
        <v>243</v>
      </c>
      <c r="J2226">
        <f>VLOOKUP(A2226&amp;"|"&amp;"Spring"&amp;"|"&amp;"Math",kipp_maps!H:J,3,FALSE)</f>
        <v>74</v>
      </c>
      <c r="K2226">
        <f>VLOOKUP(A2226&amp;"|"&amp;"Spring"&amp;"|"&amp;"Math",kipp_maps!H:K,4,FALSE)</f>
        <v>3</v>
      </c>
      <c r="L2226">
        <f>VLOOKUP(A2226&amp;"|"&amp;"Fall"&amp;"|"&amp;"Math",kipp_maps!H:L,5,FALSE)</f>
        <v>3</v>
      </c>
      <c r="M2226">
        <f t="shared" si="136"/>
        <v>6</v>
      </c>
      <c r="N2226">
        <f t="shared" si="137"/>
        <v>3</v>
      </c>
      <c r="O2226">
        <f>VLOOKUP(A2226&amp;"|"&amp;"Fall"&amp;"|"&amp;"Reading",kipp_maps!H:I,2,FALSE)</f>
        <v>230</v>
      </c>
      <c r="P2226">
        <f>VLOOKUP(A2226&amp;"|"&amp;"Fall"&amp;"|"&amp;"Reading",kipp_maps!H:J,3,FALSE)</f>
        <v>78</v>
      </c>
      <c r="Q2226">
        <f>VLOOKUP(A2226&amp;"|"&amp;"Fall"&amp;"|"&amp;"Reading",kipp_maps!H:K,4,FALSE)</f>
        <v>4</v>
      </c>
      <c r="R2226">
        <f>VLOOKUP(A2226&amp;"|"&amp;"Spring"&amp;"|"&amp;"Reading",kipp_maps!H:I,2,FALSE)</f>
        <v>233</v>
      </c>
      <c r="S2226">
        <f>VLOOKUP(A2226&amp;"|"&amp;"Spring"&amp;"|"&amp;"Reading",kipp_maps!H:J,3,FALSE)</f>
        <v>79</v>
      </c>
      <c r="T2226">
        <f>VLOOKUP(A2226&amp;"|"&amp;"Spring"&amp;"|"&amp;"Reading",kipp_maps!H:K,4,FALSE)</f>
        <v>4</v>
      </c>
      <c r="U2226">
        <f>VLOOKUP(A2226&amp;"|"&amp;"Fall"&amp;"|"&amp;"Reading",kipp_maps!H:L,5,FALSE)</f>
        <v>2</v>
      </c>
      <c r="V2226">
        <f t="shared" si="138"/>
        <v>3</v>
      </c>
      <c r="W2226">
        <f t="shared" si="139"/>
        <v>1</v>
      </c>
    </row>
    <row r="2227" spans="1:23" x14ac:dyDescent="0.25">
      <c r="A2227">
        <v>19855</v>
      </c>
      <c r="B2227" t="str">
        <f>VLOOKUP(A2227,kipp_maps!A:B,2,FALSE)</f>
        <v>School B</v>
      </c>
      <c r="C2227">
        <f>VLOOKUP(A2227,kipp_maps!A:C,3,FALSE)</f>
        <v>8</v>
      </c>
      <c r="D2227">
        <f>VLOOKUP(A2227,kipp_maps!A:D,4,FALSE)</f>
        <v>2019</v>
      </c>
      <c r="E2227" t="str">
        <f>VLOOKUP(A2227,kipp_maps!A:E,5,FALSE)</f>
        <v>GenEd</v>
      </c>
      <c r="F2227">
        <f>VLOOKUP(A2227&amp;"|"&amp;"Fall"&amp;"|"&amp;"Math",kipp_maps!H:I,2,FALSE)</f>
        <v>231</v>
      </c>
      <c r="G2227">
        <f>VLOOKUP(A2227&amp;"|"&amp;"Fall"&amp;"|"&amp;"Math",kipp_maps!H:J,3,FALSE)</f>
        <v>55</v>
      </c>
      <c r="H2227">
        <f>VLOOKUP(A2227&amp;"|"&amp;"Fall"&amp;"|"&amp;"Math",kipp_maps!H:K,4,FALSE)</f>
        <v>3</v>
      </c>
      <c r="I2227">
        <f>VLOOKUP(A2227&amp;"|"&amp;"Spring"&amp;"|"&amp;"Math",kipp_maps!H:I,2,FALSE)</f>
        <v>230</v>
      </c>
      <c r="J2227">
        <f>VLOOKUP(A2227&amp;"|"&amp;"Spring"&amp;"|"&amp;"Math",kipp_maps!H:J,3,FALSE)</f>
        <v>48</v>
      </c>
      <c r="K2227">
        <f>VLOOKUP(A2227&amp;"|"&amp;"Spring"&amp;"|"&amp;"Math",kipp_maps!H:K,4,FALSE)</f>
        <v>2</v>
      </c>
      <c r="L2227">
        <f>VLOOKUP(A2227&amp;"|"&amp;"Fall"&amp;"|"&amp;"Math",kipp_maps!H:L,5,FALSE)</f>
        <v>4</v>
      </c>
      <c r="M2227">
        <f t="shared" si="136"/>
        <v>-1</v>
      </c>
      <c r="N2227">
        <f t="shared" si="137"/>
        <v>-5</v>
      </c>
      <c r="O2227">
        <f>VLOOKUP(A2227&amp;"|"&amp;"Fall"&amp;"|"&amp;"Reading",kipp_maps!H:I,2,FALSE)</f>
        <v>219</v>
      </c>
      <c r="P2227">
        <f>VLOOKUP(A2227&amp;"|"&amp;"Fall"&amp;"|"&amp;"Reading",kipp_maps!H:J,3,FALSE)</f>
        <v>52</v>
      </c>
      <c r="Q2227">
        <f>VLOOKUP(A2227&amp;"|"&amp;"Fall"&amp;"|"&amp;"Reading",kipp_maps!H:K,4,FALSE)</f>
        <v>3</v>
      </c>
      <c r="R2227">
        <f>VLOOKUP(A2227&amp;"|"&amp;"Spring"&amp;"|"&amp;"Reading",kipp_maps!H:I,2,FALSE)</f>
        <v>221</v>
      </c>
      <c r="S2227">
        <f>VLOOKUP(A2227&amp;"|"&amp;"Spring"&amp;"|"&amp;"Reading",kipp_maps!H:J,3,FALSE)</f>
        <v>52</v>
      </c>
      <c r="T2227">
        <f>VLOOKUP(A2227&amp;"|"&amp;"Spring"&amp;"|"&amp;"Reading",kipp_maps!H:K,4,FALSE)</f>
        <v>3</v>
      </c>
      <c r="U2227">
        <f>VLOOKUP(A2227&amp;"|"&amp;"Fall"&amp;"|"&amp;"Reading",kipp_maps!H:L,5,FALSE)</f>
        <v>3</v>
      </c>
      <c r="V2227">
        <f t="shared" si="138"/>
        <v>2</v>
      </c>
      <c r="W2227">
        <f t="shared" si="139"/>
        <v>-1</v>
      </c>
    </row>
    <row r="2228" spans="1:23" x14ac:dyDescent="0.25">
      <c r="A2228">
        <v>13486</v>
      </c>
      <c r="B2228" t="str">
        <f>VLOOKUP(A2228,kipp_maps!A:B,2,FALSE)</f>
        <v>School B</v>
      </c>
      <c r="C2228">
        <f>VLOOKUP(A2228,kipp_maps!A:C,3,FALSE)</f>
        <v>8</v>
      </c>
      <c r="D2228">
        <f>VLOOKUP(A2228,kipp_maps!A:D,4,FALSE)</f>
        <v>2019</v>
      </c>
      <c r="E2228" t="str">
        <f>VLOOKUP(A2228,kipp_maps!A:E,5,FALSE)</f>
        <v>GenEd</v>
      </c>
      <c r="F2228">
        <f>VLOOKUP(A2228&amp;"|"&amp;"Fall"&amp;"|"&amp;"Math",kipp_maps!H:I,2,FALSE)</f>
        <v>221</v>
      </c>
      <c r="G2228">
        <f>VLOOKUP(A2228&amp;"|"&amp;"Fall"&amp;"|"&amp;"Math",kipp_maps!H:J,3,FALSE)</f>
        <v>33</v>
      </c>
      <c r="H2228">
        <f>VLOOKUP(A2228&amp;"|"&amp;"Fall"&amp;"|"&amp;"Math",kipp_maps!H:K,4,FALSE)</f>
        <v>2</v>
      </c>
      <c r="I2228">
        <f>VLOOKUP(A2228&amp;"|"&amp;"Spring"&amp;"|"&amp;"Math",kipp_maps!H:I,2,FALSE)</f>
        <v>223</v>
      </c>
      <c r="J2228">
        <f>VLOOKUP(A2228&amp;"|"&amp;"Spring"&amp;"|"&amp;"Math",kipp_maps!H:J,3,FALSE)</f>
        <v>34</v>
      </c>
      <c r="K2228">
        <f>VLOOKUP(A2228&amp;"|"&amp;"Spring"&amp;"|"&amp;"Math",kipp_maps!H:K,4,FALSE)</f>
        <v>2</v>
      </c>
      <c r="L2228">
        <f>VLOOKUP(A2228&amp;"|"&amp;"Fall"&amp;"|"&amp;"Math",kipp_maps!H:L,5,FALSE)</f>
        <v>4</v>
      </c>
      <c r="M2228">
        <f t="shared" si="136"/>
        <v>2</v>
      </c>
      <c r="N2228">
        <f t="shared" si="137"/>
        <v>-2</v>
      </c>
      <c r="O2228">
        <f>VLOOKUP(A2228&amp;"|"&amp;"Fall"&amp;"|"&amp;"Reading",kipp_maps!H:I,2,FALSE)</f>
        <v>211</v>
      </c>
      <c r="P2228">
        <f>VLOOKUP(A2228&amp;"|"&amp;"Fall"&amp;"|"&amp;"Reading",kipp_maps!H:J,3,FALSE)</f>
        <v>32</v>
      </c>
      <c r="Q2228">
        <f>VLOOKUP(A2228&amp;"|"&amp;"Fall"&amp;"|"&amp;"Reading",kipp_maps!H:K,4,FALSE)</f>
        <v>2</v>
      </c>
      <c r="R2228">
        <f>VLOOKUP(A2228&amp;"|"&amp;"Spring"&amp;"|"&amp;"Reading",kipp_maps!H:I,2,FALSE)</f>
        <v>216</v>
      </c>
      <c r="S2228">
        <f>VLOOKUP(A2228&amp;"|"&amp;"Spring"&amp;"|"&amp;"Reading",kipp_maps!H:J,3,FALSE)</f>
        <v>40</v>
      </c>
      <c r="T2228">
        <f>VLOOKUP(A2228&amp;"|"&amp;"Spring"&amp;"|"&amp;"Reading",kipp_maps!H:K,4,FALSE)</f>
        <v>2</v>
      </c>
      <c r="U2228">
        <f>VLOOKUP(A2228&amp;"|"&amp;"Fall"&amp;"|"&amp;"Reading",kipp_maps!H:L,5,FALSE)</f>
        <v>4</v>
      </c>
      <c r="V2228">
        <f t="shared" si="138"/>
        <v>5</v>
      </c>
      <c r="W2228">
        <f t="shared" si="139"/>
        <v>1</v>
      </c>
    </row>
    <row r="2229" spans="1:23" x14ac:dyDescent="0.25">
      <c r="A2229">
        <v>12671</v>
      </c>
      <c r="B2229" t="str">
        <f>VLOOKUP(A2229,kipp_maps!A:B,2,FALSE)</f>
        <v>School B</v>
      </c>
      <c r="C2229">
        <f>VLOOKUP(A2229,kipp_maps!A:C,3,FALSE)</f>
        <v>8</v>
      </c>
      <c r="D2229">
        <f>VLOOKUP(A2229,kipp_maps!A:D,4,FALSE)</f>
        <v>2019</v>
      </c>
      <c r="E2229" t="str">
        <f>VLOOKUP(A2229,kipp_maps!A:E,5,FALSE)</f>
        <v>GenEd</v>
      </c>
      <c r="F2229">
        <f>VLOOKUP(A2229&amp;"|"&amp;"Fall"&amp;"|"&amp;"Math",kipp_maps!H:I,2,FALSE)</f>
        <v>248</v>
      </c>
      <c r="G2229">
        <f>VLOOKUP(A2229&amp;"|"&amp;"Fall"&amp;"|"&amp;"Math",kipp_maps!H:J,3,FALSE)</f>
        <v>86</v>
      </c>
      <c r="H2229">
        <f>VLOOKUP(A2229&amp;"|"&amp;"Fall"&amp;"|"&amp;"Math",kipp_maps!H:K,4,FALSE)</f>
        <v>4</v>
      </c>
      <c r="I2229">
        <f>VLOOKUP(A2229&amp;"|"&amp;"Spring"&amp;"|"&amp;"Math",kipp_maps!H:I,2,FALSE)</f>
        <v>253</v>
      </c>
      <c r="J2229">
        <f>VLOOKUP(A2229&amp;"|"&amp;"Spring"&amp;"|"&amp;"Math",kipp_maps!H:J,3,FALSE)</f>
        <v>88</v>
      </c>
      <c r="K2229">
        <f>VLOOKUP(A2229&amp;"|"&amp;"Spring"&amp;"|"&amp;"Math",kipp_maps!H:K,4,FALSE)</f>
        <v>4</v>
      </c>
      <c r="L2229">
        <f>VLOOKUP(A2229&amp;"|"&amp;"Fall"&amp;"|"&amp;"Math",kipp_maps!H:L,5,FALSE)</f>
        <v>3</v>
      </c>
      <c r="M2229">
        <f t="shared" si="136"/>
        <v>5</v>
      </c>
      <c r="N2229">
        <f t="shared" si="137"/>
        <v>2</v>
      </c>
      <c r="O2229">
        <f>VLOOKUP(A2229&amp;"|"&amp;"Fall"&amp;"|"&amp;"Reading",kipp_maps!H:I,2,FALSE)</f>
        <v>221</v>
      </c>
      <c r="P2229">
        <f>VLOOKUP(A2229&amp;"|"&amp;"Fall"&amp;"|"&amp;"Reading",kipp_maps!H:J,3,FALSE)</f>
        <v>57</v>
      </c>
      <c r="Q2229">
        <f>VLOOKUP(A2229&amp;"|"&amp;"Fall"&amp;"|"&amp;"Reading",kipp_maps!H:K,4,FALSE)</f>
        <v>3</v>
      </c>
      <c r="R2229">
        <f>VLOOKUP(A2229&amp;"|"&amp;"Spring"&amp;"|"&amp;"Reading",kipp_maps!H:I,2,FALSE)</f>
        <v>230</v>
      </c>
      <c r="S2229">
        <f>VLOOKUP(A2229&amp;"|"&amp;"Spring"&amp;"|"&amp;"Reading",kipp_maps!H:J,3,FALSE)</f>
        <v>74</v>
      </c>
      <c r="T2229">
        <f>VLOOKUP(A2229&amp;"|"&amp;"Spring"&amp;"|"&amp;"Reading",kipp_maps!H:K,4,FALSE)</f>
        <v>3</v>
      </c>
      <c r="U2229">
        <f>VLOOKUP(A2229&amp;"|"&amp;"Fall"&amp;"|"&amp;"Reading",kipp_maps!H:L,5,FALSE)</f>
        <v>2</v>
      </c>
      <c r="V2229">
        <f t="shared" si="138"/>
        <v>9</v>
      </c>
      <c r="W2229">
        <f t="shared" si="139"/>
        <v>7</v>
      </c>
    </row>
    <row r="2230" spans="1:23" x14ac:dyDescent="0.25">
      <c r="A2230">
        <v>16160</v>
      </c>
      <c r="B2230" t="str">
        <f>VLOOKUP(A2230,kipp_maps!A:B,2,FALSE)</f>
        <v>School B</v>
      </c>
      <c r="C2230">
        <f>VLOOKUP(A2230,kipp_maps!A:C,3,FALSE)</f>
        <v>8</v>
      </c>
      <c r="D2230">
        <f>VLOOKUP(A2230,kipp_maps!A:D,4,FALSE)</f>
        <v>2019</v>
      </c>
      <c r="E2230" t="str">
        <f>VLOOKUP(A2230,kipp_maps!A:E,5,FALSE)</f>
        <v>Gifted</v>
      </c>
      <c r="F2230">
        <f>VLOOKUP(A2230&amp;"|"&amp;"Fall"&amp;"|"&amp;"Math",kipp_maps!H:I,2,FALSE)</f>
        <v>249</v>
      </c>
      <c r="G2230">
        <f>VLOOKUP(A2230&amp;"|"&amp;"Fall"&amp;"|"&amp;"Math",kipp_maps!H:J,3,FALSE)</f>
        <v>88</v>
      </c>
      <c r="H2230">
        <f>VLOOKUP(A2230&amp;"|"&amp;"Fall"&amp;"|"&amp;"Math",kipp_maps!H:K,4,FALSE)</f>
        <v>4</v>
      </c>
      <c r="I2230">
        <f>VLOOKUP(A2230&amp;"|"&amp;"Spring"&amp;"|"&amp;"Math",kipp_maps!H:I,2,FALSE)</f>
        <v>257</v>
      </c>
      <c r="J2230">
        <f>VLOOKUP(A2230&amp;"|"&amp;"Spring"&amp;"|"&amp;"Math",kipp_maps!H:J,3,FALSE)</f>
        <v>91</v>
      </c>
      <c r="K2230">
        <f>VLOOKUP(A2230&amp;"|"&amp;"Spring"&amp;"|"&amp;"Math",kipp_maps!H:K,4,FALSE)</f>
        <v>4</v>
      </c>
      <c r="L2230">
        <f>VLOOKUP(A2230&amp;"|"&amp;"Fall"&amp;"|"&amp;"Math",kipp_maps!H:L,5,FALSE)</f>
        <v>3</v>
      </c>
      <c r="M2230">
        <f t="shared" si="136"/>
        <v>8</v>
      </c>
      <c r="N2230">
        <f t="shared" si="137"/>
        <v>5</v>
      </c>
      <c r="O2230">
        <f>VLOOKUP(A2230&amp;"|"&amp;"Fall"&amp;"|"&amp;"Reading",kipp_maps!H:I,2,FALSE)</f>
        <v>242</v>
      </c>
      <c r="P2230">
        <f>VLOOKUP(A2230&amp;"|"&amp;"Fall"&amp;"|"&amp;"Reading",kipp_maps!H:J,3,FALSE)</f>
        <v>94</v>
      </c>
      <c r="Q2230">
        <f>VLOOKUP(A2230&amp;"|"&amp;"Fall"&amp;"|"&amp;"Reading",kipp_maps!H:K,4,FALSE)</f>
        <v>4</v>
      </c>
      <c r="R2230">
        <f>VLOOKUP(A2230&amp;"|"&amp;"Spring"&amp;"|"&amp;"Reading",kipp_maps!H:I,2,FALSE)</f>
        <v>246</v>
      </c>
      <c r="S2230">
        <f>VLOOKUP(A2230&amp;"|"&amp;"Spring"&amp;"|"&amp;"Reading",kipp_maps!H:J,3,FALSE)</f>
        <v>95</v>
      </c>
      <c r="T2230">
        <f>VLOOKUP(A2230&amp;"|"&amp;"Spring"&amp;"|"&amp;"Reading",kipp_maps!H:K,4,FALSE)</f>
        <v>4</v>
      </c>
      <c r="U2230">
        <f>VLOOKUP(A2230&amp;"|"&amp;"Fall"&amp;"|"&amp;"Reading",kipp_maps!H:L,5,FALSE)</f>
        <v>2</v>
      </c>
      <c r="V2230">
        <f t="shared" si="138"/>
        <v>4</v>
      </c>
      <c r="W2230">
        <f t="shared" si="139"/>
        <v>2</v>
      </c>
    </row>
    <row r="2231" spans="1:23" x14ac:dyDescent="0.25">
      <c r="A2231">
        <v>18517</v>
      </c>
      <c r="B2231" t="str">
        <f>VLOOKUP(A2231,kipp_maps!A:B,2,FALSE)</f>
        <v>School B</v>
      </c>
      <c r="C2231">
        <f>VLOOKUP(A2231,kipp_maps!A:C,3,FALSE)</f>
        <v>8</v>
      </c>
      <c r="D2231">
        <f>VLOOKUP(A2231,kipp_maps!A:D,4,FALSE)</f>
        <v>2019</v>
      </c>
      <c r="E2231" t="str">
        <f>VLOOKUP(A2231,kipp_maps!A:E,5,FALSE)</f>
        <v>Gifted</v>
      </c>
      <c r="F2231">
        <f>VLOOKUP(A2231&amp;"|"&amp;"Fall"&amp;"|"&amp;"Math",kipp_maps!H:I,2,FALSE)</f>
        <v>243</v>
      </c>
      <c r="G2231">
        <f>VLOOKUP(A2231&amp;"|"&amp;"Fall"&amp;"|"&amp;"Math",kipp_maps!H:J,3,FALSE)</f>
        <v>79</v>
      </c>
      <c r="H2231">
        <f>VLOOKUP(A2231&amp;"|"&amp;"Fall"&amp;"|"&amp;"Math",kipp_maps!H:K,4,FALSE)</f>
        <v>4</v>
      </c>
      <c r="I2231">
        <f>VLOOKUP(A2231&amp;"|"&amp;"Spring"&amp;"|"&amp;"Math",kipp_maps!H:I,2,FALSE)</f>
        <v>247</v>
      </c>
      <c r="J2231">
        <f>VLOOKUP(A2231&amp;"|"&amp;"Spring"&amp;"|"&amp;"Math",kipp_maps!H:J,3,FALSE)</f>
        <v>80</v>
      </c>
      <c r="K2231">
        <f>VLOOKUP(A2231&amp;"|"&amp;"Spring"&amp;"|"&amp;"Math",kipp_maps!H:K,4,FALSE)</f>
        <v>4</v>
      </c>
      <c r="L2231">
        <f>VLOOKUP(A2231&amp;"|"&amp;"Fall"&amp;"|"&amp;"Math",kipp_maps!H:L,5,FALSE)</f>
        <v>3</v>
      </c>
      <c r="M2231">
        <f t="shared" si="136"/>
        <v>4</v>
      </c>
      <c r="N2231">
        <f t="shared" si="137"/>
        <v>1</v>
      </c>
      <c r="O2231">
        <f>VLOOKUP(A2231&amp;"|"&amp;"Fall"&amp;"|"&amp;"Reading",kipp_maps!H:I,2,FALSE)</f>
        <v>235</v>
      </c>
      <c r="P2231">
        <f>VLOOKUP(A2231&amp;"|"&amp;"Fall"&amp;"|"&amp;"Reading",kipp_maps!H:J,3,FALSE)</f>
        <v>87</v>
      </c>
      <c r="Q2231">
        <f>VLOOKUP(A2231&amp;"|"&amp;"Fall"&amp;"|"&amp;"Reading",kipp_maps!H:K,4,FALSE)</f>
        <v>4</v>
      </c>
      <c r="R2231">
        <f>VLOOKUP(A2231&amp;"|"&amp;"Spring"&amp;"|"&amp;"Reading",kipp_maps!H:I,2,FALSE)</f>
        <v>248</v>
      </c>
      <c r="S2231">
        <f>VLOOKUP(A2231&amp;"|"&amp;"Spring"&amp;"|"&amp;"Reading",kipp_maps!H:J,3,FALSE)</f>
        <v>96</v>
      </c>
      <c r="T2231">
        <f>VLOOKUP(A2231&amp;"|"&amp;"Spring"&amp;"|"&amp;"Reading",kipp_maps!H:K,4,FALSE)</f>
        <v>4</v>
      </c>
      <c r="U2231">
        <f>VLOOKUP(A2231&amp;"|"&amp;"Fall"&amp;"|"&amp;"Reading",kipp_maps!H:L,5,FALSE)</f>
        <v>2</v>
      </c>
      <c r="V2231">
        <f t="shared" si="138"/>
        <v>13</v>
      </c>
      <c r="W2231">
        <f t="shared" si="139"/>
        <v>11</v>
      </c>
    </row>
    <row r="2232" spans="1:23" x14ac:dyDescent="0.25">
      <c r="A2232">
        <v>17595</v>
      </c>
      <c r="B2232" t="str">
        <f>VLOOKUP(A2232,kipp_maps!A:B,2,FALSE)</f>
        <v>School B</v>
      </c>
      <c r="C2232">
        <f>VLOOKUP(A2232,kipp_maps!A:C,3,FALSE)</f>
        <v>8</v>
      </c>
      <c r="D2232">
        <f>VLOOKUP(A2232,kipp_maps!A:D,4,FALSE)</f>
        <v>2019</v>
      </c>
      <c r="E2232" t="str">
        <f>VLOOKUP(A2232,kipp_maps!A:E,5,FALSE)</f>
        <v>Gifted</v>
      </c>
      <c r="F2232">
        <f>VLOOKUP(A2232&amp;"|"&amp;"Fall"&amp;"|"&amp;"Math",kipp_maps!H:I,2,FALSE)</f>
        <v>261</v>
      </c>
      <c r="G2232">
        <f>VLOOKUP(A2232&amp;"|"&amp;"Fall"&amp;"|"&amp;"Math",kipp_maps!H:J,3,FALSE)</f>
        <v>97</v>
      </c>
      <c r="H2232">
        <f>VLOOKUP(A2232&amp;"|"&amp;"Fall"&amp;"|"&amp;"Math",kipp_maps!H:K,4,FALSE)</f>
        <v>4</v>
      </c>
      <c r="I2232">
        <f>VLOOKUP(A2232&amp;"|"&amp;"Spring"&amp;"|"&amp;"Math",kipp_maps!H:I,2,FALSE)</f>
        <v>267</v>
      </c>
      <c r="J2232">
        <f>VLOOKUP(A2232&amp;"|"&amp;"Spring"&amp;"|"&amp;"Math",kipp_maps!H:J,3,FALSE)</f>
        <v>97</v>
      </c>
      <c r="K2232">
        <f>VLOOKUP(A2232&amp;"|"&amp;"Spring"&amp;"|"&amp;"Math",kipp_maps!H:K,4,FALSE)</f>
        <v>4</v>
      </c>
      <c r="L2232">
        <f>VLOOKUP(A2232&amp;"|"&amp;"Fall"&amp;"|"&amp;"Math",kipp_maps!H:L,5,FALSE)</f>
        <v>2</v>
      </c>
      <c r="M2232">
        <f t="shared" si="136"/>
        <v>6</v>
      </c>
      <c r="N2232">
        <f t="shared" si="137"/>
        <v>4</v>
      </c>
      <c r="O2232">
        <f>VLOOKUP(A2232&amp;"|"&amp;"Fall"&amp;"|"&amp;"Reading",kipp_maps!H:I,2,FALSE)</f>
        <v>248</v>
      </c>
      <c r="P2232">
        <f>VLOOKUP(A2232&amp;"|"&amp;"Fall"&amp;"|"&amp;"Reading",kipp_maps!H:J,3,FALSE)</f>
        <v>98</v>
      </c>
      <c r="Q2232">
        <f>VLOOKUP(A2232&amp;"|"&amp;"Fall"&amp;"|"&amp;"Reading",kipp_maps!H:K,4,FALSE)</f>
        <v>4</v>
      </c>
      <c r="R2232">
        <f>VLOOKUP(A2232&amp;"|"&amp;"Spring"&amp;"|"&amp;"Reading",kipp_maps!H:I,2,FALSE)</f>
        <v>246</v>
      </c>
      <c r="S2232">
        <f>VLOOKUP(A2232&amp;"|"&amp;"Spring"&amp;"|"&amp;"Reading",kipp_maps!H:J,3,FALSE)</f>
        <v>95</v>
      </c>
      <c r="T2232">
        <f>VLOOKUP(A2232&amp;"|"&amp;"Spring"&amp;"|"&amp;"Reading",kipp_maps!H:K,4,FALSE)</f>
        <v>4</v>
      </c>
      <c r="U2232">
        <f>VLOOKUP(A2232&amp;"|"&amp;"Fall"&amp;"|"&amp;"Reading",kipp_maps!H:L,5,FALSE)</f>
        <v>2</v>
      </c>
      <c r="V2232">
        <f t="shared" si="138"/>
        <v>-2</v>
      </c>
      <c r="W2232">
        <f t="shared" si="139"/>
        <v>-4</v>
      </c>
    </row>
    <row r="2233" spans="1:23" x14ac:dyDescent="0.25">
      <c r="A2233">
        <v>14994</v>
      </c>
      <c r="B2233" t="str">
        <f>VLOOKUP(A2233,kipp_maps!A:B,2,FALSE)</f>
        <v>School B</v>
      </c>
      <c r="C2233">
        <f>VLOOKUP(A2233,kipp_maps!A:C,3,FALSE)</f>
        <v>8</v>
      </c>
      <c r="D2233">
        <f>VLOOKUP(A2233,kipp_maps!A:D,4,FALSE)</f>
        <v>2019</v>
      </c>
      <c r="E2233" t="str">
        <f>VLOOKUP(A2233,kipp_maps!A:E,5,FALSE)</f>
        <v>GenEd</v>
      </c>
      <c r="F2233">
        <f>VLOOKUP(A2233&amp;"|"&amp;"Fall"&amp;"|"&amp;"Math",kipp_maps!H:I,2,FALSE)</f>
        <v>222</v>
      </c>
      <c r="G2233">
        <f>VLOOKUP(A2233&amp;"|"&amp;"Fall"&amp;"|"&amp;"Math",kipp_maps!H:J,3,FALSE)</f>
        <v>35</v>
      </c>
      <c r="H2233">
        <f>VLOOKUP(A2233&amp;"|"&amp;"Fall"&amp;"|"&amp;"Math",kipp_maps!H:K,4,FALSE)</f>
        <v>2</v>
      </c>
      <c r="I2233">
        <f>VLOOKUP(A2233&amp;"|"&amp;"Spring"&amp;"|"&amp;"Math",kipp_maps!H:I,2,FALSE)</f>
        <v>231</v>
      </c>
      <c r="J2233">
        <f>VLOOKUP(A2233&amp;"|"&amp;"Spring"&amp;"|"&amp;"Math",kipp_maps!H:J,3,FALSE)</f>
        <v>50</v>
      </c>
      <c r="K2233">
        <f>VLOOKUP(A2233&amp;"|"&amp;"Spring"&amp;"|"&amp;"Math",kipp_maps!H:K,4,FALSE)</f>
        <v>3</v>
      </c>
      <c r="L2233">
        <f>VLOOKUP(A2233&amp;"|"&amp;"Fall"&amp;"|"&amp;"Math",kipp_maps!H:L,5,FALSE)</f>
        <v>4</v>
      </c>
      <c r="M2233">
        <f t="shared" si="136"/>
        <v>9</v>
      </c>
      <c r="N2233">
        <f t="shared" si="137"/>
        <v>5</v>
      </c>
      <c r="O2233">
        <f>VLOOKUP(A2233&amp;"|"&amp;"Fall"&amp;"|"&amp;"Reading",kipp_maps!H:I,2,FALSE)</f>
        <v>213</v>
      </c>
      <c r="P2233">
        <f>VLOOKUP(A2233&amp;"|"&amp;"Fall"&amp;"|"&amp;"Reading",kipp_maps!H:J,3,FALSE)</f>
        <v>37</v>
      </c>
      <c r="Q2233">
        <f>VLOOKUP(A2233&amp;"|"&amp;"Fall"&amp;"|"&amp;"Reading",kipp_maps!H:K,4,FALSE)</f>
        <v>2</v>
      </c>
      <c r="R2233">
        <f>VLOOKUP(A2233&amp;"|"&amp;"Spring"&amp;"|"&amp;"Reading",kipp_maps!H:I,2,FALSE)</f>
        <v>219</v>
      </c>
      <c r="S2233">
        <f>VLOOKUP(A2233&amp;"|"&amp;"Spring"&amp;"|"&amp;"Reading",kipp_maps!H:J,3,FALSE)</f>
        <v>47</v>
      </c>
      <c r="T2233">
        <f>VLOOKUP(A2233&amp;"|"&amp;"Spring"&amp;"|"&amp;"Reading",kipp_maps!H:K,4,FALSE)</f>
        <v>2</v>
      </c>
      <c r="U2233">
        <f>VLOOKUP(A2233&amp;"|"&amp;"Fall"&amp;"|"&amp;"Reading",kipp_maps!H:L,5,FALSE)</f>
        <v>4</v>
      </c>
      <c r="V2233">
        <f t="shared" si="138"/>
        <v>6</v>
      </c>
      <c r="W2233">
        <f t="shared" si="139"/>
        <v>2</v>
      </c>
    </row>
    <row r="2234" spans="1:23" x14ac:dyDescent="0.25">
      <c r="A2234">
        <v>15200</v>
      </c>
      <c r="B2234" t="str">
        <f>VLOOKUP(A2234,kipp_maps!A:B,2,FALSE)</f>
        <v>School B</v>
      </c>
      <c r="C2234">
        <f>VLOOKUP(A2234,kipp_maps!A:C,3,FALSE)</f>
        <v>8</v>
      </c>
      <c r="D2234">
        <f>VLOOKUP(A2234,kipp_maps!A:D,4,FALSE)</f>
        <v>2019</v>
      </c>
      <c r="E2234" t="str">
        <f>VLOOKUP(A2234,kipp_maps!A:E,5,FALSE)</f>
        <v>GenEd</v>
      </c>
      <c r="F2234">
        <f>VLOOKUP(A2234&amp;"|"&amp;"Fall"&amp;"|"&amp;"Math",kipp_maps!H:I,2,FALSE)</f>
        <v>247</v>
      </c>
      <c r="G2234">
        <f>VLOOKUP(A2234&amp;"|"&amp;"Fall"&amp;"|"&amp;"Math",kipp_maps!H:J,3,FALSE)</f>
        <v>85</v>
      </c>
      <c r="H2234">
        <f>VLOOKUP(A2234&amp;"|"&amp;"Fall"&amp;"|"&amp;"Math",kipp_maps!H:K,4,FALSE)</f>
        <v>4</v>
      </c>
      <c r="I2234">
        <f>VLOOKUP(A2234&amp;"|"&amp;"Spring"&amp;"|"&amp;"Math",kipp_maps!H:I,2,FALSE)</f>
        <v>246</v>
      </c>
      <c r="J2234">
        <f>VLOOKUP(A2234&amp;"|"&amp;"Spring"&amp;"|"&amp;"Math",kipp_maps!H:J,3,FALSE)</f>
        <v>79</v>
      </c>
      <c r="K2234">
        <f>VLOOKUP(A2234&amp;"|"&amp;"Spring"&amp;"|"&amp;"Math",kipp_maps!H:K,4,FALSE)</f>
        <v>4</v>
      </c>
      <c r="L2234">
        <f>VLOOKUP(A2234&amp;"|"&amp;"Fall"&amp;"|"&amp;"Math",kipp_maps!H:L,5,FALSE)</f>
        <v>3</v>
      </c>
      <c r="M2234">
        <f t="shared" si="136"/>
        <v>-1</v>
      </c>
      <c r="N2234">
        <f t="shared" si="137"/>
        <v>-4</v>
      </c>
      <c r="O2234">
        <f>VLOOKUP(A2234&amp;"|"&amp;"Fall"&amp;"|"&amp;"Reading",kipp_maps!H:I,2,FALSE)</f>
        <v>235</v>
      </c>
      <c r="P2234">
        <f>VLOOKUP(A2234&amp;"|"&amp;"Fall"&amp;"|"&amp;"Reading",kipp_maps!H:J,3,FALSE)</f>
        <v>87</v>
      </c>
      <c r="Q2234">
        <f>VLOOKUP(A2234&amp;"|"&amp;"Fall"&amp;"|"&amp;"Reading",kipp_maps!H:K,4,FALSE)</f>
        <v>4</v>
      </c>
      <c r="R2234">
        <f>VLOOKUP(A2234&amp;"|"&amp;"Spring"&amp;"|"&amp;"Reading",kipp_maps!H:I,2,FALSE)</f>
        <v>243</v>
      </c>
      <c r="S2234">
        <f>VLOOKUP(A2234&amp;"|"&amp;"Spring"&amp;"|"&amp;"Reading",kipp_maps!H:J,3,FALSE)</f>
        <v>93</v>
      </c>
      <c r="T2234">
        <f>VLOOKUP(A2234&amp;"|"&amp;"Spring"&amp;"|"&amp;"Reading",kipp_maps!H:K,4,FALSE)</f>
        <v>4</v>
      </c>
      <c r="U2234">
        <f>VLOOKUP(A2234&amp;"|"&amp;"Fall"&amp;"|"&amp;"Reading",kipp_maps!H:L,5,FALSE)</f>
        <v>2</v>
      </c>
      <c r="V2234">
        <f t="shared" si="138"/>
        <v>8</v>
      </c>
      <c r="W2234">
        <f t="shared" si="139"/>
        <v>6</v>
      </c>
    </row>
    <row r="2235" spans="1:23" x14ac:dyDescent="0.25">
      <c r="A2235">
        <v>18142</v>
      </c>
      <c r="B2235" t="str">
        <f>VLOOKUP(A2235,kipp_maps!A:B,2,FALSE)</f>
        <v>School B</v>
      </c>
      <c r="C2235">
        <f>VLOOKUP(A2235,kipp_maps!A:C,3,FALSE)</f>
        <v>8</v>
      </c>
      <c r="D2235">
        <f>VLOOKUP(A2235,kipp_maps!A:D,4,FALSE)</f>
        <v>2019</v>
      </c>
      <c r="E2235" t="str">
        <f>VLOOKUP(A2235,kipp_maps!A:E,5,FALSE)</f>
        <v>SPED</v>
      </c>
      <c r="F2235">
        <f>VLOOKUP(A2235&amp;"|"&amp;"Fall"&amp;"|"&amp;"Math",kipp_maps!H:I,2,FALSE)</f>
        <v>207</v>
      </c>
      <c r="G2235">
        <f>VLOOKUP(A2235&amp;"|"&amp;"Fall"&amp;"|"&amp;"Math",kipp_maps!H:J,3,FALSE)</f>
        <v>11</v>
      </c>
      <c r="H2235">
        <f>VLOOKUP(A2235&amp;"|"&amp;"Fall"&amp;"|"&amp;"Math",kipp_maps!H:K,4,FALSE)</f>
        <v>1</v>
      </c>
      <c r="I2235">
        <f>VLOOKUP(A2235&amp;"|"&amp;"Spring"&amp;"|"&amp;"Math",kipp_maps!H:I,2,FALSE)</f>
        <v>217</v>
      </c>
      <c r="J2235">
        <f>VLOOKUP(A2235&amp;"|"&amp;"Spring"&amp;"|"&amp;"Math",kipp_maps!H:J,3,FALSE)</f>
        <v>23</v>
      </c>
      <c r="K2235">
        <f>VLOOKUP(A2235&amp;"|"&amp;"Spring"&amp;"|"&amp;"Math",kipp_maps!H:K,4,FALSE)</f>
        <v>1</v>
      </c>
      <c r="L2235">
        <f>VLOOKUP(A2235&amp;"|"&amp;"Fall"&amp;"|"&amp;"Math",kipp_maps!H:L,5,FALSE)</f>
        <v>5</v>
      </c>
      <c r="M2235">
        <f t="shared" si="136"/>
        <v>10</v>
      </c>
      <c r="N2235">
        <f t="shared" si="137"/>
        <v>5</v>
      </c>
      <c r="O2235">
        <f>VLOOKUP(A2235&amp;"|"&amp;"Fall"&amp;"|"&amp;"Reading",kipp_maps!H:I,2,FALSE)</f>
        <v>211</v>
      </c>
      <c r="P2235">
        <f>VLOOKUP(A2235&amp;"|"&amp;"Fall"&amp;"|"&amp;"Reading",kipp_maps!H:J,3,FALSE)</f>
        <v>32</v>
      </c>
      <c r="Q2235">
        <f>VLOOKUP(A2235&amp;"|"&amp;"Fall"&amp;"|"&amp;"Reading",kipp_maps!H:K,4,FALSE)</f>
        <v>2</v>
      </c>
      <c r="R2235">
        <f>VLOOKUP(A2235&amp;"|"&amp;"Spring"&amp;"|"&amp;"Reading",kipp_maps!H:I,2,FALSE)</f>
        <v>216</v>
      </c>
      <c r="S2235">
        <f>VLOOKUP(A2235&amp;"|"&amp;"Spring"&amp;"|"&amp;"Reading",kipp_maps!H:J,3,FALSE)</f>
        <v>40</v>
      </c>
      <c r="T2235">
        <f>VLOOKUP(A2235&amp;"|"&amp;"Spring"&amp;"|"&amp;"Reading",kipp_maps!H:K,4,FALSE)</f>
        <v>2</v>
      </c>
      <c r="U2235">
        <f>VLOOKUP(A2235&amp;"|"&amp;"Fall"&amp;"|"&amp;"Reading",kipp_maps!H:L,5,FALSE)</f>
        <v>4</v>
      </c>
      <c r="V2235">
        <f t="shared" si="138"/>
        <v>5</v>
      </c>
      <c r="W2235">
        <f t="shared" si="139"/>
        <v>1</v>
      </c>
    </row>
    <row r="2236" spans="1:23" x14ac:dyDescent="0.25">
      <c r="A2236">
        <v>25776</v>
      </c>
      <c r="B2236" t="str">
        <f>VLOOKUP(A2236,kipp_maps!A:B,2,FALSE)</f>
        <v>School B</v>
      </c>
      <c r="C2236">
        <f>VLOOKUP(A2236,kipp_maps!A:C,3,FALSE)</f>
        <v>8</v>
      </c>
      <c r="D2236">
        <f>VLOOKUP(A2236,kipp_maps!A:D,4,FALSE)</f>
        <v>2019</v>
      </c>
      <c r="E2236" t="str">
        <f>VLOOKUP(A2236,kipp_maps!A:E,5,FALSE)</f>
        <v>GenEd</v>
      </c>
      <c r="F2236">
        <f>VLOOKUP(A2236&amp;"|"&amp;"Fall"&amp;"|"&amp;"Math",kipp_maps!H:I,2,FALSE)</f>
        <v>243</v>
      </c>
      <c r="G2236">
        <f>VLOOKUP(A2236&amp;"|"&amp;"Fall"&amp;"|"&amp;"Math",kipp_maps!H:J,3,FALSE)</f>
        <v>79</v>
      </c>
      <c r="H2236">
        <f>VLOOKUP(A2236&amp;"|"&amp;"Fall"&amp;"|"&amp;"Math",kipp_maps!H:K,4,FALSE)</f>
        <v>4</v>
      </c>
      <c r="I2236">
        <f>VLOOKUP(A2236&amp;"|"&amp;"Spring"&amp;"|"&amp;"Math",kipp_maps!H:I,2,FALSE)</f>
        <v>256</v>
      </c>
      <c r="J2236">
        <f>VLOOKUP(A2236&amp;"|"&amp;"Spring"&amp;"|"&amp;"Math",kipp_maps!H:J,3,FALSE)</f>
        <v>91</v>
      </c>
      <c r="K2236">
        <f>VLOOKUP(A2236&amp;"|"&amp;"Spring"&amp;"|"&amp;"Math",kipp_maps!H:K,4,FALSE)</f>
        <v>4</v>
      </c>
      <c r="L2236">
        <f>VLOOKUP(A2236&amp;"|"&amp;"Fall"&amp;"|"&amp;"Math",kipp_maps!H:L,5,FALSE)</f>
        <v>3</v>
      </c>
      <c r="M2236">
        <f t="shared" si="136"/>
        <v>13</v>
      </c>
      <c r="N2236">
        <f t="shared" si="137"/>
        <v>10</v>
      </c>
      <c r="O2236">
        <f>VLOOKUP(A2236&amp;"|"&amp;"Fall"&amp;"|"&amp;"Reading",kipp_maps!H:I,2,FALSE)</f>
        <v>226</v>
      </c>
      <c r="P2236">
        <f>VLOOKUP(A2236&amp;"|"&amp;"Fall"&amp;"|"&amp;"Reading",kipp_maps!H:J,3,FALSE)</f>
        <v>70</v>
      </c>
      <c r="Q2236">
        <f>VLOOKUP(A2236&amp;"|"&amp;"Fall"&amp;"|"&amp;"Reading",kipp_maps!H:K,4,FALSE)</f>
        <v>3</v>
      </c>
      <c r="R2236">
        <f>VLOOKUP(A2236&amp;"|"&amp;"Spring"&amp;"|"&amp;"Reading",kipp_maps!H:I,2,FALSE)</f>
        <v>225</v>
      </c>
      <c r="S2236">
        <f>VLOOKUP(A2236&amp;"|"&amp;"Spring"&amp;"|"&amp;"Reading",kipp_maps!H:J,3,FALSE)</f>
        <v>62</v>
      </c>
      <c r="T2236">
        <f>VLOOKUP(A2236&amp;"|"&amp;"Spring"&amp;"|"&amp;"Reading",kipp_maps!H:K,4,FALSE)</f>
        <v>3</v>
      </c>
      <c r="U2236">
        <f>VLOOKUP(A2236&amp;"|"&amp;"Fall"&amp;"|"&amp;"Reading",kipp_maps!H:L,5,FALSE)</f>
        <v>2</v>
      </c>
      <c r="V2236">
        <f t="shared" si="138"/>
        <v>-1</v>
      </c>
      <c r="W2236">
        <f t="shared" si="139"/>
        <v>-3</v>
      </c>
    </row>
    <row r="2237" spans="1:23" x14ac:dyDescent="0.25">
      <c r="A2237">
        <v>19717</v>
      </c>
      <c r="B2237" t="str">
        <f>VLOOKUP(A2237,kipp_maps!A:B,2,FALSE)</f>
        <v>School B</v>
      </c>
      <c r="C2237">
        <f>VLOOKUP(A2237,kipp_maps!A:C,3,FALSE)</f>
        <v>8</v>
      </c>
      <c r="D2237">
        <f>VLOOKUP(A2237,kipp_maps!A:D,4,FALSE)</f>
        <v>2019</v>
      </c>
      <c r="E2237" t="str">
        <f>VLOOKUP(A2237,kipp_maps!A:E,5,FALSE)</f>
        <v>LEP</v>
      </c>
      <c r="F2237">
        <f>VLOOKUP(A2237&amp;"|"&amp;"Fall"&amp;"|"&amp;"Math",kipp_maps!H:I,2,FALSE)</f>
        <v>225</v>
      </c>
      <c r="G2237">
        <f>VLOOKUP(A2237&amp;"|"&amp;"Fall"&amp;"|"&amp;"Math",kipp_maps!H:J,3,FALSE)</f>
        <v>42</v>
      </c>
      <c r="H2237">
        <f>VLOOKUP(A2237&amp;"|"&amp;"Fall"&amp;"|"&amp;"Math",kipp_maps!H:K,4,FALSE)</f>
        <v>2</v>
      </c>
      <c r="I2237">
        <f>VLOOKUP(A2237&amp;"|"&amp;"Spring"&amp;"|"&amp;"Math",kipp_maps!H:I,2,FALSE)</f>
        <v>237</v>
      </c>
      <c r="J2237">
        <f>VLOOKUP(A2237&amp;"|"&amp;"Spring"&amp;"|"&amp;"Math",kipp_maps!H:J,3,FALSE)</f>
        <v>62</v>
      </c>
      <c r="K2237">
        <f>VLOOKUP(A2237&amp;"|"&amp;"Spring"&amp;"|"&amp;"Math",kipp_maps!H:K,4,FALSE)</f>
        <v>3</v>
      </c>
      <c r="L2237">
        <f>VLOOKUP(A2237&amp;"|"&amp;"Fall"&amp;"|"&amp;"Math",kipp_maps!H:L,5,FALSE)</f>
        <v>4</v>
      </c>
      <c r="M2237">
        <f t="shared" si="136"/>
        <v>12</v>
      </c>
      <c r="N2237">
        <f t="shared" si="137"/>
        <v>8</v>
      </c>
      <c r="O2237">
        <f>VLOOKUP(A2237&amp;"|"&amp;"Fall"&amp;"|"&amp;"Reading",kipp_maps!H:I,2,FALSE)</f>
        <v>216</v>
      </c>
      <c r="P2237">
        <f>VLOOKUP(A2237&amp;"|"&amp;"Fall"&amp;"|"&amp;"Reading",kipp_maps!H:J,3,FALSE)</f>
        <v>44</v>
      </c>
      <c r="Q2237">
        <f>VLOOKUP(A2237&amp;"|"&amp;"Fall"&amp;"|"&amp;"Reading",kipp_maps!H:K,4,FALSE)</f>
        <v>2</v>
      </c>
      <c r="R2237">
        <f>VLOOKUP(A2237&amp;"|"&amp;"Spring"&amp;"|"&amp;"Reading",kipp_maps!H:I,2,FALSE)</f>
        <v>229</v>
      </c>
      <c r="S2237">
        <f>VLOOKUP(A2237&amp;"|"&amp;"Spring"&amp;"|"&amp;"Reading",kipp_maps!H:J,3,FALSE)</f>
        <v>71</v>
      </c>
      <c r="T2237">
        <f>VLOOKUP(A2237&amp;"|"&amp;"Spring"&amp;"|"&amp;"Reading",kipp_maps!H:K,4,FALSE)</f>
        <v>3</v>
      </c>
      <c r="U2237">
        <f>VLOOKUP(A2237&amp;"|"&amp;"Fall"&amp;"|"&amp;"Reading",kipp_maps!H:L,5,FALSE)</f>
        <v>3</v>
      </c>
      <c r="V2237">
        <f t="shared" si="138"/>
        <v>13</v>
      </c>
      <c r="W2237">
        <f t="shared" si="139"/>
        <v>10</v>
      </c>
    </row>
    <row r="2238" spans="1:23" x14ac:dyDescent="0.25">
      <c r="A2238">
        <v>24774</v>
      </c>
      <c r="B2238" t="str">
        <f>VLOOKUP(A2238,kipp_maps!A:B,2,FALSE)</f>
        <v>School B</v>
      </c>
      <c r="C2238">
        <f>VLOOKUP(A2238,kipp_maps!A:C,3,FALSE)</f>
        <v>8</v>
      </c>
      <c r="D2238">
        <f>VLOOKUP(A2238,kipp_maps!A:D,4,FALSE)</f>
        <v>2019</v>
      </c>
      <c r="E2238" t="str">
        <f>VLOOKUP(A2238,kipp_maps!A:E,5,FALSE)</f>
        <v>SPED</v>
      </c>
      <c r="F2238">
        <f>VLOOKUP(A2238&amp;"|"&amp;"Fall"&amp;"|"&amp;"Math",kipp_maps!H:I,2,FALSE)</f>
        <v>234</v>
      </c>
      <c r="G2238">
        <f>VLOOKUP(A2238&amp;"|"&amp;"Fall"&amp;"|"&amp;"Math",kipp_maps!H:J,3,FALSE)</f>
        <v>62</v>
      </c>
      <c r="H2238">
        <f>VLOOKUP(A2238&amp;"|"&amp;"Fall"&amp;"|"&amp;"Math",kipp_maps!H:K,4,FALSE)</f>
        <v>3</v>
      </c>
      <c r="I2238">
        <f>VLOOKUP(A2238&amp;"|"&amp;"Spring"&amp;"|"&amp;"Math",kipp_maps!H:I,2,FALSE)</f>
        <v>228</v>
      </c>
      <c r="J2238">
        <f>VLOOKUP(A2238&amp;"|"&amp;"Spring"&amp;"|"&amp;"Math",kipp_maps!H:J,3,FALSE)</f>
        <v>44</v>
      </c>
      <c r="K2238">
        <f>VLOOKUP(A2238&amp;"|"&amp;"Spring"&amp;"|"&amp;"Math",kipp_maps!H:K,4,FALSE)</f>
        <v>2</v>
      </c>
      <c r="L2238">
        <f>VLOOKUP(A2238&amp;"|"&amp;"Fall"&amp;"|"&amp;"Math",kipp_maps!H:L,5,FALSE)</f>
        <v>4</v>
      </c>
      <c r="M2238">
        <f t="shared" si="136"/>
        <v>-6</v>
      </c>
      <c r="N2238">
        <f t="shared" si="137"/>
        <v>-10</v>
      </c>
      <c r="O2238">
        <f>VLOOKUP(A2238&amp;"|"&amp;"Fall"&amp;"|"&amp;"Reading",kipp_maps!H:I,2,FALSE)</f>
        <v>222</v>
      </c>
      <c r="P2238">
        <f>VLOOKUP(A2238&amp;"|"&amp;"Fall"&amp;"|"&amp;"Reading",kipp_maps!H:J,3,FALSE)</f>
        <v>60</v>
      </c>
      <c r="Q2238">
        <f>VLOOKUP(A2238&amp;"|"&amp;"Fall"&amp;"|"&amp;"Reading",kipp_maps!H:K,4,FALSE)</f>
        <v>3</v>
      </c>
      <c r="R2238">
        <f>VLOOKUP(A2238&amp;"|"&amp;"Spring"&amp;"|"&amp;"Reading",kipp_maps!H:I,2,FALSE)</f>
        <v>227</v>
      </c>
      <c r="S2238">
        <f>VLOOKUP(A2238&amp;"|"&amp;"Spring"&amp;"|"&amp;"Reading",kipp_maps!H:J,3,FALSE)</f>
        <v>67</v>
      </c>
      <c r="T2238">
        <f>VLOOKUP(A2238&amp;"|"&amp;"Spring"&amp;"|"&amp;"Reading",kipp_maps!H:K,4,FALSE)</f>
        <v>3</v>
      </c>
      <c r="U2238">
        <f>VLOOKUP(A2238&amp;"|"&amp;"Fall"&amp;"|"&amp;"Reading",kipp_maps!H:L,5,FALSE)</f>
        <v>2</v>
      </c>
      <c r="V2238">
        <f t="shared" si="138"/>
        <v>5</v>
      </c>
      <c r="W2238">
        <f t="shared" si="139"/>
        <v>3</v>
      </c>
    </row>
    <row r="2239" spans="1:23" x14ac:dyDescent="0.25">
      <c r="A2239">
        <v>11379</v>
      </c>
      <c r="B2239" t="str">
        <f>VLOOKUP(A2239,kipp_maps!A:B,2,FALSE)</f>
        <v>School B</v>
      </c>
      <c r="C2239">
        <f>VLOOKUP(A2239,kipp_maps!A:C,3,FALSE)</f>
        <v>8</v>
      </c>
      <c r="D2239">
        <f>VLOOKUP(A2239,kipp_maps!A:D,4,FALSE)</f>
        <v>2019</v>
      </c>
      <c r="E2239" t="str">
        <f>VLOOKUP(A2239,kipp_maps!A:E,5,FALSE)</f>
        <v>Gifted</v>
      </c>
      <c r="F2239">
        <f>VLOOKUP(A2239&amp;"|"&amp;"Fall"&amp;"|"&amp;"Math",kipp_maps!H:I,2,FALSE)</f>
        <v>232</v>
      </c>
      <c r="G2239">
        <f>VLOOKUP(A2239&amp;"|"&amp;"Fall"&amp;"|"&amp;"Math",kipp_maps!H:J,3,FALSE)</f>
        <v>58</v>
      </c>
      <c r="H2239">
        <f>VLOOKUP(A2239&amp;"|"&amp;"Fall"&amp;"|"&amp;"Math",kipp_maps!H:K,4,FALSE)</f>
        <v>3</v>
      </c>
      <c r="I2239">
        <f>VLOOKUP(A2239&amp;"|"&amp;"Spring"&amp;"|"&amp;"Math",kipp_maps!H:I,2,FALSE)</f>
        <v>232</v>
      </c>
      <c r="J2239">
        <f>VLOOKUP(A2239&amp;"|"&amp;"Spring"&amp;"|"&amp;"Math",kipp_maps!H:J,3,FALSE)</f>
        <v>52</v>
      </c>
      <c r="K2239">
        <f>VLOOKUP(A2239&amp;"|"&amp;"Spring"&amp;"|"&amp;"Math",kipp_maps!H:K,4,FALSE)</f>
        <v>3</v>
      </c>
      <c r="L2239">
        <f>VLOOKUP(A2239&amp;"|"&amp;"Fall"&amp;"|"&amp;"Math",kipp_maps!H:L,5,FALSE)</f>
        <v>4</v>
      </c>
      <c r="M2239">
        <f t="shared" si="136"/>
        <v>0</v>
      </c>
      <c r="N2239">
        <f t="shared" si="137"/>
        <v>-4</v>
      </c>
      <c r="O2239">
        <f>VLOOKUP(A2239&amp;"|"&amp;"Fall"&amp;"|"&amp;"Reading",kipp_maps!H:I,2,FALSE)</f>
        <v>220</v>
      </c>
      <c r="P2239">
        <f>VLOOKUP(A2239&amp;"|"&amp;"Fall"&amp;"|"&amp;"Reading",kipp_maps!H:J,3,FALSE)</f>
        <v>55</v>
      </c>
      <c r="Q2239">
        <f>VLOOKUP(A2239&amp;"|"&amp;"Fall"&amp;"|"&amp;"Reading",kipp_maps!H:K,4,FALSE)</f>
        <v>3</v>
      </c>
      <c r="R2239">
        <f>VLOOKUP(A2239&amp;"|"&amp;"Spring"&amp;"|"&amp;"Reading",kipp_maps!H:I,2,FALSE)</f>
        <v>226</v>
      </c>
      <c r="S2239">
        <f>VLOOKUP(A2239&amp;"|"&amp;"Spring"&amp;"|"&amp;"Reading",kipp_maps!H:J,3,FALSE)</f>
        <v>65</v>
      </c>
      <c r="T2239">
        <f>VLOOKUP(A2239&amp;"|"&amp;"Spring"&amp;"|"&amp;"Reading",kipp_maps!H:K,4,FALSE)</f>
        <v>3</v>
      </c>
      <c r="U2239">
        <f>VLOOKUP(A2239&amp;"|"&amp;"Fall"&amp;"|"&amp;"Reading",kipp_maps!H:L,5,FALSE)</f>
        <v>3</v>
      </c>
      <c r="V2239">
        <f t="shared" si="138"/>
        <v>6</v>
      </c>
      <c r="W2239">
        <f t="shared" si="139"/>
        <v>3</v>
      </c>
    </row>
    <row r="2240" spans="1:23" x14ac:dyDescent="0.25">
      <c r="A2240">
        <v>14850</v>
      </c>
      <c r="B2240" t="str">
        <f>VLOOKUP(A2240,kipp_maps!A:B,2,FALSE)</f>
        <v>School B</v>
      </c>
      <c r="C2240">
        <f>VLOOKUP(A2240,kipp_maps!A:C,3,FALSE)</f>
        <v>8</v>
      </c>
      <c r="D2240">
        <f>VLOOKUP(A2240,kipp_maps!A:D,4,FALSE)</f>
        <v>2019</v>
      </c>
      <c r="E2240" t="str">
        <f>VLOOKUP(A2240,kipp_maps!A:E,5,FALSE)</f>
        <v>SPED</v>
      </c>
      <c r="F2240">
        <f>VLOOKUP(A2240&amp;"|"&amp;"Fall"&amp;"|"&amp;"Math",kipp_maps!H:I,2,FALSE)</f>
        <v>205</v>
      </c>
      <c r="G2240">
        <f>VLOOKUP(A2240&amp;"|"&amp;"Fall"&amp;"|"&amp;"Math",kipp_maps!H:J,3,FALSE)</f>
        <v>9</v>
      </c>
      <c r="H2240">
        <f>VLOOKUP(A2240&amp;"|"&amp;"Fall"&amp;"|"&amp;"Math",kipp_maps!H:K,4,FALSE)</f>
        <v>1</v>
      </c>
      <c r="I2240">
        <f>VLOOKUP(A2240&amp;"|"&amp;"Spring"&amp;"|"&amp;"Math",kipp_maps!H:I,2,FALSE)</f>
        <v>217</v>
      </c>
      <c r="J2240">
        <f>VLOOKUP(A2240&amp;"|"&amp;"Spring"&amp;"|"&amp;"Math",kipp_maps!H:J,3,FALSE)</f>
        <v>23</v>
      </c>
      <c r="K2240">
        <f>VLOOKUP(A2240&amp;"|"&amp;"Spring"&amp;"|"&amp;"Math",kipp_maps!H:K,4,FALSE)</f>
        <v>1</v>
      </c>
      <c r="L2240">
        <f>VLOOKUP(A2240&amp;"|"&amp;"Fall"&amp;"|"&amp;"Math",kipp_maps!H:L,5,FALSE)</f>
        <v>5</v>
      </c>
      <c r="M2240">
        <f t="shared" si="136"/>
        <v>12</v>
      </c>
      <c r="N2240">
        <f t="shared" si="137"/>
        <v>7</v>
      </c>
      <c r="O2240">
        <f>VLOOKUP(A2240&amp;"|"&amp;"Fall"&amp;"|"&amp;"Reading",kipp_maps!H:I,2,FALSE)</f>
        <v>213</v>
      </c>
      <c r="P2240">
        <f>VLOOKUP(A2240&amp;"|"&amp;"Fall"&amp;"|"&amp;"Reading",kipp_maps!H:J,3,FALSE)</f>
        <v>37</v>
      </c>
      <c r="Q2240">
        <f>VLOOKUP(A2240&amp;"|"&amp;"Fall"&amp;"|"&amp;"Reading",kipp_maps!H:K,4,FALSE)</f>
        <v>2</v>
      </c>
      <c r="R2240">
        <f>VLOOKUP(A2240&amp;"|"&amp;"Spring"&amp;"|"&amp;"Reading",kipp_maps!H:I,2,FALSE)</f>
        <v>217</v>
      </c>
      <c r="S2240">
        <f>VLOOKUP(A2240&amp;"|"&amp;"Spring"&amp;"|"&amp;"Reading",kipp_maps!H:J,3,FALSE)</f>
        <v>42</v>
      </c>
      <c r="T2240">
        <f>VLOOKUP(A2240&amp;"|"&amp;"Spring"&amp;"|"&amp;"Reading",kipp_maps!H:K,4,FALSE)</f>
        <v>2</v>
      </c>
      <c r="U2240">
        <f>VLOOKUP(A2240&amp;"|"&amp;"Fall"&amp;"|"&amp;"Reading",kipp_maps!H:L,5,FALSE)</f>
        <v>4</v>
      </c>
      <c r="V2240">
        <f t="shared" si="138"/>
        <v>4</v>
      </c>
      <c r="W2240">
        <f t="shared" si="139"/>
        <v>0</v>
      </c>
    </row>
    <row r="2241" spans="1:23" x14ac:dyDescent="0.25">
      <c r="A2241">
        <v>19159</v>
      </c>
      <c r="B2241" t="str">
        <f>VLOOKUP(A2241,kipp_maps!A:B,2,FALSE)</f>
        <v>School B</v>
      </c>
      <c r="C2241">
        <f>VLOOKUP(A2241,kipp_maps!A:C,3,FALSE)</f>
        <v>8</v>
      </c>
      <c r="D2241">
        <f>VLOOKUP(A2241,kipp_maps!A:D,4,FALSE)</f>
        <v>2019</v>
      </c>
      <c r="E2241" t="str">
        <f>VLOOKUP(A2241,kipp_maps!A:E,5,FALSE)</f>
        <v>GenEd</v>
      </c>
      <c r="F2241">
        <f>VLOOKUP(A2241&amp;"|"&amp;"Fall"&amp;"|"&amp;"Math",kipp_maps!H:I,2,FALSE)</f>
        <v>218</v>
      </c>
      <c r="G2241">
        <f>VLOOKUP(A2241&amp;"|"&amp;"Fall"&amp;"|"&amp;"Math",kipp_maps!H:J,3,FALSE)</f>
        <v>27</v>
      </c>
      <c r="H2241">
        <f>VLOOKUP(A2241&amp;"|"&amp;"Fall"&amp;"|"&amp;"Math",kipp_maps!H:K,4,FALSE)</f>
        <v>2</v>
      </c>
      <c r="I2241">
        <f>VLOOKUP(A2241&amp;"|"&amp;"Spring"&amp;"|"&amp;"Math",kipp_maps!H:I,2,FALSE)</f>
        <v>232</v>
      </c>
      <c r="J2241">
        <f>VLOOKUP(A2241&amp;"|"&amp;"Spring"&amp;"|"&amp;"Math",kipp_maps!H:J,3,FALSE)</f>
        <v>58</v>
      </c>
      <c r="K2241">
        <f>VLOOKUP(A2241&amp;"|"&amp;"Spring"&amp;"|"&amp;"Math",kipp_maps!H:K,4,FALSE)</f>
        <v>3</v>
      </c>
      <c r="L2241">
        <f>VLOOKUP(A2241&amp;"|"&amp;"Fall"&amp;"|"&amp;"Math",kipp_maps!H:L,5,FALSE)</f>
        <v>5</v>
      </c>
      <c r="M2241">
        <f t="shared" si="136"/>
        <v>14</v>
      </c>
      <c r="N2241">
        <f t="shared" si="137"/>
        <v>9</v>
      </c>
      <c r="O2241">
        <f>VLOOKUP(A2241&amp;"|"&amp;"Fall"&amp;"|"&amp;"Reading",kipp_maps!H:I,2,FALSE)</f>
        <v>208</v>
      </c>
      <c r="P2241">
        <f>VLOOKUP(A2241&amp;"|"&amp;"Fall"&amp;"|"&amp;"Reading",kipp_maps!H:J,3,FALSE)</f>
        <v>25</v>
      </c>
      <c r="Q2241">
        <f>VLOOKUP(A2241&amp;"|"&amp;"Fall"&amp;"|"&amp;"Reading",kipp_maps!H:K,4,FALSE)</f>
        <v>2</v>
      </c>
      <c r="R2241">
        <f>VLOOKUP(A2241&amp;"|"&amp;"Spring"&amp;"|"&amp;"Reading",kipp_maps!H:I,2,FALSE)</f>
        <v>203</v>
      </c>
      <c r="S2241">
        <f>VLOOKUP(A2241&amp;"|"&amp;"Spring"&amp;"|"&amp;"Reading",kipp_maps!H:J,3,FALSE)</f>
        <v>16</v>
      </c>
      <c r="T2241">
        <f>VLOOKUP(A2241&amp;"|"&amp;"Spring"&amp;"|"&amp;"Reading",kipp_maps!H:K,4,FALSE)</f>
        <v>1</v>
      </c>
      <c r="U2241">
        <f>VLOOKUP(A2241&amp;"|"&amp;"Fall"&amp;"|"&amp;"Reading",kipp_maps!H:L,5,FALSE)</f>
        <v>4</v>
      </c>
      <c r="V2241">
        <f t="shared" si="138"/>
        <v>-5</v>
      </c>
      <c r="W2241">
        <f t="shared" si="139"/>
        <v>-9</v>
      </c>
    </row>
    <row r="2242" spans="1:23" x14ac:dyDescent="0.25">
      <c r="A2242">
        <v>27326</v>
      </c>
      <c r="B2242" t="str">
        <f>VLOOKUP(A2242,kipp_maps!A:B,2,FALSE)</f>
        <v>School B</v>
      </c>
      <c r="C2242">
        <f>VLOOKUP(A2242,kipp_maps!A:C,3,FALSE)</f>
        <v>8</v>
      </c>
      <c r="D2242">
        <f>VLOOKUP(A2242,kipp_maps!A:D,4,FALSE)</f>
        <v>2019</v>
      </c>
      <c r="E2242" t="str">
        <f>VLOOKUP(A2242,kipp_maps!A:E,5,FALSE)</f>
        <v>GenEd</v>
      </c>
      <c r="F2242">
        <f>VLOOKUP(A2242&amp;"|"&amp;"Fall"&amp;"|"&amp;"Math",kipp_maps!H:I,2,FALSE)</f>
        <v>247</v>
      </c>
      <c r="G2242">
        <f>VLOOKUP(A2242&amp;"|"&amp;"Fall"&amp;"|"&amp;"Math",kipp_maps!H:J,3,FALSE)</f>
        <v>85</v>
      </c>
      <c r="H2242">
        <f>VLOOKUP(A2242&amp;"|"&amp;"Fall"&amp;"|"&amp;"Math",kipp_maps!H:K,4,FALSE)</f>
        <v>4</v>
      </c>
      <c r="I2242">
        <f>VLOOKUP(A2242&amp;"|"&amp;"Spring"&amp;"|"&amp;"Math",kipp_maps!H:I,2,FALSE)</f>
        <v>251</v>
      </c>
      <c r="J2242">
        <f>VLOOKUP(A2242&amp;"|"&amp;"Spring"&amp;"|"&amp;"Math",kipp_maps!H:J,3,FALSE)</f>
        <v>85</v>
      </c>
      <c r="K2242">
        <f>VLOOKUP(A2242&amp;"|"&amp;"Spring"&amp;"|"&amp;"Math",kipp_maps!H:K,4,FALSE)</f>
        <v>4</v>
      </c>
      <c r="L2242">
        <f>VLOOKUP(A2242&amp;"|"&amp;"Fall"&amp;"|"&amp;"Math",kipp_maps!H:L,5,FALSE)</f>
        <v>3</v>
      </c>
      <c r="M2242">
        <f t="shared" si="136"/>
        <v>4</v>
      </c>
      <c r="N2242">
        <f t="shared" si="137"/>
        <v>1</v>
      </c>
      <c r="O2242">
        <f>VLOOKUP(A2242&amp;"|"&amp;"Fall"&amp;"|"&amp;"Reading",kipp_maps!H:I,2,FALSE)</f>
        <v>239</v>
      </c>
      <c r="P2242">
        <f>VLOOKUP(A2242&amp;"|"&amp;"Fall"&amp;"|"&amp;"Reading",kipp_maps!H:J,3,FALSE)</f>
        <v>92</v>
      </c>
      <c r="Q2242">
        <f>VLOOKUP(A2242&amp;"|"&amp;"Fall"&amp;"|"&amp;"Reading",kipp_maps!H:K,4,FALSE)</f>
        <v>4</v>
      </c>
      <c r="R2242">
        <f>VLOOKUP(A2242&amp;"|"&amp;"Spring"&amp;"|"&amp;"Reading",kipp_maps!H:I,2,FALSE)</f>
        <v>248</v>
      </c>
      <c r="S2242">
        <f>VLOOKUP(A2242&amp;"|"&amp;"Spring"&amp;"|"&amp;"Reading",kipp_maps!H:J,3,FALSE)</f>
        <v>96</v>
      </c>
      <c r="T2242">
        <f>VLOOKUP(A2242&amp;"|"&amp;"Spring"&amp;"|"&amp;"Reading",kipp_maps!H:K,4,FALSE)</f>
        <v>4</v>
      </c>
      <c r="U2242">
        <f>VLOOKUP(A2242&amp;"|"&amp;"Fall"&amp;"|"&amp;"Reading",kipp_maps!H:L,5,FALSE)</f>
        <v>2</v>
      </c>
      <c r="V2242">
        <f t="shared" si="138"/>
        <v>9</v>
      </c>
      <c r="W2242">
        <f t="shared" si="139"/>
        <v>7</v>
      </c>
    </row>
    <row r="2243" spans="1:23" x14ac:dyDescent="0.25">
      <c r="A2243">
        <v>16805</v>
      </c>
      <c r="B2243" t="str">
        <f>VLOOKUP(A2243,kipp_maps!A:B,2,FALSE)</f>
        <v>School B</v>
      </c>
      <c r="C2243">
        <f>VLOOKUP(A2243,kipp_maps!A:C,3,FALSE)</f>
        <v>8</v>
      </c>
      <c r="D2243">
        <f>VLOOKUP(A2243,kipp_maps!A:D,4,FALSE)</f>
        <v>2019</v>
      </c>
      <c r="E2243" t="str">
        <f>VLOOKUP(A2243,kipp_maps!A:E,5,FALSE)</f>
        <v>GenEd</v>
      </c>
      <c r="F2243">
        <f>VLOOKUP(A2243&amp;"|"&amp;"Fall"&amp;"|"&amp;"Math",kipp_maps!H:I,2,FALSE)</f>
        <v>236</v>
      </c>
      <c r="G2243">
        <f>VLOOKUP(A2243&amp;"|"&amp;"Fall"&amp;"|"&amp;"Math",kipp_maps!H:J,3,FALSE)</f>
        <v>66</v>
      </c>
      <c r="H2243">
        <f>VLOOKUP(A2243&amp;"|"&amp;"Fall"&amp;"|"&amp;"Math",kipp_maps!H:K,4,FALSE)</f>
        <v>3</v>
      </c>
      <c r="I2243">
        <f>VLOOKUP(A2243&amp;"|"&amp;"Spring"&amp;"|"&amp;"Math",kipp_maps!H:I,2,FALSE)</f>
        <v>236</v>
      </c>
      <c r="J2243">
        <f>VLOOKUP(A2243&amp;"|"&amp;"Spring"&amp;"|"&amp;"Math",kipp_maps!H:J,3,FALSE)</f>
        <v>60</v>
      </c>
      <c r="K2243">
        <f>VLOOKUP(A2243&amp;"|"&amp;"Spring"&amp;"|"&amp;"Math",kipp_maps!H:K,4,FALSE)</f>
        <v>3</v>
      </c>
      <c r="L2243">
        <f>VLOOKUP(A2243&amp;"|"&amp;"Fall"&amp;"|"&amp;"Math",kipp_maps!H:L,5,FALSE)</f>
        <v>3</v>
      </c>
      <c r="M2243">
        <f t="shared" ref="M2243:M2306" si="140">I2243-F2243</f>
        <v>0</v>
      </c>
      <c r="N2243">
        <f t="shared" ref="N2243:N2306" si="141">M2243-L2243</f>
        <v>-3</v>
      </c>
      <c r="O2243">
        <f>VLOOKUP(A2243&amp;"|"&amp;"Fall"&amp;"|"&amp;"Reading",kipp_maps!H:I,2,FALSE)</f>
        <v>222</v>
      </c>
      <c r="P2243">
        <f>VLOOKUP(A2243&amp;"|"&amp;"Fall"&amp;"|"&amp;"Reading",kipp_maps!H:J,3,FALSE)</f>
        <v>60</v>
      </c>
      <c r="Q2243">
        <f>VLOOKUP(A2243&amp;"|"&amp;"Fall"&amp;"|"&amp;"Reading",kipp_maps!H:K,4,FALSE)</f>
        <v>3</v>
      </c>
      <c r="R2243">
        <f>VLOOKUP(A2243&amp;"|"&amp;"Spring"&amp;"|"&amp;"Reading",kipp_maps!H:I,2,FALSE)</f>
        <v>220</v>
      </c>
      <c r="S2243">
        <f>VLOOKUP(A2243&amp;"|"&amp;"Spring"&amp;"|"&amp;"Reading",kipp_maps!H:J,3,FALSE)</f>
        <v>50</v>
      </c>
      <c r="T2243">
        <f>VLOOKUP(A2243&amp;"|"&amp;"Spring"&amp;"|"&amp;"Reading",kipp_maps!H:K,4,FALSE)</f>
        <v>3</v>
      </c>
      <c r="U2243">
        <f>VLOOKUP(A2243&amp;"|"&amp;"Fall"&amp;"|"&amp;"Reading",kipp_maps!H:L,5,FALSE)</f>
        <v>2</v>
      </c>
      <c r="V2243">
        <f t="shared" ref="V2243:V2306" si="142">R2243-O2243</f>
        <v>-2</v>
      </c>
      <c r="W2243">
        <f t="shared" ref="W2243:W2306" si="143">V2243-U2243</f>
        <v>-4</v>
      </c>
    </row>
    <row r="2244" spans="1:23" x14ac:dyDescent="0.25">
      <c r="A2244">
        <v>23972</v>
      </c>
      <c r="B2244" t="str">
        <f>VLOOKUP(A2244,kipp_maps!A:B,2,FALSE)</f>
        <v>School B</v>
      </c>
      <c r="C2244">
        <f>VLOOKUP(A2244,kipp_maps!A:C,3,FALSE)</f>
        <v>8</v>
      </c>
      <c r="D2244">
        <f>VLOOKUP(A2244,kipp_maps!A:D,4,FALSE)</f>
        <v>2019</v>
      </c>
      <c r="E2244" t="str">
        <f>VLOOKUP(A2244,kipp_maps!A:E,5,FALSE)</f>
        <v>GenEd</v>
      </c>
      <c r="F2244">
        <f>VLOOKUP(A2244&amp;"|"&amp;"Fall"&amp;"|"&amp;"Math",kipp_maps!H:I,2,FALSE)</f>
        <v>227</v>
      </c>
      <c r="G2244">
        <f>VLOOKUP(A2244&amp;"|"&amp;"Fall"&amp;"|"&amp;"Math",kipp_maps!H:J,3,FALSE)</f>
        <v>46</v>
      </c>
      <c r="H2244">
        <f>VLOOKUP(A2244&amp;"|"&amp;"Fall"&amp;"|"&amp;"Math",kipp_maps!H:K,4,FALSE)</f>
        <v>2</v>
      </c>
      <c r="I2244">
        <f>VLOOKUP(A2244&amp;"|"&amp;"Spring"&amp;"|"&amp;"Math",kipp_maps!H:I,2,FALSE)</f>
        <v>225</v>
      </c>
      <c r="J2244">
        <f>VLOOKUP(A2244&amp;"|"&amp;"Spring"&amp;"|"&amp;"Math",kipp_maps!H:J,3,FALSE)</f>
        <v>38</v>
      </c>
      <c r="K2244">
        <f>VLOOKUP(A2244&amp;"|"&amp;"Spring"&amp;"|"&amp;"Math",kipp_maps!H:K,4,FALSE)</f>
        <v>2</v>
      </c>
      <c r="L2244">
        <f>VLOOKUP(A2244&amp;"|"&amp;"Fall"&amp;"|"&amp;"Math",kipp_maps!H:L,5,FALSE)</f>
        <v>4</v>
      </c>
      <c r="M2244">
        <f t="shared" si="140"/>
        <v>-2</v>
      </c>
      <c r="N2244">
        <f t="shared" si="141"/>
        <v>-6</v>
      </c>
      <c r="O2244">
        <f>VLOOKUP(A2244&amp;"|"&amp;"Fall"&amp;"|"&amp;"Reading",kipp_maps!H:I,2,FALSE)</f>
        <v>225</v>
      </c>
      <c r="P2244">
        <f>VLOOKUP(A2244&amp;"|"&amp;"Fall"&amp;"|"&amp;"Reading",kipp_maps!H:J,3,FALSE)</f>
        <v>67</v>
      </c>
      <c r="Q2244">
        <f>VLOOKUP(A2244&amp;"|"&amp;"Fall"&amp;"|"&amp;"Reading",kipp_maps!H:K,4,FALSE)</f>
        <v>3</v>
      </c>
      <c r="R2244">
        <f>VLOOKUP(A2244&amp;"|"&amp;"Spring"&amp;"|"&amp;"Reading",kipp_maps!H:I,2,FALSE)</f>
        <v>230</v>
      </c>
      <c r="S2244">
        <f>VLOOKUP(A2244&amp;"|"&amp;"Spring"&amp;"|"&amp;"Reading",kipp_maps!H:J,3,FALSE)</f>
        <v>74</v>
      </c>
      <c r="T2244">
        <f>VLOOKUP(A2244&amp;"|"&amp;"Spring"&amp;"|"&amp;"Reading",kipp_maps!H:K,4,FALSE)</f>
        <v>3</v>
      </c>
      <c r="U2244">
        <f>VLOOKUP(A2244&amp;"|"&amp;"Fall"&amp;"|"&amp;"Reading",kipp_maps!H:L,5,FALSE)</f>
        <v>2</v>
      </c>
      <c r="V2244">
        <f t="shared" si="142"/>
        <v>5</v>
      </c>
      <c r="W2244">
        <f t="shared" si="143"/>
        <v>3</v>
      </c>
    </row>
    <row r="2245" spans="1:23" x14ac:dyDescent="0.25">
      <c r="A2245">
        <v>15397</v>
      </c>
      <c r="B2245" t="str">
        <f>VLOOKUP(A2245,kipp_maps!A:B,2,FALSE)</f>
        <v>School B</v>
      </c>
      <c r="C2245">
        <f>VLOOKUP(A2245,kipp_maps!A:C,3,FALSE)</f>
        <v>8</v>
      </c>
      <c r="D2245">
        <f>VLOOKUP(A2245,kipp_maps!A:D,4,FALSE)</f>
        <v>2019</v>
      </c>
      <c r="E2245" t="str">
        <f>VLOOKUP(A2245,kipp_maps!A:E,5,FALSE)</f>
        <v>GenEd</v>
      </c>
      <c r="F2245">
        <f>VLOOKUP(A2245&amp;"|"&amp;"Fall"&amp;"|"&amp;"Math",kipp_maps!H:I,2,FALSE)</f>
        <v>247</v>
      </c>
      <c r="G2245">
        <f>VLOOKUP(A2245&amp;"|"&amp;"Fall"&amp;"|"&amp;"Math",kipp_maps!H:J,3,FALSE)</f>
        <v>85</v>
      </c>
      <c r="H2245">
        <f>VLOOKUP(A2245&amp;"|"&amp;"Fall"&amp;"|"&amp;"Math",kipp_maps!H:K,4,FALSE)</f>
        <v>4</v>
      </c>
      <c r="I2245">
        <f>VLOOKUP(A2245&amp;"|"&amp;"Spring"&amp;"|"&amp;"Math",kipp_maps!H:I,2,FALSE)</f>
        <v>257</v>
      </c>
      <c r="J2245">
        <f>VLOOKUP(A2245&amp;"|"&amp;"Spring"&amp;"|"&amp;"Math",kipp_maps!H:J,3,FALSE)</f>
        <v>91</v>
      </c>
      <c r="K2245">
        <f>VLOOKUP(A2245&amp;"|"&amp;"Spring"&amp;"|"&amp;"Math",kipp_maps!H:K,4,FALSE)</f>
        <v>4</v>
      </c>
      <c r="L2245">
        <f>VLOOKUP(A2245&amp;"|"&amp;"Fall"&amp;"|"&amp;"Math",kipp_maps!H:L,5,FALSE)</f>
        <v>3</v>
      </c>
      <c r="M2245">
        <f t="shared" si="140"/>
        <v>10</v>
      </c>
      <c r="N2245">
        <f t="shared" si="141"/>
        <v>7</v>
      </c>
      <c r="O2245">
        <f>VLOOKUP(A2245&amp;"|"&amp;"Fall"&amp;"|"&amp;"Reading",kipp_maps!H:I,2,FALSE)</f>
        <v>231</v>
      </c>
      <c r="P2245">
        <f>VLOOKUP(A2245&amp;"|"&amp;"Fall"&amp;"|"&amp;"Reading",kipp_maps!H:J,3,FALSE)</f>
        <v>80</v>
      </c>
      <c r="Q2245">
        <f>VLOOKUP(A2245&amp;"|"&amp;"Fall"&amp;"|"&amp;"Reading",kipp_maps!H:K,4,FALSE)</f>
        <v>4</v>
      </c>
      <c r="R2245">
        <f>VLOOKUP(A2245&amp;"|"&amp;"Spring"&amp;"|"&amp;"Reading",kipp_maps!H:I,2,FALSE)</f>
        <v>244</v>
      </c>
      <c r="S2245">
        <f>VLOOKUP(A2245&amp;"|"&amp;"Spring"&amp;"|"&amp;"Reading",kipp_maps!H:J,3,FALSE)</f>
        <v>94</v>
      </c>
      <c r="T2245">
        <f>VLOOKUP(A2245&amp;"|"&amp;"Spring"&amp;"|"&amp;"Reading",kipp_maps!H:K,4,FALSE)</f>
        <v>4</v>
      </c>
      <c r="U2245">
        <f>VLOOKUP(A2245&amp;"|"&amp;"Fall"&amp;"|"&amp;"Reading",kipp_maps!H:L,5,FALSE)</f>
        <v>2</v>
      </c>
      <c r="V2245">
        <f t="shared" si="142"/>
        <v>13</v>
      </c>
      <c r="W2245">
        <f t="shared" si="143"/>
        <v>11</v>
      </c>
    </row>
    <row r="2246" spans="1:23" x14ac:dyDescent="0.25">
      <c r="A2246">
        <v>13984</v>
      </c>
      <c r="B2246" t="str">
        <f>VLOOKUP(A2246,kipp_maps!A:B,2,FALSE)</f>
        <v>School D</v>
      </c>
      <c r="C2246">
        <f>VLOOKUP(A2246,kipp_maps!A:C,3,FALSE)</f>
        <v>8</v>
      </c>
      <c r="D2246">
        <f>VLOOKUP(A2246,kipp_maps!A:D,4,FALSE)</f>
        <v>2019</v>
      </c>
      <c r="E2246" t="str">
        <f>VLOOKUP(A2246,kipp_maps!A:E,5,FALSE)</f>
        <v>Gifted</v>
      </c>
      <c r="F2246">
        <f>VLOOKUP(A2246&amp;"|"&amp;"Fall"&amp;"|"&amp;"Math",kipp_maps!H:I,2,FALSE)</f>
        <v>243</v>
      </c>
      <c r="G2246">
        <f>VLOOKUP(A2246&amp;"|"&amp;"Fall"&amp;"|"&amp;"Math",kipp_maps!H:J,3,FALSE)</f>
        <v>79</v>
      </c>
      <c r="H2246">
        <f>VLOOKUP(A2246&amp;"|"&amp;"Fall"&amp;"|"&amp;"Math",kipp_maps!H:K,4,FALSE)</f>
        <v>4</v>
      </c>
      <c r="I2246">
        <f>VLOOKUP(A2246&amp;"|"&amp;"Spring"&amp;"|"&amp;"Math",kipp_maps!H:I,2,FALSE)</f>
        <v>239</v>
      </c>
      <c r="J2246">
        <f>VLOOKUP(A2246&amp;"|"&amp;"Spring"&amp;"|"&amp;"Math",kipp_maps!H:J,3,FALSE)</f>
        <v>66</v>
      </c>
      <c r="K2246">
        <f>VLOOKUP(A2246&amp;"|"&amp;"Spring"&amp;"|"&amp;"Math",kipp_maps!H:K,4,FALSE)</f>
        <v>3</v>
      </c>
      <c r="L2246">
        <f>VLOOKUP(A2246&amp;"|"&amp;"Fall"&amp;"|"&amp;"Math",kipp_maps!H:L,5,FALSE)</f>
        <v>3</v>
      </c>
      <c r="M2246">
        <f t="shared" si="140"/>
        <v>-4</v>
      </c>
      <c r="N2246">
        <f t="shared" si="141"/>
        <v>-7</v>
      </c>
      <c r="O2246">
        <f>VLOOKUP(A2246&amp;"|"&amp;"Fall"&amp;"|"&amp;"Reading",kipp_maps!H:I,2,FALSE)</f>
        <v>224</v>
      </c>
      <c r="P2246">
        <f>VLOOKUP(A2246&amp;"|"&amp;"Fall"&amp;"|"&amp;"Reading",kipp_maps!H:J,3,FALSE)</f>
        <v>65</v>
      </c>
      <c r="Q2246">
        <f>VLOOKUP(A2246&amp;"|"&amp;"Fall"&amp;"|"&amp;"Reading",kipp_maps!H:K,4,FALSE)</f>
        <v>3</v>
      </c>
      <c r="R2246">
        <f>VLOOKUP(A2246&amp;"|"&amp;"Spring"&amp;"|"&amp;"Reading",kipp_maps!H:I,2,FALSE)</f>
        <v>223</v>
      </c>
      <c r="S2246">
        <f>VLOOKUP(A2246&amp;"|"&amp;"Spring"&amp;"|"&amp;"Reading",kipp_maps!H:J,3,FALSE)</f>
        <v>57</v>
      </c>
      <c r="T2246">
        <f>VLOOKUP(A2246&amp;"|"&amp;"Spring"&amp;"|"&amp;"Reading",kipp_maps!H:K,4,FALSE)</f>
        <v>3</v>
      </c>
      <c r="U2246">
        <f>VLOOKUP(A2246&amp;"|"&amp;"Fall"&amp;"|"&amp;"Reading",kipp_maps!H:L,5,FALSE)</f>
        <v>2</v>
      </c>
      <c r="V2246">
        <f t="shared" si="142"/>
        <v>-1</v>
      </c>
      <c r="W2246">
        <f t="shared" si="143"/>
        <v>-3</v>
      </c>
    </row>
    <row r="2247" spans="1:23" x14ac:dyDescent="0.25">
      <c r="A2247">
        <v>20186</v>
      </c>
      <c r="B2247" t="str">
        <f>VLOOKUP(A2247,kipp_maps!A:B,2,FALSE)</f>
        <v>School B</v>
      </c>
      <c r="C2247">
        <f>VLOOKUP(A2247,kipp_maps!A:C,3,FALSE)</f>
        <v>8</v>
      </c>
      <c r="D2247">
        <f>VLOOKUP(A2247,kipp_maps!A:D,4,FALSE)</f>
        <v>2019</v>
      </c>
      <c r="E2247" t="str">
        <f>VLOOKUP(A2247,kipp_maps!A:E,5,FALSE)</f>
        <v>GenEd</v>
      </c>
      <c r="F2247">
        <f>VLOOKUP(A2247&amp;"|"&amp;"Fall"&amp;"|"&amp;"Math",kipp_maps!H:I,2,FALSE)</f>
        <v>242</v>
      </c>
      <c r="G2247">
        <f>VLOOKUP(A2247&amp;"|"&amp;"Fall"&amp;"|"&amp;"Math",kipp_maps!H:J,3,FALSE)</f>
        <v>78</v>
      </c>
      <c r="H2247">
        <f>VLOOKUP(A2247&amp;"|"&amp;"Fall"&amp;"|"&amp;"Math",kipp_maps!H:K,4,FALSE)</f>
        <v>4</v>
      </c>
      <c r="I2247">
        <f>VLOOKUP(A2247&amp;"|"&amp;"Spring"&amp;"|"&amp;"Math",kipp_maps!H:I,2,FALSE)</f>
        <v>243</v>
      </c>
      <c r="J2247">
        <f>VLOOKUP(A2247&amp;"|"&amp;"Spring"&amp;"|"&amp;"Math",kipp_maps!H:J,3,FALSE)</f>
        <v>74</v>
      </c>
      <c r="K2247">
        <f>VLOOKUP(A2247&amp;"|"&amp;"Spring"&amp;"|"&amp;"Math",kipp_maps!H:K,4,FALSE)</f>
        <v>3</v>
      </c>
      <c r="L2247">
        <f>VLOOKUP(A2247&amp;"|"&amp;"Fall"&amp;"|"&amp;"Math",kipp_maps!H:L,5,FALSE)</f>
        <v>3</v>
      </c>
      <c r="M2247">
        <f t="shared" si="140"/>
        <v>1</v>
      </c>
      <c r="N2247">
        <f t="shared" si="141"/>
        <v>-2</v>
      </c>
      <c r="O2247">
        <f>VLOOKUP(A2247&amp;"|"&amp;"Fall"&amp;"|"&amp;"Reading",kipp_maps!H:I,2,FALSE)</f>
        <v>227</v>
      </c>
      <c r="P2247">
        <f>VLOOKUP(A2247&amp;"|"&amp;"Fall"&amp;"|"&amp;"Reading",kipp_maps!H:J,3,FALSE)</f>
        <v>72</v>
      </c>
      <c r="Q2247">
        <f>VLOOKUP(A2247&amp;"|"&amp;"Fall"&amp;"|"&amp;"Reading",kipp_maps!H:K,4,FALSE)</f>
        <v>3</v>
      </c>
      <c r="R2247">
        <f>VLOOKUP(A2247&amp;"|"&amp;"Spring"&amp;"|"&amp;"Reading",kipp_maps!H:I,2,FALSE)</f>
        <v>244</v>
      </c>
      <c r="S2247">
        <f>VLOOKUP(A2247&amp;"|"&amp;"Spring"&amp;"|"&amp;"Reading",kipp_maps!H:J,3,FALSE)</f>
        <v>94</v>
      </c>
      <c r="T2247">
        <f>VLOOKUP(A2247&amp;"|"&amp;"Spring"&amp;"|"&amp;"Reading",kipp_maps!H:K,4,FALSE)</f>
        <v>4</v>
      </c>
      <c r="U2247">
        <f>VLOOKUP(A2247&amp;"|"&amp;"Fall"&amp;"|"&amp;"Reading",kipp_maps!H:L,5,FALSE)</f>
        <v>2</v>
      </c>
      <c r="V2247">
        <f t="shared" si="142"/>
        <v>17</v>
      </c>
      <c r="W2247">
        <f t="shared" si="143"/>
        <v>15</v>
      </c>
    </row>
    <row r="2248" spans="1:23" x14ac:dyDescent="0.25">
      <c r="A2248">
        <v>19611</v>
      </c>
      <c r="B2248" t="str">
        <f>VLOOKUP(A2248,kipp_maps!A:B,2,FALSE)</f>
        <v>School A</v>
      </c>
      <c r="C2248">
        <f>VLOOKUP(A2248,kipp_maps!A:C,3,FALSE)</f>
        <v>8</v>
      </c>
      <c r="D2248">
        <f>VLOOKUP(A2248,kipp_maps!A:D,4,FALSE)</f>
        <v>2019</v>
      </c>
      <c r="E2248" t="str">
        <f>VLOOKUP(A2248,kipp_maps!A:E,5,FALSE)</f>
        <v>GenEd</v>
      </c>
      <c r="F2248" t="str">
        <f>VLOOKUP(A2248&amp;"|"&amp;"Fall"&amp;"|"&amp;"Math",kipp_maps!H:I,2,FALSE)</f>
        <v>.</v>
      </c>
      <c r="G2248" t="str">
        <f>VLOOKUP(A2248&amp;"|"&amp;"Fall"&amp;"|"&amp;"Math",kipp_maps!H:J,3,FALSE)</f>
        <v>.</v>
      </c>
      <c r="H2248" t="str">
        <f>VLOOKUP(A2248&amp;"|"&amp;"Fall"&amp;"|"&amp;"Math",kipp_maps!H:K,4,FALSE)</f>
        <v>.</v>
      </c>
      <c r="I2248">
        <f>VLOOKUP(A2248&amp;"|"&amp;"Spring"&amp;"|"&amp;"Math",kipp_maps!H:I,2,FALSE)</f>
        <v>209</v>
      </c>
      <c r="J2248">
        <f>VLOOKUP(A2248&amp;"|"&amp;"Spring"&amp;"|"&amp;"Math",kipp_maps!H:J,3,FALSE)</f>
        <v>13</v>
      </c>
      <c r="K2248">
        <f>VLOOKUP(A2248&amp;"|"&amp;"Spring"&amp;"|"&amp;"Math",kipp_maps!H:K,4,FALSE)</f>
        <v>1</v>
      </c>
      <c r="L2248" t="str">
        <f>VLOOKUP(A2248&amp;"|"&amp;"Fall"&amp;"|"&amp;"Math",kipp_maps!H:L,5,FALSE)</f>
        <v>.</v>
      </c>
      <c r="M2248" t="e">
        <f t="shared" si="140"/>
        <v>#VALUE!</v>
      </c>
      <c r="N2248" t="e">
        <f t="shared" si="141"/>
        <v>#VALUE!</v>
      </c>
      <c r="O2248" t="str">
        <f>VLOOKUP(A2248&amp;"|"&amp;"Fall"&amp;"|"&amp;"Reading",kipp_maps!H:I,2,FALSE)</f>
        <v>.</v>
      </c>
      <c r="P2248" t="str">
        <f>VLOOKUP(A2248&amp;"|"&amp;"Fall"&amp;"|"&amp;"Reading",kipp_maps!H:J,3,FALSE)</f>
        <v>.</v>
      </c>
      <c r="Q2248" t="str">
        <f>VLOOKUP(A2248&amp;"|"&amp;"Fall"&amp;"|"&amp;"Reading",kipp_maps!H:K,4,FALSE)</f>
        <v>.</v>
      </c>
      <c r="R2248">
        <f>VLOOKUP(A2248&amp;"|"&amp;"Spring"&amp;"|"&amp;"Reading",kipp_maps!H:I,2,FALSE)</f>
        <v>214</v>
      </c>
      <c r="S2248">
        <f>VLOOKUP(A2248&amp;"|"&amp;"Spring"&amp;"|"&amp;"Reading",kipp_maps!H:J,3,FALSE)</f>
        <v>35</v>
      </c>
      <c r="T2248">
        <f>VLOOKUP(A2248&amp;"|"&amp;"Spring"&amp;"|"&amp;"Reading",kipp_maps!H:K,4,FALSE)</f>
        <v>2</v>
      </c>
      <c r="U2248" t="str">
        <f>VLOOKUP(A2248&amp;"|"&amp;"Fall"&amp;"|"&amp;"Reading",kipp_maps!H:L,5,FALSE)</f>
        <v>.</v>
      </c>
      <c r="V2248" t="e">
        <f t="shared" si="142"/>
        <v>#VALUE!</v>
      </c>
      <c r="W2248" t="e">
        <f t="shared" si="143"/>
        <v>#VALUE!</v>
      </c>
    </row>
    <row r="2249" spans="1:23" x14ac:dyDescent="0.25">
      <c r="A2249">
        <v>26993</v>
      </c>
      <c r="B2249" t="str">
        <f>VLOOKUP(A2249,kipp_maps!A:B,2,FALSE)</f>
        <v>School B</v>
      </c>
      <c r="C2249">
        <f>VLOOKUP(A2249,kipp_maps!A:C,3,FALSE)</f>
        <v>8</v>
      </c>
      <c r="D2249">
        <f>VLOOKUP(A2249,kipp_maps!A:D,4,FALSE)</f>
        <v>2019</v>
      </c>
      <c r="E2249">
        <f>VLOOKUP(A2249,kipp_maps!A:E,5,FALSE)</f>
        <v>504</v>
      </c>
      <c r="F2249">
        <f>VLOOKUP(A2249&amp;"|"&amp;"Fall"&amp;"|"&amp;"Math",kipp_maps!H:I,2,FALSE)</f>
        <v>245</v>
      </c>
      <c r="G2249">
        <f>VLOOKUP(A2249&amp;"|"&amp;"Fall"&amp;"|"&amp;"Math",kipp_maps!H:J,3,FALSE)</f>
        <v>82</v>
      </c>
      <c r="H2249">
        <f>VLOOKUP(A2249&amp;"|"&amp;"Fall"&amp;"|"&amp;"Math",kipp_maps!H:K,4,FALSE)</f>
        <v>4</v>
      </c>
      <c r="I2249">
        <f>VLOOKUP(A2249&amp;"|"&amp;"Spring"&amp;"|"&amp;"Math",kipp_maps!H:I,2,FALSE)</f>
        <v>241</v>
      </c>
      <c r="J2249">
        <f>VLOOKUP(A2249&amp;"|"&amp;"Spring"&amp;"|"&amp;"Math",kipp_maps!H:J,3,FALSE)</f>
        <v>70</v>
      </c>
      <c r="K2249">
        <f>VLOOKUP(A2249&amp;"|"&amp;"Spring"&amp;"|"&amp;"Math",kipp_maps!H:K,4,FALSE)</f>
        <v>3</v>
      </c>
      <c r="L2249">
        <f>VLOOKUP(A2249&amp;"|"&amp;"Fall"&amp;"|"&amp;"Math",kipp_maps!H:L,5,FALSE)</f>
        <v>3</v>
      </c>
      <c r="M2249">
        <f t="shared" si="140"/>
        <v>-4</v>
      </c>
      <c r="N2249">
        <f t="shared" si="141"/>
        <v>-7</v>
      </c>
      <c r="O2249">
        <f>VLOOKUP(A2249&amp;"|"&amp;"Fall"&amp;"|"&amp;"Reading",kipp_maps!H:I,2,FALSE)</f>
        <v>237</v>
      </c>
      <c r="P2249">
        <f>VLOOKUP(A2249&amp;"|"&amp;"Fall"&amp;"|"&amp;"Reading",kipp_maps!H:J,3,FALSE)</f>
        <v>89</v>
      </c>
      <c r="Q2249">
        <f>VLOOKUP(A2249&amp;"|"&amp;"Fall"&amp;"|"&amp;"Reading",kipp_maps!H:K,4,FALSE)</f>
        <v>4</v>
      </c>
      <c r="R2249">
        <f>VLOOKUP(A2249&amp;"|"&amp;"Spring"&amp;"|"&amp;"Reading",kipp_maps!H:I,2,FALSE)</f>
        <v>237</v>
      </c>
      <c r="S2249">
        <f>VLOOKUP(A2249&amp;"|"&amp;"Spring"&amp;"|"&amp;"Reading",kipp_maps!H:J,3,FALSE)</f>
        <v>86</v>
      </c>
      <c r="T2249">
        <f>VLOOKUP(A2249&amp;"|"&amp;"Spring"&amp;"|"&amp;"Reading",kipp_maps!H:K,4,FALSE)</f>
        <v>4</v>
      </c>
      <c r="U2249">
        <f>VLOOKUP(A2249&amp;"|"&amp;"Fall"&amp;"|"&amp;"Reading",kipp_maps!H:L,5,FALSE)</f>
        <v>2</v>
      </c>
      <c r="V2249">
        <f t="shared" si="142"/>
        <v>0</v>
      </c>
      <c r="W2249">
        <f t="shared" si="143"/>
        <v>-2</v>
      </c>
    </row>
    <row r="2250" spans="1:23" x14ac:dyDescent="0.25">
      <c r="A2250">
        <v>11261</v>
      </c>
      <c r="B2250" t="str">
        <f>VLOOKUP(A2250,kipp_maps!A:B,2,FALSE)</f>
        <v>School C</v>
      </c>
      <c r="C2250">
        <f>VLOOKUP(A2250,kipp_maps!A:C,3,FALSE)</f>
        <v>8</v>
      </c>
      <c r="D2250">
        <f>VLOOKUP(A2250,kipp_maps!A:D,4,FALSE)</f>
        <v>2019</v>
      </c>
      <c r="E2250" t="str">
        <f>VLOOKUP(A2250,kipp_maps!A:E,5,FALSE)</f>
        <v>Gifted</v>
      </c>
      <c r="F2250">
        <f>VLOOKUP(A2250&amp;"|"&amp;"Fall"&amp;"|"&amp;"Math",kipp_maps!H:I,2,FALSE)</f>
        <v>260</v>
      </c>
      <c r="G2250">
        <f>VLOOKUP(A2250&amp;"|"&amp;"Fall"&amp;"|"&amp;"Math",kipp_maps!H:J,3,FALSE)</f>
        <v>96</v>
      </c>
      <c r="H2250">
        <f>VLOOKUP(A2250&amp;"|"&amp;"Fall"&amp;"|"&amp;"Math",kipp_maps!H:K,4,FALSE)</f>
        <v>4</v>
      </c>
      <c r="I2250">
        <f>VLOOKUP(A2250&amp;"|"&amp;"Spring"&amp;"|"&amp;"Math",kipp_maps!H:I,2,FALSE)</f>
        <v>262</v>
      </c>
      <c r="J2250">
        <f>VLOOKUP(A2250&amp;"|"&amp;"Spring"&amp;"|"&amp;"Math",kipp_maps!H:J,3,FALSE)</f>
        <v>95</v>
      </c>
      <c r="K2250">
        <f>VLOOKUP(A2250&amp;"|"&amp;"Spring"&amp;"|"&amp;"Math",kipp_maps!H:K,4,FALSE)</f>
        <v>4</v>
      </c>
      <c r="L2250">
        <f>VLOOKUP(A2250&amp;"|"&amp;"Fall"&amp;"|"&amp;"Math",kipp_maps!H:L,5,FALSE)</f>
        <v>2</v>
      </c>
      <c r="M2250">
        <f t="shared" si="140"/>
        <v>2</v>
      </c>
      <c r="N2250">
        <f t="shared" si="141"/>
        <v>0</v>
      </c>
      <c r="O2250">
        <f>VLOOKUP(A2250&amp;"|"&amp;"Fall"&amp;"|"&amp;"Reading",kipp_maps!H:I,2,FALSE)</f>
        <v>251</v>
      </c>
      <c r="P2250">
        <f>VLOOKUP(A2250&amp;"|"&amp;"Fall"&amp;"|"&amp;"Reading",kipp_maps!H:J,3,FALSE)</f>
        <v>98</v>
      </c>
      <c r="Q2250">
        <f>VLOOKUP(A2250&amp;"|"&amp;"Fall"&amp;"|"&amp;"Reading",kipp_maps!H:K,4,FALSE)</f>
        <v>4</v>
      </c>
      <c r="R2250">
        <f>VLOOKUP(A2250&amp;"|"&amp;"Spring"&amp;"|"&amp;"Reading",kipp_maps!H:I,2,FALSE)</f>
        <v>244</v>
      </c>
      <c r="S2250">
        <f>VLOOKUP(A2250&amp;"|"&amp;"Spring"&amp;"|"&amp;"Reading",kipp_maps!H:J,3,FALSE)</f>
        <v>94</v>
      </c>
      <c r="T2250">
        <f>VLOOKUP(A2250&amp;"|"&amp;"Spring"&amp;"|"&amp;"Reading",kipp_maps!H:K,4,FALSE)</f>
        <v>4</v>
      </c>
      <c r="U2250">
        <f>VLOOKUP(A2250&amp;"|"&amp;"Fall"&amp;"|"&amp;"Reading",kipp_maps!H:L,5,FALSE)</f>
        <v>2</v>
      </c>
      <c r="V2250">
        <f t="shared" si="142"/>
        <v>-7</v>
      </c>
      <c r="W2250">
        <f t="shared" si="143"/>
        <v>-9</v>
      </c>
    </row>
    <row r="2251" spans="1:23" x14ac:dyDescent="0.25">
      <c r="A2251">
        <v>11134</v>
      </c>
      <c r="B2251" t="str">
        <f>VLOOKUP(A2251,kipp_maps!A:B,2,FALSE)</f>
        <v>School B</v>
      </c>
      <c r="C2251">
        <f>VLOOKUP(A2251,kipp_maps!A:C,3,FALSE)</f>
        <v>8</v>
      </c>
      <c r="D2251">
        <f>VLOOKUP(A2251,kipp_maps!A:D,4,FALSE)</f>
        <v>2019</v>
      </c>
      <c r="E2251" t="str">
        <f>VLOOKUP(A2251,kipp_maps!A:E,5,FALSE)</f>
        <v>GenEd</v>
      </c>
      <c r="F2251" t="str">
        <f>VLOOKUP(A2251&amp;"|"&amp;"Fall"&amp;"|"&amp;"Math",kipp_maps!H:I,2,FALSE)</f>
        <v>.</v>
      </c>
      <c r="G2251" t="str">
        <f>VLOOKUP(A2251&amp;"|"&amp;"Fall"&amp;"|"&amp;"Math",kipp_maps!H:J,3,FALSE)</f>
        <v>.</v>
      </c>
      <c r="H2251" t="str">
        <f>VLOOKUP(A2251&amp;"|"&amp;"Fall"&amp;"|"&amp;"Math",kipp_maps!H:K,4,FALSE)</f>
        <v>.</v>
      </c>
      <c r="I2251">
        <f>VLOOKUP(A2251&amp;"|"&amp;"Spring"&amp;"|"&amp;"Math",kipp_maps!H:I,2,FALSE)</f>
        <v>226</v>
      </c>
      <c r="J2251">
        <f>VLOOKUP(A2251&amp;"|"&amp;"Spring"&amp;"|"&amp;"Math",kipp_maps!H:J,3,FALSE)</f>
        <v>40</v>
      </c>
      <c r="K2251">
        <f>VLOOKUP(A2251&amp;"|"&amp;"Spring"&amp;"|"&amp;"Math",kipp_maps!H:K,4,FALSE)</f>
        <v>2</v>
      </c>
      <c r="L2251" t="str">
        <f>VLOOKUP(A2251&amp;"|"&amp;"Fall"&amp;"|"&amp;"Math",kipp_maps!H:L,5,FALSE)</f>
        <v>.</v>
      </c>
      <c r="M2251" t="e">
        <f t="shared" si="140"/>
        <v>#VALUE!</v>
      </c>
      <c r="N2251" t="e">
        <f t="shared" si="141"/>
        <v>#VALUE!</v>
      </c>
      <c r="O2251" t="str">
        <f>VLOOKUP(A2251&amp;"|"&amp;"Fall"&amp;"|"&amp;"Reading",kipp_maps!H:I,2,FALSE)</f>
        <v>.</v>
      </c>
      <c r="P2251" t="str">
        <f>VLOOKUP(A2251&amp;"|"&amp;"Fall"&amp;"|"&amp;"Reading",kipp_maps!H:J,3,FALSE)</f>
        <v>.</v>
      </c>
      <c r="Q2251" t="str">
        <f>VLOOKUP(A2251&amp;"|"&amp;"Fall"&amp;"|"&amp;"Reading",kipp_maps!H:K,4,FALSE)</f>
        <v>.</v>
      </c>
      <c r="R2251">
        <f>VLOOKUP(A2251&amp;"|"&amp;"Spring"&amp;"|"&amp;"Reading",kipp_maps!H:I,2,FALSE)</f>
        <v>229</v>
      </c>
      <c r="S2251">
        <f>VLOOKUP(A2251&amp;"|"&amp;"Spring"&amp;"|"&amp;"Reading",kipp_maps!H:J,3,FALSE)</f>
        <v>71</v>
      </c>
      <c r="T2251">
        <f>VLOOKUP(A2251&amp;"|"&amp;"Spring"&amp;"|"&amp;"Reading",kipp_maps!H:K,4,FALSE)</f>
        <v>3</v>
      </c>
      <c r="U2251" t="str">
        <f>VLOOKUP(A2251&amp;"|"&amp;"Fall"&amp;"|"&amp;"Reading",kipp_maps!H:L,5,FALSE)</f>
        <v>.</v>
      </c>
      <c r="V2251" t="e">
        <f t="shared" si="142"/>
        <v>#VALUE!</v>
      </c>
      <c r="W2251" t="e">
        <f t="shared" si="143"/>
        <v>#VALUE!</v>
      </c>
    </row>
    <row r="2252" spans="1:23" x14ac:dyDescent="0.25">
      <c r="A2252">
        <v>20056</v>
      </c>
      <c r="B2252" t="str">
        <f>VLOOKUP(A2252,kipp_maps!A:B,2,FALSE)</f>
        <v>School B</v>
      </c>
      <c r="C2252">
        <f>VLOOKUP(A2252,kipp_maps!A:C,3,FALSE)</f>
        <v>8</v>
      </c>
      <c r="D2252">
        <f>VLOOKUP(A2252,kipp_maps!A:D,4,FALSE)</f>
        <v>2019</v>
      </c>
      <c r="E2252" t="str">
        <f>VLOOKUP(A2252,kipp_maps!A:E,5,FALSE)</f>
        <v>GenEd</v>
      </c>
      <c r="F2252" t="str">
        <f>VLOOKUP(A2252&amp;"|"&amp;"Fall"&amp;"|"&amp;"Math",kipp_maps!H:I,2,FALSE)</f>
        <v>.</v>
      </c>
      <c r="G2252" t="str">
        <f>VLOOKUP(A2252&amp;"|"&amp;"Fall"&amp;"|"&amp;"Math",kipp_maps!H:J,3,FALSE)</f>
        <v>.</v>
      </c>
      <c r="H2252" t="str">
        <f>VLOOKUP(A2252&amp;"|"&amp;"Fall"&amp;"|"&amp;"Math",kipp_maps!H:K,4,FALSE)</f>
        <v>.</v>
      </c>
      <c r="I2252">
        <f>VLOOKUP(A2252&amp;"|"&amp;"Spring"&amp;"|"&amp;"Math",kipp_maps!H:I,2,FALSE)</f>
        <v>217</v>
      </c>
      <c r="J2252">
        <f>VLOOKUP(A2252&amp;"|"&amp;"Spring"&amp;"|"&amp;"Math",kipp_maps!H:J,3,FALSE)</f>
        <v>23</v>
      </c>
      <c r="K2252">
        <f>VLOOKUP(A2252&amp;"|"&amp;"Spring"&amp;"|"&amp;"Math",kipp_maps!H:K,4,FALSE)</f>
        <v>1</v>
      </c>
      <c r="L2252" t="str">
        <f>VLOOKUP(A2252&amp;"|"&amp;"Fall"&amp;"|"&amp;"Math",kipp_maps!H:L,5,FALSE)</f>
        <v>.</v>
      </c>
      <c r="M2252" t="e">
        <f t="shared" si="140"/>
        <v>#VALUE!</v>
      </c>
      <c r="N2252" t="e">
        <f t="shared" si="141"/>
        <v>#VALUE!</v>
      </c>
      <c r="O2252" t="str">
        <f>VLOOKUP(A2252&amp;"|"&amp;"Fall"&amp;"|"&amp;"Reading",kipp_maps!H:I,2,FALSE)</f>
        <v>.</v>
      </c>
      <c r="P2252" t="str">
        <f>VLOOKUP(A2252&amp;"|"&amp;"Fall"&amp;"|"&amp;"Reading",kipp_maps!H:J,3,FALSE)</f>
        <v>.</v>
      </c>
      <c r="Q2252" t="str">
        <f>VLOOKUP(A2252&amp;"|"&amp;"Fall"&amp;"|"&amp;"Reading",kipp_maps!H:K,4,FALSE)</f>
        <v>.</v>
      </c>
      <c r="R2252">
        <f>VLOOKUP(A2252&amp;"|"&amp;"Spring"&amp;"|"&amp;"Reading",kipp_maps!H:I,2,FALSE)</f>
        <v>226</v>
      </c>
      <c r="S2252">
        <f>VLOOKUP(A2252&amp;"|"&amp;"Spring"&amp;"|"&amp;"Reading",kipp_maps!H:J,3,FALSE)</f>
        <v>65</v>
      </c>
      <c r="T2252">
        <f>VLOOKUP(A2252&amp;"|"&amp;"Spring"&amp;"|"&amp;"Reading",kipp_maps!H:K,4,FALSE)</f>
        <v>3</v>
      </c>
      <c r="U2252" t="str">
        <f>VLOOKUP(A2252&amp;"|"&amp;"Fall"&amp;"|"&amp;"Reading",kipp_maps!H:L,5,FALSE)</f>
        <v>.</v>
      </c>
      <c r="V2252" t="e">
        <f t="shared" si="142"/>
        <v>#VALUE!</v>
      </c>
      <c r="W2252" t="e">
        <f t="shared" si="143"/>
        <v>#VALUE!</v>
      </c>
    </row>
    <row r="2253" spans="1:23" x14ac:dyDescent="0.25">
      <c r="A2253">
        <v>19638</v>
      </c>
      <c r="B2253" t="str">
        <f>VLOOKUP(A2253,kipp_maps!A:B,2,FALSE)</f>
        <v>School B</v>
      </c>
      <c r="C2253">
        <f>VLOOKUP(A2253,kipp_maps!A:C,3,FALSE)</f>
        <v>8</v>
      </c>
      <c r="D2253">
        <f>VLOOKUP(A2253,kipp_maps!A:D,4,FALSE)</f>
        <v>2019</v>
      </c>
      <c r="E2253" t="str">
        <f>VLOOKUP(A2253,kipp_maps!A:E,5,FALSE)</f>
        <v>SPED</v>
      </c>
      <c r="F2253" t="str">
        <f>VLOOKUP(A2253&amp;"|"&amp;"Fall"&amp;"|"&amp;"Math",kipp_maps!H:I,2,FALSE)</f>
        <v>.</v>
      </c>
      <c r="G2253" t="str">
        <f>VLOOKUP(A2253&amp;"|"&amp;"Fall"&amp;"|"&amp;"Math",kipp_maps!H:J,3,FALSE)</f>
        <v>.</v>
      </c>
      <c r="H2253" t="str">
        <f>VLOOKUP(A2253&amp;"|"&amp;"Fall"&amp;"|"&amp;"Math",kipp_maps!H:K,4,FALSE)</f>
        <v>.</v>
      </c>
      <c r="I2253">
        <f>VLOOKUP(A2253&amp;"|"&amp;"Spring"&amp;"|"&amp;"Math",kipp_maps!H:I,2,FALSE)</f>
        <v>217</v>
      </c>
      <c r="J2253">
        <f>VLOOKUP(A2253&amp;"|"&amp;"Spring"&amp;"|"&amp;"Math",kipp_maps!H:J,3,FALSE)</f>
        <v>23</v>
      </c>
      <c r="K2253">
        <f>VLOOKUP(A2253&amp;"|"&amp;"Spring"&amp;"|"&amp;"Math",kipp_maps!H:K,4,FALSE)</f>
        <v>1</v>
      </c>
      <c r="L2253" t="str">
        <f>VLOOKUP(A2253&amp;"|"&amp;"Fall"&amp;"|"&amp;"Math",kipp_maps!H:L,5,FALSE)</f>
        <v>.</v>
      </c>
      <c r="M2253" t="e">
        <f t="shared" si="140"/>
        <v>#VALUE!</v>
      </c>
      <c r="N2253" t="e">
        <f t="shared" si="141"/>
        <v>#VALUE!</v>
      </c>
      <c r="O2253" t="str">
        <f>VLOOKUP(A2253&amp;"|"&amp;"Fall"&amp;"|"&amp;"Reading",kipp_maps!H:I,2,FALSE)</f>
        <v>.</v>
      </c>
      <c r="P2253" t="str">
        <f>VLOOKUP(A2253&amp;"|"&amp;"Fall"&amp;"|"&amp;"Reading",kipp_maps!H:J,3,FALSE)</f>
        <v>.</v>
      </c>
      <c r="Q2253" t="str">
        <f>VLOOKUP(A2253&amp;"|"&amp;"Fall"&amp;"|"&amp;"Reading",kipp_maps!H:K,4,FALSE)</f>
        <v>.</v>
      </c>
      <c r="R2253">
        <f>VLOOKUP(A2253&amp;"|"&amp;"Spring"&amp;"|"&amp;"Reading",kipp_maps!H:I,2,FALSE)</f>
        <v>213</v>
      </c>
      <c r="S2253">
        <f>VLOOKUP(A2253&amp;"|"&amp;"Spring"&amp;"|"&amp;"Reading",kipp_maps!H:J,3,FALSE)</f>
        <v>33</v>
      </c>
      <c r="T2253">
        <f>VLOOKUP(A2253&amp;"|"&amp;"Spring"&amp;"|"&amp;"Reading",kipp_maps!H:K,4,FALSE)</f>
        <v>2</v>
      </c>
      <c r="U2253" t="str">
        <f>VLOOKUP(A2253&amp;"|"&amp;"Fall"&amp;"|"&amp;"Reading",kipp_maps!H:L,5,FALSE)</f>
        <v>.</v>
      </c>
      <c r="V2253" t="e">
        <f t="shared" si="142"/>
        <v>#VALUE!</v>
      </c>
      <c r="W2253" t="e">
        <f t="shared" si="143"/>
        <v>#VALUE!</v>
      </c>
    </row>
    <row r="2254" spans="1:23" x14ac:dyDescent="0.25">
      <c r="A2254">
        <v>23414</v>
      </c>
      <c r="B2254" t="str">
        <f>VLOOKUP(A2254,kipp_maps!A:B,2,FALSE)</f>
        <v>School C</v>
      </c>
      <c r="C2254">
        <f>VLOOKUP(A2254,kipp_maps!A:C,3,FALSE)</f>
        <v>8</v>
      </c>
      <c r="D2254">
        <f>VLOOKUP(A2254,kipp_maps!A:D,4,FALSE)</f>
        <v>2019</v>
      </c>
      <c r="E2254" t="str">
        <f>VLOOKUP(A2254,kipp_maps!A:E,5,FALSE)</f>
        <v>GenEd</v>
      </c>
      <c r="F2254">
        <f>VLOOKUP(A2254&amp;"|"&amp;"Fall"&amp;"|"&amp;"Math",kipp_maps!H:I,2,FALSE)</f>
        <v>230</v>
      </c>
      <c r="G2254">
        <f>VLOOKUP(A2254&amp;"|"&amp;"Fall"&amp;"|"&amp;"Math",kipp_maps!H:J,3,FALSE)</f>
        <v>53</v>
      </c>
      <c r="H2254">
        <f>VLOOKUP(A2254&amp;"|"&amp;"Fall"&amp;"|"&amp;"Math",kipp_maps!H:K,4,FALSE)</f>
        <v>3</v>
      </c>
      <c r="I2254">
        <f>VLOOKUP(A2254&amp;"|"&amp;"Spring"&amp;"|"&amp;"Math",kipp_maps!H:I,2,FALSE)</f>
        <v>235</v>
      </c>
      <c r="J2254">
        <f>VLOOKUP(A2254&amp;"|"&amp;"Spring"&amp;"|"&amp;"Math",kipp_maps!H:J,3,FALSE)</f>
        <v>58</v>
      </c>
      <c r="K2254">
        <f>VLOOKUP(A2254&amp;"|"&amp;"Spring"&amp;"|"&amp;"Math",kipp_maps!H:K,4,FALSE)</f>
        <v>3</v>
      </c>
      <c r="L2254">
        <f>VLOOKUP(A2254&amp;"|"&amp;"Fall"&amp;"|"&amp;"Math",kipp_maps!H:L,5,FALSE)</f>
        <v>4</v>
      </c>
      <c r="M2254">
        <f t="shared" si="140"/>
        <v>5</v>
      </c>
      <c r="N2254">
        <f t="shared" si="141"/>
        <v>1</v>
      </c>
      <c r="O2254">
        <f>VLOOKUP(A2254&amp;"|"&amp;"Fall"&amp;"|"&amp;"Reading",kipp_maps!H:I,2,FALSE)</f>
        <v>226</v>
      </c>
      <c r="P2254">
        <f>VLOOKUP(A2254&amp;"|"&amp;"Fall"&amp;"|"&amp;"Reading",kipp_maps!H:J,3,FALSE)</f>
        <v>70</v>
      </c>
      <c r="Q2254">
        <f>VLOOKUP(A2254&amp;"|"&amp;"Fall"&amp;"|"&amp;"Reading",kipp_maps!H:K,4,FALSE)</f>
        <v>3</v>
      </c>
      <c r="R2254">
        <f>VLOOKUP(A2254&amp;"|"&amp;"Spring"&amp;"|"&amp;"Reading",kipp_maps!H:I,2,FALSE)</f>
        <v>227</v>
      </c>
      <c r="S2254">
        <f>VLOOKUP(A2254&amp;"|"&amp;"Spring"&amp;"|"&amp;"Reading",kipp_maps!H:J,3,FALSE)</f>
        <v>67</v>
      </c>
      <c r="T2254">
        <f>VLOOKUP(A2254&amp;"|"&amp;"Spring"&amp;"|"&amp;"Reading",kipp_maps!H:K,4,FALSE)</f>
        <v>3</v>
      </c>
      <c r="U2254">
        <f>VLOOKUP(A2254&amp;"|"&amp;"Fall"&amp;"|"&amp;"Reading",kipp_maps!H:L,5,FALSE)</f>
        <v>2</v>
      </c>
      <c r="V2254">
        <f t="shared" si="142"/>
        <v>1</v>
      </c>
      <c r="W2254">
        <f t="shared" si="143"/>
        <v>-1</v>
      </c>
    </row>
    <row r="2255" spans="1:23" x14ac:dyDescent="0.25">
      <c r="A2255">
        <v>26940</v>
      </c>
      <c r="B2255" t="str">
        <f>VLOOKUP(A2255,kipp_maps!A:B,2,FALSE)</f>
        <v>School C</v>
      </c>
      <c r="C2255">
        <f>VLOOKUP(A2255,kipp_maps!A:C,3,FALSE)</f>
        <v>8</v>
      </c>
      <c r="D2255">
        <f>VLOOKUP(A2255,kipp_maps!A:D,4,FALSE)</f>
        <v>2019</v>
      </c>
      <c r="E2255" t="str">
        <f>VLOOKUP(A2255,kipp_maps!A:E,5,FALSE)</f>
        <v>SPED</v>
      </c>
      <c r="F2255">
        <f>VLOOKUP(A2255&amp;"|"&amp;"Fall"&amp;"|"&amp;"Math",kipp_maps!H:I,2,FALSE)</f>
        <v>230</v>
      </c>
      <c r="G2255">
        <f>VLOOKUP(A2255&amp;"|"&amp;"Fall"&amp;"|"&amp;"Math",kipp_maps!H:J,3,FALSE)</f>
        <v>53</v>
      </c>
      <c r="H2255">
        <f>VLOOKUP(A2255&amp;"|"&amp;"Fall"&amp;"|"&amp;"Math",kipp_maps!H:K,4,FALSE)</f>
        <v>3</v>
      </c>
      <c r="I2255">
        <f>VLOOKUP(A2255&amp;"|"&amp;"Spring"&amp;"|"&amp;"Math",kipp_maps!H:I,2,FALSE)</f>
        <v>241</v>
      </c>
      <c r="J2255">
        <f>VLOOKUP(A2255&amp;"|"&amp;"Spring"&amp;"|"&amp;"Math",kipp_maps!H:J,3,FALSE)</f>
        <v>70</v>
      </c>
      <c r="K2255">
        <f>VLOOKUP(A2255&amp;"|"&amp;"Spring"&amp;"|"&amp;"Math",kipp_maps!H:K,4,FALSE)</f>
        <v>3</v>
      </c>
      <c r="L2255">
        <f>VLOOKUP(A2255&amp;"|"&amp;"Fall"&amp;"|"&amp;"Math",kipp_maps!H:L,5,FALSE)</f>
        <v>4</v>
      </c>
      <c r="M2255">
        <f t="shared" si="140"/>
        <v>11</v>
      </c>
      <c r="N2255">
        <f t="shared" si="141"/>
        <v>7</v>
      </c>
      <c r="O2255">
        <f>VLOOKUP(A2255&amp;"|"&amp;"Fall"&amp;"|"&amp;"Reading",kipp_maps!H:I,2,FALSE)</f>
        <v>205</v>
      </c>
      <c r="P2255">
        <f>VLOOKUP(A2255&amp;"|"&amp;"Fall"&amp;"|"&amp;"Reading",kipp_maps!H:J,3,FALSE)</f>
        <v>19</v>
      </c>
      <c r="Q2255">
        <f>VLOOKUP(A2255&amp;"|"&amp;"Fall"&amp;"|"&amp;"Reading",kipp_maps!H:K,4,FALSE)</f>
        <v>1</v>
      </c>
      <c r="R2255">
        <f>VLOOKUP(A2255&amp;"|"&amp;"Spring"&amp;"|"&amp;"Reading",kipp_maps!H:I,2,FALSE)</f>
        <v>214</v>
      </c>
      <c r="S2255">
        <f>VLOOKUP(A2255&amp;"|"&amp;"Spring"&amp;"|"&amp;"Reading",kipp_maps!H:J,3,FALSE)</f>
        <v>35</v>
      </c>
      <c r="T2255">
        <f>VLOOKUP(A2255&amp;"|"&amp;"Spring"&amp;"|"&amp;"Reading",kipp_maps!H:K,4,FALSE)</f>
        <v>2</v>
      </c>
      <c r="U2255">
        <f>VLOOKUP(A2255&amp;"|"&amp;"Fall"&amp;"|"&amp;"Reading",kipp_maps!H:L,5,FALSE)</f>
        <v>5</v>
      </c>
      <c r="V2255">
        <f t="shared" si="142"/>
        <v>9</v>
      </c>
      <c r="W2255">
        <f t="shared" si="143"/>
        <v>4</v>
      </c>
    </row>
    <row r="2256" spans="1:23" x14ac:dyDescent="0.25">
      <c r="A2256">
        <v>27633</v>
      </c>
      <c r="B2256" t="str">
        <f>VLOOKUP(A2256,kipp_maps!A:B,2,FALSE)</f>
        <v>School C</v>
      </c>
      <c r="C2256">
        <f>VLOOKUP(A2256,kipp_maps!A:C,3,FALSE)</f>
        <v>8</v>
      </c>
      <c r="D2256">
        <f>VLOOKUP(A2256,kipp_maps!A:D,4,FALSE)</f>
        <v>2019</v>
      </c>
      <c r="E2256" t="str">
        <f>VLOOKUP(A2256,kipp_maps!A:E,5,FALSE)</f>
        <v>Gifted</v>
      </c>
      <c r="F2256">
        <f>VLOOKUP(A2256&amp;"|"&amp;"Fall"&amp;"|"&amp;"Math",kipp_maps!H:I,2,FALSE)</f>
        <v>254</v>
      </c>
      <c r="G2256">
        <f>VLOOKUP(A2256&amp;"|"&amp;"Fall"&amp;"|"&amp;"Math",kipp_maps!H:J,3,FALSE)</f>
        <v>92</v>
      </c>
      <c r="H2256">
        <f>VLOOKUP(A2256&amp;"|"&amp;"Fall"&amp;"|"&amp;"Math",kipp_maps!H:K,4,FALSE)</f>
        <v>4</v>
      </c>
      <c r="I2256">
        <f>VLOOKUP(A2256&amp;"|"&amp;"Spring"&amp;"|"&amp;"Math",kipp_maps!H:I,2,FALSE)</f>
        <v>262</v>
      </c>
      <c r="J2256">
        <f>VLOOKUP(A2256&amp;"|"&amp;"Spring"&amp;"|"&amp;"Math",kipp_maps!H:J,3,FALSE)</f>
        <v>95</v>
      </c>
      <c r="K2256">
        <f>VLOOKUP(A2256&amp;"|"&amp;"Spring"&amp;"|"&amp;"Math",kipp_maps!H:K,4,FALSE)</f>
        <v>4</v>
      </c>
      <c r="L2256">
        <f>VLOOKUP(A2256&amp;"|"&amp;"Fall"&amp;"|"&amp;"Math",kipp_maps!H:L,5,FALSE)</f>
        <v>2</v>
      </c>
      <c r="M2256">
        <f t="shared" si="140"/>
        <v>8</v>
      </c>
      <c r="N2256">
        <f t="shared" si="141"/>
        <v>6</v>
      </c>
      <c r="O2256">
        <f>VLOOKUP(A2256&amp;"|"&amp;"Fall"&amp;"|"&amp;"Reading",kipp_maps!H:I,2,FALSE)</f>
        <v>243</v>
      </c>
      <c r="P2256">
        <f>VLOOKUP(A2256&amp;"|"&amp;"Fall"&amp;"|"&amp;"Reading",kipp_maps!H:J,3,FALSE)</f>
        <v>95</v>
      </c>
      <c r="Q2256">
        <f>VLOOKUP(A2256&amp;"|"&amp;"Fall"&amp;"|"&amp;"Reading",kipp_maps!H:K,4,FALSE)</f>
        <v>4</v>
      </c>
      <c r="R2256">
        <f>VLOOKUP(A2256&amp;"|"&amp;"Spring"&amp;"|"&amp;"Reading",kipp_maps!H:I,2,FALSE)</f>
        <v>244</v>
      </c>
      <c r="S2256">
        <f>VLOOKUP(A2256&amp;"|"&amp;"Spring"&amp;"|"&amp;"Reading",kipp_maps!H:J,3,FALSE)</f>
        <v>94</v>
      </c>
      <c r="T2256">
        <f>VLOOKUP(A2256&amp;"|"&amp;"Spring"&amp;"|"&amp;"Reading",kipp_maps!H:K,4,FALSE)</f>
        <v>4</v>
      </c>
      <c r="U2256">
        <f>VLOOKUP(A2256&amp;"|"&amp;"Fall"&amp;"|"&amp;"Reading",kipp_maps!H:L,5,FALSE)</f>
        <v>2</v>
      </c>
      <c r="V2256">
        <f t="shared" si="142"/>
        <v>1</v>
      </c>
      <c r="W2256">
        <f t="shared" si="143"/>
        <v>-1</v>
      </c>
    </row>
    <row r="2257" spans="1:23" x14ac:dyDescent="0.25">
      <c r="A2257">
        <v>16701</v>
      </c>
      <c r="B2257" t="str">
        <f>VLOOKUP(A2257,kipp_maps!A:B,2,FALSE)</f>
        <v>School A</v>
      </c>
      <c r="C2257">
        <f>VLOOKUP(A2257,kipp_maps!A:C,3,FALSE)</f>
        <v>8</v>
      </c>
      <c r="D2257">
        <f>VLOOKUP(A2257,kipp_maps!A:D,4,FALSE)</f>
        <v>2019</v>
      </c>
      <c r="E2257" t="str">
        <f>VLOOKUP(A2257,kipp_maps!A:E,5,FALSE)</f>
        <v>SPED</v>
      </c>
      <c r="F2257" t="str">
        <f>VLOOKUP(A2257&amp;"|"&amp;"Fall"&amp;"|"&amp;"Math",kipp_maps!H:I,2,FALSE)</f>
        <v>.</v>
      </c>
      <c r="G2257" t="str">
        <f>VLOOKUP(A2257&amp;"|"&amp;"Fall"&amp;"|"&amp;"Math",kipp_maps!H:J,3,FALSE)</f>
        <v>.</v>
      </c>
      <c r="H2257" t="str">
        <f>VLOOKUP(A2257&amp;"|"&amp;"Fall"&amp;"|"&amp;"Math",kipp_maps!H:K,4,FALSE)</f>
        <v>.</v>
      </c>
      <c r="I2257">
        <f>VLOOKUP(A2257&amp;"|"&amp;"Spring"&amp;"|"&amp;"Math",kipp_maps!H:I,2,FALSE)</f>
        <v>196</v>
      </c>
      <c r="J2257">
        <f>VLOOKUP(A2257&amp;"|"&amp;"Spring"&amp;"|"&amp;"Math",kipp_maps!H:J,3,FALSE)</f>
        <v>3</v>
      </c>
      <c r="K2257">
        <f>VLOOKUP(A2257&amp;"|"&amp;"Spring"&amp;"|"&amp;"Math",kipp_maps!H:K,4,FALSE)</f>
        <v>1</v>
      </c>
      <c r="L2257" t="str">
        <f>VLOOKUP(A2257&amp;"|"&amp;"Fall"&amp;"|"&amp;"Math",kipp_maps!H:L,5,FALSE)</f>
        <v>.</v>
      </c>
      <c r="M2257" t="e">
        <f t="shared" si="140"/>
        <v>#VALUE!</v>
      </c>
      <c r="N2257" t="e">
        <f t="shared" si="141"/>
        <v>#VALUE!</v>
      </c>
      <c r="O2257" t="str">
        <f>VLOOKUP(A2257&amp;"|"&amp;"Fall"&amp;"|"&amp;"Reading",kipp_maps!H:I,2,FALSE)</f>
        <v>.</v>
      </c>
      <c r="P2257" t="str">
        <f>VLOOKUP(A2257&amp;"|"&amp;"Fall"&amp;"|"&amp;"Reading",kipp_maps!H:J,3,FALSE)</f>
        <v>.</v>
      </c>
      <c r="Q2257" t="str">
        <f>VLOOKUP(A2257&amp;"|"&amp;"Fall"&amp;"|"&amp;"Reading",kipp_maps!H:K,4,FALSE)</f>
        <v>.</v>
      </c>
      <c r="R2257">
        <f>VLOOKUP(A2257&amp;"|"&amp;"Spring"&amp;"|"&amp;"Reading",kipp_maps!H:I,2,FALSE)</f>
        <v>188</v>
      </c>
      <c r="S2257">
        <f>VLOOKUP(A2257&amp;"|"&amp;"Spring"&amp;"|"&amp;"Reading",kipp_maps!H:J,3,FALSE)</f>
        <v>2</v>
      </c>
      <c r="T2257">
        <f>VLOOKUP(A2257&amp;"|"&amp;"Spring"&amp;"|"&amp;"Reading",kipp_maps!H:K,4,FALSE)</f>
        <v>1</v>
      </c>
      <c r="U2257" t="str">
        <f>VLOOKUP(A2257&amp;"|"&amp;"Fall"&amp;"|"&amp;"Reading",kipp_maps!H:L,5,FALSE)</f>
        <v>.</v>
      </c>
      <c r="V2257" t="e">
        <f t="shared" si="142"/>
        <v>#VALUE!</v>
      </c>
      <c r="W2257" t="e">
        <f t="shared" si="143"/>
        <v>#VALUE!</v>
      </c>
    </row>
    <row r="2258" spans="1:23" x14ac:dyDescent="0.25">
      <c r="A2258">
        <v>25788</v>
      </c>
      <c r="B2258" t="str">
        <f>VLOOKUP(A2258,kipp_maps!A:B,2,FALSE)</f>
        <v>School D</v>
      </c>
      <c r="C2258">
        <f>VLOOKUP(A2258,kipp_maps!A:C,3,FALSE)</f>
        <v>8</v>
      </c>
      <c r="D2258">
        <f>VLOOKUP(A2258,kipp_maps!A:D,4,FALSE)</f>
        <v>2019</v>
      </c>
      <c r="E2258" t="str">
        <f>VLOOKUP(A2258,kipp_maps!A:E,5,FALSE)</f>
        <v>GenEd</v>
      </c>
      <c r="F2258">
        <f>VLOOKUP(A2258&amp;"|"&amp;"Fall"&amp;"|"&amp;"Math",kipp_maps!H:I,2,FALSE)</f>
        <v>222</v>
      </c>
      <c r="G2258">
        <f>VLOOKUP(A2258&amp;"|"&amp;"Fall"&amp;"|"&amp;"Math",kipp_maps!H:J,3,FALSE)</f>
        <v>36</v>
      </c>
      <c r="H2258">
        <f>VLOOKUP(A2258&amp;"|"&amp;"Fall"&amp;"|"&amp;"Math",kipp_maps!H:K,4,FALSE)</f>
        <v>2</v>
      </c>
      <c r="I2258">
        <f>VLOOKUP(A2258&amp;"|"&amp;"Spring"&amp;"|"&amp;"Math",kipp_maps!H:I,2,FALSE)</f>
        <v>241</v>
      </c>
      <c r="J2258">
        <f>VLOOKUP(A2258&amp;"|"&amp;"Spring"&amp;"|"&amp;"Math",kipp_maps!H:J,3,FALSE)</f>
        <v>70</v>
      </c>
      <c r="K2258">
        <f>VLOOKUP(A2258&amp;"|"&amp;"Spring"&amp;"|"&amp;"Math",kipp_maps!H:K,4,FALSE)</f>
        <v>3</v>
      </c>
      <c r="L2258">
        <f>VLOOKUP(A2258&amp;"|"&amp;"Fall"&amp;"|"&amp;"Math",kipp_maps!H:L,5,FALSE)</f>
        <v>4</v>
      </c>
      <c r="M2258">
        <f t="shared" si="140"/>
        <v>19</v>
      </c>
      <c r="N2258">
        <f t="shared" si="141"/>
        <v>15</v>
      </c>
      <c r="O2258">
        <f>VLOOKUP(A2258&amp;"|"&amp;"Fall"&amp;"|"&amp;"Reading",kipp_maps!H:I,2,FALSE)</f>
        <v>221</v>
      </c>
      <c r="P2258">
        <f>VLOOKUP(A2258&amp;"|"&amp;"Fall"&amp;"|"&amp;"Reading",kipp_maps!H:J,3,FALSE)</f>
        <v>57</v>
      </c>
      <c r="Q2258">
        <f>VLOOKUP(A2258&amp;"|"&amp;"Fall"&amp;"|"&amp;"Reading",kipp_maps!H:K,4,FALSE)</f>
        <v>3</v>
      </c>
      <c r="R2258">
        <f>VLOOKUP(A2258&amp;"|"&amp;"Spring"&amp;"|"&amp;"Reading",kipp_maps!H:I,2,FALSE)</f>
        <v>217</v>
      </c>
      <c r="S2258">
        <f>VLOOKUP(A2258&amp;"|"&amp;"Spring"&amp;"|"&amp;"Reading",kipp_maps!H:J,3,FALSE)</f>
        <v>42</v>
      </c>
      <c r="T2258">
        <f>VLOOKUP(A2258&amp;"|"&amp;"Spring"&amp;"|"&amp;"Reading",kipp_maps!H:K,4,FALSE)</f>
        <v>2</v>
      </c>
      <c r="U2258">
        <f>VLOOKUP(A2258&amp;"|"&amp;"Fall"&amp;"|"&amp;"Reading",kipp_maps!H:L,5,FALSE)</f>
        <v>2</v>
      </c>
      <c r="V2258">
        <f t="shared" si="142"/>
        <v>-4</v>
      </c>
      <c r="W2258">
        <f t="shared" si="143"/>
        <v>-6</v>
      </c>
    </row>
    <row r="2259" spans="1:23" x14ac:dyDescent="0.25">
      <c r="A2259">
        <v>11489</v>
      </c>
      <c r="B2259" t="str">
        <f>VLOOKUP(A2259,kipp_maps!A:B,2,FALSE)</f>
        <v>School C</v>
      </c>
      <c r="C2259">
        <f>VLOOKUP(A2259,kipp_maps!A:C,3,FALSE)</f>
        <v>8</v>
      </c>
      <c r="D2259">
        <f>VLOOKUP(A2259,kipp_maps!A:D,4,FALSE)</f>
        <v>2019</v>
      </c>
      <c r="E2259" t="str">
        <f>VLOOKUP(A2259,kipp_maps!A:E,5,FALSE)</f>
        <v>GenEd</v>
      </c>
      <c r="F2259">
        <f>VLOOKUP(A2259&amp;"|"&amp;"Fall"&amp;"|"&amp;"Math",kipp_maps!H:I,2,FALSE)</f>
        <v>218</v>
      </c>
      <c r="G2259">
        <f>VLOOKUP(A2259&amp;"|"&amp;"Fall"&amp;"|"&amp;"Math",kipp_maps!H:J,3,FALSE)</f>
        <v>27</v>
      </c>
      <c r="H2259">
        <f>VLOOKUP(A2259&amp;"|"&amp;"Fall"&amp;"|"&amp;"Math",kipp_maps!H:K,4,FALSE)</f>
        <v>2</v>
      </c>
      <c r="I2259">
        <f>VLOOKUP(A2259&amp;"|"&amp;"Spring"&amp;"|"&amp;"Math",kipp_maps!H:I,2,FALSE)</f>
        <v>218</v>
      </c>
      <c r="J2259">
        <f>VLOOKUP(A2259&amp;"|"&amp;"Spring"&amp;"|"&amp;"Math",kipp_maps!H:J,3,FALSE)</f>
        <v>25</v>
      </c>
      <c r="K2259">
        <f>VLOOKUP(A2259&amp;"|"&amp;"Spring"&amp;"|"&amp;"Math",kipp_maps!H:K,4,FALSE)</f>
        <v>2</v>
      </c>
      <c r="L2259">
        <f>VLOOKUP(A2259&amp;"|"&amp;"Fall"&amp;"|"&amp;"Math",kipp_maps!H:L,5,FALSE)</f>
        <v>5</v>
      </c>
      <c r="M2259">
        <f t="shared" si="140"/>
        <v>0</v>
      </c>
      <c r="N2259">
        <f t="shared" si="141"/>
        <v>-5</v>
      </c>
      <c r="O2259">
        <f>VLOOKUP(A2259&amp;"|"&amp;"Fall"&amp;"|"&amp;"Reading",kipp_maps!H:I,2,FALSE)</f>
        <v>211</v>
      </c>
      <c r="P2259">
        <f>VLOOKUP(A2259&amp;"|"&amp;"Fall"&amp;"|"&amp;"Reading",kipp_maps!H:J,3,FALSE)</f>
        <v>32</v>
      </c>
      <c r="Q2259">
        <f>VLOOKUP(A2259&amp;"|"&amp;"Fall"&amp;"|"&amp;"Reading",kipp_maps!H:K,4,FALSE)</f>
        <v>2</v>
      </c>
      <c r="R2259">
        <f>VLOOKUP(A2259&amp;"|"&amp;"Spring"&amp;"|"&amp;"Reading",kipp_maps!H:I,2,FALSE)</f>
        <v>212</v>
      </c>
      <c r="S2259">
        <f>VLOOKUP(A2259&amp;"|"&amp;"Spring"&amp;"|"&amp;"Reading",kipp_maps!H:J,3,FALSE)</f>
        <v>30</v>
      </c>
      <c r="T2259">
        <f>VLOOKUP(A2259&amp;"|"&amp;"Spring"&amp;"|"&amp;"Reading",kipp_maps!H:K,4,FALSE)</f>
        <v>2</v>
      </c>
      <c r="U2259">
        <f>VLOOKUP(A2259&amp;"|"&amp;"Fall"&amp;"|"&amp;"Reading",kipp_maps!H:L,5,FALSE)</f>
        <v>4</v>
      </c>
      <c r="V2259">
        <f t="shared" si="142"/>
        <v>1</v>
      </c>
      <c r="W2259">
        <f t="shared" si="143"/>
        <v>-3</v>
      </c>
    </row>
    <row r="2260" spans="1:23" x14ac:dyDescent="0.25">
      <c r="A2260">
        <v>12640</v>
      </c>
      <c r="B2260" t="str">
        <f>VLOOKUP(A2260,kipp_maps!A:B,2,FALSE)</f>
        <v>School A</v>
      </c>
      <c r="C2260">
        <f>VLOOKUP(A2260,kipp_maps!A:C,3,FALSE)</f>
        <v>8</v>
      </c>
      <c r="D2260">
        <f>VLOOKUP(A2260,kipp_maps!A:D,4,FALSE)</f>
        <v>2019</v>
      </c>
      <c r="E2260" t="str">
        <f>VLOOKUP(A2260,kipp_maps!A:E,5,FALSE)</f>
        <v>GenEd</v>
      </c>
      <c r="F2260">
        <f>VLOOKUP(A2260&amp;"|"&amp;"Fall"&amp;"|"&amp;"Math",kipp_maps!H:I,2,FALSE)</f>
        <v>247</v>
      </c>
      <c r="G2260">
        <f>VLOOKUP(A2260&amp;"|"&amp;"Fall"&amp;"|"&amp;"Math",kipp_maps!H:J,3,FALSE)</f>
        <v>85</v>
      </c>
      <c r="H2260">
        <f>VLOOKUP(A2260&amp;"|"&amp;"Fall"&amp;"|"&amp;"Math",kipp_maps!H:K,4,FALSE)</f>
        <v>4</v>
      </c>
      <c r="I2260">
        <f>VLOOKUP(A2260&amp;"|"&amp;"Spring"&amp;"|"&amp;"Math",kipp_maps!H:I,2,FALSE)</f>
        <v>253</v>
      </c>
      <c r="J2260">
        <f>VLOOKUP(A2260&amp;"|"&amp;"Spring"&amp;"|"&amp;"Math",kipp_maps!H:J,3,FALSE)</f>
        <v>88</v>
      </c>
      <c r="K2260">
        <f>VLOOKUP(A2260&amp;"|"&amp;"Spring"&amp;"|"&amp;"Math",kipp_maps!H:K,4,FALSE)</f>
        <v>4</v>
      </c>
      <c r="L2260">
        <f>VLOOKUP(A2260&amp;"|"&amp;"Fall"&amp;"|"&amp;"Math",kipp_maps!H:L,5,FALSE)</f>
        <v>3</v>
      </c>
      <c r="M2260">
        <f t="shared" si="140"/>
        <v>6</v>
      </c>
      <c r="N2260">
        <f t="shared" si="141"/>
        <v>3</v>
      </c>
      <c r="O2260">
        <f>VLOOKUP(A2260&amp;"|"&amp;"Fall"&amp;"|"&amp;"Reading",kipp_maps!H:I,2,FALSE)</f>
        <v>240</v>
      </c>
      <c r="P2260">
        <f>VLOOKUP(A2260&amp;"|"&amp;"Fall"&amp;"|"&amp;"Reading",kipp_maps!H:J,3,FALSE)</f>
        <v>93</v>
      </c>
      <c r="Q2260">
        <f>VLOOKUP(A2260&amp;"|"&amp;"Fall"&amp;"|"&amp;"Reading",kipp_maps!H:K,4,FALSE)</f>
        <v>4</v>
      </c>
      <c r="R2260">
        <f>VLOOKUP(A2260&amp;"|"&amp;"Spring"&amp;"|"&amp;"Reading",kipp_maps!H:I,2,FALSE)</f>
        <v>240</v>
      </c>
      <c r="S2260">
        <f>VLOOKUP(A2260&amp;"|"&amp;"Spring"&amp;"|"&amp;"Reading",kipp_maps!H:J,3,FALSE)</f>
        <v>90</v>
      </c>
      <c r="T2260">
        <f>VLOOKUP(A2260&amp;"|"&amp;"Spring"&amp;"|"&amp;"Reading",kipp_maps!H:K,4,FALSE)</f>
        <v>4</v>
      </c>
      <c r="U2260">
        <f>VLOOKUP(A2260&amp;"|"&amp;"Fall"&amp;"|"&amp;"Reading",kipp_maps!H:L,5,FALSE)</f>
        <v>2</v>
      </c>
      <c r="V2260">
        <f t="shared" si="142"/>
        <v>0</v>
      </c>
      <c r="W2260">
        <f t="shared" si="143"/>
        <v>-2</v>
      </c>
    </row>
    <row r="2261" spans="1:23" x14ac:dyDescent="0.25">
      <c r="A2261">
        <v>13566</v>
      </c>
      <c r="B2261" t="str">
        <f>VLOOKUP(A2261,kipp_maps!A:B,2,FALSE)</f>
        <v>School D</v>
      </c>
      <c r="C2261">
        <f>VLOOKUP(A2261,kipp_maps!A:C,3,FALSE)</f>
        <v>8</v>
      </c>
      <c r="D2261">
        <f>VLOOKUP(A2261,kipp_maps!A:D,4,FALSE)</f>
        <v>2019</v>
      </c>
      <c r="E2261" t="str">
        <f>VLOOKUP(A2261,kipp_maps!A:E,5,FALSE)</f>
        <v>Gifted</v>
      </c>
      <c r="F2261">
        <f>VLOOKUP(A2261&amp;"|"&amp;"Fall"&amp;"|"&amp;"Math",kipp_maps!H:I,2,FALSE)</f>
        <v>220</v>
      </c>
      <c r="G2261">
        <f>VLOOKUP(A2261&amp;"|"&amp;"Fall"&amp;"|"&amp;"Math",kipp_maps!H:J,3,FALSE)</f>
        <v>31</v>
      </c>
      <c r="H2261">
        <f>VLOOKUP(A2261&amp;"|"&amp;"Fall"&amp;"|"&amp;"Math",kipp_maps!H:K,4,FALSE)</f>
        <v>2</v>
      </c>
      <c r="I2261">
        <f>VLOOKUP(A2261&amp;"|"&amp;"Spring"&amp;"|"&amp;"Math",kipp_maps!H:I,2,FALSE)</f>
        <v>228</v>
      </c>
      <c r="J2261">
        <f>VLOOKUP(A2261&amp;"|"&amp;"Spring"&amp;"|"&amp;"Math",kipp_maps!H:J,3,FALSE)</f>
        <v>44</v>
      </c>
      <c r="K2261">
        <f>VLOOKUP(A2261&amp;"|"&amp;"Spring"&amp;"|"&amp;"Math",kipp_maps!H:K,4,FALSE)</f>
        <v>2</v>
      </c>
      <c r="L2261">
        <f>VLOOKUP(A2261&amp;"|"&amp;"Fall"&amp;"|"&amp;"Math",kipp_maps!H:L,5,FALSE)</f>
        <v>4</v>
      </c>
      <c r="M2261">
        <f t="shared" si="140"/>
        <v>8</v>
      </c>
      <c r="N2261">
        <f t="shared" si="141"/>
        <v>4</v>
      </c>
      <c r="O2261">
        <f>VLOOKUP(A2261&amp;"|"&amp;"Fall"&amp;"|"&amp;"Reading",kipp_maps!H:I,2,FALSE)</f>
        <v>222</v>
      </c>
      <c r="P2261">
        <f>VLOOKUP(A2261&amp;"|"&amp;"Fall"&amp;"|"&amp;"Reading",kipp_maps!H:J,3,FALSE)</f>
        <v>60</v>
      </c>
      <c r="Q2261">
        <f>VLOOKUP(A2261&amp;"|"&amp;"Fall"&amp;"|"&amp;"Reading",kipp_maps!H:K,4,FALSE)</f>
        <v>3</v>
      </c>
      <c r="R2261">
        <f>VLOOKUP(A2261&amp;"|"&amp;"Spring"&amp;"|"&amp;"Reading",kipp_maps!H:I,2,FALSE)</f>
        <v>218</v>
      </c>
      <c r="S2261">
        <f>VLOOKUP(A2261&amp;"|"&amp;"Spring"&amp;"|"&amp;"Reading",kipp_maps!H:J,3,FALSE)</f>
        <v>45</v>
      </c>
      <c r="T2261">
        <f>VLOOKUP(A2261&amp;"|"&amp;"Spring"&amp;"|"&amp;"Reading",kipp_maps!H:K,4,FALSE)</f>
        <v>2</v>
      </c>
      <c r="U2261">
        <f>VLOOKUP(A2261&amp;"|"&amp;"Fall"&amp;"|"&amp;"Reading",kipp_maps!H:L,5,FALSE)</f>
        <v>2</v>
      </c>
      <c r="V2261">
        <f t="shared" si="142"/>
        <v>-4</v>
      </c>
      <c r="W2261">
        <f t="shared" si="143"/>
        <v>-6</v>
      </c>
    </row>
    <row r="2262" spans="1:23" x14ac:dyDescent="0.25">
      <c r="A2262">
        <v>29850</v>
      </c>
      <c r="B2262" t="str">
        <f>VLOOKUP(A2262,kipp_maps!A:B,2,FALSE)</f>
        <v>School A</v>
      </c>
      <c r="C2262">
        <f>VLOOKUP(A2262,kipp_maps!A:C,3,FALSE)</f>
        <v>8</v>
      </c>
      <c r="D2262">
        <f>VLOOKUP(A2262,kipp_maps!A:D,4,FALSE)</f>
        <v>2019</v>
      </c>
      <c r="E2262" t="str">
        <f>VLOOKUP(A2262,kipp_maps!A:E,5,FALSE)</f>
        <v>GenEd</v>
      </c>
      <c r="F2262">
        <f>VLOOKUP(A2262&amp;"|"&amp;"Fall"&amp;"|"&amp;"Math",kipp_maps!H:I,2,FALSE)</f>
        <v>237</v>
      </c>
      <c r="G2262">
        <f>VLOOKUP(A2262&amp;"|"&amp;"Fall"&amp;"|"&amp;"Math",kipp_maps!H:J,3,FALSE)</f>
        <v>68</v>
      </c>
      <c r="H2262">
        <f>VLOOKUP(A2262&amp;"|"&amp;"Fall"&amp;"|"&amp;"Math",kipp_maps!H:K,4,FALSE)</f>
        <v>3</v>
      </c>
      <c r="I2262">
        <f>VLOOKUP(A2262&amp;"|"&amp;"Spring"&amp;"|"&amp;"Math",kipp_maps!H:I,2,FALSE)</f>
        <v>248</v>
      </c>
      <c r="J2262">
        <f>VLOOKUP(A2262&amp;"|"&amp;"Spring"&amp;"|"&amp;"Math",kipp_maps!H:J,3,FALSE)</f>
        <v>81</v>
      </c>
      <c r="K2262">
        <f>VLOOKUP(A2262&amp;"|"&amp;"Spring"&amp;"|"&amp;"Math",kipp_maps!H:K,4,FALSE)</f>
        <v>4</v>
      </c>
      <c r="L2262">
        <f>VLOOKUP(A2262&amp;"|"&amp;"Fall"&amp;"|"&amp;"Math",kipp_maps!H:L,5,FALSE)</f>
        <v>3</v>
      </c>
      <c r="M2262">
        <f t="shared" si="140"/>
        <v>11</v>
      </c>
      <c r="N2262">
        <f t="shared" si="141"/>
        <v>8</v>
      </c>
      <c r="O2262">
        <f>VLOOKUP(A2262&amp;"|"&amp;"Fall"&amp;"|"&amp;"Reading",kipp_maps!H:I,2,FALSE)</f>
        <v>227</v>
      </c>
      <c r="P2262">
        <f>VLOOKUP(A2262&amp;"|"&amp;"Fall"&amp;"|"&amp;"Reading",kipp_maps!H:J,3,FALSE)</f>
        <v>72</v>
      </c>
      <c r="Q2262">
        <f>VLOOKUP(A2262&amp;"|"&amp;"Fall"&amp;"|"&amp;"Reading",kipp_maps!H:K,4,FALSE)</f>
        <v>3</v>
      </c>
      <c r="R2262">
        <f>VLOOKUP(A2262&amp;"|"&amp;"Spring"&amp;"|"&amp;"Reading",kipp_maps!H:I,2,FALSE)</f>
        <v>234</v>
      </c>
      <c r="S2262">
        <f>VLOOKUP(A2262&amp;"|"&amp;"Spring"&amp;"|"&amp;"Reading",kipp_maps!H:J,3,FALSE)</f>
        <v>81</v>
      </c>
      <c r="T2262">
        <f>VLOOKUP(A2262&amp;"|"&amp;"Spring"&amp;"|"&amp;"Reading",kipp_maps!H:K,4,FALSE)</f>
        <v>4</v>
      </c>
      <c r="U2262">
        <f>VLOOKUP(A2262&amp;"|"&amp;"Fall"&amp;"|"&amp;"Reading",kipp_maps!H:L,5,FALSE)</f>
        <v>2</v>
      </c>
      <c r="V2262">
        <f t="shared" si="142"/>
        <v>7</v>
      </c>
      <c r="W2262">
        <f t="shared" si="143"/>
        <v>5</v>
      </c>
    </row>
    <row r="2263" spans="1:23" x14ac:dyDescent="0.25">
      <c r="A2263">
        <v>18021</v>
      </c>
      <c r="B2263" t="str">
        <f>VLOOKUP(A2263,kipp_maps!A:B,2,FALSE)</f>
        <v>School D</v>
      </c>
      <c r="C2263">
        <f>VLOOKUP(A2263,kipp_maps!A:C,3,FALSE)</f>
        <v>8</v>
      </c>
      <c r="D2263">
        <f>VLOOKUP(A2263,kipp_maps!A:D,4,FALSE)</f>
        <v>2019</v>
      </c>
      <c r="E2263" t="str">
        <f>VLOOKUP(A2263,kipp_maps!A:E,5,FALSE)</f>
        <v>SPED</v>
      </c>
      <c r="F2263">
        <f>VLOOKUP(A2263&amp;"|"&amp;"Fall"&amp;"|"&amp;"Math",kipp_maps!H:I,2,FALSE)</f>
        <v>209</v>
      </c>
      <c r="G2263">
        <f>VLOOKUP(A2263&amp;"|"&amp;"Fall"&amp;"|"&amp;"Math",kipp_maps!H:J,3,FALSE)</f>
        <v>13</v>
      </c>
      <c r="H2263">
        <f>VLOOKUP(A2263&amp;"|"&amp;"Fall"&amp;"|"&amp;"Math",kipp_maps!H:K,4,FALSE)</f>
        <v>1</v>
      </c>
      <c r="I2263">
        <f>VLOOKUP(A2263&amp;"|"&amp;"Spring"&amp;"|"&amp;"Math",kipp_maps!H:I,2,FALSE)</f>
        <v>209</v>
      </c>
      <c r="J2263">
        <f>VLOOKUP(A2263&amp;"|"&amp;"Spring"&amp;"|"&amp;"Math",kipp_maps!H:J,3,FALSE)</f>
        <v>13</v>
      </c>
      <c r="K2263">
        <f>VLOOKUP(A2263&amp;"|"&amp;"Spring"&amp;"|"&amp;"Math",kipp_maps!H:K,4,FALSE)</f>
        <v>1</v>
      </c>
      <c r="L2263">
        <f>VLOOKUP(A2263&amp;"|"&amp;"Fall"&amp;"|"&amp;"Math",kipp_maps!H:L,5,FALSE)</f>
        <v>5</v>
      </c>
      <c r="M2263">
        <f t="shared" si="140"/>
        <v>0</v>
      </c>
      <c r="N2263">
        <f t="shared" si="141"/>
        <v>-5</v>
      </c>
      <c r="O2263">
        <f>VLOOKUP(A2263&amp;"|"&amp;"Fall"&amp;"|"&amp;"Reading",kipp_maps!H:I,2,FALSE)</f>
        <v>213</v>
      </c>
      <c r="P2263">
        <f>VLOOKUP(A2263&amp;"|"&amp;"Fall"&amp;"|"&amp;"Reading",kipp_maps!H:J,3,FALSE)</f>
        <v>37</v>
      </c>
      <c r="Q2263">
        <f>VLOOKUP(A2263&amp;"|"&amp;"Fall"&amp;"|"&amp;"Reading",kipp_maps!H:K,4,FALSE)</f>
        <v>2</v>
      </c>
      <c r="R2263">
        <f>VLOOKUP(A2263&amp;"|"&amp;"Spring"&amp;"|"&amp;"Reading",kipp_maps!H:I,2,FALSE)</f>
        <v>204</v>
      </c>
      <c r="S2263">
        <f>VLOOKUP(A2263&amp;"|"&amp;"Spring"&amp;"|"&amp;"Reading",kipp_maps!H:J,3,FALSE)</f>
        <v>15</v>
      </c>
      <c r="T2263">
        <f>VLOOKUP(A2263&amp;"|"&amp;"Spring"&amp;"|"&amp;"Reading",kipp_maps!H:K,4,FALSE)</f>
        <v>1</v>
      </c>
      <c r="U2263">
        <f>VLOOKUP(A2263&amp;"|"&amp;"Fall"&amp;"|"&amp;"Reading",kipp_maps!H:L,5,FALSE)</f>
        <v>4</v>
      </c>
      <c r="V2263">
        <f t="shared" si="142"/>
        <v>-9</v>
      </c>
      <c r="W2263">
        <f t="shared" si="143"/>
        <v>-13</v>
      </c>
    </row>
    <row r="2264" spans="1:23" x14ac:dyDescent="0.25">
      <c r="A2264">
        <v>26458</v>
      </c>
      <c r="B2264" t="str">
        <f>VLOOKUP(A2264,kipp_maps!A:B,2,FALSE)</f>
        <v>School C</v>
      </c>
      <c r="C2264">
        <f>VLOOKUP(A2264,kipp_maps!A:C,3,FALSE)</f>
        <v>8</v>
      </c>
      <c r="D2264">
        <f>VLOOKUP(A2264,kipp_maps!A:D,4,FALSE)</f>
        <v>2019</v>
      </c>
      <c r="E2264" t="str">
        <f>VLOOKUP(A2264,kipp_maps!A:E,5,FALSE)</f>
        <v>Gifted</v>
      </c>
      <c r="F2264">
        <f>VLOOKUP(A2264&amp;"|"&amp;"Fall"&amp;"|"&amp;"Math",kipp_maps!H:I,2,FALSE)</f>
        <v>241</v>
      </c>
      <c r="G2264">
        <f>VLOOKUP(A2264&amp;"|"&amp;"Fall"&amp;"|"&amp;"Math",kipp_maps!H:J,3,FALSE)</f>
        <v>76</v>
      </c>
      <c r="H2264">
        <f>VLOOKUP(A2264&amp;"|"&amp;"Fall"&amp;"|"&amp;"Math",kipp_maps!H:K,4,FALSE)</f>
        <v>4</v>
      </c>
      <c r="I2264">
        <f>VLOOKUP(A2264&amp;"|"&amp;"Spring"&amp;"|"&amp;"Math",kipp_maps!H:I,2,FALSE)</f>
        <v>247</v>
      </c>
      <c r="J2264">
        <f>VLOOKUP(A2264&amp;"|"&amp;"Spring"&amp;"|"&amp;"Math",kipp_maps!H:J,3,FALSE)</f>
        <v>80</v>
      </c>
      <c r="K2264">
        <f>VLOOKUP(A2264&amp;"|"&amp;"Spring"&amp;"|"&amp;"Math",kipp_maps!H:K,4,FALSE)</f>
        <v>4</v>
      </c>
      <c r="L2264">
        <f>VLOOKUP(A2264&amp;"|"&amp;"Fall"&amp;"|"&amp;"Math",kipp_maps!H:L,5,FALSE)</f>
        <v>3</v>
      </c>
      <c r="M2264">
        <f t="shared" si="140"/>
        <v>6</v>
      </c>
      <c r="N2264">
        <f t="shared" si="141"/>
        <v>3</v>
      </c>
      <c r="O2264">
        <f>VLOOKUP(A2264&amp;"|"&amp;"Fall"&amp;"|"&amp;"Reading",kipp_maps!H:I,2,FALSE)</f>
        <v>241</v>
      </c>
      <c r="P2264">
        <f>VLOOKUP(A2264&amp;"|"&amp;"Fall"&amp;"|"&amp;"Reading",kipp_maps!H:J,3,FALSE)</f>
        <v>93</v>
      </c>
      <c r="Q2264">
        <f>VLOOKUP(A2264&amp;"|"&amp;"Fall"&amp;"|"&amp;"Reading",kipp_maps!H:K,4,FALSE)</f>
        <v>4</v>
      </c>
      <c r="R2264">
        <f>VLOOKUP(A2264&amp;"|"&amp;"Spring"&amp;"|"&amp;"Reading",kipp_maps!H:I,2,FALSE)</f>
        <v>241</v>
      </c>
      <c r="S2264">
        <f>VLOOKUP(A2264&amp;"|"&amp;"Spring"&amp;"|"&amp;"Reading",kipp_maps!H:J,3,FALSE)</f>
        <v>91</v>
      </c>
      <c r="T2264">
        <f>VLOOKUP(A2264&amp;"|"&amp;"Spring"&amp;"|"&amp;"Reading",kipp_maps!H:K,4,FALSE)</f>
        <v>4</v>
      </c>
      <c r="U2264">
        <f>VLOOKUP(A2264&amp;"|"&amp;"Fall"&amp;"|"&amp;"Reading",kipp_maps!H:L,5,FALSE)</f>
        <v>2</v>
      </c>
      <c r="V2264">
        <f t="shared" si="142"/>
        <v>0</v>
      </c>
      <c r="W2264">
        <f t="shared" si="143"/>
        <v>-2</v>
      </c>
    </row>
    <row r="2265" spans="1:23" x14ac:dyDescent="0.25">
      <c r="A2265">
        <v>20976</v>
      </c>
      <c r="B2265" t="str">
        <f>VLOOKUP(A2265,kipp_maps!A:B,2,FALSE)</f>
        <v>School A</v>
      </c>
      <c r="C2265">
        <f>VLOOKUP(A2265,kipp_maps!A:C,3,FALSE)</f>
        <v>8</v>
      </c>
      <c r="D2265">
        <f>VLOOKUP(A2265,kipp_maps!A:D,4,FALSE)</f>
        <v>2019</v>
      </c>
      <c r="E2265" t="str">
        <f>VLOOKUP(A2265,kipp_maps!A:E,5,FALSE)</f>
        <v>GenEd</v>
      </c>
      <c r="F2265">
        <f>VLOOKUP(A2265&amp;"|"&amp;"Fall"&amp;"|"&amp;"Math",kipp_maps!H:I,2,FALSE)</f>
        <v>230</v>
      </c>
      <c r="G2265">
        <f>VLOOKUP(A2265&amp;"|"&amp;"Fall"&amp;"|"&amp;"Math",kipp_maps!H:J,3,FALSE)</f>
        <v>53</v>
      </c>
      <c r="H2265">
        <f>VLOOKUP(A2265&amp;"|"&amp;"Fall"&amp;"|"&amp;"Math",kipp_maps!H:K,4,FALSE)</f>
        <v>3</v>
      </c>
      <c r="I2265">
        <f>VLOOKUP(A2265&amp;"|"&amp;"Spring"&amp;"|"&amp;"Math",kipp_maps!H:I,2,FALSE)</f>
        <v>249</v>
      </c>
      <c r="J2265">
        <f>VLOOKUP(A2265&amp;"|"&amp;"Spring"&amp;"|"&amp;"Math",kipp_maps!H:J,3,FALSE)</f>
        <v>83</v>
      </c>
      <c r="K2265">
        <f>VLOOKUP(A2265&amp;"|"&amp;"Spring"&amp;"|"&amp;"Math",kipp_maps!H:K,4,FALSE)</f>
        <v>4</v>
      </c>
      <c r="L2265">
        <f>VLOOKUP(A2265&amp;"|"&amp;"Fall"&amp;"|"&amp;"Math",kipp_maps!H:L,5,FALSE)</f>
        <v>4</v>
      </c>
      <c r="M2265">
        <f t="shared" si="140"/>
        <v>19</v>
      </c>
      <c r="N2265">
        <f t="shared" si="141"/>
        <v>15</v>
      </c>
      <c r="O2265">
        <f>VLOOKUP(A2265&amp;"|"&amp;"Fall"&amp;"|"&amp;"Reading",kipp_maps!H:I,2,FALSE)</f>
        <v>219</v>
      </c>
      <c r="P2265">
        <f>VLOOKUP(A2265&amp;"|"&amp;"Fall"&amp;"|"&amp;"Reading",kipp_maps!H:J,3,FALSE)</f>
        <v>52</v>
      </c>
      <c r="Q2265">
        <f>VLOOKUP(A2265&amp;"|"&amp;"Fall"&amp;"|"&amp;"Reading",kipp_maps!H:K,4,FALSE)</f>
        <v>3</v>
      </c>
      <c r="R2265">
        <f>VLOOKUP(A2265&amp;"|"&amp;"Spring"&amp;"|"&amp;"Reading",kipp_maps!H:I,2,FALSE)</f>
        <v>230</v>
      </c>
      <c r="S2265">
        <f>VLOOKUP(A2265&amp;"|"&amp;"Spring"&amp;"|"&amp;"Reading",kipp_maps!H:J,3,FALSE)</f>
        <v>74</v>
      </c>
      <c r="T2265">
        <f>VLOOKUP(A2265&amp;"|"&amp;"Spring"&amp;"|"&amp;"Reading",kipp_maps!H:K,4,FALSE)</f>
        <v>3</v>
      </c>
      <c r="U2265">
        <f>VLOOKUP(A2265&amp;"|"&amp;"Fall"&amp;"|"&amp;"Reading",kipp_maps!H:L,5,FALSE)</f>
        <v>3</v>
      </c>
      <c r="V2265">
        <f t="shared" si="142"/>
        <v>11</v>
      </c>
      <c r="W2265">
        <f t="shared" si="143"/>
        <v>8</v>
      </c>
    </row>
    <row r="2266" spans="1:23" x14ac:dyDescent="0.25">
      <c r="A2266">
        <v>13544</v>
      </c>
      <c r="B2266" t="str">
        <f>VLOOKUP(A2266,kipp_maps!A:B,2,FALSE)</f>
        <v>School A</v>
      </c>
      <c r="C2266">
        <f>VLOOKUP(A2266,kipp_maps!A:C,3,FALSE)</f>
        <v>8</v>
      </c>
      <c r="D2266">
        <f>VLOOKUP(A2266,kipp_maps!A:D,4,FALSE)</f>
        <v>2019</v>
      </c>
      <c r="E2266" t="str">
        <f>VLOOKUP(A2266,kipp_maps!A:E,5,FALSE)</f>
        <v>GenEd</v>
      </c>
      <c r="F2266" t="str">
        <f>VLOOKUP(A2266&amp;"|"&amp;"Fall"&amp;"|"&amp;"Math",kipp_maps!H:I,2,FALSE)</f>
        <v>.</v>
      </c>
      <c r="G2266" t="str">
        <f>VLOOKUP(A2266&amp;"|"&amp;"Fall"&amp;"|"&amp;"Math",kipp_maps!H:J,3,FALSE)</f>
        <v>.</v>
      </c>
      <c r="H2266" t="str">
        <f>VLOOKUP(A2266&amp;"|"&amp;"Fall"&amp;"|"&amp;"Math",kipp_maps!H:K,4,FALSE)</f>
        <v>.</v>
      </c>
      <c r="I2266">
        <f>VLOOKUP(A2266&amp;"|"&amp;"Spring"&amp;"|"&amp;"Math",kipp_maps!H:I,2,FALSE)</f>
        <v>227</v>
      </c>
      <c r="J2266">
        <f>VLOOKUP(A2266&amp;"|"&amp;"Spring"&amp;"|"&amp;"Math",kipp_maps!H:J,3,FALSE)</f>
        <v>42</v>
      </c>
      <c r="K2266">
        <f>VLOOKUP(A2266&amp;"|"&amp;"Spring"&amp;"|"&amp;"Math",kipp_maps!H:K,4,FALSE)</f>
        <v>2</v>
      </c>
      <c r="L2266" t="str">
        <f>VLOOKUP(A2266&amp;"|"&amp;"Fall"&amp;"|"&amp;"Math",kipp_maps!H:L,5,FALSE)</f>
        <v>.</v>
      </c>
      <c r="M2266" t="e">
        <f t="shared" si="140"/>
        <v>#VALUE!</v>
      </c>
      <c r="N2266" t="e">
        <f t="shared" si="141"/>
        <v>#VALUE!</v>
      </c>
      <c r="O2266" t="str">
        <f>VLOOKUP(A2266&amp;"|"&amp;"Fall"&amp;"|"&amp;"Reading",kipp_maps!H:I,2,FALSE)</f>
        <v>.</v>
      </c>
      <c r="P2266" t="str">
        <f>VLOOKUP(A2266&amp;"|"&amp;"Fall"&amp;"|"&amp;"Reading",kipp_maps!H:J,3,FALSE)</f>
        <v>.</v>
      </c>
      <c r="Q2266" t="str">
        <f>VLOOKUP(A2266&amp;"|"&amp;"Fall"&amp;"|"&amp;"Reading",kipp_maps!H:K,4,FALSE)</f>
        <v>.</v>
      </c>
      <c r="R2266">
        <f>VLOOKUP(A2266&amp;"|"&amp;"Spring"&amp;"|"&amp;"Reading",kipp_maps!H:I,2,FALSE)</f>
        <v>219</v>
      </c>
      <c r="S2266">
        <f>VLOOKUP(A2266&amp;"|"&amp;"Spring"&amp;"|"&amp;"Reading",kipp_maps!H:J,3,FALSE)</f>
        <v>47</v>
      </c>
      <c r="T2266">
        <f>VLOOKUP(A2266&amp;"|"&amp;"Spring"&amp;"|"&amp;"Reading",kipp_maps!H:K,4,FALSE)</f>
        <v>2</v>
      </c>
      <c r="U2266" t="str">
        <f>VLOOKUP(A2266&amp;"|"&amp;"Fall"&amp;"|"&amp;"Reading",kipp_maps!H:L,5,FALSE)</f>
        <v>.</v>
      </c>
      <c r="V2266" t="e">
        <f t="shared" si="142"/>
        <v>#VALUE!</v>
      </c>
      <c r="W2266" t="e">
        <f t="shared" si="143"/>
        <v>#VALUE!</v>
      </c>
    </row>
    <row r="2267" spans="1:23" x14ac:dyDescent="0.25">
      <c r="A2267">
        <v>14035</v>
      </c>
      <c r="B2267" t="str">
        <f>VLOOKUP(A2267,kipp_maps!A:B,2,FALSE)</f>
        <v>School A</v>
      </c>
      <c r="C2267">
        <f>VLOOKUP(A2267,kipp_maps!A:C,3,FALSE)</f>
        <v>8</v>
      </c>
      <c r="D2267">
        <f>VLOOKUP(A2267,kipp_maps!A:D,4,FALSE)</f>
        <v>2019</v>
      </c>
      <c r="E2267" t="str">
        <f>VLOOKUP(A2267,kipp_maps!A:E,5,FALSE)</f>
        <v>GenEd</v>
      </c>
      <c r="F2267">
        <f>VLOOKUP(A2267&amp;"|"&amp;"Fall"&amp;"|"&amp;"Math",kipp_maps!H:I,2,FALSE)</f>
        <v>213</v>
      </c>
      <c r="G2267">
        <f>VLOOKUP(A2267&amp;"|"&amp;"Fall"&amp;"|"&amp;"Math",kipp_maps!H:J,3,FALSE)</f>
        <v>19</v>
      </c>
      <c r="H2267">
        <f>VLOOKUP(A2267&amp;"|"&amp;"Fall"&amp;"|"&amp;"Math",kipp_maps!H:K,4,FALSE)</f>
        <v>1</v>
      </c>
      <c r="I2267">
        <f>VLOOKUP(A2267&amp;"|"&amp;"Spring"&amp;"|"&amp;"Math",kipp_maps!H:I,2,FALSE)</f>
        <v>218</v>
      </c>
      <c r="J2267">
        <f>VLOOKUP(A2267&amp;"|"&amp;"Spring"&amp;"|"&amp;"Math",kipp_maps!H:J,3,FALSE)</f>
        <v>27</v>
      </c>
      <c r="K2267">
        <f>VLOOKUP(A2267&amp;"|"&amp;"Spring"&amp;"|"&amp;"Math",kipp_maps!H:K,4,FALSE)</f>
        <v>2</v>
      </c>
      <c r="L2267">
        <f>VLOOKUP(A2267&amp;"|"&amp;"Fall"&amp;"|"&amp;"Math",kipp_maps!H:L,5,FALSE)</f>
        <v>5</v>
      </c>
      <c r="M2267">
        <f t="shared" si="140"/>
        <v>5</v>
      </c>
      <c r="N2267">
        <f t="shared" si="141"/>
        <v>0</v>
      </c>
      <c r="O2267">
        <f>VLOOKUP(A2267&amp;"|"&amp;"Fall"&amp;"|"&amp;"Reading",kipp_maps!H:I,2,FALSE)</f>
        <v>209</v>
      </c>
      <c r="P2267">
        <f>VLOOKUP(A2267&amp;"|"&amp;"Fall"&amp;"|"&amp;"Reading",kipp_maps!H:J,3,FALSE)</f>
        <v>27</v>
      </c>
      <c r="Q2267">
        <f>VLOOKUP(A2267&amp;"|"&amp;"Fall"&amp;"|"&amp;"Reading",kipp_maps!H:K,4,FALSE)</f>
        <v>2</v>
      </c>
      <c r="R2267">
        <f>VLOOKUP(A2267&amp;"|"&amp;"Spring"&amp;"|"&amp;"Reading",kipp_maps!H:I,2,FALSE)</f>
        <v>211</v>
      </c>
      <c r="S2267">
        <f>VLOOKUP(A2267&amp;"|"&amp;"Spring"&amp;"|"&amp;"Reading",kipp_maps!H:J,3,FALSE)</f>
        <v>32</v>
      </c>
      <c r="T2267">
        <f>VLOOKUP(A2267&amp;"|"&amp;"Spring"&amp;"|"&amp;"Reading",kipp_maps!H:K,4,FALSE)</f>
        <v>2</v>
      </c>
      <c r="U2267">
        <f>VLOOKUP(A2267&amp;"|"&amp;"Fall"&amp;"|"&amp;"Reading",kipp_maps!H:L,5,FALSE)</f>
        <v>4</v>
      </c>
      <c r="V2267">
        <f t="shared" si="142"/>
        <v>2</v>
      </c>
      <c r="W2267">
        <f t="shared" si="143"/>
        <v>-2</v>
      </c>
    </row>
    <row r="2268" spans="1:23" x14ac:dyDescent="0.25">
      <c r="A2268">
        <v>17143</v>
      </c>
      <c r="B2268" t="str">
        <f>VLOOKUP(A2268,kipp_maps!A:B,2,FALSE)</f>
        <v>School D</v>
      </c>
      <c r="C2268">
        <f>VLOOKUP(A2268,kipp_maps!A:C,3,FALSE)</f>
        <v>8</v>
      </c>
      <c r="D2268">
        <f>VLOOKUP(A2268,kipp_maps!A:D,4,FALSE)</f>
        <v>2019</v>
      </c>
      <c r="E2268" t="str">
        <f>VLOOKUP(A2268,kipp_maps!A:E,5,FALSE)</f>
        <v>GenEd</v>
      </c>
      <c r="F2268">
        <f>VLOOKUP(A2268&amp;"|"&amp;"Fall"&amp;"|"&amp;"Math",kipp_maps!H:I,2,FALSE)</f>
        <v>208</v>
      </c>
      <c r="G2268">
        <f>VLOOKUP(A2268&amp;"|"&amp;"Fall"&amp;"|"&amp;"Math",kipp_maps!H:J,3,FALSE)</f>
        <v>12</v>
      </c>
      <c r="H2268">
        <f>VLOOKUP(A2268&amp;"|"&amp;"Fall"&amp;"|"&amp;"Math",kipp_maps!H:K,4,FALSE)</f>
        <v>1</v>
      </c>
      <c r="I2268">
        <f>VLOOKUP(A2268&amp;"|"&amp;"Spring"&amp;"|"&amp;"Math",kipp_maps!H:I,2,FALSE)</f>
        <v>210</v>
      </c>
      <c r="J2268">
        <f>VLOOKUP(A2268&amp;"|"&amp;"Spring"&amp;"|"&amp;"Math",kipp_maps!H:J,3,FALSE)</f>
        <v>14</v>
      </c>
      <c r="K2268">
        <f>VLOOKUP(A2268&amp;"|"&amp;"Spring"&amp;"|"&amp;"Math",kipp_maps!H:K,4,FALSE)</f>
        <v>1</v>
      </c>
      <c r="L2268">
        <f>VLOOKUP(A2268&amp;"|"&amp;"Fall"&amp;"|"&amp;"Math",kipp_maps!H:L,5,FALSE)</f>
        <v>5</v>
      </c>
      <c r="M2268">
        <f t="shared" si="140"/>
        <v>2</v>
      </c>
      <c r="N2268">
        <f t="shared" si="141"/>
        <v>-3</v>
      </c>
      <c r="O2268">
        <f>VLOOKUP(A2268&amp;"|"&amp;"Fall"&amp;"|"&amp;"Reading",kipp_maps!H:I,2,FALSE)</f>
        <v>224</v>
      </c>
      <c r="P2268">
        <f>VLOOKUP(A2268&amp;"|"&amp;"Fall"&amp;"|"&amp;"Reading",kipp_maps!H:J,3,FALSE)</f>
        <v>65</v>
      </c>
      <c r="Q2268">
        <f>VLOOKUP(A2268&amp;"|"&amp;"Fall"&amp;"|"&amp;"Reading",kipp_maps!H:K,4,FALSE)</f>
        <v>3</v>
      </c>
      <c r="R2268">
        <f>VLOOKUP(A2268&amp;"|"&amp;"Spring"&amp;"|"&amp;"Reading",kipp_maps!H:I,2,FALSE)</f>
        <v>228</v>
      </c>
      <c r="S2268">
        <f>VLOOKUP(A2268&amp;"|"&amp;"Spring"&amp;"|"&amp;"Reading",kipp_maps!H:J,3,FALSE)</f>
        <v>69</v>
      </c>
      <c r="T2268">
        <f>VLOOKUP(A2268&amp;"|"&amp;"Spring"&amp;"|"&amp;"Reading",kipp_maps!H:K,4,FALSE)</f>
        <v>3</v>
      </c>
      <c r="U2268">
        <f>VLOOKUP(A2268&amp;"|"&amp;"Fall"&amp;"|"&amp;"Reading",kipp_maps!H:L,5,FALSE)</f>
        <v>2</v>
      </c>
      <c r="V2268">
        <f t="shared" si="142"/>
        <v>4</v>
      </c>
      <c r="W2268">
        <f t="shared" si="143"/>
        <v>2</v>
      </c>
    </row>
    <row r="2269" spans="1:23" x14ac:dyDescent="0.25">
      <c r="A2269">
        <v>23251</v>
      </c>
      <c r="B2269" t="str">
        <f>VLOOKUP(A2269,kipp_maps!A:B,2,FALSE)</f>
        <v>School D</v>
      </c>
      <c r="C2269">
        <f>VLOOKUP(A2269,kipp_maps!A:C,3,FALSE)</f>
        <v>8</v>
      </c>
      <c r="D2269">
        <f>VLOOKUP(A2269,kipp_maps!A:D,4,FALSE)</f>
        <v>2019</v>
      </c>
      <c r="E2269" t="str">
        <f>VLOOKUP(A2269,kipp_maps!A:E,5,FALSE)</f>
        <v>GenEd</v>
      </c>
      <c r="F2269">
        <f>VLOOKUP(A2269&amp;"|"&amp;"Fall"&amp;"|"&amp;"Math",kipp_maps!H:I,2,FALSE)</f>
        <v>215</v>
      </c>
      <c r="G2269">
        <f>VLOOKUP(A2269&amp;"|"&amp;"Fall"&amp;"|"&amp;"Math",kipp_maps!H:J,3,FALSE)</f>
        <v>22</v>
      </c>
      <c r="H2269">
        <f>VLOOKUP(A2269&amp;"|"&amp;"Fall"&amp;"|"&amp;"Math",kipp_maps!H:K,4,FALSE)</f>
        <v>1</v>
      </c>
      <c r="I2269">
        <f>VLOOKUP(A2269&amp;"|"&amp;"Spring"&amp;"|"&amp;"Math",kipp_maps!H:I,2,FALSE)</f>
        <v>222</v>
      </c>
      <c r="J2269">
        <f>VLOOKUP(A2269&amp;"|"&amp;"Spring"&amp;"|"&amp;"Math",kipp_maps!H:J,3,FALSE)</f>
        <v>32</v>
      </c>
      <c r="K2269">
        <f>VLOOKUP(A2269&amp;"|"&amp;"Spring"&amp;"|"&amp;"Math",kipp_maps!H:K,4,FALSE)</f>
        <v>2</v>
      </c>
      <c r="L2269">
        <f>VLOOKUP(A2269&amp;"|"&amp;"Fall"&amp;"|"&amp;"Math",kipp_maps!H:L,5,FALSE)</f>
        <v>5</v>
      </c>
      <c r="M2269">
        <f t="shared" si="140"/>
        <v>7</v>
      </c>
      <c r="N2269">
        <f t="shared" si="141"/>
        <v>2</v>
      </c>
      <c r="O2269">
        <f>VLOOKUP(A2269&amp;"|"&amp;"Fall"&amp;"|"&amp;"Reading",kipp_maps!H:I,2,FALSE)</f>
        <v>217</v>
      </c>
      <c r="P2269">
        <f>VLOOKUP(A2269&amp;"|"&amp;"Fall"&amp;"|"&amp;"Reading",kipp_maps!H:J,3,FALSE)</f>
        <v>47</v>
      </c>
      <c r="Q2269">
        <f>VLOOKUP(A2269&amp;"|"&amp;"Fall"&amp;"|"&amp;"Reading",kipp_maps!H:K,4,FALSE)</f>
        <v>2</v>
      </c>
      <c r="R2269">
        <f>VLOOKUP(A2269&amp;"|"&amp;"Spring"&amp;"|"&amp;"Reading",kipp_maps!H:I,2,FALSE)</f>
        <v>217</v>
      </c>
      <c r="S2269">
        <f>VLOOKUP(A2269&amp;"|"&amp;"Spring"&amp;"|"&amp;"Reading",kipp_maps!H:J,3,FALSE)</f>
        <v>42</v>
      </c>
      <c r="T2269">
        <f>VLOOKUP(A2269&amp;"|"&amp;"Spring"&amp;"|"&amp;"Reading",kipp_maps!H:K,4,FALSE)</f>
        <v>2</v>
      </c>
      <c r="U2269">
        <f>VLOOKUP(A2269&amp;"|"&amp;"Fall"&amp;"|"&amp;"Reading",kipp_maps!H:L,5,FALSE)</f>
        <v>3</v>
      </c>
      <c r="V2269">
        <f t="shared" si="142"/>
        <v>0</v>
      </c>
      <c r="W2269">
        <f t="shared" si="143"/>
        <v>-3</v>
      </c>
    </row>
    <row r="2270" spans="1:23" x14ac:dyDescent="0.25">
      <c r="A2270">
        <v>14385</v>
      </c>
      <c r="B2270" t="str">
        <f>VLOOKUP(A2270,kipp_maps!A:B,2,FALSE)</f>
        <v>School A</v>
      </c>
      <c r="C2270">
        <f>VLOOKUP(A2270,kipp_maps!A:C,3,FALSE)</f>
        <v>8</v>
      </c>
      <c r="D2270">
        <f>VLOOKUP(A2270,kipp_maps!A:D,4,FALSE)</f>
        <v>2019</v>
      </c>
      <c r="E2270" t="str">
        <f>VLOOKUP(A2270,kipp_maps!A:E,5,FALSE)</f>
        <v>GenEd</v>
      </c>
      <c r="F2270" t="str">
        <f>VLOOKUP(A2270&amp;"|"&amp;"Fall"&amp;"|"&amp;"Math",kipp_maps!H:I,2,FALSE)</f>
        <v>.</v>
      </c>
      <c r="G2270" t="str">
        <f>VLOOKUP(A2270&amp;"|"&amp;"Fall"&amp;"|"&amp;"Math",kipp_maps!H:J,3,FALSE)</f>
        <v>.</v>
      </c>
      <c r="H2270" t="str">
        <f>VLOOKUP(A2270&amp;"|"&amp;"Fall"&amp;"|"&amp;"Math",kipp_maps!H:K,4,FALSE)</f>
        <v>.</v>
      </c>
      <c r="I2270">
        <f>VLOOKUP(A2270&amp;"|"&amp;"Spring"&amp;"|"&amp;"Math",kipp_maps!H:I,2,FALSE)</f>
        <v>228</v>
      </c>
      <c r="J2270">
        <f>VLOOKUP(A2270&amp;"|"&amp;"Spring"&amp;"|"&amp;"Math",kipp_maps!H:J,3,FALSE)</f>
        <v>44</v>
      </c>
      <c r="K2270">
        <f>VLOOKUP(A2270&amp;"|"&amp;"Spring"&amp;"|"&amp;"Math",kipp_maps!H:K,4,FALSE)</f>
        <v>2</v>
      </c>
      <c r="L2270" t="str">
        <f>VLOOKUP(A2270&amp;"|"&amp;"Fall"&amp;"|"&amp;"Math",kipp_maps!H:L,5,FALSE)</f>
        <v>.</v>
      </c>
      <c r="M2270" t="e">
        <f t="shared" si="140"/>
        <v>#VALUE!</v>
      </c>
      <c r="N2270" t="e">
        <f t="shared" si="141"/>
        <v>#VALUE!</v>
      </c>
      <c r="O2270" t="str">
        <f>VLOOKUP(A2270&amp;"|"&amp;"Fall"&amp;"|"&amp;"Reading",kipp_maps!H:I,2,FALSE)</f>
        <v>.</v>
      </c>
      <c r="P2270" t="str">
        <f>VLOOKUP(A2270&amp;"|"&amp;"Fall"&amp;"|"&amp;"Reading",kipp_maps!H:J,3,FALSE)</f>
        <v>.</v>
      </c>
      <c r="Q2270" t="str">
        <f>VLOOKUP(A2270&amp;"|"&amp;"Fall"&amp;"|"&amp;"Reading",kipp_maps!H:K,4,FALSE)</f>
        <v>.</v>
      </c>
      <c r="R2270">
        <f>VLOOKUP(A2270&amp;"|"&amp;"Spring"&amp;"|"&amp;"Reading",kipp_maps!H:I,2,FALSE)</f>
        <v>220</v>
      </c>
      <c r="S2270">
        <f>VLOOKUP(A2270&amp;"|"&amp;"Spring"&amp;"|"&amp;"Reading",kipp_maps!H:J,3,FALSE)</f>
        <v>50</v>
      </c>
      <c r="T2270">
        <f>VLOOKUP(A2270&amp;"|"&amp;"Spring"&amp;"|"&amp;"Reading",kipp_maps!H:K,4,FALSE)</f>
        <v>3</v>
      </c>
      <c r="U2270" t="str">
        <f>VLOOKUP(A2270&amp;"|"&amp;"Fall"&amp;"|"&amp;"Reading",kipp_maps!H:L,5,FALSE)</f>
        <v>.</v>
      </c>
      <c r="V2270" t="e">
        <f t="shared" si="142"/>
        <v>#VALUE!</v>
      </c>
      <c r="W2270" t="e">
        <f t="shared" si="143"/>
        <v>#VALUE!</v>
      </c>
    </row>
    <row r="2271" spans="1:23" x14ac:dyDescent="0.25">
      <c r="A2271">
        <v>20705</v>
      </c>
      <c r="B2271" t="str">
        <f>VLOOKUP(A2271,kipp_maps!A:B,2,FALSE)</f>
        <v>School A</v>
      </c>
      <c r="C2271">
        <f>VLOOKUP(A2271,kipp_maps!A:C,3,FALSE)</f>
        <v>8</v>
      </c>
      <c r="D2271">
        <f>VLOOKUP(A2271,kipp_maps!A:D,4,FALSE)</f>
        <v>2019</v>
      </c>
      <c r="E2271" t="str">
        <f>VLOOKUP(A2271,kipp_maps!A:E,5,FALSE)</f>
        <v>GenEd</v>
      </c>
      <c r="F2271" t="str">
        <f>VLOOKUP(A2271&amp;"|"&amp;"Fall"&amp;"|"&amp;"Math",kipp_maps!H:I,2,FALSE)</f>
        <v>.</v>
      </c>
      <c r="G2271" t="str">
        <f>VLOOKUP(A2271&amp;"|"&amp;"Fall"&amp;"|"&amp;"Math",kipp_maps!H:J,3,FALSE)</f>
        <v>.</v>
      </c>
      <c r="H2271" t="str">
        <f>VLOOKUP(A2271&amp;"|"&amp;"Fall"&amp;"|"&amp;"Math",kipp_maps!H:K,4,FALSE)</f>
        <v>.</v>
      </c>
      <c r="I2271">
        <f>VLOOKUP(A2271&amp;"|"&amp;"Spring"&amp;"|"&amp;"Math",kipp_maps!H:I,2,FALSE)</f>
        <v>233</v>
      </c>
      <c r="J2271">
        <f>VLOOKUP(A2271&amp;"|"&amp;"Spring"&amp;"|"&amp;"Math",kipp_maps!H:J,3,FALSE)</f>
        <v>54</v>
      </c>
      <c r="K2271">
        <f>VLOOKUP(A2271&amp;"|"&amp;"Spring"&amp;"|"&amp;"Math",kipp_maps!H:K,4,FALSE)</f>
        <v>3</v>
      </c>
      <c r="L2271" t="str">
        <f>VLOOKUP(A2271&amp;"|"&amp;"Fall"&amp;"|"&amp;"Math",kipp_maps!H:L,5,FALSE)</f>
        <v>.</v>
      </c>
      <c r="M2271" t="e">
        <f t="shared" si="140"/>
        <v>#VALUE!</v>
      </c>
      <c r="N2271" t="e">
        <f t="shared" si="141"/>
        <v>#VALUE!</v>
      </c>
      <c r="O2271" t="str">
        <f>VLOOKUP(A2271&amp;"|"&amp;"Fall"&amp;"|"&amp;"Reading",kipp_maps!H:I,2,FALSE)</f>
        <v>.</v>
      </c>
      <c r="P2271" t="str">
        <f>VLOOKUP(A2271&amp;"|"&amp;"Fall"&amp;"|"&amp;"Reading",kipp_maps!H:J,3,FALSE)</f>
        <v>.</v>
      </c>
      <c r="Q2271" t="str">
        <f>VLOOKUP(A2271&amp;"|"&amp;"Fall"&amp;"|"&amp;"Reading",kipp_maps!H:K,4,FALSE)</f>
        <v>.</v>
      </c>
      <c r="R2271">
        <f>VLOOKUP(A2271&amp;"|"&amp;"Spring"&amp;"|"&amp;"Reading",kipp_maps!H:I,2,FALSE)</f>
        <v>219</v>
      </c>
      <c r="S2271">
        <f>VLOOKUP(A2271&amp;"|"&amp;"Spring"&amp;"|"&amp;"Reading",kipp_maps!H:J,3,FALSE)</f>
        <v>47</v>
      </c>
      <c r="T2271">
        <f>VLOOKUP(A2271&amp;"|"&amp;"Spring"&amp;"|"&amp;"Reading",kipp_maps!H:K,4,FALSE)</f>
        <v>2</v>
      </c>
      <c r="U2271" t="str">
        <f>VLOOKUP(A2271&amp;"|"&amp;"Fall"&amp;"|"&amp;"Reading",kipp_maps!H:L,5,FALSE)</f>
        <v>.</v>
      </c>
      <c r="V2271" t="e">
        <f t="shared" si="142"/>
        <v>#VALUE!</v>
      </c>
      <c r="W2271" t="e">
        <f t="shared" si="143"/>
        <v>#VALUE!</v>
      </c>
    </row>
    <row r="2272" spans="1:23" x14ac:dyDescent="0.25">
      <c r="A2272">
        <v>21682</v>
      </c>
      <c r="B2272" t="str">
        <f>VLOOKUP(A2272,kipp_maps!A:B,2,FALSE)</f>
        <v>School D</v>
      </c>
      <c r="C2272">
        <f>VLOOKUP(A2272,kipp_maps!A:C,3,FALSE)</f>
        <v>8</v>
      </c>
      <c r="D2272">
        <f>VLOOKUP(A2272,kipp_maps!A:D,4,FALSE)</f>
        <v>2019</v>
      </c>
      <c r="E2272" t="str">
        <f>VLOOKUP(A2272,kipp_maps!A:E,5,FALSE)</f>
        <v>GenEd</v>
      </c>
      <c r="F2272">
        <f>VLOOKUP(A2272&amp;"|"&amp;"Fall"&amp;"|"&amp;"Math",kipp_maps!H:I,2,FALSE)</f>
        <v>215</v>
      </c>
      <c r="G2272">
        <f>VLOOKUP(A2272&amp;"|"&amp;"Fall"&amp;"|"&amp;"Math",kipp_maps!H:J,3,FALSE)</f>
        <v>22</v>
      </c>
      <c r="H2272">
        <f>VLOOKUP(A2272&amp;"|"&amp;"Fall"&amp;"|"&amp;"Math",kipp_maps!H:K,4,FALSE)</f>
        <v>1</v>
      </c>
      <c r="I2272">
        <f>VLOOKUP(A2272&amp;"|"&amp;"Spring"&amp;"|"&amp;"Math",kipp_maps!H:I,2,FALSE)</f>
        <v>221</v>
      </c>
      <c r="J2272">
        <f>VLOOKUP(A2272&amp;"|"&amp;"Spring"&amp;"|"&amp;"Math",kipp_maps!H:J,3,FALSE)</f>
        <v>30</v>
      </c>
      <c r="K2272">
        <f>VLOOKUP(A2272&amp;"|"&amp;"Spring"&amp;"|"&amp;"Math",kipp_maps!H:K,4,FALSE)</f>
        <v>2</v>
      </c>
      <c r="L2272">
        <f>VLOOKUP(A2272&amp;"|"&amp;"Fall"&amp;"|"&amp;"Math",kipp_maps!H:L,5,FALSE)</f>
        <v>5</v>
      </c>
      <c r="M2272">
        <f t="shared" si="140"/>
        <v>6</v>
      </c>
      <c r="N2272">
        <f t="shared" si="141"/>
        <v>1</v>
      </c>
      <c r="O2272">
        <f>VLOOKUP(A2272&amp;"|"&amp;"Fall"&amp;"|"&amp;"Reading",kipp_maps!H:I,2,FALSE)</f>
        <v>210</v>
      </c>
      <c r="P2272">
        <f>VLOOKUP(A2272&amp;"|"&amp;"Fall"&amp;"|"&amp;"Reading",kipp_maps!H:J,3,FALSE)</f>
        <v>30</v>
      </c>
      <c r="Q2272">
        <f>VLOOKUP(A2272&amp;"|"&amp;"Fall"&amp;"|"&amp;"Reading",kipp_maps!H:K,4,FALSE)</f>
        <v>2</v>
      </c>
      <c r="R2272">
        <f>VLOOKUP(A2272&amp;"|"&amp;"Spring"&amp;"|"&amp;"Reading",kipp_maps!H:I,2,FALSE)</f>
        <v>216</v>
      </c>
      <c r="S2272">
        <f>VLOOKUP(A2272&amp;"|"&amp;"Spring"&amp;"|"&amp;"Reading",kipp_maps!H:J,3,FALSE)</f>
        <v>40</v>
      </c>
      <c r="T2272">
        <f>VLOOKUP(A2272&amp;"|"&amp;"Spring"&amp;"|"&amp;"Reading",kipp_maps!H:K,4,FALSE)</f>
        <v>2</v>
      </c>
      <c r="U2272">
        <f>VLOOKUP(A2272&amp;"|"&amp;"Fall"&amp;"|"&amp;"Reading",kipp_maps!H:L,5,FALSE)</f>
        <v>4</v>
      </c>
      <c r="V2272">
        <f t="shared" si="142"/>
        <v>6</v>
      </c>
      <c r="W2272">
        <f t="shared" si="143"/>
        <v>2</v>
      </c>
    </row>
    <row r="2273" spans="1:23" x14ac:dyDescent="0.25">
      <c r="A2273">
        <v>23823</v>
      </c>
      <c r="B2273" t="str">
        <f>VLOOKUP(A2273,kipp_maps!A:B,2,FALSE)</f>
        <v>School A</v>
      </c>
      <c r="C2273">
        <f>VLOOKUP(A2273,kipp_maps!A:C,3,FALSE)</f>
        <v>8</v>
      </c>
      <c r="D2273">
        <f>VLOOKUP(A2273,kipp_maps!A:D,4,FALSE)</f>
        <v>2019</v>
      </c>
      <c r="E2273" t="str">
        <f>VLOOKUP(A2273,kipp_maps!A:E,5,FALSE)</f>
        <v>GenEd</v>
      </c>
      <c r="F2273">
        <f>VLOOKUP(A2273&amp;"|"&amp;"Fall"&amp;"|"&amp;"Math",kipp_maps!H:I,2,FALSE)</f>
        <v>250</v>
      </c>
      <c r="G2273">
        <f>VLOOKUP(A2273&amp;"|"&amp;"Fall"&amp;"|"&amp;"Math",kipp_maps!H:J,3,FALSE)</f>
        <v>89</v>
      </c>
      <c r="H2273">
        <f>VLOOKUP(A2273&amp;"|"&amp;"Fall"&amp;"|"&amp;"Math",kipp_maps!H:K,4,FALSE)</f>
        <v>4</v>
      </c>
      <c r="I2273">
        <f>VLOOKUP(A2273&amp;"|"&amp;"Spring"&amp;"|"&amp;"Math",kipp_maps!H:I,2,FALSE)</f>
        <v>237</v>
      </c>
      <c r="J2273">
        <f>VLOOKUP(A2273&amp;"|"&amp;"Spring"&amp;"|"&amp;"Math",kipp_maps!H:J,3,FALSE)</f>
        <v>62</v>
      </c>
      <c r="K2273">
        <f>VLOOKUP(A2273&amp;"|"&amp;"Spring"&amp;"|"&amp;"Math",kipp_maps!H:K,4,FALSE)</f>
        <v>3</v>
      </c>
      <c r="L2273">
        <f>VLOOKUP(A2273&amp;"|"&amp;"Fall"&amp;"|"&amp;"Math",kipp_maps!H:L,5,FALSE)</f>
        <v>3</v>
      </c>
      <c r="M2273">
        <f t="shared" si="140"/>
        <v>-13</v>
      </c>
      <c r="N2273">
        <f t="shared" si="141"/>
        <v>-16</v>
      </c>
      <c r="O2273">
        <f>VLOOKUP(A2273&amp;"|"&amp;"Fall"&amp;"|"&amp;"Reading",kipp_maps!H:I,2,FALSE)</f>
        <v>236</v>
      </c>
      <c r="P2273">
        <f>VLOOKUP(A2273&amp;"|"&amp;"Fall"&amp;"|"&amp;"Reading",kipp_maps!H:J,3,FALSE)</f>
        <v>88</v>
      </c>
      <c r="Q2273">
        <f>VLOOKUP(A2273&amp;"|"&amp;"Fall"&amp;"|"&amp;"Reading",kipp_maps!H:K,4,FALSE)</f>
        <v>4</v>
      </c>
      <c r="R2273">
        <f>VLOOKUP(A2273&amp;"|"&amp;"Spring"&amp;"|"&amp;"Reading",kipp_maps!H:I,2,FALSE)</f>
        <v>231</v>
      </c>
      <c r="S2273">
        <f>VLOOKUP(A2273&amp;"|"&amp;"Spring"&amp;"|"&amp;"Reading",kipp_maps!H:J,3,FALSE)</f>
        <v>76</v>
      </c>
      <c r="T2273">
        <f>VLOOKUP(A2273&amp;"|"&amp;"Spring"&amp;"|"&amp;"Reading",kipp_maps!H:K,4,FALSE)</f>
        <v>4</v>
      </c>
      <c r="U2273">
        <f>VLOOKUP(A2273&amp;"|"&amp;"Fall"&amp;"|"&amp;"Reading",kipp_maps!H:L,5,FALSE)</f>
        <v>2</v>
      </c>
      <c r="V2273">
        <f t="shared" si="142"/>
        <v>-5</v>
      </c>
      <c r="W2273">
        <f t="shared" si="143"/>
        <v>-7</v>
      </c>
    </row>
    <row r="2274" spans="1:23" x14ac:dyDescent="0.25">
      <c r="A2274">
        <v>27165</v>
      </c>
      <c r="B2274" t="str">
        <f>VLOOKUP(A2274,kipp_maps!A:B,2,FALSE)</f>
        <v>School A</v>
      </c>
      <c r="C2274">
        <f>VLOOKUP(A2274,kipp_maps!A:C,3,FALSE)</f>
        <v>8</v>
      </c>
      <c r="D2274">
        <f>VLOOKUP(A2274,kipp_maps!A:D,4,FALSE)</f>
        <v>2019</v>
      </c>
      <c r="E2274" t="str">
        <f>VLOOKUP(A2274,kipp_maps!A:E,5,FALSE)</f>
        <v>Gifted</v>
      </c>
      <c r="F2274">
        <f>VLOOKUP(A2274&amp;"|"&amp;"Fall"&amp;"|"&amp;"Math",kipp_maps!H:I,2,FALSE)</f>
        <v>243</v>
      </c>
      <c r="G2274">
        <f>VLOOKUP(A2274&amp;"|"&amp;"Fall"&amp;"|"&amp;"Math",kipp_maps!H:J,3,FALSE)</f>
        <v>79</v>
      </c>
      <c r="H2274">
        <f>VLOOKUP(A2274&amp;"|"&amp;"Fall"&amp;"|"&amp;"Math",kipp_maps!H:K,4,FALSE)</f>
        <v>4</v>
      </c>
      <c r="I2274">
        <f>VLOOKUP(A2274&amp;"|"&amp;"Spring"&amp;"|"&amp;"Math",kipp_maps!H:I,2,FALSE)</f>
        <v>244</v>
      </c>
      <c r="J2274">
        <f>VLOOKUP(A2274&amp;"|"&amp;"Spring"&amp;"|"&amp;"Math",kipp_maps!H:J,3,FALSE)</f>
        <v>75</v>
      </c>
      <c r="K2274">
        <f>VLOOKUP(A2274&amp;"|"&amp;"Spring"&amp;"|"&amp;"Math",kipp_maps!H:K,4,FALSE)</f>
        <v>4</v>
      </c>
      <c r="L2274">
        <f>VLOOKUP(A2274&amp;"|"&amp;"Fall"&amp;"|"&amp;"Math",kipp_maps!H:L,5,FALSE)</f>
        <v>3</v>
      </c>
      <c r="M2274">
        <f t="shared" si="140"/>
        <v>1</v>
      </c>
      <c r="N2274">
        <f t="shared" si="141"/>
        <v>-2</v>
      </c>
      <c r="O2274">
        <f>VLOOKUP(A2274&amp;"|"&amp;"Fall"&amp;"|"&amp;"Reading",kipp_maps!H:I,2,FALSE)</f>
        <v>234</v>
      </c>
      <c r="P2274">
        <f>VLOOKUP(A2274&amp;"|"&amp;"Fall"&amp;"|"&amp;"Reading",kipp_maps!H:J,3,FALSE)</f>
        <v>85</v>
      </c>
      <c r="Q2274">
        <f>VLOOKUP(A2274&amp;"|"&amp;"Fall"&amp;"|"&amp;"Reading",kipp_maps!H:K,4,FALSE)</f>
        <v>4</v>
      </c>
      <c r="R2274">
        <f>VLOOKUP(A2274&amp;"|"&amp;"Spring"&amp;"|"&amp;"Reading",kipp_maps!H:I,2,FALSE)</f>
        <v>234</v>
      </c>
      <c r="S2274">
        <f>VLOOKUP(A2274&amp;"|"&amp;"Spring"&amp;"|"&amp;"Reading",kipp_maps!H:J,3,FALSE)</f>
        <v>81</v>
      </c>
      <c r="T2274">
        <f>VLOOKUP(A2274&amp;"|"&amp;"Spring"&amp;"|"&amp;"Reading",kipp_maps!H:K,4,FALSE)</f>
        <v>4</v>
      </c>
      <c r="U2274">
        <f>VLOOKUP(A2274&amp;"|"&amp;"Fall"&amp;"|"&amp;"Reading",kipp_maps!H:L,5,FALSE)</f>
        <v>2</v>
      </c>
      <c r="V2274">
        <f t="shared" si="142"/>
        <v>0</v>
      </c>
      <c r="W2274">
        <f t="shared" si="143"/>
        <v>-2</v>
      </c>
    </row>
    <row r="2275" spans="1:23" x14ac:dyDescent="0.25">
      <c r="A2275">
        <v>21532</v>
      </c>
      <c r="B2275" t="str">
        <f>VLOOKUP(A2275,kipp_maps!A:B,2,FALSE)</f>
        <v>School C</v>
      </c>
      <c r="C2275">
        <f>VLOOKUP(A2275,kipp_maps!A:C,3,FALSE)</f>
        <v>8</v>
      </c>
      <c r="D2275">
        <f>VLOOKUP(A2275,kipp_maps!A:D,4,FALSE)</f>
        <v>2019</v>
      </c>
      <c r="E2275" t="str">
        <f>VLOOKUP(A2275,kipp_maps!A:E,5,FALSE)</f>
        <v>Gifted</v>
      </c>
      <c r="F2275">
        <f>VLOOKUP(A2275&amp;"|"&amp;"Fall"&amp;"|"&amp;"Math",kipp_maps!H:I,2,FALSE)</f>
        <v>222</v>
      </c>
      <c r="G2275">
        <f>VLOOKUP(A2275&amp;"|"&amp;"Fall"&amp;"|"&amp;"Math",kipp_maps!H:J,3,FALSE)</f>
        <v>36</v>
      </c>
      <c r="H2275">
        <f>VLOOKUP(A2275&amp;"|"&amp;"Fall"&amp;"|"&amp;"Math",kipp_maps!H:K,4,FALSE)</f>
        <v>2</v>
      </c>
      <c r="I2275">
        <f>VLOOKUP(A2275&amp;"|"&amp;"Spring"&amp;"|"&amp;"Math",kipp_maps!H:I,2,FALSE)</f>
        <v>229</v>
      </c>
      <c r="J2275">
        <f>VLOOKUP(A2275&amp;"|"&amp;"Spring"&amp;"|"&amp;"Math",kipp_maps!H:J,3,FALSE)</f>
        <v>46</v>
      </c>
      <c r="K2275">
        <f>VLOOKUP(A2275&amp;"|"&amp;"Spring"&amp;"|"&amp;"Math",kipp_maps!H:K,4,FALSE)</f>
        <v>2</v>
      </c>
      <c r="L2275">
        <f>VLOOKUP(A2275&amp;"|"&amp;"Fall"&amp;"|"&amp;"Math",kipp_maps!H:L,5,FALSE)</f>
        <v>4</v>
      </c>
      <c r="M2275">
        <f t="shared" si="140"/>
        <v>7</v>
      </c>
      <c r="N2275">
        <f t="shared" si="141"/>
        <v>3</v>
      </c>
      <c r="O2275">
        <f>VLOOKUP(A2275&amp;"|"&amp;"Fall"&amp;"|"&amp;"Reading",kipp_maps!H:I,2,FALSE)</f>
        <v>219</v>
      </c>
      <c r="P2275">
        <f>VLOOKUP(A2275&amp;"|"&amp;"Fall"&amp;"|"&amp;"Reading",kipp_maps!H:J,3,FALSE)</f>
        <v>52</v>
      </c>
      <c r="Q2275">
        <f>VLOOKUP(A2275&amp;"|"&amp;"Fall"&amp;"|"&amp;"Reading",kipp_maps!H:K,4,FALSE)</f>
        <v>3</v>
      </c>
      <c r="R2275">
        <f>VLOOKUP(A2275&amp;"|"&amp;"Spring"&amp;"|"&amp;"Reading",kipp_maps!H:I,2,FALSE)</f>
        <v>231</v>
      </c>
      <c r="S2275">
        <f>VLOOKUP(A2275&amp;"|"&amp;"Spring"&amp;"|"&amp;"Reading",kipp_maps!H:J,3,FALSE)</f>
        <v>76</v>
      </c>
      <c r="T2275">
        <f>VLOOKUP(A2275&amp;"|"&amp;"Spring"&amp;"|"&amp;"Reading",kipp_maps!H:K,4,FALSE)</f>
        <v>4</v>
      </c>
      <c r="U2275">
        <f>VLOOKUP(A2275&amp;"|"&amp;"Fall"&amp;"|"&amp;"Reading",kipp_maps!H:L,5,FALSE)</f>
        <v>3</v>
      </c>
      <c r="V2275">
        <f t="shared" si="142"/>
        <v>12</v>
      </c>
      <c r="W2275">
        <f t="shared" si="143"/>
        <v>9</v>
      </c>
    </row>
    <row r="2276" spans="1:23" x14ac:dyDescent="0.25">
      <c r="A2276">
        <v>29461</v>
      </c>
      <c r="B2276" t="str">
        <f>VLOOKUP(A2276,kipp_maps!A:B,2,FALSE)</f>
        <v>School A</v>
      </c>
      <c r="C2276">
        <f>VLOOKUP(A2276,kipp_maps!A:C,3,FALSE)</f>
        <v>8</v>
      </c>
      <c r="D2276">
        <f>VLOOKUP(A2276,kipp_maps!A:D,4,FALSE)</f>
        <v>2019</v>
      </c>
      <c r="E2276" t="str">
        <f>VLOOKUP(A2276,kipp_maps!A:E,5,FALSE)</f>
        <v>Gifted</v>
      </c>
      <c r="F2276" t="str">
        <f>VLOOKUP(A2276&amp;"|"&amp;"Fall"&amp;"|"&amp;"Math",kipp_maps!H:I,2,FALSE)</f>
        <v>.</v>
      </c>
      <c r="G2276" t="str">
        <f>VLOOKUP(A2276&amp;"|"&amp;"Fall"&amp;"|"&amp;"Math",kipp_maps!H:J,3,FALSE)</f>
        <v>.</v>
      </c>
      <c r="H2276" t="str">
        <f>VLOOKUP(A2276&amp;"|"&amp;"Fall"&amp;"|"&amp;"Math",kipp_maps!H:K,4,FALSE)</f>
        <v>.</v>
      </c>
      <c r="I2276">
        <f>VLOOKUP(A2276&amp;"|"&amp;"Spring"&amp;"|"&amp;"Math",kipp_maps!H:I,2,FALSE)</f>
        <v>236</v>
      </c>
      <c r="J2276">
        <f>VLOOKUP(A2276&amp;"|"&amp;"Spring"&amp;"|"&amp;"Math",kipp_maps!H:J,3,FALSE)</f>
        <v>60</v>
      </c>
      <c r="K2276">
        <f>VLOOKUP(A2276&amp;"|"&amp;"Spring"&amp;"|"&amp;"Math",kipp_maps!H:K,4,FALSE)</f>
        <v>3</v>
      </c>
      <c r="L2276" t="str">
        <f>VLOOKUP(A2276&amp;"|"&amp;"Fall"&amp;"|"&amp;"Math",kipp_maps!H:L,5,FALSE)</f>
        <v>.</v>
      </c>
      <c r="M2276" t="e">
        <f t="shared" si="140"/>
        <v>#VALUE!</v>
      </c>
      <c r="N2276" t="e">
        <f t="shared" si="141"/>
        <v>#VALUE!</v>
      </c>
      <c r="O2276" t="str">
        <f>VLOOKUP(A2276&amp;"|"&amp;"Fall"&amp;"|"&amp;"Reading",kipp_maps!H:I,2,FALSE)</f>
        <v>.</v>
      </c>
      <c r="P2276" t="str">
        <f>VLOOKUP(A2276&amp;"|"&amp;"Fall"&amp;"|"&amp;"Reading",kipp_maps!H:J,3,FALSE)</f>
        <v>.</v>
      </c>
      <c r="Q2276" t="str">
        <f>VLOOKUP(A2276&amp;"|"&amp;"Fall"&amp;"|"&amp;"Reading",kipp_maps!H:K,4,FALSE)</f>
        <v>.</v>
      </c>
      <c r="R2276">
        <f>VLOOKUP(A2276&amp;"|"&amp;"Spring"&amp;"|"&amp;"Reading",kipp_maps!H:I,2,FALSE)</f>
        <v>235</v>
      </c>
      <c r="S2276">
        <f>VLOOKUP(A2276&amp;"|"&amp;"Spring"&amp;"|"&amp;"Reading",kipp_maps!H:J,3,FALSE)</f>
        <v>83</v>
      </c>
      <c r="T2276">
        <f>VLOOKUP(A2276&amp;"|"&amp;"Spring"&amp;"|"&amp;"Reading",kipp_maps!H:K,4,FALSE)</f>
        <v>4</v>
      </c>
      <c r="U2276" t="str">
        <f>VLOOKUP(A2276&amp;"|"&amp;"Fall"&amp;"|"&amp;"Reading",kipp_maps!H:L,5,FALSE)</f>
        <v>.</v>
      </c>
      <c r="V2276" t="e">
        <f t="shared" si="142"/>
        <v>#VALUE!</v>
      </c>
      <c r="W2276" t="e">
        <f t="shared" si="143"/>
        <v>#VALUE!</v>
      </c>
    </row>
    <row r="2277" spans="1:23" x14ac:dyDescent="0.25">
      <c r="A2277">
        <v>21496</v>
      </c>
      <c r="B2277" t="str">
        <f>VLOOKUP(A2277,kipp_maps!A:B,2,FALSE)</f>
        <v>School C</v>
      </c>
      <c r="C2277">
        <f>VLOOKUP(A2277,kipp_maps!A:C,3,FALSE)</f>
        <v>8</v>
      </c>
      <c r="D2277">
        <f>VLOOKUP(A2277,kipp_maps!A:D,4,FALSE)</f>
        <v>2019</v>
      </c>
      <c r="E2277" t="str">
        <f>VLOOKUP(A2277,kipp_maps!A:E,5,FALSE)</f>
        <v>GenEd</v>
      </c>
      <c r="F2277">
        <f>VLOOKUP(A2277&amp;"|"&amp;"Fall"&amp;"|"&amp;"Math",kipp_maps!H:I,2,FALSE)</f>
        <v>208</v>
      </c>
      <c r="G2277">
        <f>VLOOKUP(A2277&amp;"|"&amp;"Fall"&amp;"|"&amp;"Math",kipp_maps!H:J,3,FALSE)</f>
        <v>12</v>
      </c>
      <c r="H2277">
        <f>VLOOKUP(A2277&amp;"|"&amp;"Fall"&amp;"|"&amp;"Math",kipp_maps!H:K,4,FALSE)</f>
        <v>1</v>
      </c>
      <c r="I2277">
        <f>VLOOKUP(A2277&amp;"|"&amp;"Spring"&amp;"|"&amp;"Math",kipp_maps!H:I,2,FALSE)</f>
        <v>205</v>
      </c>
      <c r="J2277">
        <f>VLOOKUP(A2277&amp;"|"&amp;"Spring"&amp;"|"&amp;"Math",kipp_maps!H:J,3,FALSE)</f>
        <v>9</v>
      </c>
      <c r="K2277">
        <f>VLOOKUP(A2277&amp;"|"&amp;"Spring"&amp;"|"&amp;"Math",kipp_maps!H:K,4,FALSE)</f>
        <v>1</v>
      </c>
      <c r="L2277">
        <f>VLOOKUP(A2277&amp;"|"&amp;"Fall"&amp;"|"&amp;"Math",kipp_maps!H:L,5,FALSE)</f>
        <v>5</v>
      </c>
      <c r="M2277">
        <f t="shared" si="140"/>
        <v>-3</v>
      </c>
      <c r="N2277">
        <f t="shared" si="141"/>
        <v>-8</v>
      </c>
      <c r="O2277">
        <f>VLOOKUP(A2277&amp;"|"&amp;"Fall"&amp;"|"&amp;"Reading",kipp_maps!H:I,2,FALSE)</f>
        <v>198</v>
      </c>
      <c r="P2277">
        <f>VLOOKUP(A2277&amp;"|"&amp;"Fall"&amp;"|"&amp;"Reading",kipp_maps!H:J,3,FALSE)</f>
        <v>9</v>
      </c>
      <c r="Q2277">
        <f>VLOOKUP(A2277&amp;"|"&amp;"Fall"&amp;"|"&amp;"Reading",kipp_maps!H:K,4,FALSE)</f>
        <v>1</v>
      </c>
      <c r="R2277">
        <f>VLOOKUP(A2277&amp;"|"&amp;"Spring"&amp;"|"&amp;"Reading",kipp_maps!H:I,2,FALSE)</f>
        <v>202</v>
      </c>
      <c r="S2277">
        <f>VLOOKUP(A2277&amp;"|"&amp;"Spring"&amp;"|"&amp;"Reading",kipp_maps!H:J,3,FALSE)</f>
        <v>13</v>
      </c>
      <c r="T2277">
        <f>VLOOKUP(A2277&amp;"|"&amp;"Spring"&amp;"|"&amp;"Reading",kipp_maps!H:K,4,FALSE)</f>
        <v>1</v>
      </c>
      <c r="U2277">
        <f>VLOOKUP(A2277&amp;"|"&amp;"Fall"&amp;"|"&amp;"Reading",kipp_maps!H:L,5,FALSE)</f>
        <v>6</v>
      </c>
      <c r="V2277">
        <f t="shared" si="142"/>
        <v>4</v>
      </c>
      <c r="W2277">
        <f t="shared" si="143"/>
        <v>-2</v>
      </c>
    </row>
    <row r="2278" spans="1:23" x14ac:dyDescent="0.25">
      <c r="A2278">
        <v>15470</v>
      </c>
      <c r="B2278" t="str">
        <f>VLOOKUP(A2278,kipp_maps!A:B,2,FALSE)</f>
        <v>School C</v>
      </c>
      <c r="C2278">
        <f>VLOOKUP(A2278,kipp_maps!A:C,3,FALSE)</f>
        <v>8</v>
      </c>
      <c r="D2278">
        <f>VLOOKUP(A2278,kipp_maps!A:D,4,FALSE)</f>
        <v>2019</v>
      </c>
      <c r="E2278" t="str">
        <f>VLOOKUP(A2278,kipp_maps!A:E,5,FALSE)</f>
        <v>GenEd</v>
      </c>
      <c r="F2278">
        <f>VLOOKUP(A2278&amp;"|"&amp;"Fall"&amp;"|"&amp;"Math",kipp_maps!H:I,2,FALSE)</f>
        <v>240</v>
      </c>
      <c r="G2278">
        <f>VLOOKUP(A2278&amp;"|"&amp;"Fall"&amp;"|"&amp;"Math",kipp_maps!H:J,3,FALSE)</f>
        <v>74</v>
      </c>
      <c r="H2278">
        <f>VLOOKUP(A2278&amp;"|"&amp;"Fall"&amp;"|"&amp;"Math",kipp_maps!H:K,4,FALSE)</f>
        <v>3</v>
      </c>
      <c r="I2278">
        <f>VLOOKUP(A2278&amp;"|"&amp;"Spring"&amp;"|"&amp;"Math",kipp_maps!H:I,2,FALSE)</f>
        <v>254</v>
      </c>
      <c r="J2278">
        <f>VLOOKUP(A2278&amp;"|"&amp;"Spring"&amp;"|"&amp;"Math",kipp_maps!H:J,3,FALSE)</f>
        <v>89</v>
      </c>
      <c r="K2278">
        <f>VLOOKUP(A2278&amp;"|"&amp;"Spring"&amp;"|"&amp;"Math",kipp_maps!H:K,4,FALSE)</f>
        <v>4</v>
      </c>
      <c r="L2278">
        <f>VLOOKUP(A2278&amp;"|"&amp;"Fall"&amp;"|"&amp;"Math",kipp_maps!H:L,5,FALSE)</f>
        <v>3</v>
      </c>
      <c r="M2278">
        <f t="shared" si="140"/>
        <v>14</v>
      </c>
      <c r="N2278">
        <f t="shared" si="141"/>
        <v>11</v>
      </c>
      <c r="O2278">
        <f>VLOOKUP(A2278&amp;"|"&amp;"Fall"&amp;"|"&amp;"Reading",kipp_maps!H:I,2,FALSE)</f>
        <v>244</v>
      </c>
      <c r="P2278">
        <f>VLOOKUP(A2278&amp;"|"&amp;"Fall"&amp;"|"&amp;"Reading",kipp_maps!H:J,3,FALSE)</f>
        <v>96</v>
      </c>
      <c r="Q2278">
        <f>VLOOKUP(A2278&amp;"|"&amp;"Fall"&amp;"|"&amp;"Reading",kipp_maps!H:K,4,FALSE)</f>
        <v>4</v>
      </c>
      <c r="R2278">
        <f>VLOOKUP(A2278&amp;"|"&amp;"Spring"&amp;"|"&amp;"Reading",kipp_maps!H:I,2,FALSE)</f>
        <v>240</v>
      </c>
      <c r="S2278">
        <f>VLOOKUP(A2278&amp;"|"&amp;"Spring"&amp;"|"&amp;"Reading",kipp_maps!H:J,3,FALSE)</f>
        <v>90</v>
      </c>
      <c r="T2278">
        <f>VLOOKUP(A2278&amp;"|"&amp;"Spring"&amp;"|"&amp;"Reading",kipp_maps!H:K,4,FALSE)</f>
        <v>4</v>
      </c>
      <c r="U2278">
        <f>VLOOKUP(A2278&amp;"|"&amp;"Fall"&amp;"|"&amp;"Reading",kipp_maps!H:L,5,FALSE)</f>
        <v>2</v>
      </c>
      <c r="V2278">
        <f t="shared" si="142"/>
        <v>-4</v>
      </c>
      <c r="W2278">
        <f t="shared" si="143"/>
        <v>-6</v>
      </c>
    </row>
    <row r="2279" spans="1:23" x14ac:dyDescent="0.25">
      <c r="A2279">
        <v>26566</v>
      </c>
      <c r="B2279" t="str">
        <f>VLOOKUP(A2279,kipp_maps!A:B,2,FALSE)</f>
        <v>School A</v>
      </c>
      <c r="C2279">
        <f>VLOOKUP(A2279,kipp_maps!A:C,3,FALSE)</f>
        <v>8</v>
      </c>
      <c r="D2279">
        <f>VLOOKUP(A2279,kipp_maps!A:D,4,FALSE)</f>
        <v>2019</v>
      </c>
      <c r="E2279" t="str">
        <f>VLOOKUP(A2279,kipp_maps!A:E,5,FALSE)</f>
        <v>Gifted</v>
      </c>
      <c r="F2279" t="str">
        <f>VLOOKUP(A2279&amp;"|"&amp;"Fall"&amp;"|"&amp;"Math",kipp_maps!H:I,2,FALSE)</f>
        <v>.</v>
      </c>
      <c r="G2279" t="str">
        <f>VLOOKUP(A2279&amp;"|"&amp;"Fall"&amp;"|"&amp;"Math",kipp_maps!H:J,3,FALSE)</f>
        <v>.</v>
      </c>
      <c r="H2279" t="str">
        <f>VLOOKUP(A2279&amp;"|"&amp;"Fall"&amp;"|"&amp;"Math",kipp_maps!H:K,4,FALSE)</f>
        <v>.</v>
      </c>
      <c r="I2279">
        <f>VLOOKUP(A2279&amp;"|"&amp;"Spring"&amp;"|"&amp;"Math",kipp_maps!H:I,2,FALSE)</f>
        <v>242</v>
      </c>
      <c r="J2279">
        <f>VLOOKUP(A2279&amp;"|"&amp;"Spring"&amp;"|"&amp;"Math",kipp_maps!H:J,3,FALSE)</f>
        <v>72</v>
      </c>
      <c r="K2279">
        <f>VLOOKUP(A2279&amp;"|"&amp;"Spring"&amp;"|"&amp;"Math",kipp_maps!H:K,4,FALSE)</f>
        <v>3</v>
      </c>
      <c r="L2279" t="str">
        <f>VLOOKUP(A2279&amp;"|"&amp;"Fall"&amp;"|"&amp;"Math",kipp_maps!H:L,5,FALSE)</f>
        <v>.</v>
      </c>
      <c r="M2279" t="e">
        <f t="shared" si="140"/>
        <v>#VALUE!</v>
      </c>
      <c r="N2279" t="e">
        <f t="shared" si="141"/>
        <v>#VALUE!</v>
      </c>
      <c r="O2279" t="str">
        <f>VLOOKUP(A2279&amp;"|"&amp;"Fall"&amp;"|"&amp;"Reading",kipp_maps!H:I,2,FALSE)</f>
        <v>.</v>
      </c>
      <c r="P2279" t="str">
        <f>VLOOKUP(A2279&amp;"|"&amp;"Fall"&amp;"|"&amp;"Reading",kipp_maps!H:J,3,FALSE)</f>
        <v>.</v>
      </c>
      <c r="Q2279" t="str">
        <f>VLOOKUP(A2279&amp;"|"&amp;"Fall"&amp;"|"&amp;"Reading",kipp_maps!H:K,4,FALSE)</f>
        <v>.</v>
      </c>
      <c r="R2279">
        <f>VLOOKUP(A2279&amp;"|"&amp;"Spring"&amp;"|"&amp;"Reading",kipp_maps!H:I,2,FALSE)</f>
        <v>216</v>
      </c>
      <c r="S2279">
        <f>VLOOKUP(A2279&amp;"|"&amp;"Spring"&amp;"|"&amp;"Reading",kipp_maps!H:J,3,FALSE)</f>
        <v>40</v>
      </c>
      <c r="T2279">
        <f>VLOOKUP(A2279&amp;"|"&amp;"Spring"&amp;"|"&amp;"Reading",kipp_maps!H:K,4,FALSE)</f>
        <v>2</v>
      </c>
      <c r="U2279" t="str">
        <f>VLOOKUP(A2279&amp;"|"&amp;"Fall"&amp;"|"&amp;"Reading",kipp_maps!H:L,5,FALSE)</f>
        <v>.</v>
      </c>
      <c r="V2279" t="e">
        <f t="shared" si="142"/>
        <v>#VALUE!</v>
      </c>
      <c r="W2279" t="e">
        <f t="shared" si="143"/>
        <v>#VALUE!</v>
      </c>
    </row>
    <row r="2280" spans="1:23" x14ac:dyDescent="0.25">
      <c r="A2280">
        <v>27658</v>
      </c>
      <c r="B2280" t="str">
        <f>VLOOKUP(A2280,kipp_maps!A:B,2,FALSE)</f>
        <v>School D</v>
      </c>
      <c r="C2280">
        <f>VLOOKUP(A2280,kipp_maps!A:C,3,FALSE)</f>
        <v>8</v>
      </c>
      <c r="D2280">
        <f>VLOOKUP(A2280,kipp_maps!A:D,4,FALSE)</f>
        <v>2019</v>
      </c>
      <c r="E2280" t="str">
        <f>VLOOKUP(A2280,kipp_maps!A:E,5,FALSE)</f>
        <v>GenEd</v>
      </c>
      <c r="F2280">
        <f>VLOOKUP(A2280&amp;"|"&amp;"Fall"&amp;"|"&amp;"Math",kipp_maps!H:I,2,FALSE)</f>
        <v>238</v>
      </c>
      <c r="G2280">
        <f>VLOOKUP(A2280&amp;"|"&amp;"Fall"&amp;"|"&amp;"Math",kipp_maps!H:J,3,FALSE)</f>
        <v>70</v>
      </c>
      <c r="H2280">
        <f>VLOOKUP(A2280&amp;"|"&amp;"Fall"&amp;"|"&amp;"Math",kipp_maps!H:K,4,FALSE)</f>
        <v>3</v>
      </c>
      <c r="I2280">
        <f>VLOOKUP(A2280&amp;"|"&amp;"Spring"&amp;"|"&amp;"Math",kipp_maps!H:I,2,FALSE)</f>
        <v>229</v>
      </c>
      <c r="J2280">
        <f>VLOOKUP(A2280&amp;"|"&amp;"Spring"&amp;"|"&amp;"Math",kipp_maps!H:J,3,FALSE)</f>
        <v>46</v>
      </c>
      <c r="K2280">
        <f>VLOOKUP(A2280&amp;"|"&amp;"Spring"&amp;"|"&amp;"Math",kipp_maps!H:K,4,FALSE)</f>
        <v>2</v>
      </c>
      <c r="L2280">
        <f>VLOOKUP(A2280&amp;"|"&amp;"Fall"&amp;"|"&amp;"Math",kipp_maps!H:L,5,FALSE)</f>
        <v>3</v>
      </c>
      <c r="M2280">
        <f t="shared" si="140"/>
        <v>-9</v>
      </c>
      <c r="N2280">
        <f t="shared" si="141"/>
        <v>-12</v>
      </c>
      <c r="O2280">
        <f>VLOOKUP(A2280&amp;"|"&amp;"Fall"&amp;"|"&amp;"Reading",kipp_maps!H:I,2,FALSE)</f>
        <v>214</v>
      </c>
      <c r="P2280">
        <f>VLOOKUP(A2280&amp;"|"&amp;"Fall"&amp;"|"&amp;"Reading",kipp_maps!H:J,3,FALSE)</f>
        <v>39</v>
      </c>
      <c r="Q2280">
        <f>VLOOKUP(A2280&amp;"|"&amp;"Fall"&amp;"|"&amp;"Reading",kipp_maps!H:K,4,FALSE)</f>
        <v>2</v>
      </c>
      <c r="R2280">
        <f>VLOOKUP(A2280&amp;"|"&amp;"Spring"&amp;"|"&amp;"Reading",kipp_maps!H:I,2,FALSE)</f>
        <v>212</v>
      </c>
      <c r="S2280">
        <f>VLOOKUP(A2280&amp;"|"&amp;"Spring"&amp;"|"&amp;"Reading",kipp_maps!H:J,3,FALSE)</f>
        <v>30</v>
      </c>
      <c r="T2280">
        <f>VLOOKUP(A2280&amp;"|"&amp;"Spring"&amp;"|"&amp;"Reading",kipp_maps!H:K,4,FALSE)</f>
        <v>2</v>
      </c>
      <c r="U2280">
        <f>VLOOKUP(A2280&amp;"|"&amp;"Fall"&amp;"|"&amp;"Reading",kipp_maps!H:L,5,FALSE)</f>
        <v>4</v>
      </c>
      <c r="V2280">
        <f t="shared" si="142"/>
        <v>-2</v>
      </c>
      <c r="W2280">
        <f t="shared" si="143"/>
        <v>-6</v>
      </c>
    </row>
    <row r="2281" spans="1:23" x14ac:dyDescent="0.25">
      <c r="A2281">
        <v>19133</v>
      </c>
      <c r="B2281" t="str">
        <f>VLOOKUP(A2281,kipp_maps!A:B,2,FALSE)</f>
        <v>School D</v>
      </c>
      <c r="C2281">
        <f>VLOOKUP(A2281,kipp_maps!A:C,3,FALSE)</f>
        <v>8</v>
      </c>
      <c r="D2281">
        <f>VLOOKUP(A2281,kipp_maps!A:D,4,FALSE)</f>
        <v>2019</v>
      </c>
      <c r="E2281" t="str">
        <f>VLOOKUP(A2281,kipp_maps!A:E,5,FALSE)</f>
        <v>GenEd</v>
      </c>
      <c r="F2281">
        <f>VLOOKUP(A2281&amp;"|"&amp;"Fall"&amp;"|"&amp;"Math",kipp_maps!H:I,2,FALSE)</f>
        <v>215</v>
      </c>
      <c r="G2281">
        <f>VLOOKUP(A2281&amp;"|"&amp;"Fall"&amp;"|"&amp;"Math",kipp_maps!H:J,3,FALSE)</f>
        <v>22</v>
      </c>
      <c r="H2281">
        <f>VLOOKUP(A2281&amp;"|"&amp;"Fall"&amp;"|"&amp;"Math",kipp_maps!H:K,4,FALSE)</f>
        <v>1</v>
      </c>
      <c r="I2281">
        <f>VLOOKUP(A2281&amp;"|"&amp;"Spring"&amp;"|"&amp;"Math",kipp_maps!H:I,2,FALSE)</f>
        <v>210</v>
      </c>
      <c r="J2281">
        <f>VLOOKUP(A2281&amp;"|"&amp;"Spring"&amp;"|"&amp;"Math",kipp_maps!H:J,3,FALSE)</f>
        <v>14</v>
      </c>
      <c r="K2281">
        <f>VLOOKUP(A2281&amp;"|"&amp;"Spring"&amp;"|"&amp;"Math",kipp_maps!H:K,4,FALSE)</f>
        <v>1</v>
      </c>
      <c r="L2281">
        <f>VLOOKUP(A2281&amp;"|"&amp;"Fall"&amp;"|"&amp;"Math",kipp_maps!H:L,5,FALSE)</f>
        <v>5</v>
      </c>
      <c r="M2281">
        <f t="shared" si="140"/>
        <v>-5</v>
      </c>
      <c r="N2281">
        <f t="shared" si="141"/>
        <v>-10</v>
      </c>
      <c r="O2281">
        <f>VLOOKUP(A2281&amp;"|"&amp;"Fall"&amp;"|"&amp;"Reading",kipp_maps!H:I,2,FALSE)</f>
        <v>212</v>
      </c>
      <c r="P2281">
        <f>VLOOKUP(A2281&amp;"|"&amp;"Fall"&amp;"|"&amp;"Reading",kipp_maps!H:J,3,FALSE)</f>
        <v>34</v>
      </c>
      <c r="Q2281">
        <f>VLOOKUP(A2281&amp;"|"&amp;"Fall"&amp;"|"&amp;"Reading",kipp_maps!H:K,4,FALSE)</f>
        <v>2</v>
      </c>
      <c r="R2281">
        <f>VLOOKUP(A2281&amp;"|"&amp;"Spring"&amp;"|"&amp;"Reading",kipp_maps!H:I,2,FALSE)</f>
        <v>218</v>
      </c>
      <c r="S2281">
        <f>VLOOKUP(A2281&amp;"|"&amp;"Spring"&amp;"|"&amp;"Reading",kipp_maps!H:J,3,FALSE)</f>
        <v>45</v>
      </c>
      <c r="T2281">
        <f>VLOOKUP(A2281&amp;"|"&amp;"Spring"&amp;"|"&amp;"Reading",kipp_maps!H:K,4,FALSE)</f>
        <v>2</v>
      </c>
      <c r="U2281">
        <f>VLOOKUP(A2281&amp;"|"&amp;"Fall"&amp;"|"&amp;"Reading",kipp_maps!H:L,5,FALSE)</f>
        <v>4</v>
      </c>
      <c r="V2281">
        <f t="shared" si="142"/>
        <v>6</v>
      </c>
      <c r="W2281">
        <f t="shared" si="143"/>
        <v>2</v>
      </c>
    </row>
    <row r="2282" spans="1:23" x14ac:dyDescent="0.25">
      <c r="A2282">
        <v>17519</v>
      </c>
      <c r="B2282" t="str">
        <f>VLOOKUP(A2282,kipp_maps!A:B,2,FALSE)</f>
        <v>School D</v>
      </c>
      <c r="C2282">
        <f>VLOOKUP(A2282,kipp_maps!A:C,3,FALSE)</f>
        <v>8</v>
      </c>
      <c r="D2282">
        <f>VLOOKUP(A2282,kipp_maps!A:D,4,FALSE)</f>
        <v>2019</v>
      </c>
      <c r="E2282" t="str">
        <f>VLOOKUP(A2282,kipp_maps!A:E,5,FALSE)</f>
        <v>GenEd</v>
      </c>
      <c r="F2282">
        <f>VLOOKUP(A2282&amp;"|"&amp;"Fall"&amp;"|"&amp;"Math",kipp_maps!H:I,2,FALSE)</f>
        <v>229</v>
      </c>
      <c r="G2282">
        <f>VLOOKUP(A2282&amp;"|"&amp;"Fall"&amp;"|"&amp;"Math",kipp_maps!H:J,3,FALSE)</f>
        <v>51</v>
      </c>
      <c r="H2282">
        <f>VLOOKUP(A2282&amp;"|"&amp;"Fall"&amp;"|"&amp;"Math",kipp_maps!H:K,4,FALSE)</f>
        <v>3</v>
      </c>
      <c r="I2282">
        <f>VLOOKUP(A2282&amp;"|"&amp;"Spring"&amp;"|"&amp;"Math",kipp_maps!H:I,2,FALSE)</f>
        <v>221</v>
      </c>
      <c r="J2282">
        <f>VLOOKUP(A2282&amp;"|"&amp;"Spring"&amp;"|"&amp;"Math",kipp_maps!H:J,3,FALSE)</f>
        <v>30</v>
      </c>
      <c r="K2282">
        <f>VLOOKUP(A2282&amp;"|"&amp;"Spring"&amp;"|"&amp;"Math",kipp_maps!H:K,4,FALSE)</f>
        <v>2</v>
      </c>
      <c r="L2282">
        <f>VLOOKUP(A2282&amp;"|"&amp;"Fall"&amp;"|"&amp;"Math",kipp_maps!H:L,5,FALSE)</f>
        <v>4</v>
      </c>
      <c r="M2282">
        <f t="shared" si="140"/>
        <v>-8</v>
      </c>
      <c r="N2282">
        <f t="shared" si="141"/>
        <v>-12</v>
      </c>
      <c r="O2282">
        <f>VLOOKUP(A2282&amp;"|"&amp;"Fall"&amp;"|"&amp;"Reading",kipp_maps!H:I,2,FALSE)</f>
        <v>205</v>
      </c>
      <c r="P2282">
        <f>VLOOKUP(A2282&amp;"|"&amp;"Fall"&amp;"|"&amp;"Reading",kipp_maps!H:J,3,FALSE)</f>
        <v>19</v>
      </c>
      <c r="Q2282">
        <f>VLOOKUP(A2282&amp;"|"&amp;"Fall"&amp;"|"&amp;"Reading",kipp_maps!H:K,4,FALSE)</f>
        <v>1</v>
      </c>
      <c r="R2282">
        <f>VLOOKUP(A2282&amp;"|"&amp;"Spring"&amp;"|"&amp;"Reading",kipp_maps!H:I,2,FALSE)</f>
        <v>224</v>
      </c>
      <c r="S2282">
        <f>VLOOKUP(A2282&amp;"|"&amp;"Spring"&amp;"|"&amp;"Reading",kipp_maps!H:J,3,FALSE)</f>
        <v>60</v>
      </c>
      <c r="T2282">
        <f>VLOOKUP(A2282&amp;"|"&amp;"Spring"&amp;"|"&amp;"Reading",kipp_maps!H:K,4,FALSE)</f>
        <v>3</v>
      </c>
      <c r="U2282">
        <f>VLOOKUP(A2282&amp;"|"&amp;"Fall"&amp;"|"&amp;"Reading",kipp_maps!H:L,5,FALSE)</f>
        <v>5</v>
      </c>
      <c r="V2282">
        <f t="shared" si="142"/>
        <v>19</v>
      </c>
      <c r="W2282">
        <f t="shared" si="143"/>
        <v>14</v>
      </c>
    </row>
    <row r="2283" spans="1:23" x14ac:dyDescent="0.25">
      <c r="A2283">
        <v>16182</v>
      </c>
      <c r="B2283" t="str">
        <f>VLOOKUP(A2283,kipp_maps!A:B,2,FALSE)</f>
        <v>School C</v>
      </c>
      <c r="C2283">
        <f>VLOOKUP(A2283,kipp_maps!A:C,3,FALSE)</f>
        <v>8</v>
      </c>
      <c r="D2283">
        <f>VLOOKUP(A2283,kipp_maps!A:D,4,FALSE)</f>
        <v>2019</v>
      </c>
      <c r="E2283" t="str">
        <f>VLOOKUP(A2283,kipp_maps!A:E,5,FALSE)</f>
        <v>GenEd</v>
      </c>
      <c r="F2283">
        <f>VLOOKUP(A2283&amp;"|"&amp;"Fall"&amp;"|"&amp;"Math",kipp_maps!H:I,2,FALSE)</f>
        <v>230</v>
      </c>
      <c r="G2283">
        <f>VLOOKUP(A2283&amp;"|"&amp;"Fall"&amp;"|"&amp;"Math",kipp_maps!H:J,3,FALSE)</f>
        <v>53</v>
      </c>
      <c r="H2283">
        <f>VLOOKUP(A2283&amp;"|"&amp;"Fall"&amp;"|"&amp;"Math",kipp_maps!H:K,4,FALSE)</f>
        <v>3</v>
      </c>
      <c r="I2283">
        <f>VLOOKUP(A2283&amp;"|"&amp;"Spring"&amp;"|"&amp;"Math",kipp_maps!H:I,2,FALSE)</f>
        <v>231</v>
      </c>
      <c r="J2283">
        <f>VLOOKUP(A2283&amp;"|"&amp;"Spring"&amp;"|"&amp;"Math",kipp_maps!H:J,3,FALSE)</f>
        <v>50</v>
      </c>
      <c r="K2283">
        <f>VLOOKUP(A2283&amp;"|"&amp;"Spring"&amp;"|"&amp;"Math",kipp_maps!H:K,4,FALSE)</f>
        <v>3</v>
      </c>
      <c r="L2283">
        <f>VLOOKUP(A2283&amp;"|"&amp;"Fall"&amp;"|"&amp;"Math",kipp_maps!H:L,5,FALSE)</f>
        <v>4</v>
      </c>
      <c r="M2283">
        <f t="shared" si="140"/>
        <v>1</v>
      </c>
      <c r="N2283">
        <f t="shared" si="141"/>
        <v>-3</v>
      </c>
      <c r="O2283">
        <f>VLOOKUP(A2283&amp;"|"&amp;"Fall"&amp;"|"&amp;"Reading",kipp_maps!H:I,2,FALSE)</f>
        <v>232</v>
      </c>
      <c r="P2283">
        <f>VLOOKUP(A2283&amp;"|"&amp;"Fall"&amp;"|"&amp;"Reading",kipp_maps!H:J,3,FALSE)</f>
        <v>82</v>
      </c>
      <c r="Q2283">
        <f>VLOOKUP(A2283&amp;"|"&amp;"Fall"&amp;"|"&amp;"Reading",kipp_maps!H:K,4,FALSE)</f>
        <v>4</v>
      </c>
      <c r="R2283">
        <f>VLOOKUP(A2283&amp;"|"&amp;"Spring"&amp;"|"&amp;"Reading",kipp_maps!H:I,2,FALSE)</f>
        <v>225</v>
      </c>
      <c r="S2283">
        <f>VLOOKUP(A2283&amp;"|"&amp;"Spring"&amp;"|"&amp;"Reading",kipp_maps!H:J,3,FALSE)</f>
        <v>62</v>
      </c>
      <c r="T2283">
        <f>VLOOKUP(A2283&amp;"|"&amp;"Spring"&amp;"|"&amp;"Reading",kipp_maps!H:K,4,FALSE)</f>
        <v>3</v>
      </c>
      <c r="U2283">
        <f>VLOOKUP(A2283&amp;"|"&amp;"Fall"&amp;"|"&amp;"Reading",kipp_maps!H:L,5,FALSE)</f>
        <v>2</v>
      </c>
      <c r="V2283">
        <f t="shared" si="142"/>
        <v>-7</v>
      </c>
      <c r="W2283">
        <f t="shared" si="143"/>
        <v>-9</v>
      </c>
    </row>
    <row r="2284" spans="1:23" x14ac:dyDescent="0.25">
      <c r="A2284">
        <v>19362</v>
      </c>
      <c r="B2284" t="str">
        <f>VLOOKUP(A2284,kipp_maps!A:B,2,FALSE)</f>
        <v>School A</v>
      </c>
      <c r="C2284">
        <f>VLOOKUP(A2284,kipp_maps!A:C,3,FALSE)</f>
        <v>8</v>
      </c>
      <c r="D2284">
        <f>VLOOKUP(A2284,kipp_maps!A:D,4,FALSE)</f>
        <v>2019</v>
      </c>
      <c r="E2284" t="str">
        <f>VLOOKUP(A2284,kipp_maps!A:E,5,FALSE)</f>
        <v>GenEd</v>
      </c>
      <c r="F2284" t="str">
        <f>VLOOKUP(A2284&amp;"|"&amp;"Fall"&amp;"|"&amp;"Math",kipp_maps!H:I,2,FALSE)</f>
        <v>.</v>
      </c>
      <c r="G2284" t="str">
        <f>VLOOKUP(A2284&amp;"|"&amp;"Fall"&amp;"|"&amp;"Math",kipp_maps!H:J,3,FALSE)</f>
        <v>.</v>
      </c>
      <c r="H2284" t="str">
        <f>VLOOKUP(A2284&amp;"|"&amp;"Fall"&amp;"|"&amp;"Math",kipp_maps!H:K,4,FALSE)</f>
        <v>.</v>
      </c>
      <c r="I2284">
        <f>VLOOKUP(A2284&amp;"|"&amp;"Spring"&amp;"|"&amp;"Math",kipp_maps!H:I,2,FALSE)</f>
        <v>202</v>
      </c>
      <c r="J2284">
        <f>VLOOKUP(A2284&amp;"|"&amp;"Spring"&amp;"|"&amp;"Math",kipp_maps!H:J,3,FALSE)</f>
        <v>7</v>
      </c>
      <c r="K2284">
        <f>VLOOKUP(A2284&amp;"|"&amp;"Spring"&amp;"|"&amp;"Math",kipp_maps!H:K,4,FALSE)</f>
        <v>1</v>
      </c>
      <c r="L2284" t="str">
        <f>VLOOKUP(A2284&amp;"|"&amp;"Fall"&amp;"|"&amp;"Math",kipp_maps!H:L,5,FALSE)</f>
        <v>.</v>
      </c>
      <c r="M2284" t="e">
        <f t="shared" si="140"/>
        <v>#VALUE!</v>
      </c>
      <c r="N2284" t="e">
        <f t="shared" si="141"/>
        <v>#VALUE!</v>
      </c>
      <c r="O2284" t="str">
        <f>VLOOKUP(A2284&amp;"|"&amp;"Fall"&amp;"|"&amp;"Reading",kipp_maps!H:I,2,FALSE)</f>
        <v>.</v>
      </c>
      <c r="P2284" t="str">
        <f>VLOOKUP(A2284&amp;"|"&amp;"Fall"&amp;"|"&amp;"Reading",kipp_maps!H:J,3,FALSE)</f>
        <v>.</v>
      </c>
      <c r="Q2284" t="str">
        <f>VLOOKUP(A2284&amp;"|"&amp;"Fall"&amp;"|"&amp;"Reading",kipp_maps!H:K,4,FALSE)</f>
        <v>.</v>
      </c>
      <c r="R2284">
        <f>VLOOKUP(A2284&amp;"|"&amp;"Spring"&amp;"|"&amp;"Reading",kipp_maps!H:I,2,FALSE)</f>
        <v>210</v>
      </c>
      <c r="S2284">
        <f>VLOOKUP(A2284&amp;"|"&amp;"Spring"&amp;"|"&amp;"Reading",kipp_maps!H:J,3,FALSE)</f>
        <v>26</v>
      </c>
      <c r="T2284">
        <f>VLOOKUP(A2284&amp;"|"&amp;"Spring"&amp;"|"&amp;"Reading",kipp_maps!H:K,4,FALSE)</f>
        <v>2</v>
      </c>
      <c r="U2284" t="str">
        <f>VLOOKUP(A2284&amp;"|"&amp;"Fall"&amp;"|"&amp;"Reading",kipp_maps!H:L,5,FALSE)</f>
        <v>.</v>
      </c>
      <c r="V2284" t="e">
        <f t="shared" si="142"/>
        <v>#VALUE!</v>
      </c>
      <c r="W2284" t="e">
        <f t="shared" si="143"/>
        <v>#VALUE!</v>
      </c>
    </row>
    <row r="2285" spans="1:23" x14ac:dyDescent="0.25">
      <c r="A2285">
        <v>10672</v>
      </c>
      <c r="B2285" t="str">
        <f>VLOOKUP(A2285,kipp_maps!A:B,2,FALSE)</f>
        <v>School D</v>
      </c>
      <c r="C2285">
        <f>VLOOKUP(A2285,kipp_maps!A:C,3,FALSE)</f>
        <v>8</v>
      </c>
      <c r="D2285">
        <f>VLOOKUP(A2285,kipp_maps!A:D,4,FALSE)</f>
        <v>2019</v>
      </c>
      <c r="E2285" t="str">
        <f>VLOOKUP(A2285,kipp_maps!A:E,5,FALSE)</f>
        <v>GenEd</v>
      </c>
      <c r="F2285">
        <f>VLOOKUP(A2285&amp;"|"&amp;"Fall"&amp;"|"&amp;"Math",kipp_maps!H:I,2,FALSE)</f>
        <v>217</v>
      </c>
      <c r="G2285">
        <f>VLOOKUP(A2285&amp;"|"&amp;"Fall"&amp;"|"&amp;"Math",kipp_maps!H:J,3,FALSE)</f>
        <v>26</v>
      </c>
      <c r="H2285">
        <f>VLOOKUP(A2285&amp;"|"&amp;"Fall"&amp;"|"&amp;"Math",kipp_maps!H:K,4,FALSE)</f>
        <v>2</v>
      </c>
      <c r="I2285">
        <f>VLOOKUP(A2285&amp;"|"&amp;"Spring"&amp;"|"&amp;"Math",kipp_maps!H:I,2,FALSE)</f>
        <v>233</v>
      </c>
      <c r="J2285">
        <f>VLOOKUP(A2285&amp;"|"&amp;"Spring"&amp;"|"&amp;"Math",kipp_maps!H:J,3,FALSE)</f>
        <v>54</v>
      </c>
      <c r="K2285">
        <f>VLOOKUP(A2285&amp;"|"&amp;"Spring"&amp;"|"&amp;"Math",kipp_maps!H:K,4,FALSE)</f>
        <v>3</v>
      </c>
      <c r="L2285">
        <f>VLOOKUP(A2285&amp;"|"&amp;"Fall"&amp;"|"&amp;"Math",kipp_maps!H:L,5,FALSE)</f>
        <v>5</v>
      </c>
      <c r="M2285">
        <f t="shared" si="140"/>
        <v>16</v>
      </c>
      <c r="N2285">
        <f t="shared" si="141"/>
        <v>11</v>
      </c>
      <c r="O2285">
        <f>VLOOKUP(A2285&amp;"|"&amp;"Fall"&amp;"|"&amp;"Reading",kipp_maps!H:I,2,FALSE)</f>
        <v>210</v>
      </c>
      <c r="P2285">
        <f>VLOOKUP(A2285&amp;"|"&amp;"Fall"&amp;"|"&amp;"Reading",kipp_maps!H:J,3,FALSE)</f>
        <v>29</v>
      </c>
      <c r="Q2285">
        <f>VLOOKUP(A2285&amp;"|"&amp;"Fall"&amp;"|"&amp;"Reading",kipp_maps!H:K,4,FALSE)</f>
        <v>2</v>
      </c>
      <c r="R2285">
        <f>VLOOKUP(A2285&amp;"|"&amp;"Spring"&amp;"|"&amp;"Reading",kipp_maps!H:I,2,FALSE)</f>
        <v>217</v>
      </c>
      <c r="S2285">
        <f>VLOOKUP(A2285&amp;"|"&amp;"Spring"&amp;"|"&amp;"Reading",kipp_maps!H:J,3,FALSE)</f>
        <v>42</v>
      </c>
      <c r="T2285">
        <f>VLOOKUP(A2285&amp;"|"&amp;"Spring"&amp;"|"&amp;"Reading",kipp_maps!H:K,4,FALSE)</f>
        <v>2</v>
      </c>
      <c r="U2285">
        <f>VLOOKUP(A2285&amp;"|"&amp;"Fall"&amp;"|"&amp;"Reading",kipp_maps!H:L,5,FALSE)</f>
        <v>4</v>
      </c>
      <c r="V2285">
        <f t="shared" si="142"/>
        <v>7</v>
      </c>
      <c r="W2285">
        <f t="shared" si="143"/>
        <v>3</v>
      </c>
    </row>
    <row r="2286" spans="1:23" x14ac:dyDescent="0.25">
      <c r="A2286">
        <v>29391</v>
      </c>
      <c r="B2286" t="str">
        <f>VLOOKUP(A2286,kipp_maps!A:B,2,FALSE)</f>
        <v>School A</v>
      </c>
      <c r="C2286">
        <f>VLOOKUP(A2286,kipp_maps!A:C,3,FALSE)</f>
        <v>8</v>
      </c>
      <c r="D2286">
        <f>VLOOKUP(A2286,kipp_maps!A:D,4,FALSE)</f>
        <v>2019</v>
      </c>
      <c r="E2286" t="str">
        <f>VLOOKUP(A2286,kipp_maps!A:E,5,FALSE)</f>
        <v>GenEd</v>
      </c>
      <c r="F2286">
        <f>VLOOKUP(A2286&amp;"|"&amp;"Fall"&amp;"|"&amp;"Math",kipp_maps!H:I,2,FALSE)</f>
        <v>230</v>
      </c>
      <c r="G2286">
        <f>VLOOKUP(A2286&amp;"|"&amp;"Fall"&amp;"|"&amp;"Math",kipp_maps!H:J,3,FALSE)</f>
        <v>53</v>
      </c>
      <c r="H2286">
        <f>VLOOKUP(A2286&amp;"|"&amp;"Fall"&amp;"|"&amp;"Math",kipp_maps!H:K,4,FALSE)</f>
        <v>3</v>
      </c>
      <c r="I2286">
        <f>VLOOKUP(A2286&amp;"|"&amp;"Spring"&amp;"|"&amp;"Math",kipp_maps!H:I,2,FALSE)</f>
        <v>238</v>
      </c>
      <c r="J2286">
        <f>VLOOKUP(A2286&amp;"|"&amp;"Spring"&amp;"|"&amp;"Math",kipp_maps!H:J,3,FALSE)</f>
        <v>64</v>
      </c>
      <c r="K2286">
        <f>VLOOKUP(A2286&amp;"|"&amp;"Spring"&amp;"|"&amp;"Math",kipp_maps!H:K,4,FALSE)</f>
        <v>3</v>
      </c>
      <c r="L2286">
        <f>VLOOKUP(A2286&amp;"|"&amp;"Fall"&amp;"|"&amp;"Math",kipp_maps!H:L,5,FALSE)</f>
        <v>4</v>
      </c>
      <c r="M2286">
        <f t="shared" si="140"/>
        <v>8</v>
      </c>
      <c r="N2286">
        <f t="shared" si="141"/>
        <v>4</v>
      </c>
      <c r="O2286">
        <f>VLOOKUP(A2286&amp;"|"&amp;"Fall"&amp;"|"&amp;"Reading",kipp_maps!H:I,2,FALSE)</f>
        <v>221</v>
      </c>
      <c r="P2286">
        <f>VLOOKUP(A2286&amp;"|"&amp;"Fall"&amp;"|"&amp;"Reading",kipp_maps!H:J,3,FALSE)</f>
        <v>57</v>
      </c>
      <c r="Q2286">
        <f>VLOOKUP(A2286&amp;"|"&amp;"Fall"&amp;"|"&amp;"Reading",kipp_maps!H:K,4,FALSE)</f>
        <v>3</v>
      </c>
      <c r="R2286">
        <f>VLOOKUP(A2286&amp;"|"&amp;"Spring"&amp;"|"&amp;"Reading",kipp_maps!H:I,2,FALSE)</f>
        <v>236</v>
      </c>
      <c r="S2286">
        <f>VLOOKUP(A2286&amp;"|"&amp;"Spring"&amp;"|"&amp;"Reading",kipp_maps!H:J,3,FALSE)</f>
        <v>84</v>
      </c>
      <c r="T2286">
        <f>VLOOKUP(A2286&amp;"|"&amp;"Spring"&amp;"|"&amp;"Reading",kipp_maps!H:K,4,FALSE)</f>
        <v>4</v>
      </c>
      <c r="U2286">
        <f>VLOOKUP(A2286&amp;"|"&amp;"Fall"&amp;"|"&amp;"Reading",kipp_maps!H:L,5,FALSE)</f>
        <v>2</v>
      </c>
      <c r="V2286">
        <f t="shared" si="142"/>
        <v>15</v>
      </c>
      <c r="W2286">
        <f t="shared" si="143"/>
        <v>13</v>
      </c>
    </row>
    <row r="2287" spans="1:23" x14ac:dyDescent="0.25">
      <c r="A2287">
        <v>15768</v>
      </c>
      <c r="B2287" t="str">
        <f>VLOOKUP(A2287,kipp_maps!A:B,2,FALSE)</f>
        <v>School A</v>
      </c>
      <c r="C2287">
        <f>VLOOKUP(A2287,kipp_maps!A:C,3,FALSE)</f>
        <v>8</v>
      </c>
      <c r="D2287">
        <f>VLOOKUP(A2287,kipp_maps!A:D,4,FALSE)</f>
        <v>2019</v>
      </c>
      <c r="E2287" t="str">
        <f>VLOOKUP(A2287,kipp_maps!A:E,5,FALSE)</f>
        <v>GenEd</v>
      </c>
      <c r="F2287">
        <f>VLOOKUP(A2287&amp;"|"&amp;"Fall"&amp;"|"&amp;"Math",kipp_maps!H:I,2,FALSE)</f>
        <v>250</v>
      </c>
      <c r="G2287">
        <f>VLOOKUP(A2287&amp;"|"&amp;"Fall"&amp;"|"&amp;"Math",kipp_maps!H:J,3,FALSE)</f>
        <v>89</v>
      </c>
      <c r="H2287">
        <f>VLOOKUP(A2287&amp;"|"&amp;"Fall"&amp;"|"&amp;"Math",kipp_maps!H:K,4,FALSE)</f>
        <v>4</v>
      </c>
      <c r="I2287">
        <f>VLOOKUP(A2287&amp;"|"&amp;"Spring"&amp;"|"&amp;"Math",kipp_maps!H:I,2,FALSE)</f>
        <v>246</v>
      </c>
      <c r="J2287">
        <f>VLOOKUP(A2287&amp;"|"&amp;"Spring"&amp;"|"&amp;"Math",kipp_maps!H:J,3,FALSE)</f>
        <v>79</v>
      </c>
      <c r="K2287">
        <f>VLOOKUP(A2287&amp;"|"&amp;"Spring"&amp;"|"&amp;"Math",kipp_maps!H:K,4,FALSE)</f>
        <v>4</v>
      </c>
      <c r="L2287">
        <f>VLOOKUP(A2287&amp;"|"&amp;"Fall"&amp;"|"&amp;"Math",kipp_maps!H:L,5,FALSE)</f>
        <v>3</v>
      </c>
      <c r="M2287">
        <f t="shared" si="140"/>
        <v>-4</v>
      </c>
      <c r="N2287">
        <f t="shared" si="141"/>
        <v>-7</v>
      </c>
      <c r="O2287">
        <f>VLOOKUP(A2287&amp;"|"&amp;"Fall"&amp;"|"&amp;"Reading",kipp_maps!H:I,2,FALSE)</f>
        <v>234</v>
      </c>
      <c r="P2287">
        <f>VLOOKUP(A2287&amp;"|"&amp;"Fall"&amp;"|"&amp;"Reading",kipp_maps!H:J,3,FALSE)</f>
        <v>85</v>
      </c>
      <c r="Q2287">
        <f>VLOOKUP(A2287&amp;"|"&amp;"Fall"&amp;"|"&amp;"Reading",kipp_maps!H:K,4,FALSE)</f>
        <v>4</v>
      </c>
      <c r="R2287">
        <f>VLOOKUP(A2287&amp;"|"&amp;"Spring"&amp;"|"&amp;"Reading",kipp_maps!H:I,2,FALSE)</f>
        <v>242</v>
      </c>
      <c r="S2287">
        <f>VLOOKUP(A2287&amp;"|"&amp;"Spring"&amp;"|"&amp;"Reading",kipp_maps!H:J,3,FALSE)</f>
        <v>92</v>
      </c>
      <c r="T2287">
        <f>VLOOKUP(A2287&amp;"|"&amp;"Spring"&amp;"|"&amp;"Reading",kipp_maps!H:K,4,FALSE)</f>
        <v>4</v>
      </c>
      <c r="U2287">
        <f>VLOOKUP(A2287&amp;"|"&amp;"Fall"&amp;"|"&amp;"Reading",kipp_maps!H:L,5,FALSE)</f>
        <v>2</v>
      </c>
      <c r="V2287">
        <f t="shared" si="142"/>
        <v>8</v>
      </c>
      <c r="W2287">
        <f t="shared" si="143"/>
        <v>6</v>
      </c>
    </row>
    <row r="2288" spans="1:23" x14ac:dyDescent="0.25">
      <c r="A2288">
        <v>29297</v>
      </c>
      <c r="B2288" t="str">
        <f>VLOOKUP(A2288,kipp_maps!A:B,2,FALSE)</f>
        <v>School D</v>
      </c>
      <c r="C2288">
        <f>VLOOKUP(A2288,kipp_maps!A:C,3,FALSE)</f>
        <v>8</v>
      </c>
      <c r="D2288">
        <f>VLOOKUP(A2288,kipp_maps!A:D,4,FALSE)</f>
        <v>2019</v>
      </c>
      <c r="E2288" t="str">
        <f>VLOOKUP(A2288,kipp_maps!A:E,5,FALSE)</f>
        <v>GenEd</v>
      </c>
      <c r="F2288">
        <f>VLOOKUP(A2288&amp;"|"&amp;"Fall"&amp;"|"&amp;"Math",kipp_maps!H:I,2,FALSE)</f>
        <v>221</v>
      </c>
      <c r="G2288">
        <f>VLOOKUP(A2288&amp;"|"&amp;"Fall"&amp;"|"&amp;"Math",kipp_maps!H:J,3,FALSE)</f>
        <v>33</v>
      </c>
      <c r="H2288">
        <f>VLOOKUP(A2288&amp;"|"&amp;"Fall"&amp;"|"&amp;"Math",kipp_maps!H:K,4,FALSE)</f>
        <v>2</v>
      </c>
      <c r="I2288">
        <f>VLOOKUP(A2288&amp;"|"&amp;"Spring"&amp;"|"&amp;"Math",kipp_maps!H:I,2,FALSE)</f>
        <v>225</v>
      </c>
      <c r="J2288">
        <f>VLOOKUP(A2288&amp;"|"&amp;"Spring"&amp;"|"&amp;"Math",kipp_maps!H:J,3,FALSE)</f>
        <v>38</v>
      </c>
      <c r="K2288">
        <f>VLOOKUP(A2288&amp;"|"&amp;"Spring"&amp;"|"&amp;"Math",kipp_maps!H:K,4,FALSE)</f>
        <v>2</v>
      </c>
      <c r="L2288">
        <f>VLOOKUP(A2288&amp;"|"&amp;"Fall"&amp;"|"&amp;"Math",kipp_maps!H:L,5,FALSE)</f>
        <v>4</v>
      </c>
      <c r="M2288">
        <f t="shared" si="140"/>
        <v>4</v>
      </c>
      <c r="N2288">
        <f t="shared" si="141"/>
        <v>0</v>
      </c>
      <c r="O2288">
        <f>VLOOKUP(A2288&amp;"|"&amp;"Fall"&amp;"|"&amp;"Reading",kipp_maps!H:I,2,FALSE)</f>
        <v>212</v>
      </c>
      <c r="P2288">
        <f>VLOOKUP(A2288&amp;"|"&amp;"Fall"&amp;"|"&amp;"Reading",kipp_maps!H:J,3,FALSE)</f>
        <v>34</v>
      </c>
      <c r="Q2288">
        <f>VLOOKUP(A2288&amp;"|"&amp;"Fall"&amp;"|"&amp;"Reading",kipp_maps!H:K,4,FALSE)</f>
        <v>2</v>
      </c>
      <c r="R2288">
        <f>VLOOKUP(A2288&amp;"|"&amp;"Spring"&amp;"|"&amp;"Reading",kipp_maps!H:I,2,FALSE)</f>
        <v>217</v>
      </c>
      <c r="S2288">
        <f>VLOOKUP(A2288&amp;"|"&amp;"Spring"&amp;"|"&amp;"Reading",kipp_maps!H:J,3,FALSE)</f>
        <v>42</v>
      </c>
      <c r="T2288">
        <f>VLOOKUP(A2288&amp;"|"&amp;"Spring"&amp;"|"&amp;"Reading",kipp_maps!H:K,4,FALSE)</f>
        <v>2</v>
      </c>
      <c r="U2288">
        <f>VLOOKUP(A2288&amp;"|"&amp;"Fall"&amp;"|"&amp;"Reading",kipp_maps!H:L,5,FALSE)</f>
        <v>4</v>
      </c>
      <c r="V2288">
        <f t="shared" si="142"/>
        <v>5</v>
      </c>
      <c r="W2288">
        <f t="shared" si="143"/>
        <v>1</v>
      </c>
    </row>
    <row r="2289" spans="1:23" x14ac:dyDescent="0.25">
      <c r="A2289">
        <v>14547</v>
      </c>
      <c r="B2289" t="str">
        <f>VLOOKUP(A2289,kipp_maps!A:B,2,FALSE)</f>
        <v>School D</v>
      </c>
      <c r="C2289">
        <f>VLOOKUP(A2289,kipp_maps!A:C,3,FALSE)</f>
        <v>8</v>
      </c>
      <c r="D2289">
        <f>VLOOKUP(A2289,kipp_maps!A:D,4,FALSE)</f>
        <v>2019</v>
      </c>
      <c r="E2289" t="str">
        <f>VLOOKUP(A2289,kipp_maps!A:E,5,FALSE)</f>
        <v>GenEd</v>
      </c>
      <c r="F2289">
        <f>VLOOKUP(A2289&amp;"|"&amp;"Fall"&amp;"|"&amp;"Math",kipp_maps!H:I,2,FALSE)</f>
        <v>196</v>
      </c>
      <c r="G2289">
        <f>VLOOKUP(A2289&amp;"|"&amp;"Fall"&amp;"|"&amp;"Math",kipp_maps!H:J,3,FALSE)</f>
        <v>3</v>
      </c>
      <c r="H2289">
        <f>VLOOKUP(A2289&amp;"|"&amp;"Fall"&amp;"|"&amp;"Math",kipp_maps!H:K,4,FALSE)</f>
        <v>1</v>
      </c>
      <c r="I2289">
        <f>VLOOKUP(A2289&amp;"|"&amp;"Spring"&amp;"|"&amp;"Math",kipp_maps!H:I,2,FALSE)</f>
        <v>194</v>
      </c>
      <c r="J2289">
        <f>VLOOKUP(A2289&amp;"|"&amp;"Spring"&amp;"|"&amp;"Math",kipp_maps!H:J,3,FALSE)</f>
        <v>3</v>
      </c>
      <c r="K2289">
        <f>VLOOKUP(A2289&amp;"|"&amp;"Spring"&amp;"|"&amp;"Math",kipp_maps!H:K,4,FALSE)</f>
        <v>1</v>
      </c>
      <c r="L2289">
        <f>VLOOKUP(A2289&amp;"|"&amp;"Fall"&amp;"|"&amp;"Math",kipp_maps!H:L,5,FALSE)</f>
        <v>6</v>
      </c>
      <c r="M2289">
        <f t="shared" si="140"/>
        <v>-2</v>
      </c>
      <c r="N2289">
        <f t="shared" si="141"/>
        <v>-8</v>
      </c>
      <c r="O2289">
        <f>VLOOKUP(A2289&amp;"|"&amp;"Fall"&amp;"|"&amp;"Reading",kipp_maps!H:I,2,FALSE)</f>
        <v>181</v>
      </c>
      <c r="P2289">
        <f>VLOOKUP(A2289&amp;"|"&amp;"Fall"&amp;"|"&amp;"Reading",kipp_maps!H:J,3,FALSE)</f>
        <v>1</v>
      </c>
      <c r="Q2289">
        <f>VLOOKUP(A2289&amp;"|"&amp;"Fall"&amp;"|"&amp;"Reading",kipp_maps!H:K,4,FALSE)</f>
        <v>1</v>
      </c>
      <c r="R2289">
        <f>VLOOKUP(A2289&amp;"|"&amp;"Spring"&amp;"|"&amp;"Reading",kipp_maps!H:I,2,FALSE)</f>
        <v>202</v>
      </c>
      <c r="S2289">
        <f>VLOOKUP(A2289&amp;"|"&amp;"Spring"&amp;"|"&amp;"Reading",kipp_maps!H:J,3,FALSE)</f>
        <v>14</v>
      </c>
      <c r="T2289">
        <f>VLOOKUP(A2289&amp;"|"&amp;"Spring"&amp;"|"&amp;"Reading",kipp_maps!H:K,4,FALSE)</f>
        <v>1</v>
      </c>
      <c r="U2289">
        <f>VLOOKUP(A2289&amp;"|"&amp;"Fall"&amp;"|"&amp;"Reading",kipp_maps!H:L,5,FALSE)</f>
        <v>8</v>
      </c>
      <c r="V2289">
        <f t="shared" si="142"/>
        <v>21</v>
      </c>
      <c r="W2289">
        <f t="shared" si="143"/>
        <v>13</v>
      </c>
    </row>
    <row r="2290" spans="1:23" x14ac:dyDescent="0.25">
      <c r="A2290">
        <v>22934</v>
      </c>
      <c r="B2290" t="str">
        <f>VLOOKUP(A2290,kipp_maps!A:B,2,FALSE)</f>
        <v>School A</v>
      </c>
      <c r="C2290">
        <f>VLOOKUP(A2290,kipp_maps!A:C,3,FALSE)</f>
        <v>8</v>
      </c>
      <c r="D2290">
        <f>VLOOKUP(A2290,kipp_maps!A:D,4,FALSE)</f>
        <v>2019</v>
      </c>
      <c r="E2290" t="str">
        <f>VLOOKUP(A2290,kipp_maps!A:E,5,FALSE)</f>
        <v>GenEd</v>
      </c>
      <c r="F2290">
        <f>VLOOKUP(A2290&amp;"|"&amp;"Fall"&amp;"|"&amp;"Math",kipp_maps!H:I,2,FALSE)</f>
        <v>234</v>
      </c>
      <c r="G2290">
        <f>VLOOKUP(A2290&amp;"|"&amp;"Fall"&amp;"|"&amp;"Math",kipp_maps!H:J,3,FALSE)</f>
        <v>62</v>
      </c>
      <c r="H2290">
        <f>VLOOKUP(A2290&amp;"|"&amp;"Fall"&amp;"|"&amp;"Math",kipp_maps!H:K,4,FALSE)</f>
        <v>3</v>
      </c>
      <c r="I2290">
        <f>VLOOKUP(A2290&amp;"|"&amp;"Spring"&amp;"|"&amp;"Math",kipp_maps!H:I,2,FALSE)</f>
        <v>231</v>
      </c>
      <c r="J2290">
        <f>VLOOKUP(A2290&amp;"|"&amp;"Spring"&amp;"|"&amp;"Math",kipp_maps!H:J,3,FALSE)</f>
        <v>50</v>
      </c>
      <c r="K2290">
        <f>VLOOKUP(A2290&amp;"|"&amp;"Spring"&amp;"|"&amp;"Math",kipp_maps!H:K,4,FALSE)</f>
        <v>3</v>
      </c>
      <c r="L2290">
        <f>VLOOKUP(A2290&amp;"|"&amp;"Fall"&amp;"|"&amp;"Math",kipp_maps!H:L,5,FALSE)</f>
        <v>4</v>
      </c>
      <c r="M2290">
        <f t="shared" si="140"/>
        <v>-3</v>
      </c>
      <c r="N2290">
        <f t="shared" si="141"/>
        <v>-7</v>
      </c>
      <c r="O2290">
        <f>VLOOKUP(A2290&amp;"|"&amp;"Fall"&amp;"|"&amp;"Reading",kipp_maps!H:I,2,FALSE)</f>
        <v>237</v>
      </c>
      <c r="P2290">
        <f>VLOOKUP(A2290&amp;"|"&amp;"Fall"&amp;"|"&amp;"Reading",kipp_maps!H:J,3,FALSE)</f>
        <v>89</v>
      </c>
      <c r="Q2290">
        <f>VLOOKUP(A2290&amp;"|"&amp;"Fall"&amp;"|"&amp;"Reading",kipp_maps!H:K,4,FALSE)</f>
        <v>4</v>
      </c>
      <c r="R2290">
        <f>VLOOKUP(A2290&amp;"|"&amp;"Spring"&amp;"|"&amp;"Reading",kipp_maps!H:I,2,FALSE)</f>
        <v>237</v>
      </c>
      <c r="S2290">
        <f>VLOOKUP(A2290&amp;"|"&amp;"Spring"&amp;"|"&amp;"Reading",kipp_maps!H:J,3,FALSE)</f>
        <v>86</v>
      </c>
      <c r="T2290">
        <f>VLOOKUP(A2290&amp;"|"&amp;"Spring"&amp;"|"&amp;"Reading",kipp_maps!H:K,4,FALSE)</f>
        <v>4</v>
      </c>
      <c r="U2290">
        <f>VLOOKUP(A2290&amp;"|"&amp;"Fall"&amp;"|"&amp;"Reading",kipp_maps!H:L,5,FALSE)</f>
        <v>2</v>
      </c>
      <c r="V2290">
        <f t="shared" si="142"/>
        <v>0</v>
      </c>
      <c r="W2290">
        <f t="shared" si="143"/>
        <v>-2</v>
      </c>
    </row>
    <row r="2291" spans="1:23" x14ac:dyDescent="0.25">
      <c r="A2291">
        <v>10967</v>
      </c>
      <c r="B2291" t="str">
        <f>VLOOKUP(A2291,kipp_maps!A:B,2,FALSE)</f>
        <v>School A</v>
      </c>
      <c r="C2291">
        <f>VLOOKUP(A2291,kipp_maps!A:C,3,FALSE)</f>
        <v>8</v>
      </c>
      <c r="D2291">
        <f>VLOOKUP(A2291,kipp_maps!A:D,4,FALSE)</f>
        <v>2019</v>
      </c>
      <c r="E2291" t="str">
        <f>VLOOKUP(A2291,kipp_maps!A:E,5,FALSE)</f>
        <v>Gifted</v>
      </c>
      <c r="F2291">
        <f>VLOOKUP(A2291&amp;"|"&amp;"Fall"&amp;"|"&amp;"Math",kipp_maps!H:I,2,FALSE)</f>
        <v>239</v>
      </c>
      <c r="G2291">
        <f>VLOOKUP(A2291&amp;"|"&amp;"Fall"&amp;"|"&amp;"Math",kipp_maps!H:J,3,FALSE)</f>
        <v>72</v>
      </c>
      <c r="H2291">
        <f>VLOOKUP(A2291&amp;"|"&amp;"Fall"&amp;"|"&amp;"Math",kipp_maps!H:K,4,FALSE)</f>
        <v>3</v>
      </c>
      <c r="I2291">
        <f>VLOOKUP(A2291&amp;"|"&amp;"Spring"&amp;"|"&amp;"Math",kipp_maps!H:I,2,FALSE)</f>
        <v>236</v>
      </c>
      <c r="J2291">
        <f>VLOOKUP(A2291&amp;"|"&amp;"Spring"&amp;"|"&amp;"Math",kipp_maps!H:J,3,FALSE)</f>
        <v>60</v>
      </c>
      <c r="K2291">
        <f>VLOOKUP(A2291&amp;"|"&amp;"Spring"&amp;"|"&amp;"Math",kipp_maps!H:K,4,FALSE)</f>
        <v>3</v>
      </c>
      <c r="L2291">
        <f>VLOOKUP(A2291&amp;"|"&amp;"Fall"&amp;"|"&amp;"Math",kipp_maps!H:L,5,FALSE)</f>
        <v>3</v>
      </c>
      <c r="M2291">
        <f t="shared" si="140"/>
        <v>-3</v>
      </c>
      <c r="N2291">
        <f t="shared" si="141"/>
        <v>-6</v>
      </c>
      <c r="O2291">
        <f>VLOOKUP(A2291&amp;"|"&amp;"Fall"&amp;"|"&amp;"Reading",kipp_maps!H:I,2,FALSE)</f>
        <v>242</v>
      </c>
      <c r="P2291">
        <f>VLOOKUP(A2291&amp;"|"&amp;"Fall"&amp;"|"&amp;"Reading",kipp_maps!H:J,3,FALSE)</f>
        <v>94</v>
      </c>
      <c r="Q2291">
        <f>VLOOKUP(A2291&amp;"|"&amp;"Fall"&amp;"|"&amp;"Reading",kipp_maps!H:K,4,FALSE)</f>
        <v>4</v>
      </c>
      <c r="R2291">
        <f>VLOOKUP(A2291&amp;"|"&amp;"Spring"&amp;"|"&amp;"Reading",kipp_maps!H:I,2,FALSE)</f>
        <v>251</v>
      </c>
      <c r="S2291">
        <f>VLOOKUP(A2291&amp;"|"&amp;"Spring"&amp;"|"&amp;"Reading",kipp_maps!H:J,3,FALSE)</f>
        <v>98</v>
      </c>
      <c r="T2291">
        <f>VLOOKUP(A2291&amp;"|"&amp;"Spring"&amp;"|"&amp;"Reading",kipp_maps!H:K,4,FALSE)</f>
        <v>4</v>
      </c>
      <c r="U2291">
        <f>VLOOKUP(A2291&amp;"|"&amp;"Fall"&amp;"|"&amp;"Reading",kipp_maps!H:L,5,FALSE)</f>
        <v>2</v>
      </c>
      <c r="V2291">
        <f t="shared" si="142"/>
        <v>9</v>
      </c>
      <c r="W2291">
        <f t="shared" si="143"/>
        <v>7</v>
      </c>
    </row>
    <row r="2292" spans="1:23" x14ac:dyDescent="0.25">
      <c r="A2292">
        <v>10052</v>
      </c>
      <c r="B2292" t="str">
        <f>VLOOKUP(A2292,kipp_maps!A:B,2,FALSE)</f>
        <v>School C</v>
      </c>
      <c r="C2292">
        <f>VLOOKUP(A2292,kipp_maps!A:C,3,FALSE)</f>
        <v>8</v>
      </c>
      <c r="D2292">
        <f>VLOOKUP(A2292,kipp_maps!A:D,4,FALSE)</f>
        <v>2019</v>
      </c>
      <c r="E2292" t="str">
        <f>VLOOKUP(A2292,kipp_maps!A:E,5,FALSE)</f>
        <v>GenEd</v>
      </c>
      <c r="F2292">
        <f>VLOOKUP(A2292&amp;"|"&amp;"Fall"&amp;"|"&amp;"Math",kipp_maps!H:I,2,FALSE)</f>
        <v>224</v>
      </c>
      <c r="G2292">
        <f>VLOOKUP(A2292&amp;"|"&amp;"Fall"&amp;"|"&amp;"Math",kipp_maps!H:J,3,FALSE)</f>
        <v>40</v>
      </c>
      <c r="H2292">
        <f>VLOOKUP(A2292&amp;"|"&amp;"Fall"&amp;"|"&amp;"Math",kipp_maps!H:K,4,FALSE)</f>
        <v>2</v>
      </c>
      <c r="I2292">
        <f>VLOOKUP(A2292&amp;"|"&amp;"Spring"&amp;"|"&amp;"Math",kipp_maps!H:I,2,FALSE)</f>
        <v>241</v>
      </c>
      <c r="J2292">
        <f>VLOOKUP(A2292&amp;"|"&amp;"Spring"&amp;"|"&amp;"Math",kipp_maps!H:J,3,FALSE)</f>
        <v>70</v>
      </c>
      <c r="K2292">
        <f>VLOOKUP(A2292&amp;"|"&amp;"Spring"&amp;"|"&amp;"Math",kipp_maps!H:K,4,FALSE)</f>
        <v>3</v>
      </c>
      <c r="L2292">
        <f>VLOOKUP(A2292&amp;"|"&amp;"Fall"&amp;"|"&amp;"Math",kipp_maps!H:L,5,FALSE)</f>
        <v>4</v>
      </c>
      <c r="M2292">
        <f t="shared" si="140"/>
        <v>17</v>
      </c>
      <c r="N2292">
        <f t="shared" si="141"/>
        <v>13</v>
      </c>
      <c r="O2292">
        <f>VLOOKUP(A2292&amp;"|"&amp;"Fall"&amp;"|"&amp;"Reading",kipp_maps!H:I,2,FALSE)</f>
        <v>218</v>
      </c>
      <c r="P2292">
        <f>VLOOKUP(A2292&amp;"|"&amp;"Fall"&amp;"|"&amp;"Reading",kipp_maps!H:J,3,FALSE)</f>
        <v>50</v>
      </c>
      <c r="Q2292">
        <f>VLOOKUP(A2292&amp;"|"&amp;"Fall"&amp;"|"&amp;"Reading",kipp_maps!H:K,4,FALSE)</f>
        <v>3</v>
      </c>
      <c r="R2292">
        <f>VLOOKUP(A2292&amp;"|"&amp;"Spring"&amp;"|"&amp;"Reading",kipp_maps!H:I,2,FALSE)</f>
        <v>214</v>
      </c>
      <c r="S2292">
        <f>VLOOKUP(A2292&amp;"|"&amp;"Spring"&amp;"|"&amp;"Reading",kipp_maps!H:J,3,FALSE)</f>
        <v>35</v>
      </c>
      <c r="T2292">
        <f>VLOOKUP(A2292&amp;"|"&amp;"Spring"&amp;"|"&amp;"Reading",kipp_maps!H:K,4,FALSE)</f>
        <v>2</v>
      </c>
      <c r="U2292">
        <f>VLOOKUP(A2292&amp;"|"&amp;"Fall"&amp;"|"&amp;"Reading",kipp_maps!H:L,5,FALSE)</f>
        <v>3</v>
      </c>
      <c r="V2292">
        <f t="shared" si="142"/>
        <v>-4</v>
      </c>
      <c r="W2292">
        <f t="shared" si="143"/>
        <v>-7</v>
      </c>
    </row>
    <row r="2293" spans="1:23" x14ac:dyDescent="0.25">
      <c r="A2293">
        <v>12103</v>
      </c>
      <c r="B2293" t="str">
        <f>VLOOKUP(A2293,kipp_maps!A:B,2,FALSE)</f>
        <v>School C</v>
      </c>
      <c r="C2293">
        <f>VLOOKUP(A2293,kipp_maps!A:C,3,FALSE)</f>
        <v>8</v>
      </c>
      <c r="D2293">
        <f>VLOOKUP(A2293,kipp_maps!A:D,4,FALSE)</f>
        <v>2019</v>
      </c>
      <c r="E2293" t="str">
        <f>VLOOKUP(A2293,kipp_maps!A:E,5,FALSE)</f>
        <v>GenEd</v>
      </c>
      <c r="F2293">
        <f>VLOOKUP(A2293&amp;"|"&amp;"Fall"&amp;"|"&amp;"Math",kipp_maps!H:I,2,FALSE)</f>
        <v>227</v>
      </c>
      <c r="G2293">
        <f>VLOOKUP(A2293&amp;"|"&amp;"Fall"&amp;"|"&amp;"Math",kipp_maps!H:J,3,FALSE)</f>
        <v>46</v>
      </c>
      <c r="H2293">
        <f>VLOOKUP(A2293&amp;"|"&amp;"Fall"&amp;"|"&amp;"Math",kipp_maps!H:K,4,FALSE)</f>
        <v>2</v>
      </c>
      <c r="I2293">
        <f>VLOOKUP(A2293&amp;"|"&amp;"Spring"&amp;"|"&amp;"Math",kipp_maps!H:I,2,FALSE)</f>
        <v>231</v>
      </c>
      <c r="J2293">
        <f>VLOOKUP(A2293&amp;"|"&amp;"Spring"&amp;"|"&amp;"Math",kipp_maps!H:J,3,FALSE)</f>
        <v>50</v>
      </c>
      <c r="K2293">
        <f>VLOOKUP(A2293&amp;"|"&amp;"Spring"&amp;"|"&amp;"Math",kipp_maps!H:K,4,FALSE)</f>
        <v>3</v>
      </c>
      <c r="L2293">
        <f>VLOOKUP(A2293&amp;"|"&amp;"Fall"&amp;"|"&amp;"Math",kipp_maps!H:L,5,FALSE)</f>
        <v>4</v>
      </c>
      <c r="M2293">
        <f t="shared" si="140"/>
        <v>4</v>
      </c>
      <c r="N2293">
        <f t="shared" si="141"/>
        <v>0</v>
      </c>
      <c r="O2293">
        <f>VLOOKUP(A2293&amp;"|"&amp;"Fall"&amp;"|"&amp;"Reading",kipp_maps!H:I,2,FALSE)</f>
        <v>214</v>
      </c>
      <c r="P2293">
        <f>VLOOKUP(A2293&amp;"|"&amp;"Fall"&amp;"|"&amp;"Reading",kipp_maps!H:J,3,FALSE)</f>
        <v>39</v>
      </c>
      <c r="Q2293">
        <f>VLOOKUP(A2293&amp;"|"&amp;"Fall"&amp;"|"&amp;"Reading",kipp_maps!H:K,4,FALSE)</f>
        <v>2</v>
      </c>
      <c r="R2293">
        <f>VLOOKUP(A2293&amp;"|"&amp;"Spring"&amp;"|"&amp;"Reading",kipp_maps!H:I,2,FALSE)</f>
        <v>208</v>
      </c>
      <c r="S2293">
        <f>VLOOKUP(A2293&amp;"|"&amp;"Spring"&amp;"|"&amp;"Reading",kipp_maps!H:J,3,FALSE)</f>
        <v>22</v>
      </c>
      <c r="T2293">
        <f>VLOOKUP(A2293&amp;"|"&amp;"Spring"&amp;"|"&amp;"Reading",kipp_maps!H:K,4,FALSE)</f>
        <v>1</v>
      </c>
      <c r="U2293">
        <f>VLOOKUP(A2293&amp;"|"&amp;"Fall"&amp;"|"&amp;"Reading",kipp_maps!H:L,5,FALSE)</f>
        <v>4</v>
      </c>
      <c r="V2293">
        <f t="shared" si="142"/>
        <v>-6</v>
      </c>
      <c r="W2293">
        <f t="shared" si="143"/>
        <v>-10</v>
      </c>
    </row>
    <row r="2294" spans="1:23" x14ac:dyDescent="0.25">
      <c r="A2294">
        <v>20856</v>
      </c>
      <c r="B2294" t="str">
        <f>VLOOKUP(A2294,kipp_maps!A:B,2,FALSE)</f>
        <v>School C</v>
      </c>
      <c r="C2294">
        <f>VLOOKUP(A2294,kipp_maps!A:C,3,FALSE)</f>
        <v>8</v>
      </c>
      <c r="D2294">
        <f>VLOOKUP(A2294,kipp_maps!A:D,4,FALSE)</f>
        <v>2019</v>
      </c>
      <c r="E2294" t="str">
        <f>VLOOKUP(A2294,kipp_maps!A:E,5,FALSE)</f>
        <v>GenEd</v>
      </c>
      <c r="F2294">
        <f>VLOOKUP(A2294&amp;"|"&amp;"Fall"&amp;"|"&amp;"Math",kipp_maps!H:I,2,FALSE)</f>
        <v>225</v>
      </c>
      <c r="G2294">
        <f>VLOOKUP(A2294&amp;"|"&amp;"Fall"&amp;"|"&amp;"Math",kipp_maps!H:J,3,FALSE)</f>
        <v>42</v>
      </c>
      <c r="H2294">
        <f>VLOOKUP(A2294&amp;"|"&amp;"Fall"&amp;"|"&amp;"Math",kipp_maps!H:K,4,FALSE)</f>
        <v>2</v>
      </c>
      <c r="I2294">
        <f>VLOOKUP(A2294&amp;"|"&amp;"Spring"&amp;"|"&amp;"Math",kipp_maps!H:I,2,FALSE)</f>
        <v>227</v>
      </c>
      <c r="J2294">
        <f>VLOOKUP(A2294&amp;"|"&amp;"Spring"&amp;"|"&amp;"Math",kipp_maps!H:J,3,FALSE)</f>
        <v>42</v>
      </c>
      <c r="K2294">
        <f>VLOOKUP(A2294&amp;"|"&amp;"Spring"&amp;"|"&amp;"Math",kipp_maps!H:K,4,FALSE)</f>
        <v>2</v>
      </c>
      <c r="L2294">
        <f>VLOOKUP(A2294&amp;"|"&amp;"Fall"&amp;"|"&amp;"Math",kipp_maps!H:L,5,FALSE)</f>
        <v>4</v>
      </c>
      <c r="M2294">
        <f t="shared" si="140"/>
        <v>2</v>
      </c>
      <c r="N2294">
        <f t="shared" si="141"/>
        <v>-2</v>
      </c>
      <c r="O2294">
        <f>VLOOKUP(A2294&amp;"|"&amp;"Fall"&amp;"|"&amp;"Reading",kipp_maps!H:I,2,FALSE)</f>
        <v>212</v>
      </c>
      <c r="P2294">
        <f>VLOOKUP(A2294&amp;"|"&amp;"Fall"&amp;"|"&amp;"Reading",kipp_maps!H:J,3,FALSE)</f>
        <v>34</v>
      </c>
      <c r="Q2294">
        <f>VLOOKUP(A2294&amp;"|"&amp;"Fall"&amp;"|"&amp;"Reading",kipp_maps!H:K,4,FALSE)</f>
        <v>2</v>
      </c>
      <c r="R2294">
        <f>VLOOKUP(A2294&amp;"|"&amp;"Spring"&amp;"|"&amp;"Reading",kipp_maps!H:I,2,FALSE)</f>
        <v>208</v>
      </c>
      <c r="S2294">
        <f>VLOOKUP(A2294&amp;"|"&amp;"Spring"&amp;"|"&amp;"Reading",kipp_maps!H:J,3,FALSE)</f>
        <v>22</v>
      </c>
      <c r="T2294">
        <f>VLOOKUP(A2294&amp;"|"&amp;"Spring"&amp;"|"&amp;"Reading",kipp_maps!H:K,4,FALSE)</f>
        <v>1</v>
      </c>
      <c r="U2294">
        <f>VLOOKUP(A2294&amp;"|"&amp;"Fall"&amp;"|"&amp;"Reading",kipp_maps!H:L,5,FALSE)</f>
        <v>4</v>
      </c>
      <c r="V2294">
        <f t="shared" si="142"/>
        <v>-4</v>
      </c>
      <c r="W2294">
        <f t="shared" si="143"/>
        <v>-8</v>
      </c>
    </row>
    <row r="2295" spans="1:23" x14ac:dyDescent="0.25">
      <c r="A2295">
        <v>27527</v>
      </c>
      <c r="B2295" t="str">
        <f>VLOOKUP(A2295,kipp_maps!A:B,2,FALSE)</f>
        <v>School D</v>
      </c>
      <c r="C2295">
        <f>VLOOKUP(A2295,kipp_maps!A:C,3,FALSE)</f>
        <v>8</v>
      </c>
      <c r="D2295">
        <f>VLOOKUP(A2295,kipp_maps!A:D,4,FALSE)</f>
        <v>2019</v>
      </c>
      <c r="E2295" t="str">
        <f>VLOOKUP(A2295,kipp_maps!A:E,5,FALSE)</f>
        <v>GenEd</v>
      </c>
      <c r="F2295">
        <f>VLOOKUP(A2295&amp;"|"&amp;"Fall"&amp;"|"&amp;"Math",kipp_maps!H:I,2,FALSE)</f>
        <v>237</v>
      </c>
      <c r="G2295">
        <f>VLOOKUP(A2295&amp;"|"&amp;"Fall"&amp;"|"&amp;"Math",kipp_maps!H:J,3,FALSE)</f>
        <v>68</v>
      </c>
      <c r="H2295">
        <f>VLOOKUP(A2295&amp;"|"&amp;"Fall"&amp;"|"&amp;"Math",kipp_maps!H:K,4,FALSE)</f>
        <v>3</v>
      </c>
      <c r="I2295">
        <f>VLOOKUP(A2295&amp;"|"&amp;"Spring"&amp;"|"&amp;"Math",kipp_maps!H:I,2,FALSE)</f>
        <v>238</v>
      </c>
      <c r="J2295">
        <f>VLOOKUP(A2295&amp;"|"&amp;"Spring"&amp;"|"&amp;"Math",kipp_maps!H:J,3,FALSE)</f>
        <v>64</v>
      </c>
      <c r="K2295">
        <f>VLOOKUP(A2295&amp;"|"&amp;"Spring"&amp;"|"&amp;"Math",kipp_maps!H:K,4,FALSE)</f>
        <v>3</v>
      </c>
      <c r="L2295">
        <f>VLOOKUP(A2295&amp;"|"&amp;"Fall"&amp;"|"&amp;"Math",kipp_maps!H:L,5,FALSE)</f>
        <v>3</v>
      </c>
      <c r="M2295">
        <f t="shared" si="140"/>
        <v>1</v>
      </c>
      <c r="N2295">
        <f t="shared" si="141"/>
        <v>-2</v>
      </c>
      <c r="O2295">
        <f>VLOOKUP(A2295&amp;"|"&amp;"Fall"&amp;"|"&amp;"Reading",kipp_maps!H:I,2,FALSE)</f>
        <v>206</v>
      </c>
      <c r="P2295">
        <f>VLOOKUP(A2295&amp;"|"&amp;"Fall"&amp;"|"&amp;"Reading",kipp_maps!H:J,3,FALSE)</f>
        <v>21</v>
      </c>
      <c r="Q2295">
        <f>VLOOKUP(A2295&amp;"|"&amp;"Fall"&amp;"|"&amp;"Reading",kipp_maps!H:K,4,FALSE)</f>
        <v>1</v>
      </c>
      <c r="R2295">
        <f>VLOOKUP(A2295&amp;"|"&amp;"Spring"&amp;"|"&amp;"Reading",kipp_maps!H:I,2,FALSE)</f>
        <v>217</v>
      </c>
      <c r="S2295">
        <f>VLOOKUP(A2295&amp;"|"&amp;"Spring"&amp;"|"&amp;"Reading",kipp_maps!H:J,3,FALSE)</f>
        <v>42</v>
      </c>
      <c r="T2295">
        <f>VLOOKUP(A2295&amp;"|"&amp;"Spring"&amp;"|"&amp;"Reading",kipp_maps!H:K,4,FALSE)</f>
        <v>2</v>
      </c>
      <c r="U2295">
        <f>VLOOKUP(A2295&amp;"|"&amp;"Fall"&amp;"|"&amp;"Reading",kipp_maps!H:L,5,FALSE)</f>
        <v>5</v>
      </c>
      <c r="V2295">
        <f t="shared" si="142"/>
        <v>11</v>
      </c>
      <c r="W2295">
        <f t="shared" si="143"/>
        <v>6</v>
      </c>
    </row>
    <row r="2296" spans="1:23" x14ac:dyDescent="0.25">
      <c r="A2296">
        <v>20496</v>
      </c>
      <c r="B2296" t="str">
        <f>VLOOKUP(A2296,kipp_maps!A:B,2,FALSE)</f>
        <v>School D</v>
      </c>
      <c r="C2296">
        <f>VLOOKUP(A2296,kipp_maps!A:C,3,FALSE)</f>
        <v>8</v>
      </c>
      <c r="D2296">
        <f>VLOOKUP(A2296,kipp_maps!A:D,4,FALSE)</f>
        <v>2019</v>
      </c>
      <c r="E2296" t="str">
        <f>VLOOKUP(A2296,kipp_maps!A:E,5,FALSE)</f>
        <v>SPED</v>
      </c>
      <c r="F2296">
        <f>VLOOKUP(A2296&amp;"|"&amp;"Fall"&amp;"|"&amp;"Math",kipp_maps!H:I,2,FALSE)</f>
        <v>218</v>
      </c>
      <c r="G2296">
        <f>VLOOKUP(A2296&amp;"|"&amp;"Fall"&amp;"|"&amp;"Math",kipp_maps!H:J,3,FALSE)</f>
        <v>27</v>
      </c>
      <c r="H2296">
        <f>VLOOKUP(A2296&amp;"|"&amp;"Fall"&amp;"|"&amp;"Math",kipp_maps!H:K,4,FALSE)</f>
        <v>2</v>
      </c>
      <c r="I2296">
        <f>VLOOKUP(A2296&amp;"|"&amp;"Spring"&amp;"|"&amp;"Math",kipp_maps!H:I,2,FALSE)</f>
        <v>204</v>
      </c>
      <c r="J2296">
        <f>VLOOKUP(A2296&amp;"|"&amp;"Spring"&amp;"|"&amp;"Math",kipp_maps!H:J,3,FALSE)</f>
        <v>8</v>
      </c>
      <c r="K2296">
        <f>VLOOKUP(A2296&amp;"|"&amp;"Spring"&amp;"|"&amp;"Math",kipp_maps!H:K,4,FALSE)</f>
        <v>1</v>
      </c>
      <c r="L2296">
        <f>VLOOKUP(A2296&amp;"|"&amp;"Fall"&amp;"|"&amp;"Math",kipp_maps!H:L,5,FALSE)</f>
        <v>5</v>
      </c>
      <c r="M2296">
        <f t="shared" si="140"/>
        <v>-14</v>
      </c>
      <c r="N2296">
        <f t="shared" si="141"/>
        <v>-19</v>
      </c>
      <c r="O2296">
        <f>VLOOKUP(A2296&amp;"|"&amp;"Fall"&amp;"|"&amp;"Reading",kipp_maps!H:I,2,FALSE)</f>
        <v>195</v>
      </c>
      <c r="P2296">
        <f>VLOOKUP(A2296&amp;"|"&amp;"Fall"&amp;"|"&amp;"Reading",kipp_maps!H:J,3,FALSE)</f>
        <v>6</v>
      </c>
      <c r="Q2296">
        <f>VLOOKUP(A2296&amp;"|"&amp;"Fall"&amp;"|"&amp;"Reading",kipp_maps!H:K,4,FALSE)</f>
        <v>1</v>
      </c>
      <c r="R2296">
        <f>VLOOKUP(A2296&amp;"|"&amp;"Spring"&amp;"|"&amp;"Reading",kipp_maps!H:I,2,FALSE)</f>
        <v>188</v>
      </c>
      <c r="S2296">
        <f>VLOOKUP(A2296&amp;"|"&amp;"Spring"&amp;"|"&amp;"Reading",kipp_maps!H:J,3,FALSE)</f>
        <v>2</v>
      </c>
      <c r="T2296">
        <f>VLOOKUP(A2296&amp;"|"&amp;"Spring"&amp;"|"&amp;"Reading",kipp_maps!H:K,4,FALSE)</f>
        <v>1</v>
      </c>
      <c r="U2296">
        <f>VLOOKUP(A2296&amp;"|"&amp;"Fall"&amp;"|"&amp;"Reading",kipp_maps!H:L,5,FALSE)</f>
        <v>6</v>
      </c>
      <c r="V2296">
        <f t="shared" si="142"/>
        <v>-7</v>
      </c>
      <c r="W2296">
        <f t="shared" si="143"/>
        <v>-13</v>
      </c>
    </row>
    <row r="2297" spans="1:23" x14ac:dyDescent="0.25">
      <c r="A2297">
        <v>17829</v>
      </c>
      <c r="B2297" t="str">
        <f>VLOOKUP(A2297,kipp_maps!A:B,2,FALSE)</f>
        <v>School C</v>
      </c>
      <c r="C2297">
        <f>VLOOKUP(A2297,kipp_maps!A:C,3,FALSE)</f>
        <v>8</v>
      </c>
      <c r="D2297">
        <f>VLOOKUP(A2297,kipp_maps!A:D,4,FALSE)</f>
        <v>2019</v>
      </c>
      <c r="E2297" t="str">
        <f>VLOOKUP(A2297,kipp_maps!A:E,5,FALSE)</f>
        <v>GenEd</v>
      </c>
      <c r="F2297">
        <f>VLOOKUP(A2297&amp;"|"&amp;"Fall"&amp;"|"&amp;"Math",kipp_maps!H:I,2,FALSE)</f>
        <v>231</v>
      </c>
      <c r="G2297">
        <f>VLOOKUP(A2297&amp;"|"&amp;"Fall"&amp;"|"&amp;"Math",kipp_maps!H:J,3,FALSE)</f>
        <v>55</v>
      </c>
      <c r="H2297">
        <f>VLOOKUP(A2297&amp;"|"&amp;"Fall"&amp;"|"&amp;"Math",kipp_maps!H:K,4,FALSE)</f>
        <v>3</v>
      </c>
      <c r="I2297">
        <f>VLOOKUP(A2297&amp;"|"&amp;"Spring"&amp;"|"&amp;"Math",kipp_maps!H:I,2,FALSE)</f>
        <v>237</v>
      </c>
      <c r="J2297">
        <f>VLOOKUP(A2297&amp;"|"&amp;"Spring"&amp;"|"&amp;"Math",kipp_maps!H:J,3,FALSE)</f>
        <v>62</v>
      </c>
      <c r="K2297">
        <f>VLOOKUP(A2297&amp;"|"&amp;"Spring"&amp;"|"&amp;"Math",kipp_maps!H:K,4,FALSE)</f>
        <v>3</v>
      </c>
      <c r="L2297">
        <f>VLOOKUP(A2297&amp;"|"&amp;"Fall"&amp;"|"&amp;"Math",kipp_maps!H:L,5,FALSE)</f>
        <v>4</v>
      </c>
      <c r="M2297">
        <f t="shared" si="140"/>
        <v>6</v>
      </c>
      <c r="N2297">
        <f t="shared" si="141"/>
        <v>2</v>
      </c>
      <c r="O2297">
        <f>VLOOKUP(A2297&amp;"|"&amp;"Fall"&amp;"|"&amp;"Reading",kipp_maps!H:I,2,FALSE)</f>
        <v>223</v>
      </c>
      <c r="P2297">
        <f>VLOOKUP(A2297&amp;"|"&amp;"Fall"&amp;"|"&amp;"Reading",kipp_maps!H:J,3,FALSE)</f>
        <v>63</v>
      </c>
      <c r="Q2297">
        <f>VLOOKUP(A2297&amp;"|"&amp;"Fall"&amp;"|"&amp;"Reading",kipp_maps!H:K,4,FALSE)</f>
        <v>3</v>
      </c>
      <c r="R2297">
        <f>VLOOKUP(A2297&amp;"|"&amp;"Spring"&amp;"|"&amp;"Reading",kipp_maps!H:I,2,FALSE)</f>
        <v>229</v>
      </c>
      <c r="S2297">
        <f>VLOOKUP(A2297&amp;"|"&amp;"Spring"&amp;"|"&amp;"Reading",kipp_maps!H:J,3,FALSE)</f>
        <v>71</v>
      </c>
      <c r="T2297">
        <f>VLOOKUP(A2297&amp;"|"&amp;"Spring"&amp;"|"&amp;"Reading",kipp_maps!H:K,4,FALSE)</f>
        <v>3</v>
      </c>
      <c r="U2297">
        <f>VLOOKUP(A2297&amp;"|"&amp;"Fall"&amp;"|"&amp;"Reading",kipp_maps!H:L,5,FALSE)</f>
        <v>2</v>
      </c>
      <c r="V2297">
        <f t="shared" si="142"/>
        <v>6</v>
      </c>
      <c r="W2297">
        <f t="shared" si="143"/>
        <v>4</v>
      </c>
    </row>
    <row r="2298" spans="1:23" x14ac:dyDescent="0.25">
      <c r="A2298">
        <v>25856</v>
      </c>
      <c r="B2298" t="str">
        <f>VLOOKUP(A2298,kipp_maps!A:B,2,FALSE)</f>
        <v>School A</v>
      </c>
      <c r="C2298">
        <f>VLOOKUP(A2298,kipp_maps!A:C,3,FALSE)</f>
        <v>8</v>
      </c>
      <c r="D2298">
        <f>VLOOKUP(A2298,kipp_maps!A:D,4,FALSE)</f>
        <v>2019</v>
      </c>
      <c r="E2298" t="str">
        <f>VLOOKUP(A2298,kipp_maps!A:E,5,FALSE)</f>
        <v>GenEd</v>
      </c>
      <c r="F2298" t="str">
        <f>VLOOKUP(A2298&amp;"|"&amp;"Fall"&amp;"|"&amp;"Math",kipp_maps!H:I,2,FALSE)</f>
        <v>.</v>
      </c>
      <c r="G2298" t="str">
        <f>VLOOKUP(A2298&amp;"|"&amp;"Fall"&amp;"|"&amp;"Math",kipp_maps!H:J,3,FALSE)</f>
        <v>.</v>
      </c>
      <c r="H2298" t="str">
        <f>VLOOKUP(A2298&amp;"|"&amp;"Fall"&amp;"|"&amp;"Math",kipp_maps!H:K,4,FALSE)</f>
        <v>.</v>
      </c>
      <c r="I2298">
        <f>VLOOKUP(A2298&amp;"|"&amp;"Spring"&amp;"|"&amp;"Math",kipp_maps!H:I,2,FALSE)</f>
        <v>233</v>
      </c>
      <c r="J2298">
        <f>VLOOKUP(A2298&amp;"|"&amp;"Spring"&amp;"|"&amp;"Math",kipp_maps!H:J,3,FALSE)</f>
        <v>54</v>
      </c>
      <c r="K2298">
        <f>VLOOKUP(A2298&amp;"|"&amp;"Spring"&amp;"|"&amp;"Math",kipp_maps!H:K,4,FALSE)</f>
        <v>3</v>
      </c>
      <c r="L2298" t="str">
        <f>VLOOKUP(A2298&amp;"|"&amp;"Fall"&amp;"|"&amp;"Math",kipp_maps!H:L,5,FALSE)</f>
        <v>.</v>
      </c>
      <c r="M2298" t="e">
        <f t="shared" si="140"/>
        <v>#VALUE!</v>
      </c>
      <c r="N2298" t="e">
        <f t="shared" si="141"/>
        <v>#VALUE!</v>
      </c>
      <c r="O2298" t="str">
        <f>VLOOKUP(A2298&amp;"|"&amp;"Fall"&amp;"|"&amp;"Reading",kipp_maps!H:I,2,FALSE)</f>
        <v>.</v>
      </c>
      <c r="P2298" t="str">
        <f>VLOOKUP(A2298&amp;"|"&amp;"Fall"&amp;"|"&amp;"Reading",kipp_maps!H:J,3,FALSE)</f>
        <v>.</v>
      </c>
      <c r="Q2298" t="str">
        <f>VLOOKUP(A2298&amp;"|"&amp;"Fall"&amp;"|"&amp;"Reading",kipp_maps!H:K,4,FALSE)</f>
        <v>.</v>
      </c>
      <c r="R2298">
        <f>VLOOKUP(A2298&amp;"|"&amp;"Spring"&amp;"|"&amp;"Reading",kipp_maps!H:I,2,FALSE)</f>
        <v>228</v>
      </c>
      <c r="S2298">
        <f>VLOOKUP(A2298&amp;"|"&amp;"Spring"&amp;"|"&amp;"Reading",kipp_maps!H:J,3,FALSE)</f>
        <v>69</v>
      </c>
      <c r="T2298">
        <f>VLOOKUP(A2298&amp;"|"&amp;"Spring"&amp;"|"&amp;"Reading",kipp_maps!H:K,4,FALSE)</f>
        <v>3</v>
      </c>
      <c r="U2298" t="str">
        <f>VLOOKUP(A2298&amp;"|"&amp;"Fall"&amp;"|"&amp;"Reading",kipp_maps!H:L,5,FALSE)</f>
        <v>.</v>
      </c>
      <c r="V2298" t="e">
        <f t="shared" si="142"/>
        <v>#VALUE!</v>
      </c>
      <c r="W2298" t="e">
        <f t="shared" si="143"/>
        <v>#VALUE!</v>
      </c>
    </row>
    <row r="2299" spans="1:23" x14ac:dyDescent="0.25">
      <c r="A2299">
        <v>12315</v>
      </c>
      <c r="B2299" t="str">
        <f>VLOOKUP(A2299,kipp_maps!A:B,2,FALSE)</f>
        <v>School C</v>
      </c>
      <c r="C2299">
        <f>VLOOKUP(A2299,kipp_maps!A:C,3,FALSE)</f>
        <v>8</v>
      </c>
      <c r="D2299">
        <f>VLOOKUP(A2299,kipp_maps!A:D,4,FALSE)</f>
        <v>2019</v>
      </c>
      <c r="E2299" t="str">
        <f>VLOOKUP(A2299,kipp_maps!A:E,5,FALSE)</f>
        <v>GenEd</v>
      </c>
      <c r="F2299">
        <f>VLOOKUP(A2299&amp;"|"&amp;"Fall"&amp;"|"&amp;"Math",kipp_maps!H:I,2,FALSE)</f>
        <v>249</v>
      </c>
      <c r="G2299">
        <f>VLOOKUP(A2299&amp;"|"&amp;"Fall"&amp;"|"&amp;"Math",kipp_maps!H:J,3,FALSE)</f>
        <v>88</v>
      </c>
      <c r="H2299">
        <f>VLOOKUP(A2299&amp;"|"&amp;"Fall"&amp;"|"&amp;"Math",kipp_maps!H:K,4,FALSE)</f>
        <v>4</v>
      </c>
      <c r="I2299">
        <f>VLOOKUP(A2299&amp;"|"&amp;"Spring"&amp;"|"&amp;"Math",kipp_maps!H:I,2,FALSE)</f>
        <v>257</v>
      </c>
      <c r="J2299">
        <f>VLOOKUP(A2299&amp;"|"&amp;"Spring"&amp;"|"&amp;"Math",kipp_maps!H:J,3,FALSE)</f>
        <v>91</v>
      </c>
      <c r="K2299">
        <f>VLOOKUP(A2299&amp;"|"&amp;"Spring"&amp;"|"&amp;"Math",kipp_maps!H:K,4,FALSE)</f>
        <v>4</v>
      </c>
      <c r="L2299">
        <f>VLOOKUP(A2299&amp;"|"&amp;"Fall"&amp;"|"&amp;"Math",kipp_maps!H:L,5,FALSE)</f>
        <v>3</v>
      </c>
      <c r="M2299">
        <f t="shared" si="140"/>
        <v>8</v>
      </c>
      <c r="N2299">
        <f t="shared" si="141"/>
        <v>5</v>
      </c>
      <c r="O2299">
        <f>VLOOKUP(A2299&amp;"|"&amp;"Fall"&amp;"|"&amp;"Reading",kipp_maps!H:I,2,FALSE)</f>
        <v>228</v>
      </c>
      <c r="P2299">
        <f>VLOOKUP(A2299&amp;"|"&amp;"Fall"&amp;"|"&amp;"Reading",kipp_maps!H:J,3,FALSE)</f>
        <v>74</v>
      </c>
      <c r="Q2299">
        <f>VLOOKUP(A2299&amp;"|"&amp;"Fall"&amp;"|"&amp;"Reading",kipp_maps!H:K,4,FALSE)</f>
        <v>3</v>
      </c>
      <c r="R2299">
        <f>VLOOKUP(A2299&amp;"|"&amp;"Spring"&amp;"|"&amp;"Reading",kipp_maps!H:I,2,FALSE)</f>
        <v>223</v>
      </c>
      <c r="S2299">
        <f>VLOOKUP(A2299&amp;"|"&amp;"Spring"&amp;"|"&amp;"Reading",kipp_maps!H:J,3,FALSE)</f>
        <v>57</v>
      </c>
      <c r="T2299">
        <f>VLOOKUP(A2299&amp;"|"&amp;"Spring"&amp;"|"&amp;"Reading",kipp_maps!H:K,4,FALSE)</f>
        <v>3</v>
      </c>
      <c r="U2299">
        <f>VLOOKUP(A2299&amp;"|"&amp;"Fall"&amp;"|"&amp;"Reading",kipp_maps!H:L,5,FALSE)</f>
        <v>2</v>
      </c>
      <c r="V2299">
        <f t="shared" si="142"/>
        <v>-5</v>
      </c>
      <c r="W2299">
        <f t="shared" si="143"/>
        <v>-7</v>
      </c>
    </row>
    <row r="2300" spans="1:23" x14ac:dyDescent="0.25">
      <c r="A2300">
        <v>10979</v>
      </c>
      <c r="B2300" t="str">
        <f>VLOOKUP(A2300,kipp_maps!A:B,2,FALSE)</f>
        <v>School A</v>
      </c>
      <c r="C2300">
        <f>VLOOKUP(A2300,kipp_maps!A:C,3,FALSE)</f>
        <v>8</v>
      </c>
      <c r="D2300">
        <f>VLOOKUP(A2300,kipp_maps!A:D,4,FALSE)</f>
        <v>2019</v>
      </c>
      <c r="E2300" t="str">
        <f>VLOOKUP(A2300,kipp_maps!A:E,5,FALSE)</f>
        <v>GenEd</v>
      </c>
      <c r="F2300">
        <f>VLOOKUP(A2300&amp;"|"&amp;"Fall"&amp;"|"&amp;"Math",kipp_maps!H:I,2,FALSE)</f>
        <v>226</v>
      </c>
      <c r="G2300">
        <f>VLOOKUP(A2300&amp;"|"&amp;"Fall"&amp;"|"&amp;"Math",kipp_maps!H:J,3,FALSE)</f>
        <v>44</v>
      </c>
      <c r="H2300">
        <f>VLOOKUP(A2300&amp;"|"&amp;"Fall"&amp;"|"&amp;"Math",kipp_maps!H:K,4,FALSE)</f>
        <v>2</v>
      </c>
      <c r="I2300">
        <f>VLOOKUP(A2300&amp;"|"&amp;"Spring"&amp;"|"&amp;"Math",kipp_maps!H:I,2,FALSE)</f>
        <v>229</v>
      </c>
      <c r="J2300">
        <f>VLOOKUP(A2300&amp;"|"&amp;"Spring"&amp;"|"&amp;"Math",kipp_maps!H:J,3,FALSE)</f>
        <v>46</v>
      </c>
      <c r="K2300">
        <f>VLOOKUP(A2300&amp;"|"&amp;"Spring"&amp;"|"&amp;"Math",kipp_maps!H:K,4,FALSE)</f>
        <v>2</v>
      </c>
      <c r="L2300">
        <f>VLOOKUP(A2300&amp;"|"&amp;"Fall"&amp;"|"&amp;"Math",kipp_maps!H:L,5,FALSE)</f>
        <v>4</v>
      </c>
      <c r="M2300">
        <f t="shared" si="140"/>
        <v>3</v>
      </c>
      <c r="N2300">
        <f t="shared" si="141"/>
        <v>-1</v>
      </c>
      <c r="O2300">
        <f>VLOOKUP(A2300&amp;"|"&amp;"Fall"&amp;"|"&amp;"Reading",kipp_maps!H:I,2,FALSE)</f>
        <v>215</v>
      </c>
      <c r="P2300">
        <f>VLOOKUP(A2300&amp;"|"&amp;"Fall"&amp;"|"&amp;"Reading",kipp_maps!H:J,3,FALSE)</f>
        <v>42</v>
      </c>
      <c r="Q2300">
        <f>VLOOKUP(A2300&amp;"|"&amp;"Fall"&amp;"|"&amp;"Reading",kipp_maps!H:K,4,FALSE)</f>
        <v>2</v>
      </c>
      <c r="R2300">
        <f>VLOOKUP(A2300&amp;"|"&amp;"Spring"&amp;"|"&amp;"Reading",kipp_maps!H:I,2,FALSE)</f>
        <v>227</v>
      </c>
      <c r="S2300">
        <f>VLOOKUP(A2300&amp;"|"&amp;"Spring"&amp;"|"&amp;"Reading",kipp_maps!H:J,3,FALSE)</f>
        <v>67</v>
      </c>
      <c r="T2300">
        <f>VLOOKUP(A2300&amp;"|"&amp;"Spring"&amp;"|"&amp;"Reading",kipp_maps!H:K,4,FALSE)</f>
        <v>3</v>
      </c>
      <c r="U2300">
        <f>VLOOKUP(A2300&amp;"|"&amp;"Fall"&amp;"|"&amp;"Reading",kipp_maps!H:L,5,FALSE)</f>
        <v>3</v>
      </c>
      <c r="V2300">
        <f t="shared" si="142"/>
        <v>12</v>
      </c>
      <c r="W2300">
        <f t="shared" si="143"/>
        <v>9</v>
      </c>
    </row>
    <row r="2301" spans="1:23" x14ac:dyDescent="0.25">
      <c r="A2301">
        <v>22457</v>
      </c>
      <c r="B2301" t="str">
        <f>VLOOKUP(A2301,kipp_maps!A:B,2,FALSE)</f>
        <v>School A</v>
      </c>
      <c r="C2301">
        <f>VLOOKUP(A2301,kipp_maps!A:C,3,FALSE)</f>
        <v>8</v>
      </c>
      <c r="D2301">
        <f>VLOOKUP(A2301,kipp_maps!A:D,4,FALSE)</f>
        <v>2019</v>
      </c>
      <c r="E2301" t="str">
        <f>VLOOKUP(A2301,kipp_maps!A:E,5,FALSE)</f>
        <v>GenEd</v>
      </c>
      <c r="F2301">
        <f>VLOOKUP(A2301&amp;"|"&amp;"Fall"&amp;"|"&amp;"Math",kipp_maps!H:I,2,FALSE)</f>
        <v>236</v>
      </c>
      <c r="G2301">
        <f>VLOOKUP(A2301&amp;"|"&amp;"Fall"&amp;"|"&amp;"Math",kipp_maps!H:J,3,FALSE)</f>
        <v>66</v>
      </c>
      <c r="H2301">
        <f>VLOOKUP(A2301&amp;"|"&amp;"Fall"&amp;"|"&amp;"Math",kipp_maps!H:K,4,FALSE)</f>
        <v>3</v>
      </c>
      <c r="I2301">
        <f>VLOOKUP(A2301&amp;"|"&amp;"Spring"&amp;"|"&amp;"Math",kipp_maps!H:I,2,FALSE)</f>
        <v>241</v>
      </c>
      <c r="J2301">
        <f>VLOOKUP(A2301&amp;"|"&amp;"Spring"&amp;"|"&amp;"Math",kipp_maps!H:J,3,FALSE)</f>
        <v>70</v>
      </c>
      <c r="K2301">
        <f>VLOOKUP(A2301&amp;"|"&amp;"Spring"&amp;"|"&amp;"Math",kipp_maps!H:K,4,FALSE)</f>
        <v>3</v>
      </c>
      <c r="L2301">
        <f>VLOOKUP(A2301&amp;"|"&amp;"Fall"&amp;"|"&amp;"Math",kipp_maps!H:L,5,FALSE)</f>
        <v>3</v>
      </c>
      <c r="M2301">
        <f t="shared" si="140"/>
        <v>5</v>
      </c>
      <c r="N2301">
        <f t="shared" si="141"/>
        <v>2</v>
      </c>
      <c r="O2301">
        <f>VLOOKUP(A2301&amp;"|"&amp;"Fall"&amp;"|"&amp;"Reading",kipp_maps!H:I,2,FALSE)</f>
        <v>222</v>
      </c>
      <c r="P2301">
        <f>VLOOKUP(A2301&amp;"|"&amp;"Fall"&amp;"|"&amp;"Reading",kipp_maps!H:J,3,FALSE)</f>
        <v>60</v>
      </c>
      <c r="Q2301">
        <f>VLOOKUP(A2301&amp;"|"&amp;"Fall"&amp;"|"&amp;"Reading",kipp_maps!H:K,4,FALSE)</f>
        <v>3</v>
      </c>
      <c r="R2301">
        <f>VLOOKUP(A2301&amp;"|"&amp;"Spring"&amp;"|"&amp;"Reading",kipp_maps!H:I,2,FALSE)</f>
        <v>226</v>
      </c>
      <c r="S2301">
        <f>VLOOKUP(A2301&amp;"|"&amp;"Spring"&amp;"|"&amp;"Reading",kipp_maps!H:J,3,FALSE)</f>
        <v>65</v>
      </c>
      <c r="T2301">
        <f>VLOOKUP(A2301&amp;"|"&amp;"Spring"&amp;"|"&amp;"Reading",kipp_maps!H:K,4,FALSE)</f>
        <v>3</v>
      </c>
      <c r="U2301">
        <f>VLOOKUP(A2301&amp;"|"&amp;"Fall"&amp;"|"&amp;"Reading",kipp_maps!H:L,5,FALSE)</f>
        <v>2</v>
      </c>
      <c r="V2301">
        <f t="shared" si="142"/>
        <v>4</v>
      </c>
      <c r="W2301">
        <f t="shared" si="143"/>
        <v>2</v>
      </c>
    </row>
    <row r="2302" spans="1:23" x14ac:dyDescent="0.25">
      <c r="A2302">
        <v>10328</v>
      </c>
      <c r="B2302" t="str">
        <f>VLOOKUP(A2302,kipp_maps!A:B,2,FALSE)</f>
        <v>School A</v>
      </c>
      <c r="C2302">
        <f>VLOOKUP(A2302,kipp_maps!A:C,3,FALSE)</f>
        <v>8</v>
      </c>
      <c r="D2302">
        <f>VLOOKUP(A2302,kipp_maps!A:D,4,FALSE)</f>
        <v>2019</v>
      </c>
      <c r="E2302" t="str">
        <f>VLOOKUP(A2302,kipp_maps!A:E,5,FALSE)</f>
        <v>SPED</v>
      </c>
      <c r="F2302">
        <f>VLOOKUP(A2302&amp;"|"&amp;"Fall"&amp;"|"&amp;"Math",kipp_maps!H:I,2,FALSE)</f>
        <v>176</v>
      </c>
      <c r="G2302">
        <f>VLOOKUP(A2302&amp;"|"&amp;"Fall"&amp;"|"&amp;"Math",kipp_maps!H:J,3,FALSE)</f>
        <v>1</v>
      </c>
      <c r="H2302">
        <f>VLOOKUP(A2302&amp;"|"&amp;"Fall"&amp;"|"&amp;"Math",kipp_maps!H:K,4,FALSE)</f>
        <v>1</v>
      </c>
      <c r="I2302">
        <f>VLOOKUP(A2302&amp;"|"&amp;"Spring"&amp;"|"&amp;"Math",kipp_maps!H:I,2,FALSE)</f>
        <v>200</v>
      </c>
      <c r="J2302">
        <f>VLOOKUP(A2302&amp;"|"&amp;"Spring"&amp;"|"&amp;"Math",kipp_maps!H:J,3,FALSE)</f>
        <v>5</v>
      </c>
      <c r="K2302">
        <f>VLOOKUP(A2302&amp;"|"&amp;"Spring"&amp;"|"&amp;"Math",kipp_maps!H:K,4,FALSE)</f>
        <v>1</v>
      </c>
      <c r="L2302">
        <f>VLOOKUP(A2302&amp;"|"&amp;"Fall"&amp;"|"&amp;"Math",kipp_maps!H:L,5,FALSE)</f>
        <v>7</v>
      </c>
      <c r="M2302">
        <f t="shared" si="140"/>
        <v>24</v>
      </c>
      <c r="N2302">
        <f t="shared" si="141"/>
        <v>17</v>
      </c>
      <c r="O2302">
        <f>VLOOKUP(A2302&amp;"|"&amp;"Fall"&amp;"|"&amp;"Reading",kipp_maps!H:I,2,FALSE)</f>
        <v>165</v>
      </c>
      <c r="P2302">
        <f>VLOOKUP(A2302&amp;"|"&amp;"Fall"&amp;"|"&amp;"Reading",kipp_maps!H:J,3,FALSE)</f>
        <v>1</v>
      </c>
      <c r="Q2302">
        <f>VLOOKUP(A2302&amp;"|"&amp;"Fall"&amp;"|"&amp;"Reading",kipp_maps!H:K,4,FALSE)</f>
        <v>1</v>
      </c>
      <c r="R2302">
        <f>VLOOKUP(A2302&amp;"|"&amp;"Spring"&amp;"|"&amp;"Reading",kipp_maps!H:I,2,FALSE)</f>
        <v>192</v>
      </c>
      <c r="S2302">
        <f>VLOOKUP(A2302&amp;"|"&amp;"Spring"&amp;"|"&amp;"Reading",kipp_maps!H:J,3,FALSE)</f>
        <v>4</v>
      </c>
      <c r="T2302">
        <f>VLOOKUP(A2302&amp;"|"&amp;"Spring"&amp;"|"&amp;"Reading",kipp_maps!H:K,4,FALSE)</f>
        <v>1</v>
      </c>
      <c r="U2302">
        <f>VLOOKUP(A2302&amp;"|"&amp;"Fall"&amp;"|"&amp;"Reading",kipp_maps!H:L,5,FALSE)</f>
        <v>11</v>
      </c>
      <c r="V2302">
        <f t="shared" si="142"/>
        <v>27</v>
      </c>
      <c r="W2302">
        <f t="shared" si="143"/>
        <v>16</v>
      </c>
    </row>
    <row r="2303" spans="1:23" x14ac:dyDescent="0.25">
      <c r="A2303">
        <v>28621</v>
      </c>
      <c r="B2303" t="str">
        <f>VLOOKUP(A2303,kipp_maps!A:B,2,FALSE)</f>
        <v>School C</v>
      </c>
      <c r="C2303">
        <f>VLOOKUP(A2303,kipp_maps!A:C,3,FALSE)</f>
        <v>8</v>
      </c>
      <c r="D2303">
        <f>VLOOKUP(A2303,kipp_maps!A:D,4,FALSE)</f>
        <v>2019</v>
      </c>
      <c r="E2303" t="str">
        <f>VLOOKUP(A2303,kipp_maps!A:E,5,FALSE)</f>
        <v>GenEd</v>
      </c>
      <c r="F2303">
        <f>VLOOKUP(A2303&amp;"|"&amp;"Fall"&amp;"|"&amp;"Math",kipp_maps!H:I,2,FALSE)</f>
        <v>245</v>
      </c>
      <c r="G2303">
        <f>VLOOKUP(A2303&amp;"|"&amp;"Fall"&amp;"|"&amp;"Math",kipp_maps!H:J,3,FALSE)</f>
        <v>82</v>
      </c>
      <c r="H2303">
        <f>VLOOKUP(A2303&amp;"|"&amp;"Fall"&amp;"|"&amp;"Math",kipp_maps!H:K,4,FALSE)</f>
        <v>4</v>
      </c>
      <c r="I2303">
        <f>VLOOKUP(A2303&amp;"|"&amp;"Spring"&amp;"|"&amp;"Math",kipp_maps!H:I,2,FALSE)</f>
        <v>246</v>
      </c>
      <c r="J2303">
        <f>VLOOKUP(A2303&amp;"|"&amp;"Spring"&amp;"|"&amp;"Math",kipp_maps!H:J,3,FALSE)</f>
        <v>79</v>
      </c>
      <c r="K2303">
        <f>VLOOKUP(A2303&amp;"|"&amp;"Spring"&amp;"|"&amp;"Math",kipp_maps!H:K,4,FALSE)</f>
        <v>4</v>
      </c>
      <c r="L2303">
        <f>VLOOKUP(A2303&amp;"|"&amp;"Fall"&amp;"|"&amp;"Math",kipp_maps!H:L,5,FALSE)</f>
        <v>3</v>
      </c>
      <c r="M2303">
        <f t="shared" si="140"/>
        <v>1</v>
      </c>
      <c r="N2303">
        <f t="shared" si="141"/>
        <v>-2</v>
      </c>
      <c r="O2303">
        <f>VLOOKUP(A2303&amp;"|"&amp;"Fall"&amp;"|"&amp;"Reading",kipp_maps!H:I,2,FALSE)</f>
        <v>232</v>
      </c>
      <c r="P2303">
        <f>VLOOKUP(A2303&amp;"|"&amp;"Fall"&amp;"|"&amp;"Reading",kipp_maps!H:J,3,FALSE)</f>
        <v>82</v>
      </c>
      <c r="Q2303">
        <f>VLOOKUP(A2303&amp;"|"&amp;"Fall"&amp;"|"&amp;"Reading",kipp_maps!H:K,4,FALSE)</f>
        <v>4</v>
      </c>
      <c r="R2303">
        <f>VLOOKUP(A2303&amp;"|"&amp;"Spring"&amp;"|"&amp;"Reading",kipp_maps!H:I,2,FALSE)</f>
        <v>235</v>
      </c>
      <c r="S2303">
        <f>VLOOKUP(A2303&amp;"|"&amp;"Spring"&amp;"|"&amp;"Reading",kipp_maps!H:J,3,FALSE)</f>
        <v>83</v>
      </c>
      <c r="T2303">
        <f>VLOOKUP(A2303&amp;"|"&amp;"Spring"&amp;"|"&amp;"Reading",kipp_maps!H:K,4,FALSE)</f>
        <v>4</v>
      </c>
      <c r="U2303">
        <f>VLOOKUP(A2303&amp;"|"&amp;"Fall"&amp;"|"&amp;"Reading",kipp_maps!H:L,5,FALSE)</f>
        <v>2</v>
      </c>
      <c r="V2303">
        <f t="shared" si="142"/>
        <v>3</v>
      </c>
      <c r="W2303">
        <f t="shared" si="143"/>
        <v>1</v>
      </c>
    </row>
    <row r="2304" spans="1:23" x14ac:dyDescent="0.25">
      <c r="A2304">
        <v>14940</v>
      </c>
      <c r="B2304" t="str">
        <f>VLOOKUP(A2304,kipp_maps!A:B,2,FALSE)</f>
        <v>School A</v>
      </c>
      <c r="C2304">
        <f>VLOOKUP(A2304,kipp_maps!A:C,3,FALSE)</f>
        <v>8</v>
      </c>
      <c r="D2304">
        <f>VLOOKUP(A2304,kipp_maps!A:D,4,FALSE)</f>
        <v>2019</v>
      </c>
      <c r="E2304" t="str">
        <f>VLOOKUP(A2304,kipp_maps!A:E,5,FALSE)</f>
        <v>GenEd</v>
      </c>
      <c r="F2304">
        <f>VLOOKUP(A2304&amp;"|"&amp;"Fall"&amp;"|"&amp;"Math",kipp_maps!H:I,2,FALSE)</f>
        <v>231</v>
      </c>
      <c r="G2304">
        <f>VLOOKUP(A2304&amp;"|"&amp;"Fall"&amp;"|"&amp;"Math",kipp_maps!H:J,3,FALSE)</f>
        <v>55</v>
      </c>
      <c r="H2304">
        <f>VLOOKUP(A2304&amp;"|"&amp;"Fall"&amp;"|"&amp;"Math",kipp_maps!H:K,4,FALSE)</f>
        <v>3</v>
      </c>
      <c r="I2304">
        <f>VLOOKUP(A2304&amp;"|"&amp;"Spring"&amp;"|"&amp;"Math",kipp_maps!H:I,2,FALSE)</f>
        <v>232</v>
      </c>
      <c r="J2304">
        <f>VLOOKUP(A2304&amp;"|"&amp;"Spring"&amp;"|"&amp;"Math",kipp_maps!H:J,3,FALSE)</f>
        <v>52</v>
      </c>
      <c r="K2304">
        <f>VLOOKUP(A2304&amp;"|"&amp;"Spring"&amp;"|"&amp;"Math",kipp_maps!H:K,4,FALSE)</f>
        <v>3</v>
      </c>
      <c r="L2304">
        <f>VLOOKUP(A2304&amp;"|"&amp;"Fall"&amp;"|"&amp;"Math",kipp_maps!H:L,5,FALSE)</f>
        <v>4</v>
      </c>
      <c r="M2304">
        <f t="shared" si="140"/>
        <v>1</v>
      </c>
      <c r="N2304">
        <f t="shared" si="141"/>
        <v>-3</v>
      </c>
      <c r="O2304">
        <f>VLOOKUP(A2304&amp;"|"&amp;"Fall"&amp;"|"&amp;"Reading",kipp_maps!H:I,2,FALSE)</f>
        <v>225</v>
      </c>
      <c r="P2304">
        <f>VLOOKUP(A2304&amp;"|"&amp;"Fall"&amp;"|"&amp;"Reading",kipp_maps!H:J,3,FALSE)</f>
        <v>67</v>
      </c>
      <c r="Q2304">
        <f>VLOOKUP(A2304&amp;"|"&amp;"Fall"&amp;"|"&amp;"Reading",kipp_maps!H:K,4,FALSE)</f>
        <v>3</v>
      </c>
      <c r="R2304">
        <f>VLOOKUP(A2304&amp;"|"&amp;"Spring"&amp;"|"&amp;"Reading",kipp_maps!H:I,2,FALSE)</f>
        <v>234</v>
      </c>
      <c r="S2304">
        <f>VLOOKUP(A2304&amp;"|"&amp;"Spring"&amp;"|"&amp;"Reading",kipp_maps!H:J,3,FALSE)</f>
        <v>81</v>
      </c>
      <c r="T2304">
        <f>VLOOKUP(A2304&amp;"|"&amp;"Spring"&amp;"|"&amp;"Reading",kipp_maps!H:K,4,FALSE)</f>
        <v>4</v>
      </c>
      <c r="U2304">
        <f>VLOOKUP(A2304&amp;"|"&amp;"Fall"&amp;"|"&amp;"Reading",kipp_maps!H:L,5,FALSE)</f>
        <v>2</v>
      </c>
      <c r="V2304">
        <f t="shared" si="142"/>
        <v>9</v>
      </c>
      <c r="W2304">
        <f t="shared" si="143"/>
        <v>7</v>
      </c>
    </row>
    <row r="2305" spans="1:23" x14ac:dyDescent="0.25">
      <c r="A2305">
        <v>15663</v>
      </c>
      <c r="B2305" t="str">
        <f>VLOOKUP(A2305,kipp_maps!A:B,2,FALSE)</f>
        <v>School C</v>
      </c>
      <c r="C2305">
        <f>VLOOKUP(A2305,kipp_maps!A:C,3,FALSE)</f>
        <v>8</v>
      </c>
      <c r="D2305">
        <f>VLOOKUP(A2305,kipp_maps!A:D,4,FALSE)</f>
        <v>2019</v>
      </c>
      <c r="E2305" t="str">
        <f>VLOOKUP(A2305,kipp_maps!A:E,5,FALSE)</f>
        <v>GenEd</v>
      </c>
      <c r="F2305">
        <f>VLOOKUP(A2305&amp;"|"&amp;"Fall"&amp;"|"&amp;"Math",kipp_maps!H:I,2,FALSE)</f>
        <v>215</v>
      </c>
      <c r="G2305">
        <f>VLOOKUP(A2305&amp;"|"&amp;"Fall"&amp;"|"&amp;"Math",kipp_maps!H:J,3,FALSE)</f>
        <v>22</v>
      </c>
      <c r="H2305">
        <f>VLOOKUP(A2305&amp;"|"&amp;"Fall"&amp;"|"&amp;"Math",kipp_maps!H:K,4,FALSE)</f>
        <v>1</v>
      </c>
      <c r="I2305">
        <f>VLOOKUP(A2305&amp;"|"&amp;"Spring"&amp;"|"&amp;"Math",kipp_maps!H:I,2,FALSE)</f>
        <v>218</v>
      </c>
      <c r="J2305">
        <f>VLOOKUP(A2305&amp;"|"&amp;"Spring"&amp;"|"&amp;"Math",kipp_maps!H:J,3,FALSE)</f>
        <v>25</v>
      </c>
      <c r="K2305">
        <f>VLOOKUP(A2305&amp;"|"&amp;"Spring"&amp;"|"&amp;"Math",kipp_maps!H:K,4,FALSE)</f>
        <v>2</v>
      </c>
      <c r="L2305">
        <f>VLOOKUP(A2305&amp;"|"&amp;"Fall"&amp;"|"&amp;"Math",kipp_maps!H:L,5,FALSE)</f>
        <v>5</v>
      </c>
      <c r="M2305">
        <f t="shared" si="140"/>
        <v>3</v>
      </c>
      <c r="N2305">
        <f t="shared" si="141"/>
        <v>-2</v>
      </c>
      <c r="O2305">
        <f>VLOOKUP(A2305&amp;"|"&amp;"Fall"&amp;"|"&amp;"Reading",kipp_maps!H:I,2,FALSE)</f>
        <v>217</v>
      </c>
      <c r="P2305">
        <f>VLOOKUP(A2305&amp;"|"&amp;"Fall"&amp;"|"&amp;"Reading",kipp_maps!H:J,3,FALSE)</f>
        <v>47</v>
      </c>
      <c r="Q2305">
        <f>VLOOKUP(A2305&amp;"|"&amp;"Fall"&amp;"|"&amp;"Reading",kipp_maps!H:K,4,FALSE)</f>
        <v>2</v>
      </c>
      <c r="R2305">
        <f>VLOOKUP(A2305&amp;"|"&amp;"Spring"&amp;"|"&amp;"Reading",kipp_maps!H:I,2,FALSE)</f>
        <v>229</v>
      </c>
      <c r="S2305">
        <f>VLOOKUP(A2305&amp;"|"&amp;"Spring"&amp;"|"&amp;"Reading",kipp_maps!H:J,3,FALSE)</f>
        <v>72</v>
      </c>
      <c r="T2305">
        <f>VLOOKUP(A2305&amp;"|"&amp;"Spring"&amp;"|"&amp;"Reading",kipp_maps!H:K,4,FALSE)</f>
        <v>3</v>
      </c>
      <c r="U2305">
        <f>VLOOKUP(A2305&amp;"|"&amp;"Fall"&amp;"|"&amp;"Reading",kipp_maps!H:L,5,FALSE)</f>
        <v>3</v>
      </c>
      <c r="V2305">
        <f t="shared" si="142"/>
        <v>12</v>
      </c>
      <c r="W2305">
        <f t="shared" si="143"/>
        <v>9</v>
      </c>
    </row>
    <row r="2306" spans="1:23" x14ac:dyDescent="0.25">
      <c r="A2306">
        <v>17538</v>
      </c>
      <c r="B2306" t="str">
        <f>VLOOKUP(A2306,kipp_maps!A:B,2,FALSE)</f>
        <v>School A</v>
      </c>
      <c r="C2306">
        <f>VLOOKUP(A2306,kipp_maps!A:C,3,FALSE)</f>
        <v>8</v>
      </c>
      <c r="D2306">
        <f>VLOOKUP(A2306,kipp_maps!A:D,4,FALSE)</f>
        <v>2019</v>
      </c>
      <c r="E2306" t="str">
        <f>VLOOKUP(A2306,kipp_maps!A:E,5,FALSE)</f>
        <v>GenEd</v>
      </c>
      <c r="F2306">
        <f>VLOOKUP(A2306&amp;"|"&amp;"Fall"&amp;"|"&amp;"Math",kipp_maps!H:I,2,FALSE)</f>
        <v>225</v>
      </c>
      <c r="G2306">
        <f>VLOOKUP(A2306&amp;"|"&amp;"Fall"&amp;"|"&amp;"Math",kipp_maps!H:J,3,FALSE)</f>
        <v>42</v>
      </c>
      <c r="H2306">
        <f>VLOOKUP(A2306&amp;"|"&amp;"Fall"&amp;"|"&amp;"Math",kipp_maps!H:K,4,FALSE)</f>
        <v>2</v>
      </c>
      <c r="I2306">
        <f>VLOOKUP(A2306&amp;"|"&amp;"Spring"&amp;"|"&amp;"Math",kipp_maps!H:I,2,FALSE)</f>
        <v>231</v>
      </c>
      <c r="J2306">
        <f>VLOOKUP(A2306&amp;"|"&amp;"Spring"&amp;"|"&amp;"Math",kipp_maps!H:J,3,FALSE)</f>
        <v>50</v>
      </c>
      <c r="K2306">
        <f>VLOOKUP(A2306&amp;"|"&amp;"Spring"&amp;"|"&amp;"Math",kipp_maps!H:K,4,FALSE)</f>
        <v>3</v>
      </c>
      <c r="L2306">
        <f>VLOOKUP(A2306&amp;"|"&amp;"Fall"&amp;"|"&amp;"Math",kipp_maps!H:L,5,FALSE)</f>
        <v>4</v>
      </c>
      <c r="M2306">
        <f t="shared" si="140"/>
        <v>6</v>
      </c>
      <c r="N2306">
        <f t="shared" si="141"/>
        <v>2</v>
      </c>
      <c r="O2306">
        <f>VLOOKUP(A2306&amp;"|"&amp;"Fall"&amp;"|"&amp;"Reading",kipp_maps!H:I,2,FALSE)</f>
        <v>217</v>
      </c>
      <c r="P2306">
        <f>VLOOKUP(A2306&amp;"|"&amp;"Fall"&amp;"|"&amp;"Reading",kipp_maps!H:J,3,FALSE)</f>
        <v>47</v>
      </c>
      <c r="Q2306">
        <f>VLOOKUP(A2306&amp;"|"&amp;"Fall"&amp;"|"&amp;"Reading",kipp_maps!H:K,4,FALSE)</f>
        <v>2</v>
      </c>
      <c r="R2306">
        <f>VLOOKUP(A2306&amp;"|"&amp;"Spring"&amp;"|"&amp;"Reading",kipp_maps!H:I,2,FALSE)</f>
        <v>226</v>
      </c>
      <c r="S2306">
        <f>VLOOKUP(A2306&amp;"|"&amp;"Spring"&amp;"|"&amp;"Reading",kipp_maps!H:J,3,FALSE)</f>
        <v>65</v>
      </c>
      <c r="T2306">
        <f>VLOOKUP(A2306&amp;"|"&amp;"Spring"&amp;"|"&amp;"Reading",kipp_maps!H:K,4,FALSE)</f>
        <v>3</v>
      </c>
      <c r="U2306">
        <f>VLOOKUP(A2306&amp;"|"&amp;"Fall"&amp;"|"&amp;"Reading",kipp_maps!H:L,5,FALSE)</f>
        <v>3</v>
      </c>
      <c r="V2306">
        <f t="shared" si="142"/>
        <v>9</v>
      </c>
      <c r="W2306">
        <f t="shared" si="143"/>
        <v>6</v>
      </c>
    </row>
    <row r="2307" spans="1:23" x14ac:dyDescent="0.25">
      <c r="A2307">
        <v>24553</v>
      </c>
      <c r="B2307" t="str">
        <f>VLOOKUP(A2307,kipp_maps!A:B,2,FALSE)</f>
        <v>School C</v>
      </c>
      <c r="C2307">
        <f>VLOOKUP(A2307,kipp_maps!A:C,3,FALSE)</f>
        <v>8</v>
      </c>
      <c r="D2307">
        <f>VLOOKUP(A2307,kipp_maps!A:D,4,FALSE)</f>
        <v>2019</v>
      </c>
      <c r="E2307" t="str">
        <f>VLOOKUP(A2307,kipp_maps!A:E,5,FALSE)</f>
        <v>GenEd</v>
      </c>
      <c r="F2307">
        <f>VLOOKUP(A2307&amp;"|"&amp;"Fall"&amp;"|"&amp;"Math",kipp_maps!H:I,2,FALSE)</f>
        <v>244</v>
      </c>
      <c r="G2307">
        <f>VLOOKUP(A2307&amp;"|"&amp;"Fall"&amp;"|"&amp;"Math",kipp_maps!H:J,3,FALSE)</f>
        <v>81</v>
      </c>
      <c r="H2307">
        <f>VLOOKUP(A2307&amp;"|"&amp;"Fall"&amp;"|"&amp;"Math",kipp_maps!H:K,4,FALSE)</f>
        <v>4</v>
      </c>
      <c r="I2307">
        <f>VLOOKUP(A2307&amp;"|"&amp;"Spring"&amp;"|"&amp;"Math",kipp_maps!H:I,2,FALSE)</f>
        <v>243</v>
      </c>
      <c r="J2307">
        <f>VLOOKUP(A2307&amp;"|"&amp;"Spring"&amp;"|"&amp;"Math",kipp_maps!H:J,3,FALSE)</f>
        <v>74</v>
      </c>
      <c r="K2307">
        <f>VLOOKUP(A2307&amp;"|"&amp;"Spring"&amp;"|"&amp;"Math",kipp_maps!H:K,4,FALSE)</f>
        <v>3</v>
      </c>
      <c r="L2307">
        <f>VLOOKUP(A2307&amp;"|"&amp;"Fall"&amp;"|"&amp;"Math",kipp_maps!H:L,5,FALSE)</f>
        <v>3</v>
      </c>
      <c r="M2307">
        <f t="shared" ref="M2307:M2370" si="144">I2307-F2307</f>
        <v>-1</v>
      </c>
      <c r="N2307">
        <f t="shared" ref="N2307:N2370" si="145">M2307-L2307</f>
        <v>-4</v>
      </c>
      <c r="O2307">
        <f>VLOOKUP(A2307&amp;"|"&amp;"Fall"&amp;"|"&amp;"Reading",kipp_maps!H:I,2,FALSE)</f>
        <v>226</v>
      </c>
      <c r="P2307">
        <f>VLOOKUP(A2307&amp;"|"&amp;"Fall"&amp;"|"&amp;"Reading",kipp_maps!H:J,3,FALSE)</f>
        <v>70</v>
      </c>
      <c r="Q2307">
        <f>VLOOKUP(A2307&amp;"|"&amp;"Fall"&amp;"|"&amp;"Reading",kipp_maps!H:K,4,FALSE)</f>
        <v>3</v>
      </c>
      <c r="R2307">
        <f>VLOOKUP(A2307&amp;"|"&amp;"Spring"&amp;"|"&amp;"Reading",kipp_maps!H:I,2,FALSE)</f>
        <v>228</v>
      </c>
      <c r="S2307">
        <f>VLOOKUP(A2307&amp;"|"&amp;"Spring"&amp;"|"&amp;"Reading",kipp_maps!H:J,3,FALSE)</f>
        <v>69</v>
      </c>
      <c r="T2307">
        <f>VLOOKUP(A2307&amp;"|"&amp;"Spring"&amp;"|"&amp;"Reading",kipp_maps!H:K,4,FALSE)</f>
        <v>3</v>
      </c>
      <c r="U2307">
        <f>VLOOKUP(A2307&amp;"|"&amp;"Fall"&amp;"|"&amp;"Reading",kipp_maps!H:L,5,FALSE)</f>
        <v>2</v>
      </c>
      <c r="V2307">
        <f t="shared" ref="V2307:V2370" si="146">R2307-O2307</f>
        <v>2</v>
      </c>
      <c r="W2307">
        <f t="shared" ref="W2307:W2370" si="147">V2307-U2307</f>
        <v>0</v>
      </c>
    </row>
    <row r="2308" spans="1:23" x14ac:dyDescent="0.25">
      <c r="A2308">
        <v>20146</v>
      </c>
      <c r="B2308" t="str">
        <f>VLOOKUP(A2308,kipp_maps!A:B,2,FALSE)</f>
        <v>School A</v>
      </c>
      <c r="C2308">
        <f>VLOOKUP(A2308,kipp_maps!A:C,3,FALSE)</f>
        <v>8</v>
      </c>
      <c r="D2308">
        <f>VLOOKUP(A2308,kipp_maps!A:D,4,FALSE)</f>
        <v>2019</v>
      </c>
      <c r="E2308" t="str">
        <f>VLOOKUP(A2308,kipp_maps!A:E,5,FALSE)</f>
        <v>GenEd</v>
      </c>
      <c r="F2308">
        <f>VLOOKUP(A2308&amp;"|"&amp;"Fall"&amp;"|"&amp;"Math",kipp_maps!H:I,2,FALSE)</f>
        <v>244</v>
      </c>
      <c r="G2308">
        <f>VLOOKUP(A2308&amp;"|"&amp;"Fall"&amp;"|"&amp;"Math",kipp_maps!H:J,3,FALSE)</f>
        <v>81</v>
      </c>
      <c r="H2308">
        <f>VLOOKUP(A2308&amp;"|"&amp;"Fall"&amp;"|"&amp;"Math",kipp_maps!H:K,4,FALSE)</f>
        <v>4</v>
      </c>
      <c r="I2308">
        <f>VLOOKUP(A2308&amp;"|"&amp;"Spring"&amp;"|"&amp;"Math",kipp_maps!H:I,2,FALSE)</f>
        <v>247</v>
      </c>
      <c r="J2308">
        <f>VLOOKUP(A2308&amp;"|"&amp;"Spring"&amp;"|"&amp;"Math",kipp_maps!H:J,3,FALSE)</f>
        <v>80</v>
      </c>
      <c r="K2308">
        <f>VLOOKUP(A2308&amp;"|"&amp;"Spring"&amp;"|"&amp;"Math",kipp_maps!H:K,4,FALSE)</f>
        <v>4</v>
      </c>
      <c r="L2308">
        <f>VLOOKUP(A2308&amp;"|"&amp;"Fall"&amp;"|"&amp;"Math",kipp_maps!H:L,5,FALSE)</f>
        <v>3</v>
      </c>
      <c r="M2308">
        <f t="shared" si="144"/>
        <v>3</v>
      </c>
      <c r="N2308">
        <f t="shared" si="145"/>
        <v>0</v>
      </c>
      <c r="O2308">
        <f>VLOOKUP(A2308&amp;"|"&amp;"Fall"&amp;"|"&amp;"Reading",kipp_maps!H:I,2,FALSE)</f>
        <v>229</v>
      </c>
      <c r="P2308">
        <f>VLOOKUP(A2308&amp;"|"&amp;"Fall"&amp;"|"&amp;"Reading",kipp_maps!H:J,3,FALSE)</f>
        <v>76</v>
      </c>
      <c r="Q2308">
        <f>VLOOKUP(A2308&amp;"|"&amp;"Fall"&amp;"|"&amp;"Reading",kipp_maps!H:K,4,FALSE)</f>
        <v>4</v>
      </c>
      <c r="R2308">
        <f>VLOOKUP(A2308&amp;"|"&amp;"Spring"&amp;"|"&amp;"Reading",kipp_maps!H:I,2,FALSE)</f>
        <v>231</v>
      </c>
      <c r="S2308">
        <f>VLOOKUP(A2308&amp;"|"&amp;"Spring"&amp;"|"&amp;"Reading",kipp_maps!H:J,3,FALSE)</f>
        <v>76</v>
      </c>
      <c r="T2308">
        <f>VLOOKUP(A2308&amp;"|"&amp;"Spring"&amp;"|"&amp;"Reading",kipp_maps!H:K,4,FALSE)</f>
        <v>4</v>
      </c>
      <c r="U2308">
        <f>VLOOKUP(A2308&amp;"|"&amp;"Fall"&amp;"|"&amp;"Reading",kipp_maps!H:L,5,FALSE)</f>
        <v>2</v>
      </c>
      <c r="V2308">
        <f t="shared" si="146"/>
        <v>2</v>
      </c>
      <c r="W2308">
        <f t="shared" si="147"/>
        <v>0</v>
      </c>
    </row>
    <row r="2309" spans="1:23" x14ac:dyDescent="0.25">
      <c r="A2309">
        <v>17046</v>
      </c>
      <c r="B2309" t="str">
        <f>VLOOKUP(A2309,kipp_maps!A:B,2,FALSE)</f>
        <v>School A</v>
      </c>
      <c r="C2309">
        <f>VLOOKUP(A2309,kipp_maps!A:C,3,FALSE)</f>
        <v>8</v>
      </c>
      <c r="D2309">
        <f>VLOOKUP(A2309,kipp_maps!A:D,4,FALSE)</f>
        <v>2019</v>
      </c>
      <c r="E2309" t="str">
        <f>VLOOKUP(A2309,kipp_maps!A:E,5,FALSE)</f>
        <v>Gifted</v>
      </c>
      <c r="F2309">
        <f>VLOOKUP(A2309&amp;"|"&amp;"Fall"&amp;"|"&amp;"Math",kipp_maps!H:I,2,FALSE)</f>
        <v>247</v>
      </c>
      <c r="G2309">
        <f>VLOOKUP(A2309&amp;"|"&amp;"Fall"&amp;"|"&amp;"Math",kipp_maps!H:J,3,FALSE)</f>
        <v>85</v>
      </c>
      <c r="H2309">
        <f>VLOOKUP(A2309&amp;"|"&amp;"Fall"&amp;"|"&amp;"Math",kipp_maps!H:K,4,FALSE)</f>
        <v>4</v>
      </c>
      <c r="I2309">
        <f>VLOOKUP(A2309&amp;"|"&amp;"Spring"&amp;"|"&amp;"Math",kipp_maps!H:I,2,FALSE)</f>
        <v>259</v>
      </c>
      <c r="J2309">
        <f>VLOOKUP(A2309&amp;"|"&amp;"Spring"&amp;"|"&amp;"Math",kipp_maps!H:J,3,FALSE)</f>
        <v>93</v>
      </c>
      <c r="K2309">
        <f>VLOOKUP(A2309&amp;"|"&amp;"Spring"&amp;"|"&amp;"Math",kipp_maps!H:K,4,FALSE)</f>
        <v>4</v>
      </c>
      <c r="L2309">
        <f>VLOOKUP(A2309&amp;"|"&amp;"Fall"&amp;"|"&amp;"Math",kipp_maps!H:L,5,FALSE)</f>
        <v>3</v>
      </c>
      <c r="M2309">
        <f t="shared" si="144"/>
        <v>12</v>
      </c>
      <c r="N2309">
        <f t="shared" si="145"/>
        <v>9</v>
      </c>
      <c r="O2309">
        <f>VLOOKUP(A2309&amp;"|"&amp;"Fall"&amp;"|"&amp;"Reading",kipp_maps!H:I,2,FALSE)</f>
        <v>237</v>
      </c>
      <c r="P2309">
        <f>VLOOKUP(A2309&amp;"|"&amp;"Fall"&amp;"|"&amp;"Reading",kipp_maps!H:J,3,FALSE)</f>
        <v>89</v>
      </c>
      <c r="Q2309">
        <f>VLOOKUP(A2309&amp;"|"&amp;"Fall"&amp;"|"&amp;"Reading",kipp_maps!H:K,4,FALSE)</f>
        <v>4</v>
      </c>
      <c r="R2309">
        <f>VLOOKUP(A2309&amp;"|"&amp;"Spring"&amp;"|"&amp;"Reading",kipp_maps!H:I,2,FALSE)</f>
        <v>241</v>
      </c>
      <c r="S2309">
        <f>VLOOKUP(A2309&amp;"|"&amp;"Spring"&amp;"|"&amp;"Reading",kipp_maps!H:J,3,FALSE)</f>
        <v>91</v>
      </c>
      <c r="T2309">
        <f>VLOOKUP(A2309&amp;"|"&amp;"Spring"&amp;"|"&amp;"Reading",kipp_maps!H:K,4,FALSE)</f>
        <v>4</v>
      </c>
      <c r="U2309">
        <f>VLOOKUP(A2309&amp;"|"&amp;"Fall"&amp;"|"&amp;"Reading",kipp_maps!H:L,5,FALSE)</f>
        <v>2</v>
      </c>
      <c r="V2309">
        <f t="shared" si="146"/>
        <v>4</v>
      </c>
      <c r="W2309">
        <f t="shared" si="147"/>
        <v>2</v>
      </c>
    </row>
    <row r="2310" spans="1:23" x14ac:dyDescent="0.25">
      <c r="A2310">
        <v>27357</v>
      </c>
      <c r="B2310" t="str">
        <f>VLOOKUP(A2310,kipp_maps!A:B,2,FALSE)</f>
        <v>School A</v>
      </c>
      <c r="C2310">
        <f>VLOOKUP(A2310,kipp_maps!A:C,3,FALSE)</f>
        <v>8</v>
      </c>
      <c r="D2310">
        <f>VLOOKUP(A2310,kipp_maps!A:D,4,FALSE)</f>
        <v>2019</v>
      </c>
      <c r="E2310" t="str">
        <f>VLOOKUP(A2310,kipp_maps!A:E,5,FALSE)</f>
        <v>GenEd</v>
      </c>
      <c r="F2310">
        <f>VLOOKUP(A2310&amp;"|"&amp;"Fall"&amp;"|"&amp;"Math",kipp_maps!H:I,2,FALSE)</f>
        <v>219</v>
      </c>
      <c r="G2310">
        <f>VLOOKUP(A2310&amp;"|"&amp;"Fall"&amp;"|"&amp;"Math",kipp_maps!H:J,3,FALSE)</f>
        <v>29</v>
      </c>
      <c r="H2310">
        <f>VLOOKUP(A2310&amp;"|"&amp;"Fall"&amp;"|"&amp;"Math",kipp_maps!H:K,4,FALSE)</f>
        <v>2</v>
      </c>
      <c r="I2310">
        <f>VLOOKUP(A2310&amp;"|"&amp;"Spring"&amp;"|"&amp;"Math",kipp_maps!H:I,2,FALSE)</f>
        <v>224</v>
      </c>
      <c r="J2310">
        <f>VLOOKUP(A2310&amp;"|"&amp;"Spring"&amp;"|"&amp;"Math",kipp_maps!H:J,3,FALSE)</f>
        <v>36</v>
      </c>
      <c r="K2310">
        <f>VLOOKUP(A2310&amp;"|"&amp;"Spring"&amp;"|"&amp;"Math",kipp_maps!H:K,4,FALSE)</f>
        <v>2</v>
      </c>
      <c r="L2310">
        <f>VLOOKUP(A2310&amp;"|"&amp;"Fall"&amp;"|"&amp;"Math",kipp_maps!H:L,5,FALSE)</f>
        <v>4</v>
      </c>
      <c r="M2310">
        <f t="shared" si="144"/>
        <v>5</v>
      </c>
      <c r="N2310">
        <f t="shared" si="145"/>
        <v>1</v>
      </c>
      <c r="O2310">
        <f>VLOOKUP(A2310&amp;"|"&amp;"Fall"&amp;"|"&amp;"Reading",kipp_maps!H:I,2,FALSE)</f>
        <v>213</v>
      </c>
      <c r="P2310">
        <f>VLOOKUP(A2310&amp;"|"&amp;"Fall"&amp;"|"&amp;"Reading",kipp_maps!H:J,3,FALSE)</f>
        <v>37</v>
      </c>
      <c r="Q2310">
        <f>VLOOKUP(A2310&amp;"|"&amp;"Fall"&amp;"|"&amp;"Reading",kipp_maps!H:K,4,FALSE)</f>
        <v>2</v>
      </c>
      <c r="R2310">
        <f>VLOOKUP(A2310&amp;"|"&amp;"Spring"&amp;"|"&amp;"Reading",kipp_maps!H:I,2,FALSE)</f>
        <v>223</v>
      </c>
      <c r="S2310">
        <f>VLOOKUP(A2310&amp;"|"&amp;"Spring"&amp;"|"&amp;"Reading",kipp_maps!H:J,3,FALSE)</f>
        <v>57</v>
      </c>
      <c r="T2310">
        <f>VLOOKUP(A2310&amp;"|"&amp;"Spring"&amp;"|"&amp;"Reading",kipp_maps!H:K,4,FALSE)</f>
        <v>3</v>
      </c>
      <c r="U2310">
        <f>VLOOKUP(A2310&amp;"|"&amp;"Fall"&amp;"|"&amp;"Reading",kipp_maps!H:L,5,FALSE)</f>
        <v>4</v>
      </c>
      <c r="V2310">
        <f t="shared" si="146"/>
        <v>10</v>
      </c>
      <c r="W2310">
        <f t="shared" si="147"/>
        <v>6</v>
      </c>
    </row>
    <row r="2311" spans="1:23" x14ac:dyDescent="0.25">
      <c r="A2311">
        <v>20195</v>
      </c>
      <c r="B2311" t="str">
        <f>VLOOKUP(A2311,kipp_maps!A:B,2,FALSE)</f>
        <v>School D</v>
      </c>
      <c r="C2311">
        <f>VLOOKUP(A2311,kipp_maps!A:C,3,FALSE)</f>
        <v>8</v>
      </c>
      <c r="D2311">
        <f>VLOOKUP(A2311,kipp_maps!A:D,4,FALSE)</f>
        <v>2019</v>
      </c>
      <c r="E2311" t="str">
        <f>VLOOKUP(A2311,kipp_maps!A:E,5,FALSE)</f>
        <v>GenEd</v>
      </c>
      <c r="F2311">
        <f>VLOOKUP(A2311&amp;"|"&amp;"Fall"&amp;"|"&amp;"Math",kipp_maps!H:I,2,FALSE)</f>
        <v>232</v>
      </c>
      <c r="G2311">
        <f>VLOOKUP(A2311&amp;"|"&amp;"Fall"&amp;"|"&amp;"Math",kipp_maps!H:J,3,FALSE)</f>
        <v>58</v>
      </c>
      <c r="H2311">
        <f>VLOOKUP(A2311&amp;"|"&amp;"Fall"&amp;"|"&amp;"Math",kipp_maps!H:K,4,FALSE)</f>
        <v>3</v>
      </c>
      <c r="I2311">
        <f>VLOOKUP(A2311&amp;"|"&amp;"Spring"&amp;"|"&amp;"Math",kipp_maps!H:I,2,FALSE)</f>
        <v>248</v>
      </c>
      <c r="J2311">
        <f>VLOOKUP(A2311&amp;"|"&amp;"Spring"&amp;"|"&amp;"Math",kipp_maps!H:J,3,FALSE)</f>
        <v>81</v>
      </c>
      <c r="K2311">
        <f>VLOOKUP(A2311&amp;"|"&amp;"Spring"&amp;"|"&amp;"Math",kipp_maps!H:K,4,FALSE)</f>
        <v>4</v>
      </c>
      <c r="L2311">
        <f>VLOOKUP(A2311&amp;"|"&amp;"Fall"&amp;"|"&amp;"Math",kipp_maps!H:L,5,FALSE)</f>
        <v>4</v>
      </c>
      <c r="M2311">
        <f t="shared" si="144"/>
        <v>16</v>
      </c>
      <c r="N2311">
        <f t="shared" si="145"/>
        <v>12</v>
      </c>
      <c r="O2311">
        <f>VLOOKUP(A2311&amp;"|"&amp;"Fall"&amp;"|"&amp;"Reading",kipp_maps!H:I,2,FALSE)</f>
        <v>237</v>
      </c>
      <c r="P2311">
        <f>VLOOKUP(A2311&amp;"|"&amp;"Fall"&amp;"|"&amp;"Reading",kipp_maps!H:J,3,FALSE)</f>
        <v>89</v>
      </c>
      <c r="Q2311">
        <f>VLOOKUP(A2311&amp;"|"&amp;"Fall"&amp;"|"&amp;"Reading",kipp_maps!H:K,4,FALSE)</f>
        <v>4</v>
      </c>
      <c r="R2311">
        <f>VLOOKUP(A2311&amp;"|"&amp;"Spring"&amp;"|"&amp;"Reading",kipp_maps!H:I,2,FALSE)</f>
        <v>243</v>
      </c>
      <c r="S2311">
        <f>VLOOKUP(A2311&amp;"|"&amp;"Spring"&amp;"|"&amp;"Reading",kipp_maps!H:J,3,FALSE)</f>
        <v>93</v>
      </c>
      <c r="T2311">
        <f>VLOOKUP(A2311&amp;"|"&amp;"Spring"&amp;"|"&amp;"Reading",kipp_maps!H:K,4,FALSE)</f>
        <v>4</v>
      </c>
      <c r="U2311">
        <f>VLOOKUP(A2311&amp;"|"&amp;"Fall"&amp;"|"&amp;"Reading",kipp_maps!H:L,5,FALSE)</f>
        <v>2</v>
      </c>
      <c r="V2311">
        <f t="shared" si="146"/>
        <v>6</v>
      </c>
      <c r="W2311">
        <f t="shared" si="147"/>
        <v>4</v>
      </c>
    </row>
    <row r="2312" spans="1:23" x14ac:dyDescent="0.25">
      <c r="A2312">
        <v>29936</v>
      </c>
      <c r="B2312" t="str">
        <f>VLOOKUP(A2312,kipp_maps!A:B,2,FALSE)</f>
        <v>School A</v>
      </c>
      <c r="C2312">
        <f>VLOOKUP(A2312,kipp_maps!A:C,3,FALSE)</f>
        <v>8</v>
      </c>
      <c r="D2312">
        <f>VLOOKUP(A2312,kipp_maps!A:D,4,FALSE)</f>
        <v>2019</v>
      </c>
      <c r="E2312">
        <f>VLOOKUP(A2312,kipp_maps!A:E,5,FALSE)</f>
        <v>504</v>
      </c>
      <c r="F2312">
        <f>VLOOKUP(A2312&amp;"|"&amp;"Fall"&amp;"|"&amp;"Math",kipp_maps!H:I,2,FALSE)</f>
        <v>220</v>
      </c>
      <c r="G2312">
        <f>VLOOKUP(A2312&amp;"|"&amp;"Fall"&amp;"|"&amp;"Math",kipp_maps!H:J,3,FALSE)</f>
        <v>31</v>
      </c>
      <c r="H2312">
        <f>VLOOKUP(A2312&amp;"|"&amp;"Fall"&amp;"|"&amp;"Math",kipp_maps!H:K,4,FALSE)</f>
        <v>2</v>
      </c>
      <c r="I2312">
        <f>VLOOKUP(A2312&amp;"|"&amp;"Spring"&amp;"|"&amp;"Math",kipp_maps!H:I,2,FALSE)</f>
        <v>223</v>
      </c>
      <c r="J2312">
        <f>VLOOKUP(A2312&amp;"|"&amp;"Spring"&amp;"|"&amp;"Math",kipp_maps!H:J,3,FALSE)</f>
        <v>34</v>
      </c>
      <c r="K2312">
        <f>VLOOKUP(A2312&amp;"|"&amp;"Spring"&amp;"|"&amp;"Math",kipp_maps!H:K,4,FALSE)</f>
        <v>2</v>
      </c>
      <c r="L2312">
        <f>VLOOKUP(A2312&amp;"|"&amp;"Fall"&amp;"|"&amp;"Math",kipp_maps!H:L,5,FALSE)</f>
        <v>4</v>
      </c>
      <c r="M2312">
        <f t="shared" si="144"/>
        <v>3</v>
      </c>
      <c r="N2312">
        <f t="shared" si="145"/>
        <v>-1</v>
      </c>
      <c r="O2312">
        <f>VLOOKUP(A2312&amp;"|"&amp;"Fall"&amp;"|"&amp;"Reading",kipp_maps!H:I,2,FALSE)</f>
        <v>218</v>
      </c>
      <c r="P2312">
        <f>VLOOKUP(A2312&amp;"|"&amp;"Fall"&amp;"|"&amp;"Reading",kipp_maps!H:J,3,FALSE)</f>
        <v>50</v>
      </c>
      <c r="Q2312">
        <f>VLOOKUP(A2312&amp;"|"&amp;"Fall"&amp;"|"&amp;"Reading",kipp_maps!H:K,4,FALSE)</f>
        <v>3</v>
      </c>
      <c r="R2312">
        <f>VLOOKUP(A2312&amp;"|"&amp;"Spring"&amp;"|"&amp;"Reading",kipp_maps!H:I,2,FALSE)</f>
        <v>214</v>
      </c>
      <c r="S2312">
        <f>VLOOKUP(A2312&amp;"|"&amp;"Spring"&amp;"|"&amp;"Reading",kipp_maps!H:J,3,FALSE)</f>
        <v>35</v>
      </c>
      <c r="T2312">
        <f>VLOOKUP(A2312&amp;"|"&amp;"Spring"&amp;"|"&amp;"Reading",kipp_maps!H:K,4,FALSE)</f>
        <v>2</v>
      </c>
      <c r="U2312">
        <f>VLOOKUP(A2312&amp;"|"&amp;"Fall"&amp;"|"&amp;"Reading",kipp_maps!H:L,5,FALSE)</f>
        <v>3</v>
      </c>
      <c r="V2312">
        <f t="shared" si="146"/>
        <v>-4</v>
      </c>
      <c r="W2312">
        <f t="shared" si="147"/>
        <v>-7</v>
      </c>
    </row>
    <row r="2313" spans="1:23" x14ac:dyDescent="0.25">
      <c r="A2313">
        <v>28313</v>
      </c>
      <c r="B2313" t="str">
        <f>VLOOKUP(A2313,kipp_maps!A:B,2,FALSE)</f>
        <v>School C</v>
      </c>
      <c r="C2313">
        <f>VLOOKUP(A2313,kipp_maps!A:C,3,FALSE)</f>
        <v>8</v>
      </c>
      <c r="D2313">
        <f>VLOOKUP(A2313,kipp_maps!A:D,4,FALSE)</f>
        <v>2019</v>
      </c>
      <c r="E2313" t="str">
        <f>VLOOKUP(A2313,kipp_maps!A:E,5,FALSE)</f>
        <v>GenEd</v>
      </c>
      <c r="F2313">
        <f>VLOOKUP(A2313&amp;"|"&amp;"Fall"&amp;"|"&amp;"Math",kipp_maps!H:I,2,FALSE)</f>
        <v>217</v>
      </c>
      <c r="G2313">
        <f>VLOOKUP(A2313&amp;"|"&amp;"Fall"&amp;"|"&amp;"Math",kipp_maps!H:J,3,FALSE)</f>
        <v>26</v>
      </c>
      <c r="H2313">
        <f>VLOOKUP(A2313&amp;"|"&amp;"Fall"&amp;"|"&amp;"Math",kipp_maps!H:K,4,FALSE)</f>
        <v>2</v>
      </c>
      <c r="I2313">
        <f>VLOOKUP(A2313&amp;"|"&amp;"Spring"&amp;"|"&amp;"Math",kipp_maps!H:I,2,FALSE)</f>
        <v>195</v>
      </c>
      <c r="J2313">
        <f>VLOOKUP(A2313&amp;"|"&amp;"Spring"&amp;"|"&amp;"Math",kipp_maps!H:J,3,FALSE)</f>
        <v>3</v>
      </c>
      <c r="K2313">
        <f>VLOOKUP(A2313&amp;"|"&amp;"Spring"&amp;"|"&amp;"Math",kipp_maps!H:K,4,FALSE)</f>
        <v>1</v>
      </c>
      <c r="L2313">
        <f>VLOOKUP(A2313&amp;"|"&amp;"Fall"&amp;"|"&amp;"Math",kipp_maps!H:L,5,FALSE)</f>
        <v>5</v>
      </c>
      <c r="M2313">
        <f t="shared" si="144"/>
        <v>-22</v>
      </c>
      <c r="N2313">
        <f t="shared" si="145"/>
        <v>-27</v>
      </c>
      <c r="O2313">
        <f>VLOOKUP(A2313&amp;"|"&amp;"Fall"&amp;"|"&amp;"Reading",kipp_maps!H:I,2,FALSE)</f>
        <v>207</v>
      </c>
      <c r="P2313">
        <f>VLOOKUP(A2313&amp;"|"&amp;"Fall"&amp;"|"&amp;"Reading",kipp_maps!H:J,3,FALSE)</f>
        <v>23</v>
      </c>
      <c r="Q2313">
        <f>VLOOKUP(A2313&amp;"|"&amp;"Fall"&amp;"|"&amp;"Reading",kipp_maps!H:K,4,FALSE)</f>
        <v>1</v>
      </c>
      <c r="R2313">
        <f>VLOOKUP(A2313&amp;"|"&amp;"Spring"&amp;"|"&amp;"Reading",kipp_maps!H:I,2,FALSE)</f>
        <v>208</v>
      </c>
      <c r="S2313">
        <f>VLOOKUP(A2313&amp;"|"&amp;"Spring"&amp;"|"&amp;"Reading",kipp_maps!H:J,3,FALSE)</f>
        <v>22</v>
      </c>
      <c r="T2313">
        <f>VLOOKUP(A2313&amp;"|"&amp;"Spring"&amp;"|"&amp;"Reading",kipp_maps!H:K,4,FALSE)</f>
        <v>1</v>
      </c>
      <c r="U2313">
        <f>VLOOKUP(A2313&amp;"|"&amp;"Fall"&amp;"|"&amp;"Reading",kipp_maps!H:L,5,FALSE)</f>
        <v>5</v>
      </c>
      <c r="V2313">
        <f t="shared" si="146"/>
        <v>1</v>
      </c>
      <c r="W2313">
        <f t="shared" si="147"/>
        <v>-4</v>
      </c>
    </row>
    <row r="2314" spans="1:23" x14ac:dyDescent="0.25">
      <c r="A2314">
        <v>24036</v>
      </c>
      <c r="B2314" t="str">
        <f>VLOOKUP(A2314,kipp_maps!A:B,2,FALSE)</f>
        <v>School C</v>
      </c>
      <c r="C2314">
        <f>VLOOKUP(A2314,kipp_maps!A:C,3,FALSE)</f>
        <v>8</v>
      </c>
      <c r="D2314">
        <f>VLOOKUP(A2314,kipp_maps!A:D,4,FALSE)</f>
        <v>2019</v>
      </c>
      <c r="E2314" t="str">
        <f>VLOOKUP(A2314,kipp_maps!A:E,5,FALSE)</f>
        <v>GenEd</v>
      </c>
      <c r="F2314">
        <f>VLOOKUP(A2314&amp;"|"&amp;"Fall"&amp;"|"&amp;"Math",kipp_maps!H:I,2,FALSE)</f>
        <v>251</v>
      </c>
      <c r="G2314">
        <f>VLOOKUP(A2314&amp;"|"&amp;"Fall"&amp;"|"&amp;"Math",kipp_maps!H:J,3,FALSE)</f>
        <v>90</v>
      </c>
      <c r="H2314">
        <f>VLOOKUP(A2314&amp;"|"&amp;"Fall"&amp;"|"&amp;"Math",kipp_maps!H:K,4,FALSE)</f>
        <v>4</v>
      </c>
      <c r="I2314">
        <f>VLOOKUP(A2314&amp;"|"&amp;"Spring"&amp;"|"&amp;"Math",kipp_maps!H:I,2,FALSE)</f>
        <v>257</v>
      </c>
      <c r="J2314">
        <f>VLOOKUP(A2314&amp;"|"&amp;"Spring"&amp;"|"&amp;"Math",kipp_maps!H:J,3,FALSE)</f>
        <v>91</v>
      </c>
      <c r="K2314">
        <f>VLOOKUP(A2314&amp;"|"&amp;"Spring"&amp;"|"&amp;"Math",kipp_maps!H:K,4,FALSE)</f>
        <v>4</v>
      </c>
      <c r="L2314">
        <f>VLOOKUP(A2314&amp;"|"&amp;"Fall"&amp;"|"&amp;"Math",kipp_maps!H:L,5,FALSE)</f>
        <v>3</v>
      </c>
      <c r="M2314">
        <f t="shared" si="144"/>
        <v>6</v>
      </c>
      <c r="N2314">
        <f t="shared" si="145"/>
        <v>3</v>
      </c>
      <c r="O2314">
        <f>VLOOKUP(A2314&amp;"|"&amp;"Fall"&amp;"|"&amp;"Reading",kipp_maps!H:I,2,FALSE)</f>
        <v>234</v>
      </c>
      <c r="P2314">
        <f>VLOOKUP(A2314&amp;"|"&amp;"Fall"&amp;"|"&amp;"Reading",kipp_maps!H:J,3,FALSE)</f>
        <v>85</v>
      </c>
      <c r="Q2314">
        <f>VLOOKUP(A2314&amp;"|"&amp;"Fall"&amp;"|"&amp;"Reading",kipp_maps!H:K,4,FALSE)</f>
        <v>4</v>
      </c>
      <c r="R2314">
        <f>VLOOKUP(A2314&amp;"|"&amp;"Spring"&amp;"|"&amp;"Reading",kipp_maps!H:I,2,FALSE)</f>
        <v>226</v>
      </c>
      <c r="S2314">
        <f>VLOOKUP(A2314&amp;"|"&amp;"Spring"&amp;"|"&amp;"Reading",kipp_maps!H:J,3,FALSE)</f>
        <v>65</v>
      </c>
      <c r="T2314">
        <f>VLOOKUP(A2314&amp;"|"&amp;"Spring"&amp;"|"&amp;"Reading",kipp_maps!H:K,4,FALSE)</f>
        <v>3</v>
      </c>
      <c r="U2314">
        <f>VLOOKUP(A2314&amp;"|"&amp;"Fall"&amp;"|"&amp;"Reading",kipp_maps!H:L,5,FALSE)</f>
        <v>2</v>
      </c>
      <c r="V2314">
        <f t="shared" si="146"/>
        <v>-8</v>
      </c>
      <c r="W2314">
        <f t="shared" si="147"/>
        <v>-10</v>
      </c>
    </row>
    <row r="2315" spans="1:23" x14ac:dyDescent="0.25">
      <c r="A2315">
        <v>20215</v>
      </c>
      <c r="B2315" t="str">
        <f>VLOOKUP(A2315,kipp_maps!A:B,2,FALSE)</f>
        <v>School C</v>
      </c>
      <c r="C2315">
        <f>VLOOKUP(A2315,kipp_maps!A:C,3,FALSE)</f>
        <v>8</v>
      </c>
      <c r="D2315">
        <f>VLOOKUP(A2315,kipp_maps!A:D,4,FALSE)</f>
        <v>2019</v>
      </c>
      <c r="E2315" t="str">
        <f>VLOOKUP(A2315,kipp_maps!A:E,5,FALSE)</f>
        <v>GenEd</v>
      </c>
      <c r="F2315">
        <f>VLOOKUP(A2315&amp;"|"&amp;"Fall"&amp;"|"&amp;"Math",kipp_maps!H:I,2,FALSE)</f>
        <v>206</v>
      </c>
      <c r="G2315">
        <f>VLOOKUP(A2315&amp;"|"&amp;"Fall"&amp;"|"&amp;"Math",kipp_maps!H:J,3,FALSE)</f>
        <v>10</v>
      </c>
      <c r="H2315">
        <f>VLOOKUP(A2315&amp;"|"&amp;"Fall"&amp;"|"&amp;"Math",kipp_maps!H:K,4,FALSE)</f>
        <v>1</v>
      </c>
      <c r="I2315">
        <f>VLOOKUP(A2315&amp;"|"&amp;"Spring"&amp;"|"&amp;"Math",kipp_maps!H:I,2,FALSE)</f>
        <v>212</v>
      </c>
      <c r="J2315">
        <f>VLOOKUP(A2315&amp;"|"&amp;"Spring"&amp;"|"&amp;"Math",kipp_maps!H:J,3,FALSE)</f>
        <v>16</v>
      </c>
      <c r="K2315">
        <f>VLOOKUP(A2315&amp;"|"&amp;"Spring"&amp;"|"&amp;"Math",kipp_maps!H:K,4,FALSE)</f>
        <v>1</v>
      </c>
      <c r="L2315">
        <f>VLOOKUP(A2315&amp;"|"&amp;"Fall"&amp;"|"&amp;"Math",kipp_maps!H:L,5,FALSE)</f>
        <v>5</v>
      </c>
      <c r="M2315">
        <f t="shared" si="144"/>
        <v>6</v>
      </c>
      <c r="N2315">
        <f t="shared" si="145"/>
        <v>1</v>
      </c>
      <c r="O2315">
        <f>VLOOKUP(A2315&amp;"|"&amp;"Fall"&amp;"|"&amp;"Reading",kipp_maps!H:I,2,FALSE)</f>
        <v>216</v>
      </c>
      <c r="P2315">
        <f>VLOOKUP(A2315&amp;"|"&amp;"Fall"&amp;"|"&amp;"Reading",kipp_maps!H:J,3,FALSE)</f>
        <v>44</v>
      </c>
      <c r="Q2315">
        <f>VLOOKUP(A2315&amp;"|"&amp;"Fall"&amp;"|"&amp;"Reading",kipp_maps!H:K,4,FALSE)</f>
        <v>2</v>
      </c>
      <c r="R2315">
        <f>VLOOKUP(A2315&amp;"|"&amp;"Spring"&amp;"|"&amp;"Reading",kipp_maps!H:I,2,FALSE)</f>
        <v>219</v>
      </c>
      <c r="S2315">
        <f>VLOOKUP(A2315&amp;"|"&amp;"Spring"&amp;"|"&amp;"Reading",kipp_maps!H:J,3,FALSE)</f>
        <v>47</v>
      </c>
      <c r="T2315">
        <f>VLOOKUP(A2315&amp;"|"&amp;"Spring"&amp;"|"&amp;"Reading",kipp_maps!H:K,4,FALSE)</f>
        <v>2</v>
      </c>
      <c r="U2315">
        <f>VLOOKUP(A2315&amp;"|"&amp;"Fall"&amp;"|"&amp;"Reading",kipp_maps!H:L,5,FALSE)</f>
        <v>3</v>
      </c>
      <c r="V2315">
        <f t="shared" si="146"/>
        <v>3</v>
      </c>
      <c r="W2315">
        <f t="shared" si="147"/>
        <v>0</v>
      </c>
    </row>
    <row r="2316" spans="1:23" x14ac:dyDescent="0.25">
      <c r="A2316">
        <v>18389</v>
      </c>
      <c r="B2316" t="str">
        <f>VLOOKUP(A2316,kipp_maps!A:B,2,FALSE)</f>
        <v>School D</v>
      </c>
      <c r="C2316">
        <f>VLOOKUP(A2316,kipp_maps!A:C,3,FALSE)</f>
        <v>8</v>
      </c>
      <c r="D2316">
        <f>VLOOKUP(A2316,kipp_maps!A:D,4,FALSE)</f>
        <v>2019</v>
      </c>
      <c r="E2316" t="str">
        <f>VLOOKUP(A2316,kipp_maps!A:E,5,FALSE)</f>
        <v>GenEd</v>
      </c>
      <c r="F2316">
        <f>VLOOKUP(A2316&amp;"|"&amp;"Fall"&amp;"|"&amp;"Math",kipp_maps!H:I,2,FALSE)</f>
        <v>236</v>
      </c>
      <c r="G2316">
        <f>VLOOKUP(A2316&amp;"|"&amp;"Fall"&amp;"|"&amp;"Math",kipp_maps!H:J,3,FALSE)</f>
        <v>66</v>
      </c>
      <c r="H2316">
        <f>VLOOKUP(A2316&amp;"|"&amp;"Fall"&amp;"|"&amp;"Math",kipp_maps!H:K,4,FALSE)</f>
        <v>3</v>
      </c>
      <c r="I2316">
        <f>VLOOKUP(A2316&amp;"|"&amp;"Spring"&amp;"|"&amp;"Math",kipp_maps!H:I,2,FALSE)</f>
        <v>242</v>
      </c>
      <c r="J2316">
        <f>VLOOKUP(A2316&amp;"|"&amp;"Spring"&amp;"|"&amp;"Math",kipp_maps!H:J,3,FALSE)</f>
        <v>72</v>
      </c>
      <c r="K2316">
        <f>VLOOKUP(A2316&amp;"|"&amp;"Spring"&amp;"|"&amp;"Math",kipp_maps!H:K,4,FALSE)</f>
        <v>3</v>
      </c>
      <c r="L2316">
        <f>VLOOKUP(A2316&amp;"|"&amp;"Fall"&amp;"|"&amp;"Math",kipp_maps!H:L,5,FALSE)</f>
        <v>3</v>
      </c>
      <c r="M2316">
        <f t="shared" si="144"/>
        <v>6</v>
      </c>
      <c r="N2316">
        <f t="shared" si="145"/>
        <v>3</v>
      </c>
      <c r="O2316">
        <f>VLOOKUP(A2316&amp;"|"&amp;"Fall"&amp;"|"&amp;"Reading",kipp_maps!H:I,2,FALSE)</f>
        <v>210</v>
      </c>
      <c r="P2316">
        <f>VLOOKUP(A2316&amp;"|"&amp;"Fall"&amp;"|"&amp;"Reading",kipp_maps!H:J,3,FALSE)</f>
        <v>29</v>
      </c>
      <c r="Q2316">
        <f>VLOOKUP(A2316&amp;"|"&amp;"Fall"&amp;"|"&amp;"Reading",kipp_maps!H:K,4,FALSE)</f>
        <v>2</v>
      </c>
      <c r="R2316">
        <f>VLOOKUP(A2316&amp;"|"&amp;"Spring"&amp;"|"&amp;"Reading",kipp_maps!H:I,2,FALSE)</f>
        <v>222</v>
      </c>
      <c r="S2316">
        <f>VLOOKUP(A2316&amp;"|"&amp;"Spring"&amp;"|"&amp;"Reading",kipp_maps!H:J,3,FALSE)</f>
        <v>55</v>
      </c>
      <c r="T2316">
        <f>VLOOKUP(A2316&amp;"|"&amp;"Spring"&amp;"|"&amp;"Reading",kipp_maps!H:K,4,FALSE)</f>
        <v>3</v>
      </c>
      <c r="U2316">
        <f>VLOOKUP(A2316&amp;"|"&amp;"Fall"&amp;"|"&amp;"Reading",kipp_maps!H:L,5,FALSE)</f>
        <v>4</v>
      </c>
      <c r="V2316">
        <f t="shared" si="146"/>
        <v>12</v>
      </c>
      <c r="W2316">
        <f t="shared" si="147"/>
        <v>8</v>
      </c>
    </row>
    <row r="2317" spans="1:23" x14ac:dyDescent="0.25">
      <c r="A2317">
        <v>19085</v>
      </c>
      <c r="B2317" t="str">
        <f>VLOOKUP(A2317,kipp_maps!A:B,2,FALSE)</f>
        <v>School D</v>
      </c>
      <c r="C2317">
        <f>VLOOKUP(A2317,kipp_maps!A:C,3,FALSE)</f>
        <v>8</v>
      </c>
      <c r="D2317">
        <f>VLOOKUP(A2317,kipp_maps!A:D,4,FALSE)</f>
        <v>2019</v>
      </c>
      <c r="E2317" t="str">
        <f>VLOOKUP(A2317,kipp_maps!A:E,5,FALSE)</f>
        <v>Gifted</v>
      </c>
      <c r="F2317">
        <f>VLOOKUP(A2317&amp;"|"&amp;"Fall"&amp;"|"&amp;"Math",kipp_maps!H:I,2,FALSE)</f>
        <v>237</v>
      </c>
      <c r="G2317">
        <f>VLOOKUP(A2317&amp;"|"&amp;"Fall"&amp;"|"&amp;"Math",kipp_maps!H:J,3,FALSE)</f>
        <v>68</v>
      </c>
      <c r="H2317">
        <f>VLOOKUP(A2317&amp;"|"&amp;"Fall"&amp;"|"&amp;"Math",kipp_maps!H:K,4,FALSE)</f>
        <v>3</v>
      </c>
      <c r="I2317">
        <f>VLOOKUP(A2317&amp;"|"&amp;"Spring"&amp;"|"&amp;"Math",kipp_maps!H:I,2,FALSE)</f>
        <v>239</v>
      </c>
      <c r="J2317">
        <f>VLOOKUP(A2317&amp;"|"&amp;"Spring"&amp;"|"&amp;"Math",kipp_maps!H:J,3,FALSE)</f>
        <v>66</v>
      </c>
      <c r="K2317">
        <f>VLOOKUP(A2317&amp;"|"&amp;"Spring"&amp;"|"&amp;"Math",kipp_maps!H:K,4,FALSE)</f>
        <v>3</v>
      </c>
      <c r="L2317">
        <f>VLOOKUP(A2317&amp;"|"&amp;"Fall"&amp;"|"&amp;"Math",kipp_maps!H:L,5,FALSE)</f>
        <v>3</v>
      </c>
      <c r="M2317">
        <f t="shared" si="144"/>
        <v>2</v>
      </c>
      <c r="N2317">
        <f t="shared" si="145"/>
        <v>-1</v>
      </c>
      <c r="O2317">
        <f>VLOOKUP(A2317&amp;"|"&amp;"Fall"&amp;"|"&amp;"Reading",kipp_maps!H:I,2,FALSE)</f>
        <v>236</v>
      </c>
      <c r="P2317">
        <f>VLOOKUP(A2317&amp;"|"&amp;"Fall"&amp;"|"&amp;"Reading",kipp_maps!H:J,3,FALSE)</f>
        <v>88</v>
      </c>
      <c r="Q2317">
        <f>VLOOKUP(A2317&amp;"|"&amp;"Fall"&amp;"|"&amp;"Reading",kipp_maps!H:K,4,FALSE)</f>
        <v>4</v>
      </c>
      <c r="R2317">
        <f>VLOOKUP(A2317&amp;"|"&amp;"Spring"&amp;"|"&amp;"Reading",kipp_maps!H:I,2,FALSE)</f>
        <v>241</v>
      </c>
      <c r="S2317">
        <f>VLOOKUP(A2317&amp;"|"&amp;"Spring"&amp;"|"&amp;"Reading",kipp_maps!H:J,3,FALSE)</f>
        <v>91</v>
      </c>
      <c r="T2317">
        <f>VLOOKUP(A2317&amp;"|"&amp;"Spring"&amp;"|"&amp;"Reading",kipp_maps!H:K,4,FALSE)</f>
        <v>4</v>
      </c>
      <c r="U2317">
        <f>VLOOKUP(A2317&amp;"|"&amp;"Fall"&amp;"|"&amp;"Reading",kipp_maps!H:L,5,FALSE)</f>
        <v>2</v>
      </c>
      <c r="V2317">
        <f t="shared" si="146"/>
        <v>5</v>
      </c>
      <c r="W2317">
        <f t="shared" si="147"/>
        <v>3</v>
      </c>
    </row>
    <row r="2318" spans="1:23" x14ac:dyDescent="0.25">
      <c r="A2318">
        <v>27047</v>
      </c>
      <c r="B2318" t="str">
        <f>VLOOKUP(A2318,kipp_maps!A:B,2,FALSE)</f>
        <v>School D</v>
      </c>
      <c r="C2318">
        <f>VLOOKUP(A2318,kipp_maps!A:C,3,FALSE)</f>
        <v>8</v>
      </c>
      <c r="D2318">
        <f>VLOOKUP(A2318,kipp_maps!A:D,4,FALSE)</f>
        <v>2019</v>
      </c>
      <c r="E2318" t="str">
        <f>VLOOKUP(A2318,kipp_maps!A:E,5,FALSE)</f>
        <v>Tier 2</v>
      </c>
      <c r="F2318">
        <f>VLOOKUP(A2318&amp;"|"&amp;"Fall"&amp;"|"&amp;"Math",kipp_maps!H:I,2,FALSE)</f>
        <v>224</v>
      </c>
      <c r="G2318">
        <f>VLOOKUP(A2318&amp;"|"&amp;"Fall"&amp;"|"&amp;"Math",kipp_maps!H:J,3,FALSE)</f>
        <v>40</v>
      </c>
      <c r="H2318">
        <f>VLOOKUP(A2318&amp;"|"&amp;"Fall"&amp;"|"&amp;"Math",kipp_maps!H:K,4,FALSE)</f>
        <v>2</v>
      </c>
      <c r="I2318">
        <f>VLOOKUP(A2318&amp;"|"&amp;"Spring"&amp;"|"&amp;"Math",kipp_maps!H:I,2,FALSE)</f>
        <v>210</v>
      </c>
      <c r="J2318">
        <f>VLOOKUP(A2318&amp;"|"&amp;"Spring"&amp;"|"&amp;"Math",kipp_maps!H:J,3,FALSE)</f>
        <v>14</v>
      </c>
      <c r="K2318">
        <f>VLOOKUP(A2318&amp;"|"&amp;"Spring"&amp;"|"&amp;"Math",kipp_maps!H:K,4,FALSE)</f>
        <v>1</v>
      </c>
      <c r="L2318">
        <f>VLOOKUP(A2318&amp;"|"&amp;"Fall"&amp;"|"&amp;"Math",kipp_maps!H:L,5,FALSE)</f>
        <v>4</v>
      </c>
      <c r="M2318">
        <f t="shared" si="144"/>
        <v>-14</v>
      </c>
      <c r="N2318">
        <f t="shared" si="145"/>
        <v>-18</v>
      </c>
      <c r="O2318">
        <f>VLOOKUP(A2318&amp;"|"&amp;"Fall"&amp;"|"&amp;"Reading",kipp_maps!H:I,2,FALSE)</f>
        <v>188</v>
      </c>
      <c r="P2318">
        <f>VLOOKUP(A2318&amp;"|"&amp;"Fall"&amp;"|"&amp;"Reading",kipp_maps!H:J,3,FALSE)</f>
        <v>2</v>
      </c>
      <c r="Q2318">
        <f>VLOOKUP(A2318&amp;"|"&amp;"Fall"&amp;"|"&amp;"Reading",kipp_maps!H:K,4,FALSE)</f>
        <v>1</v>
      </c>
      <c r="R2318">
        <f>VLOOKUP(A2318&amp;"|"&amp;"Spring"&amp;"|"&amp;"Reading",kipp_maps!H:I,2,FALSE)</f>
        <v>197</v>
      </c>
      <c r="S2318">
        <f>VLOOKUP(A2318&amp;"|"&amp;"Spring"&amp;"|"&amp;"Reading",kipp_maps!H:J,3,FALSE)</f>
        <v>7</v>
      </c>
      <c r="T2318">
        <f>VLOOKUP(A2318&amp;"|"&amp;"Spring"&amp;"|"&amp;"Reading",kipp_maps!H:K,4,FALSE)</f>
        <v>1</v>
      </c>
      <c r="U2318">
        <f>VLOOKUP(A2318&amp;"|"&amp;"Fall"&amp;"|"&amp;"Reading",kipp_maps!H:L,5,FALSE)</f>
        <v>7</v>
      </c>
      <c r="V2318">
        <f t="shared" si="146"/>
        <v>9</v>
      </c>
      <c r="W2318">
        <f t="shared" si="147"/>
        <v>2</v>
      </c>
    </row>
    <row r="2319" spans="1:23" x14ac:dyDescent="0.25">
      <c r="A2319">
        <v>29136</v>
      </c>
      <c r="B2319" t="str">
        <f>VLOOKUP(A2319,kipp_maps!A:B,2,FALSE)</f>
        <v>School D</v>
      </c>
      <c r="C2319">
        <f>VLOOKUP(A2319,kipp_maps!A:C,3,FALSE)</f>
        <v>8</v>
      </c>
      <c r="D2319">
        <f>VLOOKUP(A2319,kipp_maps!A:D,4,FALSE)</f>
        <v>2019</v>
      </c>
      <c r="E2319" t="str">
        <f>VLOOKUP(A2319,kipp_maps!A:E,5,FALSE)</f>
        <v>GenEd</v>
      </c>
      <c r="F2319" t="str">
        <f>VLOOKUP(A2319&amp;"|"&amp;"Fall"&amp;"|"&amp;"Math",kipp_maps!H:I,2,FALSE)</f>
        <v>.</v>
      </c>
      <c r="G2319" t="str">
        <f>VLOOKUP(A2319&amp;"|"&amp;"Fall"&amp;"|"&amp;"Math",kipp_maps!H:J,3,FALSE)</f>
        <v>.</v>
      </c>
      <c r="H2319" t="str">
        <f>VLOOKUP(A2319&amp;"|"&amp;"Fall"&amp;"|"&amp;"Math",kipp_maps!H:K,4,FALSE)</f>
        <v>.</v>
      </c>
      <c r="I2319">
        <f>VLOOKUP(A2319&amp;"|"&amp;"Spring"&amp;"|"&amp;"Math",kipp_maps!H:I,2,FALSE)</f>
        <v>238</v>
      </c>
      <c r="J2319">
        <f>VLOOKUP(A2319&amp;"|"&amp;"Spring"&amp;"|"&amp;"Math",kipp_maps!H:J,3,FALSE)</f>
        <v>64</v>
      </c>
      <c r="K2319">
        <f>VLOOKUP(A2319&amp;"|"&amp;"Spring"&amp;"|"&amp;"Math",kipp_maps!H:K,4,FALSE)</f>
        <v>3</v>
      </c>
      <c r="L2319" t="str">
        <f>VLOOKUP(A2319&amp;"|"&amp;"Fall"&amp;"|"&amp;"Math",kipp_maps!H:L,5,FALSE)</f>
        <v>.</v>
      </c>
      <c r="M2319" t="e">
        <f t="shared" si="144"/>
        <v>#VALUE!</v>
      </c>
      <c r="N2319" t="e">
        <f t="shared" si="145"/>
        <v>#VALUE!</v>
      </c>
      <c r="O2319">
        <f>VLOOKUP(A2319&amp;"|"&amp;"Fall"&amp;"|"&amp;"Reading",kipp_maps!H:I,2,FALSE)</f>
        <v>211</v>
      </c>
      <c r="P2319">
        <f>VLOOKUP(A2319&amp;"|"&amp;"Fall"&amp;"|"&amp;"Reading",kipp_maps!H:J,3,FALSE)</f>
        <v>32</v>
      </c>
      <c r="Q2319">
        <f>VLOOKUP(A2319&amp;"|"&amp;"Fall"&amp;"|"&amp;"Reading",kipp_maps!H:K,4,FALSE)</f>
        <v>2</v>
      </c>
      <c r="R2319">
        <f>VLOOKUP(A2319&amp;"|"&amp;"Spring"&amp;"|"&amp;"Reading",kipp_maps!H:I,2,FALSE)</f>
        <v>230</v>
      </c>
      <c r="S2319">
        <f>VLOOKUP(A2319&amp;"|"&amp;"Spring"&amp;"|"&amp;"Reading",kipp_maps!H:J,3,FALSE)</f>
        <v>74</v>
      </c>
      <c r="T2319">
        <f>VLOOKUP(A2319&amp;"|"&amp;"Spring"&amp;"|"&amp;"Reading",kipp_maps!H:K,4,FALSE)</f>
        <v>3</v>
      </c>
      <c r="U2319">
        <f>VLOOKUP(A2319&amp;"|"&amp;"Fall"&amp;"|"&amp;"Reading",kipp_maps!H:L,5,FALSE)</f>
        <v>4</v>
      </c>
      <c r="V2319">
        <f t="shared" si="146"/>
        <v>19</v>
      </c>
      <c r="W2319">
        <f t="shared" si="147"/>
        <v>15</v>
      </c>
    </row>
    <row r="2320" spans="1:23" x14ac:dyDescent="0.25">
      <c r="A2320">
        <v>25002</v>
      </c>
      <c r="B2320" t="str">
        <f>VLOOKUP(A2320,kipp_maps!A:B,2,FALSE)</f>
        <v>School D</v>
      </c>
      <c r="C2320">
        <f>VLOOKUP(A2320,kipp_maps!A:C,3,FALSE)</f>
        <v>8</v>
      </c>
      <c r="D2320">
        <f>VLOOKUP(A2320,kipp_maps!A:D,4,FALSE)</f>
        <v>2019</v>
      </c>
      <c r="E2320" t="str">
        <f>VLOOKUP(A2320,kipp_maps!A:E,5,FALSE)</f>
        <v>Gifted</v>
      </c>
      <c r="F2320" t="str">
        <f>VLOOKUP(A2320&amp;"|"&amp;"Fall"&amp;"|"&amp;"Math",kipp_maps!H:I,2,FALSE)</f>
        <v>.</v>
      </c>
      <c r="G2320" t="str">
        <f>VLOOKUP(A2320&amp;"|"&amp;"Fall"&amp;"|"&amp;"Math",kipp_maps!H:J,3,FALSE)</f>
        <v>.</v>
      </c>
      <c r="H2320" t="str">
        <f>VLOOKUP(A2320&amp;"|"&amp;"Fall"&amp;"|"&amp;"Math",kipp_maps!H:K,4,FALSE)</f>
        <v>.</v>
      </c>
      <c r="I2320">
        <f>VLOOKUP(A2320&amp;"|"&amp;"Spring"&amp;"|"&amp;"Math",kipp_maps!H:I,2,FALSE)</f>
        <v>231</v>
      </c>
      <c r="J2320">
        <f>VLOOKUP(A2320&amp;"|"&amp;"Spring"&amp;"|"&amp;"Math",kipp_maps!H:J,3,FALSE)</f>
        <v>55</v>
      </c>
      <c r="K2320">
        <f>VLOOKUP(A2320&amp;"|"&amp;"Spring"&amp;"|"&amp;"Math",kipp_maps!H:K,4,FALSE)</f>
        <v>3</v>
      </c>
      <c r="L2320" t="str">
        <f>VLOOKUP(A2320&amp;"|"&amp;"Fall"&amp;"|"&amp;"Math",kipp_maps!H:L,5,FALSE)</f>
        <v>.</v>
      </c>
      <c r="M2320" t="e">
        <f t="shared" si="144"/>
        <v>#VALUE!</v>
      </c>
      <c r="N2320" t="e">
        <f t="shared" si="145"/>
        <v>#VALUE!</v>
      </c>
      <c r="O2320" t="str">
        <f>VLOOKUP(A2320&amp;"|"&amp;"Fall"&amp;"|"&amp;"Reading",kipp_maps!H:I,2,FALSE)</f>
        <v>.</v>
      </c>
      <c r="P2320" t="str">
        <f>VLOOKUP(A2320&amp;"|"&amp;"Fall"&amp;"|"&amp;"Reading",kipp_maps!H:J,3,FALSE)</f>
        <v>.</v>
      </c>
      <c r="Q2320" t="str">
        <f>VLOOKUP(A2320&amp;"|"&amp;"Fall"&amp;"|"&amp;"Reading",kipp_maps!H:K,4,FALSE)</f>
        <v>.</v>
      </c>
      <c r="R2320">
        <f>VLOOKUP(A2320&amp;"|"&amp;"Spring"&amp;"|"&amp;"Reading",kipp_maps!H:I,2,FALSE)</f>
        <v>240</v>
      </c>
      <c r="S2320">
        <f>VLOOKUP(A2320&amp;"|"&amp;"Spring"&amp;"|"&amp;"Reading",kipp_maps!H:J,3,FALSE)</f>
        <v>93</v>
      </c>
      <c r="T2320">
        <f>VLOOKUP(A2320&amp;"|"&amp;"Spring"&amp;"|"&amp;"Reading",kipp_maps!H:K,4,FALSE)</f>
        <v>4</v>
      </c>
      <c r="U2320" t="str">
        <f>VLOOKUP(A2320&amp;"|"&amp;"Fall"&amp;"|"&amp;"Reading",kipp_maps!H:L,5,FALSE)</f>
        <v>.</v>
      </c>
      <c r="V2320" t="e">
        <f t="shared" si="146"/>
        <v>#VALUE!</v>
      </c>
      <c r="W2320" t="e">
        <f t="shared" si="147"/>
        <v>#VALUE!</v>
      </c>
    </row>
    <row r="2321" spans="1:23" x14ac:dyDescent="0.25">
      <c r="A2321">
        <v>28097</v>
      </c>
      <c r="B2321" t="str">
        <f>VLOOKUP(A2321,kipp_maps!A:B,2,FALSE)</f>
        <v>School A</v>
      </c>
      <c r="C2321">
        <f>VLOOKUP(A2321,kipp_maps!A:C,3,FALSE)</f>
        <v>8</v>
      </c>
      <c r="D2321">
        <f>VLOOKUP(A2321,kipp_maps!A:D,4,FALSE)</f>
        <v>2019</v>
      </c>
      <c r="E2321" t="str">
        <f>VLOOKUP(A2321,kipp_maps!A:E,5,FALSE)</f>
        <v>GenEd</v>
      </c>
      <c r="F2321">
        <f>VLOOKUP(A2321&amp;"|"&amp;"Fall"&amp;"|"&amp;"Math",kipp_maps!H:I,2,FALSE)</f>
        <v>246</v>
      </c>
      <c r="G2321">
        <f>VLOOKUP(A2321&amp;"|"&amp;"Fall"&amp;"|"&amp;"Math",kipp_maps!H:J,3,FALSE)</f>
        <v>84</v>
      </c>
      <c r="H2321">
        <f>VLOOKUP(A2321&amp;"|"&amp;"Fall"&amp;"|"&amp;"Math",kipp_maps!H:K,4,FALSE)</f>
        <v>4</v>
      </c>
      <c r="I2321">
        <f>VLOOKUP(A2321&amp;"|"&amp;"Spring"&amp;"|"&amp;"Math",kipp_maps!H:I,2,FALSE)</f>
        <v>248</v>
      </c>
      <c r="J2321">
        <f>VLOOKUP(A2321&amp;"|"&amp;"Spring"&amp;"|"&amp;"Math",kipp_maps!H:J,3,FALSE)</f>
        <v>81</v>
      </c>
      <c r="K2321">
        <f>VLOOKUP(A2321&amp;"|"&amp;"Spring"&amp;"|"&amp;"Math",kipp_maps!H:K,4,FALSE)</f>
        <v>4</v>
      </c>
      <c r="L2321">
        <f>VLOOKUP(A2321&amp;"|"&amp;"Fall"&amp;"|"&amp;"Math",kipp_maps!H:L,5,FALSE)</f>
        <v>3</v>
      </c>
      <c r="M2321">
        <f t="shared" si="144"/>
        <v>2</v>
      </c>
      <c r="N2321">
        <f t="shared" si="145"/>
        <v>-1</v>
      </c>
      <c r="O2321">
        <f>VLOOKUP(A2321&amp;"|"&amp;"Fall"&amp;"|"&amp;"Reading",kipp_maps!H:I,2,FALSE)</f>
        <v>229</v>
      </c>
      <c r="P2321">
        <f>VLOOKUP(A2321&amp;"|"&amp;"Fall"&amp;"|"&amp;"Reading",kipp_maps!H:J,3,FALSE)</f>
        <v>76</v>
      </c>
      <c r="Q2321">
        <f>VLOOKUP(A2321&amp;"|"&amp;"Fall"&amp;"|"&amp;"Reading",kipp_maps!H:K,4,FALSE)</f>
        <v>4</v>
      </c>
      <c r="R2321">
        <f>VLOOKUP(A2321&amp;"|"&amp;"Spring"&amp;"|"&amp;"Reading",kipp_maps!H:I,2,FALSE)</f>
        <v>231</v>
      </c>
      <c r="S2321">
        <f>VLOOKUP(A2321&amp;"|"&amp;"Spring"&amp;"|"&amp;"Reading",kipp_maps!H:J,3,FALSE)</f>
        <v>76</v>
      </c>
      <c r="T2321">
        <f>VLOOKUP(A2321&amp;"|"&amp;"Spring"&amp;"|"&amp;"Reading",kipp_maps!H:K,4,FALSE)</f>
        <v>4</v>
      </c>
      <c r="U2321">
        <f>VLOOKUP(A2321&amp;"|"&amp;"Fall"&amp;"|"&amp;"Reading",kipp_maps!H:L,5,FALSE)</f>
        <v>2</v>
      </c>
      <c r="V2321">
        <f t="shared" si="146"/>
        <v>2</v>
      </c>
      <c r="W2321">
        <f t="shared" si="147"/>
        <v>0</v>
      </c>
    </row>
    <row r="2322" spans="1:23" x14ac:dyDescent="0.25">
      <c r="A2322">
        <v>21809</v>
      </c>
      <c r="B2322" t="str">
        <f>VLOOKUP(A2322,kipp_maps!A:B,2,FALSE)</f>
        <v>School A</v>
      </c>
      <c r="C2322">
        <f>VLOOKUP(A2322,kipp_maps!A:C,3,FALSE)</f>
        <v>8</v>
      </c>
      <c r="D2322">
        <f>VLOOKUP(A2322,kipp_maps!A:D,4,FALSE)</f>
        <v>2019</v>
      </c>
      <c r="E2322" t="str">
        <f>VLOOKUP(A2322,kipp_maps!A:E,5,FALSE)</f>
        <v>GenEd</v>
      </c>
      <c r="F2322">
        <f>VLOOKUP(A2322&amp;"|"&amp;"Fall"&amp;"|"&amp;"Math",kipp_maps!H:I,2,FALSE)</f>
        <v>224</v>
      </c>
      <c r="G2322">
        <f>VLOOKUP(A2322&amp;"|"&amp;"Fall"&amp;"|"&amp;"Math",kipp_maps!H:J,3,FALSE)</f>
        <v>40</v>
      </c>
      <c r="H2322">
        <f>VLOOKUP(A2322&amp;"|"&amp;"Fall"&amp;"|"&amp;"Math",kipp_maps!H:K,4,FALSE)</f>
        <v>2</v>
      </c>
      <c r="I2322">
        <f>VLOOKUP(A2322&amp;"|"&amp;"Spring"&amp;"|"&amp;"Math",kipp_maps!H:I,2,FALSE)</f>
        <v>218</v>
      </c>
      <c r="J2322">
        <f>VLOOKUP(A2322&amp;"|"&amp;"Spring"&amp;"|"&amp;"Math",kipp_maps!H:J,3,FALSE)</f>
        <v>25</v>
      </c>
      <c r="K2322">
        <f>VLOOKUP(A2322&amp;"|"&amp;"Spring"&amp;"|"&amp;"Math",kipp_maps!H:K,4,FALSE)</f>
        <v>2</v>
      </c>
      <c r="L2322">
        <f>VLOOKUP(A2322&amp;"|"&amp;"Fall"&amp;"|"&amp;"Math",kipp_maps!H:L,5,FALSE)</f>
        <v>4</v>
      </c>
      <c r="M2322">
        <f t="shared" si="144"/>
        <v>-6</v>
      </c>
      <c r="N2322">
        <f t="shared" si="145"/>
        <v>-10</v>
      </c>
      <c r="O2322">
        <f>VLOOKUP(A2322&amp;"|"&amp;"Fall"&amp;"|"&amp;"Reading",kipp_maps!H:I,2,FALSE)</f>
        <v>203</v>
      </c>
      <c r="P2322">
        <f>VLOOKUP(A2322&amp;"|"&amp;"Fall"&amp;"|"&amp;"Reading",kipp_maps!H:J,3,FALSE)</f>
        <v>16</v>
      </c>
      <c r="Q2322">
        <f>VLOOKUP(A2322&amp;"|"&amp;"Fall"&amp;"|"&amp;"Reading",kipp_maps!H:K,4,FALSE)</f>
        <v>1</v>
      </c>
      <c r="R2322">
        <f>VLOOKUP(A2322&amp;"|"&amp;"Spring"&amp;"|"&amp;"Reading",kipp_maps!H:I,2,FALSE)</f>
        <v>213</v>
      </c>
      <c r="S2322">
        <f>VLOOKUP(A2322&amp;"|"&amp;"Spring"&amp;"|"&amp;"Reading",kipp_maps!H:J,3,FALSE)</f>
        <v>33</v>
      </c>
      <c r="T2322">
        <f>VLOOKUP(A2322&amp;"|"&amp;"Spring"&amp;"|"&amp;"Reading",kipp_maps!H:K,4,FALSE)</f>
        <v>2</v>
      </c>
      <c r="U2322">
        <f>VLOOKUP(A2322&amp;"|"&amp;"Fall"&amp;"|"&amp;"Reading",kipp_maps!H:L,5,FALSE)</f>
        <v>5</v>
      </c>
      <c r="V2322">
        <f t="shared" si="146"/>
        <v>10</v>
      </c>
      <c r="W2322">
        <f t="shared" si="147"/>
        <v>5</v>
      </c>
    </row>
    <row r="2323" spans="1:23" x14ac:dyDescent="0.25">
      <c r="A2323">
        <v>19511</v>
      </c>
      <c r="B2323" t="str">
        <f>VLOOKUP(A2323,kipp_maps!A:B,2,FALSE)</f>
        <v>School C</v>
      </c>
      <c r="C2323">
        <f>VLOOKUP(A2323,kipp_maps!A:C,3,FALSE)</f>
        <v>8</v>
      </c>
      <c r="D2323">
        <f>VLOOKUP(A2323,kipp_maps!A:D,4,FALSE)</f>
        <v>2019</v>
      </c>
      <c r="E2323" t="str">
        <f>VLOOKUP(A2323,kipp_maps!A:E,5,FALSE)</f>
        <v>Gifted</v>
      </c>
      <c r="F2323">
        <f>VLOOKUP(A2323&amp;"|"&amp;"Fall"&amp;"|"&amp;"Math",kipp_maps!H:I,2,FALSE)</f>
        <v>251</v>
      </c>
      <c r="G2323">
        <f>VLOOKUP(A2323&amp;"|"&amp;"Fall"&amp;"|"&amp;"Math",kipp_maps!H:J,3,FALSE)</f>
        <v>90</v>
      </c>
      <c r="H2323">
        <f>VLOOKUP(A2323&amp;"|"&amp;"Fall"&amp;"|"&amp;"Math",kipp_maps!H:K,4,FALSE)</f>
        <v>4</v>
      </c>
      <c r="I2323">
        <f>VLOOKUP(A2323&amp;"|"&amp;"Spring"&amp;"|"&amp;"Math",kipp_maps!H:I,2,FALSE)</f>
        <v>251</v>
      </c>
      <c r="J2323">
        <f>VLOOKUP(A2323&amp;"|"&amp;"Spring"&amp;"|"&amp;"Math",kipp_maps!H:J,3,FALSE)</f>
        <v>85</v>
      </c>
      <c r="K2323">
        <f>VLOOKUP(A2323&amp;"|"&amp;"Spring"&amp;"|"&amp;"Math",kipp_maps!H:K,4,FALSE)</f>
        <v>4</v>
      </c>
      <c r="L2323">
        <f>VLOOKUP(A2323&amp;"|"&amp;"Fall"&amp;"|"&amp;"Math",kipp_maps!H:L,5,FALSE)</f>
        <v>3</v>
      </c>
      <c r="M2323">
        <f t="shared" si="144"/>
        <v>0</v>
      </c>
      <c r="N2323">
        <f t="shared" si="145"/>
        <v>-3</v>
      </c>
      <c r="O2323">
        <f>VLOOKUP(A2323&amp;"|"&amp;"Fall"&amp;"|"&amp;"Reading",kipp_maps!H:I,2,FALSE)</f>
        <v>226</v>
      </c>
      <c r="P2323">
        <f>VLOOKUP(A2323&amp;"|"&amp;"Fall"&amp;"|"&amp;"Reading",kipp_maps!H:J,3,FALSE)</f>
        <v>70</v>
      </c>
      <c r="Q2323">
        <f>VLOOKUP(A2323&amp;"|"&amp;"Fall"&amp;"|"&amp;"Reading",kipp_maps!H:K,4,FALSE)</f>
        <v>3</v>
      </c>
      <c r="R2323">
        <f>VLOOKUP(A2323&amp;"|"&amp;"Spring"&amp;"|"&amp;"Reading",kipp_maps!H:I,2,FALSE)</f>
        <v>237</v>
      </c>
      <c r="S2323">
        <f>VLOOKUP(A2323&amp;"|"&amp;"Spring"&amp;"|"&amp;"Reading",kipp_maps!H:J,3,FALSE)</f>
        <v>86</v>
      </c>
      <c r="T2323">
        <f>VLOOKUP(A2323&amp;"|"&amp;"Spring"&amp;"|"&amp;"Reading",kipp_maps!H:K,4,FALSE)</f>
        <v>4</v>
      </c>
      <c r="U2323">
        <f>VLOOKUP(A2323&amp;"|"&amp;"Fall"&amp;"|"&amp;"Reading",kipp_maps!H:L,5,FALSE)</f>
        <v>2</v>
      </c>
      <c r="V2323">
        <f t="shared" si="146"/>
        <v>11</v>
      </c>
      <c r="W2323">
        <f t="shared" si="147"/>
        <v>9</v>
      </c>
    </row>
    <row r="2324" spans="1:23" x14ac:dyDescent="0.25">
      <c r="A2324">
        <v>11028</v>
      </c>
      <c r="B2324" t="str">
        <f>VLOOKUP(A2324,kipp_maps!A:B,2,FALSE)</f>
        <v>School A</v>
      </c>
      <c r="C2324">
        <f>VLOOKUP(A2324,kipp_maps!A:C,3,FALSE)</f>
        <v>8</v>
      </c>
      <c r="D2324">
        <f>VLOOKUP(A2324,kipp_maps!A:D,4,FALSE)</f>
        <v>2019</v>
      </c>
      <c r="E2324" t="str">
        <f>VLOOKUP(A2324,kipp_maps!A:E,5,FALSE)</f>
        <v>Gifted</v>
      </c>
      <c r="F2324">
        <f>VLOOKUP(A2324&amp;"|"&amp;"Fall"&amp;"|"&amp;"Math",kipp_maps!H:I,2,FALSE)</f>
        <v>233</v>
      </c>
      <c r="G2324">
        <f>VLOOKUP(A2324&amp;"|"&amp;"Fall"&amp;"|"&amp;"Math",kipp_maps!H:J,3,FALSE)</f>
        <v>60</v>
      </c>
      <c r="H2324">
        <f>VLOOKUP(A2324&amp;"|"&amp;"Fall"&amp;"|"&amp;"Math",kipp_maps!H:K,4,FALSE)</f>
        <v>3</v>
      </c>
      <c r="I2324">
        <f>VLOOKUP(A2324&amp;"|"&amp;"Spring"&amp;"|"&amp;"Math",kipp_maps!H:I,2,FALSE)</f>
        <v>241</v>
      </c>
      <c r="J2324">
        <f>VLOOKUP(A2324&amp;"|"&amp;"Spring"&amp;"|"&amp;"Math",kipp_maps!H:J,3,FALSE)</f>
        <v>70</v>
      </c>
      <c r="K2324">
        <f>VLOOKUP(A2324&amp;"|"&amp;"Spring"&amp;"|"&amp;"Math",kipp_maps!H:K,4,FALSE)</f>
        <v>3</v>
      </c>
      <c r="L2324">
        <f>VLOOKUP(A2324&amp;"|"&amp;"Fall"&amp;"|"&amp;"Math",kipp_maps!H:L,5,FALSE)</f>
        <v>4</v>
      </c>
      <c r="M2324">
        <f t="shared" si="144"/>
        <v>8</v>
      </c>
      <c r="N2324">
        <f t="shared" si="145"/>
        <v>4</v>
      </c>
      <c r="O2324">
        <f>VLOOKUP(A2324&amp;"|"&amp;"Fall"&amp;"|"&amp;"Reading",kipp_maps!H:I,2,FALSE)</f>
        <v>225</v>
      </c>
      <c r="P2324">
        <f>VLOOKUP(A2324&amp;"|"&amp;"Fall"&amp;"|"&amp;"Reading",kipp_maps!H:J,3,FALSE)</f>
        <v>67</v>
      </c>
      <c r="Q2324">
        <f>VLOOKUP(A2324&amp;"|"&amp;"Fall"&amp;"|"&amp;"Reading",kipp_maps!H:K,4,FALSE)</f>
        <v>3</v>
      </c>
      <c r="R2324">
        <f>VLOOKUP(A2324&amp;"|"&amp;"Spring"&amp;"|"&amp;"Reading",kipp_maps!H:I,2,FALSE)</f>
        <v>228</v>
      </c>
      <c r="S2324">
        <f>VLOOKUP(A2324&amp;"|"&amp;"Spring"&amp;"|"&amp;"Reading",kipp_maps!H:J,3,FALSE)</f>
        <v>69</v>
      </c>
      <c r="T2324">
        <f>VLOOKUP(A2324&amp;"|"&amp;"Spring"&amp;"|"&amp;"Reading",kipp_maps!H:K,4,FALSE)</f>
        <v>3</v>
      </c>
      <c r="U2324">
        <f>VLOOKUP(A2324&amp;"|"&amp;"Fall"&amp;"|"&amp;"Reading",kipp_maps!H:L,5,FALSE)</f>
        <v>2</v>
      </c>
      <c r="V2324">
        <f t="shared" si="146"/>
        <v>3</v>
      </c>
      <c r="W2324">
        <f t="shared" si="147"/>
        <v>1</v>
      </c>
    </row>
    <row r="2325" spans="1:23" x14ac:dyDescent="0.25">
      <c r="A2325">
        <v>20490</v>
      </c>
      <c r="B2325" t="str">
        <f>VLOOKUP(A2325,kipp_maps!A:B,2,FALSE)</f>
        <v>School C</v>
      </c>
      <c r="C2325">
        <f>VLOOKUP(A2325,kipp_maps!A:C,3,FALSE)</f>
        <v>8</v>
      </c>
      <c r="D2325">
        <f>VLOOKUP(A2325,kipp_maps!A:D,4,FALSE)</f>
        <v>2019</v>
      </c>
      <c r="E2325" t="str">
        <f>VLOOKUP(A2325,kipp_maps!A:E,5,FALSE)</f>
        <v>GenEd</v>
      </c>
      <c r="F2325">
        <f>VLOOKUP(A2325&amp;"|"&amp;"Fall"&amp;"|"&amp;"Math",kipp_maps!H:I,2,FALSE)</f>
        <v>245</v>
      </c>
      <c r="G2325">
        <f>VLOOKUP(A2325&amp;"|"&amp;"Fall"&amp;"|"&amp;"Math",kipp_maps!H:J,3,FALSE)</f>
        <v>82</v>
      </c>
      <c r="H2325">
        <f>VLOOKUP(A2325&amp;"|"&amp;"Fall"&amp;"|"&amp;"Math",kipp_maps!H:K,4,FALSE)</f>
        <v>4</v>
      </c>
      <c r="I2325">
        <f>VLOOKUP(A2325&amp;"|"&amp;"Spring"&amp;"|"&amp;"Math",kipp_maps!H:I,2,FALSE)</f>
        <v>256</v>
      </c>
      <c r="J2325">
        <f>VLOOKUP(A2325&amp;"|"&amp;"Spring"&amp;"|"&amp;"Math",kipp_maps!H:J,3,FALSE)</f>
        <v>91</v>
      </c>
      <c r="K2325">
        <f>VLOOKUP(A2325&amp;"|"&amp;"Spring"&amp;"|"&amp;"Math",kipp_maps!H:K,4,FALSE)</f>
        <v>4</v>
      </c>
      <c r="L2325">
        <f>VLOOKUP(A2325&amp;"|"&amp;"Fall"&amp;"|"&amp;"Math",kipp_maps!H:L,5,FALSE)</f>
        <v>3</v>
      </c>
      <c r="M2325">
        <f t="shared" si="144"/>
        <v>11</v>
      </c>
      <c r="N2325">
        <f t="shared" si="145"/>
        <v>8</v>
      </c>
      <c r="O2325">
        <f>VLOOKUP(A2325&amp;"|"&amp;"Fall"&amp;"|"&amp;"Reading",kipp_maps!H:I,2,FALSE)</f>
        <v>237</v>
      </c>
      <c r="P2325">
        <f>VLOOKUP(A2325&amp;"|"&amp;"Fall"&amp;"|"&amp;"Reading",kipp_maps!H:J,3,FALSE)</f>
        <v>89</v>
      </c>
      <c r="Q2325">
        <f>VLOOKUP(A2325&amp;"|"&amp;"Fall"&amp;"|"&amp;"Reading",kipp_maps!H:K,4,FALSE)</f>
        <v>4</v>
      </c>
      <c r="R2325">
        <f>VLOOKUP(A2325&amp;"|"&amp;"Spring"&amp;"|"&amp;"Reading",kipp_maps!H:I,2,FALSE)</f>
        <v>240</v>
      </c>
      <c r="S2325">
        <f>VLOOKUP(A2325&amp;"|"&amp;"Spring"&amp;"|"&amp;"Reading",kipp_maps!H:J,3,FALSE)</f>
        <v>90</v>
      </c>
      <c r="T2325">
        <f>VLOOKUP(A2325&amp;"|"&amp;"Spring"&amp;"|"&amp;"Reading",kipp_maps!H:K,4,FALSE)</f>
        <v>4</v>
      </c>
      <c r="U2325">
        <f>VLOOKUP(A2325&amp;"|"&amp;"Fall"&amp;"|"&amp;"Reading",kipp_maps!H:L,5,FALSE)</f>
        <v>2</v>
      </c>
      <c r="V2325">
        <f t="shared" si="146"/>
        <v>3</v>
      </c>
      <c r="W2325">
        <f t="shared" si="147"/>
        <v>1</v>
      </c>
    </row>
    <row r="2326" spans="1:23" x14ac:dyDescent="0.25">
      <c r="A2326">
        <v>28543</v>
      </c>
      <c r="B2326" t="str">
        <f>VLOOKUP(A2326,kipp_maps!A:B,2,FALSE)</f>
        <v>School D</v>
      </c>
      <c r="C2326">
        <f>VLOOKUP(A2326,kipp_maps!A:C,3,FALSE)</f>
        <v>8</v>
      </c>
      <c r="D2326">
        <f>VLOOKUP(A2326,kipp_maps!A:D,4,FALSE)</f>
        <v>2019</v>
      </c>
      <c r="E2326" t="str">
        <f>VLOOKUP(A2326,kipp_maps!A:E,5,FALSE)</f>
        <v>GenEd</v>
      </c>
      <c r="F2326" t="e">
        <f>VLOOKUP(A2326&amp;"|"&amp;"Fall"&amp;"|"&amp;"Math",kipp_maps!H:I,2,FALSE)</f>
        <v>#N/A</v>
      </c>
      <c r="G2326" t="e">
        <f>VLOOKUP(A2326&amp;"|"&amp;"Fall"&amp;"|"&amp;"Math",kipp_maps!H:J,3,FALSE)</f>
        <v>#N/A</v>
      </c>
      <c r="H2326" t="e">
        <f>VLOOKUP(A2326&amp;"|"&amp;"Fall"&amp;"|"&amp;"Math",kipp_maps!H:K,4,FALSE)</f>
        <v>#N/A</v>
      </c>
      <c r="I2326" t="e">
        <f>VLOOKUP(A2326&amp;"|"&amp;"Spring"&amp;"|"&amp;"Math",kipp_maps!H:I,2,FALSE)</f>
        <v>#N/A</v>
      </c>
      <c r="J2326" t="e">
        <f>VLOOKUP(A2326&amp;"|"&amp;"Spring"&amp;"|"&amp;"Math",kipp_maps!H:J,3,FALSE)</f>
        <v>#N/A</v>
      </c>
      <c r="K2326" t="e">
        <f>VLOOKUP(A2326&amp;"|"&amp;"Spring"&amp;"|"&amp;"Math",kipp_maps!H:K,4,FALSE)</f>
        <v>#N/A</v>
      </c>
      <c r="L2326" t="e">
        <f>VLOOKUP(A2326&amp;"|"&amp;"Fall"&amp;"|"&amp;"Math",kipp_maps!H:L,5,FALSE)</f>
        <v>#N/A</v>
      </c>
      <c r="M2326" t="e">
        <f t="shared" si="144"/>
        <v>#N/A</v>
      </c>
      <c r="N2326" t="e">
        <f t="shared" si="145"/>
        <v>#N/A</v>
      </c>
      <c r="O2326" t="str">
        <f>VLOOKUP(A2326&amp;"|"&amp;"Fall"&amp;"|"&amp;"Reading",kipp_maps!H:I,2,FALSE)</f>
        <v>.</v>
      </c>
      <c r="P2326" t="str">
        <f>VLOOKUP(A2326&amp;"|"&amp;"Fall"&amp;"|"&amp;"Reading",kipp_maps!H:J,3,FALSE)</f>
        <v>.</v>
      </c>
      <c r="Q2326" t="str">
        <f>VLOOKUP(A2326&amp;"|"&amp;"Fall"&amp;"|"&amp;"Reading",kipp_maps!H:K,4,FALSE)</f>
        <v>.</v>
      </c>
      <c r="R2326">
        <f>VLOOKUP(A2326&amp;"|"&amp;"Spring"&amp;"|"&amp;"Reading",kipp_maps!H:I,2,FALSE)</f>
        <v>205</v>
      </c>
      <c r="S2326">
        <f>VLOOKUP(A2326&amp;"|"&amp;"Spring"&amp;"|"&amp;"Reading",kipp_maps!H:J,3,FALSE)</f>
        <v>17</v>
      </c>
      <c r="T2326">
        <f>VLOOKUP(A2326&amp;"|"&amp;"Spring"&amp;"|"&amp;"Reading",kipp_maps!H:K,4,FALSE)</f>
        <v>1</v>
      </c>
      <c r="U2326" t="str">
        <f>VLOOKUP(A2326&amp;"|"&amp;"Fall"&amp;"|"&amp;"Reading",kipp_maps!H:L,5,FALSE)</f>
        <v>.</v>
      </c>
      <c r="V2326" t="e">
        <f t="shared" si="146"/>
        <v>#VALUE!</v>
      </c>
      <c r="W2326" t="e">
        <f t="shared" si="147"/>
        <v>#VALUE!</v>
      </c>
    </row>
    <row r="2327" spans="1:23" x14ac:dyDescent="0.25">
      <c r="A2327">
        <v>21632</v>
      </c>
      <c r="B2327" t="str">
        <f>VLOOKUP(A2327,kipp_maps!A:B,2,FALSE)</f>
        <v>School C</v>
      </c>
      <c r="C2327">
        <f>VLOOKUP(A2327,kipp_maps!A:C,3,FALSE)</f>
        <v>8</v>
      </c>
      <c r="D2327">
        <f>VLOOKUP(A2327,kipp_maps!A:D,4,FALSE)</f>
        <v>2019</v>
      </c>
      <c r="E2327" t="str">
        <f>VLOOKUP(A2327,kipp_maps!A:E,5,FALSE)</f>
        <v>GenEd</v>
      </c>
      <c r="F2327">
        <f>VLOOKUP(A2327&amp;"|"&amp;"Fall"&amp;"|"&amp;"Math",kipp_maps!H:I,2,FALSE)</f>
        <v>237</v>
      </c>
      <c r="G2327">
        <f>VLOOKUP(A2327&amp;"|"&amp;"Fall"&amp;"|"&amp;"Math",kipp_maps!H:J,3,FALSE)</f>
        <v>68</v>
      </c>
      <c r="H2327">
        <f>VLOOKUP(A2327&amp;"|"&amp;"Fall"&amp;"|"&amp;"Math",kipp_maps!H:K,4,FALSE)</f>
        <v>3</v>
      </c>
      <c r="I2327">
        <f>VLOOKUP(A2327&amp;"|"&amp;"Spring"&amp;"|"&amp;"Math",kipp_maps!H:I,2,FALSE)</f>
        <v>240</v>
      </c>
      <c r="J2327">
        <f>VLOOKUP(A2327&amp;"|"&amp;"Spring"&amp;"|"&amp;"Math",kipp_maps!H:J,3,FALSE)</f>
        <v>68</v>
      </c>
      <c r="K2327">
        <f>VLOOKUP(A2327&amp;"|"&amp;"Spring"&amp;"|"&amp;"Math",kipp_maps!H:K,4,FALSE)</f>
        <v>3</v>
      </c>
      <c r="L2327">
        <f>VLOOKUP(A2327&amp;"|"&amp;"Fall"&amp;"|"&amp;"Math",kipp_maps!H:L,5,FALSE)</f>
        <v>3</v>
      </c>
      <c r="M2327">
        <f t="shared" si="144"/>
        <v>3</v>
      </c>
      <c r="N2327">
        <f t="shared" si="145"/>
        <v>0</v>
      </c>
      <c r="O2327">
        <f>VLOOKUP(A2327&amp;"|"&amp;"Fall"&amp;"|"&amp;"Reading",kipp_maps!H:I,2,FALSE)</f>
        <v>232</v>
      </c>
      <c r="P2327">
        <f>VLOOKUP(A2327&amp;"|"&amp;"Fall"&amp;"|"&amp;"Reading",kipp_maps!H:J,3,FALSE)</f>
        <v>82</v>
      </c>
      <c r="Q2327">
        <f>VLOOKUP(A2327&amp;"|"&amp;"Fall"&amp;"|"&amp;"Reading",kipp_maps!H:K,4,FALSE)</f>
        <v>4</v>
      </c>
      <c r="R2327">
        <f>VLOOKUP(A2327&amp;"|"&amp;"Spring"&amp;"|"&amp;"Reading",kipp_maps!H:I,2,FALSE)</f>
        <v>233</v>
      </c>
      <c r="S2327">
        <f>VLOOKUP(A2327&amp;"|"&amp;"Spring"&amp;"|"&amp;"Reading",kipp_maps!H:J,3,FALSE)</f>
        <v>79</v>
      </c>
      <c r="T2327">
        <f>VLOOKUP(A2327&amp;"|"&amp;"Spring"&amp;"|"&amp;"Reading",kipp_maps!H:K,4,FALSE)</f>
        <v>4</v>
      </c>
      <c r="U2327">
        <f>VLOOKUP(A2327&amp;"|"&amp;"Fall"&amp;"|"&amp;"Reading",kipp_maps!H:L,5,FALSE)</f>
        <v>2</v>
      </c>
      <c r="V2327">
        <f t="shared" si="146"/>
        <v>1</v>
      </c>
      <c r="W2327">
        <f t="shared" si="147"/>
        <v>-1</v>
      </c>
    </row>
    <row r="2328" spans="1:23" x14ac:dyDescent="0.25">
      <c r="A2328">
        <v>21523</v>
      </c>
      <c r="B2328" t="str">
        <f>VLOOKUP(A2328,kipp_maps!A:B,2,FALSE)</f>
        <v>School C</v>
      </c>
      <c r="C2328">
        <f>VLOOKUP(A2328,kipp_maps!A:C,3,FALSE)</f>
        <v>8</v>
      </c>
      <c r="D2328">
        <f>VLOOKUP(A2328,kipp_maps!A:D,4,FALSE)</f>
        <v>2019</v>
      </c>
      <c r="E2328" t="str">
        <f>VLOOKUP(A2328,kipp_maps!A:E,5,FALSE)</f>
        <v>GenEd</v>
      </c>
      <c r="F2328">
        <f>VLOOKUP(A2328&amp;"|"&amp;"Fall"&amp;"|"&amp;"Math",kipp_maps!H:I,2,FALSE)</f>
        <v>220</v>
      </c>
      <c r="G2328">
        <f>VLOOKUP(A2328&amp;"|"&amp;"Fall"&amp;"|"&amp;"Math",kipp_maps!H:J,3,FALSE)</f>
        <v>31</v>
      </c>
      <c r="H2328">
        <f>VLOOKUP(A2328&amp;"|"&amp;"Fall"&amp;"|"&amp;"Math",kipp_maps!H:K,4,FALSE)</f>
        <v>2</v>
      </c>
      <c r="I2328">
        <f>VLOOKUP(A2328&amp;"|"&amp;"Spring"&amp;"|"&amp;"Math",kipp_maps!H:I,2,FALSE)</f>
        <v>224</v>
      </c>
      <c r="J2328">
        <f>VLOOKUP(A2328&amp;"|"&amp;"Spring"&amp;"|"&amp;"Math",kipp_maps!H:J,3,FALSE)</f>
        <v>36</v>
      </c>
      <c r="K2328">
        <f>VLOOKUP(A2328&amp;"|"&amp;"Spring"&amp;"|"&amp;"Math",kipp_maps!H:K,4,FALSE)</f>
        <v>2</v>
      </c>
      <c r="L2328">
        <f>VLOOKUP(A2328&amp;"|"&amp;"Fall"&amp;"|"&amp;"Math",kipp_maps!H:L,5,FALSE)</f>
        <v>4</v>
      </c>
      <c r="M2328">
        <f t="shared" si="144"/>
        <v>4</v>
      </c>
      <c r="N2328">
        <f t="shared" si="145"/>
        <v>0</v>
      </c>
      <c r="O2328">
        <f>VLOOKUP(A2328&amp;"|"&amp;"Fall"&amp;"|"&amp;"Reading",kipp_maps!H:I,2,FALSE)</f>
        <v>217</v>
      </c>
      <c r="P2328">
        <f>VLOOKUP(A2328&amp;"|"&amp;"Fall"&amp;"|"&amp;"Reading",kipp_maps!H:J,3,FALSE)</f>
        <v>47</v>
      </c>
      <c r="Q2328">
        <f>VLOOKUP(A2328&amp;"|"&amp;"Fall"&amp;"|"&amp;"Reading",kipp_maps!H:K,4,FALSE)</f>
        <v>2</v>
      </c>
      <c r="R2328">
        <f>VLOOKUP(A2328&amp;"|"&amp;"Spring"&amp;"|"&amp;"Reading",kipp_maps!H:I,2,FALSE)</f>
        <v>224</v>
      </c>
      <c r="S2328">
        <f>VLOOKUP(A2328&amp;"|"&amp;"Spring"&amp;"|"&amp;"Reading",kipp_maps!H:J,3,FALSE)</f>
        <v>60</v>
      </c>
      <c r="T2328">
        <f>VLOOKUP(A2328&amp;"|"&amp;"Spring"&amp;"|"&amp;"Reading",kipp_maps!H:K,4,FALSE)</f>
        <v>3</v>
      </c>
      <c r="U2328">
        <f>VLOOKUP(A2328&amp;"|"&amp;"Fall"&amp;"|"&amp;"Reading",kipp_maps!H:L,5,FALSE)</f>
        <v>3</v>
      </c>
      <c r="V2328">
        <f t="shared" si="146"/>
        <v>7</v>
      </c>
      <c r="W2328">
        <f t="shared" si="147"/>
        <v>4</v>
      </c>
    </row>
    <row r="2329" spans="1:23" x14ac:dyDescent="0.25">
      <c r="A2329">
        <v>11325</v>
      </c>
      <c r="B2329" t="str">
        <f>VLOOKUP(A2329,kipp_maps!A:B,2,FALSE)</f>
        <v>School C</v>
      </c>
      <c r="C2329">
        <f>VLOOKUP(A2329,kipp_maps!A:C,3,FALSE)</f>
        <v>8</v>
      </c>
      <c r="D2329">
        <f>VLOOKUP(A2329,kipp_maps!A:D,4,FALSE)</f>
        <v>2019</v>
      </c>
      <c r="E2329" t="str">
        <f>VLOOKUP(A2329,kipp_maps!A:E,5,FALSE)</f>
        <v>GenEd</v>
      </c>
      <c r="F2329">
        <f>VLOOKUP(A2329&amp;"|"&amp;"Fall"&amp;"|"&amp;"Math",kipp_maps!H:I,2,FALSE)</f>
        <v>221</v>
      </c>
      <c r="G2329">
        <f>VLOOKUP(A2329&amp;"|"&amp;"Fall"&amp;"|"&amp;"Math",kipp_maps!H:J,3,FALSE)</f>
        <v>33</v>
      </c>
      <c r="H2329">
        <f>VLOOKUP(A2329&amp;"|"&amp;"Fall"&amp;"|"&amp;"Math",kipp_maps!H:K,4,FALSE)</f>
        <v>2</v>
      </c>
      <c r="I2329">
        <f>VLOOKUP(A2329&amp;"|"&amp;"Spring"&amp;"|"&amp;"Math",kipp_maps!H:I,2,FALSE)</f>
        <v>216</v>
      </c>
      <c r="J2329">
        <f>VLOOKUP(A2329&amp;"|"&amp;"Spring"&amp;"|"&amp;"Math",kipp_maps!H:J,3,FALSE)</f>
        <v>22</v>
      </c>
      <c r="K2329">
        <f>VLOOKUP(A2329&amp;"|"&amp;"Spring"&amp;"|"&amp;"Math",kipp_maps!H:K,4,FALSE)</f>
        <v>1</v>
      </c>
      <c r="L2329">
        <f>VLOOKUP(A2329&amp;"|"&amp;"Fall"&amp;"|"&amp;"Math",kipp_maps!H:L,5,FALSE)</f>
        <v>4</v>
      </c>
      <c r="M2329">
        <f t="shared" si="144"/>
        <v>-5</v>
      </c>
      <c r="N2329">
        <f t="shared" si="145"/>
        <v>-9</v>
      </c>
      <c r="O2329">
        <f>VLOOKUP(A2329&amp;"|"&amp;"Fall"&amp;"|"&amp;"Reading",kipp_maps!H:I,2,FALSE)</f>
        <v>220</v>
      </c>
      <c r="P2329">
        <f>VLOOKUP(A2329&amp;"|"&amp;"Fall"&amp;"|"&amp;"Reading",kipp_maps!H:J,3,FALSE)</f>
        <v>55</v>
      </c>
      <c r="Q2329">
        <f>VLOOKUP(A2329&amp;"|"&amp;"Fall"&amp;"|"&amp;"Reading",kipp_maps!H:K,4,FALSE)</f>
        <v>3</v>
      </c>
      <c r="R2329">
        <f>VLOOKUP(A2329&amp;"|"&amp;"Spring"&amp;"|"&amp;"Reading",kipp_maps!H:I,2,FALSE)</f>
        <v>217</v>
      </c>
      <c r="S2329">
        <f>VLOOKUP(A2329&amp;"|"&amp;"Spring"&amp;"|"&amp;"Reading",kipp_maps!H:J,3,FALSE)</f>
        <v>42</v>
      </c>
      <c r="T2329">
        <f>VLOOKUP(A2329&amp;"|"&amp;"Spring"&amp;"|"&amp;"Reading",kipp_maps!H:K,4,FALSE)</f>
        <v>2</v>
      </c>
      <c r="U2329">
        <f>VLOOKUP(A2329&amp;"|"&amp;"Fall"&amp;"|"&amp;"Reading",kipp_maps!H:L,5,FALSE)</f>
        <v>3</v>
      </c>
      <c r="V2329">
        <f t="shared" si="146"/>
        <v>-3</v>
      </c>
      <c r="W2329">
        <f t="shared" si="147"/>
        <v>-6</v>
      </c>
    </row>
    <row r="2330" spans="1:23" x14ac:dyDescent="0.25">
      <c r="A2330">
        <v>21745</v>
      </c>
      <c r="B2330" t="str">
        <f>VLOOKUP(A2330,kipp_maps!A:B,2,FALSE)</f>
        <v>School A</v>
      </c>
      <c r="C2330">
        <f>VLOOKUP(A2330,kipp_maps!A:C,3,FALSE)</f>
        <v>8</v>
      </c>
      <c r="D2330">
        <f>VLOOKUP(A2330,kipp_maps!A:D,4,FALSE)</f>
        <v>2019</v>
      </c>
      <c r="E2330" t="str">
        <f>VLOOKUP(A2330,kipp_maps!A:E,5,FALSE)</f>
        <v>GenEd</v>
      </c>
      <c r="F2330">
        <f>VLOOKUP(A2330&amp;"|"&amp;"Fall"&amp;"|"&amp;"Math",kipp_maps!H:I,2,FALSE)</f>
        <v>223</v>
      </c>
      <c r="G2330">
        <f>VLOOKUP(A2330&amp;"|"&amp;"Fall"&amp;"|"&amp;"Math",kipp_maps!H:J,3,FALSE)</f>
        <v>38</v>
      </c>
      <c r="H2330">
        <f>VLOOKUP(A2330&amp;"|"&amp;"Fall"&amp;"|"&amp;"Math",kipp_maps!H:K,4,FALSE)</f>
        <v>2</v>
      </c>
      <c r="I2330">
        <f>VLOOKUP(A2330&amp;"|"&amp;"Spring"&amp;"|"&amp;"Math",kipp_maps!H:I,2,FALSE)</f>
        <v>229</v>
      </c>
      <c r="J2330">
        <f>VLOOKUP(A2330&amp;"|"&amp;"Spring"&amp;"|"&amp;"Math",kipp_maps!H:J,3,FALSE)</f>
        <v>46</v>
      </c>
      <c r="K2330">
        <f>VLOOKUP(A2330&amp;"|"&amp;"Spring"&amp;"|"&amp;"Math",kipp_maps!H:K,4,FALSE)</f>
        <v>2</v>
      </c>
      <c r="L2330">
        <f>VLOOKUP(A2330&amp;"|"&amp;"Fall"&amp;"|"&amp;"Math",kipp_maps!H:L,5,FALSE)</f>
        <v>4</v>
      </c>
      <c r="M2330">
        <f t="shared" si="144"/>
        <v>6</v>
      </c>
      <c r="N2330">
        <f t="shared" si="145"/>
        <v>2</v>
      </c>
      <c r="O2330">
        <f>VLOOKUP(A2330&amp;"|"&amp;"Fall"&amp;"|"&amp;"Reading",kipp_maps!H:I,2,FALSE)</f>
        <v>215</v>
      </c>
      <c r="P2330">
        <f>VLOOKUP(A2330&amp;"|"&amp;"Fall"&amp;"|"&amp;"Reading",kipp_maps!H:J,3,FALSE)</f>
        <v>42</v>
      </c>
      <c r="Q2330">
        <f>VLOOKUP(A2330&amp;"|"&amp;"Fall"&amp;"|"&amp;"Reading",kipp_maps!H:K,4,FALSE)</f>
        <v>2</v>
      </c>
      <c r="R2330">
        <f>VLOOKUP(A2330&amp;"|"&amp;"Spring"&amp;"|"&amp;"Reading",kipp_maps!H:I,2,FALSE)</f>
        <v>238</v>
      </c>
      <c r="S2330">
        <f>VLOOKUP(A2330&amp;"|"&amp;"Spring"&amp;"|"&amp;"Reading",kipp_maps!H:J,3,FALSE)</f>
        <v>87</v>
      </c>
      <c r="T2330">
        <f>VLOOKUP(A2330&amp;"|"&amp;"Spring"&amp;"|"&amp;"Reading",kipp_maps!H:K,4,FALSE)</f>
        <v>4</v>
      </c>
      <c r="U2330">
        <f>VLOOKUP(A2330&amp;"|"&amp;"Fall"&amp;"|"&amp;"Reading",kipp_maps!H:L,5,FALSE)</f>
        <v>3</v>
      </c>
      <c r="V2330">
        <f t="shared" si="146"/>
        <v>23</v>
      </c>
      <c r="W2330">
        <f t="shared" si="147"/>
        <v>20</v>
      </c>
    </row>
    <row r="2331" spans="1:23" x14ac:dyDescent="0.25">
      <c r="A2331">
        <v>29249</v>
      </c>
      <c r="B2331" t="str">
        <f>VLOOKUP(A2331,kipp_maps!A:B,2,FALSE)</f>
        <v>School C</v>
      </c>
      <c r="C2331">
        <f>VLOOKUP(A2331,kipp_maps!A:C,3,FALSE)</f>
        <v>8</v>
      </c>
      <c r="D2331">
        <f>VLOOKUP(A2331,kipp_maps!A:D,4,FALSE)</f>
        <v>2019</v>
      </c>
      <c r="E2331" t="str">
        <f>VLOOKUP(A2331,kipp_maps!A:E,5,FALSE)</f>
        <v>GenEd</v>
      </c>
      <c r="F2331">
        <f>VLOOKUP(A2331&amp;"|"&amp;"Fall"&amp;"|"&amp;"Math",kipp_maps!H:I,2,FALSE)</f>
        <v>243</v>
      </c>
      <c r="G2331">
        <f>VLOOKUP(A2331&amp;"|"&amp;"Fall"&amp;"|"&amp;"Math",kipp_maps!H:J,3,FALSE)</f>
        <v>79</v>
      </c>
      <c r="H2331">
        <f>VLOOKUP(A2331&amp;"|"&amp;"Fall"&amp;"|"&amp;"Math",kipp_maps!H:K,4,FALSE)</f>
        <v>4</v>
      </c>
      <c r="I2331">
        <f>VLOOKUP(A2331&amp;"|"&amp;"Spring"&amp;"|"&amp;"Math",kipp_maps!H:I,2,FALSE)</f>
        <v>253</v>
      </c>
      <c r="J2331">
        <f>VLOOKUP(A2331&amp;"|"&amp;"Spring"&amp;"|"&amp;"Math",kipp_maps!H:J,3,FALSE)</f>
        <v>88</v>
      </c>
      <c r="K2331">
        <f>VLOOKUP(A2331&amp;"|"&amp;"Spring"&amp;"|"&amp;"Math",kipp_maps!H:K,4,FALSE)</f>
        <v>4</v>
      </c>
      <c r="L2331">
        <f>VLOOKUP(A2331&amp;"|"&amp;"Fall"&amp;"|"&amp;"Math",kipp_maps!H:L,5,FALSE)</f>
        <v>3</v>
      </c>
      <c r="M2331">
        <f t="shared" si="144"/>
        <v>10</v>
      </c>
      <c r="N2331">
        <f t="shared" si="145"/>
        <v>7</v>
      </c>
      <c r="O2331">
        <f>VLOOKUP(A2331&amp;"|"&amp;"Fall"&amp;"|"&amp;"Reading",kipp_maps!H:I,2,FALSE)</f>
        <v>236</v>
      </c>
      <c r="P2331">
        <f>VLOOKUP(A2331&amp;"|"&amp;"Fall"&amp;"|"&amp;"Reading",kipp_maps!H:J,3,FALSE)</f>
        <v>88</v>
      </c>
      <c r="Q2331">
        <f>VLOOKUP(A2331&amp;"|"&amp;"Fall"&amp;"|"&amp;"Reading",kipp_maps!H:K,4,FALSE)</f>
        <v>4</v>
      </c>
      <c r="R2331">
        <f>VLOOKUP(A2331&amp;"|"&amp;"Spring"&amp;"|"&amp;"Reading",kipp_maps!H:I,2,FALSE)</f>
        <v>243</v>
      </c>
      <c r="S2331">
        <f>VLOOKUP(A2331&amp;"|"&amp;"Spring"&amp;"|"&amp;"Reading",kipp_maps!H:J,3,FALSE)</f>
        <v>93</v>
      </c>
      <c r="T2331">
        <f>VLOOKUP(A2331&amp;"|"&amp;"Spring"&amp;"|"&amp;"Reading",kipp_maps!H:K,4,FALSE)</f>
        <v>4</v>
      </c>
      <c r="U2331">
        <f>VLOOKUP(A2331&amp;"|"&amp;"Fall"&amp;"|"&amp;"Reading",kipp_maps!H:L,5,FALSE)</f>
        <v>2</v>
      </c>
      <c r="V2331">
        <f t="shared" si="146"/>
        <v>7</v>
      </c>
      <c r="W2331">
        <f t="shared" si="147"/>
        <v>5</v>
      </c>
    </row>
    <row r="2332" spans="1:23" x14ac:dyDescent="0.25">
      <c r="A2332">
        <v>20366</v>
      </c>
      <c r="B2332" t="str">
        <f>VLOOKUP(A2332,kipp_maps!A:B,2,FALSE)</f>
        <v>School D</v>
      </c>
      <c r="C2332">
        <f>VLOOKUP(A2332,kipp_maps!A:C,3,FALSE)</f>
        <v>8</v>
      </c>
      <c r="D2332">
        <f>VLOOKUP(A2332,kipp_maps!A:D,4,FALSE)</f>
        <v>2019</v>
      </c>
      <c r="E2332" t="str">
        <f>VLOOKUP(A2332,kipp_maps!A:E,5,FALSE)</f>
        <v>GenEd</v>
      </c>
      <c r="F2332" t="str">
        <f>VLOOKUP(A2332&amp;"|"&amp;"Fall"&amp;"|"&amp;"Math",kipp_maps!H:I,2,FALSE)</f>
        <v>.</v>
      </c>
      <c r="G2332" t="str">
        <f>VLOOKUP(A2332&amp;"|"&amp;"Fall"&amp;"|"&amp;"Math",kipp_maps!H:J,3,FALSE)</f>
        <v>.</v>
      </c>
      <c r="H2332" t="str">
        <f>VLOOKUP(A2332&amp;"|"&amp;"Fall"&amp;"|"&amp;"Math",kipp_maps!H:K,4,FALSE)</f>
        <v>.</v>
      </c>
      <c r="I2332">
        <f>VLOOKUP(A2332&amp;"|"&amp;"Spring"&amp;"|"&amp;"Math",kipp_maps!H:I,2,FALSE)</f>
        <v>223</v>
      </c>
      <c r="J2332">
        <f>VLOOKUP(A2332&amp;"|"&amp;"Spring"&amp;"|"&amp;"Math",kipp_maps!H:J,3,FALSE)</f>
        <v>34</v>
      </c>
      <c r="K2332">
        <f>VLOOKUP(A2332&amp;"|"&amp;"Spring"&amp;"|"&amp;"Math",kipp_maps!H:K,4,FALSE)</f>
        <v>2</v>
      </c>
      <c r="L2332" t="str">
        <f>VLOOKUP(A2332&amp;"|"&amp;"Fall"&amp;"|"&amp;"Math",kipp_maps!H:L,5,FALSE)</f>
        <v>.</v>
      </c>
      <c r="M2332" t="e">
        <f t="shared" si="144"/>
        <v>#VALUE!</v>
      </c>
      <c r="N2332" t="e">
        <f t="shared" si="145"/>
        <v>#VALUE!</v>
      </c>
      <c r="O2332" t="str">
        <f>VLOOKUP(A2332&amp;"|"&amp;"Fall"&amp;"|"&amp;"Reading",kipp_maps!H:I,2,FALSE)</f>
        <v>.</v>
      </c>
      <c r="P2332" t="str">
        <f>VLOOKUP(A2332&amp;"|"&amp;"Fall"&amp;"|"&amp;"Reading",kipp_maps!H:J,3,FALSE)</f>
        <v>.</v>
      </c>
      <c r="Q2332" t="str">
        <f>VLOOKUP(A2332&amp;"|"&amp;"Fall"&amp;"|"&amp;"Reading",kipp_maps!H:K,4,FALSE)</f>
        <v>.</v>
      </c>
      <c r="R2332">
        <f>VLOOKUP(A2332&amp;"|"&amp;"Spring"&amp;"|"&amp;"Reading",kipp_maps!H:I,2,FALSE)</f>
        <v>209</v>
      </c>
      <c r="S2332">
        <f>VLOOKUP(A2332&amp;"|"&amp;"Spring"&amp;"|"&amp;"Reading",kipp_maps!H:J,3,FALSE)</f>
        <v>24</v>
      </c>
      <c r="T2332">
        <f>VLOOKUP(A2332&amp;"|"&amp;"Spring"&amp;"|"&amp;"Reading",kipp_maps!H:K,4,FALSE)</f>
        <v>1</v>
      </c>
      <c r="U2332" t="str">
        <f>VLOOKUP(A2332&amp;"|"&amp;"Fall"&amp;"|"&amp;"Reading",kipp_maps!H:L,5,FALSE)</f>
        <v>.</v>
      </c>
      <c r="V2332" t="e">
        <f t="shared" si="146"/>
        <v>#VALUE!</v>
      </c>
      <c r="W2332" t="e">
        <f t="shared" si="147"/>
        <v>#VALUE!</v>
      </c>
    </row>
    <row r="2333" spans="1:23" x14ac:dyDescent="0.25">
      <c r="A2333">
        <v>14106</v>
      </c>
      <c r="B2333" t="str">
        <f>VLOOKUP(A2333,kipp_maps!A:B,2,FALSE)</f>
        <v>School D</v>
      </c>
      <c r="C2333">
        <f>VLOOKUP(A2333,kipp_maps!A:C,3,FALSE)</f>
        <v>8</v>
      </c>
      <c r="D2333">
        <f>VLOOKUP(A2333,kipp_maps!A:D,4,FALSE)</f>
        <v>2019</v>
      </c>
      <c r="E2333" t="str">
        <f>VLOOKUP(A2333,kipp_maps!A:E,5,FALSE)</f>
        <v>GenEd</v>
      </c>
      <c r="F2333" t="str">
        <f>VLOOKUP(A2333&amp;"|"&amp;"Fall"&amp;"|"&amp;"Math",kipp_maps!H:I,2,FALSE)</f>
        <v>.</v>
      </c>
      <c r="G2333" t="str">
        <f>VLOOKUP(A2333&amp;"|"&amp;"Fall"&amp;"|"&amp;"Math",kipp_maps!H:J,3,FALSE)</f>
        <v>.</v>
      </c>
      <c r="H2333" t="str">
        <f>VLOOKUP(A2333&amp;"|"&amp;"Fall"&amp;"|"&amp;"Math",kipp_maps!H:K,4,FALSE)</f>
        <v>.</v>
      </c>
      <c r="I2333">
        <f>VLOOKUP(A2333&amp;"|"&amp;"Spring"&amp;"|"&amp;"Math",kipp_maps!H:I,2,FALSE)</f>
        <v>227</v>
      </c>
      <c r="J2333">
        <f>VLOOKUP(A2333&amp;"|"&amp;"Spring"&amp;"|"&amp;"Math",kipp_maps!H:J,3,FALSE)</f>
        <v>42</v>
      </c>
      <c r="K2333">
        <f>VLOOKUP(A2333&amp;"|"&amp;"Spring"&amp;"|"&amp;"Math",kipp_maps!H:K,4,FALSE)</f>
        <v>2</v>
      </c>
      <c r="L2333" t="str">
        <f>VLOOKUP(A2333&amp;"|"&amp;"Fall"&amp;"|"&amp;"Math",kipp_maps!H:L,5,FALSE)</f>
        <v>.</v>
      </c>
      <c r="M2333" t="e">
        <f t="shared" si="144"/>
        <v>#VALUE!</v>
      </c>
      <c r="N2333" t="e">
        <f t="shared" si="145"/>
        <v>#VALUE!</v>
      </c>
      <c r="O2333" t="str">
        <f>VLOOKUP(A2333&amp;"|"&amp;"Fall"&amp;"|"&amp;"Reading",kipp_maps!H:I,2,FALSE)</f>
        <v>.</v>
      </c>
      <c r="P2333" t="str">
        <f>VLOOKUP(A2333&amp;"|"&amp;"Fall"&amp;"|"&amp;"Reading",kipp_maps!H:J,3,FALSE)</f>
        <v>.</v>
      </c>
      <c r="Q2333" t="str">
        <f>VLOOKUP(A2333&amp;"|"&amp;"Fall"&amp;"|"&amp;"Reading",kipp_maps!H:K,4,FALSE)</f>
        <v>.</v>
      </c>
      <c r="R2333">
        <f>VLOOKUP(A2333&amp;"|"&amp;"Spring"&amp;"|"&amp;"Reading",kipp_maps!H:I,2,FALSE)</f>
        <v>201</v>
      </c>
      <c r="S2333">
        <f>VLOOKUP(A2333&amp;"|"&amp;"Spring"&amp;"|"&amp;"Reading",kipp_maps!H:J,3,FALSE)</f>
        <v>11</v>
      </c>
      <c r="T2333">
        <f>VLOOKUP(A2333&amp;"|"&amp;"Spring"&amp;"|"&amp;"Reading",kipp_maps!H:K,4,FALSE)</f>
        <v>1</v>
      </c>
      <c r="U2333" t="str">
        <f>VLOOKUP(A2333&amp;"|"&amp;"Fall"&amp;"|"&amp;"Reading",kipp_maps!H:L,5,FALSE)</f>
        <v>.</v>
      </c>
      <c r="V2333" t="e">
        <f t="shared" si="146"/>
        <v>#VALUE!</v>
      </c>
      <c r="W2333" t="e">
        <f t="shared" si="147"/>
        <v>#VALUE!</v>
      </c>
    </row>
    <row r="2334" spans="1:23" x14ac:dyDescent="0.25">
      <c r="A2334">
        <v>17380</v>
      </c>
      <c r="B2334" t="str">
        <f>VLOOKUP(A2334,kipp_maps!A:B,2,FALSE)</f>
        <v>School D</v>
      </c>
      <c r="C2334">
        <f>VLOOKUP(A2334,kipp_maps!A:C,3,FALSE)</f>
        <v>8</v>
      </c>
      <c r="D2334">
        <f>VLOOKUP(A2334,kipp_maps!A:D,4,FALSE)</f>
        <v>2019</v>
      </c>
      <c r="E2334" t="str">
        <f>VLOOKUP(A2334,kipp_maps!A:E,5,FALSE)</f>
        <v>Gifted</v>
      </c>
      <c r="F2334">
        <f>VLOOKUP(A2334&amp;"|"&amp;"Fall"&amp;"|"&amp;"Math",kipp_maps!H:I,2,FALSE)</f>
        <v>230</v>
      </c>
      <c r="G2334">
        <f>VLOOKUP(A2334&amp;"|"&amp;"Fall"&amp;"|"&amp;"Math",kipp_maps!H:J,3,FALSE)</f>
        <v>53</v>
      </c>
      <c r="H2334">
        <f>VLOOKUP(A2334&amp;"|"&amp;"Fall"&amp;"|"&amp;"Math",kipp_maps!H:K,4,FALSE)</f>
        <v>3</v>
      </c>
      <c r="I2334">
        <f>VLOOKUP(A2334&amp;"|"&amp;"Spring"&amp;"|"&amp;"Math",kipp_maps!H:I,2,FALSE)</f>
        <v>255</v>
      </c>
      <c r="J2334">
        <f>VLOOKUP(A2334&amp;"|"&amp;"Spring"&amp;"|"&amp;"Math",kipp_maps!H:J,3,FALSE)</f>
        <v>90</v>
      </c>
      <c r="K2334">
        <f>VLOOKUP(A2334&amp;"|"&amp;"Spring"&amp;"|"&amp;"Math",kipp_maps!H:K,4,FALSE)</f>
        <v>4</v>
      </c>
      <c r="L2334">
        <f>VLOOKUP(A2334&amp;"|"&amp;"Fall"&amp;"|"&amp;"Math",kipp_maps!H:L,5,FALSE)</f>
        <v>4</v>
      </c>
      <c r="M2334">
        <f t="shared" si="144"/>
        <v>25</v>
      </c>
      <c r="N2334">
        <f t="shared" si="145"/>
        <v>21</v>
      </c>
      <c r="O2334">
        <f>VLOOKUP(A2334&amp;"|"&amp;"Fall"&amp;"|"&amp;"Reading",kipp_maps!H:I,2,FALSE)</f>
        <v>219</v>
      </c>
      <c r="P2334">
        <f>VLOOKUP(A2334&amp;"|"&amp;"Fall"&amp;"|"&amp;"Reading",kipp_maps!H:J,3,FALSE)</f>
        <v>52</v>
      </c>
      <c r="Q2334">
        <f>VLOOKUP(A2334&amp;"|"&amp;"Fall"&amp;"|"&amp;"Reading",kipp_maps!H:K,4,FALSE)</f>
        <v>3</v>
      </c>
      <c r="R2334">
        <f>VLOOKUP(A2334&amp;"|"&amp;"Spring"&amp;"|"&amp;"Reading",kipp_maps!H:I,2,FALSE)</f>
        <v>239</v>
      </c>
      <c r="S2334">
        <f>VLOOKUP(A2334&amp;"|"&amp;"Spring"&amp;"|"&amp;"Reading",kipp_maps!H:J,3,FALSE)</f>
        <v>89</v>
      </c>
      <c r="T2334">
        <f>VLOOKUP(A2334&amp;"|"&amp;"Spring"&amp;"|"&amp;"Reading",kipp_maps!H:K,4,FALSE)</f>
        <v>4</v>
      </c>
      <c r="U2334">
        <f>VLOOKUP(A2334&amp;"|"&amp;"Fall"&amp;"|"&amp;"Reading",kipp_maps!H:L,5,FALSE)</f>
        <v>3</v>
      </c>
      <c r="V2334">
        <f t="shared" si="146"/>
        <v>20</v>
      </c>
      <c r="W2334">
        <f t="shared" si="147"/>
        <v>17</v>
      </c>
    </row>
    <row r="2335" spans="1:23" x14ac:dyDescent="0.25">
      <c r="A2335">
        <v>18814</v>
      </c>
      <c r="B2335" t="str">
        <f>VLOOKUP(A2335,kipp_maps!A:B,2,FALSE)</f>
        <v>School D</v>
      </c>
      <c r="C2335">
        <f>VLOOKUP(A2335,kipp_maps!A:C,3,FALSE)</f>
        <v>8</v>
      </c>
      <c r="D2335">
        <f>VLOOKUP(A2335,kipp_maps!A:D,4,FALSE)</f>
        <v>2019</v>
      </c>
      <c r="E2335" t="str">
        <f>VLOOKUP(A2335,kipp_maps!A:E,5,FALSE)</f>
        <v>SPED</v>
      </c>
      <c r="F2335">
        <f>VLOOKUP(A2335&amp;"|"&amp;"Fall"&amp;"|"&amp;"Math",kipp_maps!H:I,2,FALSE)</f>
        <v>196</v>
      </c>
      <c r="G2335">
        <f>VLOOKUP(A2335&amp;"|"&amp;"Fall"&amp;"|"&amp;"Math",kipp_maps!H:J,3,FALSE)</f>
        <v>3</v>
      </c>
      <c r="H2335">
        <f>VLOOKUP(A2335&amp;"|"&amp;"Fall"&amp;"|"&amp;"Math",kipp_maps!H:K,4,FALSE)</f>
        <v>1</v>
      </c>
      <c r="I2335">
        <f>VLOOKUP(A2335&amp;"|"&amp;"Spring"&amp;"|"&amp;"Math",kipp_maps!H:I,2,FALSE)</f>
        <v>199</v>
      </c>
      <c r="J2335">
        <f>VLOOKUP(A2335&amp;"|"&amp;"Spring"&amp;"|"&amp;"Math",kipp_maps!H:J,3,FALSE)</f>
        <v>5</v>
      </c>
      <c r="K2335">
        <f>VLOOKUP(A2335&amp;"|"&amp;"Spring"&amp;"|"&amp;"Math",kipp_maps!H:K,4,FALSE)</f>
        <v>1</v>
      </c>
      <c r="L2335">
        <f>VLOOKUP(A2335&amp;"|"&amp;"Fall"&amp;"|"&amp;"Math",kipp_maps!H:L,5,FALSE)</f>
        <v>6</v>
      </c>
      <c r="M2335">
        <f t="shared" si="144"/>
        <v>3</v>
      </c>
      <c r="N2335">
        <f t="shared" si="145"/>
        <v>-3</v>
      </c>
      <c r="O2335">
        <f>VLOOKUP(A2335&amp;"|"&amp;"Fall"&amp;"|"&amp;"Reading",kipp_maps!H:I,2,FALSE)</f>
        <v>199</v>
      </c>
      <c r="P2335">
        <f>VLOOKUP(A2335&amp;"|"&amp;"Fall"&amp;"|"&amp;"Reading",kipp_maps!H:J,3,FALSE)</f>
        <v>10</v>
      </c>
      <c r="Q2335">
        <f>VLOOKUP(A2335&amp;"|"&amp;"Fall"&amp;"|"&amp;"Reading",kipp_maps!H:K,4,FALSE)</f>
        <v>1</v>
      </c>
      <c r="R2335">
        <f>VLOOKUP(A2335&amp;"|"&amp;"Spring"&amp;"|"&amp;"Reading",kipp_maps!H:I,2,FALSE)</f>
        <v>216</v>
      </c>
      <c r="S2335">
        <f>VLOOKUP(A2335&amp;"|"&amp;"Spring"&amp;"|"&amp;"Reading",kipp_maps!H:J,3,FALSE)</f>
        <v>44</v>
      </c>
      <c r="T2335">
        <f>VLOOKUP(A2335&amp;"|"&amp;"Spring"&amp;"|"&amp;"Reading",kipp_maps!H:K,4,FALSE)</f>
        <v>2</v>
      </c>
      <c r="U2335">
        <f>VLOOKUP(A2335&amp;"|"&amp;"Fall"&amp;"|"&amp;"Reading",kipp_maps!H:L,5,FALSE)</f>
        <v>6</v>
      </c>
      <c r="V2335">
        <f t="shared" si="146"/>
        <v>17</v>
      </c>
      <c r="W2335">
        <f t="shared" si="147"/>
        <v>11</v>
      </c>
    </row>
    <row r="2336" spans="1:23" x14ac:dyDescent="0.25">
      <c r="A2336">
        <v>16953</v>
      </c>
      <c r="B2336" t="str">
        <f>VLOOKUP(A2336,kipp_maps!A:B,2,FALSE)</f>
        <v>School A</v>
      </c>
      <c r="C2336">
        <f>VLOOKUP(A2336,kipp_maps!A:C,3,FALSE)</f>
        <v>8</v>
      </c>
      <c r="D2336">
        <f>VLOOKUP(A2336,kipp_maps!A:D,4,FALSE)</f>
        <v>2019</v>
      </c>
      <c r="E2336" t="str">
        <f>VLOOKUP(A2336,kipp_maps!A:E,5,FALSE)</f>
        <v>GenEd</v>
      </c>
      <c r="F2336">
        <f>VLOOKUP(A2336&amp;"|"&amp;"Fall"&amp;"|"&amp;"Math",kipp_maps!H:I,2,FALSE)</f>
        <v>234</v>
      </c>
      <c r="G2336">
        <f>VLOOKUP(A2336&amp;"|"&amp;"Fall"&amp;"|"&amp;"Math",kipp_maps!H:J,3,FALSE)</f>
        <v>62</v>
      </c>
      <c r="H2336">
        <f>VLOOKUP(A2336&amp;"|"&amp;"Fall"&amp;"|"&amp;"Math",kipp_maps!H:K,4,FALSE)</f>
        <v>3</v>
      </c>
      <c r="I2336">
        <f>VLOOKUP(A2336&amp;"|"&amp;"Spring"&amp;"|"&amp;"Math",kipp_maps!H:I,2,FALSE)</f>
        <v>228</v>
      </c>
      <c r="J2336">
        <f>VLOOKUP(A2336&amp;"|"&amp;"Spring"&amp;"|"&amp;"Math",kipp_maps!H:J,3,FALSE)</f>
        <v>44</v>
      </c>
      <c r="K2336">
        <f>VLOOKUP(A2336&amp;"|"&amp;"Spring"&amp;"|"&amp;"Math",kipp_maps!H:K,4,FALSE)</f>
        <v>2</v>
      </c>
      <c r="L2336">
        <f>VLOOKUP(A2336&amp;"|"&amp;"Fall"&amp;"|"&amp;"Math",kipp_maps!H:L,5,FALSE)</f>
        <v>4</v>
      </c>
      <c r="M2336">
        <f t="shared" si="144"/>
        <v>-6</v>
      </c>
      <c r="N2336">
        <f t="shared" si="145"/>
        <v>-10</v>
      </c>
      <c r="O2336">
        <f>VLOOKUP(A2336&amp;"|"&amp;"Fall"&amp;"|"&amp;"Reading",kipp_maps!H:I,2,FALSE)</f>
        <v>219</v>
      </c>
      <c r="P2336">
        <f>VLOOKUP(A2336&amp;"|"&amp;"Fall"&amp;"|"&amp;"Reading",kipp_maps!H:J,3,FALSE)</f>
        <v>52</v>
      </c>
      <c r="Q2336">
        <f>VLOOKUP(A2336&amp;"|"&amp;"Fall"&amp;"|"&amp;"Reading",kipp_maps!H:K,4,FALSE)</f>
        <v>3</v>
      </c>
      <c r="R2336">
        <f>VLOOKUP(A2336&amp;"|"&amp;"Spring"&amp;"|"&amp;"Reading",kipp_maps!H:I,2,FALSE)</f>
        <v>219</v>
      </c>
      <c r="S2336">
        <f>VLOOKUP(A2336&amp;"|"&amp;"Spring"&amp;"|"&amp;"Reading",kipp_maps!H:J,3,FALSE)</f>
        <v>47</v>
      </c>
      <c r="T2336">
        <f>VLOOKUP(A2336&amp;"|"&amp;"Spring"&amp;"|"&amp;"Reading",kipp_maps!H:K,4,FALSE)</f>
        <v>2</v>
      </c>
      <c r="U2336">
        <f>VLOOKUP(A2336&amp;"|"&amp;"Fall"&amp;"|"&amp;"Reading",kipp_maps!H:L,5,FALSE)</f>
        <v>3</v>
      </c>
      <c r="V2336">
        <f t="shared" si="146"/>
        <v>0</v>
      </c>
      <c r="W2336">
        <f t="shared" si="147"/>
        <v>-3</v>
      </c>
    </row>
    <row r="2337" spans="1:23" x14ac:dyDescent="0.25">
      <c r="A2337">
        <v>12782</v>
      </c>
      <c r="B2337" t="str">
        <f>VLOOKUP(A2337,kipp_maps!A:B,2,FALSE)</f>
        <v>School A</v>
      </c>
      <c r="C2337">
        <f>VLOOKUP(A2337,kipp_maps!A:C,3,FALSE)</f>
        <v>8</v>
      </c>
      <c r="D2337">
        <f>VLOOKUP(A2337,kipp_maps!A:D,4,FALSE)</f>
        <v>2019</v>
      </c>
      <c r="E2337" t="str">
        <f>VLOOKUP(A2337,kipp_maps!A:E,5,FALSE)</f>
        <v>Gifted</v>
      </c>
      <c r="F2337">
        <f>VLOOKUP(A2337&amp;"|"&amp;"Fall"&amp;"|"&amp;"Math",kipp_maps!H:I,2,FALSE)</f>
        <v>234</v>
      </c>
      <c r="G2337">
        <f>VLOOKUP(A2337&amp;"|"&amp;"Fall"&amp;"|"&amp;"Math",kipp_maps!H:J,3,FALSE)</f>
        <v>62</v>
      </c>
      <c r="H2337">
        <f>VLOOKUP(A2337&amp;"|"&amp;"Fall"&amp;"|"&amp;"Math",kipp_maps!H:K,4,FALSE)</f>
        <v>3</v>
      </c>
      <c r="I2337">
        <f>VLOOKUP(A2337&amp;"|"&amp;"Spring"&amp;"|"&amp;"Math",kipp_maps!H:I,2,FALSE)</f>
        <v>235</v>
      </c>
      <c r="J2337">
        <f>VLOOKUP(A2337&amp;"|"&amp;"Spring"&amp;"|"&amp;"Math",kipp_maps!H:J,3,FALSE)</f>
        <v>58</v>
      </c>
      <c r="K2337">
        <f>VLOOKUP(A2337&amp;"|"&amp;"Spring"&amp;"|"&amp;"Math",kipp_maps!H:K,4,FALSE)</f>
        <v>3</v>
      </c>
      <c r="L2337">
        <f>VLOOKUP(A2337&amp;"|"&amp;"Fall"&amp;"|"&amp;"Math",kipp_maps!H:L,5,FALSE)</f>
        <v>4</v>
      </c>
      <c r="M2337">
        <f t="shared" si="144"/>
        <v>1</v>
      </c>
      <c r="N2337">
        <f t="shared" si="145"/>
        <v>-3</v>
      </c>
      <c r="O2337">
        <f>VLOOKUP(A2337&amp;"|"&amp;"Fall"&amp;"|"&amp;"Reading",kipp_maps!H:I,2,FALSE)</f>
        <v>227</v>
      </c>
      <c r="P2337">
        <f>VLOOKUP(A2337&amp;"|"&amp;"Fall"&amp;"|"&amp;"Reading",kipp_maps!H:J,3,FALSE)</f>
        <v>72</v>
      </c>
      <c r="Q2337">
        <f>VLOOKUP(A2337&amp;"|"&amp;"Fall"&amp;"|"&amp;"Reading",kipp_maps!H:K,4,FALSE)</f>
        <v>3</v>
      </c>
      <c r="R2337">
        <f>VLOOKUP(A2337&amp;"|"&amp;"Spring"&amp;"|"&amp;"Reading",kipp_maps!H:I,2,FALSE)</f>
        <v>229</v>
      </c>
      <c r="S2337">
        <f>VLOOKUP(A2337&amp;"|"&amp;"Spring"&amp;"|"&amp;"Reading",kipp_maps!H:J,3,FALSE)</f>
        <v>71</v>
      </c>
      <c r="T2337">
        <f>VLOOKUP(A2337&amp;"|"&amp;"Spring"&amp;"|"&amp;"Reading",kipp_maps!H:K,4,FALSE)</f>
        <v>3</v>
      </c>
      <c r="U2337">
        <f>VLOOKUP(A2337&amp;"|"&amp;"Fall"&amp;"|"&amp;"Reading",kipp_maps!H:L,5,FALSE)</f>
        <v>2</v>
      </c>
      <c r="V2337">
        <f t="shared" si="146"/>
        <v>2</v>
      </c>
      <c r="W2337">
        <f t="shared" si="147"/>
        <v>0</v>
      </c>
    </row>
    <row r="2338" spans="1:23" x14ac:dyDescent="0.25">
      <c r="A2338">
        <v>29002</v>
      </c>
      <c r="B2338" t="str">
        <f>VLOOKUP(A2338,kipp_maps!A:B,2,FALSE)</f>
        <v>School D</v>
      </c>
      <c r="C2338">
        <f>VLOOKUP(A2338,kipp_maps!A:C,3,FALSE)</f>
        <v>8</v>
      </c>
      <c r="D2338">
        <f>VLOOKUP(A2338,kipp_maps!A:D,4,FALSE)</f>
        <v>2019</v>
      </c>
      <c r="E2338" t="str">
        <f>VLOOKUP(A2338,kipp_maps!A:E,5,FALSE)</f>
        <v>GenEd</v>
      </c>
      <c r="F2338">
        <f>VLOOKUP(A2338&amp;"|"&amp;"Fall"&amp;"|"&amp;"Math",kipp_maps!H:I,2,FALSE)</f>
        <v>220</v>
      </c>
      <c r="G2338">
        <f>VLOOKUP(A2338&amp;"|"&amp;"Fall"&amp;"|"&amp;"Math",kipp_maps!H:J,3,FALSE)</f>
        <v>31</v>
      </c>
      <c r="H2338">
        <f>VLOOKUP(A2338&amp;"|"&amp;"Fall"&amp;"|"&amp;"Math",kipp_maps!H:K,4,FALSE)</f>
        <v>2</v>
      </c>
      <c r="I2338">
        <f>VLOOKUP(A2338&amp;"|"&amp;"Spring"&amp;"|"&amp;"Math",kipp_maps!H:I,2,FALSE)</f>
        <v>228</v>
      </c>
      <c r="J2338">
        <f>VLOOKUP(A2338&amp;"|"&amp;"Spring"&amp;"|"&amp;"Math",kipp_maps!H:J,3,FALSE)</f>
        <v>44</v>
      </c>
      <c r="K2338">
        <f>VLOOKUP(A2338&amp;"|"&amp;"Spring"&amp;"|"&amp;"Math",kipp_maps!H:K,4,FALSE)</f>
        <v>2</v>
      </c>
      <c r="L2338">
        <f>VLOOKUP(A2338&amp;"|"&amp;"Fall"&amp;"|"&amp;"Math",kipp_maps!H:L,5,FALSE)</f>
        <v>4</v>
      </c>
      <c r="M2338">
        <f t="shared" si="144"/>
        <v>8</v>
      </c>
      <c r="N2338">
        <f t="shared" si="145"/>
        <v>4</v>
      </c>
      <c r="O2338">
        <f>VLOOKUP(A2338&amp;"|"&amp;"Fall"&amp;"|"&amp;"Reading",kipp_maps!H:I,2,FALSE)</f>
        <v>215</v>
      </c>
      <c r="P2338">
        <f>VLOOKUP(A2338&amp;"|"&amp;"Fall"&amp;"|"&amp;"Reading",kipp_maps!H:J,3,FALSE)</f>
        <v>42</v>
      </c>
      <c r="Q2338">
        <f>VLOOKUP(A2338&amp;"|"&amp;"Fall"&amp;"|"&amp;"Reading",kipp_maps!H:K,4,FALSE)</f>
        <v>2</v>
      </c>
      <c r="R2338">
        <f>VLOOKUP(A2338&amp;"|"&amp;"Spring"&amp;"|"&amp;"Reading",kipp_maps!H:I,2,FALSE)</f>
        <v>224</v>
      </c>
      <c r="S2338">
        <f>VLOOKUP(A2338&amp;"|"&amp;"Spring"&amp;"|"&amp;"Reading",kipp_maps!H:J,3,FALSE)</f>
        <v>60</v>
      </c>
      <c r="T2338">
        <f>VLOOKUP(A2338&amp;"|"&amp;"Spring"&amp;"|"&amp;"Reading",kipp_maps!H:K,4,FALSE)</f>
        <v>3</v>
      </c>
      <c r="U2338">
        <f>VLOOKUP(A2338&amp;"|"&amp;"Fall"&amp;"|"&amp;"Reading",kipp_maps!H:L,5,FALSE)</f>
        <v>3</v>
      </c>
      <c r="V2338">
        <f t="shared" si="146"/>
        <v>9</v>
      </c>
      <c r="W2338">
        <f t="shared" si="147"/>
        <v>6</v>
      </c>
    </row>
    <row r="2339" spans="1:23" x14ac:dyDescent="0.25">
      <c r="A2339">
        <v>12680</v>
      </c>
      <c r="B2339" t="str">
        <f>VLOOKUP(A2339,kipp_maps!A:B,2,FALSE)</f>
        <v>School C</v>
      </c>
      <c r="C2339">
        <f>VLOOKUP(A2339,kipp_maps!A:C,3,FALSE)</f>
        <v>8</v>
      </c>
      <c r="D2339">
        <f>VLOOKUP(A2339,kipp_maps!A:D,4,FALSE)</f>
        <v>2019</v>
      </c>
      <c r="E2339" t="str">
        <f>VLOOKUP(A2339,kipp_maps!A:E,5,FALSE)</f>
        <v>GenEd</v>
      </c>
      <c r="F2339">
        <f>VLOOKUP(A2339&amp;"|"&amp;"Fall"&amp;"|"&amp;"Math",kipp_maps!H:I,2,FALSE)</f>
        <v>234</v>
      </c>
      <c r="G2339">
        <f>VLOOKUP(A2339&amp;"|"&amp;"Fall"&amp;"|"&amp;"Math",kipp_maps!H:J,3,FALSE)</f>
        <v>62</v>
      </c>
      <c r="H2339">
        <f>VLOOKUP(A2339&amp;"|"&amp;"Fall"&amp;"|"&amp;"Math",kipp_maps!H:K,4,FALSE)</f>
        <v>3</v>
      </c>
      <c r="I2339">
        <f>VLOOKUP(A2339&amp;"|"&amp;"Spring"&amp;"|"&amp;"Math",kipp_maps!H:I,2,FALSE)</f>
        <v>237</v>
      </c>
      <c r="J2339">
        <f>VLOOKUP(A2339&amp;"|"&amp;"Spring"&amp;"|"&amp;"Math",kipp_maps!H:J,3,FALSE)</f>
        <v>62</v>
      </c>
      <c r="K2339">
        <f>VLOOKUP(A2339&amp;"|"&amp;"Spring"&amp;"|"&amp;"Math",kipp_maps!H:K,4,FALSE)</f>
        <v>3</v>
      </c>
      <c r="L2339">
        <f>VLOOKUP(A2339&amp;"|"&amp;"Fall"&amp;"|"&amp;"Math",kipp_maps!H:L,5,FALSE)</f>
        <v>4</v>
      </c>
      <c r="M2339">
        <f t="shared" si="144"/>
        <v>3</v>
      </c>
      <c r="N2339">
        <f t="shared" si="145"/>
        <v>-1</v>
      </c>
      <c r="O2339">
        <f>VLOOKUP(A2339&amp;"|"&amp;"Fall"&amp;"|"&amp;"Reading",kipp_maps!H:I,2,FALSE)</f>
        <v>221</v>
      </c>
      <c r="P2339">
        <f>VLOOKUP(A2339&amp;"|"&amp;"Fall"&amp;"|"&amp;"Reading",kipp_maps!H:J,3,FALSE)</f>
        <v>57</v>
      </c>
      <c r="Q2339">
        <f>VLOOKUP(A2339&amp;"|"&amp;"Fall"&amp;"|"&amp;"Reading",kipp_maps!H:K,4,FALSE)</f>
        <v>3</v>
      </c>
      <c r="R2339">
        <f>VLOOKUP(A2339&amp;"|"&amp;"Spring"&amp;"|"&amp;"Reading",kipp_maps!H:I,2,FALSE)</f>
        <v>221</v>
      </c>
      <c r="S2339">
        <f>VLOOKUP(A2339&amp;"|"&amp;"Spring"&amp;"|"&amp;"Reading",kipp_maps!H:J,3,FALSE)</f>
        <v>52</v>
      </c>
      <c r="T2339">
        <f>VLOOKUP(A2339&amp;"|"&amp;"Spring"&amp;"|"&amp;"Reading",kipp_maps!H:K,4,FALSE)</f>
        <v>3</v>
      </c>
      <c r="U2339">
        <f>VLOOKUP(A2339&amp;"|"&amp;"Fall"&amp;"|"&amp;"Reading",kipp_maps!H:L,5,FALSE)</f>
        <v>2</v>
      </c>
      <c r="V2339">
        <f t="shared" si="146"/>
        <v>0</v>
      </c>
      <c r="W2339">
        <f t="shared" si="147"/>
        <v>-2</v>
      </c>
    </row>
    <row r="2340" spans="1:23" x14ac:dyDescent="0.25">
      <c r="A2340">
        <v>24101</v>
      </c>
      <c r="B2340" t="str">
        <f>VLOOKUP(A2340,kipp_maps!A:B,2,FALSE)</f>
        <v>School A</v>
      </c>
      <c r="C2340">
        <f>VLOOKUP(A2340,kipp_maps!A:C,3,FALSE)</f>
        <v>8</v>
      </c>
      <c r="D2340">
        <f>VLOOKUP(A2340,kipp_maps!A:D,4,FALSE)</f>
        <v>2019</v>
      </c>
      <c r="E2340" t="str">
        <f>VLOOKUP(A2340,kipp_maps!A:E,5,FALSE)</f>
        <v>GenEd</v>
      </c>
      <c r="F2340">
        <f>VLOOKUP(A2340&amp;"|"&amp;"Fall"&amp;"|"&amp;"Math",kipp_maps!H:I,2,FALSE)</f>
        <v>233</v>
      </c>
      <c r="G2340">
        <f>VLOOKUP(A2340&amp;"|"&amp;"Fall"&amp;"|"&amp;"Math",kipp_maps!H:J,3,FALSE)</f>
        <v>60</v>
      </c>
      <c r="H2340">
        <f>VLOOKUP(A2340&amp;"|"&amp;"Fall"&amp;"|"&amp;"Math",kipp_maps!H:K,4,FALSE)</f>
        <v>3</v>
      </c>
      <c r="I2340">
        <f>VLOOKUP(A2340&amp;"|"&amp;"Spring"&amp;"|"&amp;"Math",kipp_maps!H:I,2,FALSE)</f>
        <v>242</v>
      </c>
      <c r="J2340">
        <f>VLOOKUP(A2340&amp;"|"&amp;"Spring"&amp;"|"&amp;"Math",kipp_maps!H:J,3,FALSE)</f>
        <v>72</v>
      </c>
      <c r="K2340">
        <f>VLOOKUP(A2340&amp;"|"&amp;"Spring"&amp;"|"&amp;"Math",kipp_maps!H:K,4,FALSE)</f>
        <v>3</v>
      </c>
      <c r="L2340">
        <f>VLOOKUP(A2340&amp;"|"&amp;"Fall"&amp;"|"&amp;"Math",kipp_maps!H:L,5,FALSE)</f>
        <v>4</v>
      </c>
      <c r="M2340">
        <f t="shared" si="144"/>
        <v>9</v>
      </c>
      <c r="N2340">
        <f t="shared" si="145"/>
        <v>5</v>
      </c>
      <c r="O2340">
        <f>VLOOKUP(A2340&amp;"|"&amp;"Fall"&amp;"|"&amp;"Reading",kipp_maps!H:I,2,FALSE)</f>
        <v>230</v>
      </c>
      <c r="P2340">
        <f>VLOOKUP(A2340&amp;"|"&amp;"Fall"&amp;"|"&amp;"Reading",kipp_maps!H:J,3,FALSE)</f>
        <v>78</v>
      </c>
      <c r="Q2340">
        <f>VLOOKUP(A2340&amp;"|"&amp;"Fall"&amp;"|"&amp;"Reading",kipp_maps!H:K,4,FALSE)</f>
        <v>4</v>
      </c>
      <c r="R2340">
        <f>VLOOKUP(A2340&amp;"|"&amp;"Spring"&amp;"|"&amp;"Reading",kipp_maps!H:I,2,FALSE)</f>
        <v>224</v>
      </c>
      <c r="S2340">
        <f>VLOOKUP(A2340&amp;"|"&amp;"Spring"&amp;"|"&amp;"Reading",kipp_maps!H:J,3,FALSE)</f>
        <v>60</v>
      </c>
      <c r="T2340">
        <f>VLOOKUP(A2340&amp;"|"&amp;"Spring"&amp;"|"&amp;"Reading",kipp_maps!H:K,4,FALSE)</f>
        <v>3</v>
      </c>
      <c r="U2340">
        <f>VLOOKUP(A2340&amp;"|"&amp;"Fall"&amp;"|"&amp;"Reading",kipp_maps!H:L,5,FALSE)</f>
        <v>2</v>
      </c>
      <c r="V2340">
        <f t="shared" si="146"/>
        <v>-6</v>
      </c>
      <c r="W2340">
        <f t="shared" si="147"/>
        <v>-8</v>
      </c>
    </row>
    <row r="2341" spans="1:23" x14ac:dyDescent="0.25">
      <c r="A2341">
        <v>22120</v>
      </c>
      <c r="B2341" t="str">
        <f>VLOOKUP(A2341,kipp_maps!A:B,2,FALSE)</f>
        <v>School D</v>
      </c>
      <c r="C2341">
        <f>VLOOKUP(A2341,kipp_maps!A:C,3,FALSE)</f>
        <v>8</v>
      </c>
      <c r="D2341">
        <f>VLOOKUP(A2341,kipp_maps!A:D,4,FALSE)</f>
        <v>2019</v>
      </c>
      <c r="E2341" t="str">
        <f>VLOOKUP(A2341,kipp_maps!A:E,5,FALSE)</f>
        <v>GenEd</v>
      </c>
      <c r="F2341">
        <f>VLOOKUP(A2341&amp;"|"&amp;"Fall"&amp;"|"&amp;"Math",kipp_maps!H:I,2,FALSE)</f>
        <v>237</v>
      </c>
      <c r="G2341">
        <f>VLOOKUP(A2341&amp;"|"&amp;"Fall"&amp;"|"&amp;"Math",kipp_maps!H:J,3,FALSE)</f>
        <v>68</v>
      </c>
      <c r="H2341">
        <f>VLOOKUP(A2341&amp;"|"&amp;"Fall"&amp;"|"&amp;"Math",kipp_maps!H:K,4,FALSE)</f>
        <v>3</v>
      </c>
      <c r="I2341">
        <f>VLOOKUP(A2341&amp;"|"&amp;"Spring"&amp;"|"&amp;"Math",kipp_maps!H:I,2,FALSE)</f>
        <v>246</v>
      </c>
      <c r="J2341">
        <f>VLOOKUP(A2341&amp;"|"&amp;"Spring"&amp;"|"&amp;"Math",kipp_maps!H:J,3,FALSE)</f>
        <v>78</v>
      </c>
      <c r="K2341">
        <f>VLOOKUP(A2341&amp;"|"&amp;"Spring"&amp;"|"&amp;"Math",kipp_maps!H:K,4,FALSE)</f>
        <v>4</v>
      </c>
      <c r="L2341">
        <f>VLOOKUP(A2341&amp;"|"&amp;"Fall"&amp;"|"&amp;"Math",kipp_maps!H:L,5,FALSE)</f>
        <v>3</v>
      </c>
      <c r="M2341">
        <f t="shared" si="144"/>
        <v>9</v>
      </c>
      <c r="N2341">
        <f t="shared" si="145"/>
        <v>6</v>
      </c>
      <c r="O2341">
        <f>VLOOKUP(A2341&amp;"|"&amp;"Fall"&amp;"|"&amp;"Reading",kipp_maps!H:I,2,FALSE)</f>
        <v>219</v>
      </c>
      <c r="P2341">
        <f>VLOOKUP(A2341&amp;"|"&amp;"Fall"&amp;"|"&amp;"Reading",kipp_maps!H:J,3,FALSE)</f>
        <v>52</v>
      </c>
      <c r="Q2341">
        <f>VLOOKUP(A2341&amp;"|"&amp;"Fall"&amp;"|"&amp;"Reading",kipp_maps!H:K,4,FALSE)</f>
        <v>3</v>
      </c>
      <c r="R2341">
        <f>VLOOKUP(A2341&amp;"|"&amp;"Spring"&amp;"|"&amp;"Reading",kipp_maps!H:I,2,FALSE)</f>
        <v>222</v>
      </c>
      <c r="S2341">
        <f>VLOOKUP(A2341&amp;"|"&amp;"Spring"&amp;"|"&amp;"Reading",kipp_maps!H:J,3,FALSE)</f>
        <v>55</v>
      </c>
      <c r="T2341">
        <f>VLOOKUP(A2341&amp;"|"&amp;"Spring"&amp;"|"&amp;"Reading",kipp_maps!H:K,4,FALSE)</f>
        <v>3</v>
      </c>
      <c r="U2341">
        <f>VLOOKUP(A2341&amp;"|"&amp;"Fall"&amp;"|"&amp;"Reading",kipp_maps!H:L,5,FALSE)</f>
        <v>3</v>
      </c>
      <c r="V2341">
        <f t="shared" si="146"/>
        <v>3</v>
      </c>
      <c r="W2341">
        <f t="shared" si="147"/>
        <v>0</v>
      </c>
    </row>
    <row r="2342" spans="1:23" x14ac:dyDescent="0.25">
      <c r="A2342">
        <v>23167</v>
      </c>
      <c r="B2342" t="str">
        <f>VLOOKUP(A2342,kipp_maps!A:B,2,FALSE)</f>
        <v>School D</v>
      </c>
      <c r="C2342">
        <f>VLOOKUP(A2342,kipp_maps!A:C,3,FALSE)</f>
        <v>8</v>
      </c>
      <c r="D2342">
        <f>VLOOKUP(A2342,kipp_maps!A:D,4,FALSE)</f>
        <v>2019</v>
      </c>
      <c r="E2342" t="str">
        <f>VLOOKUP(A2342,kipp_maps!A:E,5,FALSE)</f>
        <v>GenEd</v>
      </c>
      <c r="F2342">
        <f>VLOOKUP(A2342&amp;"|"&amp;"Fall"&amp;"|"&amp;"Math",kipp_maps!H:I,2,FALSE)</f>
        <v>212</v>
      </c>
      <c r="G2342">
        <f>VLOOKUP(A2342&amp;"|"&amp;"Fall"&amp;"|"&amp;"Math",kipp_maps!H:J,3,FALSE)</f>
        <v>17</v>
      </c>
      <c r="H2342">
        <f>VLOOKUP(A2342&amp;"|"&amp;"Fall"&amp;"|"&amp;"Math",kipp_maps!H:K,4,FALSE)</f>
        <v>1</v>
      </c>
      <c r="I2342">
        <f>VLOOKUP(A2342&amp;"|"&amp;"Spring"&amp;"|"&amp;"Math",kipp_maps!H:I,2,FALSE)</f>
        <v>223</v>
      </c>
      <c r="J2342">
        <f>VLOOKUP(A2342&amp;"|"&amp;"Spring"&amp;"|"&amp;"Math",kipp_maps!H:J,3,FALSE)</f>
        <v>34</v>
      </c>
      <c r="K2342">
        <f>VLOOKUP(A2342&amp;"|"&amp;"Spring"&amp;"|"&amp;"Math",kipp_maps!H:K,4,FALSE)</f>
        <v>2</v>
      </c>
      <c r="L2342">
        <f>VLOOKUP(A2342&amp;"|"&amp;"Fall"&amp;"|"&amp;"Math",kipp_maps!H:L,5,FALSE)</f>
        <v>5</v>
      </c>
      <c r="M2342">
        <f t="shared" si="144"/>
        <v>11</v>
      </c>
      <c r="N2342">
        <f t="shared" si="145"/>
        <v>6</v>
      </c>
      <c r="O2342">
        <f>VLOOKUP(A2342&amp;"|"&amp;"Fall"&amp;"|"&amp;"Reading",kipp_maps!H:I,2,FALSE)</f>
        <v>218</v>
      </c>
      <c r="P2342">
        <f>VLOOKUP(A2342&amp;"|"&amp;"Fall"&amp;"|"&amp;"Reading",kipp_maps!H:J,3,FALSE)</f>
        <v>50</v>
      </c>
      <c r="Q2342">
        <f>VLOOKUP(A2342&amp;"|"&amp;"Fall"&amp;"|"&amp;"Reading",kipp_maps!H:K,4,FALSE)</f>
        <v>3</v>
      </c>
      <c r="R2342">
        <f>VLOOKUP(A2342&amp;"|"&amp;"Spring"&amp;"|"&amp;"Reading",kipp_maps!H:I,2,FALSE)</f>
        <v>217</v>
      </c>
      <c r="S2342">
        <f>VLOOKUP(A2342&amp;"|"&amp;"Spring"&amp;"|"&amp;"Reading",kipp_maps!H:J,3,FALSE)</f>
        <v>42</v>
      </c>
      <c r="T2342">
        <f>VLOOKUP(A2342&amp;"|"&amp;"Spring"&amp;"|"&amp;"Reading",kipp_maps!H:K,4,FALSE)</f>
        <v>2</v>
      </c>
      <c r="U2342">
        <f>VLOOKUP(A2342&amp;"|"&amp;"Fall"&amp;"|"&amp;"Reading",kipp_maps!H:L,5,FALSE)</f>
        <v>3</v>
      </c>
      <c r="V2342">
        <f t="shared" si="146"/>
        <v>-1</v>
      </c>
      <c r="W2342">
        <f t="shared" si="147"/>
        <v>-4</v>
      </c>
    </row>
    <row r="2343" spans="1:23" x14ac:dyDescent="0.25">
      <c r="A2343">
        <v>29694</v>
      </c>
      <c r="B2343" t="str">
        <f>VLOOKUP(A2343,kipp_maps!A:B,2,FALSE)</f>
        <v>School C</v>
      </c>
      <c r="C2343">
        <f>VLOOKUP(A2343,kipp_maps!A:C,3,FALSE)</f>
        <v>8</v>
      </c>
      <c r="D2343">
        <f>VLOOKUP(A2343,kipp_maps!A:D,4,FALSE)</f>
        <v>2019</v>
      </c>
      <c r="E2343" t="str">
        <f>VLOOKUP(A2343,kipp_maps!A:E,5,FALSE)</f>
        <v>SPED</v>
      </c>
      <c r="F2343">
        <f>VLOOKUP(A2343&amp;"|"&amp;"Fall"&amp;"|"&amp;"Math",kipp_maps!H:I,2,FALSE)</f>
        <v>221</v>
      </c>
      <c r="G2343">
        <f>VLOOKUP(A2343&amp;"|"&amp;"Fall"&amp;"|"&amp;"Math",kipp_maps!H:J,3,FALSE)</f>
        <v>33</v>
      </c>
      <c r="H2343">
        <f>VLOOKUP(A2343&amp;"|"&amp;"Fall"&amp;"|"&amp;"Math",kipp_maps!H:K,4,FALSE)</f>
        <v>2</v>
      </c>
      <c r="I2343">
        <f>VLOOKUP(A2343&amp;"|"&amp;"Spring"&amp;"|"&amp;"Math",kipp_maps!H:I,2,FALSE)</f>
        <v>222</v>
      </c>
      <c r="J2343">
        <f>VLOOKUP(A2343&amp;"|"&amp;"Spring"&amp;"|"&amp;"Math",kipp_maps!H:J,3,FALSE)</f>
        <v>32</v>
      </c>
      <c r="K2343">
        <f>VLOOKUP(A2343&amp;"|"&amp;"Spring"&amp;"|"&amp;"Math",kipp_maps!H:K,4,FALSE)</f>
        <v>2</v>
      </c>
      <c r="L2343">
        <f>VLOOKUP(A2343&amp;"|"&amp;"Fall"&amp;"|"&amp;"Math",kipp_maps!H:L,5,FALSE)</f>
        <v>4</v>
      </c>
      <c r="M2343">
        <f t="shared" si="144"/>
        <v>1</v>
      </c>
      <c r="N2343">
        <f t="shared" si="145"/>
        <v>-3</v>
      </c>
      <c r="O2343">
        <f>VLOOKUP(A2343&amp;"|"&amp;"Fall"&amp;"|"&amp;"Reading",kipp_maps!H:I,2,FALSE)</f>
        <v>226</v>
      </c>
      <c r="P2343">
        <f>VLOOKUP(A2343&amp;"|"&amp;"Fall"&amp;"|"&amp;"Reading",kipp_maps!H:J,3,FALSE)</f>
        <v>70</v>
      </c>
      <c r="Q2343">
        <f>VLOOKUP(A2343&amp;"|"&amp;"Fall"&amp;"|"&amp;"Reading",kipp_maps!H:K,4,FALSE)</f>
        <v>3</v>
      </c>
      <c r="R2343">
        <f>VLOOKUP(A2343&amp;"|"&amp;"Spring"&amp;"|"&amp;"Reading",kipp_maps!H:I,2,FALSE)</f>
        <v>218</v>
      </c>
      <c r="S2343">
        <f>VLOOKUP(A2343&amp;"|"&amp;"Spring"&amp;"|"&amp;"Reading",kipp_maps!H:J,3,FALSE)</f>
        <v>45</v>
      </c>
      <c r="T2343">
        <f>VLOOKUP(A2343&amp;"|"&amp;"Spring"&amp;"|"&amp;"Reading",kipp_maps!H:K,4,FALSE)</f>
        <v>2</v>
      </c>
      <c r="U2343">
        <f>VLOOKUP(A2343&amp;"|"&amp;"Fall"&amp;"|"&amp;"Reading",kipp_maps!H:L,5,FALSE)</f>
        <v>2</v>
      </c>
      <c r="V2343">
        <f t="shared" si="146"/>
        <v>-8</v>
      </c>
      <c r="W2343">
        <f t="shared" si="147"/>
        <v>-10</v>
      </c>
    </row>
    <row r="2344" spans="1:23" x14ac:dyDescent="0.25">
      <c r="A2344">
        <v>10764</v>
      </c>
      <c r="B2344" t="str">
        <f>VLOOKUP(A2344,kipp_maps!A:B,2,FALSE)</f>
        <v>School A</v>
      </c>
      <c r="C2344">
        <f>VLOOKUP(A2344,kipp_maps!A:C,3,FALSE)</f>
        <v>8</v>
      </c>
      <c r="D2344">
        <f>VLOOKUP(A2344,kipp_maps!A:D,4,FALSE)</f>
        <v>2019</v>
      </c>
      <c r="E2344" t="str">
        <f>VLOOKUP(A2344,kipp_maps!A:E,5,FALSE)</f>
        <v>Gifted</v>
      </c>
      <c r="F2344">
        <f>VLOOKUP(A2344&amp;"|"&amp;"Fall"&amp;"|"&amp;"Math",kipp_maps!H:I,2,FALSE)</f>
        <v>247</v>
      </c>
      <c r="G2344">
        <f>VLOOKUP(A2344&amp;"|"&amp;"Fall"&amp;"|"&amp;"Math",kipp_maps!H:J,3,FALSE)</f>
        <v>85</v>
      </c>
      <c r="H2344">
        <f>VLOOKUP(A2344&amp;"|"&amp;"Fall"&amp;"|"&amp;"Math",kipp_maps!H:K,4,FALSE)</f>
        <v>4</v>
      </c>
      <c r="I2344">
        <f>VLOOKUP(A2344&amp;"|"&amp;"Spring"&amp;"|"&amp;"Math",kipp_maps!H:I,2,FALSE)</f>
        <v>252</v>
      </c>
      <c r="J2344">
        <f>VLOOKUP(A2344&amp;"|"&amp;"Spring"&amp;"|"&amp;"Math",kipp_maps!H:J,3,FALSE)</f>
        <v>87</v>
      </c>
      <c r="K2344">
        <f>VLOOKUP(A2344&amp;"|"&amp;"Spring"&amp;"|"&amp;"Math",kipp_maps!H:K,4,FALSE)</f>
        <v>4</v>
      </c>
      <c r="L2344">
        <f>VLOOKUP(A2344&amp;"|"&amp;"Fall"&amp;"|"&amp;"Math",kipp_maps!H:L,5,FALSE)</f>
        <v>3</v>
      </c>
      <c r="M2344">
        <f t="shared" si="144"/>
        <v>5</v>
      </c>
      <c r="N2344">
        <f t="shared" si="145"/>
        <v>2</v>
      </c>
      <c r="O2344">
        <f>VLOOKUP(A2344&amp;"|"&amp;"Fall"&amp;"|"&amp;"Reading",kipp_maps!H:I,2,FALSE)</f>
        <v>238</v>
      </c>
      <c r="P2344">
        <f>VLOOKUP(A2344&amp;"|"&amp;"Fall"&amp;"|"&amp;"Reading",kipp_maps!H:J,3,FALSE)</f>
        <v>91</v>
      </c>
      <c r="Q2344">
        <f>VLOOKUP(A2344&amp;"|"&amp;"Fall"&amp;"|"&amp;"Reading",kipp_maps!H:K,4,FALSE)</f>
        <v>4</v>
      </c>
      <c r="R2344">
        <f>VLOOKUP(A2344&amp;"|"&amp;"Spring"&amp;"|"&amp;"Reading",kipp_maps!H:I,2,FALSE)</f>
        <v>244</v>
      </c>
      <c r="S2344">
        <f>VLOOKUP(A2344&amp;"|"&amp;"Spring"&amp;"|"&amp;"Reading",kipp_maps!H:J,3,FALSE)</f>
        <v>94</v>
      </c>
      <c r="T2344">
        <f>VLOOKUP(A2344&amp;"|"&amp;"Spring"&amp;"|"&amp;"Reading",kipp_maps!H:K,4,FALSE)</f>
        <v>4</v>
      </c>
      <c r="U2344">
        <f>VLOOKUP(A2344&amp;"|"&amp;"Fall"&amp;"|"&amp;"Reading",kipp_maps!H:L,5,FALSE)</f>
        <v>2</v>
      </c>
      <c r="V2344">
        <f t="shared" si="146"/>
        <v>6</v>
      </c>
      <c r="W2344">
        <f t="shared" si="147"/>
        <v>4</v>
      </c>
    </row>
    <row r="2345" spans="1:23" x14ac:dyDescent="0.25">
      <c r="A2345">
        <v>22599</v>
      </c>
      <c r="B2345" t="str">
        <f>VLOOKUP(A2345,kipp_maps!A:B,2,FALSE)</f>
        <v>School A</v>
      </c>
      <c r="C2345">
        <f>VLOOKUP(A2345,kipp_maps!A:C,3,FALSE)</f>
        <v>8</v>
      </c>
      <c r="D2345">
        <f>VLOOKUP(A2345,kipp_maps!A:D,4,FALSE)</f>
        <v>2019</v>
      </c>
      <c r="E2345" t="str">
        <f>VLOOKUP(A2345,kipp_maps!A:E,5,FALSE)</f>
        <v>GenEd</v>
      </c>
      <c r="F2345" t="str">
        <f>VLOOKUP(A2345&amp;"|"&amp;"Fall"&amp;"|"&amp;"Math",kipp_maps!H:I,2,FALSE)</f>
        <v>.</v>
      </c>
      <c r="G2345" t="str">
        <f>VLOOKUP(A2345&amp;"|"&amp;"Fall"&amp;"|"&amp;"Math",kipp_maps!H:J,3,FALSE)</f>
        <v>.</v>
      </c>
      <c r="H2345" t="str">
        <f>VLOOKUP(A2345&amp;"|"&amp;"Fall"&amp;"|"&amp;"Math",kipp_maps!H:K,4,FALSE)</f>
        <v>.</v>
      </c>
      <c r="I2345">
        <f>VLOOKUP(A2345&amp;"|"&amp;"Spring"&amp;"|"&amp;"Math",kipp_maps!H:I,2,FALSE)</f>
        <v>252</v>
      </c>
      <c r="J2345">
        <f>VLOOKUP(A2345&amp;"|"&amp;"Spring"&amp;"|"&amp;"Math",kipp_maps!H:J,3,FALSE)</f>
        <v>87</v>
      </c>
      <c r="K2345">
        <f>VLOOKUP(A2345&amp;"|"&amp;"Spring"&amp;"|"&amp;"Math",kipp_maps!H:K,4,FALSE)</f>
        <v>4</v>
      </c>
      <c r="L2345" t="str">
        <f>VLOOKUP(A2345&amp;"|"&amp;"Fall"&amp;"|"&amp;"Math",kipp_maps!H:L,5,FALSE)</f>
        <v>.</v>
      </c>
      <c r="M2345" t="e">
        <f t="shared" si="144"/>
        <v>#VALUE!</v>
      </c>
      <c r="N2345" t="e">
        <f t="shared" si="145"/>
        <v>#VALUE!</v>
      </c>
      <c r="O2345" t="str">
        <f>VLOOKUP(A2345&amp;"|"&amp;"Fall"&amp;"|"&amp;"Reading",kipp_maps!H:I,2,FALSE)</f>
        <v>.</v>
      </c>
      <c r="P2345" t="str">
        <f>VLOOKUP(A2345&amp;"|"&amp;"Fall"&amp;"|"&amp;"Reading",kipp_maps!H:J,3,FALSE)</f>
        <v>.</v>
      </c>
      <c r="Q2345" t="str">
        <f>VLOOKUP(A2345&amp;"|"&amp;"Fall"&amp;"|"&amp;"Reading",kipp_maps!H:K,4,FALSE)</f>
        <v>.</v>
      </c>
      <c r="R2345">
        <f>VLOOKUP(A2345&amp;"|"&amp;"Spring"&amp;"|"&amp;"Reading",kipp_maps!H:I,2,FALSE)</f>
        <v>230</v>
      </c>
      <c r="S2345">
        <f>VLOOKUP(A2345&amp;"|"&amp;"Spring"&amp;"|"&amp;"Reading",kipp_maps!H:J,3,FALSE)</f>
        <v>74</v>
      </c>
      <c r="T2345">
        <f>VLOOKUP(A2345&amp;"|"&amp;"Spring"&amp;"|"&amp;"Reading",kipp_maps!H:K,4,FALSE)</f>
        <v>3</v>
      </c>
      <c r="U2345" t="str">
        <f>VLOOKUP(A2345&amp;"|"&amp;"Fall"&amp;"|"&amp;"Reading",kipp_maps!H:L,5,FALSE)</f>
        <v>.</v>
      </c>
      <c r="V2345" t="e">
        <f t="shared" si="146"/>
        <v>#VALUE!</v>
      </c>
      <c r="W2345" t="e">
        <f t="shared" si="147"/>
        <v>#VALUE!</v>
      </c>
    </row>
    <row r="2346" spans="1:23" x14ac:dyDescent="0.25">
      <c r="A2346">
        <v>28902</v>
      </c>
      <c r="B2346" t="str">
        <f>VLOOKUP(A2346,kipp_maps!A:B,2,FALSE)</f>
        <v>School C</v>
      </c>
      <c r="C2346">
        <f>VLOOKUP(A2346,kipp_maps!A:C,3,FALSE)</f>
        <v>8</v>
      </c>
      <c r="D2346">
        <f>VLOOKUP(A2346,kipp_maps!A:D,4,FALSE)</f>
        <v>2019</v>
      </c>
      <c r="E2346" t="str">
        <f>VLOOKUP(A2346,kipp_maps!A:E,5,FALSE)</f>
        <v>Gifted</v>
      </c>
      <c r="F2346">
        <f>VLOOKUP(A2346&amp;"|"&amp;"Fall"&amp;"|"&amp;"Math",kipp_maps!H:I,2,FALSE)</f>
        <v>241</v>
      </c>
      <c r="G2346">
        <f>VLOOKUP(A2346&amp;"|"&amp;"Fall"&amp;"|"&amp;"Math",kipp_maps!H:J,3,FALSE)</f>
        <v>76</v>
      </c>
      <c r="H2346">
        <f>VLOOKUP(A2346&amp;"|"&amp;"Fall"&amp;"|"&amp;"Math",kipp_maps!H:K,4,FALSE)</f>
        <v>4</v>
      </c>
      <c r="I2346">
        <f>VLOOKUP(A2346&amp;"|"&amp;"Spring"&amp;"|"&amp;"Math",kipp_maps!H:I,2,FALSE)</f>
        <v>248</v>
      </c>
      <c r="J2346">
        <f>VLOOKUP(A2346&amp;"|"&amp;"Spring"&amp;"|"&amp;"Math",kipp_maps!H:J,3,FALSE)</f>
        <v>81</v>
      </c>
      <c r="K2346">
        <f>VLOOKUP(A2346&amp;"|"&amp;"Spring"&amp;"|"&amp;"Math",kipp_maps!H:K,4,FALSE)</f>
        <v>4</v>
      </c>
      <c r="L2346">
        <f>VLOOKUP(A2346&amp;"|"&amp;"Fall"&amp;"|"&amp;"Math",kipp_maps!H:L,5,FALSE)</f>
        <v>3</v>
      </c>
      <c r="M2346">
        <f t="shared" si="144"/>
        <v>7</v>
      </c>
      <c r="N2346">
        <f t="shared" si="145"/>
        <v>4</v>
      </c>
      <c r="O2346">
        <f>VLOOKUP(A2346&amp;"|"&amp;"Fall"&amp;"|"&amp;"Reading",kipp_maps!H:I,2,FALSE)</f>
        <v>242</v>
      </c>
      <c r="P2346">
        <f>VLOOKUP(A2346&amp;"|"&amp;"Fall"&amp;"|"&amp;"Reading",kipp_maps!H:J,3,FALSE)</f>
        <v>94</v>
      </c>
      <c r="Q2346">
        <f>VLOOKUP(A2346&amp;"|"&amp;"Fall"&amp;"|"&amp;"Reading",kipp_maps!H:K,4,FALSE)</f>
        <v>4</v>
      </c>
      <c r="R2346">
        <f>VLOOKUP(A2346&amp;"|"&amp;"Spring"&amp;"|"&amp;"Reading",kipp_maps!H:I,2,FALSE)</f>
        <v>234</v>
      </c>
      <c r="S2346">
        <f>VLOOKUP(A2346&amp;"|"&amp;"Spring"&amp;"|"&amp;"Reading",kipp_maps!H:J,3,FALSE)</f>
        <v>81</v>
      </c>
      <c r="T2346">
        <f>VLOOKUP(A2346&amp;"|"&amp;"Spring"&amp;"|"&amp;"Reading",kipp_maps!H:K,4,FALSE)</f>
        <v>4</v>
      </c>
      <c r="U2346">
        <f>VLOOKUP(A2346&amp;"|"&amp;"Fall"&amp;"|"&amp;"Reading",kipp_maps!H:L,5,FALSE)</f>
        <v>2</v>
      </c>
      <c r="V2346">
        <f t="shared" si="146"/>
        <v>-8</v>
      </c>
      <c r="W2346">
        <f t="shared" si="147"/>
        <v>-10</v>
      </c>
    </row>
    <row r="2347" spans="1:23" x14ac:dyDescent="0.25">
      <c r="A2347">
        <v>27338</v>
      </c>
      <c r="B2347" t="str">
        <f>VLOOKUP(A2347,kipp_maps!A:B,2,FALSE)</f>
        <v>School A</v>
      </c>
      <c r="C2347">
        <f>VLOOKUP(A2347,kipp_maps!A:C,3,FALSE)</f>
        <v>8</v>
      </c>
      <c r="D2347">
        <f>VLOOKUP(A2347,kipp_maps!A:D,4,FALSE)</f>
        <v>2019</v>
      </c>
      <c r="E2347" t="str">
        <f>VLOOKUP(A2347,kipp_maps!A:E,5,FALSE)</f>
        <v>GenEd</v>
      </c>
      <c r="F2347">
        <f>VLOOKUP(A2347&amp;"|"&amp;"Fall"&amp;"|"&amp;"Math",kipp_maps!H:I,2,FALSE)</f>
        <v>212</v>
      </c>
      <c r="G2347">
        <f>VLOOKUP(A2347&amp;"|"&amp;"Fall"&amp;"|"&amp;"Math",kipp_maps!H:J,3,FALSE)</f>
        <v>17</v>
      </c>
      <c r="H2347">
        <f>VLOOKUP(A2347&amp;"|"&amp;"Fall"&amp;"|"&amp;"Math",kipp_maps!H:K,4,FALSE)</f>
        <v>1</v>
      </c>
      <c r="I2347">
        <f>VLOOKUP(A2347&amp;"|"&amp;"Spring"&amp;"|"&amp;"Math",kipp_maps!H:I,2,FALSE)</f>
        <v>221</v>
      </c>
      <c r="J2347">
        <f>VLOOKUP(A2347&amp;"|"&amp;"Spring"&amp;"|"&amp;"Math",kipp_maps!H:J,3,FALSE)</f>
        <v>30</v>
      </c>
      <c r="K2347">
        <f>VLOOKUP(A2347&amp;"|"&amp;"Spring"&amp;"|"&amp;"Math",kipp_maps!H:K,4,FALSE)</f>
        <v>2</v>
      </c>
      <c r="L2347">
        <f>VLOOKUP(A2347&amp;"|"&amp;"Fall"&amp;"|"&amp;"Math",kipp_maps!H:L,5,FALSE)</f>
        <v>5</v>
      </c>
      <c r="M2347">
        <f t="shared" si="144"/>
        <v>9</v>
      </c>
      <c r="N2347">
        <f t="shared" si="145"/>
        <v>4</v>
      </c>
      <c r="O2347">
        <f>VLOOKUP(A2347&amp;"|"&amp;"Fall"&amp;"|"&amp;"Reading",kipp_maps!H:I,2,FALSE)</f>
        <v>207</v>
      </c>
      <c r="P2347">
        <f>VLOOKUP(A2347&amp;"|"&amp;"Fall"&amp;"|"&amp;"Reading",kipp_maps!H:J,3,FALSE)</f>
        <v>23</v>
      </c>
      <c r="Q2347">
        <f>VLOOKUP(A2347&amp;"|"&amp;"Fall"&amp;"|"&amp;"Reading",kipp_maps!H:K,4,FALSE)</f>
        <v>1</v>
      </c>
      <c r="R2347">
        <f>VLOOKUP(A2347&amp;"|"&amp;"Spring"&amp;"|"&amp;"Reading",kipp_maps!H:I,2,FALSE)</f>
        <v>220</v>
      </c>
      <c r="S2347">
        <f>VLOOKUP(A2347&amp;"|"&amp;"Spring"&amp;"|"&amp;"Reading",kipp_maps!H:J,3,FALSE)</f>
        <v>50</v>
      </c>
      <c r="T2347">
        <f>VLOOKUP(A2347&amp;"|"&amp;"Spring"&amp;"|"&amp;"Reading",kipp_maps!H:K,4,FALSE)</f>
        <v>3</v>
      </c>
      <c r="U2347">
        <f>VLOOKUP(A2347&amp;"|"&amp;"Fall"&amp;"|"&amp;"Reading",kipp_maps!H:L,5,FALSE)</f>
        <v>5</v>
      </c>
      <c r="V2347">
        <f t="shared" si="146"/>
        <v>13</v>
      </c>
      <c r="W2347">
        <f t="shared" si="147"/>
        <v>8</v>
      </c>
    </row>
    <row r="2348" spans="1:23" x14ac:dyDescent="0.25">
      <c r="A2348">
        <v>18644</v>
      </c>
      <c r="B2348" t="str">
        <f>VLOOKUP(A2348,kipp_maps!A:B,2,FALSE)</f>
        <v>School D</v>
      </c>
      <c r="C2348">
        <f>VLOOKUP(A2348,kipp_maps!A:C,3,FALSE)</f>
        <v>8</v>
      </c>
      <c r="D2348">
        <f>VLOOKUP(A2348,kipp_maps!A:D,4,FALSE)</f>
        <v>2019</v>
      </c>
      <c r="E2348" t="str">
        <f>VLOOKUP(A2348,kipp_maps!A:E,5,FALSE)</f>
        <v>GenEd</v>
      </c>
      <c r="F2348">
        <f>VLOOKUP(A2348&amp;"|"&amp;"Fall"&amp;"|"&amp;"Math",kipp_maps!H:I,2,FALSE)</f>
        <v>222</v>
      </c>
      <c r="G2348">
        <f>VLOOKUP(A2348&amp;"|"&amp;"Fall"&amp;"|"&amp;"Math",kipp_maps!H:J,3,FALSE)</f>
        <v>35</v>
      </c>
      <c r="H2348">
        <f>VLOOKUP(A2348&amp;"|"&amp;"Fall"&amp;"|"&amp;"Math",kipp_maps!H:K,4,FALSE)</f>
        <v>2</v>
      </c>
      <c r="I2348">
        <f>VLOOKUP(A2348&amp;"|"&amp;"Spring"&amp;"|"&amp;"Math",kipp_maps!H:I,2,FALSE)</f>
        <v>214</v>
      </c>
      <c r="J2348">
        <f>VLOOKUP(A2348&amp;"|"&amp;"Spring"&amp;"|"&amp;"Math",kipp_maps!H:J,3,FALSE)</f>
        <v>19</v>
      </c>
      <c r="K2348">
        <f>VLOOKUP(A2348&amp;"|"&amp;"Spring"&amp;"|"&amp;"Math",kipp_maps!H:K,4,FALSE)</f>
        <v>1</v>
      </c>
      <c r="L2348">
        <f>VLOOKUP(A2348&amp;"|"&amp;"Fall"&amp;"|"&amp;"Math",kipp_maps!H:L,5,FALSE)</f>
        <v>4</v>
      </c>
      <c r="M2348">
        <f t="shared" si="144"/>
        <v>-8</v>
      </c>
      <c r="N2348">
        <f t="shared" si="145"/>
        <v>-12</v>
      </c>
      <c r="O2348">
        <f>VLOOKUP(A2348&amp;"|"&amp;"Fall"&amp;"|"&amp;"Reading",kipp_maps!H:I,2,FALSE)</f>
        <v>214</v>
      </c>
      <c r="P2348">
        <f>VLOOKUP(A2348&amp;"|"&amp;"Fall"&amp;"|"&amp;"Reading",kipp_maps!H:J,3,FALSE)</f>
        <v>39</v>
      </c>
      <c r="Q2348">
        <f>VLOOKUP(A2348&amp;"|"&amp;"Fall"&amp;"|"&amp;"Reading",kipp_maps!H:K,4,FALSE)</f>
        <v>2</v>
      </c>
      <c r="R2348">
        <f>VLOOKUP(A2348&amp;"|"&amp;"Spring"&amp;"|"&amp;"Reading",kipp_maps!H:I,2,FALSE)</f>
        <v>209</v>
      </c>
      <c r="S2348">
        <f>VLOOKUP(A2348&amp;"|"&amp;"Spring"&amp;"|"&amp;"Reading",kipp_maps!H:J,3,FALSE)</f>
        <v>24</v>
      </c>
      <c r="T2348">
        <f>VLOOKUP(A2348&amp;"|"&amp;"Spring"&amp;"|"&amp;"Reading",kipp_maps!H:K,4,FALSE)</f>
        <v>1</v>
      </c>
      <c r="U2348">
        <f>VLOOKUP(A2348&amp;"|"&amp;"Fall"&amp;"|"&amp;"Reading",kipp_maps!H:L,5,FALSE)</f>
        <v>4</v>
      </c>
      <c r="V2348">
        <f t="shared" si="146"/>
        <v>-5</v>
      </c>
      <c r="W2348">
        <f t="shared" si="147"/>
        <v>-9</v>
      </c>
    </row>
    <row r="2349" spans="1:23" x14ac:dyDescent="0.25">
      <c r="A2349">
        <v>11213</v>
      </c>
      <c r="B2349" t="str">
        <f>VLOOKUP(A2349,kipp_maps!A:B,2,FALSE)</f>
        <v>School D</v>
      </c>
      <c r="C2349">
        <f>VLOOKUP(A2349,kipp_maps!A:C,3,FALSE)</f>
        <v>8</v>
      </c>
      <c r="D2349">
        <f>VLOOKUP(A2349,kipp_maps!A:D,4,FALSE)</f>
        <v>2019</v>
      </c>
      <c r="E2349" t="str">
        <f>VLOOKUP(A2349,kipp_maps!A:E,5,FALSE)</f>
        <v>GenEd</v>
      </c>
      <c r="F2349">
        <f>VLOOKUP(A2349&amp;"|"&amp;"Fall"&amp;"|"&amp;"Math",kipp_maps!H:I,2,FALSE)</f>
        <v>216</v>
      </c>
      <c r="G2349">
        <f>VLOOKUP(A2349&amp;"|"&amp;"Fall"&amp;"|"&amp;"Math",kipp_maps!H:J,3,FALSE)</f>
        <v>24</v>
      </c>
      <c r="H2349">
        <f>VLOOKUP(A2349&amp;"|"&amp;"Fall"&amp;"|"&amp;"Math",kipp_maps!H:K,4,FALSE)</f>
        <v>1</v>
      </c>
      <c r="I2349">
        <f>VLOOKUP(A2349&amp;"|"&amp;"Spring"&amp;"|"&amp;"Math",kipp_maps!H:I,2,FALSE)</f>
        <v>229</v>
      </c>
      <c r="J2349">
        <f>VLOOKUP(A2349&amp;"|"&amp;"Spring"&amp;"|"&amp;"Math",kipp_maps!H:J,3,FALSE)</f>
        <v>46</v>
      </c>
      <c r="K2349">
        <f>VLOOKUP(A2349&amp;"|"&amp;"Spring"&amp;"|"&amp;"Math",kipp_maps!H:K,4,FALSE)</f>
        <v>2</v>
      </c>
      <c r="L2349">
        <f>VLOOKUP(A2349&amp;"|"&amp;"Fall"&amp;"|"&amp;"Math",kipp_maps!H:L,5,FALSE)</f>
        <v>5</v>
      </c>
      <c r="M2349">
        <f t="shared" si="144"/>
        <v>13</v>
      </c>
      <c r="N2349">
        <f t="shared" si="145"/>
        <v>8</v>
      </c>
      <c r="O2349">
        <f>VLOOKUP(A2349&amp;"|"&amp;"Fall"&amp;"|"&amp;"Reading",kipp_maps!H:I,2,FALSE)</f>
        <v>211</v>
      </c>
      <c r="P2349">
        <f>VLOOKUP(A2349&amp;"|"&amp;"Fall"&amp;"|"&amp;"Reading",kipp_maps!H:J,3,FALSE)</f>
        <v>32</v>
      </c>
      <c r="Q2349">
        <f>VLOOKUP(A2349&amp;"|"&amp;"Fall"&amp;"|"&amp;"Reading",kipp_maps!H:K,4,FALSE)</f>
        <v>2</v>
      </c>
      <c r="R2349">
        <f>VLOOKUP(A2349&amp;"|"&amp;"Spring"&amp;"|"&amp;"Reading",kipp_maps!H:I,2,FALSE)</f>
        <v>219</v>
      </c>
      <c r="S2349">
        <f>VLOOKUP(A2349&amp;"|"&amp;"Spring"&amp;"|"&amp;"Reading",kipp_maps!H:J,3,FALSE)</f>
        <v>47</v>
      </c>
      <c r="T2349">
        <f>VLOOKUP(A2349&amp;"|"&amp;"Spring"&amp;"|"&amp;"Reading",kipp_maps!H:K,4,FALSE)</f>
        <v>2</v>
      </c>
      <c r="U2349">
        <f>VLOOKUP(A2349&amp;"|"&amp;"Fall"&amp;"|"&amp;"Reading",kipp_maps!H:L,5,FALSE)</f>
        <v>4</v>
      </c>
      <c r="V2349">
        <f t="shared" si="146"/>
        <v>8</v>
      </c>
      <c r="W2349">
        <f t="shared" si="147"/>
        <v>4</v>
      </c>
    </row>
    <row r="2350" spans="1:23" x14ac:dyDescent="0.25">
      <c r="A2350">
        <v>24852</v>
      </c>
      <c r="B2350" t="str">
        <f>VLOOKUP(A2350,kipp_maps!A:B,2,FALSE)</f>
        <v>School D</v>
      </c>
      <c r="C2350">
        <f>VLOOKUP(A2350,kipp_maps!A:C,3,FALSE)</f>
        <v>8</v>
      </c>
      <c r="D2350">
        <f>VLOOKUP(A2350,kipp_maps!A:D,4,FALSE)</f>
        <v>2019</v>
      </c>
      <c r="E2350" t="str">
        <f>VLOOKUP(A2350,kipp_maps!A:E,5,FALSE)</f>
        <v>GenEd</v>
      </c>
      <c r="F2350">
        <f>VLOOKUP(A2350&amp;"|"&amp;"Fall"&amp;"|"&amp;"Math",kipp_maps!H:I,2,FALSE)</f>
        <v>233</v>
      </c>
      <c r="G2350">
        <f>VLOOKUP(A2350&amp;"|"&amp;"Fall"&amp;"|"&amp;"Math",kipp_maps!H:J,3,FALSE)</f>
        <v>60</v>
      </c>
      <c r="H2350">
        <f>VLOOKUP(A2350&amp;"|"&amp;"Fall"&amp;"|"&amp;"Math",kipp_maps!H:K,4,FALSE)</f>
        <v>3</v>
      </c>
      <c r="I2350">
        <f>VLOOKUP(A2350&amp;"|"&amp;"Spring"&amp;"|"&amp;"Math",kipp_maps!H:I,2,FALSE)</f>
        <v>240</v>
      </c>
      <c r="J2350">
        <f>VLOOKUP(A2350&amp;"|"&amp;"Spring"&amp;"|"&amp;"Math",kipp_maps!H:J,3,FALSE)</f>
        <v>68</v>
      </c>
      <c r="K2350">
        <f>VLOOKUP(A2350&amp;"|"&amp;"Spring"&amp;"|"&amp;"Math",kipp_maps!H:K,4,FALSE)</f>
        <v>3</v>
      </c>
      <c r="L2350">
        <f>VLOOKUP(A2350&amp;"|"&amp;"Fall"&amp;"|"&amp;"Math",kipp_maps!H:L,5,FALSE)</f>
        <v>4</v>
      </c>
      <c r="M2350">
        <f t="shared" si="144"/>
        <v>7</v>
      </c>
      <c r="N2350">
        <f t="shared" si="145"/>
        <v>3</v>
      </c>
      <c r="O2350">
        <f>VLOOKUP(A2350&amp;"|"&amp;"Fall"&amp;"|"&amp;"Reading",kipp_maps!H:I,2,FALSE)</f>
        <v>200</v>
      </c>
      <c r="P2350">
        <f>VLOOKUP(A2350&amp;"|"&amp;"Fall"&amp;"|"&amp;"Reading",kipp_maps!H:J,3,FALSE)</f>
        <v>12</v>
      </c>
      <c r="Q2350">
        <f>VLOOKUP(A2350&amp;"|"&amp;"Fall"&amp;"|"&amp;"Reading",kipp_maps!H:K,4,FALSE)</f>
        <v>1</v>
      </c>
      <c r="R2350">
        <f>VLOOKUP(A2350&amp;"|"&amp;"Spring"&amp;"|"&amp;"Reading",kipp_maps!H:I,2,FALSE)</f>
        <v>209</v>
      </c>
      <c r="S2350">
        <f>VLOOKUP(A2350&amp;"|"&amp;"Spring"&amp;"|"&amp;"Reading",kipp_maps!H:J,3,FALSE)</f>
        <v>24</v>
      </c>
      <c r="T2350">
        <f>VLOOKUP(A2350&amp;"|"&amp;"Spring"&amp;"|"&amp;"Reading",kipp_maps!H:K,4,FALSE)</f>
        <v>1</v>
      </c>
      <c r="U2350">
        <f>VLOOKUP(A2350&amp;"|"&amp;"Fall"&amp;"|"&amp;"Reading",kipp_maps!H:L,5,FALSE)</f>
        <v>6</v>
      </c>
      <c r="V2350">
        <f t="shared" si="146"/>
        <v>9</v>
      </c>
      <c r="W2350">
        <f t="shared" si="147"/>
        <v>3</v>
      </c>
    </row>
    <row r="2351" spans="1:23" x14ac:dyDescent="0.25">
      <c r="A2351">
        <v>17001</v>
      </c>
      <c r="B2351" t="str">
        <f>VLOOKUP(A2351,kipp_maps!A:B,2,FALSE)</f>
        <v>School D</v>
      </c>
      <c r="C2351">
        <f>VLOOKUP(A2351,kipp_maps!A:C,3,FALSE)</f>
        <v>8</v>
      </c>
      <c r="D2351">
        <f>VLOOKUP(A2351,kipp_maps!A:D,4,FALSE)</f>
        <v>2019</v>
      </c>
      <c r="E2351" t="str">
        <f>VLOOKUP(A2351,kipp_maps!A:E,5,FALSE)</f>
        <v>GenEd</v>
      </c>
      <c r="F2351">
        <f>VLOOKUP(A2351&amp;"|"&amp;"Fall"&amp;"|"&amp;"Math",kipp_maps!H:I,2,FALSE)</f>
        <v>225</v>
      </c>
      <c r="G2351">
        <f>VLOOKUP(A2351&amp;"|"&amp;"Fall"&amp;"|"&amp;"Math",kipp_maps!H:J,3,FALSE)</f>
        <v>42</v>
      </c>
      <c r="H2351">
        <f>VLOOKUP(A2351&amp;"|"&amp;"Fall"&amp;"|"&amp;"Math",kipp_maps!H:K,4,FALSE)</f>
        <v>2</v>
      </c>
      <c r="I2351">
        <f>VLOOKUP(A2351&amp;"|"&amp;"Spring"&amp;"|"&amp;"Math",kipp_maps!H:I,2,FALSE)</f>
        <v>233</v>
      </c>
      <c r="J2351">
        <f>VLOOKUP(A2351&amp;"|"&amp;"Spring"&amp;"|"&amp;"Math",kipp_maps!H:J,3,FALSE)</f>
        <v>54</v>
      </c>
      <c r="K2351">
        <f>VLOOKUP(A2351&amp;"|"&amp;"Spring"&amp;"|"&amp;"Math",kipp_maps!H:K,4,FALSE)</f>
        <v>3</v>
      </c>
      <c r="L2351">
        <f>VLOOKUP(A2351&amp;"|"&amp;"Fall"&amp;"|"&amp;"Math",kipp_maps!H:L,5,FALSE)</f>
        <v>4</v>
      </c>
      <c r="M2351">
        <f t="shared" si="144"/>
        <v>8</v>
      </c>
      <c r="N2351">
        <f t="shared" si="145"/>
        <v>4</v>
      </c>
      <c r="O2351">
        <f>VLOOKUP(A2351&amp;"|"&amp;"Fall"&amp;"|"&amp;"Reading",kipp_maps!H:I,2,FALSE)</f>
        <v>214</v>
      </c>
      <c r="P2351">
        <f>VLOOKUP(A2351&amp;"|"&amp;"Fall"&amp;"|"&amp;"Reading",kipp_maps!H:J,3,FALSE)</f>
        <v>39</v>
      </c>
      <c r="Q2351">
        <f>VLOOKUP(A2351&amp;"|"&amp;"Fall"&amp;"|"&amp;"Reading",kipp_maps!H:K,4,FALSE)</f>
        <v>2</v>
      </c>
      <c r="R2351">
        <f>VLOOKUP(A2351&amp;"|"&amp;"Spring"&amp;"|"&amp;"Reading",kipp_maps!H:I,2,FALSE)</f>
        <v>216</v>
      </c>
      <c r="S2351">
        <f>VLOOKUP(A2351&amp;"|"&amp;"Spring"&amp;"|"&amp;"Reading",kipp_maps!H:J,3,FALSE)</f>
        <v>40</v>
      </c>
      <c r="T2351">
        <f>VLOOKUP(A2351&amp;"|"&amp;"Spring"&amp;"|"&amp;"Reading",kipp_maps!H:K,4,FALSE)</f>
        <v>2</v>
      </c>
      <c r="U2351">
        <f>VLOOKUP(A2351&amp;"|"&amp;"Fall"&amp;"|"&amp;"Reading",kipp_maps!H:L,5,FALSE)</f>
        <v>4</v>
      </c>
      <c r="V2351">
        <f t="shared" si="146"/>
        <v>2</v>
      </c>
      <c r="W2351">
        <f t="shared" si="147"/>
        <v>-2</v>
      </c>
    </row>
    <row r="2352" spans="1:23" x14ac:dyDescent="0.25">
      <c r="A2352">
        <v>24374</v>
      </c>
      <c r="B2352" t="str">
        <f>VLOOKUP(A2352,kipp_maps!A:B,2,FALSE)</f>
        <v>School C</v>
      </c>
      <c r="C2352">
        <f>VLOOKUP(A2352,kipp_maps!A:C,3,FALSE)</f>
        <v>8</v>
      </c>
      <c r="D2352">
        <f>VLOOKUP(A2352,kipp_maps!A:D,4,FALSE)</f>
        <v>2019</v>
      </c>
      <c r="E2352" t="str">
        <f>VLOOKUP(A2352,kipp_maps!A:E,5,FALSE)</f>
        <v>SPED</v>
      </c>
      <c r="F2352">
        <f>VLOOKUP(A2352&amp;"|"&amp;"Fall"&amp;"|"&amp;"Math",kipp_maps!H:I,2,FALSE)</f>
        <v>223</v>
      </c>
      <c r="G2352">
        <f>VLOOKUP(A2352&amp;"|"&amp;"Fall"&amp;"|"&amp;"Math",kipp_maps!H:J,3,FALSE)</f>
        <v>38</v>
      </c>
      <c r="H2352">
        <f>VLOOKUP(A2352&amp;"|"&amp;"Fall"&amp;"|"&amp;"Math",kipp_maps!H:K,4,FALSE)</f>
        <v>2</v>
      </c>
      <c r="I2352">
        <f>VLOOKUP(A2352&amp;"|"&amp;"Spring"&amp;"|"&amp;"Math",kipp_maps!H:I,2,FALSE)</f>
        <v>225</v>
      </c>
      <c r="J2352">
        <f>VLOOKUP(A2352&amp;"|"&amp;"Spring"&amp;"|"&amp;"Math",kipp_maps!H:J,3,FALSE)</f>
        <v>38</v>
      </c>
      <c r="K2352">
        <f>VLOOKUP(A2352&amp;"|"&amp;"Spring"&amp;"|"&amp;"Math",kipp_maps!H:K,4,FALSE)</f>
        <v>2</v>
      </c>
      <c r="L2352">
        <f>VLOOKUP(A2352&amp;"|"&amp;"Fall"&amp;"|"&amp;"Math",kipp_maps!H:L,5,FALSE)</f>
        <v>4</v>
      </c>
      <c r="M2352">
        <f t="shared" si="144"/>
        <v>2</v>
      </c>
      <c r="N2352">
        <f t="shared" si="145"/>
        <v>-2</v>
      </c>
      <c r="O2352">
        <f>VLOOKUP(A2352&amp;"|"&amp;"Fall"&amp;"|"&amp;"Reading",kipp_maps!H:I,2,FALSE)</f>
        <v>211</v>
      </c>
      <c r="P2352">
        <f>VLOOKUP(A2352&amp;"|"&amp;"Fall"&amp;"|"&amp;"Reading",kipp_maps!H:J,3,FALSE)</f>
        <v>32</v>
      </c>
      <c r="Q2352">
        <f>VLOOKUP(A2352&amp;"|"&amp;"Fall"&amp;"|"&amp;"Reading",kipp_maps!H:K,4,FALSE)</f>
        <v>2</v>
      </c>
      <c r="R2352">
        <f>VLOOKUP(A2352&amp;"|"&amp;"Spring"&amp;"|"&amp;"Reading",kipp_maps!H:I,2,FALSE)</f>
        <v>214</v>
      </c>
      <c r="S2352">
        <f>VLOOKUP(A2352&amp;"|"&amp;"Spring"&amp;"|"&amp;"Reading",kipp_maps!H:J,3,FALSE)</f>
        <v>35</v>
      </c>
      <c r="T2352">
        <f>VLOOKUP(A2352&amp;"|"&amp;"Spring"&amp;"|"&amp;"Reading",kipp_maps!H:K,4,FALSE)</f>
        <v>2</v>
      </c>
      <c r="U2352">
        <f>VLOOKUP(A2352&amp;"|"&amp;"Fall"&amp;"|"&amp;"Reading",kipp_maps!H:L,5,FALSE)</f>
        <v>4</v>
      </c>
      <c r="V2352">
        <f t="shared" si="146"/>
        <v>3</v>
      </c>
      <c r="W2352">
        <f t="shared" si="147"/>
        <v>-1</v>
      </c>
    </row>
    <row r="2353" spans="1:23" x14ac:dyDescent="0.25">
      <c r="A2353">
        <v>22086</v>
      </c>
      <c r="B2353" t="str">
        <f>VLOOKUP(A2353,kipp_maps!A:B,2,FALSE)</f>
        <v>School C</v>
      </c>
      <c r="C2353">
        <f>VLOOKUP(A2353,kipp_maps!A:C,3,FALSE)</f>
        <v>8</v>
      </c>
      <c r="D2353">
        <f>VLOOKUP(A2353,kipp_maps!A:D,4,FALSE)</f>
        <v>2019</v>
      </c>
      <c r="E2353" t="str">
        <f>VLOOKUP(A2353,kipp_maps!A:E,5,FALSE)</f>
        <v>GenEd</v>
      </c>
      <c r="F2353">
        <f>VLOOKUP(A2353&amp;"|"&amp;"Fall"&amp;"|"&amp;"Math",kipp_maps!H:I,2,FALSE)</f>
        <v>232</v>
      </c>
      <c r="G2353">
        <f>VLOOKUP(A2353&amp;"|"&amp;"Fall"&amp;"|"&amp;"Math",kipp_maps!H:J,3,FALSE)</f>
        <v>58</v>
      </c>
      <c r="H2353">
        <f>VLOOKUP(A2353&amp;"|"&amp;"Fall"&amp;"|"&amp;"Math",kipp_maps!H:K,4,FALSE)</f>
        <v>3</v>
      </c>
      <c r="I2353">
        <f>VLOOKUP(A2353&amp;"|"&amp;"Spring"&amp;"|"&amp;"Math",kipp_maps!H:I,2,FALSE)</f>
        <v>233</v>
      </c>
      <c r="J2353">
        <f>VLOOKUP(A2353&amp;"|"&amp;"Spring"&amp;"|"&amp;"Math",kipp_maps!H:J,3,FALSE)</f>
        <v>54</v>
      </c>
      <c r="K2353">
        <f>VLOOKUP(A2353&amp;"|"&amp;"Spring"&amp;"|"&amp;"Math",kipp_maps!H:K,4,FALSE)</f>
        <v>3</v>
      </c>
      <c r="L2353">
        <f>VLOOKUP(A2353&amp;"|"&amp;"Fall"&amp;"|"&amp;"Math",kipp_maps!H:L,5,FALSE)</f>
        <v>4</v>
      </c>
      <c r="M2353">
        <f t="shared" si="144"/>
        <v>1</v>
      </c>
      <c r="N2353">
        <f t="shared" si="145"/>
        <v>-3</v>
      </c>
      <c r="O2353">
        <f>VLOOKUP(A2353&amp;"|"&amp;"Fall"&amp;"|"&amp;"Reading",kipp_maps!H:I,2,FALSE)</f>
        <v>219</v>
      </c>
      <c r="P2353">
        <f>VLOOKUP(A2353&amp;"|"&amp;"Fall"&amp;"|"&amp;"Reading",kipp_maps!H:J,3,FALSE)</f>
        <v>52</v>
      </c>
      <c r="Q2353">
        <f>VLOOKUP(A2353&amp;"|"&amp;"Fall"&amp;"|"&amp;"Reading",kipp_maps!H:K,4,FALSE)</f>
        <v>3</v>
      </c>
      <c r="R2353">
        <f>VLOOKUP(A2353&amp;"|"&amp;"Spring"&amp;"|"&amp;"Reading",kipp_maps!H:I,2,FALSE)</f>
        <v>220</v>
      </c>
      <c r="S2353">
        <f>VLOOKUP(A2353&amp;"|"&amp;"Spring"&amp;"|"&amp;"Reading",kipp_maps!H:J,3,FALSE)</f>
        <v>50</v>
      </c>
      <c r="T2353">
        <f>VLOOKUP(A2353&amp;"|"&amp;"Spring"&amp;"|"&amp;"Reading",kipp_maps!H:K,4,FALSE)</f>
        <v>3</v>
      </c>
      <c r="U2353">
        <f>VLOOKUP(A2353&amp;"|"&amp;"Fall"&amp;"|"&amp;"Reading",kipp_maps!H:L,5,FALSE)</f>
        <v>3</v>
      </c>
      <c r="V2353">
        <f t="shared" si="146"/>
        <v>1</v>
      </c>
      <c r="W2353">
        <f t="shared" si="147"/>
        <v>-2</v>
      </c>
    </row>
    <row r="2354" spans="1:23" x14ac:dyDescent="0.25">
      <c r="A2354">
        <v>12317</v>
      </c>
      <c r="B2354" t="str">
        <f>VLOOKUP(A2354,kipp_maps!A:B,2,FALSE)</f>
        <v>School D</v>
      </c>
      <c r="C2354">
        <f>VLOOKUP(A2354,kipp_maps!A:C,3,FALSE)</f>
        <v>8</v>
      </c>
      <c r="D2354">
        <f>VLOOKUP(A2354,kipp_maps!A:D,4,FALSE)</f>
        <v>2019</v>
      </c>
      <c r="E2354" t="str">
        <f>VLOOKUP(A2354,kipp_maps!A:E,5,FALSE)</f>
        <v>SPED</v>
      </c>
      <c r="F2354">
        <f>VLOOKUP(A2354&amp;"|"&amp;"Fall"&amp;"|"&amp;"Math",kipp_maps!H:I,2,FALSE)</f>
        <v>213</v>
      </c>
      <c r="G2354">
        <f>VLOOKUP(A2354&amp;"|"&amp;"Fall"&amp;"|"&amp;"Math",kipp_maps!H:J,3,FALSE)</f>
        <v>19</v>
      </c>
      <c r="H2354">
        <f>VLOOKUP(A2354&amp;"|"&amp;"Fall"&amp;"|"&amp;"Math",kipp_maps!H:K,4,FALSE)</f>
        <v>1</v>
      </c>
      <c r="I2354">
        <f>VLOOKUP(A2354&amp;"|"&amp;"Spring"&amp;"|"&amp;"Math",kipp_maps!H:I,2,FALSE)</f>
        <v>208</v>
      </c>
      <c r="J2354">
        <f>VLOOKUP(A2354&amp;"|"&amp;"Spring"&amp;"|"&amp;"Math",kipp_maps!H:J,3,FALSE)</f>
        <v>12</v>
      </c>
      <c r="K2354">
        <f>VLOOKUP(A2354&amp;"|"&amp;"Spring"&amp;"|"&amp;"Math",kipp_maps!H:K,4,FALSE)</f>
        <v>1</v>
      </c>
      <c r="L2354">
        <f>VLOOKUP(A2354&amp;"|"&amp;"Fall"&amp;"|"&amp;"Math",kipp_maps!H:L,5,FALSE)</f>
        <v>5</v>
      </c>
      <c r="M2354">
        <f t="shared" si="144"/>
        <v>-5</v>
      </c>
      <c r="N2354">
        <f t="shared" si="145"/>
        <v>-10</v>
      </c>
      <c r="O2354">
        <f>VLOOKUP(A2354&amp;"|"&amp;"Fall"&amp;"|"&amp;"Reading",kipp_maps!H:I,2,FALSE)</f>
        <v>200</v>
      </c>
      <c r="P2354">
        <f>VLOOKUP(A2354&amp;"|"&amp;"Fall"&amp;"|"&amp;"Reading",kipp_maps!H:J,3,FALSE)</f>
        <v>12</v>
      </c>
      <c r="Q2354">
        <f>VLOOKUP(A2354&amp;"|"&amp;"Fall"&amp;"|"&amp;"Reading",kipp_maps!H:K,4,FALSE)</f>
        <v>1</v>
      </c>
      <c r="R2354">
        <f>VLOOKUP(A2354&amp;"|"&amp;"Spring"&amp;"|"&amp;"Reading",kipp_maps!H:I,2,FALSE)</f>
        <v>214</v>
      </c>
      <c r="S2354">
        <f>VLOOKUP(A2354&amp;"|"&amp;"Spring"&amp;"|"&amp;"Reading",kipp_maps!H:J,3,FALSE)</f>
        <v>35</v>
      </c>
      <c r="T2354">
        <f>VLOOKUP(A2354&amp;"|"&amp;"Spring"&amp;"|"&amp;"Reading",kipp_maps!H:K,4,FALSE)</f>
        <v>2</v>
      </c>
      <c r="U2354">
        <f>VLOOKUP(A2354&amp;"|"&amp;"Fall"&amp;"|"&amp;"Reading",kipp_maps!H:L,5,FALSE)</f>
        <v>6</v>
      </c>
      <c r="V2354">
        <f t="shared" si="146"/>
        <v>14</v>
      </c>
      <c r="W2354">
        <f t="shared" si="147"/>
        <v>8</v>
      </c>
    </row>
    <row r="2355" spans="1:23" x14ac:dyDescent="0.25">
      <c r="A2355">
        <v>29161</v>
      </c>
      <c r="B2355" t="str">
        <f>VLOOKUP(A2355,kipp_maps!A:B,2,FALSE)</f>
        <v>School C</v>
      </c>
      <c r="C2355">
        <f>VLOOKUP(A2355,kipp_maps!A:C,3,FALSE)</f>
        <v>8</v>
      </c>
      <c r="D2355">
        <f>VLOOKUP(A2355,kipp_maps!A:D,4,FALSE)</f>
        <v>2019</v>
      </c>
      <c r="E2355" t="str">
        <f>VLOOKUP(A2355,kipp_maps!A:E,5,FALSE)</f>
        <v>GenEd</v>
      </c>
      <c r="F2355">
        <f>VLOOKUP(A2355&amp;"|"&amp;"Fall"&amp;"|"&amp;"Math",kipp_maps!H:I,2,FALSE)</f>
        <v>237</v>
      </c>
      <c r="G2355">
        <f>VLOOKUP(A2355&amp;"|"&amp;"Fall"&amp;"|"&amp;"Math",kipp_maps!H:J,3,FALSE)</f>
        <v>68</v>
      </c>
      <c r="H2355">
        <f>VLOOKUP(A2355&amp;"|"&amp;"Fall"&amp;"|"&amp;"Math",kipp_maps!H:K,4,FALSE)</f>
        <v>3</v>
      </c>
      <c r="I2355">
        <f>VLOOKUP(A2355&amp;"|"&amp;"Spring"&amp;"|"&amp;"Math",kipp_maps!H:I,2,FALSE)</f>
        <v>245</v>
      </c>
      <c r="J2355">
        <f>VLOOKUP(A2355&amp;"|"&amp;"Spring"&amp;"|"&amp;"Math",kipp_maps!H:J,3,FALSE)</f>
        <v>77</v>
      </c>
      <c r="K2355">
        <f>VLOOKUP(A2355&amp;"|"&amp;"Spring"&amp;"|"&amp;"Math",kipp_maps!H:K,4,FALSE)</f>
        <v>4</v>
      </c>
      <c r="L2355">
        <f>VLOOKUP(A2355&amp;"|"&amp;"Fall"&amp;"|"&amp;"Math",kipp_maps!H:L,5,FALSE)</f>
        <v>3</v>
      </c>
      <c r="M2355">
        <f t="shared" si="144"/>
        <v>8</v>
      </c>
      <c r="N2355">
        <f t="shared" si="145"/>
        <v>5</v>
      </c>
      <c r="O2355">
        <f>VLOOKUP(A2355&amp;"|"&amp;"Fall"&amp;"|"&amp;"Reading",kipp_maps!H:I,2,FALSE)</f>
        <v>238</v>
      </c>
      <c r="P2355">
        <f>VLOOKUP(A2355&amp;"|"&amp;"Fall"&amp;"|"&amp;"Reading",kipp_maps!H:J,3,FALSE)</f>
        <v>91</v>
      </c>
      <c r="Q2355">
        <f>VLOOKUP(A2355&amp;"|"&amp;"Fall"&amp;"|"&amp;"Reading",kipp_maps!H:K,4,FALSE)</f>
        <v>4</v>
      </c>
      <c r="R2355">
        <f>VLOOKUP(A2355&amp;"|"&amp;"Spring"&amp;"|"&amp;"Reading",kipp_maps!H:I,2,FALSE)</f>
        <v>241</v>
      </c>
      <c r="S2355">
        <f>VLOOKUP(A2355&amp;"|"&amp;"Spring"&amp;"|"&amp;"Reading",kipp_maps!H:J,3,FALSE)</f>
        <v>91</v>
      </c>
      <c r="T2355">
        <f>VLOOKUP(A2355&amp;"|"&amp;"Spring"&amp;"|"&amp;"Reading",kipp_maps!H:K,4,FALSE)</f>
        <v>4</v>
      </c>
      <c r="U2355">
        <f>VLOOKUP(A2355&amp;"|"&amp;"Fall"&amp;"|"&amp;"Reading",kipp_maps!H:L,5,FALSE)</f>
        <v>2</v>
      </c>
      <c r="V2355">
        <f t="shared" si="146"/>
        <v>3</v>
      </c>
      <c r="W2355">
        <f t="shared" si="147"/>
        <v>1</v>
      </c>
    </row>
    <row r="2356" spans="1:23" x14ac:dyDescent="0.25">
      <c r="A2356">
        <v>17677</v>
      </c>
      <c r="B2356" t="str">
        <f>VLOOKUP(A2356,kipp_maps!A:B,2,FALSE)</f>
        <v>School C</v>
      </c>
      <c r="C2356">
        <f>VLOOKUP(A2356,kipp_maps!A:C,3,FALSE)</f>
        <v>8</v>
      </c>
      <c r="D2356">
        <f>VLOOKUP(A2356,kipp_maps!A:D,4,FALSE)</f>
        <v>2019</v>
      </c>
      <c r="E2356" t="str">
        <f>VLOOKUP(A2356,kipp_maps!A:E,5,FALSE)</f>
        <v>GenEd</v>
      </c>
      <c r="F2356">
        <f>VLOOKUP(A2356&amp;"|"&amp;"Fall"&amp;"|"&amp;"Math",kipp_maps!H:I,2,FALSE)</f>
        <v>246</v>
      </c>
      <c r="G2356">
        <f>VLOOKUP(A2356&amp;"|"&amp;"Fall"&amp;"|"&amp;"Math",kipp_maps!H:J,3,FALSE)</f>
        <v>84</v>
      </c>
      <c r="H2356">
        <f>VLOOKUP(A2356&amp;"|"&amp;"Fall"&amp;"|"&amp;"Math",kipp_maps!H:K,4,FALSE)</f>
        <v>4</v>
      </c>
      <c r="I2356">
        <f>VLOOKUP(A2356&amp;"|"&amp;"Spring"&amp;"|"&amp;"Math",kipp_maps!H:I,2,FALSE)</f>
        <v>245</v>
      </c>
      <c r="J2356">
        <f>VLOOKUP(A2356&amp;"|"&amp;"Spring"&amp;"|"&amp;"Math",kipp_maps!H:J,3,FALSE)</f>
        <v>77</v>
      </c>
      <c r="K2356">
        <f>VLOOKUP(A2356&amp;"|"&amp;"Spring"&amp;"|"&amp;"Math",kipp_maps!H:K,4,FALSE)</f>
        <v>4</v>
      </c>
      <c r="L2356">
        <f>VLOOKUP(A2356&amp;"|"&amp;"Fall"&amp;"|"&amp;"Math",kipp_maps!H:L,5,FALSE)</f>
        <v>3</v>
      </c>
      <c r="M2356">
        <f t="shared" si="144"/>
        <v>-1</v>
      </c>
      <c r="N2356">
        <f t="shared" si="145"/>
        <v>-4</v>
      </c>
      <c r="O2356">
        <f>VLOOKUP(A2356&amp;"|"&amp;"Fall"&amp;"|"&amp;"Reading",kipp_maps!H:I,2,FALSE)</f>
        <v>230</v>
      </c>
      <c r="P2356">
        <f>VLOOKUP(A2356&amp;"|"&amp;"Fall"&amp;"|"&amp;"Reading",kipp_maps!H:J,3,FALSE)</f>
        <v>78</v>
      </c>
      <c r="Q2356">
        <f>VLOOKUP(A2356&amp;"|"&amp;"Fall"&amp;"|"&amp;"Reading",kipp_maps!H:K,4,FALSE)</f>
        <v>4</v>
      </c>
      <c r="R2356">
        <f>VLOOKUP(A2356&amp;"|"&amp;"Spring"&amp;"|"&amp;"Reading",kipp_maps!H:I,2,FALSE)</f>
        <v>232</v>
      </c>
      <c r="S2356">
        <f>VLOOKUP(A2356&amp;"|"&amp;"Spring"&amp;"|"&amp;"Reading",kipp_maps!H:J,3,FALSE)</f>
        <v>78</v>
      </c>
      <c r="T2356">
        <f>VLOOKUP(A2356&amp;"|"&amp;"Spring"&amp;"|"&amp;"Reading",kipp_maps!H:K,4,FALSE)</f>
        <v>4</v>
      </c>
      <c r="U2356">
        <f>VLOOKUP(A2356&amp;"|"&amp;"Fall"&amp;"|"&amp;"Reading",kipp_maps!H:L,5,FALSE)</f>
        <v>2</v>
      </c>
      <c r="V2356">
        <f t="shared" si="146"/>
        <v>2</v>
      </c>
      <c r="W2356">
        <f t="shared" si="147"/>
        <v>0</v>
      </c>
    </row>
    <row r="2357" spans="1:23" x14ac:dyDescent="0.25">
      <c r="A2357">
        <v>18377</v>
      </c>
      <c r="B2357" t="str">
        <f>VLOOKUP(A2357,kipp_maps!A:B,2,FALSE)</f>
        <v>School C</v>
      </c>
      <c r="C2357">
        <f>VLOOKUP(A2357,kipp_maps!A:C,3,FALSE)</f>
        <v>8</v>
      </c>
      <c r="D2357">
        <f>VLOOKUP(A2357,kipp_maps!A:D,4,FALSE)</f>
        <v>2019</v>
      </c>
      <c r="E2357" t="str">
        <f>VLOOKUP(A2357,kipp_maps!A:E,5,FALSE)</f>
        <v>GenEd</v>
      </c>
      <c r="F2357">
        <f>VLOOKUP(A2357&amp;"|"&amp;"Fall"&amp;"|"&amp;"Math",kipp_maps!H:I,2,FALSE)</f>
        <v>242</v>
      </c>
      <c r="G2357">
        <f>VLOOKUP(A2357&amp;"|"&amp;"Fall"&amp;"|"&amp;"Math",kipp_maps!H:J,3,FALSE)</f>
        <v>78</v>
      </c>
      <c r="H2357">
        <f>VLOOKUP(A2357&amp;"|"&amp;"Fall"&amp;"|"&amp;"Math",kipp_maps!H:K,4,FALSE)</f>
        <v>4</v>
      </c>
      <c r="I2357">
        <f>VLOOKUP(A2357&amp;"|"&amp;"Spring"&amp;"|"&amp;"Math",kipp_maps!H:I,2,FALSE)</f>
        <v>248</v>
      </c>
      <c r="J2357">
        <f>VLOOKUP(A2357&amp;"|"&amp;"Spring"&amp;"|"&amp;"Math",kipp_maps!H:J,3,FALSE)</f>
        <v>81</v>
      </c>
      <c r="K2357">
        <f>VLOOKUP(A2357&amp;"|"&amp;"Spring"&amp;"|"&amp;"Math",kipp_maps!H:K,4,FALSE)</f>
        <v>4</v>
      </c>
      <c r="L2357">
        <f>VLOOKUP(A2357&amp;"|"&amp;"Fall"&amp;"|"&amp;"Math",kipp_maps!H:L,5,FALSE)</f>
        <v>3</v>
      </c>
      <c r="M2357">
        <f t="shared" si="144"/>
        <v>6</v>
      </c>
      <c r="N2357">
        <f t="shared" si="145"/>
        <v>3</v>
      </c>
      <c r="O2357">
        <f>VLOOKUP(A2357&amp;"|"&amp;"Fall"&amp;"|"&amp;"Reading",kipp_maps!H:I,2,FALSE)</f>
        <v>225</v>
      </c>
      <c r="P2357">
        <f>VLOOKUP(A2357&amp;"|"&amp;"Fall"&amp;"|"&amp;"Reading",kipp_maps!H:J,3,FALSE)</f>
        <v>67</v>
      </c>
      <c r="Q2357">
        <f>VLOOKUP(A2357&amp;"|"&amp;"Fall"&amp;"|"&amp;"Reading",kipp_maps!H:K,4,FALSE)</f>
        <v>3</v>
      </c>
      <c r="R2357">
        <f>VLOOKUP(A2357&amp;"|"&amp;"Spring"&amp;"|"&amp;"Reading",kipp_maps!H:I,2,FALSE)</f>
        <v>230</v>
      </c>
      <c r="S2357">
        <f>VLOOKUP(A2357&amp;"|"&amp;"Spring"&amp;"|"&amp;"Reading",kipp_maps!H:J,3,FALSE)</f>
        <v>74</v>
      </c>
      <c r="T2357">
        <f>VLOOKUP(A2357&amp;"|"&amp;"Spring"&amp;"|"&amp;"Reading",kipp_maps!H:K,4,FALSE)</f>
        <v>3</v>
      </c>
      <c r="U2357">
        <f>VLOOKUP(A2357&amp;"|"&amp;"Fall"&amp;"|"&amp;"Reading",kipp_maps!H:L,5,FALSE)</f>
        <v>2</v>
      </c>
      <c r="V2357">
        <f t="shared" si="146"/>
        <v>5</v>
      </c>
      <c r="W2357">
        <f t="shared" si="147"/>
        <v>3</v>
      </c>
    </row>
    <row r="2358" spans="1:23" x14ac:dyDescent="0.25">
      <c r="A2358">
        <v>17297</v>
      </c>
      <c r="B2358" t="str">
        <f>VLOOKUP(A2358,kipp_maps!A:B,2,FALSE)</f>
        <v>School C</v>
      </c>
      <c r="C2358">
        <f>VLOOKUP(A2358,kipp_maps!A:C,3,FALSE)</f>
        <v>8</v>
      </c>
      <c r="D2358">
        <f>VLOOKUP(A2358,kipp_maps!A:D,4,FALSE)</f>
        <v>2019</v>
      </c>
      <c r="E2358" t="str">
        <f>VLOOKUP(A2358,kipp_maps!A:E,5,FALSE)</f>
        <v>GenEd</v>
      </c>
      <c r="F2358">
        <f>VLOOKUP(A2358&amp;"|"&amp;"Fall"&amp;"|"&amp;"Math",kipp_maps!H:I,2,FALSE)</f>
        <v>232</v>
      </c>
      <c r="G2358">
        <f>VLOOKUP(A2358&amp;"|"&amp;"Fall"&amp;"|"&amp;"Math",kipp_maps!H:J,3,FALSE)</f>
        <v>58</v>
      </c>
      <c r="H2358">
        <f>VLOOKUP(A2358&amp;"|"&amp;"Fall"&amp;"|"&amp;"Math",kipp_maps!H:K,4,FALSE)</f>
        <v>3</v>
      </c>
      <c r="I2358">
        <f>VLOOKUP(A2358&amp;"|"&amp;"Spring"&amp;"|"&amp;"Math",kipp_maps!H:I,2,FALSE)</f>
        <v>236</v>
      </c>
      <c r="J2358">
        <f>VLOOKUP(A2358&amp;"|"&amp;"Spring"&amp;"|"&amp;"Math",kipp_maps!H:J,3,FALSE)</f>
        <v>60</v>
      </c>
      <c r="K2358">
        <f>VLOOKUP(A2358&amp;"|"&amp;"Spring"&amp;"|"&amp;"Math",kipp_maps!H:K,4,FALSE)</f>
        <v>3</v>
      </c>
      <c r="L2358">
        <f>VLOOKUP(A2358&amp;"|"&amp;"Fall"&amp;"|"&amp;"Math",kipp_maps!H:L,5,FALSE)</f>
        <v>4</v>
      </c>
      <c r="M2358">
        <f t="shared" si="144"/>
        <v>4</v>
      </c>
      <c r="N2358">
        <f t="shared" si="145"/>
        <v>0</v>
      </c>
      <c r="O2358">
        <f>VLOOKUP(A2358&amp;"|"&amp;"Fall"&amp;"|"&amp;"Reading",kipp_maps!H:I,2,FALSE)</f>
        <v>221</v>
      </c>
      <c r="P2358">
        <f>VLOOKUP(A2358&amp;"|"&amp;"Fall"&amp;"|"&amp;"Reading",kipp_maps!H:J,3,FALSE)</f>
        <v>57</v>
      </c>
      <c r="Q2358">
        <f>VLOOKUP(A2358&amp;"|"&amp;"Fall"&amp;"|"&amp;"Reading",kipp_maps!H:K,4,FALSE)</f>
        <v>3</v>
      </c>
      <c r="R2358">
        <f>VLOOKUP(A2358&amp;"|"&amp;"Spring"&amp;"|"&amp;"Reading",kipp_maps!H:I,2,FALSE)</f>
        <v>224</v>
      </c>
      <c r="S2358">
        <f>VLOOKUP(A2358&amp;"|"&amp;"Spring"&amp;"|"&amp;"Reading",kipp_maps!H:J,3,FALSE)</f>
        <v>60</v>
      </c>
      <c r="T2358">
        <f>VLOOKUP(A2358&amp;"|"&amp;"Spring"&amp;"|"&amp;"Reading",kipp_maps!H:K,4,FALSE)</f>
        <v>3</v>
      </c>
      <c r="U2358">
        <f>VLOOKUP(A2358&amp;"|"&amp;"Fall"&amp;"|"&amp;"Reading",kipp_maps!H:L,5,FALSE)</f>
        <v>2</v>
      </c>
      <c r="V2358">
        <f t="shared" si="146"/>
        <v>3</v>
      </c>
      <c r="W2358">
        <f t="shared" si="147"/>
        <v>1</v>
      </c>
    </row>
    <row r="2359" spans="1:23" x14ac:dyDescent="0.25">
      <c r="A2359">
        <v>14305</v>
      </c>
      <c r="B2359" t="str">
        <f>VLOOKUP(A2359,kipp_maps!A:B,2,FALSE)</f>
        <v>School C</v>
      </c>
      <c r="C2359">
        <f>VLOOKUP(A2359,kipp_maps!A:C,3,FALSE)</f>
        <v>8</v>
      </c>
      <c r="D2359">
        <f>VLOOKUP(A2359,kipp_maps!A:D,4,FALSE)</f>
        <v>2019</v>
      </c>
      <c r="E2359" t="str">
        <f>VLOOKUP(A2359,kipp_maps!A:E,5,FALSE)</f>
        <v>SPED</v>
      </c>
      <c r="F2359">
        <f>VLOOKUP(A2359&amp;"|"&amp;"Fall"&amp;"|"&amp;"Math",kipp_maps!H:I,2,FALSE)</f>
        <v>225</v>
      </c>
      <c r="G2359">
        <f>VLOOKUP(A2359&amp;"|"&amp;"Fall"&amp;"|"&amp;"Math",kipp_maps!H:J,3,FALSE)</f>
        <v>42</v>
      </c>
      <c r="H2359">
        <f>VLOOKUP(A2359&amp;"|"&amp;"Fall"&amp;"|"&amp;"Math",kipp_maps!H:K,4,FALSE)</f>
        <v>2</v>
      </c>
      <c r="I2359">
        <f>VLOOKUP(A2359&amp;"|"&amp;"Spring"&amp;"|"&amp;"Math",kipp_maps!H:I,2,FALSE)</f>
        <v>224</v>
      </c>
      <c r="J2359">
        <f>VLOOKUP(A2359&amp;"|"&amp;"Spring"&amp;"|"&amp;"Math",kipp_maps!H:J,3,FALSE)</f>
        <v>36</v>
      </c>
      <c r="K2359">
        <f>VLOOKUP(A2359&amp;"|"&amp;"Spring"&amp;"|"&amp;"Math",kipp_maps!H:K,4,FALSE)</f>
        <v>2</v>
      </c>
      <c r="L2359">
        <f>VLOOKUP(A2359&amp;"|"&amp;"Fall"&amp;"|"&amp;"Math",kipp_maps!H:L,5,FALSE)</f>
        <v>4</v>
      </c>
      <c r="M2359">
        <f t="shared" si="144"/>
        <v>-1</v>
      </c>
      <c r="N2359">
        <f t="shared" si="145"/>
        <v>-5</v>
      </c>
      <c r="O2359">
        <f>VLOOKUP(A2359&amp;"|"&amp;"Fall"&amp;"|"&amp;"Reading",kipp_maps!H:I,2,FALSE)</f>
        <v>216</v>
      </c>
      <c r="P2359">
        <f>VLOOKUP(A2359&amp;"|"&amp;"Fall"&amp;"|"&amp;"Reading",kipp_maps!H:J,3,FALSE)</f>
        <v>44</v>
      </c>
      <c r="Q2359">
        <f>VLOOKUP(A2359&amp;"|"&amp;"Fall"&amp;"|"&amp;"Reading",kipp_maps!H:K,4,FALSE)</f>
        <v>2</v>
      </c>
      <c r="R2359">
        <f>VLOOKUP(A2359&amp;"|"&amp;"Spring"&amp;"|"&amp;"Reading",kipp_maps!H:I,2,FALSE)</f>
        <v>220</v>
      </c>
      <c r="S2359">
        <f>VLOOKUP(A2359&amp;"|"&amp;"Spring"&amp;"|"&amp;"Reading",kipp_maps!H:J,3,FALSE)</f>
        <v>50</v>
      </c>
      <c r="T2359">
        <f>VLOOKUP(A2359&amp;"|"&amp;"Spring"&amp;"|"&amp;"Reading",kipp_maps!H:K,4,FALSE)</f>
        <v>3</v>
      </c>
      <c r="U2359">
        <f>VLOOKUP(A2359&amp;"|"&amp;"Fall"&amp;"|"&amp;"Reading",kipp_maps!H:L,5,FALSE)</f>
        <v>3</v>
      </c>
      <c r="V2359">
        <f t="shared" si="146"/>
        <v>4</v>
      </c>
      <c r="W2359">
        <f t="shared" si="147"/>
        <v>1</v>
      </c>
    </row>
    <row r="2360" spans="1:23" x14ac:dyDescent="0.25">
      <c r="A2360">
        <v>10277</v>
      </c>
      <c r="B2360" t="str">
        <f>VLOOKUP(A2360,kipp_maps!A:B,2,FALSE)</f>
        <v>School C</v>
      </c>
      <c r="C2360">
        <f>VLOOKUP(A2360,kipp_maps!A:C,3,FALSE)</f>
        <v>8</v>
      </c>
      <c r="D2360">
        <f>VLOOKUP(A2360,kipp_maps!A:D,4,FALSE)</f>
        <v>2019</v>
      </c>
      <c r="E2360" t="str">
        <f>VLOOKUP(A2360,kipp_maps!A:E,5,FALSE)</f>
        <v>SPED</v>
      </c>
      <c r="F2360">
        <f>VLOOKUP(A2360&amp;"|"&amp;"Fall"&amp;"|"&amp;"Math",kipp_maps!H:I,2,FALSE)</f>
        <v>206</v>
      </c>
      <c r="G2360">
        <f>VLOOKUP(A2360&amp;"|"&amp;"Fall"&amp;"|"&amp;"Math",kipp_maps!H:J,3,FALSE)</f>
        <v>10</v>
      </c>
      <c r="H2360">
        <f>VLOOKUP(A2360&amp;"|"&amp;"Fall"&amp;"|"&amp;"Math",kipp_maps!H:K,4,FALSE)</f>
        <v>1</v>
      </c>
      <c r="I2360">
        <f>VLOOKUP(A2360&amp;"|"&amp;"Spring"&amp;"|"&amp;"Math",kipp_maps!H:I,2,FALSE)</f>
        <v>203</v>
      </c>
      <c r="J2360">
        <f>VLOOKUP(A2360&amp;"|"&amp;"Spring"&amp;"|"&amp;"Math",kipp_maps!H:J,3,FALSE)</f>
        <v>7</v>
      </c>
      <c r="K2360">
        <f>VLOOKUP(A2360&amp;"|"&amp;"Spring"&amp;"|"&amp;"Math",kipp_maps!H:K,4,FALSE)</f>
        <v>1</v>
      </c>
      <c r="L2360">
        <f>VLOOKUP(A2360&amp;"|"&amp;"Fall"&amp;"|"&amp;"Math",kipp_maps!H:L,5,FALSE)</f>
        <v>5</v>
      </c>
      <c r="M2360">
        <f t="shared" si="144"/>
        <v>-3</v>
      </c>
      <c r="N2360">
        <f t="shared" si="145"/>
        <v>-8</v>
      </c>
      <c r="O2360">
        <f>VLOOKUP(A2360&amp;"|"&amp;"Fall"&amp;"|"&amp;"Reading",kipp_maps!H:I,2,FALSE)</f>
        <v>210</v>
      </c>
      <c r="P2360">
        <f>VLOOKUP(A2360&amp;"|"&amp;"Fall"&amp;"|"&amp;"Reading",kipp_maps!H:J,3,FALSE)</f>
        <v>29</v>
      </c>
      <c r="Q2360">
        <f>VLOOKUP(A2360&amp;"|"&amp;"Fall"&amp;"|"&amp;"Reading",kipp_maps!H:K,4,FALSE)</f>
        <v>2</v>
      </c>
      <c r="R2360">
        <f>VLOOKUP(A2360&amp;"|"&amp;"Spring"&amp;"|"&amp;"Reading",kipp_maps!H:I,2,FALSE)</f>
        <v>202</v>
      </c>
      <c r="S2360">
        <f>VLOOKUP(A2360&amp;"|"&amp;"Spring"&amp;"|"&amp;"Reading",kipp_maps!H:J,3,FALSE)</f>
        <v>13</v>
      </c>
      <c r="T2360">
        <f>VLOOKUP(A2360&amp;"|"&amp;"Spring"&amp;"|"&amp;"Reading",kipp_maps!H:K,4,FALSE)</f>
        <v>1</v>
      </c>
      <c r="U2360">
        <f>VLOOKUP(A2360&amp;"|"&amp;"Fall"&amp;"|"&amp;"Reading",kipp_maps!H:L,5,FALSE)</f>
        <v>4</v>
      </c>
      <c r="V2360">
        <f t="shared" si="146"/>
        <v>-8</v>
      </c>
      <c r="W2360">
        <f t="shared" si="147"/>
        <v>-12</v>
      </c>
    </row>
    <row r="2361" spans="1:23" x14ac:dyDescent="0.25">
      <c r="A2361">
        <v>19767</v>
      </c>
      <c r="B2361" t="str">
        <f>VLOOKUP(A2361,kipp_maps!A:B,2,FALSE)</f>
        <v>School C</v>
      </c>
      <c r="C2361">
        <f>VLOOKUP(A2361,kipp_maps!A:C,3,FALSE)</f>
        <v>8</v>
      </c>
      <c r="D2361">
        <f>VLOOKUP(A2361,kipp_maps!A:D,4,FALSE)</f>
        <v>2019</v>
      </c>
      <c r="E2361" t="str">
        <f>VLOOKUP(A2361,kipp_maps!A:E,5,FALSE)</f>
        <v>Gifted</v>
      </c>
      <c r="F2361">
        <f>VLOOKUP(A2361&amp;"|"&amp;"Fall"&amp;"|"&amp;"Math",kipp_maps!H:I,2,FALSE)</f>
        <v>252</v>
      </c>
      <c r="G2361">
        <f>VLOOKUP(A2361&amp;"|"&amp;"Fall"&amp;"|"&amp;"Math",kipp_maps!H:J,3,FALSE)</f>
        <v>91</v>
      </c>
      <c r="H2361">
        <f>VLOOKUP(A2361&amp;"|"&amp;"Fall"&amp;"|"&amp;"Math",kipp_maps!H:K,4,FALSE)</f>
        <v>4</v>
      </c>
      <c r="I2361">
        <f>VLOOKUP(A2361&amp;"|"&amp;"Spring"&amp;"|"&amp;"Math",kipp_maps!H:I,2,FALSE)</f>
        <v>255</v>
      </c>
      <c r="J2361">
        <f>VLOOKUP(A2361&amp;"|"&amp;"Spring"&amp;"|"&amp;"Math",kipp_maps!H:J,3,FALSE)</f>
        <v>90</v>
      </c>
      <c r="K2361">
        <f>VLOOKUP(A2361&amp;"|"&amp;"Spring"&amp;"|"&amp;"Math",kipp_maps!H:K,4,FALSE)</f>
        <v>4</v>
      </c>
      <c r="L2361">
        <f>VLOOKUP(A2361&amp;"|"&amp;"Fall"&amp;"|"&amp;"Math",kipp_maps!H:L,5,FALSE)</f>
        <v>3</v>
      </c>
      <c r="M2361">
        <f t="shared" si="144"/>
        <v>3</v>
      </c>
      <c r="N2361">
        <f t="shared" si="145"/>
        <v>0</v>
      </c>
      <c r="O2361">
        <f>VLOOKUP(A2361&amp;"|"&amp;"Fall"&amp;"|"&amp;"Reading",kipp_maps!H:I,2,FALSE)</f>
        <v>231</v>
      </c>
      <c r="P2361">
        <f>VLOOKUP(A2361&amp;"|"&amp;"Fall"&amp;"|"&amp;"Reading",kipp_maps!H:J,3,FALSE)</f>
        <v>80</v>
      </c>
      <c r="Q2361">
        <f>VLOOKUP(A2361&amp;"|"&amp;"Fall"&amp;"|"&amp;"Reading",kipp_maps!H:K,4,FALSE)</f>
        <v>4</v>
      </c>
      <c r="R2361">
        <f>VLOOKUP(A2361&amp;"|"&amp;"Spring"&amp;"|"&amp;"Reading",kipp_maps!H:I,2,FALSE)</f>
        <v>239</v>
      </c>
      <c r="S2361">
        <f>VLOOKUP(A2361&amp;"|"&amp;"Spring"&amp;"|"&amp;"Reading",kipp_maps!H:J,3,FALSE)</f>
        <v>89</v>
      </c>
      <c r="T2361">
        <f>VLOOKUP(A2361&amp;"|"&amp;"Spring"&amp;"|"&amp;"Reading",kipp_maps!H:K,4,FALSE)</f>
        <v>4</v>
      </c>
      <c r="U2361">
        <f>VLOOKUP(A2361&amp;"|"&amp;"Fall"&amp;"|"&amp;"Reading",kipp_maps!H:L,5,FALSE)</f>
        <v>2</v>
      </c>
      <c r="V2361">
        <f t="shared" si="146"/>
        <v>8</v>
      </c>
      <c r="W2361">
        <f t="shared" si="147"/>
        <v>6</v>
      </c>
    </row>
    <row r="2362" spans="1:23" x14ac:dyDescent="0.25">
      <c r="A2362">
        <v>15881</v>
      </c>
      <c r="B2362" t="str">
        <f>VLOOKUP(A2362,kipp_maps!A:B,2,FALSE)</f>
        <v>School A</v>
      </c>
      <c r="C2362">
        <f>VLOOKUP(A2362,kipp_maps!A:C,3,FALSE)</f>
        <v>8</v>
      </c>
      <c r="D2362">
        <f>VLOOKUP(A2362,kipp_maps!A:D,4,FALSE)</f>
        <v>2019</v>
      </c>
      <c r="E2362" t="str">
        <f>VLOOKUP(A2362,kipp_maps!A:E,5,FALSE)</f>
        <v>GenEd</v>
      </c>
      <c r="F2362">
        <f>VLOOKUP(A2362&amp;"|"&amp;"Fall"&amp;"|"&amp;"Math",kipp_maps!H:I,2,FALSE)</f>
        <v>219</v>
      </c>
      <c r="G2362">
        <f>VLOOKUP(A2362&amp;"|"&amp;"Fall"&amp;"|"&amp;"Math",kipp_maps!H:J,3,FALSE)</f>
        <v>29</v>
      </c>
      <c r="H2362">
        <f>VLOOKUP(A2362&amp;"|"&amp;"Fall"&amp;"|"&amp;"Math",kipp_maps!H:K,4,FALSE)</f>
        <v>2</v>
      </c>
      <c r="I2362">
        <f>VLOOKUP(A2362&amp;"|"&amp;"Spring"&amp;"|"&amp;"Math",kipp_maps!H:I,2,FALSE)</f>
        <v>220</v>
      </c>
      <c r="J2362">
        <f>VLOOKUP(A2362&amp;"|"&amp;"Spring"&amp;"|"&amp;"Math",kipp_maps!H:J,3,FALSE)</f>
        <v>28</v>
      </c>
      <c r="K2362">
        <f>VLOOKUP(A2362&amp;"|"&amp;"Spring"&amp;"|"&amp;"Math",kipp_maps!H:K,4,FALSE)</f>
        <v>2</v>
      </c>
      <c r="L2362">
        <f>VLOOKUP(A2362&amp;"|"&amp;"Fall"&amp;"|"&amp;"Math",kipp_maps!H:L,5,FALSE)</f>
        <v>4</v>
      </c>
      <c r="M2362">
        <f t="shared" si="144"/>
        <v>1</v>
      </c>
      <c r="N2362">
        <f t="shared" si="145"/>
        <v>-3</v>
      </c>
      <c r="O2362">
        <f>VLOOKUP(A2362&amp;"|"&amp;"Fall"&amp;"|"&amp;"Reading",kipp_maps!H:I,2,FALSE)</f>
        <v>220</v>
      </c>
      <c r="P2362">
        <f>VLOOKUP(A2362&amp;"|"&amp;"Fall"&amp;"|"&amp;"Reading",kipp_maps!H:J,3,FALSE)</f>
        <v>55</v>
      </c>
      <c r="Q2362">
        <f>VLOOKUP(A2362&amp;"|"&amp;"Fall"&amp;"|"&amp;"Reading",kipp_maps!H:K,4,FALSE)</f>
        <v>3</v>
      </c>
      <c r="R2362">
        <f>VLOOKUP(A2362&amp;"|"&amp;"Spring"&amp;"|"&amp;"Reading",kipp_maps!H:I,2,FALSE)</f>
        <v>231</v>
      </c>
      <c r="S2362">
        <f>VLOOKUP(A2362&amp;"|"&amp;"Spring"&amp;"|"&amp;"Reading",kipp_maps!H:J,3,FALSE)</f>
        <v>76</v>
      </c>
      <c r="T2362">
        <f>VLOOKUP(A2362&amp;"|"&amp;"Spring"&amp;"|"&amp;"Reading",kipp_maps!H:K,4,FALSE)</f>
        <v>4</v>
      </c>
      <c r="U2362">
        <f>VLOOKUP(A2362&amp;"|"&amp;"Fall"&amp;"|"&amp;"Reading",kipp_maps!H:L,5,FALSE)</f>
        <v>3</v>
      </c>
      <c r="V2362">
        <f t="shared" si="146"/>
        <v>11</v>
      </c>
      <c r="W2362">
        <f t="shared" si="147"/>
        <v>8</v>
      </c>
    </row>
    <row r="2363" spans="1:23" x14ac:dyDescent="0.25">
      <c r="A2363">
        <v>24410</v>
      </c>
      <c r="B2363" t="str">
        <f>VLOOKUP(A2363,kipp_maps!A:B,2,FALSE)</f>
        <v>School C</v>
      </c>
      <c r="C2363">
        <f>VLOOKUP(A2363,kipp_maps!A:C,3,FALSE)</f>
        <v>8</v>
      </c>
      <c r="D2363">
        <f>VLOOKUP(A2363,kipp_maps!A:D,4,FALSE)</f>
        <v>2019</v>
      </c>
      <c r="E2363" t="str">
        <f>VLOOKUP(A2363,kipp_maps!A:E,5,FALSE)</f>
        <v>GenEd</v>
      </c>
      <c r="F2363">
        <f>VLOOKUP(A2363&amp;"|"&amp;"Fall"&amp;"|"&amp;"Math",kipp_maps!H:I,2,FALSE)</f>
        <v>249</v>
      </c>
      <c r="G2363">
        <f>VLOOKUP(A2363&amp;"|"&amp;"Fall"&amp;"|"&amp;"Math",kipp_maps!H:J,3,FALSE)</f>
        <v>88</v>
      </c>
      <c r="H2363">
        <f>VLOOKUP(A2363&amp;"|"&amp;"Fall"&amp;"|"&amp;"Math",kipp_maps!H:K,4,FALSE)</f>
        <v>4</v>
      </c>
      <c r="I2363">
        <f>VLOOKUP(A2363&amp;"|"&amp;"Spring"&amp;"|"&amp;"Math",kipp_maps!H:I,2,FALSE)</f>
        <v>248</v>
      </c>
      <c r="J2363">
        <f>VLOOKUP(A2363&amp;"|"&amp;"Spring"&amp;"|"&amp;"Math",kipp_maps!H:J,3,FALSE)</f>
        <v>81</v>
      </c>
      <c r="K2363">
        <f>VLOOKUP(A2363&amp;"|"&amp;"Spring"&amp;"|"&amp;"Math",kipp_maps!H:K,4,FALSE)</f>
        <v>4</v>
      </c>
      <c r="L2363">
        <f>VLOOKUP(A2363&amp;"|"&amp;"Fall"&amp;"|"&amp;"Math",kipp_maps!H:L,5,FALSE)</f>
        <v>3</v>
      </c>
      <c r="M2363">
        <f t="shared" si="144"/>
        <v>-1</v>
      </c>
      <c r="N2363">
        <f t="shared" si="145"/>
        <v>-4</v>
      </c>
      <c r="O2363">
        <f>VLOOKUP(A2363&amp;"|"&amp;"Fall"&amp;"|"&amp;"Reading",kipp_maps!H:I,2,FALSE)</f>
        <v>229</v>
      </c>
      <c r="P2363">
        <f>VLOOKUP(A2363&amp;"|"&amp;"Fall"&amp;"|"&amp;"Reading",kipp_maps!H:J,3,FALSE)</f>
        <v>76</v>
      </c>
      <c r="Q2363">
        <f>VLOOKUP(A2363&amp;"|"&amp;"Fall"&amp;"|"&amp;"Reading",kipp_maps!H:K,4,FALSE)</f>
        <v>4</v>
      </c>
      <c r="R2363">
        <f>VLOOKUP(A2363&amp;"|"&amp;"Spring"&amp;"|"&amp;"Reading",kipp_maps!H:I,2,FALSE)</f>
        <v>235</v>
      </c>
      <c r="S2363">
        <f>VLOOKUP(A2363&amp;"|"&amp;"Spring"&amp;"|"&amp;"Reading",kipp_maps!H:J,3,FALSE)</f>
        <v>83</v>
      </c>
      <c r="T2363">
        <f>VLOOKUP(A2363&amp;"|"&amp;"Spring"&amp;"|"&amp;"Reading",kipp_maps!H:K,4,FALSE)</f>
        <v>4</v>
      </c>
      <c r="U2363">
        <f>VLOOKUP(A2363&amp;"|"&amp;"Fall"&amp;"|"&amp;"Reading",kipp_maps!H:L,5,FALSE)</f>
        <v>2</v>
      </c>
      <c r="V2363">
        <f t="shared" si="146"/>
        <v>6</v>
      </c>
      <c r="W2363">
        <f t="shared" si="147"/>
        <v>4</v>
      </c>
    </row>
    <row r="2364" spans="1:23" x14ac:dyDescent="0.25">
      <c r="A2364">
        <v>11694</v>
      </c>
      <c r="B2364" t="str">
        <f>VLOOKUP(A2364,kipp_maps!A:B,2,FALSE)</f>
        <v>School C</v>
      </c>
      <c r="C2364">
        <f>VLOOKUP(A2364,kipp_maps!A:C,3,FALSE)</f>
        <v>8</v>
      </c>
      <c r="D2364">
        <f>VLOOKUP(A2364,kipp_maps!A:D,4,FALSE)</f>
        <v>2019</v>
      </c>
      <c r="E2364" t="str">
        <f>VLOOKUP(A2364,kipp_maps!A:E,5,FALSE)</f>
        <v>GenEd</v>
      </c>
      <c r="F2364">
        <f>VLOOKUP(A2364&amp;"|"&amp;"Fall"&amp;"|"&amp;"Math",kipp_maps!H:I,2,FALSE)</f>
        <v>219</v>
      </c>
      <c r="G2364">
        <f>VLOOKUP(A2364&amp;"|"&amp;"Fall"&amp;"|"&amp;"Math",kipp_maps!H:J,3,FALSE)</f>
        <v>29</v>
      </c>
      <c r="H2364">
        <f>VLOOKUP(A2364&amp;"|"&amp;"Fall"&amp;"|"&amp;"Math",kipp_maps!H:K,4,FALSE)</f>
        <v>2</v>
      </c>
      <c r="I2364">
        <f>VLOOKUP(A2364&amp;"|"&amp;"Spring"&amp;"|"&amp;"Math",kipp_maps!H:I,2,FALSE)</f>
        <v>224</v>
      </c>
      <c r="J2364">
        <f>VLOOKUP(A2364&amp;"|"&amp;"Spring"&amp;"|"&amp;"Math",kipp_maps!H:J,3,FALSE)</f>
        <v>36</v>
      </c>
      <c r="K2364">
        <f>VLOOKUP(A2364&amp;"|"&amp;"Spring"&amp;"|"&amp;"Math",kipp_maps!H:K,4,FALSE)</f>
        <v>2</v>
      </c>
      <c r="L2364">
        <f>VLOOKUP(A2364&amp;"|"&amp;"Fall"&amp;"|"&amp;"Math",kipp_maps!H:L,5,FALSE)</f>
        <v>4</v>
      </c>
      <c r="M2364">
        <f t="shared" si="144"/>
        <v>5</v>
      </c>
      <c r="N2364">
        <f t="shared" si="145"/>
        <v>1</v>
      </c>
      <c r="O2364">
        <f>VLOOKUP(A2364&amp;"|"&amp;"Fall"&amp;"|"&amp;"Reading",kipp_maps!H:I,2,FALSE)</f>
        <v>217</v>
      </c>
      <c r="P2364">
        <f>VLOOKUP(A2364&amp;"|"&amp;"Fall"&amp;"|"&amp;"Reading",kipp_maps!H:J,3,FALSE)</f>
        <v>47</v>
      </c>
      <c r="Q2364">
        <f>VLOOKUP(A2364&amp;"|"&amp;"Fall"&amp;"|"&amp;"Reading",kipp_maps!H:K,4,FALSE)</f>
        <v>2</v>
      </c>
      <c r="R2364">
        <f>VLOOKUP(A2364&amp;"|"&amp;"Spring"&amp;"|"&amp;"Reading",kipp_maps!H:I,2,FALSE)</f>
        <v>216</v>
      </c>
      <c r="S2364">
        <f>VLOOKUP(A2364&amp;"|"&amp;"Spring"&amp;"|"&amp;"Reading",kipp_maps!H:J,3,FALSE)</f>
        <v>40</v>
      </c>
      <c r="T2364">
        <f>VLOOKUP(A2364&amp;"|"&amp;"Spring"&amp;"|"&amp;"Reading",kipp_maps!H:K,4,FALSE)</f>
        <v>2</v>
      </c>
      <c r="U2364">
        <f>VLOOKUP(A2364&amp;"|"&amp;"Fall"&amp;"|"&amp;"Reading",kipp_maps!H:L,5,FALSE)</f>
        <v>3</v>
      </c>
      <c r="V2364">
        <f t="shared" si="146"/>
        <v>-1</v>
      </c>
      <c r="W2364">
        <f t="shared" si="147"/>
        <v>-4</v>
      </c>
    </row>
    <row r="2365" spans="1:23" x14ac:dyDescent="0.25">
      <c r="A2365">
        <v>29841</v>
      </c>
      <c r="B2365" t="str">
        <f>VLOOKUP(A2365,kipp_maps!A:B,2,FALSE)</f>
        <v>School C</v>
      </c>
      <c r="C2365">
        <f>VLOOKUP(A2365,kipp_maps!A:C,3,FALSE)</f>
        <v>8</v>
      </c>
      <c r="D2365">
        <f>VLOOKUP(A2365,kipp_maps!A:D,4,FALSE)</f>
        <v>2019</v>
      </c>
      <c r="E2365" t="str">
        <f>VLOOKUP(A2365,kipp_maps!A:E,5,FALSE)</f>
        <v>GenEd</v>
      </c>
      <c r="F2365">
        <f>VLOOKUP(A2365&amp;"|"&amp;"Fall"&amp;"|"&amp;"Math",kipp_maps!H:I,2,FALSE)</f>
        <v>222</v>
      </c>
      <c r="G2365">
        <f>VLOOKUP(A2365&amp;"|"&amp;"Fall"&amp;"|"&amp;"Math",kipp_maps!H:J,3,FALSE)</f>
        <v>35</v>
      </c>
      <c r="H2365">
        <f>VLOOKUP(A2365&amp;"|"&amp;"Fall"&amp;"|"&amp;"Math",kipp_maps!H:K,4,FALSE)</f>
        <v>2</v>
      </c>
      <c r="I2365">
        <f>VLOOKUP(A2365&amp;"|"&amp;"Spring"&amp;"|"&amp;"Math",kipp_maps!H:I,2,FALSE)</f>
        <v>230</v>
      </c>
      <c r="J2365">
        <f>VLOOKUP(A2365&amp;"|"&amp;"Spring"&amp;"|"&amp;"Math",kipp_maps!H:J,3,FALSE)</f>
        <v>48</v>
      </c>
      <c r="K2365">
        <f>VLOOKUP(A2365&amp;"|"&amp;"Spring"&amp;"|"&amp;"Math",kipp_maps!H:K,4,FALSE)</f>
        <v>2</v>
      </c>
      <c r="L2365">
        <f>VLOOKUP(A2365&amp;"|"&amp;"Fall"&amp;"|"&amp;"Math",kipp_maps!H:L,5,FALSE)</f>
        <v>4</v>
      </c>
      <c r="M2365">
        <f t="shared" si="144"/>
        <v>8</v>
      </c>
      <c r="N2365">
        <f t="shared" si="145"/>
        <v>4</v>
      </c>
      <c r="O2365">
        <f>VLOOKUP(A2365&amp;"|"&amp;"Fall"&amp;"|"&amp;"Reading",kipp_maps!H:I,2,FALSE)</f>
        <v>224</v>
      </c>
      <c r="P2365">
        <f>VLOOKUP(A2365&amp;"|"&amp;"Fall"&amp;"|"&amp;"Reading",kipp_maps!H:J,3,FALSE)</f>
        <v>65</v>
      </c>
      <c r="Q2365">
        <f>VLOOKUP(A2365&amp;"|"&amp;"Fall"&amp;"|"&amp;"Reading",kipp_maps!H:K,4,FALSE)</f>
        <v>3</v>
      </c>
      <c r="R2365">
        <f>VLOOKUP(A2365&amp;"|"&amp;"Spring"&amp;"|"&amp;"Reading",kipp_maps!H:I,2,FALSE)</f>
        <v>223</v>
      </c>
      <c r="S2365">
        <f>VLOOKUP(A2365&amp;"|"&amp;"Spring"&amp;"|"&amp;"Reading",kipp_maps!H:J,3,FALSE)</f>
        <v>57</v>
      </c>
      <c r="T2365">
        <f>VLOOKUP(A2365&amp;"|"&amp;"Spring"&amp;"|"&amp;"Reading",kipp_maps!H:K,4,FALSE)</f>
        <v>3</v>
      </c>
      <c r="U2365">
        <f>VLOOKUP(A2365&amp;"|"&amp;"Fall"&amp;"|"&amp;"Reading",kipp_maps!H:L,5,FALSE)</f>
        <v>2</v>
      </c>
      <c r="V2365">
        <f t="shared" si="146"/>
        <v>-1</v>
      </c>
      <c r="W2365">
        <f t="shared" si="147"/>
        <v>-3</v>
      </c>
    </row>
    <row r="2366" spans="1:23" x14ac:dyDescent="0.25">
      <c r="A2366">
        <v>19382</v>
      </c>
      <c r="B2366" t="str">
        <f>VLOOKUP(A2366,kipp_maps!A:B,2,FALSE)</f>
        <v>School D</v>
      </c>
      <c r="C2366">
        <f>VLOOKUP(A2366,kipp_maps!A:C,3,FALSE)</f>
        <v>8</v>
      </c>
      <c r="D2366">
        <f>VLOOKUP(A2366,kipp_maps!A:D,4,FALSE)</f>
        <v>2019</v>
      </c>
      <c r="E2366" t="str">
        <f>VLOOKUP(A2366,kipp_maps!A:E,5,FALSE)</f>
        <v>GenEd</v>
      </c>
      <c r="F2366">
        <f>VLOOKUP(A2366&amp;"|"&amp;"Fall"&amp;"|"&amp;"Math",kipp_maps!H:I,2,FALSE)</f>
        <v>210</v>
      </c>
      <c r="G2366">
        <f>VLOOKUP(A2366&amp;"|"&amp;"Fall"&amp;"|"&amp;"Math",kipp_maps!H:J,3,FALSE)</f>
        <v>15</v>
      </c>
      <c r="H2366">
        <f>VLOOKUP(A2366&amp;"|"&amp;"Fall"&amp;"|"&amp;"Math",kipp_maps!H:K,4,FALSE)</f>
        <v>1</v>
      </c>
      <c r="I2366">
        <f>VLOOKUP(A2366&amp;"|"&amp;"Spring"&amp;"|"&amp;"Math",kipp_maps!H:I,2,FALSE)</f>
        <v>227</v>
      </c>
      <c r="J2366">
        <f>VLOOKUP(A2366&amp;"|"&amp;"Spring"&amp;"|"&amp;"Math",kipp_maps!H:J,3,FALSE)</f>
        <v>42</v>
      </c>
      <c r="K2366">
        <f>VLOOKUP(A2366&amp;"|"&amp;"Spring"&amp;"|"&amp;"Math",kipp_maps!H:K,4,FALSE)</f>
        <v>2</v>
      </c>
      <c r="L2366">
        <f>VLOOKUP(A2366&amp;"|"&amp;"Fall"&amp;"|"&amp;"Math",kipp_maps!H:L,5,FALSE)</f>
        <v>5</v>
      </c>
      <c r="M2366">
        <f t="shared" si="144"/>
        <v>17</v>
      </c>
      <c r="N2366">
        <f t="shared" si="145"/>
        <v>12</v>
      </c>
      <c r="O2366">
        <f>VLOOKUP(A2366&amp;"|"&amp;"Fall"&amp;"|"&amp;"Reading",kipp_maps!H:I,2,FALSE)</f>
        <v>203</v>
      </c>
      <c r="P2366">
        <f>VLOOKUP(A2366&amp;"|"&amp;"Fall"&amp;"|"&amp;"Reading",kipp_maps!H:J,3,FALSE)</f>
        <v>16</v>
      </c>
      <c r="Q2366">
        <f>VLOOKUP(A2366&amp;"|"&amp;"Fall"&amp;"|"&amp;"Reading",kipp_maps!H:K,4,FALSE)</f>
        <v>1</v>
      </c>
      <c r="R2366">
        <f>VLOOKUP(A2366&amp;"|"&amp;"Spring"&amp;"|"&amp;"Reading",kipp_maps!H:I,2,FALSE)</f>
        <v>215</v>
      </c>
      <c r="S2366">
        <f>VLOOKUP(A2366&amp;"|"&amp;"Spring"&amp;"|"&amp;"Reading",kipp_maps!H:J,3,FALSE)</f>
        <v>37</v>
      </c>
      <c r="T2366">
        <f>VLOOKUP(A2366&amp;"|"&amp;"Spring"&amp;"|"&amp;"Reading",kipp_maps!H:K,4,FALSE)</f>
        <v>2</v>
      </c>
      <c r="U2366">
        <f>VLOOKUP(A2366&amp;"|"&amp;"Fall"&amp;"|"&amp;"Reading",kipp_maps!H:L,5,FALSE)</f>
        <v>5</v>
      </c>
      <c r="V2366">
        <f t="shared" si="146"/>
        <v>12</v>
      </c>
      <c r="W2366">
        <f t="shared" si="147"/>
        <v>7</v>
      </c>
    </row>
    <row r="2367" spans="1:23" x14ac:dyDescent="0.25">
      <c r="A2367">
        <v>27541</v>
      </c>
      <c r="B2367" t="str">
        <f>VLOOKUP(A2367,kipp_maps!A:B,2,FALSE)</f>
        <v>School C</v>
      </c>
      <c r="C2367">
        <f>VLOOKUP(A2367,kipp_maps!A:C,3,FALSE)</f>
        <v>8</v>
      </c>
      <c r="D2367">
        <f>VLOOKUP(A2367,kipp_maps!A:D,4,FALSE)</f>
        <v>2019</v>
      </c>
      <c r="E2367" t="str">
        <f>VLOOKUP(A2367,kipp_maps!A:E,5,FALSE)</f>
        <v>GenEd</v>
      </c>
      <c r="F2367">
        <f>VLOOKUP(A2367&amp;"|"&amp;"Fall"&amp;"|"&amp;"Math",kipp_maps!H:I,2,FALSE)</f>
        <v>236</v>
      </c>
      <c r="G2367">
        <f>VLOOKUP(A2367&amp;"|"&amp;"Fall"&amp;"|"&amp;"Math",kipp_maps!H:J,3,FALSE)</f>
        <v>66</v>
      </c>
      <c r="H2367">
        <f>VLOOKUP(A2367&amp;"|"&amp;"Fall"&amp;"|"&amp;"Math",kipp_maps!H:K,4,FALSE)</f>
        <v>3</v>
      </c>
      <c r="I2367">
        <f>VLOOKUP(A2367&amp;"|"&amp;"Spring"&amp;"|"&amp;"Math",kipp_maps!H:I,2,FALSE)</f>
        <v>230</v>
      </c>
      <c r="J2367">
        <f>VLOOKUP(A2367&amp;"|"&amp;"Spring"&amp;"|"&amp;"Math",kipp_maps!H:J,3,FALSE)</f>
        <v>48</v>
      </c>
      <c r="K2367">
        <f>VLOOKUP(A2367&amp;"|"&amp;"Spring"&amp;"|"&amp;"Math",kipp_maps!H:K,4,FALSE)</f>
        <v>2</v>
      </c>
      <c r="L2367">
        <f>VLOOKUP(A2367&amp;"|"&amp;"Fall"&amp;"|"&amp;"Math",kipp_maps!H:L,5,FALSE)</f>
        <v>3</v>
      </c>
      <c r="M2367">
        <f t="shared" si="144"/>
        <v>-6</v>
      </c>
      <c r="N2367">
        <f t="shared" si="145"/>
        <v>-9</v>
      </c>
      <c r="O2367">
        <f>VLOOKUP(A2367&amp;"|"&amp;"Fall"&amp;"|"&amp;"Reading",kipp_maps!H:I,2,FALSE)</f>
        <v>213</v>
      </c>
      <c r="P2367">
        <f>VLOOKUP(A2367&amp;"|"&amp;"Fall"&amp;"|"&amp;"Reading",kipp_maps!H:J,3,FALSE)</f>
        <v>37</v>
      </c>
      <c r="Q2367">
        <f>VLOOKUP(A2367&amp;"|"&amp;"Fall"&amp;"|"&amp;"Reading",kipp_maps!H:K,4,FALSE)</f>
        <v>2</v>
      </c>
      <c r="R2367">
        <f>VLOOKUP(A2367&amp;"|"&amp;"Spring"&amp;"|"&amp;"Reading",kipp_maps!H:I,2,FALSE)</f>
        <v>215</v>
      </c>
      <c r="S2367">
        <f>VLOOKUP(A2367&amp;"|"&amp;"Spring"&amp;"|"&amp;"Reading",kipp_maps!H:J,3,FALSE)</f>
        <v>37</v>
      </c>
      <c r="T2367">
        <f>VLOOKUP(A2367&amp;"|"&amp;"Spring"&amp;"|"&amp;"Reading",kipp_maps!H:K,4,FALSE)</f>
        <v>2</v>
      </c>
      <c r="U2367">
        <f>VLOOKUP(A2367&amp;"|"&amp;"Fall"&amp;"|"&amp;"Reading",kipp_maps!H:L,5,FALSE)</f>
        <v>4</v>
      </c>
      <c r="V2367">
        <f t="shared" si="146"/>
        <v>2</v>
      </c>
      <c r="W2367">
        <f t="shared" si="147"/>
        <v>-2</v>
      </c>
    </row>
    <row r="2368" spans="1:23" x14ac:dyDescent="0.25">
      <c r="A2368">
        <v>22491</v>
      </c>
      <c r="B2368" t="str">
        <f>VLOOKUP(A2368,kipp_maps!A:B,2,FALSE)</f>
        <v>School A</v>
      </c>
      <c r="C2368">
        <f>VLOOKUP(A2368,kipp_maps!A:C,3,FALSE)</f>
        <v>8</v>
      </c>
      <c r="D2368">
        <f>VLOOKUP(A2368,kipp_maps!A:D,4,FALSE)</f>
        <v>2019</v>
      </c>
      <c r="E2368" t="str">
        <f>VLOOKUP(A2368,kipp_maps!A:E,5,FALSE)</f>
        <v>GenEd</v>
      </c>
      <c r="F2368">
        <f>VLOOKUP(A2368&amp;"|"&amp;"Fall"&amp;"|"&amp;"Math",kipp_maps!H:I,2,FALSE)</f>
        <v>229</v>
      </c>
      <c r="G2368">
        <f>VLOOKUP(A2368&amp;"|"&amp;"Fall"&amp;"|"&amp;"Math",kipp_maps!H:J,3,FALSE)</f>
        <v>51</v>
      </c>
      <c r="H2368">
        <f>VLOOKUP(A2368&amp;"|"&amp;"Fall"&amp;"|"&amp;"Math",kipp_maps!H:K,4,FALSE)</f>
        <v>3</v>
      </c>
      <c r="I2368">
        <f>VLOOKUP(A2368&amp;"|"&amp;"Spring"&amp;"|"&amp;"Math",kipp_maps!H:I,2,FALSE)</f>
        <v>236</v>
      </c>
      <c r="J2368">
        <f>VLOOKUP(A2368&amp;"|"&amp;"Spring"&amp;"|"&amp;"Math",kipp_maps!H:J,3,FALSE)</f>
        <v>60</v>
      </c>
      <c r="K2368">
        <f>VLOOKUP(A2368&amp;"|"&amp;"Spring"&amp;"|"&amp;"Math",kipp_maps!H:K,4,FALSE)</f>
        <v>3</v>
      </c>
      <c r="L2368">
        <f>VLOOKUP(A2368&amp;"|"&amp;"Fall"&amp;"|"&amp;"Math",kipp_maps!H:L,5,FALSE)</f>
        <v>4</v>
      </c>
      <c r="M2368">
        <f t="shared" si="144"/>
        <v>7</v>
      </c>
      <c r="N2368">
        <f t="shared" si="145"/>
        <v>3</v>
      </c>
      <c r="O2368">
        <f>VLOOKUP(A2368&amp;"|"&amp;"Fall"&amp;"|"&amp;"Reading",kipp_maps!H:I,2,FALSE)</f>
        <v>222</v>
      </c>
      <c r="P2368">
        <f>VLOOKUP(A2368&amp;"|"&amp;"Fall"&amp;"|"&amp;"Reading",kipp_maps!H:J,3,FALSE)</f>
        <v>60</v>
      </c>
      <c r="Q2368">
        <f>VLOOKUP(A2368&amp;"|"&amp;"Fall"&amp;"|"&amp;"Reading",kipp_maps!H:K,4,FALSE)</f>
        <v>3</v>
      </c>
      <c r="R2368">
        <f>VLOOKUP(A2368&amp;"|"&amp;"Spring"&amp;"|"&amp;"Reading",kipp_maps!H:I,2,FALSE)</f>
        <v>237</v>
      </c>
      <c r="S2368">
        <f>VLOOKUP(A2368&amp;"|"&amp;"Spring"&amp;"|"&amp;"Reading",kipp_maps!H:J,3,FALSE)</f>
        <v>86</v>
      </c>
      <c r="T2368">
        <f>VLOOKUP(A2368&amp;"|"&amp;"Spring"&amp;"|"&amp;"Reading",kipp_maps!H:K,4,FALSE)</f>
        <v>4</v>
      </c>
      <c r="U2368">
        <f>VLOOKUP(A2368&amp;"|"&amp;"Fall"&amp;"|"&amp;"Reading",kipp_maps!H:L,5,FALSE)</f>
        <v>2</v>
      </c>
      <c r="V2368">
        <f t="shared" si="146"/>
        <v>15</v>
      </c>
      <c r="W2368">
        <f t="shared" si="147"/>
        <v>13</v>
      </c>
    </row>
    <row r="2369" spans="1:23" x14ac:dyDescent="0.25">
      <c r="A2369">
        <v>15120</v>
      </c>
      <c r="B2369" t="str">
        <f>VLOOKUP(A2369,kipp_maps!A:B,2,FALSE)</f>
        <v>School C</v>
      </c>
      <c r="C2369">
        <f>VLOOKUP(A2369,kipp_maps!A:C,3,FALSE)</f>
        <v>8</v>
      </c>
      <c r="D2369">
        <f>VLOOKUP(A2369,kipp_maps!A:D,4,FALSE)</f>
        <v>2019</v>
      </c>
      <c r="E2369" t="str">
        <f>VLOOKUP(A2369,kipp_maps!A:E,5,FALSE)</f>
        <v>GenEd</v>
      </c>
      <c r="F2369">
        <f>VLOOKUP(A2369&amp;"|"&amp;"Fall"&amp;"|"&amp;"Math",kipp_maps!H:I,2,FALSE)</f>
        <v>225</v>
      </c>
      <c r="G2369">
        <f>VLOOKUP(A2369&amp;"|"&amp;"Fall"&amp;"|"&amp;"Math",kipp_maps!H:J,3,FALSE)</f>
        <v>42</v>
      </c>
      <c r="H2369">
        <f>VLOOKUP(A2369&amp;"|"&amp;"Fall"&amp;"|"&amp;"Math",kipp_maps!H:K,4,FALSE)</f>
        <v>2</v>
      </c>
      <c r="I2369">
        <f>VLOOKUP(A2369&amp;"|"&amp;"Spring"&amp;"|"&amp;"Math",kipp_maps!H:I,2,FALSE)</f>
        <v>230</v>
      </c>
      <c r="J2369">
        <f>VLOOKUP(A2369&amp;"|"&amp;"Spring"&amp;"|"&amp;"Math",kipp_maps!H:J,3,FALSE)</f>
        <v>48</v>
      </c>
      <c r="K2369">
        <f>VLOOKUP(A2369&amp;"|"&amp;"Spring"&amp;"|"&amp;"Math",kipp_maps!H:K,4,FALSE)</f>
        <v>2</v>
      </c>
      <c r="L2369">
        <f>VLOOKUP(A2369&amp;"|"&amp;"Fall"&amp;"|"&amp;"Math",kipp_maps!H:L,5,FALSE)</f>
        <v>4</v>
      </c>
      <c r="M2369">
        <f t="shared" si="144"/>
        <v>5</v>
      </c>
      <c r="N2369">
        <f t="shared" si="145"/>
        <v>1</v>
      </c>
      <c r="O2369">
        <f>VLOOKUP(A2369&amp;"|"&amp;"Fall"&amp;"|"&amp;"Reading",kipp_maps!H:I,2,FALSE)</f>
        <v>227</v>
      </c>
      <c r="P2369">
        <f>VLOOKUP(A2369&amp;"|"&amp;"Fall"&amp;"|"&amp;"Reading",kipp_maps!H:J,3,FALSE)</f>
        <v>72</v>
      </c>
      <c r="Q2369">
        <f>VLOOKUP(A2369&amp;"|"&amp;"Fall"&amp;"|"&amp;"Reading",kipp_maps!H:K,4,FALSE)</f>
        <v>3</v>
      </c>
      <c r="R2369">
        <f>VLOOKUP(A2369&amp;"|"&amp;"Spring"&amp;"|"&amp;"Reading",kipp_maps!H:I,2,FALSE)</f>
        <v>229</v>
      </c>
      <c r="S2369">
        <f>VLOOKUP(A2369&amp;"|"&amp;"Spring"&amp;"|"&amp;"Reading",kipp_maps!H:J,3,FALSE)</f>
        <v>71</v>
      </c>
      <c r="T2369">
        <f>VLOOKUP(A2369&amp;"|"&amp;"Spring"&amp;"|"&amp;"Reading",kipp_maps!H:K,4,FALSE)</f>
        <v>3</v>
      </c>
      <c r="U2369">
        <f>VLOOKUP(A2369&amp;"|"&amp;"Fall"&amp;"|"&amp;"Reading",kipp_maps!H:L,5,FALSE)</f>
        <v>2</v>
      </c>
      <c r="V2369">
        <f t="shared" si="146"/>
        <v>2</v>
      </c>
      <c r="W2369">
        <f t="shared" si="147"/>
        <v>0</v>
      </c>
    </row>
    <row r="2370" spans="1:23" x14ac:dyDescent="0.25">
      <c r="A2370">
        <v>14464</v>
      </c>
      <c r="B2370" t="str">
        <f>VLOOKUP(A2370,kipp_maps!A:B,2,FALSE)</f>
        <v>School C</v>
      </c>
      <c r="C2370">
        <f>VLOOKUP(A2370,kipp_maps!A:C,3,FALSE)</f>
        <v>8</v>
      </c>
      <c r="D2370">
        <f>VLOOKUP(A2370,kipp_maps!A:D,4,FALSE)</f>
        <v>2019</v>
      </c>
      <c r="E2370" t="str">
        <f>VLOOKUP(A2370,kipp_maps!A:E,5,FALSE)</f>
        <v>GenEd</v>
      </c>
      <c r="F2370">
        <f>VLOOKUP(A2370&amp;"|"&amp;"Fall"&amp;"|"&amp;"Math",kipp_maps!H:I,2,FALSE)</f>
        <v>228</v>
      </c>
      <c r="G2370">
        <f>VLOOKUP(A2370&amp;"|"&amp;"Fall"&amp;"|"&amp;"Math",kipp_maps!H:J,3,FALSE)</f>
        <v>49</v>
      </c>
      <c r="H2370">
        <f>VLOOKUP(A2370&amp;"|"&amp;"Fall"&amp;"|"&amp;"Math",kipp_maps!H:K,4,FALSE)</f>
        <v>2</v>
      </c>
      <c r="I2370">
        <f>VLOOKUP(A2370&amp;"|"&amp;"Spring"&amp;"|"&amp;"Math",kipp_maps!H:I,2,FALSE)</f>
        <v>228</v>
      </c>
      <c r="J2370">
        <f>VLOOKUP(A2370&amp;"|"&amp;"Spring"&amp;"|"&amp;"Math",kipp_maps!H:J,3,FALSE)</f>
        <v>44</v>
      </c>
      <c r="K2370">
        <f>VLOOKUP(A2370&amp;"|"&amp;"Spring"&amp;"|"&amp;"Math",kipp_maps!H:K,4,FALSE)</f>
        <v>2</v>
      </c>
      <c r="L2370">
        <f>VLOOKUP(A2370&amp;"|"&amp;"Fall"&amp;"|"&amp;"Math",kipp_maps!H:L,5,FALSE)</f>
        <v>4</v>
      </c>
      <c r="M2370">
        <f t="shared" si="144"/>
        <v>0</v>
      </c>
      <c r="N2370">
        <f t="shared" si="145"/>
        <v>-4</v>
      </c>
      <c r="O2370">
        <f>VLOOKUP(A2370&amp;"|"&amp;"Fall"&amp;"|"&amp;"Reading",kipp_maps!H:I,2,FALSE)</f>
        <v>213</v>
      </c>
      <c r="P2370">
        <f>VLOOKUP(A2370&amp;"|"&amp;"Fall"&amp;"|"&amp;"Reading",kipp_maps!H:J,3,FALSE)</f>
        <v>37</v>
      </c>
      <c r="Q2370">
        <f>VLOOKUP(A2370&amp;"|"&amp;"Fall"&amp;"|"&amp;"Reading",kipp_maps!H:K,4,FALSE)</f>
        <v>2</v>
      </c>
      <c r="R2370">
        <f>VLOOKUP(A2370&amp;"|"&amp;"Spring"&amp;"|"&amp;"Reading",kipp_maps!H:I,2,FALSE)</f>
        <v>209</v>
      </c>
      <c r="S2370">
        <f>VLOOKUP(A2370&amp;"|"&amp;"Spring"&amp;"|"&amp;"Reading",kipp_maps!H:J,3,FALSE)</f>
        <v>24</v>
      </c>
      <c r="T2370">
        <f>VLOOKUP(A2370&amp;"|"&amp;"Spring"&amp;"|"&amp;"Reading",kipp_maps!H:K,4,FALSE)</f>
        <v>1</v>
      </c>
      <c r="U2370">
        <f>VLOOKUP(A2370&amp;"|"&amp;"Fall"&amp;"|"&amp;"Reading",kipp_maps!H:L,5,FALSE)</f>
        <v>4</v>
      </c>
      <c r="V2370">
        <f t="shared" si="146"/>
        <v>-4</v>
      </c>
      <c r="W2370">
        <f t="shared" si="147"/>
        <v>-8</v>
      </c>
    </row>
    <row r="2371" spans="1:23" x14ac:dyDescent="0.25">
      <c r="A2371">
        <v>15031</v>
      </c>
      <c r="B2371" t="str">
        <f>VLOOKUP(A2371,kipp_maps!A:B,2,FALSE)</f>
        <v>School C</v>
      </c>
      <c r="C2371">
        <f>VLOOKUP(A2371,kipp_maps!A:C,3,FALSE)</f>
        <v>8</v>
      </c>
      <c r="D2371">
        <f>VLOOKUP(A2371,kipp_maps!A:D,4,FALSE)</f>
        <v>2019</v>
      </c>
      <c r="E2371" t="str">
        <f>VLOOKUP(A2371,kipp_maps!A:E,5,FALSE)</f>
        <v>Gifted</v>
      </c>
      <c r="F2371">
        <f>VLOOKUP(A2371&amp;"|"&amp;"Fall"&amp;"|"&amp;"Math",kipp_maps!H:I,2,FALSE)</f>
        <v>242</v>
      </c>
      <c r="G2371">
        <f>VLOOKUP(A2371&amp;"|"&amp;"Fall"&amp;"|"&amp;"Math",kipp_maps!H:J,3,FALSE)</f>
        <v>78</v>
      </c>
      <c r="H2371">
        <f>VLOOKUP(A2371&amp;"|"&amp;"Fall"&amp;"|"&amp;"Math",kipp_maps!H:K,4,FALSE)</f>
        <v>4</v>
      </c>
      <c r="I2371">
        <f>VLOOKUP(A2371&amp;"|"&amp;"Spring"&amp;"|"&amp;"Math",kipp_maps!H:I,2,FALSE)</f>
        <v>240</v>
      </c>
      <c r="J2371">
        <f>VLOOKUP(A2371&amp;"|"&amp;"Spring"&amp;"|"&amp;"Math",kipp_maps!H:J,3,FALSE)</f>
        <v>68</v>
      </c>
      <c r="K2371">
        <f>VLOOKUP(A2371&amp;"|"&amp;"Spring"&amp;"|"&amp;"Math",kipp_maps!H:K,4,FALSE)</f>
        <v>3</v>
      </c>
      <c r="L2371">
        <f>VLOOKUP(A2371&amp;"|"&amp;"Fall"&amp;"|"&amp;"Math",kipp_maps!H:L,5,FALSE)</f>
        <v>3</v>
      </c>
      <c r="M2371">
        <f t="shared" ref="M2371:M2434" si="148">I2371-F2371</f>
        <v>-2</v>
      </c>
      <c r="N2371">
        <f t="shared" ref="N2371:N2434" si="149">M2371-L2371</f>
        <v>-5</v>
      </c>
      <c r="O2371">
        <f>VLOOKUP(A2371&amp;"|"&amp;"Fall"&amp;"|"&amp;"Reading",kipp_maps!H:I,2,FALSE)</f>
        <v>230</v>
      </c>
      <c r="P2371">
        <f>VLOOKUP(A2371&amp;"|"&amp;"Fall"&amp;"|"&amp;"Reading",kipp_maps!H:J,3,FALSE)</f>
        <v>78</v>
      </c>
      <c r="Q2371">
        <f>VLOOKUP(A2371&amp;"|"&amp;"Fall"&amp;"|"&amp;"Reading",kipp_maps!H:K,4,FALSE)</f>
        <v>4</v>
      </c>
      <c r="R2371">
        <f>VLOOKUP(A2371&amp;"|"&amp;"Spring"&amp;"|"&amp;"Reading",kipp_maps!H:I,2,FALSE)</f>
        <v>233</v>
      </c>
      <c r="S2371">
        <f>VLOOKUP(A2371&amp;"|"&amp;"Spring"&amp;"|"&amp;"Reading",kipp_maps!H:J,3,FALSE)</f>
        <v>79</v>
      </c>
      <c r="T2371">
        <f>VLOOKUP(A2371&amp;"|"&amp;"Spring"&amp;"|"&amp;"Reading",kipp_maps!H:K,4,FALSE)</f>
        <v>4</v>
      </c>
      <c r="U2371">
        <f>VLOOKUP(A2371&amp;"|"&amp;"Fall"&amp;"|"&amp;"Reading",kipp_maps!H:L,5,FALSE)</f>
        <v>2</v>
      </c>
      <c r="V2371">
        <f t="shared" ref="V2371:V2434" si="150">R2371-O2371</f>
        <v>3</v>
      </c>
      <c r="W2371">
        <f t="shared" ref="W2371:W2434" si="151">V2371-U2371</f>
        <v>1</v>
      </c>
    </row>
    <row r="2372" spans="1:23" x14ac:dyDescent="0.25">
      <c r="A2372">
        <v>19181</v>
      </c>
      <c r="B2372" t="str">
        <f>VLOOKUP(A2372,kipp_maps!A:B,2,FALSE)</f>
        <v>School A</v>
      </c>
      <c r="C2372">
        <f>VLOOKUP(A2372,kipp_maps!A:C,3,FALSE)</f>
        <v>8</v>
      </c>
      <c r="D2372">
        <f>VLOOKUP(A2372,kipp_maps!A:D,4,FALSE)</f>
        <v>2019</v>
      </c>
      <c r="E2372" t="str">
        <f>VLOOKUP(A2372,kipp_maps!A:E,5,FALSE)</f>
        <v>GenEd</v>
      </c>
      <c r="F2372">
        <f>VLOOKUP(A2372&amp;"|"&amp;"Fall"&amp;"|"&amp;"Math",kipp_maps!H:I,2,FALSE)</f>
        <v>237</v>
      </c>
      <c r="G2372">
        <f>VLOOKUP(A2372&amp;"|"&amp;"Fall"&amp;"|"&amp;"Math",kipp_maps!H:J,3,FALSE)</f>
        <v>68</v>
      </c>
      <c r="H2372">
        <f>VLOOKUP(A2372&amp;"|"&amp;"Fall"&amp;"|"&amp;"Math",kipp_maps!H:K,4,FALSE)</f>
        <v>3</v>
      </c>
      <c r="I2372">
        <f>VLOOKUP(A2372&amp;"|"&amp;"Spring"&amp;"|"&amp;"Math",kipp_maps!H:I,2,FALSE)</f>
        <v>240</v>
      </c>
      <c r="J2372">
        <f>VLOOKUP(A2372&amp;"|"&amp;"Spring"&amp;"|"&amp;"Math",kipp_maps!H:J,3,FALSE)</f>
        <v>68</v>
      </c>
      <c r="K2372">
        <f>VLOOKUP(A2372&amp;"|"&amp;"Spring"&amp;"|"&amp;"Math",kipp_maps!H:K,4,FALSE)</f>
        <v>3</v>
      </c>
      <c r="L2372">
        <f>VLOOKUP(A2372&amp;"|"&amp;"Fall"&amp;"|"&amp;"Math",kipp_maps!H:L,5,FALSE)</f>
        <v>3</v>
      </c>
      <c r="M2372">
        <f t="shared" si="148"/>
        <v>3</v>
      </c>
      <c r="N2372">
        <f t="shared" si="149"/>
        <v>0</v>
      </c>
      <c r="O2372">
        <f>VLOOKUP(A2372&amp;"|"&amp;"Fall"&amp;"|"&amp;"Reading",kipp_maps!H:I,2,FALSE)</f>
        <v>222</v>
      </c>
      <c r="P2372">
        <f>VLOOKUP(A2372&amp;"|"&amp;"Fall"&amp;"|"&amp;"Reading",kipp_maps!H:J,3,FALSE)</f>
        <v>60</v>
      </c>
      <c r="Q2372">
        <f>VLOOKUP(A2372&amp;"|"&amp;"Fall"&amp;"|"&amp;"Reading",kipp_maps!H:K,4,FALSE)</f>
        <v>3</v>
      </c>
      <c r="R2372">
        <f>VLOOKUP(A2372&amp;"|"&amp;"Spring"&amp;"|"&amp;"Reading",kipp_maps!H:I,2,FALSE)</f>
        <v>237</v>
      </c>
      <c r="S2372">
        <f>VLOOKUP(A2372&amp;"|"&amp;"Spring"&amp;"|"&amp;"Reading",kipp_maps!H:J,3,FALSE)</f>
        <v>86</v>
      </c>
      <c r="T2372">
        <f>VLOOKUP(A2372&amp;"|"&amp;"Spring"&amp;"|"&amp;"Reading",kipp_maps!H:K,4,FALSE)</f>
        <v>4</v>
      </c>
      <c r="U2372">
        <f>VLOOKUP(A2372&amp;"|"&amp;"Fall"&amp;"|"&amp;"Reading",kipp_maps!H:L,5,FALSE)</f>
        <v>2</v>
      </c>
      <c r="V2372">
        <f t="shared" si="150"/>
        <v>15</v>
      </c>
      <c r="W2372">
        <f t="shared" si="151"/>
        <v>13</v>
      </c>
    </row>
    <row r="2373" spans="1:23" x14ac:dyDescent="0.25">
      <c r="A2373">
        <v>12014</v>
      </c>
      <c r="B2373" t="str">
        <f>VLOOKUP(A2373,kipp_maps!A:B,2,FALSE)</f>
        <v>School A</v>
      </c>
      <c r="C2373">
        <f>VLOOKUP(A2373,kipp_maps!A:C,3,FALSE)</f>
        <v>8</v>
      </c>
      <c r="D2373">
        <f>VLOOKUP(A2373,kipp_maps!A:D,4,FALSE)</f>
        <v>2019</v>
      </c>
      <c r="E2373" t="str">
        <f>VLOOKUP(A2373,kipp_maps!A:E,5,FALSE)</f>
        <v>GenEd</v>
      </c>
      <c r="F2373">
        <f>VLOOKUP(A2373&amp;"|"&amp;"Fall"&amp;"|"&amp;"Math",kipp_maps!H:I,2,FALSE)</f>
        <v>233</v>
      </c>
      <c r="G2373">
        <f>VLOOKUP(A2373&amp;"|"&amp;"Fall"&amp;"|"&amp;"Math",kipp_maps!H:J,3,FALSE)</f>
        <v>60</v>
      </c>
      <c r="H2373">
        <f>VLOOKUP(A2373&amp;"|"&amp;"Fall"&amp;"|"&amp;"Math",kipp_maps!H:K,4,FALSE)</f>
        <v>3</v>
      </c>
      <c r="I2373">
        <f>VLOOKUP(A2373&amp;"|"&amp;"Spring"&amp;"|"&amp;"Math",kipp_maps!H:I,2,FALSE)</f>
        <v>238</v>
      </c>
      <c r="J2373">
        <f>VLOOKUP(A2373&amp;"|"&amp;"Spring"&amp;"|"&amp;"Math",kipp_maps!H:J,3,FALSE)</f>
        <v>64</v>
      </c>
      <c r="K2373">
        <f>VLOOKUP(A2373&amp;"|"&amp;"Spring"&amp;"|"&amp;"Math",kipp_maps!H:K,4,FALSE)</f>
        <v>3</v>
      </c>
      <c r="L2373">
        <f>VLOOKUP(A2373&amp;"|"&amp;"Fall"&amp;"|"&amp;"Math",kipp_maps!H:L,5,FALSE)</f>
        <v>4</v>
      </c>
      <c r="M2373">
        <f t="shared" si="148"/>
        <v>5</v>
      </c>
      <c r="N2373">
        <f t="shared" si="149"/>
        <v>1</v>
      </c>
      <c r="O2373">
        <f>VLOOKUP(A2373&amp;"|"&amp;"Fall"&amp;"|"&amp;"Reading",kipp_maps!H:I,2,FALSE)</f>
        <v>224</v>
      </c>
      <c r="P2373">
        <f>VLOOKUP(A2373&amp;"|"&amp;"Fall"&amp;"|"&amp;"Reading",kipp_maps!H:J,3,FALSE)</f>
        <v>65</v>
      </c>
      <c r="Q2373">
        <f>VLOOKUP(A2373&amp;"|"&amp;"Fall"&amp;"|"&amp;"Reading",kipp_maps!H:K,4,FALSE)</f>
        <v>3</v>
      </c>
      <c r="R2373">
        <f>VLOOKUP(A2373&amp;"|"&amp;"Spring"&amp;"|"&amp;"Reading",kipp_maps!H:I,2,FALSE)</f>
        <v>228</v>
      </c>
      <c r="S2373">
        <f>VLOOKUP(A2373&amp;"|"&amp;"Spring"&amp;"|"&amp;"Reading",kipp_maps!H:J,3,FALSE)</f>
        <v>69</v>
      </c>
      <c r="T2373">
        <f>VLOOKUP(A2373&amp;"|"&amp;"Spring"&amp;"|"&amp;"Reading",kipp_maps!H:K,4,FALSE)</f>
        <v>3</v>
      </c>
      <c r="U2373">
        <f>VLOOKUP(A2373&amp;"|"&amp;"Fall"&amp;"|"&amp;"Reading",kipp_maps!H:L,5,FALSE)</f>
        <v>2</v>
      </c>
      <c r="V2373">
        <f t="shared" si="150"/>
        <v>4</v>
      </c>
      <c r="W2373">
        <f t="shared" si="151"/>
        <v>2</v>
      </c>
    </row>
    <row r="2374" spans="1:23" x14ac:dyDescent="0.25">
      <c r="A2374">
        <v>11921</v>
      </c>
      <c r="B2374" t="str">
        <f>VLOOKUP(A2374,kipp_maps!A:B,2,FALSE)</f>
        <v>School A</v>
      </c>
      <c r="C2374">
        <f>VLOOKUP(A2374,kipp_maps!A:C,3,FALSE)</f>
        <v>8</v>
      </c>
      <c r="D2374">
        <f>VLOOKUP(A2374,kipp_maps!A:D,4,FALSE)</f>
        <v>2019</v>
      </c>
      <c r="E2374" t="str">
        <f>VLOOKUP(A2374,kipp_maps!A:E,5,FALSE)</f>
        <v>GenEd</v>
      </c>
      <c r="F2374">
        <f>VLOOKUP(A2374&amp;"|"&amp;"Fall"&amp;"|"&amp;"Math",kipp_maps!H:I,2,FALSE)</f>
        <v>245</v>
      </c>
      <c r="G2374">
        <f>VLOOKUP(A2374&amp;"|"&amp;"Fall"&amp;"|"&amp;"Math",kipp_maps!H:J,3,FALSE)</f>
        <v>82</v>
      </c>
      <c r="H2374">
        <f>VLOOKUP(A2374&amp;"|"&amp;"Fall"&amp;"|"&amp;"Math",kipp_maps!H:K,4,FALSE)</f>
        <v>4</v>
      </c>
      <c r="I2374">
        <f>VLOOKUP(A2374&amp;"|"&amp;"Spring"&amp;"|"&amp;"Math",kipp_maps!H:I,2,FALSE)</f>
        <v>243</v>
      </c>
      <c r="J2374">
        <f>VLOOKUP(A2374&amp;"|"&amp;"Spring"&amp;"|"&amp;"Math",kipp_maps!H:J,3,FALSE)</f>
        <v>74</v>
      </c>
      <c r="K2374">
        <f>VLOOKUP(A2374&amp;"|"&amp;"Spring"&amp;"|"&amp;"Math",kipp_maps!H:K,4,FALSE)</f>
        <v>3</v>
      </c>
      <c r="L2374">
        <f>VLOOKUP(A2374&amp;"|"&amp;"Fall"&amp;"|"&amp;"Math",kipp_maps!H:L,5,FALSE)</f>
        <v>3</v>
      </c>
      <c r="M2374">
        <f t="shared" si="148"/>
        <v>-2</v>
      </c>
      <c r="N2374">
        <f t="shared" si="149"/>
        <v>-5</v>
      </c>
      <c r="O2374">
        <f>VLOOKUP(A2374&amp;"|"&amp;"Fall"&amp;"|"&amp;"Reading",kipp_maps!H:I,2,FALSE)</f>
        <v>236</v>
      </c>
      <c r="P2374">
        <f>VLOOKUP(A2374&amp;"|"&amp;"Fall"&amp;"|"&amp;"Reading",kipp_maps!H:J,3,FALSE)</f>
        <v>88</v>
      </c>
      <c r="Q2374">
        <f>VLOOKUP(A2374&amp;"|"&amp;"Fall"&amp;"|"&amp;"Reading",kipp_maps!H:K,4,FALSE)</f>
        <v>4</v>
      </c>
      <c r="R2374">
        <f>VLOOKUP(A2374&amp;"|"&amp;"Spring"&amp;"|"&amp;"Reading",kipp_maps!H:I,2,FALSE)</f>
        <v>239</v>
      </c>
      <c r="S2374">
        <f>VLOOKUP(A2374&amp;"|"&amp;"Spring"&amp;"|"&amp;"Reading",kipp_maps!H:J,3,FALSE)</f>
        <v>89</v>
      </c>
      <c r="T2374">
        <f>VLOOKUP(A2374&amp;"|"&amp;"Spring"&amp;"|"&amp;"Reading",kipp_maps!H:K,4,FALSE)</f>
        <v>4</v>
      </c>
      <c r="U2374">
        <f>VLOOKUP(A2374&amp;"|"&amp;"Fall"&amp;"|"&amp;"Reading",kipp_maps!H:L,5,FALSE)</f>
        <v>2</v>
      </c>
      <c r="V2374">
        <f t="shared" si="150"/>
        <v>3</v>
      </c>
      <c r="W2374">
        <f t="shared" si="151"/>
        <v>1</v>
      </c>
    </row>
    <row r="2375" spans="1:23" x14ac:dyDescent="0.25">
      <c r="A2375">
        <v>23407</v>
      </c>
      <c r="B2375" t="str">
        <f>VLOOKUP(A2375,kipp_maps!A:B,2,FALSE)</f>
        <v>School A</v>
      </c>
      <c r="C2375">
        <f>VLOOKUP(A2375,kipp_maps!A:C,3,FALSE)</f>
        <v>8</v>
      </c>
      <c r="D2375">
        <f>VLOOKUP(A2375,kipp_maps!A:D,4,FALSE)</f>
        <v>2019</v>
      </c>
      <c r="E2375" t="str">
        <f>VLOOKUP(A2375,kipp_maps!A:E,5,FALSE)</f>
        <v>GenEd</v>
      </c>
      <c r="F2375">
        <f>VLOOKUP(A2375&amp;"|"&amp;"Fall"&amp;"|"&amp;"Math",kipp_maps!H:I,2,FALSE)</f>
        <v>235</v>
      </c>
      <c r="G2375">
        <f>VLOOKUP(A2375&amp;"|"&amp;"Fall"&amp;"|"&amp;"Math",kipp_maps!H:J,3,FALSE)</f>
        <v>64</v>
      </c>
      <c r="H2375">
        <f>VLOOKUP(A2375&amp;"|"&amp;"Fall"&amp;"|"&amp;"Math",kipp_maps!H:K,4,FALSE)</f>
        <v>3</v>
      </c>
      <c r="I2375">
        <f>VLOOKUP(A2375&amp;"|"&amp;"Spring"&amp;"|"&amp;"Math",kipp_maps!H:I,2,FALSE)</f>
        <v>238</v>
      </c>
      <c r="J2375">
        <f>VLOOKUP(A2375&amp;"|"&amp;"Spring"&amp;"|"&amp;"Math",kipp_maps!H:J,3,FALSE)</f>
        <v>64</v>
      </c>
      <c r="K2375">
        <f>VLOOKUP(A2375&amp;"|"&amp;"Spring"&amp;"|"&amp;"Math",kipp_maps!H:K,4,FALSE)</f>
        <v>3</v>
      </c>
      <c r="L2375">
        <f>VLOOKUP(A2375&amp;"|"&amp;"Fall"&amp;"|"&amp;"Math",kipp_maps!H:L,5,FALSE)</f>
        <v>4</v>
      </c>
      <c r="M2375">
        <f t="shared" si="148"/>
        <v>3</v>
      </c>
      <c r="N2375">
        <f t="shared" si="149"/>
        <v>-1</v>
      </c>
      <c r="O2375">
        <f>VLOOKUP(A2375&amp;"|"&amp;"Fall"&amp;"|"&amp;"Reading",kipp_maps!H:I,2,FALSE)</f>
        <v>228</v>
      </c>
      <c r="P2375">
        <f>VLOOKUP(A2375&amp;"|"&amp;"Fall"&amp;"|"&amp;"Reading",kipp_maps!H:J,3,FALSE)</f>
        <v>74</v>
      </c>
      <c r="Q2375">
        <f>VLOOKUP(A2375&amp;"|"&amp;"Fall"&amp;"|"&amp;"Reading",kipp_maps!H:K,4,FALSE)</f>
        <v>3</v>
      </c>
      <c r="R2375">
        <f>VLOOKUP(A2375&amp;"|"&amp;"Spring"&amp;"|"&amp;"Reading",kipp_maps!H:I,2,FALSE)</f>
        <v>233</v>
      </c>
      <c r="S2375">
        <f>VLOOKUP(A2375&amp;"|"&amp;"Spring"&amp;"|"&amp;"Reading",kipp_maps!H:J,3,FALSE)</f>
        <v>79</v>
      </c>
      <c r="T2375">
        <f>VLOOKUP(A2375&amp;"|"&amp;"Spring"&amp;"|"&amp;"Reading",kipp_maps!H:K,4,FALSE)</f>
        <v>4</v>
      </c>
      <c r="U2375">
        <f>VLOOKUP(A2375&amp;"|"&amp;"Fall"&amp;"|"&amp;"Reading",kipp_maps!H:L,5,FALSE)</f>
        <v>2</v>
      </c>
      <c r="V2375">
        <f t="shared" si="150"/>
        <v>5</v>
      </c>
      <c r="W2375">
        <f t="shared" si="151"/>
        <v>3</v>
      </c>
    </row>
    <row r="2376" spans="1:23" x14ac:dyDescent="0.25">
      <c r="A2376">
        <v>11745</v>
      </c>
      <c r="B2376" t="str">
        <f>VLOOKUP(A2376,kipp_maps!A:B,2,FALSE)</f>
        <v>School A</v>
      </c>
      <c r="C2376">
        <f>VLOOKUP(A2376,kipp_maps!A:C,3,FALSE)</f>
        <v>8</v>
      </c>
      <c r="D2376">
        <f>VLOOKUP(A2376,kipp_maps!A:D,4,FALSE)</f>
        <v>2019</v>
      </c>
      <c r="E2376" t="str">
        <f>VLOOKUP(A2376,kipp_maps!A:E,5,FALSE)</f>
        <v>Gifted</v>
      </c>
      <c r="F2376">
        <f>VLOOKUP(A2376&amp;"|"&amp;"Fall"&amp;"|"&amp;"Math",kipp_maps!H:I,2,FALSE)</f>
        <v>247</v>
      </c>
      <c r="G2376">
        <f>VLOOKUP(A2376&amp;"|"&amp;"Fall"&amp;"|"&amp;"Math",kipp_maps!H:J,3,FALSE)</f>
        <v>85</v>
      </c>
      <c r="H2376">
        <f>VLOOKUP(A2376&amp;"|"&amp;"Fall"&amp;"|"&amp;"Math",kipp_maps!H:K,4,FALSE)</f>
        <v>4</v>
      </c>
      <c r="I2376">
        <f>VLOOKUP(A2376&amp;"|"&amp;"Spring"&amp;"|"&amp;"Math",kipp_maps!H:I,2,FALSE)</f>
        <v>249</v>
      </c>
      <c r="J2376">
        <f>VLOOKUP(A2376&amp;"|"&amp;"Spring"&amp;"|"&amp;"Math",kipp_maps!H:J,3,FALSE)</f>
        <v>83</v>
      </c>
      <c r="K2376">
        <f>VLOOKUP(A2376&amp;"|"&amp;"Spring"&amp;"|"&amp;"Math",kipp_maps!H:K,4,FALSE)</f>
        <v>4</v>
      </c>
      <c r="L2376">
        <f>VLOOKUP(A2376&amp;"|"&amp;"Fall"&amp;"|"&amp;"Math",kipp_maps!H:L,5,FALSE)</f>
        <v>3</v>
      </c>
      <c r="M2376">
        <f t="shared" si="148"/>
        <v>2</v>
      </c>
      <c r="N2376">
        <f t="shared" si="149"/>
        <v>-1</v>
      </c>
      <c r="O2376">
        <f>VLOOKUP(A2376&amp;"|"&amp;"Fall"&amp;"|"&amp;"Reading",kipp_maps!H:I,2,FALSE)</f>
        <v>232</v>
      </c>
      <c r="P2376">
        <f>VLOOKUP(A2376&amp;"|"&amp;"Fall"&amp;"|"&amp;"Reading",kipp_maps!H:J,3,FALSE)</f>
        <v>82</v>
      </c>
      <c r="Q2376">
        <f>VLOOKUP(A2376&amp;"|"&amp;"Fall"&amp;"|"&amp;"Reading",kipp_maps!H:K,4,FALSE)</f>
        <v>4</v>
      </c>
      <c r="R2376">
        <f>VLOOKUP(A2376&amp;"|"&amp;"Spring"&amp;"|"&amp;"Reading",kipp_maps!H:I,2,FALSE)</f>
        <v>239</v>
      </c>
      <c r="S2376">
        <f>VLOOKUP(A2376&amp;"|"&amp;"Spring"&amp;"|"&amp;"Reading",kipp_maps!H:J,3,FALSE)</f>
        <v>89</v>
      </c>
      <c r="T2376">
        <f>VLOOKUP(A2376&amp;"|"&amp;"Spring"&amp;"|"&amp;"Reading",kipp_maps!H:K,4,FALSE)</f>
        <v>4</v>
      </c>
      <c r="U2376">
        <f>VLOOKUP(A2376&amp;"|"&amp;"Fall"&amp;"|"&amp;"Reading",kipp_maps!H:L,5,FALSE)</f>
        <v>2</v>
      </c>
      <c r="V2376">
        <f t="shared" si="150"/>
        <v>7</v>
      </c>
      <c r="W2376">
        <f t="shared" si="151"/>
        <v>5</v>
      </c>
    </row>
    <row r="2377" spans="1:23" x14ac:dyDescent="0.25">
      <c r="A2377">
        <v>21162</v>
      </c>
      <c r="B2377" t="str">
        <f>VLOOKUP(A2377,kipp_maps!A:B,2,FALSE)</f>
        <v>School A</v>
      </c>
      <c r="C2377">
        <f>VLOOKUP(A2377,kipp_maps!A:C,3,FALSE)</f>
        <v>8</v>
      </c>
      <c r="D2377">
        <f>VLOOKUP(A2377,kipp_maps!A:D,4,FALSE)</f>
        <v>2019</v>
      </c>
      <c r="E2377" t="str">
        <f>VLOOKUP(A2377,kipp_maps!A:E,5,FALSE)</f>
        <v>GenEd</v>
      </c>
      <c r="F2377">
        <f>VLOOKUP(A2377&amp;"|"&amp;"Fall"&amp;"|"&amp;"Math",kipp_maps!H:I,2,FALSE)</f>
        <v>229</v>
      </c>
      <c r="G2377">
        <f>VLOOKUP(A2377&amp;"|"&amp;"Fall"&amp;"|"&amp;"Math",kipp_maps!H:J,3,FALSE)</f>
        <v>51</v>
      </c>
      <c r="H2377">
        <f>VLOOKUP(A2377&amp;"|"&amp;"Fall"&amp;"|"&amp;"Math",kipp_maps!H:K,4,FALSE)</f>
        <v>3</v>
      </c>
      <c r="I2377">
        <f>VLOOKUP(A2377&amp;"|"&amp;"Spring"&amp;"|"&amp;"Math",kipp_maps!H:I,2,FALSE)</f>
        <v>231</v>
      </c>
      <c r="J2377">
        <f>VLOOKUP(A2377&amp;"|"&amp;"Spring"&amp;"|"&amp;"Math",kipp_maps!H:J,3,FALSE)</f>
        <v>50</v>
      </c>
      <c r="K2377">
        <f>VLOOKUP(A2377&amp;"|"&amp;"Spring"&amp;"|"&amp;"Math",kipp_maps!H:K,4,FALSE)</f>
        <v>3</v>
      </c>
      <c r="L2377">
        <f>VLOOKUP(A2377&amp;"|"&amp;"Fall"&amp;"|"&amp;"Math",kipp_maps!H:L,5,FALSE)</f>
        <v>4</v>
      </c>
      <c r="M2377">
        <f t="shared" si="148"/>
        <v>2</v>
      </c>
      <c r="N2377">
        <f t="shared" si="149"/>
        <v>-2</v>
      </c>
      <c r="O2377">
        <f>VLOOKUP(A2377&amp;"|"&amp;"Fall"&amp;"|"&amp;"Reading",kipp_maps!H:I,2,FALSE)</f>
        <v>214</v>
      </c>
      <c r="P2377">
        <f>VLOOKUP(A2377&amp;"|"&amp;"Fall"&amp;"|"&amp;"Reading",kipp_maps!H:J,3,FALSE)</f>
        <v>39</v>
      </c>
      <c r="Q2377">
        <f>VLOOKUP(A2377&amp;"|"&amp;"Fall"&amp;"|"&amp;"Reading",kipp_maps!H:K,4,FALSE)</f>
        <v>2</v>
      </c>
      <c r="R2377">
        <f>VLOOKUP(A2377&amp;"|"&amp;"Spring"&amp;"|"&amp;"Reading",kipp_maps!H:I,2,FALSE)</f>
        <v>195</v>
      </c>
      <c r="S2377">
        <f>VLOOKUP(A2377&amp;"|"&amp;"Spring"&amp;"|"&amp;"Reading",kipp_maps!H:J,3,FALSE)</f>
        <v>6</v>
      </c>
      <c r="T2377">
        <f>VLOOKUP(A2377&amp;"|"&amp;"Spring"&amp;"|"&amp;"Reading",kipp_maps!H:K,4,FALSE)</f>
        <v>1</v>
      </c>
      <c r="U2377">
        <f>VLOOKUP(A2377&amp;"|"&amp;"Fall"&amp;"|"&amp;"Reading",kipp_maps!H:L,5,FALSE)</f>
        <v>4</v>
      </c>
      <c r="V2377">
        <f t="shared" si="150"/>
        <v>-19</v>
      </c>
      <c r="W2377">
        <f t="shared" si="151"/>
        <v>-23</v>
      </c>
    </row>
    <row r="2378" spans="1:23" x14ac:dyDescent="0.25">
      <c r="A2378">
        <v>17343</v>
      </c>
      <c r="B2378" t="str">
        <f>VLOOKUP(A2378,kipp_maps!A:B,2,FALSE)</f>
        <v>School A</v>
      </c>
      <c r="C2378">
        <f>VLOOKUP(A2378,kipp_maps!A:C,3,FALSE)</f>
        <v>8</v>
      </c>
      <c r="D2378">
        <f>VLOOKUP(A2378,kipp_maps!A:D,4,FALSE)</f>
        <v>2019</v>
      </c>
      <c r="E2378" t="str">
        <f>VLOOKUP(A2378,kipp_maps!A:E,5,FALSE)</f>
        <v>GenEd</v>
      </c>
      <c r="F2378">
        <f>VLOOKUP(A2378&amp;"|"&amp;"Fall"&amp;"|"&amp;"Math",kipp_maps!H:I,2,FALSE)</f>
        <v>235</v>
      </c>
      <c r="G2378">
        <f>VLOOKUP(A2378&amp;"|"&amp;"Fall"&amp;"|"&amp;"Math",kipp_maps!H:J,3,FALSE)</f>
        <v>64</v>
      </c>
      <c r="H2378">
        <f>VLOOKUP(A2378&amp;"|"&amp;"Fall"&amp;"|"&amp;"Math",kipp_maps!H:K,4,FALSE)</f>
        <v>3</v>
      </c>
      <c r="I2378">
        <f>VLOOKUP(A2378&amp;"|"&amp;"Spring"&amp;"|"&amp;"Math",kipp_maps!H:I,2,FALSE)</f>
        <v>239</v>
      </c>
      <c r="J2378">
        <f>VLOOKUP(A2378&amp;"|"&amp;"Spring"&amp;"|"&amp;"Math",kipp_maps!H:J,3,FALSE)</f>
        <v>66</v>
      </c>
      <c r="K2378">
        <f>VLOOKUP(A2378&amp;"|"&amp;"Spring"&amp;"|"&amp;"Math",kipp_maps!H:K,4,FALSE)</f>
        <v>3</v>
      </c>
      <c r="L2378">
        <f>VLOOKUP(A2378&amp;"|"&amp;"Fall"&amp;"|"&amp;"Math",kipp_maps!H:L,5,FALSE)</f>
        <v>4</v>
      </c>
      <c r="M2378">
        <f t="shared" si="148"/>
        <v>4</v>
      </c>
      <c r="N2378">
        <f t="shared" si="149"/>
        <v>0</v>
      </c>
      <c r="O2378">
        <f>VLOOKUP(A2378&amp;"|"&amp;"Fall"&amp;"|"&amp;"Reading",kipp_maps!H:I,2,FALSE)</f>
        <v>225</v>
      </c>
      <c r="P2378">
        <f>VLOOKUP(A2378&amp;"|"&amp;"Fall"&amp;"|"&amp;"Reading",kipp_maps!H:J,3,FALSE)</f>
        <v>67</v>
      </c>
      <c r="Q2378">
        <f>VLOOKUP(A2378&amp;"|"&amp;"Fall"&amp;"|"&amp;"Reading",kipp_maps!H:K,4,FALSE)</f>
        <v>3</v>
      </c>
      <c r="R2378">
        <f>VLOOKUP(A2378&amp;"|"&amp;"Spring"&amp;"|"&amp;"Reading",kipp_maps!H:I,2,FALSE)</f>
        <v>229</v>
      </c>
      <c r="S2378">
        <f>VLOOKUP(A2378&amp;"|"&amp;"Spring"&amp;"|"&amp;"Reading",kipp_maps!H:J,3,FALSE)</f>
        <v>71</v>
      </c>
      <c r="T2378">
        <f>VLOOKUP(A2378&amp;"|"&amp;"Spring"&amp;"|"&amp;"Reading",kipp_maps!H:K,4,FALSE)</f>
        <v>3</v>
      </c>
      <c r="U2378">
        <f>VLOOKUP(A2378&amp;"|"&amp;"Fall"&amp;"|"&amp;"Reading",kipp_maps!H:L,5,FALSE)</f>
        <v>2</v>
      </c>
      <c r="V2378">
        <f t="shared" si="150"/>
        <v>4</v>
      </c>
      <c r="W2378">
        <f t="shared" si="151"/>
        <v>2</v>
      </c>
    </row>
    <row r="2379" spans="1:23" x14ac:dyDescent="0.25">
      <c r="A2379">
        <v>12807</v>
      </c>
      <c r="B2379" t="str">
        <f>VLOOKUP(A2379,kipp_maps!A:B,2,FALSE)</f>
        <v>School A</v>
      </c>
      <c r="C2379">
        <f>VLOOKUP(A2379,kipp_maps!A:C,3,FALSE)</f>
        <v>8</v>
      </c>
      <c r="D2379">
        <f>VLOOKUP(A2379,kipp_maps!A:D,4,FALSE)</f>
        <v>2019</v>
      </c>
      <c r="E2379" t="str">
        <f>VLOOKUP(A2379,kipp_maps!A:E,5,FALSE)</f>
        <v>GenEd</v>
      </c>
      <c r="F2379">
        <f>VLOOKUP(A2379&amp;"|"&amp;"Fall"&amp;"|"&amp;"Math",kipp_maps!H:I,2,FALSE)</f>
        <v>245</v>
      </c>
      <c r="G2379">
        <f>VLOOKUP(A2379&amp;"|"&amp;"Fall"&amp;"|"&amp;"Math",kipp_maps!H:J,3,FALSE)</f>
        <v>82</v>
      </c>
      <c r="H2379">
        <f>VLOOKUP(A2379&amp;"|"&amp;"Fall"&amp;"|"&amp;"Math",kipp_maps!H:K,4,FALSE)</f>
        <v>4</v>
      </c>
      <c r="I2379">
        <f>VLOOKUP(A2379&amp;"|"&amp;"Spring"&amp;"|"&amp;"Math",kipp_maps!H:I,2,FALSE)</f>
        <v>255</v>
      </c>
      <c r="J2379">
        <f>VLOOKUP(A2379&amp;"|"&amp;"Spring"&amp;"|"&amp;"Math",kipp_maps!H:J,3,FALSE)</f>
        <v>90</v>
      </c>
      <c r="K2379">
        <f>VLOOKUP(A2379&amp;"|"&amp;"Spring"&amp;"|"&amp;"Math",kipp_maps!H:K,4,FALSE)</f>
        <v>4</v>
      </c>
      <c r="L2379">
        <f>VLOOKUP(A2379&amp;"|"&amp;"Fall"&amp;"|"&amp;"Math",kipp_maps!H:L,5,FALSE)</f>
        <v>3</v>
      </c>
      <c r="M2379">
        <f t="shared" si="148"/>
        <v>10</v>
      </c>
      <c r="N2379">
        <f t="shared" si="149"/>
        <v>7</v>
      </c>
      <c r="O2379">
        <f>VLOOKUP(A2379&amp;"|"&amp;"Fall"&amp;"|"&amp;"Reading",kipp_maps!H:I,2,FALSE)</f>
        <v>226</v>
      </c>
      <c r="P2379">
        <f>VLOOKUP(A2379&amp;"|"&amp;"Fall"&amp;"|"&amp;"Reading",kipp_maps!H:J,3,FALSE)</f>
        <v>70</v>
      </c>
      <c r="Q2379">
        <f>VLOOKUP(A2379&amp;"|"&amp;"Fall"&amp;"|"&amp;"Reading",kipp_maps!H:K,4,FALSE)</f>
        <v>3</v>
      </c>
      <c r="R2379">
        <f>VLOOKUP(A2379&amp;"|"&amp;"Spring"&amp;"|"&amp;"Reading",kipp_maps!H:I,2,FALSE)</f>
        <v>231</v>
      </c>
      <c r="S2379">
        <f>VLOOKUP(A2379&amp;"|"&amp;"Spring"&amp;"|"&amp;"Reading",kipp_maps!H:J,3,FALSE)</f>
        <v>76</v>
      </c>
      <c r="T2379">
        <f>VLOOKUP(A2379&amp;"|"&amp;"Spring"&amp;"|"&amp;"Reading",kipp_maps!H:K,4,FALSE)</f>
        <v>4</v>
      </c>
      <c r="U2379">
        <f>VLOOKUP(A2379&amp;"|"&amp;"Fall"&amp;"|"&amp;"Reading",kipp_maps!H:L,5,FALSE)</f>
        <v>2</v>
      </c>
      <c r="V2379">
        <f t="shared" si="150"/>
        <v>5</v>
      </c>
      <c r="W2379">
        <f t="shared" si="151"/>
        <v>3</v>
      </c>
    </row>
    <row r="2380" spans="1:23" x14ac:dyDescent="0.25">
      <c r="A2380">
        <v>19989</v>
      </c>
      <c r="B2380" t="str">
        <f>VLOOKUP(A2380,kipp_maps!A:B,2,FALSE)</f>
        <v>School D</v>
      </c>
      <c r="C2380">
        <f>VLOOKUP(A2380,kipp_maps!A:C,3,FALSE)</f>
        <v>8</v>
      </c>
      <c r="D2380">
        <f>VLOOKUP(A2380,kipp_maps!A:D,4,FALSE)</f>
        <v>2019</v>
      </c>
      <c r="E2380" t="str">
        <f>VLOOKUP(A2380,kipp_maps!A:E,5,FALSE)</f>
        <v>SPED</v>
      </c>
      <c r="F2380">
        <f>VLOOKUP(A2380&amp;"|"&amp;"Fall"&amp;"|"&amp;"Math",kipp_maps!H:I,2,FALSE)</f>
        <v>195</v>
      </c>
      <c r="G2380">
        <f>VLOOKUP(A2380&amp;"|"&amp;"Fall"&amp;"|"&amp;"Math",kipp_maps!H:J,3,FALSE)</f>
        <v>3</v>
      </c>
      <c r="H2380">
        <f>VLOOKUP(A2380&amp;"|"&amp;"Fall"&amp;"|"&amp;"Math",kipp_maps!H:K,4,FALSE)</f>
        <v>1</v>
      </c>
      <c r="I2380">
        <f>VLOOKUP(A2380&amp;"|"&amp;"Spring"&amp;"|"&amp;"Math",kipp_maps!H:I,2,FALSE)</f>
        <v>193</v>
      </c>
      <c r="J2380">
        <f>VLOOKUP(A2380&amp;"|"&amp;"Spring"&amp;"|"&amp;"Math",kipp_maps!H:J,3,FALSE)</f>
        <v>2</v>
      </c>
      <c r="K2380">
        <f>VLOOKUP(A2380&amp;"|"&amp;"Spring"&amp;"|"&amp;"Math",kipp_maps!H:K,4,FALSE)</f>
        <v>1</v>
      </c>
      <c r="L2380">
        <f>VLOOKUP(A2380&amp;"|"&amp;"Fall"&amp;"|"&amp;"Math",kipp_maps!H:L,5,FALSE)</f>
        <v>6</v>
      </c>
      <c r="M2380">
        <f t="shared" si="148"/>
        <v>-2</v>
      </c>
      <c r="N2380">
        <f t="shared" si="149"/>
        <v>-8</v>
      </c>
      <c r="O2380">
        <f>VLOOKUP(A2380&amp;"|"&amp;"Fall"&amp;"|"&amp;"Reading",kipp_maps!H:I,2,FALSE)</f>
        <v>183</v>
      </c>
      <c r="P2380">
        <f>VLOOKUP(A2380&amp;"|"&amp;"Fall"&amp;"|"&amp;"Reading",kipp_maps!H:J,3,FALSE)</f>
        <v>1</v>
      </c>
      <c r="Q2380">
        <f>VLOOKUP(A2380&amp;"|"&amp;"Fall"&amp;"|"&amp;"Reading",kipp_maps!H:K,4,FALSE)</f>
        <v>1</v>
      </c>
      <c r="R2380">
        <f>VLOOKUP(A2380&amp;"|"&amp;"Spring"&amp;"|"&amp;"Reading",kipp_maps!H:I,2,FALSE)</f>
        <v>192</v>
      </c>
      <c r="S2380">
        <f>VLOOKUP(A2380&amp;"|"&amp;"Spring"&amp;"|"&amp;"Reading",kipp_maps!H:J,3,FALSE)</f>
        <v>4</v>
      </c>
      <c r="T2380">
        <f>VLOOKUP(A2380&amp;"|"&amp;"Spring"&amp;"|"&amp;"Reading",kipp_maps!H:K,4,FALSE)</f>
        <v>1</v>
      </c>
      <c r="U2380">
        <f>VLOOKUP(A2380&amp;"|"&amp;"Fall"&amp;"|"&amp;"Reading",kipp_maps!H:L,5,FALSE)</f>
        <v>8</v>
      </c>
      <c r="V2380">
        <f t="shared" si="150"/>
        <v>9</v>
      </c>
      <c r="W2380">
        <f t="shared" si="151"/>
        <v>1</v>
      </c>
    </row>
    <row r="2381" spans="1:23" x14ac:dyDescent="0.25">
      <c r="A2381">
        <v>19525</v>
      </c>
      <c r="B2381" t="str">
        <f>VLOOKUP(A2381,kipp_maps!A:B,2,FALSE)</f>
        <v>School D</v>
      </c>
      <c r="C2381">
        <f>VLOOKUP(A2381,kipp_maps!A:C,3,FALSE)</f>
        <v>8</v>
      </c>
      <c r="D2381">
        <f>VLOOKUP(A2381,kipp_maps!A:D,4,FALSE)</f>
        <v>2019</v>
      </c>
      <c r="E2381" t="str">
        <f>VLOOKUP(A2381,kipp_maps!A:E,5,FALSE)</f>
        <v>SPED</v>
      </c>
      <c r="F2381">
        <f>VLOOKUP(A2381&amp;"|"&amp;"Fall"&amp;"|"&amp;"Math",kipp_maps!H:I,2,FALSE)</f>
        <v>178</v>
      </c>
      <c r="G2381">
        <f>VLOOKUP(A2381&amp;"|"&amp;"Fall"&amp;"|"&amp;"Math",kipp_maps!H:J,3,FALSE)</f>
        <v>1</v>
      </c>
      <c r="H2381">
        <f>VLOOKUP(A2381&amp;"|"&amp;"Fall"&amp;"|"&amp;"Math",kipp_maps!H:K,4,FALSE)</f>
        <v>1</v>
      </c>
      <c r="I2381">
        <f>VLOOKUP(A2381&amp;"|"&amp;"Spring"&amp;"|"&amp;"Math",kipp_maps!H:I,2,FALSE)</f>
        <v>183</v>
      </c>
      <c r="J2381">
        <f>VLOOKUP(A2381&amp;"|"&amp;"Spring"&amp;"|"&amp;"Math",kipp_maps!H:J,3,FALSE)</f>
        <v>1</v>
      </c>
      <c r="K2381">
        <f>VLOOKUP(A2381&amp;"|"&amp;"Spring"&amp;"|"&amp;"Math",kipp_maps!H:K,4,FALSE)</f>
        <v>1</v>
      </c>
      <c r="L2381">
        <f>VLOOKUP(A2381&amp;"|"&amp;"Fall"&amp;"|"&amp;"Math",kipp_maps!H:L,5,FALSE)</f>
        <v>7</v>
      </c>
      <c r="M2381">
        <f t="shared" si="148"/>
        <v>5</v>
      </c>
      <c r="N2381">
        <f t="shared" si="149"/>
        <v>-2</v>
      </c>
      <c r="O2381">
        <f>VLOOKUP(A2381&amp;"|"&amp;"Fall"&amp;"|"&amp;"Reading",kipp_maps!H:I,2,FALSE)</f>
        <v>212</v>
      </c>
      <c r="P2381">
        <f>VLOOKUP(A2381&amp;"|"&amp;"Fall"&amp;"|"&amp;"Reading",kipp_maps!H:J,3,FALSE)</f>
        <v>34</v>
      </c>
      <c r="Q2381">
        <f>VLOOKUP(A2381&amp;"|"&amp;"Fall"&amp;"|"&amp;"Reading",kipp_maps!H:K,4,FALSE)</f>
        <v>2</v>
      </c>
      <c r="R2381">
        <f>VLOOKUP(A2381&amp;"|"&amp;"Spring"&amp;"|"&amp;"Reading",kipp_maps!H:I,2,FALSE)</f>
        <v>220</v>
      </c>
      <c r="S2381">
        <f>VLOOKUP(A2381&amp;"|"&amp;"Spring"&amp;"|"&amp;"Reading",kipp_maps!H:J,3,FALSE)</f>
        <v>50</v>
      </c>
      <c r="T2381">
        <f>VLOOKUP(A2381&amp;"|"&amp;"Spring"&amp;"|"&amp;"Reading",kipp_maps!H:K,4,FALSE)</f>
        <v>3</v>
      </c>
      <c r="U2381">
        <f>VLOOKUP(A2381&amp;"|"&amp;"Fall"&amp;"|"&amp;"Reading",kipp_maps!H:L,5,FALSE)</f>
        <v>4</v>
      </c>
      <c r="V2381">
        <f t="shared" si="150"/>
        <v>8</v>
      </c>
      <c r="W2381">
        <f t="shared" si="151"/>
        <v>4</v>
      </c>
    </row>
    <row r="2382" spans="1:23" x14ac:dyDescent="0.25">
      <c r="A2382">
        <v>18126</v>
      </c>
      <c r="B2382" t="str">
        <f>VLOOKUP(A2382,kipp_maps!A:B,2,FALSE)</f>
        <v>School A</v>
      </c>
      <c r="C2382">
        <f>VLOOKUP(A2382,kipp_maps!A:C,3,FALSE)</f>
        <v>8</v>
      </c>
      <c r="D2382">
        <f>VLOOKUP(A2382,kipp_maps!A:D,4,FALSE)</f>
        <v>2019</v>
      </c>
      <c r="E2382" t="str">
        <f>VLOOKUP(A2382,kipp_maps!A:E,5,FALSE)</f>
        <v>GenEd</v>
      </c>
      <c r="F2382">
        <f>VLOOKUP(A2382&amp;"|"&amp;"Fall"&amp;"|"&amp;"Math",kipp_maps!H:I,2,FALSE)</f>
        <v>221</v>
      </c>
      <c r="G2382">
        <f>VLOOKUP(A2382&amp;"|"&amp;"Fall"&amp;"|"&amp;"Math",kipp_maps!H:J,3,FALSE)</f>
        <v>33</v>
      </c>
      <c r="H2382">
        <f>VLOOKUP(A2382&amp;"|"&amp;"Fall"&amp;"|"&amp;"Math",kipp_maps!H:K,4,FALSE)</f>
        <v>2</v>
      </c>
      <c r="I2382">
        <f>VLOOKUP(A2382&amp;"|"&amp;"Spring"&amp;"|"&amp;"Math",kipp_maps!H:I,2,FALSE)</f>
        <v>229</v>
      </c>
      <c r="J2382">
        <f>VLOOKUP(A2382&amp;"|"&amp;"Spring"&amp;"|"&amp;"Math",kipp_maps!H:J,3,FALSE)</f>
        <v>46</v>
      </c>
      <c r="K2382">
        <f>VLOOKUP(A2382&amp;"|"&amp;"Spring"&amp;"|"&amp;"Math",kipp_maps!H:K,4,FALSE)</f>
        <v>2</v>
      </c>
      <c r="L2382">
        <f>VLOOKUP(A2382&amp;"|"&amp;"Fall"&amp;"|"&amp;"Math",kipp_maps!H:L,5,FALSE)</f>
        <v>4</v>
      </c>
      <c r="M2382">
        <f t="shared" si="148"/>
        <v>8</v>
      </c>
      <c r="N2382">
        <f t="shared" si="149"/>
        <v>4</v>
      </c>
      <c r="O2382">
        <f>VLOOKUP(A2382&amp;"|"&amp;"Fall"&amp;"|"&amp;"Reading",kipp_maps!H:I,2,FALSE)</f>
        <v>220</v>
      </c>
      <c r="P2382">
        <f>VLOOKUP(A2382&amp;"|"&amp;"Fall"&amp;"|"&amp;"Reading",kipp_maps!H:J,3,FALSE)</f>
        <v>55</v>
      </c>
      <c r="Q2382">
        <f>VLOOKUP(A2382&amp;"|"&amp;"Fall"&amp;"|"&amp;"Reading",kipp_maps!H:K,4,FALSE)</f>
        <v>3</v>
      </c>
      <c r="R2382">
        <f>VLOOKUP(A2382&amp;"|"&amp;"Spring"&amp;"|"&amp;"Reading",kipp_maps!H:I,2,FALSE)</f>
        <v>218</v>
      </c>
      <c r="S2382">
        <f>VLOOKUP(A2382&amp;"|"&amp;"Spring"&amp;"|"&amp;"Reading",kipp_maps!H:J,3,FALSE)</f>
        <v>45</v>
      </c>
      <c r="T2382">
        <f>VLOOKUP(A2382&amp;"|"&amp;"Spring"&amp;"|"&amp;"Reading",kipp_maps!H:K,4,FALSE)</f>
        <v>2</v>
      </c>
      <c r="U2382">
        <f>VLOOKUP(A2382&amp;"|"&amp;"Fall"&amp;"|"&amp;"Reading",kipp_maps!H:L,5,FALSE)</f>
        <v>3</v>
      </c>
      <c r="V2382">
        <f t="shared" si="150"/>
        <v>-2</v>
      </c>
      <c r="W2382">
        <f t="shared" si="151"/>
        <v>-5</v>
      </c>
    </row>
    <row r="2383" spans="1:23" x14ac:dyDescent="0.25">
      <c r="A2383">
        <v>20374</v>
      </c>
      <c r="B2383" t="str">
        <f>VLOOKUP(A2383,kipp_maps!A:B,2,FALSE)</f>
        <v>School D</v>
      </c>
      <c r="C2383">
        <f>VLOOKUP(A2383,kipp_maps!A:C,3,FALSE)</f>
        <v>8</v>
      </c>
      <c r="D2383">
        <f>VLOOKUP(A2383,kipp_maps!A:D,4,FALSE)</f>
        <v>2019</v>
      </c>
      <c r="E2383" t="str">
        <f>VLOOKUP(A2383,kipp_maps!A:E,5,FALSE)</f>
        <v>GenEd</v>
      </c>
      <c r="F2383">
        <f>VLOOKUP(A2383&amp;"|"&amp;"Fall"&amp;"|"&amp;"Math",kipp_maps!H:I,2,FALSE)</f>
        <v>217</v>
      </c>
      <c r="G2383">
        <f>VLOOKUP(A2383&amp;"|"&amp;"Fall"&amp;"|"&amp;"Math",kipp_maps!H:J,3,FALSE)</f>
        <v>26</v>
      </c>
      <c r="H2383">
        <f>VLOOKUP(A2383&amp;"|"&amp;"Fall"&amp;"|"&amp;"Math",kipp_maps!H:K,4,FALSE)</f>
        <v>2</v>
      </c>
      <c r="I2383">
        <f>VLOOKUP(A2383&amp;"|"&amp;"Spring"&amp;"|"&amp;"Math",kipp_maps!H:I,2,FALSE)</f>
        <v>217</v>
      </c>
      <c r="J2383">
        <f>VLOOKUP(A2383&amp;"|"&amp;"Spring"&amp;"|"&amp;"Math",kipp_maps!H:J,3,FALSE)</f>
        <v>23</v>
      </c>
      <c r="K2383">
        <f>VLOOKUP(A2383&amp;"|"&amp;"Spring"&amp;"|"&amp;"Math",kipp_maps!H:K,4,FALSE)</f>
        <v>1</v>
      </c>
      <c r="L2383">
        <f>VLOOKUP(A2383&amp;"|"&amp;"Fall"&amp;"|"&amp;"Math",kipp_maps!H:L,5,FALSE)</f>
        <v>5</v>
      </c>
      <c r="M2383">
        <f t="shared" si="148"/>
        <v>0</v>
      </c>
      <c r="N2383">
        <f t="shared" si="149"/>
        <v>-5</v>
      </c>
      <c r="O2383">
        <f>VLOOKUP(A2383&amp;"|"&amp;"Fall"&amp;"|"&amp;"Reading",kipp_maps!H:I,2,FALSE)</f>
        <v>222</v>
      </c>
      <c r="P2383">
        <f>VLOOKUP(A2383&amp;"|"&amp;"Fall"&amp;"|"&amp;"Reading",kipp_maps!H:J,3,FALSE)</f>
        <v>60</v>
      </c>
      <c r="Q2383">
        <f>VLOOKUP(A2383&amp;"|"&amp;"Fall"&amp;"|"&amp;"Reading",kipp_maps!H:K,4,FALSE)</f>
        <v>3</v>
      </c>
      <c r="R2383">
        <f>VLOOKUP(A2383&amp;"|"&amp;"Spring"&amp;"|"&amp;"Reading",kipp_maps!H:I,2,FALSE)</f>
        <v>217</v>
      </c>
      <c r="S2383">
        <f>VLOOKUP(A2383&amp;"|"&amp;"Spring"&amp;"|"&amp;"Reading",kipp_maps!H:J,3,FALSE)</f>
        <v>42</v>
      </c>
      <c r="T2383">
        <f>VLOOKUP(A2383&amp;"|"&amp;"Spring"&amp;"|"&amp;"Reading",kipp_maps!H:K,4,FALSE)</f>
        <v>2</v>
      </c>
      <c r="U2383">
        <f>VLOOKUP(A2383&amp;"|"&amp;"Fall"&amp;"|"&amp;"Reading",kipp_maps!H:L,5,FALSE)</f>
        <v>2</v>
      </c>
      <c r="V2383">
        <f t="shared" si="150"/>
        <v>-5</v>
      </c>
      <c r="W2383">
        <f t="shared" si="151"/>
        <v>-7</v>
      </c>
    </row>
    <row r="2384" spans="1:23" x14ac:dyDescent="0.25">
      <c r="A2384">
        <v>25333</v>
      </c>
      <c r="B2384" t="str">
        <f>VLOOKUP(A2384,kipp_maps!A:B,2,FALSE)</f>
        <v>School A</v>
      </c>
      <c r="C2384">
        <f>VLOOKUP(A2384,kipp_maps!A:C,3,FALSE)</f>
        <v>8</v>
      </c>
      <c r="D2384">
        <f>VLOOKUP(A2384,kipp_maps!A:D,4,FALSE)</f>
        <v>2019</v>
      </c>
      <c r="E2384" t="str">
        <f>VLOOKUP(A2384,kipp_maps!A:E,5,FALSE)</f>
        <v>GenEd</v>
      </c>
      <c r="F2384">
        <f>VLOOKUP(A2384&amp;"|"&amp;"Fall"&amp;"|"&amp;"Math",kipp_maps!H:I,2,FALSE)</f>
        <v>240</v>
      </c>
      <c r="G2384">
        <f>VLOOKUP(A2384&amp;"|"&amp;"Fall"&amp;"|"&amp;"Math",kipp_maps!H:J,3,FALSE)</f>
        <v>74</v>
      </c>
      <c r="H2384">
        <f>VLOOKUP(A2384&amp;"|"&amp;"Fall"&amp;"|"&amp;"Math",kipp_maps!H:K,4,FALSE)</f>
        <v>3</v>
      </c>
      <c r="I2384">
        <f>VLOOKUP(A2384&amp;"|"&amp;"Spring"&amp;"|"&amp;"Math",kipp_maps!H:I,2,FALSE)</f>
        <v>246</v>
      </c>
      <c r="J2384">
        <f>VLOOKUP(A2384&amp;"|"&amp;"Spring"&amp;"|"&amp;"Math",kipp_maps!H:J,3,FALSE)</f>
        <v>78</v>
      </c>
      <c r="K2384">
        <f>VLOOKUP(A2384&amp;"|"&amp;"Spring"&amp;"|"&amp;"Math",kipp_maps!H:K,4,FALSE)</f>
        <v>4</v>
      </c>
      <c r="L2384">
        <f>VLOOKUP(A2384&amp;"|"&amp;"Fall"&amp;"|"&amp;"Math",kipp_maps!H:L,5,FALSE)</f>
        <v>3</v>
      </c>
      <c r="M2384">
        <f t="shared" si="148"/>
        <v>6</v>
      </c>
      <c r="N2384">
        <f t="shared" si="149"/>
        <v>3</v>
      </c>
      <c r="O2384">
        <f>VLOOKUP(A2384&amp;"|"&amp;"Fall"&amp;"|"&amp;"Reading",kipp_maps!H:I,2,FALSE)</f>
        <v>233</v>
      </c>
      <c r="P2384">
        <f>VLOOKUP(A2384&amp;"|"&amp;"Fall"&amp;"|"&amp;"Reading",kipp_maps!H:J,3,FALSE)</f>
        <v>84</v>
      </c>
      <c r="Q2384">
        <f>VLOOKUP(A2384&amp;"|"&amp;"Fall"&amp;"|"&amp;"Reading",kipp_maps!H:K,4,FALSE)</f>
        <v>4</v>
      </c>
      <c r="R2384">
        <f>VLOOKUP(A2384&amp;"|"&amp;"Spring"&amp;"|"&amp;"Reading",kipp_maps!H:I,2,FALSE)</f>
        <v>234</v>
      </c>
      <c r="S2384">
        <f>VLOOKUP(A2384&amp;"|"&amp;"Spring"&amp;"|"&amp;"Reading",kipp_maps!H:J,3,FALSE)</f>
        <v>81</v>
      </c>
      <c r="T2384">
        <f>VLOOKUP(A2384&amp;"|"&amp;"Spring"&amp;"|"&amp;"Reading",kipp_maps!H:K,4,FALSE)</f>
        <v>4</v>
      </c>
      <c r="U2384">
        <f>VLOOKUP(A2384&amp;"|"&amp;"Fall"&amp;"|"&amp;"Reading",kipp_maps!H:L,5,FALSE)</f>
        <v>2</v>
      </c>
      <c r="V2384">
        <f t="shared" si="150"/>
        <v>1</v>
      </c>
      <c r="W2384">
        <f t="shared" si="151"/>
        <v>-1</v>
      </c>
    </row>
    <row r="2385" spans="1:23" x14ac:dyDescent="0.25">
      <c r="A2385">
        <v>16255</v>
      </c>
      <c r="B2385" t="str">
        <f>VLOOKUP(A2385,kipp_maps!A:B,2,FALSE)</f>
        <v>School D</v>
      </c>
      <c r="C2385">
        <f>VLOOKUP(A2385,kipp_maps!A:C,3,FALSE)</f>
        <v>8</v>
      </c>
      <c r="D2385">
        <f>VLOOKUP(A2385,kipp_maps!A:D,4,FALSE)</f>
        <v>2019</v>
      </c>
      <c r="E2385" t="str">
        <f>VLOOKUP(A2385,kipp_maps!A:E,5,FALSE)</f>
        <v>GenEd</v>
      </c>
      <c r="F2385" t="str">
        <f>VLOOKUP(A2385&amp;"|"&amp;"Fall"&amp;"|"&amp;"Math",kipp_maps!H:I,2,FALSE)</f>
        <v>.</v>
      </c>
      <c r="G2385" t="str">
        <f>VLOOKUP(A2385&amp;"|"&amp;"Fall"&amp;"|"&amp;"Math",kipp_maps!H:J,3,FALSE)</f>
        <v>.</v>
      </c>
      <c r="H2385" t="str">
        <f>VLOOKUP(A2385&amp;"|"&amp;"Fall"&amp;"|"&amp;"Math",kipp_maps!H:K,4,FALSE)</f>
        <v>.</v>
      </c>
      <c r="I2385">
        <f>VLOOKUP(A2385&amp;"|"&amp;"Spring"&amp;"|"&amp;"Math",kipp_maps!H:I,2,FALSE)</f>
        <v>197</v>
      </c>
      <c r="J2385">
        <f>VLOOKUP(A2385&amp;"|"&amp;"Spring"&amp;"|"&amp;"Math",kipp_maps!H:J,3,FALSE)</f>
        <v>4</v>
      </c>
      <c r="K2385">
        <f>VLOOKUP(A2385&amp;"|"&amp;"Spring"&amp;"|"&amp;"Math",kipp_maps!H:K,4,FALSE)</f>
        <v>1</v>
      </c>
      <c r="L2385" t="str">
        <f>VLOOKUP(A2385&amp;"|"&amp;"Fall"&amp;"|"&amp;"Math",kipp_maps!H:L,5,FALSE)</f>
        <v>.</v>
      </c>
      <c r="M2385" t="e">
        <f t="shared" si="148"/>
        <v>#VALUE!</v>
      </c>
      <c r="N2385" t="e">
        <f t="shared" si="149"/>
        <v>#VALUE!</v>
      </c>
      <c r="O2385" t="str">
        <f>VLOOKUP(A2385&amp;"|"&amp;"Fall"&amp;"|"&amp;"Reading",kipp_maps!H:I,2,FALSE)</f>
        <v>.</v>
      </c>
      <c r="P2385" t="str">
        <f>VLOOKUP(A2385&amp;"|"&amp;"Fall"&amp;"|"&amp;"Reading",kipp_maps!H:J,3,FALSE)</f>
        <v>.</v>
      </c>
      <c r="Q2385" t="str">
        <f>VLOOKUP(A2385&amp;"|"&amp;"Fall"&amp;"|"&amp;"Reading",kipp_maps!H:K,4,FALSE)</f>
        <v>.</v>
      </c>
      <c r="R2385">
        <f>VLOOKUP(A2385&amp;"|"&amp;"Spring"&amp;"|"&amp;"Reading",kipp_maps!H:I,2,FALSE)</f>
        <v>227</v>
      </c>
      <c r="S2385">
        <f>VLOOKUP(A2385&amp;"|"&amp;"Spring"&amp;"|"&amp;"Reading",kipp_maps!H:J,3,FALSE)</f>
        <v>67</v>
      </c>
      <c r="T2385">
        <f>VLOOKUP(A2385&amp;"|"&amp;"Spring"&amp;"|"&amp;"Reading",kipp_maps!H:K,4,FALSE)</f>
        <v>3</v>
      </c>
      <c r="U2385" t="str">
        <f>VLOOKUP(A2385&amp;"|"&amp;"Fall"&amp;"|"&amp;"Reading",kipp_maps!H:L,5,FALSE)</f>
        <v>.</v>
      </c>
      <c r="V2385" t="e">
        <f t="shared" si="150"/>
        <v>#VALUE!</v>
      </c>
      <c r="W2385" t="e">
        <f t="shared" si="151"/>
        <v>#VALUE!</v>
      </c>
    </row>
    <row r="2386" spans="1:23" x14ac:dyDescent="0.25">
      <c r="A2386">
        <v>18684</v>
      </c>
      <c r="B2386" t="str">
        <f>VLOOKUP(A2386,kipp_maps!A:B,2,FALSE)</f>
        <v>School A</v>
      </c>
      <c r="C2386">
        <f>VLOOKUP(A2386,kipp_maps!A:C,3,FALSE)</f>
        <v>8</v>
      </c>
      <c r="D2386">
        <f>VLOOKUP(A2386,kipp_maps!A:D,4,FALSE)</f>
        <v>2019</v>
      </c>
      <c r="E2386" t="str">
        <f>VLOOKUP(A2386,kipp_maps!A:E,5,FALSE)</f>
        <v>GenEd</v>
      </c>
      <c r="F2386">
        <f>VLOOKUP(A2386&amp;"|"&amp;"Fall"&amp;"|"&amp;"Math",kipp_maps!H:I,2,FALSE)</f>
        <v>254</v>
      </c>
      <c r="G2386">
        <f>VLOOKUP(A2386&amp;"|"&amp;"Fall"&amp;"|"&amp;"Math",kipp_maps!H:J,3,FALSE)</f>
        <v>92</v>
      </c>
      <c r="H2386">
        <f>VLOOKUP(A2386&amp;"|"&amp;"Fall"&amp;"|"&amp;"Math",kipp_maps!H:K,4,FALSE)</f>
        <v>4</v>
      </c>
      <c r="I2386">
        <f>VLOOKUP(A2386&amp;"|"&amp;"Spring"&amp;"|"&amp;"Math",kipp_maps!H:I,2,FALSE)</f>
        <v>257</v>
      </c>
      <c r="J2386">
        <f>VLOOKUP(A2386&amp;"|"&amp;"Spring"&amp;"|"&amp;"Math",kipp_maps!H:J,3,FALSE)</f>
        <v>91</v>
      </c>
      <c r="K2386">
        <f>VLOOKUP(A2386&amp;"|"&amp;"Spring"&amp;"|"&amp;"Math",kipp_maps!H:K,4,FALSE)</f>
        <v>4</v>
      </c>
      <c r="L2386">
        <f>VLOOKUP(A2386&amp;"|"&amp;"Fall"&amp;"|"&amp;"Math",kipp_maps!H:L,5,FALSE)</f>
        <v>2</v>
      </c>
      <c r="M2386">
        <f t="shared" si="148"/>
        <v>3</v>
      </c>
      <c r="N2386">
        <f t="shared" si="149"/>
        <v>1</v>
      </c>
      <c r="O2386">
        <f>VLOOKUP(A2386&amp;"|"&amp;"Fall"&amp;"|"&amp;"Reading",kipp_maps!H:I,2,FALSE)</f>
        <v>239</v>
      </c>
      <c r="P2386">
        <f>VLOOKUP(A2386&amp;"|"&amp;"Fall"&amp;"|"&amp;"Reading",kipp_maps!H:J,3,FALSE)</f>
        <v>92</v>
      </c>
      <c r="Q2386">
        <f>VLOOKUP(A2386&amp;"|"&amp;"Fall"&amp;"|"&amp;"Reading",kipp_maps!H:K,4,FALSE)</f>
        <v>4</v>
      </c>
      <c r="R2386">
        <f>VLOOKUP(A2386&amp;"|"&amp;"Spring"&amp;"|"&amp;"Reading",kipp_maps!H:I,2,FALSE)</f>
        <v>241</v>
      </c>
      <c r="S2386">
        <f>VLOOKUP(A2386&amp;"|"&amp;"Spring"&amp;"|"&amp;"Reading",kipp_maps!H:J,3,FALSE)</f>
        <v>91</v>
      </c>
      <c r="T2386">
        <f>VLOOKUP(A2386&amp;"|"&amp;"Spring"&amp;"|"&amp;"Reading",kipp_maps!H:K,4,FALSE)</f>
        <v>4</v>
      </c>
      <c r="U2386">
        <f>VLOOKUP(A2386&amp;"|"&amp;"Fall"&amp;"|"&amp;"Reading",kipp_maps!H:L,5,FALSE)</f>
        <v>2</v>
      </c>
      <c r="V2386">
        <f t="shared" si="150"/>
        <v>2</v>
      </c>
      <c r="W2386">
        <f t="shared" si="151"/>
        <v>0</v>
      </c>
    </row>
    <row r="2387" spans="1:23" x14ac:dyDescent="0.25">
      <c r="A2387">
        <v>14395</v>
      </c>
      <c r="B2387" t="str">
        <f>VLOOKUP(A2387,kipp_maps!A:B,2,FALSE)</f>
        <v>School D</v>
      </c>
      <c r="C2387">
        <f>VLOOKUP(A2387,kipp_maps!A:C,3,FALSE)</f>
        <v>8</v>
      </c>
      <c r="D2387">
        <f>VLOOKUP(A2387,kipp_maps!A:D,4,FALSE)</f>
        <v>2019</v>
      </c>
      <c r="E2387" t="str">
        <f>VLOOKUP(A2387,kipp_maps!A:E,5,FALSE)</f>
        <v>GenEd</v>
      </c>
      <c r="F2387">
        <f>VLOOKUP(A2387&amp;"|"&amp;"Fall"&amp;"|"&amp;"Math",kipp_maps!H:I,2,FALSE)</f>
        <v>235</v>
      </c>
      <c r="G2387">
        <f>VLOOKUP(A2387&amp;"|"&amp;"Fall"&amp;"|"&amp;"Math",kipp_maps!H:J,3,FALSE)</f>
        <v>64</v>
      </c>
      <c r="H2387">
        <f>VLOOKUP(A2387&amp;"|"&amp;"Fall"&amp;"|"&amp;"Math",kipp_maps!H:K,4,FALSE)</f>
        <v>3</v>
      </c>
      <c r="I2387">
        <f>VLOOKUP(A2387&amp;"|"&amp;"Spring"&amp;"|"&amp;"Math",kipp_maps!H:I,2,FALSE)</f>
        <v>235</v>
      </c>
      <c r="J2387">
        <f>VLOOKUP(A2387&amp;"|"&amp;"Spring"&amp;"|"&amp;"Math",kipp_maps!H:J,3,FALSE)</f>
        <v>58</v>
      </c>
      <c r="K2387">
        <f>VLOOKUP(A2387&amp;"|"&amp;"Spring"&amp;"|"&amp;"Math",kipp_maps!H:K,4,FALSE)</f>
        <v>3</v>
      </c>
      <c r="L2387">
        <f>VLOOKUP(A2387&amp;"|"&amp;"Fall"&amp;"|"&amp;"Math",kipp_maps!H:L,5,FALSE)</f>
        <v>4</v>
      </c>
      <c r="M2387">
        <f t="shared" si="148"/>
        <v>0</v>
      </c>
      <c r="N2387">
        <f t="shared" si="149"/>
        <v>-4</v>
      </c>
      <c r="O2387">
        <f>VLOOKUP(A2387&amp;"|"&amp;"Fall"&amp;"|"&amp;"Reading",kipp_maps!H:I,2,FALSE)</f>
        <v>222</v>
      </c>
      <c r="P2387">
        <f>VLOOKUP(A2387&amp;"|"&amp;"Fall"&amp;"|"&amp;"Reading",kipp_maps!H:J,3,FALSE)</f>
        <v>60</v>
      </c>
      <c r="Q2387">
        <f>VLOOKUP(A2387&amp;"|"&amp;"Fall"&amp;"|"&amp;"Reading",kipp_maps!H:K,4,FALSE)</f>
        <v>3</v>
      </c>
      <c r="R2387">
        <f>VLOOKUP(A2387&amp;"|"&amp;"Spring"&amp;"|"&amp;"Reading",kipp_maps!H:I,2,FALSE)</f>
        <v>232</v>
      </c>
      <c r="S2387">
        <f>VLOOKUP(A2387&amp;"|"&amp;"Spring"&amp;"|"&amp;"Reading",kipp_maps!H:J,3,FALSE)</f>
        <v>78</v>
      </c>
      <c r="T2387">
        <f>VLOOKUP(A2387&amp;"|"&amp;"Spring"&amp;"|"&amp;"Reading",kipp_maps!H:K,4,FALSE)</f>
        <v>4</v>
      </c>
      <c r="U2387">
        <f>VLOOKUP(A2387&amp;"|"&amp;"Fall"&amp;"|"&amp;"Reading",kipp_maps!H:L,5,FALSE)</f>
        <v>2</v>
      </c>
      <c r="V2387">
        <f t="shared" si="150"/>
        <v>10</v>
      </c>
      <c r="W2387">
        <f t="shared" si="151"/>
        <v>8</v>
      </c>
    </row>
    <row r="2388" spans="1:23" x14ac:dyDescent="0.25">
      <c r="A2388">
        <v>10166</v>
      </c>
      <c r="B2388" t="str">
        <f>VLOOKUP(A2388,kipp_maps!A:B,2,FALSE)</f>
        <v>School A</v>
      </c>
      <c r="C2388">
        <f>VLOOKUP(A2388,kipp_maps!A:C,3,FALSE)</f>
        <v>8</v>
      </c>
      <c r="D2388">
        <f>VLOOKUP(A2388,kipp_maps!A:D,4,FALSE)</f>
        <v>2019</v>
      </c>
      <c r="E2388" t="str">
        <f>VLOOKUP(A2388,kipp_maps!A:E,5,FALSE)</f>
        <v>GenEd</v>
      </c>
      <c r="F2388">
        <f>VLOOKUP(A2388&amp;"|"&amp;"Fall"&amp;"|"&amp;"Math",kipp_maps!H:I,2,FALSE)</f>
        <v>236</v>
      </c>
      <c r="G2388">
        <f>VLOOKUP(A2388&amp;"|"&amp;"Fall"&amp;"|"&amp;"Math",kipp_maps!H:J,3,FALSE)</f>
        <v>66</v>
      </c>
      <c r="H2388">
        <f>VLOOKUP(A2388&amp;"|"&amp;"Fall"&amp;"|"&amp;"Math",kipp_maps!H:K,4,FALSE)</f>
        <v>3</v>
      </c>
      <c r="I2388">
        <f>VLOOKUP(A2388&amp;"|"&amp;"Spring"&amp;"|"&amp;"Math",kipp_maps!H:I,2,FALSE)</f>
        <v>237</v>
      </c>
      <c r="J2388">
        <f>VLOOKUP(A2388&amp;"|"&amp;"Spring"&amp;"|"&amp;"Math",kipp_maps!H:J,3,FALSE)</f>
        <v>62</v>
      </c>
      <c r="K2388">
        <f>VLOOKUP(A2388&amp;"|"&amp;"Spring"&amp;"|"&amp;"Math",kipp_maps!H:K,4,FALSE)</f>
        <v>3</v>
      </c>
      <c r="L2388">
        <f>VLOOKUP(A2388&amp;"|"&amp;"Fall"&amp;"|"&amp;"Math",kipp_maps!H:L,5,FALSE)</f>
        <v>3</v>
      </c>
      <c r="M2388">
        <f t="shared" si="148"/>
        <v>1</v>
      </c>
      <c r="N2388">
        <f t="shared" si="149"/>
        <v>-2</v>
      </c>
      <c r="O2388">
        <f>VLOOKUP(A2388&amp;"|"&amp;"Fall"&amp;"|"&amp;"Reading",kipp_maps!H:I,2,FALSE)</f>
        <v>221</v>
      </c>
      <c r="P2388">
        <f>VLOOKUP(A2388&amp;"|"&amp;"Fall"&amp;"|"&amp;"Reading",kipp_maps!H:J,3,FALSE)</f>
        <v>57</v>
      </c>
      <c r="Q2388">
        <f>VLOOKUP(A2388&amp;"|"&amp;"Fall"&amp;"|"&amp;"Reading",kipp_maps!H:K,4,FALSE)</f>
        <v>3</v>
      </c>
      <c r="R2388">
        <f>VLOOKUP(A2388&amp;"|"&amp;"Spring"&amp;"|"&amp;"Reading",kipp_maps!H:I,2,FALSE)</f>
        <v>234</v>
      </c>
      <c r="S2388">
        <f>VLOOKUP(A2388&amp;"|"&amp;"Spring"&amp;"|"&amp;"Reading",kipp_maps!H:J,3,FALSE)</f>
        <v>81</v>
      </c>
      <c r="T2388">
        <f>VLOOKUP(A2388&amp;"|"&amp;"Spring"&amp;"|"&amp;"Reading",kipp_maps!H:K,4,FALSE)</f>
        <v>4</v>
      </c>
      <c r="U2388">
        <f>VLOOKUP(A2388&amp;"|"&amp;"Fall"&amp;"|"&amp;"Reading",kipp_maps!H:L,5,FALSE)</f>
        <v>2</v>
      </c>
      <c r="V2388">
        <f t="shared" si="150"/>
        <v>13</v>
      </c>
      <c r="W2388">
        <f t="shared" si="151"/>
        <v>11</v>
      </c>
    </row>
    <row r="2389" spans="1:23" x14ac:dyDescent="0.25">
      <c r="A2389">
        <v>25361</v>
      </c>
      <c r="B2389" t="str">
        <f>VLOOKUP(A2389,kipp_maps!A:B,2,FALSE)</f>
        <v>School D</v>
      </c>
      <c r="C2389">
        <f>VLOOKUP(A2389,kipp_maps!A:C,3,FALSE)</f>
        <v>8</v>
      </c>
      <c r="D2389">
        <f>VLOOKUP(A2389,kipp_maps!A:D,4,FALSE)</f>
        <v>2019</v>
      </c>
      <c r="E2389" t="str">
        <f>VLOOKUP(A2389,kipp_maps!A:E,5,FALSE)</f>
        <v>GenEd</v>
      </c>
      <c r="F2389">
        <f>VLOOKUP(A2389&amp;"|"&amp;"Fall"&amp;"|"&amp;"Math",kipp_maps!H:I,2,FALSE)</f>
        <v>235</v>
      </c>
      <c r="G2389">
        <f>VLOOKUP(A2389&amp;"|"&amp;"Fall"&amp;"|"&amp;"Math",kipp_maps!H:J,3,FALSE)</f>
        <v>64</v>
      </c>
      <c r="H2389">
        <f>VLOOKUP(A2389&amp;"|"&amp;"Fall"&amp;"|"&amp;"Math",kipp_maps!H:K,4,FALSE)</f>
        <v>3</v>
      </c>
      <c r="I2389">
        <f>VLOOKUP(A2389&amp;"|"&amp;"Spring"&amp;"|"&amp;"Math",kipp_maps!H:I,2,FALSE)</f>
        <v>236</v>
      </c>
      <c r="J2389">
        <f>VLOOKUP(A2389&amp;"|"&amp;"Spring"&amp;"|"&amp;"Math",kipp_maps!H:J,3,FALSE)</f>
        <v>60</v>
      </c>
      <c r="K2389">
        <f>VLOOKUP(A2389&amp;"|"&amp;"Spring"&amp;"|"&amp;"Math",kipp_maps!H:K,4,FALSE)</f>
        <v>3</v>
      </c>
      <c r="L2389">
        <f>VLOOKUP(A2389&amp;"|"&amp;"Fall"&amp;"|"&amp;"Math",kipp_maps!H:L,5,FALSE)</f>
        <v>4</v>
      </c>
      <c r="M2389">
        <f t="shared" si="148"/>
        <v>1</v>
      </c>
      <c r="N2389">
        <f t="shared" si="149"/>
        <v>-3</v>
      </c>
      <c r="O2389">
        <f>VLOOKUP(A2389&amp;"|"&amp;"Fall"&amp;"|"&amp;"Reading",kipp_maps!H:I,2,FALSE)</f>
        <v>208</v>
      </c>
      <c r="P2389">
        <f>VLOOKUP(A2389&amp;"|"&amp;"Fall"&amp;"|"&amp;"Reading",kipp_maps!H:J,3,FALSE)</f>
        <v>25</v>
      </c>
      <c r="Q2389">
        <f>VLOOKUP(A2389&amp;"|"&amp;"Fall"&amp;"|"&amp;"Reading",kipp_maps!H:K,4,FALSE)</f>
        <v>2</v>
      </c>
      <c r="R2389">
        <f>VLOOKUP(A2389&amp;"|"&amp;"Spring"&amp;"|"&amp;"Reading",kipp_maps!H:I,2,FALSE)</f>
        <v>218</v>
      </c>
      <c r="S2389">
        <f>VLOOKUP(A2389&amp;"|"&amp;"Spring"&amp;"|"&amp;"Reading",kipp_maps!H:J,3,FALSE)</f>
        <v>45</v>
      </c>
      <c r="T2389">
        <f>VLOOKUP(A2389&amp;"|"&amp;"Spring"&amp;"|"&amp;"Reading",kipp_maps!H:K,4,FALSE)</f>
        <v>2</v>
      </c>
      <c r="U2389">
        <f>VLOOKUP(A2389&amp;"|"&amp;"Fall"&amp;"|"&amp;"Reading",kipp_maps!H:L,5,FALSE)</f>
        <v>4</v>
      </c>
      <c r="V2389">
        <f t="shared" si="150"/>
        <v>10</v>
      </c>
      <c r="W2389">
        <f t="shared" si="151"/>
        <v>6</v>
      </c>
    </row>
    <row r="2390" spans="1:23" x14ac:dyDescent="0.25">
      <c r="A2390">
        <v>12564</v>
      </c>
      <c r="B2390" t="str">
        <f>VLOOKUP(A2390,kipp_maps!A:B,2,FALSE)</f>
        <v>School D</v>
      </c>
      <c r="C2390">
        <f>VLOOKUP(A2390,kipp_maps!A:C,3,FALSE)</f>
        <v>8</v>
      </c>
      <c r="D2390">
        <f>VLOOKUP(A2390,kipp_maps!A:D,4,FALSE)</f>
        <v>2019</v>
      </c>
      <c r="E2390" t="str">
        <f>VLOOKUP(A2390,kipp_maps!A:E,5,FALSE)</f>
        <v>GenEd</v>
      </c>
      <c r="F2390">
        <f>VLOOKUP(A2390&amp;"|"&amp;"Fall"&amp;"|"&amp;"Math",kipp_maps!H:I,2,FALSE)</f>
        <v>213</v>
      </c>
      <c r="G2390">
        <f>VLOOKUP(A2390&amp;"|"&amp;"Fall"&amp;"|"&amp;"Math",kipp_maps!H:J,3,FALSE)</f>
        <v>19</v>
      </c>
      <c r="H2390">
        <f>VLOOKUP(A2390&amp;"|"&amp;"Fall"&amp;"|"&amp;"Math",kipp_maps!H:K,4,FALSE)</f>
        <v>1</v>
      </c>
      <c r="I2390">
        <f>VLOOKUP(A2390&amp;"|"&amp;"Spring"&amp;"|"&amp;"Math",kipp_maps!H:I,2,FALSE)</f>
        <v>198</v>
      </c>
      <c r="J2390">
        <f>VLOOKUP(A2390&amp;"|"&amp;"Spring"&amp;"|"&amp;"Math",kipp_maps!H:J,3,FALSE)</f>
        <v>4</v>
      </c>
      <c r="K2390">
        <f>VLOOKUP(A2390&amp;"|"&amp;"Spring"&amp;"|"&amp;"Math",kipp_maps!H:K,4,FALSE)</f>
        <v>1</v>
      </c>
      <c r="L2390">
        <f>VLOOKUP(A2390&amp;"|"&amp;"Fall"&amp;"|"&amp;"Math",kipp_maps!H:L,5,FALSE)</f>
        <v>5</v>
      </c>
      <c r="M2390">
        <f t="shared" si="148"/>
        <v>-15</v>
      </c>
      <c r="N2390">
        <f t="shared" si="149"/>
        <v>-20</v>
      </c>
      <c r="O2390">
        <f>VLOOKUP(A2390&amp;"|"&amp;"Fall"&amp;"|"&amp;"Reading",kipp_maps!H:I,2,FALSE)</f>
        <v>202</v>
      </c>
      <c r="P2390">
        <f>VLOOKUP(A2390&amp;"|"&amp;"Fall"&amp;"|"&amp;"Reading",kipp_maps!H:J,3,FALSE)</f>
        <v>14</v>
      </c>
      <c r="Q2390">
        <f>VLOOKUP(A2390&amp;"|"&amp;"Fall"&amp;"|"&amp;"Reading",kipp_maps!H:K,4,FALSE)</f>
        <v>1</v>
      </c>
      <c r="R2390">
        <f>VLOOKUP(A2390&amp;"|"&amp;"Spring"&amp;"|"&amp;"Reading",kipp_maps!H:I,2,FALSE)</f>
        <v>208</v>
      </c>
      <c r="S2390">
        <f>VLOOKUP(A2390&amp;"|"&amp;"Spring"&amp;"|"&amp;"Reading",kipp_maps!H:J,3,FALSE)</f>
        <v>22</v>
      </c>
      <c r="T2390">
        <f>VLOOKUP(A2390&amp;"|"&amp;"Spring"&amp;"|"&amp;"Reading",kipp_maps!H:K,4,FALSE)</f>
        <v>1</v>
      </c>
      <c r="U2390">
        <f>VLOOKUP(A2390&amp;"|"&amp;"Fall"&amp;"|"&amp;"Reading",kipp_maps!H:L,5,FALSE)</f>
        <v>5</v>
      </c>
      <c r="V2390">
        <f t="shared" si="150"/>
        <v>6</v>
      </c>
      <c r="W2390">
        <f t="shared" si="151"/>
        <v>1</v>
      </c>
    </row>
    <row r="2391" spans="1:23" x14ac:dyDescent="0.25">
      <c r="A2391">
        <v>16980</v>
      </c>
      <c r="B2391" t="str">
        <f>VLOOKUP(A2391,kipp_maps!A:B,2,FALSE)</f>
        <v>School D</v>
      </c>
      <c r="C2391">
        <f>VLOOKUP(A2391,kipp_maps!A:C,3,FALSE)</f>
        <v>8</v>
      </c>
      <c r="D2391">
        <f>VLOOKUP(A2391,kipp_maps!A:D,4,FALSE)</f>
        <v>2019</v>
      </c>
      <c r="E2391" t="str">
        <f>VLOOKUP(A2391,kipp_maps!A:E,5,FALSE)</f>
        <v>Tier 2</v>
      </c>
      <c r="F2391">
        <f>VLOOKUP(A2391&amp;"|"&amp;"Fall"&amp;"|"&amp;"Math",kipp_maps!H:I,2,FALSE)</f>
        <v>211</v>
      </c>
      <c r="G2391">
        <f>VLOOKUP(A2391&amp;"|"&amp;"Fall"&amp;"|"&amp;"Math",kipp_maps!H:J,3,FALSE)</f>
        <v>16</v>
      </c>
      <c r="H2391">
        <f>VLOOKUP(A2391&amp;"|"&amp;"Fall"&amp;"|"&amp;"Math",kipp_maps!H:K,4,FALSE)</f>
        <v>1</v>
      </c>
      <c r="I2391">
        <f>VLOOKUP(A2391&amp;"|"&amp;"Spring"&amp;"|"&amp;"Math",kipp_maps!H:I,2,FALSE)</f>
        <v>206</v>
      </c>
      <c r="J2391">
        <f>VLOOKUP(A2391&amp;"|"&amp;"Spring"&amp;"|"&amp;"Math",kipp_maps!H:J,3,FALSE)</f>
        <v>10</v>
      </c>
      <c r="K2391">
        <f>VLOOKUP(A2391&amp;"|"&amp;"Spring"&amp;"|"&amp;"Math",kipp_maps!H:K,4,FALSE)</f>
        <v>1</v>
      </c>
      <c r="L2391">
        <f>VLOOKUP(A2391&amp;"|"&amp;"Fall"&amp;"|"&amp;"Math",kipp_maps!H:L,5,FALSE)</f>
        <v>5</v>
      </c>
      <c r="M2391">
        <f t="shared" si="148"/>
        <v>-5</v>
      </c>
      <c r="N2391">
        <f t="shared" si="149"/>
        <v>-10</v>
      </c>
      <c r="O2391">
        <f>VLOOKUP(A2391&amp;"|"&amp;"Fall"&amp;"|"&amp;"Reading",kipp_maps!H:I,2,FALSE)</f>
        <v>184</v>
      </c>
      <c r="P2391">
        <f>VLOOKUP(A2391&amp;"|"&amp;"Fall"&amp;"|"&amp;"Reading",kipp_maps!H:J,3,FALSE)</f>
        <v>1</v>
      </c>
      <c r="Q2391">
        <f>VLOOKUP(A2391&amp;"|"&amp;"Fall"&amp;"|"&amp;"Reading",kipp_maps!H:K,4,FALSE)</f>
        <v>1</v>
      </c>
      <c r="R2391">
        <f>VLOOKUP(A2391&amp;"|"&amp;"Spring"&amp;"|"&amp;"Reading",kipp_maps!H:I,2,FALSE)</f>
        <v>201</v>
      </c>
      <c r="S2391">
        <f>VLOOKUP(A2391&amp;"|"&amp;"Spring"&amp;"|"&amp;"Reading",kipp_maps!H:J,3,FALSE)</f>
        <v>11</v>
      </c>
      <c r="T2391">
        <f>VLOOKUP(A2391&amp;"|"&amp;"Spring"&amp;"|"&amp;"Reading",kipp_maps!H:K,4,FALSE)</f>
        <v>1</v>
      </c>
      <c r="U2391">
        <f>VLOOKUP(A2391&amp;"|"&amp;"Fall"&amp;"|"&amp;"Reading",kipp_maps!H:L,5,FALSE)</f>
        <v>8</v>
      </c>
      <c r="V2391">
        <f t="shared" si="150"/>
        <v>17</v>
      </c>
      <c r="W2391">
        <f t="shared" si="151"/>
        <v>9</v>
      </c>
    </row>
    <row r="2392" spans="1:23" x14ac:dyDescent="0.25">
      <c r="A2392">
        <v>18512</v>
      </c>
      <c r="B2392" t="str">
        <f>VLOOKUP(A2392,kipp_maps!A:B,2,FALSE)</f>
        <v>School D</v>
      </c>
      <c r="C2392">
        <f>VLOOKUP(A2392,kipp_maps!A:C,3,FALSE)</f>
        <v>8</v>
      </c>
      <c r="D2392">
        <f>VLOOKUP(A2392,kipp_maps!A:D,4,FALSE)</f>
        <v>2019</v>
      </c>
      <c r="E2392" t="str">
        <f>VLOOKUP(A2392,kipp_maps!A:E,5,FALSE)</f>
        <v>GenEd</v>
      </c>
      <c r="F2392" t="str">
        <f>VLOOKUP(A2392&amp;"|"&amp;"Fall"&amp;"|"&amp;"Math",kipp_maps!H:I,2,FALSE)</f>
        <v>.</v>
      </c>
      <c r="G2392" t="str">
        <f>VLOOKUP(A2392&amp;"|"&amp;"Fall"&amp;"|"&amp;"Math",kipp_maps!H:J,3,FALSE)</f>
        <v>.</v>
      </c>
      <c r="H2392" t="str">
        <f>VLOOKUP(A2392&amp;"|"&amp;"Fall"&amp;"|"&amp;"Math",kipp_maps!H:K,4,FALSE)</f>
        <v>.</v>
      </c>
      <c r="I2392">
        <f>VLOOKUP(A2392&amp;"|"&amp;"Spring"&amp;"|"&amp;"Math",kipp_maps!H:I,2,FALSE)</f>
        <v>219</v>
      </c>
      <c r="J2392">
        <f>VLOOKUP(A2392&amp;"|"&amp;"Spring"&amp;"|"&amp;"Math",kipp_maps!H:J,3,FALSE)</f>
        <v>27</v>
      </c>
      <c r="K2392">
        <f>VLOOKUP(A2392&amp;"|"&amp;"Spring"&amp;"|"&amp;"Math",kipp_maps!H:K,4,FALSE)</f>
        <v>2</v>
      </c>
      <c r="L2392" t="str">
        <f>VLOOKUP(A2392&amp;"|"&amp;"Fall"&amp;"|"&amp;"Math",kipp_maps!H:L,5,FALSE)</f>
        <v>.</v>
      </c>
      <c r="M2392" t="e">
        <f t="shared" si="148"/>
        <v>#VALUE!</v>
      </c>
      <c r="N2392" t="e">
        <f t="shared" si="149"/>
        <v>#VALUE!</v>
      </c>
      <c r="O2392" t="str">
        <f>VLOOKUP(A2392&amp;"|"&amp;"Fall"&amp;"|"&amp;"Reading",kipp_maps!H:I,2,FALSE)</f>
        <v>.</v>
      </c>
      <c r="P2392" t="str">
        <f>VLOOKUP(A2392&amp;"|"&amp;"Fall"&amp;"|"&amp;"Reading",kipp_maps!H:J,3,FALSE)</f>
        <v>.</v>
      </c>
      <c r="Q2392" t="str">
        <f>VLOOKUP(A2392&amp;"|"&amp;"Fall"&amp;"|"&amp;"Reading",kipp_maps!H:K,4,FALSE)</f>
        <v>.</v>
      </c>
      <c r="R2392">
        <f>VLOOKUP(A2392&amp;"|"&amp;"Spring"&amp;"|"&amp;"Reading",kipp_maps!H:I,2,FALSE)</f>
        <v>226</v>
      </c>
      <c r="S2392">
        <f>VLOOKUP(A2392&amp;"|"&amp;"Spring"&amp;"|"&amp;"Reading",kipp_maps!H:J,3,FALSE)</f>
        <v>65</v>
      </c>
      <c r="T2392">
        <f>VLOOKUP(A2392&amp;"|"&amp;"Spring"&amp;"|"&amp;"Reading",kipp_maps!H:K,4,FALSE)</f>
        <v>3</v>
      </c>
      <c r="U2392" t="str">
        <f>VLOOKUP(A2392&amp;"|"&amp;"Fall"&amp;"|"&amp;"Reading",kipp_maps!H:L,5,FALSE)</f>
        <v>.</v>
      </c>
      <c r="V2392" t="e">
        <f t="shared" si="150"/>
        <v>#VALUE!</v>
      </c>
      <c r="W2392" t="e">
        <f t="shared" si="151"/>
        <v>#VALUE!</v>
      </c>
    </row>
    <row r="2393" spans="1:23" x14ac:dyDescent="0.25">
      <c r="A2393">
        <v>22186</v>
      </c>
      <c r="B2393" t="str">
        <f>VLOOKUP(A2393,kipp_maps!A:B,2,FALSE)</f>
        <v>School D</v>
      </c>
      <c r="C2393">
        <f>VLOOKUP(A2393,kipp_maps!A:C,3,FALSE)</f>
        <v>8</v>
      </c>
      <c r="D2393">
        <f>VLOOKUP(A2393,kipp_maps!A:D,4,FALSE)</f>
        <v>2019</v>
      </c>
      <c r="E2393" t="str">
        <f>VLOOKUP(A2393,kipp_maps!A:E,5,FALSE)</f>
        <v>GenEd</v>
      </c>
      <c r="F2393">
        <f>VLOOKUP(A2393&amp;"|"&amp;"Fall"&amp;"|"&amp;"Math",kipp_maps!H:I,2,FALSE)</f>
        <v>222</v>
      </c>
      <c r="G2393">
        <f>VLOOKUP(A2393&amp;"|"&amp;"Fall"&amp;"|"&amp;"Math",kipp_maps!H:J,3,FALSE)</f>
        <v>35</v>
      </c>
      <c r="H2393">
        <f>VLOOKUP(A2393&amp;"|"&amp;"Fall"&amp;"|"&amp;"Math",kipp_maps!H:K,4,FALSE)</f>
        <v>2</v>
      </c>
      <c r="I2393">
        <f>VLOOKUP(A2393&amp;"|"&amp;"Spring"&amp;"|"&amp;"Math",kipp_maps!H:I,2,FALSE)</f>
        <v>228</v>
      </c>
      <c r="J2393">
        <f>VLOOKUP(A2393&amp;"|"&amp;"Spring"&amp;"|"&amp;"Math",kipp_maps!H:J,3,FALSE)</f>
        <v>44</v>
      </c>
      <c r="K2393">
        <f>VLOOKUP(A2393&amp;"|"&amp;"Spring"&amp;"|"&amp;"Math",kipp_maps!H:K,4,FALSE)</f>
        <v>2</v>
      </c>
      <c r="L2393">
        <f>VLOOKUP(A2393&amp;"|"&amp;"Fall"&amp;"|"&amp;"Math",kipp_maps!H:L,5,FALSE)</f>
        <v>4</v>
      </c>
      <c r="M2393">
        <f t="shared" si="148"/>
        <v>6</v>
      </c>
      <c r="N2393">
        <f t="shared" si="149"/>
        <v>2</v>
      </c>
      <c r="O2393">
        <f>VLOOKUP(A2393&amp;"|"&amp;"Fall"&amp;"|"&amp;"Reading",kipp_maps!H:I,2,FALSE)</f>
        <v>220</v>
      </c>
      <c r="P2393">
        <f>VLOOKUP(A2393&amp;"|"&amp;"Fall"&amp;"|"&amp;"Reading",kipp_maps!H:J,3,FALSE)</f>
        <v>55</v>
      </c>
      <c r="Q2393">
        <f>VLOOKUP(A2393&amp;"|"&amp;"Fall"&amp;"|"&amp;"Reading",kipp_maps!H:K,4,FALSE)</f>
        <v>3</v>
      </c>
      <c r="R2393">
        <f>VLOOKUP(A2393&amp;"|"&amp;"Spring"&amp;"|"&amp;"Reading",kipp_maps!H:I,2,FALSE)</f>
        <v>219</v>
      </c>
      <c r="S2393">
        <f>VLOOKUP(A2393&amp;"|"&amp;"Spring"&amp;"|"&amp;"Reading",kipp_maps!H:J,3,FALSE)</f>
        <v>47</v>
      </c>
      <c r="T2393">
        <f>VLOOKUP(A2393&amp;"|"&amp;"Spring"&amp;"|"&amp;"Reading",kipp_maps!H:K,4,FALSE)</f>
        <v>2</v>
      </c>
      <c r="U2393">
        <f>VLOOKUP(A2393&amp;"|"&amp;"Fall"&amp;"|"&amp;"Reading",kipp_maps!H:L,5,FALSE)</f>
        <v>3</v>
      </c>
      <c r="V2393">
        <f t="shared" si="150"/>
        <v>-1</v>
      </c>
      <c r="W2393">
        <f t="shared" si="151"/>
        <v>-4</v>
      </c>
    </row>
    <row r="2394" spans="1:23" x14ac:dyDescent="0.25">
      <c r="A2394">
        <v>22946</v>
      </c>
      <c r="B2394" t="str">
        <f>VLOOKUP(A2394,kipp_maps!A:B,2,FALSE)</f>
        <v>School D</v>
      </c>
      <c r="C2394">
        <f>VLOOKUP(A2394,kipp_maps!A:C,3,FALSE)</f>
        <v>8</v>
      </c>
      <c r="D2394">
        <f>VLOOKUP(A2394,kipp_maps!A:D,4,FALSE)</f>
        <v>2019</v>
      </c>
      <c r="E2394" t="str">
        <f>VLOOKUP(A2394,kipp_maps!A:E,5,FALSE)</f>
        <v>SPED</v>
      </c>
      <c r="F2394">
        <f>VLOOKUP(A2394&amp;"|"&amp;"Fall"&amp;"|"&amp;"Math",kipp_maps!H:I,2,FALSE)</f>
        <v>216</v>
      </c>
      <c r="G2394">
        <f>VLOOKUP(A2394&amp;"|"&amp;"Fall"&amp;"|"&amp;"Math",kipp_maps!H:J,3,FALSE)</f>
        <v>24</v>
      </c>
      <c r="H2394">
        <f>VLOOKUP(A2394&amp;"|"&amp;"Fall"&amp;"|"&amp;"Math",kipp_maps!H:K,4,FALSE)</f>
        <v>1</v>
      </c>
      <c r="I2394">
        <f>VLOOKUP(A2394&amp;"|"&amp;"Spring"&amp;"|"&amp;"Math",kipp_maps!H:I,2,FALSE)</f>
        <v>203</v>
      </c>
      <c r="J2394">
        <f>VLOOKUP(A2394&amp;"|"&amp;"Spring"&amp;"|"&amp;"Math",kipp_maps!H:J,3,FALSE)</f>
        <v>7</v>
      </c>
      <c r="K2394">
        <f>VLOOKUP(A2394&amp;"|"&amp;"Spring"&amp;"|"&amp;"Math",kipp_maps!H:K,4,FALSE)</f>
        <v>1</v>
      </c>
      <c r="L2394">
        <f>VLOOKUP(A2394&amp;"|"&amp;"Fall"&amp;"|"&amp;"Math",kipp_maps!H:L,5,FALSE)</f>
        <v>5</v>
      </c>
      <c r="M2394">
        <f t="shared" si="148"/>
        <v>-13</v>
      </c>
      <c r="N2394">
        <f t="shared" si="149"/>
        <v>-18</v>
      </c>
      <c r="O2394">
        <f>VLOOKUP(A2394&amp;"|"&amp;"Fall"&amp;"|"&amp;"Reading",kipp_maps!H:I,2,FALSE)</f>
        <v>197</v>
      </c>
      <c r="P2394">
        <f>VLOOKUP(A2394&amp;"|"&amp;"Fall"&amp;"|"&amp;"Reading",kipp_maps!H:J,3,FALSE)</f>
        <v>8</v>
      </c>
      <c r="Q2394">
        <f>VLOOKUP(A2394&amp;"|"&amp;"Fall"&amp;"|"&amp;"Reading",kipp_maps!H:K,4,FALSE)</f>
        <v>1</v>
      </c>
      <c r="R2394">
        <f>VLOOKUP(A2394&amp;"|"&amp;"Spring"&amp;"|"&amp;"Reading",kipp_maps!H:I,2,FALSE)</f>
        <v>209</v>
      </c>
      <c r="S2394">
        <f>VLOOKUP(A2394&amp;"|"&amp;"Spring"&amp;"|"&amp;"Reading",kipp_maps!H:J,3,FALSE)</f>
        <v>24</v>
      </c>
      <c r="T2394">
        <f>VLOOKUP(A2394&amp;"|"&amp;"Spring"&amp;"|"&amp;"Reading",kipp_maps!H:K,4,FALSE)</f>
        <v>1</v>
      </c>
      <c r="U2394">
        <f>VLOOKUP(A2394&amp;"|"&amp;"Fall"&amp;"|"&amp;"Reading",kipp_maps!H:L,5,FALSE)</f>
        <v>6</v>
      </c>
      <c r="V2394">
        <f t="shared" si="150"/>
        <v>12</v>
      </c>
      <c r="W2394">
        <f t="shared" si="151"/>
        <v>6</v>
      </c>
    </row>
    <row r="2395" spans="1:23" x14ac:dyDescent="0.25">
      <c r="A2395">
        <v>12077</v>
      </c>
      <c r="B2395" t="str">
        <f>VLOOKUP(A2395,kipp_maps!A:B,2,FALSE)</f>
        <v>School A</v>
      </c>
      <c r="C2395">
        <f>VLOOKUP(A2395,kipp_maps!A:C,3,FALSE)</f>
        <v>8</v>
      </c>
      <c r="D2395">
        <f>VLOOKUP(A2395,kipp_maps!A:D,4,FALSE)</f>
        <v>2019</v>
      </c>
      <c r="E2395" t="str">
        <f>VLOOKUP(A2395,kipp_maps!A:E,5,FALSE)</f>
        <v>GenEd</v>
      </c>
      <c r="F2395">
        <f>VLOOKUP(A2395&amp;"|"&amp;"Fall"&amp;"|"&amp;"Math",kipp_maps!H:I,2,FALSE)</f>
        <v>237</v>
      </c>
      <c r="G2395">
        <f>VLOOKUP(A2395&amp;"|"&amp;"Fall"&amp;"|"&amp;"Math",kipp_maps!H:J,3,FALSE)</f>
        <v>68</v>
      </c>
      <c r="H2395">
        <f>VLOOKUP(A2395&amp;"|"&amp;"Fall"&amp;"|"&amp;"Math",kipp_maps!H:K,4,FALSE)</f>
        <v>3</v>
      </c>
      <c r="I2395">
        <f>VLOOKUP(A2395&amp;"|"&amp;"Spring"&amp;"|"&amp;"Math",kipp_maps!H:I,2,FALSE)</f>
        <v>245</v>
      </c>
      <c r="J2395">
        <f>VLOOKUP(A2395&amp;"|"&amp;"Spring"&amp;"|"&amp;"Math",kipp_maps!H:J,3,FALSE)</f>
        <v>77</v>
      </c>
      <c r="K2395">
        <f>VLOOKUP(A2395&amp;"|"&amp;"Spring"&amp;"|"&amp;"Math",kipp_maps!H:K,4,FALSE)</f>
        <v>4</v>
      </c>
      <c r="L2395">
        <f>VLOOKUP(A2395&amp;"|"&amp;"Fall"&amp;"|"&amp;"Math",kipp_maps!H:L,5,FALSE)</f>
        <v>3</v>
      </c>
      <c r="M2395">
        <f t="shared" si="148"/>
        <v>8</v>
      </c>
      <c r="N2395">
        <f t="shared" si="149"/>
        <v>5</v>
      </c>
      <c r="O2395">
        <f>VLOOKUP(A2395&amp;"|"&amp;"Fall"&amp;"|"&amp;"Reading",kipp_maps!H:I,2,FALSE)</f>
        <v>229</v>
      </c>
      <c r="P2395">
        <f>VLOOKUP(A2395&amp;"|"&amp;"Fall"&amp;"|"&amp;"Reading",kipp_maps!H:J,3,FALSE)</f>
        <v>76</v>
      </c>
      <c r="Q2395">
        <f>VLOOKUP(A2395&amp;"|"&amp;"Fall"&amp;"|"&amp;"Reading",kipp_maps!H:K,4,FALSE)</f>
        <v>4</v>
      </c>
      <c r="R2395">
        <f>VLOOKUP(A2395&amp;"|"&amp;"Spring"&amp;"|"&amp;"Reading",kipp_maps!H:I,2,FALSE)</f>
        <v>231</v>
      </c>
      <c r="S2395">
        <f>VLOOKUP(A2395&amp;"|"&amp;"Spring"&amp;"|"&amp;"Reading",kipp_maps!H:J,3,FALSE)</f>
        <v>76</v>
      </c>
      <c r="T2395">
        <f>VLOOKUP(A2395&amp;"|"&amp;"Spring"&amp;"|"&amp;"Reading",kipp_maps!H:K,4,FALSE)</f>
        <v>4</v>
      </c>
      <c r="U2395">
        <f>VLOOKUP(A2395&amp;"|"&amp;"Fall"&amp;"|"&amp;"Reading",kipp_maps!H:L,5,FALSE)</f>
        <v>2</v>
      </c>
      <c r="V2395">
        <f t="shared" si="150"/>
        <v>2</v>
      </c>
      <c r="W2395">
        <f t="shared" si="151"/>
        <v>0</v>
      </c>
    </row>
    <row r="2396" spans="1:23" x14ac:dyDescent="0.25">
      <c r="A2396">
        <v>17196</v>
      </c>
      <c r="B2396" t="str">
        <f>VLOOKUP(A2396,kipp_maps!A:B,2,FALSE)</f>
        <v>School D</v>
      </c>
      <c r="C2396">
        <f>VLOOKUP(A2396,kipp_maps!A:C,3,FALSE)</f>
        <v>8</v>
      </c>
      <c r="D2396">
        <f>VLOOKUP(A2396,kipp_maps!A:D,4,FALSE)</f>
        <v>2019</v>
      </c>
      <c r="E2396" t="str">
        <f>VLOOKUP(A2396,kipp_maps!A:E,5,FALSE)</f>
        <v>GenEd</v>
      </c>
      <c r="F2396">
        <f>VLOOKUP(A2396&amp;"|"&amp;"Fall"&amp;"|"&amp;"Math",kipp_maps!H:I,2,FALSE)</f>
        <v>226</v>
      </c>
      <c r="G2396">
        <f>VLOOKUP(A2396&amp;"|"&amp;"Fall"&amp;"|"&amp;"Math",kipp_maps!H:J,3,FALSE)</f>
        <v>44</v>
      </c>
      <c r="H2396">
        <f>VLOOKUP(A2396&amp;"|"&amp;"Fall"&amp;"|"&amp;"Math",kipp_maps!H:K,4,FALSE)</f>
        <v>2</v>
      </c>
      <c r="I2396">
        <f>VLOOKUP(A2396&amp;"|"&amp;"Spring"&amp;"|"&amp;"Math",kipp_maps!H:I,2,FALSE)</f>
        <v>233</v>
      </c>
      <c r="J2396">
        <f>VLOOKUP(A2396&amp;"|"&amp;"Spring"&amp;"|"&amp;"Math",kipp_maps!H:J,3,FALSE)</f>
        <v>54</v>
      </c>
      <c r="K2396">
        <f>VLOOKUP(A2396&amp;"|"&amp;"Spring"&amp;"|"&amp;"Math",kipp_maps!H:K,4,FALSE)</f>
        <v>3</v>
      </c>
      <c r="L2396">
        <f>VLOOKUP(A2396&amp;"|"&amp;"Fall"&amp;"|"&amp;"Math",kipp_maps!H:L,5,FALSE)</f>
        <v>4</v>
      </c>
      <c r="M2396">
        <f t="shared" si="148"/>
        <v>7</v>
      </c>
      <c r="N2396">
        <f t="shared" si="149"/>
        <v>3</v>
      </c>
      <c r="O2396">
        <f>VLOOKUP(A2396&amp;"|"&amp;"Fall"&amp;"|"&amp;"Reading",kipp_maps!H:I,2,FALSE)</f>
        <v>206</v>
      </c>
      <c r="P2396">
        <f>VLOOKUP(A2396&amp;"|"&amp;"Fall"&amp;"|"&amp;"Reading",kipp_maps!H:J,3,FALSE)</f>
        <v>21</v>
      </c>
      <c r="Q2396">
        <f>VLOOKUP(A2396&amp;"|"&amp;"Fall"&amp;"|"&amp;"Reading",kipp_maps!H:K,4,FALSE)</f>
        <v>1</v>
      </c>
      <c r="R2396">
        <f>VLOOKUP(A2396&amp;"|"&amp;"Spring"&amp;"|"&amp;"Reading",kipp_maps!H:I,2,FALSE)</f>
        <v>210</v>
      </c>
      <c r="S2396">
        <f>VLOOKUP(A2396&amp;"|"&amp;"Spring"&amp;"|"&amp;"Reading",kipp_maps!H:J,3,FALSE)</f>
        <v>26</v>
      </c>
      <c r="T2396">
        <f>VLOOKUP(A2396&amp;"|"&amp;"Spring"&amp;"|"&amp;"Reading",kipp_maps!H:K,4,FALSE)</f>
        <v>2</v>
      </c>
      <c r="U2396">
        <f>VLOOKUP(A2396&amp;"|"&amp;"Fall"&amp;"|"&amp;"Reading",kipp_maps!H:L,5,FALSE)</f>
        <v>5</v>
      </c>
      <c r="V2396">
        <f t="shared" si="150"/>
        <v>4</v>
      </c>
      <c r="W2396">
        <f t="shared" si="151"/>
        <v>-1</v>
      </c>
    </row>
    <row r="2397" spans="1:23" x14ac:dyDescent="0.25">
      <c r="A2397">
        <v>26272</v>
      </c>
      <c r="B2397" t="str">
        <f>VLOOKUP(A2397,kipp_maps!A:B,2,FALSE)</f>
        <v>School D</v>
      </c>
      <c r="C2397">
        <f>VLOOKUP(A2397,kipp_maps!A:C,3,FALSE)</f>
        <v>8</v>
      </c>
      <c r="D2397">
        <f>VLOOKUP(A2397,kipp_maps!A:D,4,FALSE)</f>
        <v>2019</v>
      </c>
      <c r="E2397" t="str">
        <f>VLOOKUP(A2397,kipp_maps!A:E,5,FALSE)</f>
        <v>GenEd</v>
      </c>
      <c r="F2397" t="str">
        <f>VLOOKUP(A2397&amp;"|"&amp;"Fall"&amp;"|"&amp;"Math",kipp_maps!H:I,2,FALSE)</f>
        <v>.</v>
      </c>
      <c r="G2397" t="str">
        <f>VLOOKUP(A2397&amp;"|"&amp;"Fall"&amp;"|"&amp;"Math",kipp_maps!H:J,3,FALSE)</f>
        <v>.</v>
      </c>
      <c r="H2397" t="str">
        <f>VLOOKUP(A2397&amp;"|"&amp;"Fall"&amp;"|"&amp;"Math",kipp_maps!H:K,4,FALSE)</f>
        <v>.</v>
      </c>
      <c r="I2397">
        <f>VLOOKUP(A2397&amp;"|"&amp;"Spring"&amp;"|"&amp;"Math",kipp_maps!H:I,2,FALSE)</f>
        <v>236</v>
      </c>
      <c r="J2397">
        <f>VLOOKUP(A2397&amp;"|"&amp;"Spring"&amp;"|"&amp;"Math",kipp_maps!H:J,3,FALSE)</f>
        <v>60</v>
      </c>
      <c r="K2397">
        <f>VLOOKUP(A2397&amp;"|"&amp;"Spring"&amp;"|"&amp;"Math",kipp_maps!H:K,4,FALSE)</f>
        <v>3</v>
      </c>
      <c r="L2397" t="str">
        <f>VLOOKUP(A2397&amp;"|"&amp;"Fall"&amp;"|"&amp;"Math",kipp_maps!H:L,5,FALSE)</f>
        <v>.</v>
      </c>
      <c r="M2397" t="e">
        <f t="shared" si="148"/>
        <v>#VALUE!</v>
      </c>
      <c r="N2397" t="e">
        <f t="shared" si="149"/>
        <v>#VALUE!</v>
      </c>
      <c r="O2397" t="str">
        <f>VLOOKUP(A2397&amp;"|"&amp;"Fall"&amp;"|"&amp;"Reading",kipp_maps!H:I,2,FALSE)</f>
        <v>.</v>
      </c>
      <c r="P2397" t="str">
        <f>VLOOKUP(A2397&amp;"|"&amp;"Fall"&amp;"|"&amp;"Reading",kipp_maps!H:J,3,FALSE)</f>
        <v>.</v>
      </c>
      <c r="Q2397" t="str">
        <f>VLOOKUP(A2397&amp;"|"&amp;"Fall"&amp;"|"&amp;"Reading",kipp_maps!H:K,4,FALSE)</f>
        <v>.</v>
      </c>
      <c r="R2397">
        <f>VLOOKUP(A2397&amp;"|"&amp;"Spring"&amp;"|"&amp;"Reading",kipp_maps!H:I,2,FALSE)</f>
        <v>227</v>
      </c>
      <c r="S2397">
        <f>VLOOKUP(A2397&amp;"|"&amp;"Spring"&amp;"|"&amp;"Reading",kipp_maps!H:J,3,FALSE)</f>
        <v>67</v>
      </c>
      <c r="T2397">
        <f>VLOOKUP(A2397&amp;"|"&amp;"Spring"&amp;"|"&amp;"Reading",kipp_maps!H:K,4,FALSE)</f>
        <v>3</v>
      </c>
      <c r="U2397" t="str">
        <f>VLOOKUP(A2397&amp;"|"&amp;"Fall"&amp;"|"&amp;"Reading",kipp_maps!H:L,5,FALSE)</f>
        <v>.</v>
      </c>
      <c r="V2397" t="e">
        <f t="shared" si="150"/>
        <v>#VALUE!</v>
      </c>
      <c r="W2397" t="e">
        <f t="shared" si="151"/>
        <v>#VALUE!</v>
      </c>
    </row>
    <row r="2398" spans="1:23" x14ac:dyDescent="0.25">
      <c r="A2398">
        <v>12178</v>
      </c>
      <c r="B2398" t="str">
        <f>VLOOKUP(A2398,kipp_maps!A:B,2,FALSE)</f>
        <v>School C</v>
      </c>
      <c r="C2398">
        <f>VLOOKUP(A2398,kipp_maps!A:C,3,FALSE)</f>
        <v>8</v>
      </c>
      <c r="D2398">
        <f>VLOOKUP(A2398,kipp_maps!A:D,4,FALSE)</f>
        <v>2019</v>
      </c>
      <c r="E2398" t="str">
        <f>VLOOKUP(A2398,kipp_maps!A:E,5,FALSE)</f>
        <v>GenEd</v>
      </c>
      <c r="F2398" t="str">
        <f>VLOOKUP(A2398&amp;"|"&amp;"Fall"&amp;"|"&amp;"Math",kipp_maps!H:I,2,FALSE)</f>
        <v>.</v>
      </c>
      <c r="G2398" t="str">
        <f>VLOOKUP(A2398&amp;"|"&amp;"Fall"&amp;"|"&amp;"Math",kipp_maps!H:J,3,FALSE)</f>
        <v>.</v>
      </c>
      <c r="H2398" t="str">
        <f>VLOOKUP(A2398&amp;"|"&amp;"Fall"&amp;"|"&amp;"Math",kipp_maps!H:K,4,FALSE)</f>
        <v>.</v>
      </c>
      <c r="I2398">
        <f>VLOOKUP(A2398&amp;"|"&amp;"Spring"&amp;"|"&amp;"Math",kipp_maps!H:I,2,FALSE)</f>
        <v>239</v>
      </c>
      <c r="J2398">
        <f>VLOOKUP(A2398&amp;"|"&amp;"Spring"&amp;"|"&amp;"Math",kipp_maps!H:J,3,FALSE)</f>
        <v>66</v>
      </c>
      <c r="K2398">
        <f>VLOOKUP(A2398&amp;"|"&amp;"Spring"&amp;"|"&amp;"Math",kipp_maps!H:K,4,FALSE)</f>
        <v>3</v>
      </c>
      <c r="L2398" t="str">
        <f>VLOOKUP(A2398&amp;"|"&amp;"Fall"&amp;"|"&amp;"Math",kipp_maps!H:L,5,FALSE)</f>
        <v>.</v>
      </c>
      <c r="M2398" t="e">
        <f t="shared" si="148"/>
        <v>#VALUE!</v>
      </c>
      <c r="N2398" t="e">
        <f t="shared" si="149"/>
        <v>#VALUE!</v>
      </c>
      <c r="O2398" t="str">
        <f>VLOOKUP(A2398&amp;"|"&amp;"Fall"&amp;"|"&amp;"Reading",kipp_maps!H:I,2,FALSE)</f>
        <v>.</v>
      </c>
      <c r="P2398" t="str">
        <f>VLOOKUP(A2398&amp;"|"&amp;"Fall"&amp;"|"&amp;"Reading",kipp_maps!H:J,3,FALSE)</f>
        <v>.</v>
      </c>
      <c r="Q2398" t="str">
        <f>VLOOKUP(A2398&amp;"|"&amp;"Fall"&amp;"|"&amp;"Reading",kipp_maps!H:K,4,FALSE)</f>
        <v>.</v>
      </c>
      <c r="R2398">
        <f>VLOOKUP(A2398&amp;"|"&amp;"Spring"&amp;"|"&amp;"Reading",kipp_maps!H:I,2,FALSE)</f>
        <v>223</v>
      </c>
      <c r="S2398">
        <f>VLOOKUP(A2398&amp;"|"&amp;"Spring"&amp;"|"&amp;"Reading",kipp_maps!H:J,3,FALSE)</f>
        <v>57</v>
      </c>
      <c r="T2398">
        <f>VLOOKUP(A2398&amp;"|"&amp;"Spring"&amp;"|"&amp;"Reading",kipp_maps!H:K,4,FALSE)</f>
        <v>3</v>
      </c>
      <c r="U2398" t="str">
        <f>VLOOKUP(A2398&amp;"|"&amp;"Fall"&amp;"|"&amp;"Reading",kipp_maps!H:L,5,FALSE)</f>
        <v>.</v>
      </c>
      <c r="V2398" t="e">
        <f t="shared" si="150"/>
        <v>#VALUE!</v>
      </c>
      <c r="W2398" t="e">
        <f t="shared" si="151"/>
        <v>#VALUE!</v>
      </c>
    </row>
    <row r="2399" spans="1:23" x14ac:dyDescent="0.25">
      <c r="A2399">
        <v>27877</v>
      </c>
      <c r="B2399" t="str">
        <f>VLOOKUP(A2399,kipp_maps!A:B,2,FALSE)</f>
        <v>School A</v>
      </c>
      <c r="C2399">
        <f>VLOOKUP(A2399,kipp_maps!A:C,3,FALSE)</f>
        <v>8</v>
      </c>
      <c r="D2399">
        <f>VLOOKUP(A2399,kipp_maps!A:D,4,FALSE)</f>
        <v>2019</v>
      </c>
      <c r="E2399" t="str">
        <f>VLOOKUP(A2399,kipp_maps!A:E,5,FALSE)</f>
        <v>GenEd</v>
      </c>
      <c r="F2399" t="str">
        <f>VLOOKUP(A2399&amp;"|"&amp;"Fall"&amp;"|"&amp;"Math",kipp_maps!H:I,2,FALSE)</f>
        <v>.</v>
      </c>
      <c r="G2399" t="str">
        <f>VLOOKUP(A2399&amp;"|"&amp;"Fall"&amp;"|"&amp;"Math",kipp_maps!H:J,3,FALSE)</f>
        <v>.</v>
      </c>
      <c r="H2399" t="str">
        <f>VLOOKUP(A2399&amp;"|"&amp;"Fall"&amp;"|"&amp;"Math",kipp_maps!H:K,4,FALSE)</f>
        <v>.</v>
      </c>
      <c r="I2399">
        <f>VLOOKUP(A2399&amp;"|"&amp;"Spring"&amp;"|"&amp;"Math",kipp_maps!H:I,2,FALSE)</f>
        <v>246</v>
      </c>
      <c r="J2399">
        <f>VLOOKUP(A2399&amp;"|"&amp;"Spring"&amp;"|"&amp;"Math",kipp_maps!H:J,3,FALSE)</f>
        <v>79</v>
      </c>
      <c r="K2399">
        <f>VLOOKUP(A2399&amp;"|"&amp;"Spring"&amp;"|"&amp;"Math",kipp_maps!H:K,4,FALSE)</f>
        <v>4</v>
      </c>
      <c r="L2399" t="str">
        <f>VLOOKUP(A2399&amp;"|"&amp;"Fall"&amp;"|"&amp;"Math",kipp_maps!H:L,5,FALSE)</f>
        <v>.</v>
      </c>
      <c r="M2399" t="e">
        <f t="shared" si="148"/>
        <v>#VALUE!</v>
      </c>
      <c r="N2399" t="e">
        <f t="shared" si="149"/>
        <v>#VALUE!</v>
      </c>
      <c r="O2399" t="str">
        <f>VLOOKUP(A2399&amp;"|"&amp;"Fall"&amp;"|"&amp;"Reading",kipp_maps!H:I,2,FALSE)</f>
        <v>.</v>
      </c>
      <c r="P2399" t="str">
        <f>VLOOKUP(A2399&amp;"|"&amp;"Fall"&amp;"|"&amp;"Reading",kipp_maps!H:J,3,FALSE)</f>
        <v>.</v>
      </c>
      <c r="Q2399" t="str">
        <f>VLOOKUP(A2399&amp;"|"&amp;"Fall"&amp;"|"&amp;"Reading",kipp_maps!H:K,4,FALSE)</f>
        <v>.</v>
      </c>
      <c r="R2399">
        <f>VLOOKUP(A2399&amp;"|"&amp;"Spring"&amp;"|"&amp;"Reading",kipp_maps!H:I,2,FALSE)</f>
        <v>237</v>
      </c>
      <c r="S2399">
        <f>VLOOKUP(A2399&amp;"|"&amp;"Spring"&amp;"|"&amp;"Reading",kipp_maps!H:J,3,FALSE)</f>
        <v>86</v>
      </c>
      <c r="T2399">
        <f>VLOOKUP(A2399&amp;"|"&amp;"Spring"&amp;"|"&amp;"Reading",kipp_maps!H:K,4,FALSE)</f>
        <v>4</v>
      </c>
      <c r="U2399" t="str">
        <f>VLOOKUP(A2399&amp;"|"&amp;"Fall"&amp;"|"&amp;"Reading",kipp_maps!H:L,5,FALSE)</f>
        <v>.</v>
      </c>
      <c r="V2399" t="e">
        <f t="shared" si="150"/>
        <v>#VALUE!</v>
      </c>
      <c r="W2399" t="e">
        <f t="shared" si="151"/>
        <v>#VALUE!</v>
      </c>
    </row>
    <row r="2400" spans="1:23" x14ac:dyDescent="0.25">
      <c r="A2400">
        <v>27340</v>
      </c>
      <c r="B2400" t="str">
        <f>VLOOKUP(A2400,kipp_maps!A:B,2,FALSE)</f>
        <v>School A</v>
      </c>
      <c r="C2400">
        <f>VLOOKUP(A2400,kipp_maps!A:C,3,FALSE)</f>
        <v>8</v>
      </c>
      <c r="D2400">
        <f>VLOOKUP(A2400,kipp_maps!A:D,4,FALSE)</f>
        <v>2019</v>
      </c>
      <c r="E2400" t="str">
        <f>VLOOKUP(A2400,kipp_maps!A:E,5,FALSE)</f>
        <v>GenEd</v>
      </c>
      <c r="F2400">
        <f>VLOOKUP(A2400&amp;"|"&amp;"Fall"&amp;"|"&amp;"Math",kipp_maps!H:I,2,FALSE)</f>
        <v>216</v>
      </c>
      <c r="G2400">
        <f>VLOOKUP(A2400&amp;"|"&amp;"Fall"&amp;"|"&amp;"Math",kipp_maps!H:J,3,FALSE)</f>
        <v>24</v>
      </c>
      <c r="H2400">
        <f>VLOOKUP(A2400&amp;"|"&amp;"Fall"&amp;"|"&amp;"Math",kipp_maps!H:K,4,FALSE)</f>
        <v>1</v>
      </c>
      <c r="I2400">
        <f>VLOOKUP(A2400&amp;"|"&amp;"Spring"&amp;"|"&amp;"Math",kipp_maps!H:I,2,FALSE)</f>
        <v>220</v>
      </c>
      <c r="J2400">
        <f>VLOOKUP(A2400&amp;"|"&amp;"Spring"&amp;"|"&amp;"Math",kipp_maps!H:J,3,FALSE)</f>
        <v>28</v>
      </c>
      <c r="K2400">
        <f>VLOOKUP(A2400&amp;"|"&amp;"Spring"&amp;"|"&amp;"Math",kipp_maps!H:K,4,FALSE)</f>
        <v>2</v>
      </c>
      <c r="L2400">
        <f>VLOOKUP(A2400&amp;"|"&amp;"Fall"&amp;"|"&amp;"Math",kipp_maps!H:L,5,FALSE)</f>
        <v>5</v>
      </c>
      <c r="M2400">
        <f t="shared" si="148"/>
        <v>4</v>
      </c>
      <c r="N2400">
        <f t="shared" si="149"/>
        <v>-1</v>
      </c>
      <c r="O2400">
        <f>VLOOKUP(A2400&amp;"|"&amp;"Fall"&amp;"|"&amp;"Reading",kipp_maps!H:I,2,FALSE)</f>
        <v>210</v>
      </c>
      <c r="P2400">
        <f>VLOOKUP(A2400&amp;"|"&amp;"Fall"&amp;"|"&amp;"Reading",kipp_maps!H:J,3,FALSE)</f>
        <v>30</v>
      </c>
      <c r="Q2400">
        <f>VLOOKUP(A2400&amp;"|"&amp;"Fall"&amp;"|"&amp;"Reading",kipp_maps!H:K,4,FALSE)</f>
        <v>2</v>
      </c>
      <c r="R2400">
        <f>VLOOKUP(A2400&amp;"|"&amp;"Spring"&amp;"|"&amp;"Reading",kipp_maps!H:I,2,FALSE)</f>
        <v>210</v>
      </c>
      <c r="S2400">
        <f>VLOOKUP(A2400&amp;"|"&amp;"Spring"&amp;"|"&amp;"Reading",kipp_maps!H:J,3,FALSE)</f>
        <v>26</v>
      </c>
      <c r="T2400">
        <f>VLOOKUP(A2400&amp;"|"&amp;"Spring"&amp;"|"&amp;"Reading",kipp_maps!H:K,4,FALSE)</f>
        <v>2</v>
      </c>
      <c r="U2400">
        <f>VLOOKUP(A2400&amp;"|"&amp;"Fall"&amp;"|"&amp;"Reading",kipp_maps!H:L,5,FALSE)</f>
        <v>4</v>
      </c>
      <c r="V2400">
        <f t="shared" si="150"/>
        <v>0</v>
      </c>
      <c r="W2400">
        <f t="shared" si="151"/>
        <v>-4</v>
      </c>
    </row>
    <row r="2401" spans="1:23" x14ac:dyDescent="0.25">
      <c r="A2401">
        <v>10865</v>
      </c>
      <c r="B2401" t="str">
        <f>VLOOKUP(A2401,kipp_maps!A:B,2,FALSE)</f>
        <v>School B</v>
      </c>
      <c r="C2401">
        <f>VLOOKUP(A2401,kipp_maps!A:C,3,FALSE)</f>
        <v>8</v>
      </c>
      <c r="D2401">
        <f>VLOOKUP(A2401,kipp_maps!A:D,4,FALSE)</f>
        <v>2019</v>
      </c>
      <c r="E2401" t="str">
        <f>VLOOKUP(A2401,kipp_maps!A:E,5,FALSE)</f>
        <v>GenEd</v>
      </c>
      <c r="F2401">
        <f>VLOOKUP(A2401&amp;"|"&amp;"Fall"&amp;"|"&amp;"Math",kipp_maps!H:I,2,FALSE)</f>
        <v>235</v>
      </c>
      <c r="G2401">
        <f>VLOOKUP(A2401&amp;"|"&amp;"Fall"&amp;"|"&amp;"Math",kipp_maps!H:J,3,FALSE)</f>
        <v>64</v>
      </c>
      <c r="H2401">
        <f>VLOOKUP(A2401&amp;"|"&amp;"Fall"&amp;"|"&amp;"Math",kipp_maps!H:K,4,FALSE)</f>
        <v>3</v>
      </c>
      <c r="I2401" t="str">
        <f>VLOOKUP(A2401&amp;"|"&amp;"Spring"&amp;"|"&amp;"Math",kipp_maps!H:I,2,FALSE)</f>
        <v>.</v>
      </c>
      <c r="J2401" t="str">
        <f>VLOOKUP(A2401&amp;"|"&amp;"Spring"&amp;"|"&amp;"Math",kipp_maps!H:J,3,FALSE)</f>
        <v>.</v>
      </c>
      <c r="K2401" t="str">
        <f>VLOOKUP(A2401&amp;"|"&amp;"Spring"&amp;"|"&amp;"Math",kipp_maps!H:K,4,FALSE)</f>
        <v>.</v>
      </c>
      <c r="L2401">
        <f>VLOOKUP(A2401&amp;"|"&amp;"Fall"&amp;"|"&amp;"Math",kipp_maps!H:L,5,FALSE)</f>
        <v>4</v>
      </c>
      <c r="M2401" t="e">
        <f t="shared" si="148"/>
        <v>#VALUE!</v>
      </c>
      <c r="N2401" t="e">
        <f t="shared" si="149"/>
        <v>#VALUE!</v>
      </c>
      <c r="O2401">
        <f>VLOOKUP(A2401&amp;"|"&amp;"Fall"&amp;"|"&amp;"Reading",kipp_maps!H:I,2,FALSE)</f>
        <v>222</v>
      </c>
      <c r="P2401">
        <f>VLOOKUP(A2401&amp;"|"&amp;"Fall"&amp;"|"&amp;"Reading",kipp_maps!H:J,3,FALSE)</f>
        <v>60</v>
      </c>
      <c r="Q2401">
        <f>VLOOKUP(A2401&amp;"|"&amp;"Fall"&amp;"|"&amp;"Reading",kipp_maps!H:K,4,FALSE)</f>
        <v>3</v>
      </c>
      <c r="R2401" t="str">
        <f>VLOOKUP(A2401&amp;"|"&amp;"Spring"&amp;"|"&amp;"Reading",kipp_maps!H:I,2,FALSE)</f>
        <v>.</v>
      </c>
      <c r="S2401" t="str">
        <f>VLOOKUP(A2401&amp;"|"&amp;"Spring"&amp;"|"&amp;"Reading",kipp_maps!H:J,3,FALSE)</f>
        <v>.</v>
      </c>
      <c r="T2401" t="str">
        <f>VLOOKUP(A2401&amp;"|"&amp;"Spring"&amp;"|"&amp;"Reading",kipp_maps!H:K,4,FALSE)</f>
        <v>.</v>
      </c>
      <c r="U2401">
        <f>VLOOKUP(A2401&amp;"|"&amp;"Fall"&amp;"|"&amp;"Reading",kipp_maps!H:L,5,FALSE)</f>
        <v>2</v>
      </c>
      <c r="V2401" t="e">
        <f t="shared" si="150"/>
        <v>#VALUE!</v>
      </c>
      <c r="W2401" t="e">
        <f t="shared" si="151"/>
        <v>#VALUE!</v>
      </c>
    </row>
    <row r="2402" spans="1:23" x14ac:dyDescent="0.25">
      <c r="A2402">
        <v>13963</v>
      </c>
      <c r="B2402" t="str">
        <f>VLOOKUP(A2402,kipp_maps!A:B,2,FALSE)</f>
        <v>School B</v>
      </c>
      <c r="C2402">
        <f>VLOOKUP(A2402,kipp_maps!A:C,3,FALSE)</f>
        <v>8</v>
      </c>
      <c r="D2402">
        <f>VLOOKUP(A2402,kipp_maps!A:D,4,FALSE)</f>
        <v>2019</v>
      </c>
      <c r="E2402" t="str">
        <f>VLOOKUP(A2402,kipp_maps!A:E,5,FALSE)</f>
        <v>GenEd</v>
      </c>
      <c r="F2402">
        <f>VLOOKUP(A2402&amp;"|"&amp;"Fall"&amp;"|"&amp;"Math",kipp_maps!H:I,2,FALSE)</f>
        <v>226</v>
      </c>
      <c r="G2402">
        <f>VLOOKUP(A2402&amp;"|"&amp;"Fall"&amp;"|"&amp;"Math",kipp_maps!H:J,3,FALSE)</f>
        <v>44</v>
      </c>
      <c r="H2402">
        <f>VLOOKUP(A2402&amp;"|"&amp;"Fall"&amp;"|"&amp;"Math",kipp_maps!H:K,4,FALSE)</f>
        <v>2</v>
      </c>
      <c r="I2402" t="str">
        <f>VLOOKUP(A2402&amp;"|"&amp;"Spring"&amp;"|"&amp;"Math",kipp_maps!H:I,2,FALSE)</f>
        <v>.</v>
      </c>
      <c r="J2402" t="str">
        <f>VLOOKUP(A2402&amp;"|"&amp;"Spring"&amp;"|"&amp;"Math",kipp_maps!H:J,3,FALSE)</f>
        <v>.</v>
      </c>
      <c r="K2402" t="str">
        <f>VLOOKUP(A2402&amp;"|"&amp;"Spring"&amp;"|"&amp;"Math",kipp_maps!H:K,4,FALSE)</f>
        <v>.</v>
      </c>
      <c r="L2402">
        <f>VLOOKUP(A2402&amp;"|"&amp;"Fall"&amp;"|"&amp;"Math",kipp_maps!H:L,5,FALSE)</f>
        <v>4</v>
      </c>
      <c r="M2402" t="e">
        <f t="shared" si="148"/>
        <v>#VALUE!</v>
      </c>
      <c r="N2402" t="e">
        <f t="shared" si="149"/>
        <v>#VALUE!</v>
      </c>
      <c r="O2402">
        <f>VLOOKUP(A2402&amp;"|"&amp;"Fall"&amp;"|"&amp;"Reading",kipp_maps!H:I,2,FALSE)</f>
        <v>206</v>
      </c>
      <c r="P2402">
        <f>VLOOKUP(A2402&amp;"|"&amp;"Fall"&amp;"|"&amp;"Reading",kipp_maps!H:J,3,FALSE)</f>
        <v>21</v>
      </c>
      <c r="Q2402">
        <f>VLOOKUP(A2402&amp;"|"&amp;"Fall"&amp;"|"&amp;"Reading",kipp_maps!H:K,4,FALSE)</f>
        <v>1</v>
      </c>
      <c r="R2402" t="str">
        <f>VLOOKUP(A2402&amp;"|"&amp;"Spring"&amp;"|"&amp;"Reading",kipp_maps!H:I,2,FALSE)</f>
        <v>.</v>
      </c>
      <c r="S2402" t="str">
        <f>VLOOKUP(A2402&amp;"|"&amp;"Spring"&amp;"|"&amp;"Reading",kipp_maps!H:J,3,FALSE)</f>
        <v>.</v>
      </c>
      <c r="T2402" t="str">
        <f>VLOOKUP(A2402&amp;"|"&amp;"Spring"&amp;"|"&amp;"Reading",kipp_maps!H:K,4,FALSE)</f>
        <v>.</v>
      </c>
      <c r="U2402">
        <f>VLOOKUP(A2402&amp;"|"&amp;"Fall"&amp;"|"&amp;"Reading",kipp_maps!H:L,5,FALSE)</f>
        <v>5</v>
      </c>
      <c r="V2402" t="e">
        <f t="shared" si="150"/>
        <v>#VALUE!</v>
      </c>
      <c r="W2402" t="e">
        <f t="shared" si="151"/>
        <v>#VALUE!</v>
      </c>
    </row>
    <row r="2403" spans="1:23" x14ac:dyDescent="0.25">
      <c r="A2403">
        <v>14284</v>
      </c>
      <c r="B2403" t="str">
        <f>VLOOKUP(A2403,kipp_maps!A:B,2,FALSE)</f>
        <v>School B</v>
      </c>
      <c r="C2403">
        <f>VLOOKUP(A2403,kipp_maps!A:C,3,FALSE)</f>
        <v>8</v>
      </c>
      <c r="D2403">
        <f>VLOOKUP(A2403,kipp_maps!A:D,4,FALSE)</f>
        <v>2019</v>
      </c>
      <c r="E2403" t="str">
        <f>VLOOKUP(A2403,kipp_maps!A:E,5,FALSE)</f>
        <v>GenEd</v>
      </c>
      <c r="F2403">
        <f>VLOOKUP(A2403&amp;"|"&amp;"Fall"&amp;"|"&amp;"Math",kipp_maps!H:I,2,FALSE)</f>
        <v>201</v>
      </c>
      <c r="G2403">
        <f>VLOOKUP(A2403&amp;"|"&amp;"Fall"&amp;"|"&amp;"Math",kipp_maps!H:J,3,FALSE)</f>
        <v>6</v>
      </c>
      <c r="H2403">
        <f>VLOOKUP(A2403&amp;"|"&amp;"Fall"&amp;"|"&amp;"Math",kipp_maps!H:K,4,FALSE)</f>
        <v>1</v>
      </c>
      <c r="I2403" t="str">
        <f>VLOOKUP(A2403&amp;"|"&amp;"Spring"&amp;"|"&amp;"Math",kipp_maps!H:I,2,FALSE)</f>
        <v>.</v>
      </c>
      <c r="J2403" t="str">
        <f>VLOOKUP(A2403&amp;"|"&amp;"Spring"&amp;"|"&amp;"Math",kipp_maps!H:J,3,FALSE)</f>
        <v>.</v>
      </c>
      <c r="K2403" t="str">
        <f>VLOOKUP(A2403&amp;"|"&amp;"Spring"&amp;"|"&amp;"Math",kipp_maps!H:K,4,FALSE)</f>
        <v>.</v>
      </c>
      <c r="L2403">
        <f>VLOOKUP(A2403&amp;"|"&amp;"Fall"&amp;"|"&amp;"Math",kipp_maps!H:L,5,FALSE)</f>
        <v>5</v>
      </c>
      <c r="M2403" t="e">
        <f t="shared" si="148"/>
        <v>#VALUE!</v>
      </c>
      <c r="N2403" t="e">
        <f t="shared" si="149"/>
        <v>#VALUE!</v>
      </c>
      <c r="O2403">
        <f>VLOOKUP(A2403&amp;"|"&amp;"Fall"&amp;"|"&amp;"Reading",kipp_maps!H:I,2,FALSE)</f>
        <v>202</v>
      </c>
      <c r="P2403">
        <f>VLOOKUP(A2403&amp;"|"&amp;"Fall"&amp;"|"&amp;"Reading",kipp_maps!H:J,3,FALSE)</f>
        <v>14</v>
      </c>
      <c r="Q2403">
        <f>VLOOKUP(A2403&amp;"|"&amp;"Fall"&amp;"|"&amp;"Reading",kipp_maps!H:K,4,FALSE)</f>
        <v>1</v>
      </c>
      <c r="R2403" t="str">
        <f>VLOOKUP(A2403&amp;"|"&amp;"Spring"&amp;"|"&amp;"Reading",kipp_maps!H:I,2,FALSE)</f>
        <v>.</v>
      </c>
      <c r="S2403" t="str">
        <f>VLOOKUP(A2403&amp;"|"&amp;"Spring"&amp;"|"&amp;"Reading",kipp_maps!H:J,3,FALSE)</f>
        <v>.</v>
      </c>
      <c r="T2403" t="str">
        <f>VLOOKUP(A2403&amp;"|"&amp;"Spring"&amp;"|"&amp;"Reading",kipp_maps!H:K,4,FALSE)</f>
        <v>.</v>
      </c>
      <c r="U2403">
        <f>VLOOKUP(A2403&amp;"|"&amp;"Fall"&amp;"|"&amp;"Reading",kipp_maps!H:L,5,FALSE)</f>
        <v>5</v>
      </c>
      <c r="V2403" t="e">
        <f t="shared" si="150"/>
        <v>#VALUE!</v>
      </c>
      <c r="W2403" t="e">
        <f t="shared" si="151"/>
        <v>#VALUE!</v>
      </c>
    </row>
    <row r="2404" spans="1:23" x14ac:dyDescent="0.25">
      <c r="A2404">
        <v>10956</v>
      </c>
      <c r="B2404" t="str">
        <f>VLOOKUP(A2404,kipp_maps!A:B,2,FALSE)</f>
        <v>School B</v>
      </c>
      <c r="C2404">
        <f>VLOOKUP(A2404,kipp_maps!A:C,3,FALSE)</f>
        <v>8</v>
      </c>
      <c r="D2404">
        <f>VLOOKUP(A2404,kipp_maps!A:D,4,FALSE)</f>
        <v>2019</v>
      </c>
      <c r="E2404" t="str">
        <f>VLOOKUP(A2404,kipp_maps!A:E,5,FALSE)</f>
        <v>GenEd</v>
      </c>
      <c r="F2404">
        <f>VLOOKUP(A2404&amp;"|"&amp;"Fall"&amp;"|"&amp;"Math",kipp_maps!H:I,2,FALSE)</f>
        <v>212</v>
      </c>
      <c r="G2404">
        <f>VLOOKUP(A2404&amp;"|"&amp;"Fall"&amp;"|"&amp;"Math",kipp_maps!H:J,3,FALSE)</f>
        <v>17</v>
      </c>
      <c r="H2404">
        <f>VLOOKUP(A2404&amp;"|"&amp;"Fall"&amp;"|"&amp;"Math",kipp_maps!H:K,4,FALSE)</f>
        <v>1</v>
      </c>
      <c r="I2404" t="str">
        <f>VLOOKUP(A2404&amp;"|"&amp;"Spring"&amp;"|"&amp;"Math",kipp_maps!H:I,2,FALSE)</f>
        <v>.</v>
      </c>
      <c r="J2404" t="str">
        <f>VLOOKUP(A2404&amp;"|"&amp;"Spring"&amp;"|"&amp;"Math",kipp_maps!H:J,3,FALSE)</f>
        <v>.</v>
      </c>
      <c r="K2404" t="str">
        <f>VLOOKUP(A2404&amp;"|"&amp;"Spring"&amp;"|"&amp;"Math",kipp_maps!H:K,4,FALSE)</f>
        <v>.</v>
      </c>
      <c r="L2404">
        <f>VLOOKUP(A2404&amp;"|"&amp;"Fall"&amp;"|"&amp;"Math",kipp_maps!H:L,5,FALSE)</f>
        <v>5</v>
      </c>
      <c r="M2404" t="e">
        <f t="shared" si="148"/>
        <v>#VALUE!</v>
      </c>
      <c r="N2404" t="e">
        <f t="shared" si="149"/>
        <v>#VALUE!</v>
      </c>
      <c r="O2404">
        <f>VLOOKUP(A2404&amp;"|"&amp;"Fall"&amp;"|"&amp;"Reading",kipp_maps!H:I,2,FALSE)</f>
        <v>208</v>
      </c>
      <c r="P2404">
        <f>VLOOKUP(A2404&amp;"|"&amp;"Fall"&amp;"|"&amp;"Reading",kipp_maps!H:J,3,FALSE)</f>
        <v>25</v>
      </c>
      <c r="Q2404">
        <f>VLOOKUP(A2404&amp;"|"&amp;"Fall"&amp;"|"&amp;"Reading",kipp_maps!H:K,4,FALSE)</f>
        <v>2</v>
      </c>
      <c r="R2404" t="str">
        <f>VLOOKUP(A2404&amp;"|"&amp;"Spring"&amp;"|"&amp;"Reading",kipp_maps!H:I,2,FALSE)</f>
        <v>.</v>
      </c>
      <c r="S2404" t="str">
        <f>VLOOKUP(A2404&amp;"|"&amp;"Spring"&amp;"|"&amp;"Reading",kipp_maps!H:J,3,FALSE)</f>
        <v>.</v>
      </c>
      <c r="T2404" t="str">
        <f>VLOOKUP(A2404&amp;"|"&amp;"Spring"&amp;"|"&amp;"Reading",kipp_maps!H:K,4,FALSE)</f>
        <v>.</v>
      </c>
      <c r="U2404">
        <f>VLOOKUP(A2404&amp;"|"&amp;"Fall"&amp;"|"&amp;"Reading",kipp_maps!H:L,5,FALSE)</f>
        <v>4</v>
      </c>
      <c r="V2404" t="e">
        <f t="shared" si="150"/>
        <v>#VALUE!</v>
      </c>
      <c r="W2404" t="e">
        <f t="shared" si="151"/>
        <v>#VALUE!</v>
      </c>
    </row>
    <row r="2405" spans="1:23" x14ac:dyDescent="0.25">
      <c r="A2405">
        <v>17498</v>
      </c>
      <c r="B2405" t="str">
        <f>VLOOKUP(A2405,kipp_maps!A:B,2,FALSE)</f>
        <v>School B</v>
      </c>
      <c r="C2405">
        <f>VLOOKUP(A2405,kipp_maps!A:C,3,FALSE)</f>
        <v>8</v>
      </c>
      <c r="D2405">
        <f>VLOOKUP(A2405,kipp_maps!A:D,4,FALSE)</f>
        <v>2019</v>
      </c>
      <c r="E2405" t="str">
        <f>VLOOKUP(A2405,kipp_maps!A:E,5,FALSE)</f>
        <v>Gifted</v>
      </c>
      <c r="F2405">
        <f>VLOOKUP(A2405&amp;"|"&amp;"Fall"&amp;"|"&amp;"Math",kipp_maps!H:I,2,FALSE)</f>
        <v>238</v>
      </c>
      <c r="G2405">
        <f>VLOOKUP(A2405&amp;"|"&amp;"Fall"&amp;"|"&amp;"Math",kipp_maps!H:J,3,FALSE)</f>
        <v>70</v>
      </c>
      <c r="H2405">
        <f>VLOOKUP(A2405&amp;"|"&amp;"Fall"&amp;"|"&amp;"Math",kipp_maps!H:K,4,FALSE)</f>
        <v>3</v>
      </c>
      <c r="I2405" t="str">
        <f>VLOOKUP(A2405&amp;"|"&amp;"Spring"&amp;"|"&amp;"Math",kipp_maps!H:I,2,FALSE)</f>
        <v>.</v>
      </c>
      <c r="J2405" t="str">
        <f>VLOOKUP(A2405&amp;"|"&amp;"Spring"&amp;"|"&amp;"Math",kipp_maps!H:J,3,FALSE)</f>
        <v>.</v>
      </c>
      <c r="K2405" t="str">
        <f>VLOOKUP(A2405&amp;"|"&amp;"Spring"&amp;"|"&amp;"Math",kipp_maps!H:K,4,FALSE)</f>
        <v>.</v>
      </c>
      <c r="L2405">
        <f>VLOOKUP(A2405&amp;"|"&amp;"Fall"&amp;"|"&amp;"Math",kipp_maps!H:L,5,FALSE)</f>
        <v>3</v>
      </c>
      <c r="M2405" t="e">
        <f t="shared" si="148"/>
        <v>#VALUE!</v>
      </c>
      <c r="N2405" t="e">
        <f t="shared" si="149"/>
        <v>#VALUE!</v>
      </c>
      <c r="O2405">
        <f>VLOOKUP(A2405&amp;"|"&amp;"Fall"&amp;"|"&amp;"Reading",kipp_maps!H:I,2,FALSE)</f>
        <v>224</v>
      </c>
      <c r="P2405">
        <f>VLOOKUP(A2405&amp;"|"&amp;"Fall"&amp;"|"&amp;"Reading",kipp_maps!H:J,3,FALSE)</f>
        <v>65</v>
      </c>
      <c r="Q2405">
        <f>VLOOKUP(A2405&amp;"|"&amp;"Fall"&amp;"|"&amp;"Reading",kipp_maps!H:K,4,FALSE)</f>
        <v>3</v>
      </c>
      <c r="R2405" t="str">
        <f>VLOOKUP(A2405&amp;"|"&amp;"Spring"&amp;"|"&amp;"Reading",kipp_maps!H:I,2,FALSE)</f>
        <v>.</v>
      </c>
      <c r="S2405" t="str">
        <f>VLOOKUP(A2405&amp;"|"&amp;"Spring"&amp;"|"&amp;"Reading",kipp_maps!H:J,3,FALSE)</f>
        <v>.</v>
      </c>
      <c r="T2405" t="str">
        <f>VLOOKUP(A2405&amp;"|"&amp;"Spring"&amp;"|"&amp;"Reading",kipp_maps!H:K,4,FALSE)</f>
        <v>.</v>
      </c>
      <c r="U2405">
        <f>VLOOKUP(A2405&amp;"|"&amp;"Fall"&amp;"|"&amp;"Reading",kipp_maps!H:L,5,FALSE)</f>
        <v>2</v>
      </c>
      <c r="V2405" t="e">
        <f t="shared" si="150"/>
        <v>#VALUE!</v>
      </c>
      <c r="W2405" t="e">
        <f t="shared" si="151"/>
        <v>#VALUE!</v>
      </c>
    </row>
    <row r="2406" spans="1:23" x14ac:dyDescent="0.25">
      <c r="A2406">
        <v>28899</v>
      </c>
      <c r="B2406" t="str">
        <f>VLOOKUP(A2406,kipp_maps!A:B,2,FALSE)</f>
        <v>School B</v>
      </c>
      <c r="C2406">
        <f>VLOOKUP(A2406,kipp_maps!A:C,3,FALSE)</f>
        <v>8</v>
      </c>
      <c r="D2406">
        <f>VLOOKUP(A2406,kipp_maps!A:D,4,FALSE)</f>
        <v>2019</v>
      </c>
      <c r="E2406" t="str">
        <f>VLOOKUP(A2406,kipp_maps!A:E,5,FALSE)</f>
        <v>GenEd</v>
      </c>
      <c r="F2406">
        <f>VLOOKUP(A2406&amp;"|"&amp;"Fall"&amp;"|"&amp;"Math",kipp_maps!H:I,2,FALSE)</f>
        <v>234</v>
      </c>
      <c r="G2406">
        <f>VLOOKUP(A2406&amp;"|"&amp;"Fall"&amp;"|"&amp;"Math",kipp_maps!H:J,3,FALSE)</f>
        <v>62</v>
      </c>
      <c r="H2406">
        <f>VLOOKUP(A2406&amp;"|"&amp;"Fall"&amp;"|"&amp;"Math",kipp_maps!H:K,4,FALSE)</f>
        <v>3</v>
      </c>
      <c r="I2406" t="str">
        <f>VLOOKUP(A2406&amp;"|"&amp;"Spring"&amp;"|"&amp;"Math",kipp_maps!H:I,2,FALSE)</f>
        <v>.</v>
      </c>
      <c r="J2406" t="str">
        <f>VLOOKUP(A2406&amp;"|"&amp;"Spring"&amp;"|"&amp;"Math",kipp_maps!H:J,3,FALSE)</f>
        <v>.</v>
      </c>
      <c r="K2406" t="str">
        <f>VLOOKUP(A2406&amp;"|"&amp;"Spring"&amp;"|"&amp;"Math",kipp_maps!H:K,4,FALSE)</f>
        <v>.</v>
      </c>
      <c r="L2406">
        <f>VLOOKUP(A2406&amp;"|"&amp;"Fall"&amp;"|"&amp;"Math",kipp_maps!H:L,5,FALSE)</f>
        <v>4</v>
      </c>
      <c r="M2406" t="e">
        <f t="shared" si="148"/>
        <v>#VALUE!</v>
      </c>
      <c r="N2406" t="e">
        <f t="shared" si="149"/>
        <v>#VALUE!</v>
      </c>
      <c r="O2406">
        <f>VLOOKUP(A2406&amp;"|"&amp;"Fall"&amp;"|"&amp;"Reading",kipp_maps!H:I,2,FALSE)</f>
        <v>206</v>
      </c>
      <c r="P2406">
        <f>VLOOKUP(A2406&amp;"|"&amp;"Fall"&amp;"|"&amp;"Reading",kipp_maps!H:J,3,FALSE)</f>
        <v>21</v>
      </c>
      <c r="Q2406">
        <f>VLOOKUP(A2406&amp;"|"&amp;"Fall"&amp;"|"&amp;"Reading",kipp_maps!H:K,4,FALSE)</f>
        <v>1</v>
      </c>
      <c r="R2406" t="str">
        <f>VLOOKUP(A2406&amp;"|"&amp;"Spring"&amp;"|"&amp;"Reading",kipp_maps!H:I,2,FALSE)</f>
        <v>.</v>
      </c>
      <c r="S2406" t="str">
        <f>VLOOKUP(A2406&amp;"|"&amp;"Spring"&amp;"|"&amp;"Reading",kipp_maps!H:J,3,FALSE)</f>
        <v>.</v>
      </c>
      <c r="T2406" t="str">
        <f>VLOOKUP(A2406&amp;"|"&amp;"Spring"&amp;"|"&amp;"Reading",kipp_maps!H:K,4,FALSE)</f>
        <v>.</v>
      </c>
      <c r="U2406">
        <f>VLOOKUP(A2406&amp;"|"&amp;"Fall"&amp;"|"&amp;"Reading",kipp_maps!H:L,5,FALSE)</f>
        <v>5</v>
      </c>
      <c r="V2406" t="e">
        <f t="shared" si="150"/>
        <v>#VALUE!</v>
      </c>
      <c r="W2406" t="e">
        <f t="shared" si="151"/>
        <v>#VALUE!</v>
      </c>
    </row>
    <row r="2407" spans="1:23" x14ac:dyDescent="0.25">
      <c r="A2407">
        <v>22930</v>
      </c>
      <c r="B2407" t="str">
        <f>VLOOKUP(A2407,kipp_maps!A:B,2,FALSE)</f>
        <v>School C</v>
      </c>
      <c r="C2407">
        <f>VLOOKUP(A2407,kipp_maps!A:C,3,FALSE)</f>
        <v>8</v>
      </c>
      <c r="D2407">
        <f>VLOOKUP(A2407,kipp_maps!A:D,4,FALSE)</f>
        <v>2019</v>
      </c>
      <c r="E2407" t="str">
        <f>VLOOKUP(A2407,kipp_maps!A:E,5,FALSE)</f>
        <v>GenEd</v>
      </c>
      <c r="F2407">
        <f>VLOOKUP(A2407&amp;"|"&amp;"Fall"&amp;"|"&amp;"Math",kipp_maps!H:I,2,FALSE)</f>
        <v>241</v>
      </c>
      <c r="G2407">
        <f>VLOOKUP(A2407&amp;"|"&amp;"Fall"&amp;"|"&amp;"Math",kipp_maps!H:J,3,FALSE)</f>
        <v>76</v>
      </c>
      <c r="H2407">
        <f>VLOOKUP(A2407&amp;"|"&amp;"Fall"&amp;"|"&amp;"Math",kipp_maps!H:K,4,FALSE)</f>
        <v>4</v>
      </c>
      <c r="I2407" t="str">
        <f>VLOOKUP(A2407&amp;"|"&amp;"Spring"&amp;"|"&amp;"Math",kipp_maps!H:I,2,FALSE)</f>
        <v>.</v>
      </c>
      <c r="J2407" t="str">
        <f>VLOOKUP(A2407&amp;"|"&amp;"Spring"&amp;"|"&amp;"Math",kipp_maps!H:J,3,FALSE)</f>
        <v>.</v>
      </c>
      <c r="K2407" t="str">
        <f>VLOOKUP(A2407&amp;"|"&amp;"Spring"&amp;"|"&amp;"Math",kipp_maps!H:K,4,FALSE)</f>
        <v>.</v>
      </c>
      <c r="L2407">
        <f>VLOOKUP(A2407&amp;"|"&amp;"Fall"&amp;"|"&amp;"Math",kipp_maps!H:L,5,FALSE)</f>
        <v>3</v>
      </c>
      <c r="M2407" t="e">
        <f t="shared" si="148"/>
        <v>#VALUE!</v>
      </c>
      <c r="N2407" t="e">
        <f t="shared" si="149"/>
        <v>#VALUE!</v>
      </c>
      <c r="O2407">
        <f>VLOOKUP(A2407&amp;"|"&amp;"Fall"&amp;"|"&amp;"Reading",kipp_maps!H:I,2,FALSE)</f>
        <v>229</v>
      </c>
      <c r="P2407">
        <f>VLOOKUP(A2407&amp;"|"&amp;"Fall"&amp;"|"&amp;"Reading",kipp_maps!H:J,3,FALSE)</f>
        <v>76</v>
      </c>
      <c r="Q2407">
        <f>VLOOKUP(A2407&amp;"|"&amp;"Fall"&amp;"|"&amp;"Reading",kipp_maps!H:K,4,FALSE)</f>
        <v>4</v>
      </c>
      <c r="R2407" t="str">
        <f>VLOOKUP(A2407&amp;"|"&amp;"Spring"&amp;"|"&amp;"Reading",kipp_maps!H:I,2,FALSE)</f>
        <v>.</v>
      </c>
      <c r="S2407" t="str">
        <f>VLOOKUP(A2407&amp;"|"&amp;"Spring"&amp;"|"&amp;"Reading",kipp_maps!H:J,3,FALSE)</f>
        <v>.</v>
      </c>
      <c r="T2407" t="str">
        <f>VLOOKUP(A2407&amp;"|"&amp;"Spring"&amp;"|"&amp;"Reading",kipp_maps!H:K,4,FALSE)</f>
        <v>.</v>
      </c>
      <c r="U2407">
        <f>VLOOKUP(A2407&amp;"|"&amp;"Fall"&amp;"|"&amp;"Reading",kipp_maps!H:L,5,FALSE)</f>
        <v>2</v>
      </c>
      <c r="V2407" t="e">
        <f t="shared" si="150"/>
        <v>#VALUE!</v>
      </c>
      <c r="W2407" t="e">
        <f t="shared" si="151"/>
        <v>#VALUE!</v>
      </c>
    </row>
    <row r="2408" spans="1:23" x14ac:dyDescent="0.25">
      <c r="A2408">
        <v>18148</v>
      </c>
      <c r="B2408" t="str">
        <f>VLOOKUP(A2408,kipp_maps!A:B,2,FALSE)</f>
        <v>School C</v>
      </c>
      <c r="C2408">
        <f>VLOOKUP(A2408,kipp_maps!A:C,3,FALSE)</f>
        <v>8</v>
      </c>
      <c r="D2408">
        <f>VLOOKUP(A2408,kipp_maps!A:D,4,FALSE)</f>
        <v>2019</v>
      </c>
      <c r="E2408" t="str">
        <f>VLOOKUP(A2408,kipp_maps!A:E,5,FALSE)</f>
        <v>GenEd</v>
      </c>
      <c r="F2408">
        <f>VLOOKUP(A2408&amp;"|"&amp;"Fall"&amp;"|"&amp;"Math",kipp_maps!H:I,2,FALSE)</f>
        <v>237</v>
      </c>
      <c r="G2408">
        <f>VLOOKUP(A2408&amp;"|"&amp;"Fall"&amp;"|"&amp;"Math",kipp_maps!H:J,3,FALSE)</f>
        <v>68</v>
      </c>
      <c r="H2408">
        <f>VLOOKUP(A2408&amp;"|"&amp;"Fall"&amp;"|"&amp;"Math",kipp_maps!H:K,4,FALSE)</f>
        <v>3</v>
      </c>
      <c r="I2408" t="str">
        <f>VLOOKUP(A2408&amp;"|"&amp;"Spring"&amp;"|"&amp;"Math",kipp_maps!H:I,2,FALSE)</f>
        <v>.</v>
      </c>
      <c r="J2408" t="str">
        <f>VLOOKUP(A2408&amp;"|"&amp;"Spring"&amp;"|"&amp;"Math",kipp_maps!H:J,3,FALSE)</f>
        <v>.</v>
      </c>
      <c r="K2408" t="str">
        <f>VLOOKUP(A2408&amp;"|"&amp;"Spring"&amp;"|"&amp;"Math",kipp_maps!H:K,4,FALSE)</f>
        <v>.</v>
      </c>
      <c r="L2408">
        <f>VLOOKUP(A2408&amp;"|"&amp;"Fall"&amp;"|"&amp;"Math",kipp_maps!H:L,5,FALSE)</f>
        <v>3</v>
      </c>
      <c r="M2408" t="e">
        <f t="shared" si="148"/>
        <v>#VALUE!</v>
      </c>
      <c r="N2408" t="e">
        <f t="shared" si="149"/>
        <v>#VALUE!</v>
      </c>
      <c r="O2408">
        <f>VLOOKUP(A2408&amp;"|"&amp;"Fall"&amp;"|"&amp;"Reading",kipp_maps!H:I,2,FALSE)</f>
        <v>228</v>
      </c>
      <c r="P2408">
        <f>VLOOKUP(A2408&amp;"|"&amp;"Fall"&amp;"|"&amp;"Reading",kipp_maps!H:J,3,FALSE)</f>
        <v>74</v>
      </c>
      <c r="Q2408">
        <f>VLOOKUP(A2408&amp;"|"&amp;"Fall"&amp;"|"&amp;"Reading",kipp_maps!H:K,4,FALSE)</f>
        <v>3</v>
      </c>
      <c r="R2408" t="str">
        <f>VLOOKUP(A2408&amp;"|"&amp;"Spring"&amp;"|"&amp;"Reading",kipp_maps!H:I,2,FALSE)</f>
        <v>.</v>
      </c>
      <c r="S2408" t="str">
        <f>VLOOKUP(A2408&amp;"|"&amp;"Spring"&amp;"|"&amp;"Reading",kipp_maps!H:J,3,FALSE)</f>
        <v>.</v>
      </c>
      <c r="T2408" t="str">
        <f>VLOOKUP(A2408&amp;"|"&amp;"Spring"&amp;"|"&amp;"Reading",kipp_maps!H:K,4,FALSE)</f>
        <v>.</v>
      </c>
      <c r="U2408">
        <f>VLOOKUP(A2408&amp;"|"&amp;"Fall"&amp;"|"&amp;"Reading",kipp_maps!H:L,5,FALSE)</f>
        <v>2</v>
      </c>
      <c r="V2408" t="e">
        <f t="shared" si="150"/>
        <v>#VALUE!</v>
      </c>
      <c r="W2408" t="e">
        <f t="shared" si="151"/>
        <v>#VALUE!</v>
      </c>
    </row>
    <row r="2409" spans="1:23" x14ac:dyDescent="0.25">
      <c r="A2409">
        <v>10633</v>
      </c>
      <c r="B2409" t="str">
        <f>VLOOKUP(A2409,kipp_maps!A:B,2,FALSE)</f>
        <v>School C</v>
      </c>
      <c r="C2409">
        <f>VLOOKUP(A2409,kipp_maps!A:C,3,FALSE)</f>
        <v>8</v>
      </c>
      <c r="D2409">
        <f>VLOOKUP(A2409,kipp_maps!A:D,4,FALSE)</f>
        <v>2019</v>
      </c>
      <c r="E2409" t="str">
        <f>VLOOKUP(A2409,kipp_maps!A:E,5,FALSE)</f>
        <v>GenEd</v>
      </c>
      <c r="F2409">
        <f>VLOOKUP(A2409&amp;"|"&amp;"Fall"&amp;"|"&amp;"Math",kipp_maps!H:I,2,FALSE)</f>
        <v>225</v>
      </c>
      <c r="G2409">
        <f>VLOOKUP(A2409&amp;"|"&amp;"Fall"&amp;"|"&amp;"Math",kipp_maps!H:J,3,FALSE)</f>
        <v>42</v>
      </c>
      <c r="H2409">
        <f>VLOOKUP(A2409&amp;"|"&amp;"Fall"&amp;"|"&amp;"Math",kipp_maps!H:K,4,FALSE)</f>
        <v>2</v>
      </c>
      <c r="I2409" t="str">
        <f>VLOOKUP(A2409&amp;"|"&amp;"Spring"&amp;"|"&amp;"Math",kipp_maps!H:I,2,FALSE)</f>
        <v>.</v>
      </c>
      <c r="J2409" t="str">
        <f>VLOOKUP(A2409&amp;"|"&amp;"Spring"&amp;"|"&amp;"Math",kipp_maps!H:J,3,FALSE)</f>
        <v>.</v>
      </c>
      <c r="K2409" t="str">
        <f>VLOOKUP(A2409&amp;"|"&amp;"Spring"&amp;"|"&amp;"Math",kipp_maps!H:K,4,FALSE)</f>
        <v>.</v>
      </c>
      <c r="L2409">
        <f>VLOOKUP(A2409&amp;"|"&amp;"Fall"&amp;"|"&amp;"Math",kipp_maps!H:L,5,FALSE)</f>
        <v>4</v>
      </c>
      <c r="M2409" t="e">
        <f t="shared" si="148"/>
        <v>#VALUE!</v>
      </c>
      <c r="N2409" t="e">
        <f t="shared" si="149"/>
        <v>#VALUE!</v>
      </c>
      <c r="O2409">
        <f>VLOOKUP(A2409&amp;"|"&amp;"Fall"&amp;"|"&amp;"Reading",kipp_maps!H:I,2,FALSE)</f>
        <v>207</v>
      </c>
      <c r="P2409">
        <f>VLOOKUP(A2409&amp;"|"&amp;"Fall"&amp;"|"&amp;"Reading",kipp_maps!H:J,3,FALSE)</f>
        <v>23</v>
      </c>
      <c r="Q2409">
        <f>VLOOKUP(A2409&amp;"|"&amp;"Fall"&amp;"|"&amp;"Reading",kipp_maps!H:K,4,FALSE)</f>
        <v>1</v>
      </c>
      <c r="R2409" t="str">
        <f>VLOOKUP(A2409&amp;"|"&amp;"Spring"&amp;"|"&amp;"Reading",kipp_maps!H:I,2,FALSE)</f>
        <v>.</v>
      </c>
      <c r="S2409" t="str">
        <f>VLOOKUP(A2409&amp;"|"&amp;"Spring"&amp;"|"&amp;"Reading",kipp_maps!H:J,3,FALSE)</f>
        <v>.</v>
      </c>
      <c r="T2409" t="str">
        <f>VLOOKUP(A2409&amp;"|"&amp;"Spring"&amp;"|"&amp;"Reading",kipp_maps!H:K,4,FALSE)</f>
        <v>.</v>
      </c>
      <c r="U2409">
        <f>VLOOKUP(A2409&amp;"|"&amp;"Fall"&amp;"|"&amp;"Reading",kipp_maps!H:L,5,FALSE)</f>
        <v>5</v>
      </c>
      <c r="V2409" t="e">
        <f t="shared" si="150"/>
        <v>#VALUE!</v>
      </c>
      <c r="W2409" t="e">
        <f t="shared" si="151"/>
        <v>#VALUE!</v>
      </c>
    </row>
    <row r="2410" spans="1:23" x14ac:dyDescent="0.25">
      <c r="A2410">
        <v>11559</v>
      </c>
      <c r="B2410" t="str">
        <f>VLOOKUP(A2410,kipp_maps!A:B,2,FALSE)</f>
        <v>School C</v>
      </c>
      <c r="C2410">
        <f>VLOOKUP(A2410,kipp_maps!A:C,3,FALSE)</f>
        <v>8</v>
      </c>
      <c r="D2410">
        <f>VLOOKUP(A2410,kipp_maps!A:D,4,FALSE)</f>
        <v>2019</v>
      </c>
      <c r="E2410" t="str">
        <f>VLOOKUP(A2410,kipp_maps!A:E,5,FALSE)</f>
        <v>GenEd</v>
      </c>
      <c r="F2410">
        <f>VLOOKUP(A2410&amp;"|"&amp;"Fall"&amp;"|"&amp;"Math",kipp_maps!H:I,2,FALSE)</f>
        <v>202</v>
      </c>
      <c r="G2410">
        <f>VLOOKUP(A2410&amp;"|"&amp;"Fall"&amp;"|"&amp;"Math",kipp_maps!H:J,3,FALSE)</f>
        <v>7</v>
      </c>
      <c r="H2410">
        <f>VLOOKUP(A2410&amp;"|"&amp;"Fall"&amp;"|"&amp;"Math",kipp_maps!H:K,4,FALSE)</f>
        <v>1</v>
      </c>
      <c r="I2410" t="str">
        <f>VLOOKUP(A2410&amp;"|"&amp;"Spring"&amp;"|"&amp;"Math",kipp_maps!H:I,2,FALSE)</f>
        <v>.</v>
      </c>
      <c r="J2410" t="str">
        <f>VLOOKUP(A2410&amp;"|"&amp;"Spring"&amp;"|"&amp;"Math",kipp_maps!H:J,3,FALSE)</f>
        <v>.</v>
      </c>
      <c r="K2410" t="str">
        <f>VLOOKUP(A2410&amp;"|"&amp;"Spring"&amp;"|"&amp;"Math",kipp_maps!H:K,4,FALSE)</f>
        <v>.</v>
      </c>
      <c r="L2410">
        <f>VLOOKUP(A2410&amp;"|"&amp;"Fall"&amp;"|"&amp;"Math",kipp_maps!H:L,5,FALSE)</f>
        <v>5</v>
      </c>
      <c r="M2410" t="e">
        <f t="shared" si="148"/>
        <v>#VALUE!</v>
      </c>
      <c r="N2410" t="e">
        <f t="shared" si="149"/>
        <v>#VALUE!</v>
      </c>
      <c r="O2410">
        <f>VLOOKUP(A2410&amp;"|"&amp;"Fall"&amp;"|"&amp;"Reading",kipp_maps!H:I,2,FALSE)</f>
        <v>222</v>
      </c>
      <c r="P2410">
        <f>VLOOKUP(A2410&amp;"|"&amp;"Fall"&amp;"|"&amp;"Reading",kipp_maps!H:J,3,FALSE)</f>
        <v>60</v>
      </c>
      <c r="Q2410">
        <f>VLOOKUP(A2410&amp;"|"&amp;"Fall"&amp;"|"&amp;"Reading",kipp_maps!H:K,4,FALSE)</f>
        <v>3</v>
      </c>
      <c r="R2410" t="str">
        <f>VLOOKUP(A2410&amp;"|"&amp;"Spring"&amp;"|"&amp;"Reading",kipp_maps!H:I,2,FALSE)</f>
        <v>.</v>
      </c>
      <c r="S2410" t="str">
        <f>VLOOKUP(A2410&amp;"|"&amp;"Spring"&amp;"|"&amp;"Reading",kipp_maps!H:J,3,FALSE)</f>
        <v>.</v>
      </c>
      <c r="T2410" t="str">
        <f>VLOOKUP(A2410&amp;"|"&amp;"Spring"&amp;"|"&amp;"Reading",kipp_maps!H:K,4,FALSE)</f>
        <v>.</v>
      </c>
      <c r="U2410">
        <f>VLOOKUP(A2410&amp;"|"&amp;"Fall"&amp;"|"&amp;"Reading",kipp_maps!H:L,5,FALSE)</f>
        <v>2</v>
      </c>
      <c r="V2410" t="e">
        <f t="shared" si="150"/>
        <v>#VALUE!</v>
      </c>
      <c r="W2410" t="e">
        <f t="shared" si="151"/>
        <v>#VALUE!</v>
      </c>
    </row>
    <row r="2411" spans="1:23" x14ac:dyDescent="0.25">
      <c r="A2411">
        <v>14238</v>
      </c>
      <c r="B2411" t="str">
        <f>VLOOKUP(A2411,kipp_maps!A:B,2,FALSE)</f>
        <v>School C</v>
      </c>
      <c r="C2411">
        <f>VLOOKUP(A2411,kipp_maps!A:C,3,FALSE)</f>
        <v>8</v>
      </c>
      <c r="D2411">
        <f>VLOOKUP(A2411,kipp_maps!A:D,4,FALSE)</f>
        <v>2019</v>
      </c>
      <c r="E2411" t="str">
        <f>VLOOKUP(A2411,kipp_maps!A:E,5,FALSE)</f>
        <v>GenEd</v>
      </c>
      <c r="F2411">
        <f>VLOOKUP(A2411&amp;"|"&amp;"Fall"&amp;"|"&amp;"Math",kipp_maps!H:I,2,FALSE)</f>
        <v>207</v>
      </c>
      <c r="G2411">
        <f>VLOOKUP(A2411&amp;"|"&amp;"Fall"&amp;"|"&amp;"Math",kipp_maps!H:J,3,FALSE)</f>
        <v>11</v>
      </c>
      <c r="H2411">
        <f>VLOOKUP(A2411&amp;"|"&amp;"Fall"&amp;"|"&amp;"Math",kipp_maps!H:K,4,FALSE)</f>
        <v>1</v>
      </c>
      <c r="I2411" t="str">
        <f>VLOOKUP(A2411&amp;"|"&amp;"Spring"&amp;"|"&amp;"Math",kipp_maps!H:I,2,FALSE)</f>
        <v>.</v>
      </c>
      <c r="J2411" t="str">
        <f>VLOOKUP(A2411&amp;"|"&amp;"Spring"&amp;"|"&amp;"Math",kipp_maps!H:J,3,FALSE)</f>
        <v>.</v>
      </c>
      <c r="K2411" t="str">
        <f>VLOOKUP(A2411&amp;"|"&amp;"Spring"&amp;"|"&amp;"Math",kipp_maps!H:K,4,FALSE)</f>
        <v>.</v>
      </c>
      <c r="L2411">
        <f>VLOOKUP(A2411&amp;"|"&amp;"Fall"&amp;"|"&amp;"Math",kipp_maps!H:L,5,FALSE)</f>
        <v>5</v>
      </c>
      <c r="M2411" t="e">
        <f t="shared" si="148"/>
        <v>#VALUE!</v>
      </c>
      <c r="N2411" t="e">
        <f t="shared" si="149"/>
        <v>#VALUE!</v>
      </c>
      <c r="O2411">
        <f>VLOOKUP(A2411&amp;"|"&amp;"Fall"&amp;"|"&amp;"Reading",kipp_maps!H:I,2,FALSE)</f>
        <v>221</v>
      </c>
      <c r="P2411">
        <f>VLOOKUP(A2411&amp;"|"&amp;"Fall"&amp;"|"&amp;"Reading",kipp_maps!H:J,3,FALSE)</f>
        <v>57</v>
      </c>
      <c r="Q2411">
        <f>VLOOKUP(A2411&amp;"|"&amp;"Fall"&amp;"|"&amp;"Reading",kipp_maps!H:K,4,FALSE)</f>
        <v>3</v>
      </c>
      <c r="R2411" t="str">
        <f>VLOOKUP(A2411&amp;"|"&amp;"Spring"&amp;"|"&amp;"Reading",kipp_maps!H:I,2,FALSE)</f>
        <v>.</v>
      </c>
      <c r="S2411" t="str">
        <f>VLOOKUP(A2411&amp;"|"&amp;"Spring"&amp;"|"&amp;"Reading",kipp_maps!H:J,3,FALSE)</f>
        <v>.</v>
      </c>
      <c r="T2411" t="str">
        <f>VLOOKUP(A2411&amp;"|"&amp;"Spring"&amp;"|"&amp;"Reading",kipp_maps!H:K,4,FALSE)</f>
        <v>.</v>
      </c>
      <c r="U2411">
        <f>VLOOKUP(A2411&amp;"|"&amp;"Fall"&amp;"|"&amp;"Reading",kipp_maps!H:L,5,FALSE)</f>
        <v>2</v>
      </c>
      <c r="V2411" t="e">
        <f t="shared" si="150"/>
        <v>#VALUE!</v>
      </c>
      <c r="W2411" t="e">
        <f t="shared" si="151"/>
        <v>#VALUE!</v>
      </c>
    </row>
    <row r="2412" spans="1:23" x14ac:dyDescent="0.25">
      <c r="A2412">
        <v>26035</v>
      </c>
      <c r="B2412" t="str">
        <f>VLOOKUP(A2412,kipp_maps!A:B,2,FALSE)</f>
        <v>School C</v>
      </c>
      <c r="C2412">
        <f>VLOOKUP(A2412,kipp_maps!A:C,3,FALSE)</f>
        <v>8</v>
      </c>
      <c r="D2412">
        <f>VLOOKUP(A2412,kipp_maps!A:D,4,FALSE)</f>
        <v>2019</v>
      </c>
      <c r="E2412" t="str">
        <f>VLOOKUP(A2412,kipp_maps!A:E,5,FALSE)</f>
        <v>GenEd</v>
      </c>
      <c r="F2412">
        <f>VLOOKUP(A2412&amp;"|"&amp;"Fall"&amp;"|"&amp;"Math",kipp_maps!H:I,2,FALSE)</f>
        <v>238</v>
      </c>
      <c r="G2412">
        <f>VLOOKUP(A2412&amp;"|"&amp;"Fall"&amp;"|"&amp;"Math",kipp_maps!H:J,3,FALSE)</f>
        <v>70</v>
      </c>
      <c r="H2412">
        <f>VLOOKUP(A2412&amp;"|"&amp;"Fall"&amp;"|"&amp;"Math",kipp_maps!H:K,4,FALSE)</f>
        <v>3</v>
      </c>
      <c r="I2412" t="str">
        <f>VLOOKUP(A2412&amp;"|"&amp;"Spring"&amp;"|"&amp;"Math",kipp_maps!H:I,2,FALSE)</f>
        <v>.</v>
      </c>
      <c r="J2412" t="str">
        <f>VLOOKUP(A2412&amp;"|"&amp;"Spring"&amp;"|"&amp;"Math",kipp_maps!H:J,3,FALSE)</f>
        <v>.</v>
      </c>
      <c r="K2412" t="str">
        <f>VLOOKUP(A2412&amp;"|"&amp;"Spring"&amp;"|"&amp;"Math",kipp_maps!H:K,4,FALSE)</f>
        <v>.</v>
      </c>
      <c r="L2412">
        <f>VLOOKUP(A2412&amp;"|"&amp;"Fall"&amp;"|"&amp;"Math",kipp_maps!H:L,5,FALSE)</f>
        <v>3</v>
      </c>
      <c r="M2412" t="e">
        <f t="shared" si="148"/>
        <v>#VALUE!</v>
      </c>
      <c r="N2412" t="e">
        <f t="shared" si="149"/>
        <v>#VALUE!</v>
      </c>
      <c r="O2412">
        <f>VLOOKUP(A2412&amp;"|"&amp;"Fall"&amp;"|"&amp;"Reading",kipp_maps!H:I,2,FALSE)</f>
        <v>226</v>
      </c>
      <c r="P2412">
        <f>VLOOKUP(A2412&amp;"|"&amp;"Fall"&amp;"|"&amp;"Reading",kipp_maps!H:J,3,FALSE)</f>
        <v>70</v>
      </c>
      <c r="Q2412">
        <f>VLOOKUP(A2412&amp;"|"&amp;"Fall"&amp;"|"&amp;"Reading",kipp_maps!H:K,4,FALSE)</f>
        <v>3</v>
      </c>
      <c r="R2412" t="str">
        <f>VLOOKUP(A2412&amp;"|"&amp;"Spring"&amp;"|"&amp;"Reading",kipp_maps!H:I,2,FALSE)</f>
        <v>.</v>
      </c>
      <c r="S2412" t="str">
        <f>VLOOKUP(A2412&amp;"|"&amp;"Spring"&amp;"|"&amp;"Reading",kipp_maps!H:J,3,FALSE)</f>
        <v>.</v>
      </c>
      <c r="T2412" t="str">
        <f>VLOOKUP(A2412&amp;"|"&amp;"Spring"&amp;"|"&amp;"Reading",kipp_maps!H:K,4,FALSE)</f>
        <v>.</v>
      </c>
      <c r="U2412">
        <f>VLOOKUP(A2412&amp;"|"&amp;"Fall"&amp;"|"&amp;"Reading",kipp_maps!H:L,5,FALSE)</f>
        <v>2</v>
      </c>
      <c r="V2412" t="e">
        <f t="shared" si="150"/>
        <v>#VALUE!</v>
      </c>
      <c r="W2412" t="e">
        <f t="shared" si="151"/>
        <v>#VALUE!</v>
      </c>
    </row>
    <row r="2413" spans="1:23" x14ac:dyDescent="0.25">
      <c r="A2413">
        <v>10245</v>
      </c>
      <c r="B2413" t="str">
        <f>VLOOKUP(A2413,kipp_maps!A:B,2,FALSE)</f>
        <v>School C</v>
      </c>
      <c r="C2413">
        <f>VLOOKUP(A2413,kipp_maps!A:C,3,FALSE)</f>
        <v>8</v>
      </c>
      <c r="D2413">
        <f>VLOOKUP(A2413,kipp_maps!A:D,4,FALSE)</f>
        <v>2019</v>
      </c>
      <c r="E2413" t="str">
        <f>VLOOKUP(A2413,kipp_maps!A:E,5,FALSE)</f>
        <v>GenEd</v>
      </c>
      <c r="F2413">
        <f>VLOOKUP(A2413&amp;"|"&amp;"Fall"&amp;"|"&amp;"Math",kipp_maps!H:I,2,FALSE)</f>
        <v>234</v>
      </c>
      <c r="G2413">
        <f>VLOOKUP(A2413&amp;"|"&amp;"Fall"&amp;"|"&amp;"Math",kipp_maps!H:J,3,FALSE)</f>
        <v>62</v>
      </c>
      <c r="H2413">
        <f>VLOOKUP(A2413&amp;"|"&amp;"Fall"&amp;"|"&amp;"Math",kipp_maps!H:K,4,FALSE)</f>
        <v>3</v>
      </c>
      <c r="I2413" t="str">
        <f>VLOOKUP(A2413&amp;"|"&amp;"Spring"&amp;"|"&amp;"Math",kipp_maps!H:I,2,FALSE)</f>
        <v>.</v>
      </c>
      <c r="J2413" t="str">
        <f>VLOOKUP(A2413&amp;"|"&amp;"Spring"&amp;"|"&amp;"Math",kipp_maps!H:J,3,FALSE)</f>
        <v>.</v>
      </c>
      <c r="K2413" t="str">
        <f>VLOOKUP(A2413&amp;"|"&amp;"Spring"&amp;"|"&amp;"Math",kipp_maps!H:K,4,FALSE)</f>
        <v>.</v>
      </c>
      <c r="L2413">
        <f>VLOOKUP(A2413&amp;"|"&amp;"Fall"&amp;"|"&amp;"Math",kipp_maps!H:L,5,FALSE)</f>
        <v>4</v>
      </c>
      <c r="M2413" t="e">
        <f t="shared" si="148"/>
        <v>#VALUE!</v>
      </c>
      <c r="N2413" t="e">
        <f t="shared" si="149"/>
        <v>#VALUE!</v>
      </c>
      <c r="O2413">
        <f>VLOOKUP(A2413&amp;"|"&amp;"Fall"&amp;"|"&amp;"Reading",kipp_maps!H:I,2,FALSE)</f>
        <v>233</v>
      </c>
      <c r="P2413">
        <f>VLOOKUP(A2413&amp;"|"&amp;"Fall"&amp;"|"&amp;"Reading",kipp_maps!H:J,3,FALSE)</f>
        <v>84</v>
      </c>
      <c r="Q2413">
        <f>VLOOKUP(A2413&amp;"|"&amp;"Fall"&amp;"|"&amp;"Reading",kipp_maps!H:K,4,FALSE)</f>
        <v>4</v>
      </c>
      <c r="R2413" t="str">
        <f>VLOOKUP(A2413&amp;"|"&amp;"Spring"&amp;"|"&amp;"Reading",kipp_maps!H:I,2,FALSE)</f>
        <v>.</v>
      </c>
      <c r="S2413" t="str">
        <f>VLOOKUP(A2413&amp;"|"&amp;"Spring"&amp;"|"&amp;"Reading",kipp_maps!H:J,3,FALSE)</f>
        <v>.</v>
      </c>
      <c r="T2413" t="str">
        <f>VLOOKUP(A2413&amp;"|"&amp;"Spring"&amp;"|"&amp;"Reading",kipp_maps!H:K,4,FALSE)</f>
        <v>.</v>
      </c>
      <c r="U2413">
        <f>VLOOKUP(A2413&amp;"|"&amp;"Fall"&amp;"|"&amp;"Reading",kipp_maps!H:L,5,FALSE)</f>
        <v>2</v>
      </c>
      <c r="V2413" t="e">
        <f t="shared" si="150"/>
        <v>#VALUE!</v>
      </c>
      <c r="W2413" t="e">
        <f t="shared" si="151"/>
        <v>#VALUE!</v>
      </c>
    </row>
    <row r="2414" spans="1:23" x14ac:dyDescent="0.25">
      <c r="A2414">
        <v>20473</v>
      </c>
      <c r="B2414" t="str">
        <f>VLOOKUP(A2414,kipp_maps!A:B,2,FALSE)</f>
        <v>School C</v>
      </c>
      <c r="C2414">
        <f>VLOOKUP(A2414,kipp_maps!A:C,3,FALSE)</f>
        <v>8</v>
      </c>
      <c r="D2414">
        <f>VLOOKUP(A2414,kipp_maps!A:D,4,FALSE)</f>
        <v>2019</v>
      </c>
      <c r="E2414" t="str">
        <f>VLOOKUP(A2414,kipp_maps!A:E,5,FALSE)</f>
        <v>GenEd</v>
      </c>
      <c r="F2414">
        <f>VLOOKUP(A2414&amp;"|"&amp;"Fall"&amp;"|"&amp;"Math",kipp_maps!H:I,2,FALSE)</f>
        <v>217</v>
      </c>
      <c r="G2414">
        <f>VLOOKUP(A2414&amp;"|"&amp;"Fall"&amp;"|"&amp;"Math",kipp_maps!H:J,3,FALSE)</f>
        <v>26</v>
      </c>
      <c r="H2414">
        <f>VLOOKUP(A2414&amp;"|"&amp;"Fall"&amp;"|"&amp;"Math",kipp_maps!H:K,4,FALSE)</f>
        <v>2</v>
      </c>
      <c r="I2414" t="str">
        <f>VLOOKUP(A2414&amp;"|"&amp;"Spring"&amp;"|"&amp;"Math",kipp_maps!H:I,2,FALSE)</f>
        <v>.</v>
      </c>
      <c r="J2414" t="str">
        <f>VLOOKUP(A2414&amp;"|"&amp;"Spring"&amp;"|"&amp;"Math",kipp_maps!H:J,3,FALSE)</f>
        <v>.</v>
      </c>
      <c r="K2414" t="str">
        <f>VLOOKUP(A2414&amp;"|"&amp;"Spring"&amp;"|"&amp;"Math",kipp_maps!H:K,4,FALSE)</f>
        <v>.</v>
      </c>
      <c r="L2414">
        <f>VLOOKUP(A2414&amp;"|"&amp;"Fall"&amp;"|"&amp;"Math",kipp_maps!H:L,5,FALSE)</f>
        <v>5</v>
      </c>
      <c r="M2414" t="e">
        <f t="shared" si="148"/>
        <v>#VALUE!</v>
      </c>
      <c r="N2414" t="e">
        <f t="shared" si="149"/>
        <v>#VALUE!</v>
      </c>
      <c r="O2414">
        <f>VLOOKUP(A2414&amp;"|"&amp;"Fall"&amp;"|"&amp;"Reading",kipp_maps!H:I,2,FALSE)</f>
        <v>216</v>
      </c>
      <c r="P2414">
        <f>VLOOKUP(A2414&amp;"|"&amp;"Fall"&amp;"|"&amp;"Reading",kipp_maps!H:J,3,FALSE)</f>
        <v>44</v>
      </c>
      <c r="Q2414">
        <f>VLOOKUP(A2414&amp;"|"&amp;"Fall"&amp;"|"&amp;"Reading",kipp_maps!H:K,4,FALSE)</f>
        <v>2</v>
      </c>
      <c r="R2414" t="str">
        <f>VLOOKUP(A2414&amp;"|"&amp;"Spring"&amp;"|"&amp;"Reading",kipp_maps!H:I,2,FALSE)</f>
        <v>.</v>
      </c>
      <c r="S2414" t="str">
        <f>VLOOKUP(A2414&amp;"|"&amp;"Spring"&amp;"|"&amp;"Reading",kipp_maps!H:J,3,FALSE)</f>
        <v>.</v>
      </c>
      <c r="T2414" t="str">
        <f>VLOOKUP(A2414&amp;"|"&amp;"Spring"&amp;"|"&amp;"Reading",kipp_maps!H:K,4,FALSE)</f>
        <v>.</v>
      </c>
      <c r="U2414">
        <f>VLOOKUP(A2414&amp;"|"&amp;"Fall"&amp;"|"&amp;"Reading",kipp_maps!H:L,5,FALSE)</f>
        <v>3</v>
      </c>
      <c r="V2414" t="e">
        <f t="shared" si="150"/>
        <v>#VALUE!</v>
      </c>
      <c r="W2414" t="e">
        <f t="shared" si="151"/>
        <v>#VALUE!</v>
      </c>
    </row>
    <row r="2415" spans="1:23" x14ac:dyDescent="0.25">
      <c r="A2415">
        <v>24610</v>
      </c>
      <c r="B2415" t="str">
        <f>VLOOKUP(A2415,kipp_maps!A:B,2,FALSE)</f>
        <v>School C</v>
      </c>
      <c r="C2415">
        <f>VLOOKUP(A2415,kipp_maps!A:C,3,FALSE)</f>
        <v>8</v>
      </c>
      <c r="D2415">
        <f>VLOOKUP(A2415,kipp_maps!A:D,4,FALSE)</f>
        <v>2019</v>
      </c>
      <c r="E2415" t="str">
        <f>VLOOKUP(A2415,kipp_maps!A:E,5,FALSE)</f>
        <v>GenEd</v>
      </c>
      <c r="F2415">
        <f>VLOOKUP(A2415&amp;"|"&amp;"Fall"&amp;"|"&amp;"Math",kipp_maps!H:I,2,FALSE)</f>
        <v>217</v>
      </c>
      <c r="G2415">
        <f>VLOOKUP(A2415&amp;"|"&amp;"Fall"&amp;"|"&amp;"Math",kipp_maps!H:J,3,FALSE)</f>
        <v>26</v>
      </c>
      <c r="H2415">
        <f>VLOOKUP(A2415&amp;"|"&amp;"Fall"&amp;"|"&amp;"Math",kipp_maps!H:K,4,FALSE)</f>
        <v>2</v>
      </c>
      <c r="I2415" t="str">
        <f>VLOOKUP(A2415&amp;"|"&amp;"Spring"&amp;"|"&amp;"Math",kipp_maps!H:I,2,FALSE)</f>
        <v>.</v>
      </c>
      <c r="J2415" t="str">
        <f>VLOOKUP(A2415&amp;"|"&amp;"Spring"&amp;"|"&amp;"Math",kipp_maps!H:J,3,FALSE)</f>
        <v>.</v>
      </c>
      <c r="K2415" t="str">
        <f>VLOOKUP(A2415&amp;"|"&amp;"Spring"&amp;"|"&amp;"Math",kipp_maps!H:K,4,FALSE)</f>
        <v>.</v>
      </c>
      <c r="L2415">
        <f>VLOOKUP(A2415&amp;"|"&amp;"Fall"&amp;"|"&amp;"Math",kipp_maps!H:L,5,FALSE)</f>
        <v>5</v>
      </c>
      <c r="M2415" t="e">
        <f t="shared" si="148"/>
        <v>#VALUE!</v>
      </c>
      <c r="N2415" t="e">
        <f t="shared" si="149"/>
        <v>#VALUE!</v>
      </c>
      <c r="O2415">
        <f>VLOOKUP(A2415&amp;"|"&amp;"Fall"&amp;"|"&amp;"Reading",kipp_maps!H:I,2,FALSE)</f>
        <v>218</v>
      </c>
      <c r="P2415">
        <f>VLOOKUP(A2415&amp;"|"&amp;"Fall"&amp;"|"&amp;"Reading",kipp_maps!H:J,3,FALSE)</f>
        <v>50</v>
      </c>
      <c r="Q2415">
        <f>VLOOKUP(A2415&amp;"|"&amp;"Fall"&amp;"|"&amp;"Reading",kipp_maps!H:K,4,FALSE)</f>
        <v>3</v>
      </c>
      <c r="R2415" t="str">
        <f>VLOOKUP(A2415&amp;"|"&amp;"Spring"&amp;"|"&amp;"Reading",kipp_maps!H:I,2,FALSE)</f>
        <v>.</v>
      </c>
      <c r="S2415" t="str">
        <f>VLOOKUP(A2415&amp;"|"&amp;"Spring"&amp;"|"&amp;"Reading",kipp_maps!H:J,3,FALSE)</f>
        <v>.</v>
      </c>
      <c r="T2415" t="str">
        <f>VLOOKUP(A2415&amp;"|"&amp;"Spring"&amp;"|"&amp;"Reading",kipp_maps!H:K,4,FALSE)</f>
        <v>.</v>
      </c>
      <c r="U2415">
        <f>VLOOKUP(A2415&amp;"|"&amp;"Fall"&amp;"|"&amp;"Reading",kipp_maps!H:L,5,FALSE)</f>
        <v>3</v>
      </c>
      <c r="V2415" t="e">
        <f t="shared" si="150"/>
        <v>#VALUE!</v>
      </c>
      <c r="W2415" t="e">
        <f t="shared" si="151"/>
        <v>#VALUE!</v>
      </c>
    </row>
    <row r="2416" spans="1:23" x14ac:dyDescent="0.25">
      <c r="A2416">
        <v>27651</v>
      </c>
      <c r="B2416" t="str">
        <f>VLOOKUP(A2416,kipp_maps!A:B,2,FALSE)</f>
        <v>School D</v>
      </c>
      <c r="C2416">
        <f>VLOOKUP(A2416,kipp_maps!A:C,3,FALSE)</f>
        <v>8</v>
      </c>
      <c r="D2416">
        <f>VLOOKUP(A2416,kipp_maps!A:D,4,FALSE)</f>
        <v>2019</v>
      </c>
      <c r="E2416" t="str">
        <f>VLOOKUP(A2416,kipp_maps!A:E,5,FALSE)</f>
        <v>GenEd</v>
      </c>
      <c r="F2416">
        <f>VLOOKUP(A2416&amp;"|"&amp;"Fall"&amp;"|"&amp;"Math",kipp_maps!H:I,2,FALSE)</f>
        <v>241</v>
      </c>
      <c r="G2416">
        <f>VLOOKUP(A2416&amp;"|"&amp;"Fall"&amp;"|"&amp;"Math",kipp_maps!H:J,3,FALSE)</f>
        <v>76</v>
      </c>
      <c r="H2416">
        <f>VLOOKUP(A2416&amp;"|"&amp;"Fall"&amp;"|"&amp;"Math",kipp_maps!H:K,4,FALSE)</f>
        <v>4</v>
      </c>
      <c r="I2416" t="str">
        <f>VLOOKUP(A2416&amp;"|"&amp;"Spring"&amp;"|"&amp;"Math",kipp_maps!H:I,2,FALSE)</f>
        <v>.</v>
      </c>
      <c r="J2416" t="str">
        <f>VLOOKUP(A2416&amp;"|"&amp;"Spring"&amp;"|"&amp;"Math",kipp_maps!H:J,3,FALSE)</f>
        <v>.</v>
      </c>
      <c r="K2416" t="str">
        <f>VLOOKUP(A2416&amp;"|"&amp;"Spring"&amp;"|"&amp;"Math",kipp_maps!H:K,4,FALSE)</f>
        <v>.</v>
      </c>
      <c r="L2416">
        <f>VLOOKUP(A2416&amp;"|"&amp;"Fall"&amp;"|"&amp;"Math",kipp_maps!H:L,5,FALSE)</f>
        <v>3</v>
      </c>
      <c r="M2416" t="e">
        <f t="shared" si="148"/>
        <v>#VALUE!</v>
      </c>
      <c r="N2416" t="e">
        <f t="shared" si="149"/>
        <v>#VALUE!</v>
      </c>
      <c r="O2416">
        <f>VLOOKUP(A2416&amp;"|"&amp;"Fall"&amp;"|"&amp;"Reading",kipp_maps!H:I,2,FALSE)</f>
        <v>186</v>
      </c>
      <c r="P2416">
        <f>VLOOKUP(A2416&amp;"|"&amp;"Fall"&amp;"|"&amp;"Reading",kipp_maps!H:J,3,FALSE)</f>
        <v>2</v>
      </c>
      <c r="Q2416">
        <f>VLOOKUP(A2416&amp;"|"&amp;"Fall"&amp;"|"&amp;"Reading",kipp_maps!H:K,4,FALSE)</f>
        <v>1</v>
      </c>
      <c r="R2416" t="str">
        <f>VLOOKUP(A2416&amp;"|"&amp;"Spring"&amp;"|"&amp;"Reading",kipp_maps!H:I,2,FALSE)</f>
        <v>.</v>
      </c>
      <c r="S2416" t="str">
        <f>VLOOKUP(A2416&amp;"|"&amp;"Spring"&amp;"|"&amp;"Reading",kipp_maps!H:J,3,FALSE)</f>
        <v>.</v>
      </c>
      <c r="T2416" t="str">
        <f>VLOOKUP(A2416&amp;"|"&amp;"Spring"&amp;"|"&amp;"Reading",kipp_maps!H:K,4,FALSE)</f>
        <v>.</v>
      </c>
      <c r="U2416">
        <f>VLOOKUP(A2416&amp;"|"&amp;"Fall"&amp;"|"&amp;"Reading",kipp_maps!H:L,5,FALSE)</f>
        <v>8</v>
      </c>
      <c r="V2416" t="e">
        <f t="shared" si="150"/>
        <v>#VALUE!</v>
      </c>
      <c r="W2416" t="e">
        <f t="shared" si="151"/>
        <v>#VALUE!</v>
      </c>
    </row>
    <row r="2417" spans="1:23" x14ac:dyDescent="0.25">
      <c r="A2417">
        <v>26117</v>
      </c>
      <c r="B2417" t="str">
        <f>VLOOKUP(A2417,kipp_maps!A:B,2,FALSE)</f>
        <v>School D</v>
      </c>
      <c r="C2417">
        <f>VLOOKUP(A2417,kipp_maps!A:C,3,FALSE)</f>
        <v>8</v>
      </c>
      <c r="D2417">
        <f>VLOOKUP(A2417,kipp_maps!A:D,4,FALSE)</f>
        <v>2019</v>
      </c>
      <c r="E2417" t="str">
        <f>VLOOKUP(A2417,kipp_maps!A:E,5,FALSE)</f>
        <v>GenEd</v>
      </c>
      <c r="F2417">
        <f>VLOOKUP(A2417&amp;"|"&amp;"Fall"&amp;"|"&amp;"Math",kipp_maps!H:I,2,FALSE)</f>
        <v>230</v>
      </c>
      <c r="G2417">
        <f>VLOOKUP(A2417&amp;"|"&amp;"Fall"&amp;"|"&amp;"Math",kipp_maps!H:J,3,FALSE)</f>
        <v>53</v>
      </c>
      <c r="H2417">
        <f>VLOOKUP(A2417&amp;"|"&amp;"Fall"&amp;"|"&amp;"Math",kipp_maps!H:K,4,FALSE)</f>
        <v>3</v>
      </c>
      <c r="I2417" t="str">
        <f>VLOOKUP(A2417&amp;"|"&amp;"Spring"&amp;"|"&amp;"Math",kipp_maps!H:I,2,FALSE)</f>
        <v>.</v>
      </c>
      <c r="J2417" t="str">
        <f>VLOOKUP(A2417&amp;"|"&amp;"Spring"&amp;"|"&amp;"Math",kipp_maps!H:J,3,FALSE)</f>
        <v>.</v>
      </c>
      <c r="K2417" t="str">
        <f>VLOOKUP(A2417&amp;"|"&amp;"Spring"&amp;"|"&amp;"Math",kipp_maps!H:K,4,FALSE)</f>
        <v>.</v>
      </c>
      <c r="L2417">
        <f>VLOOKUP(A2417&amp;"|"&amp;"Fall"&amp;"|"&amp;"Math",kipp_maps!H:L,5,FALSE)</f>
        <v>4</v>
      </c>
      <c r="M2417" t="e">
        <f t="shared" si="148"/>
        <v>#VALUE!</v>
      </c>
      <c r="N2417" t="e">
        <f t="shared" si="149"/>
        <v>#VALUE!</v>
      </c>
      <c r="O2417">
        <f>VLOOKUP(A2417&amp;"|"&amp;"Fall"&amp;"|"&amp;"Reading",kipp_maps!H:I,2,FALSE)</f>
        <v>217</v>
      </c>
      <c r="P2417">
        <f>VLOOKUP(A2417&amp;"|"&amp;"Fall"&amp;"|"&amp;"Reading",kipp_maps!H:J,3,FALSE)</f>
        <v>47</v>
      </c>
      <c r="Q2417">
        <f>VLOOKUP(A2417&amp;"|"&amp;"Fall"&amp;"|"&amp;"Reading",kipp_maps!H:K,4,FALSE)</f>
        <v>2</v>
      </c>
      <c r="R2417" t="str">
        <f>VLOOKUP(A2417&amp;"|"&amp;"Spring"&amp;"|"&amp;"Reading",kipp_maps!H:I,2,FALSE)</f>
        <v>.</v>
      </c>
      <c r="S2417" t="str">
        <f>VLOOKUP(A2417&amp;"|"&amp;"Spring"&amp;"|"&amp;"Reading",kipp_maps!H:J,3,FALSE)</f>
        <v>.</v>
      </c>
      <c r="T2417" t="str">
        <f>VLOOKUP(A2417&amp;"|"&amp;"Spring"&amp;"|"&amp;"Reading",kipp_maps!H:K,4,FALSE)</f>
        <v>.</v>
      </c>
      <c r="U2417">
        <f>VLOOKUP(A2417&amp;"|"&amp;"Fall"&amp;"|"&amp;"Reading",kipp_maps!H:L,5,FALSE)</f>
        <v>3</v>
      </c>
      <c r="V2417" t="e">
        <f t="shared" si="150"/>
        <v>#VALUE!</v>
      </c>
      <c r="W2417" t="e">
        <f t="shared" si="151"/>
        <v>#VALUE!</v>
      </c>
    </row>
    <row r="2418" spans="1:23" x14ac:dyDescent="0.25">
      <c r="A2418">
        <v>16820</v>
      </c>
      <c r="B2418" t="str">
        <f>VLOOKUP(A2418,kipp_maps!A:B,2,FALSE)</f>
        <v>School D</v>
      </c>
      <c r="C2418">
        <f>VLOOKUP(A2418,kipp_maps!A:C,3,FALSE)</f>
        <v>8</v>
      </c>
      <c r="D2418">
        <f>VLOOKUP(A2418,kipp_maps!A:D,4,FALSE)</f>
        <v>2019</v>
      </c>
      <c r="E2418" t="str">
        <f>VLOOKUP(A2418,kipp_maps!A:E,5,FALSE)</f>
        <v>GenEd</v>
      </c>
      <c r="F2418">
        <f>VLOOKUP(A2418&amp;"|"&amp;"Fall"&amp;"|"&amp;"Math",kipp_maps!H:I,2,FALSE)</f>
        <v>241</v>
      </c>
      <c r="G2418">
        <f>VLOOKUP(A2418&amp;"|"&amp;"Fall"&amp;"|"&amp;"Math",kipp_maps!H:J,3,FALSE)</f>
        <v>76</v>
      </c>
      <c r="H2418">
        <f>VLOOKUP(A2418&amp;"|"&amp;"Fall"&amp;"|"&amp;"Math",kipp_maps!H:K,4,FALSE)</f>
        <v>4</v>
      </c>
      <c r="I2418" t="str">
        <f>VLOOKUP(A2418&amp;"|"&amp;"Spring"&amp;"|"&amp;"Math",kipp_maps!H:I,2,FALSE)</f>
        <v>.</v>
      </c>
      <c r="J2418" t="str">
        <f>VLOOKUP(A2418&amp;"|"&amp;"Spring"&amp;"|"&amp;"Math",kipp_maps!H:J,3,FALSE)</f>
        <v>.</v>
      </c>
      <c r="K2418" t="str">
        <f>VLOOKUP(A2418&amp;"|"&amp;"Spring"&amp;"|"&amp;"Math",kipp_maps!H:K,4,FALSE)</f>
        <v>.</v>
      </c>
      <c r="L2418">
        <f>VLOOKUP(A2418&amp;"|"&amp;"Fall"&amp;"|"&amp;"Math",kipp_maps!H:L,5,FALSE)</f>
        <v>3</v>
      </c>
      <c r="M2418" t="e">
        <f t="shared" si="148"/>
        <v>#VALUE!</v>
      </c>
      <c r="N2418" t="e">
        <f t="shared" si="149"/>
        <v>#VALUE!</v>
      </c>
      <c r="O2418">
        <f>VLOOKUP(A2418&amp;"|"&amp;"Fall"&amp;"|"&amp;"Reading",kipp_maps!H:I,2,FALSE)</f>
        <v>229</v>
      </c>
      <c r="P2418">
        <f>VLOOKUP(A2418&amp;"|"&amp;"Fall"&amp;"|"&amp;"Reading",kipp_maps!H:J,3,FALSE)</f>
        <v>76</v>
      </c>
      <c r="Q2418">
        <f>VLOOKUP(A2418&amp;"|"&amp;"Fall"&amp;"|"&amp;"Reading",kipp_maps!H:K,4,FALSE)</f>
        <v>4</v>
      </c>
      <c r="R2418" t="str">
        <f>VLOOKUP(A2418&amp;"|"&amp;"Spring"&amp;"|"&amp;"Reading",kipp_maps!H:I,2,FALSE)</f>
        <v>.</v>
      </c>
      <c r="S2418" t="str">
        <f>VLOOKUP(A2418&amp;"|"&amp;"Spring"&amp;"|"&amp;"Reading",kipp_maps!H:J,3,FALSE)</f>
        <v>.</v>
      </c>
      <c r="T2418" t="str">
        <f>VLOOKUP(A2418&amp;"|"&amp;"Spring"&amp;"|"&amp;"Reading",kipp_maps!H:K,4,FALSE)</f>
        <v>.</v>
      </c>
      <c r="U2418">
        <f>VLOOKUP(A2418&amp;"|"&amp;"Fall"&amp;"|"&amp;"Reading",kipp_maps!H:L,5,FALSE)</f>
        <v>2</v>
      </c>
      <c r="V2418" t="e">
        <f t="shared" si="150"/>
        <v>#VALUE!</v>
      </c>
      <c r="W2418" t="e">
        <f t="shared" si="151"/>
        <v>#VALUE!</v>
      </c>
    </row>
    <row r="2419" spans="1:23" x14ac:dyDescent="0.25">
      <c r="A2419">
        <v>27523</v>
      </c>
      <c r="B2419" t="str">
        <f>VLOOKUP(A2419,kipp_maps!A:B,2,FALSE)</f>
        <v>School D</v>
      </c>
      <c r="C2419">
        <f>VLOOKUP(A2419,kipp_maps!A:C,3,FALSE)</f>
        <v>8</v>
      </c>
      <c r="D2419">
        <f>VLOOKUP(A2419,kipp_maps!A:D,4,FALSE)</f>
        <v>2019</v>
      </c>
      <c r="E2419" t="str">
        <f>VLOOKUP(A2419,kipp_maps!A:E,5,FALSE)</f>
        <v>GenEd</v>
      </c>
      <c r="F2419">
        <f>VLOOKUP(A2419&amp;"|"&amp;"Fall"&amp;"|"&amp;"Math",kipp_maps!H:I,2,FALSE)</f>
        <v>188</v>
      </c>
      <c r="G2419">
        <f>VLOOKUP(A2419&amp;"|"&amp;"Fall"&amp;"|"&amp;"Math",kipp_maps!H:J,3,FALSE)</f>
        <v>1</v>
      </c>
      <c r="H2419">
        <f>VLOOKUP(A2419&amp;"|"&amp;"Fall"&amp;"|"&amp;"Math",kipp_maps!H:K,4,FALSE)</f>
        <v>1</v>
      </c>
      <c r="I2419" t="str">
        <f>VLOOKUP(A2419&amp;"|"&amp;"Spring"&amp;"|"&amp;"Math",kipp_maps!H:I,2,FALSE)</f>
        <v>.</v>
      </c>
      <c r="J2419" t="str">
        <f>VLOOKUP(A2419&amp;"|"&amp;"Spring"&amp;"|"&amp;"Math",kipp_maps!H:J,3,FALSE)</f>
        <v>.</v>
      </c>
      <c r="K2419" t="str">
        <f>VLOOKUP(A2419&amp;"|"&amp;"Spring"&amp;"|"&amp;"Math",kipp_maps!H:K,4,FALSE)</f>
        <v>.</v>
      </c>
      <c r="L2419">
        <f>VLOOKUP(A2419&amp;"|"&amp;"Fall"&amp;"|"&amp;"Math",kipp_maps!H:L,5,FALSE)</f>
        <v>6</v>
      </c>
      <c r="M2419" t="e">
        <f t="shared" si="148"/>
        <v>#VALUE!</v>
      </c>
      <c r="N2419" t="e">
        <f t="shared" si="149"/>
        <v>#VALUE!</v>
      </c>
      <c r="O2419">
        <f>VLOOKUP(A2419&amp;"|"&amp;"Fall"&amp;"|"&amp;"Reading",kipp_maps!H:I,2,FALSE)</f>
        <v>181</v>
      </c>
      <c r="P2419">
        <f>VLOOKUP(A2419&amp;"|"&amp;"Fall"&amp;"|"&amp;"Reading",kipp_maps!H:J,3,FALSE)</f>
        <v>1</v>
      </c>
      <c r="Q2419">
        <f>VLOOKUP(A2419&amp;"|"&amp;"Fall"&amp;"|"&amp;"Reading",kipp_maps!H:K,4,FALSE)</f>
        <v>1</v>
      </c>
      <c r="R2419" t="str">
        <f>VLOOKUP(A2419&amp;"|"&amp;"Spring"&amp;"|"&amp;"Reading",kipp_maps!H:I,2,FALSE)</f>
        <v>.</v>
      </c>
      <c r="S2419" t="str">
        <f>VLOOKUP(A2419&amp;"|"&amp;"Spring"&amp;"|"&amp;"Reading",kipp_maps!H:J,3,FALSE)</f>
        <v>.</v>
      </c>
      <c r="T2419" t="str">
        <f>VLOOKUP(A2419&amp;"|"&amp;"Spring"&amp;"|"&amp;"Reading",kipp_maps!H:K,4,FALSE)</f>
        <v>.</v>
      </c>
      <c r="U2419">
        <f>VLOOKUP(A2419&amp;"|"&amp;"Fall"&amp;"|"&amp;"Reading",kipp_maps!H:L,5,FALSE)</f>
        <v>8</v>
      </c>
      <c r="V2419" t="e">
        <f t="shared" si="150"/>
        <v>#VALUE!</v>
      </c>
      <c r="W2419" t="e">
        <f t="shared" si="151"/>
        <v>#VALUE!</v>
      </c>
    </row>
    <row r="2420" spans="1:23" x14ac:dyDescent="0.25">
      <c r="A2420">
        <v>17296</v>
      </c>
      <c r="B2420" t="str">
        <f>VLOOKUP(A2420,kipp_maps!A:B,2,FALSE)</f>
        <v>School D</v>
      </c>
      <c r="C2420">
        <f>VLOOKUP(A2420,kipp_maps!A:C,3,FALSE)</f>
        <v>8</v>
      </c>
      <c r="D2420">
        <f>VLOOKUP(A2420,kipp_maps!A:D,4,FALSE)</f>
        <v>2019</v>
      </c>
      <c r="E2420" t="str">
        <f>VLOOKUP(A2420,kipp_maps!A:E,5,FALSE)</f>
        <v>GenEd</v>
      </c>
      <c r="F2420">
        <f>VLOOKUP(A2420&amp;"|"&amp;"Fall"&amp;"|"&amp;"Math",kipp_maps!H:I,2,FALSE)</f>
        <v>236</v>
      </c>
      <c r="G2420">
        <f>VLOOKUP(A2420&amp;"|"&amp;"Fall"&amp;"|"&amp;"Math",kipp_maps!H:J,3,FALSE)</f>
        <v>66</v>
      </c>
      <c r="H2420">
        <f>VLOOKUP(A2420&amp;"|"&amp;"Fall"&amp;"|"&amp;"Math",kipp_maps!H:K,4,FALSE)</f>
        <v>3</v>
      </c>
      <c r="I2420" t="str">
        <f>VLOOKUP(A2420&amp;"|"&amp;"Spring"&amp;"|"&amp;"Math",kipp_maps!H:I,2,FALSE)</f>
        <v>.</v>
      </c>
      <c r="J2420" t="str">
        <f>VLOOKUP(A2420&amp;"|"&amp;"Spring"&amp;"|"&amp;"Math",kipp_maps!H:J,3,FALSE)</f>
        <v>.</v>
      </c>
      <c r="K2420" t="str">
        <f>VLOOKUP(A2420&amp;"|"&amp;"Spring"&amp;"|"&amp;"Math",kipp_maps!H:K,4,FALSE)</f>
        <v>.</v>
      </c>
      <c r="L2420">
        <f>VLOOKUP(A2420&amp;"|"&amp;"Fall"&amp;"|"&amp;"Math",kipp_maps!H:L,5,FALSE)</f>
        <v>3</v>
      </c>
      <c r="M2420" t="e">
        <f t="shared" si="148"/>
        <v>#VALUE!</v>
      </c>
      <c r="N2420" t="e">
        <f t="shared" si="149"/>
        <v>#VALUE!</v>
      </c>
      <c r="O2420">
        <f>VLOOKUP(A2420&amp;"|"&amp;"Fall"&amp;"|"&amp;"Reading",kipp_maps!H:I,2,FALSE)</f>
        <v>231</v>
      </c>
      <c r="P2420">
        <f>VLOOKUP(A2420&amp;"|"&amp;"Fall"&amp;"|"&amp;"Reading",kipp_maps!H:J,3,FALSE)</f>
        <v>80</v>
      </c>
      <c r="Q2420">
        <f>VLOOKUP(A2420&amp;"|"&amp;"Fall"&amp;"|"&amp;"Reading",kipp_maps!H:K,4,FALSE)</f>
        <v>4</v>
      </c>
      <c r="R2420" t="str">
        <f>VLOOKUP(A2420&amp;"|"&amp;"Spring"&amp;"|"&amp;"Reading",kipp_maps!H:I,2,FALSE)</f>
        <v>.</v>
      </c>
      <c r="S2420" t="str">
        <f>VLOOKUP(A2420&amp;"|"&amp;"Spring"&amp;"|"&amp;"Reading",kipp_maps!H:J,3,FALSE)</f>
        <v>.</v>
      </c>
      <c r="T2420" t="str">
        <f>VLOOKUP(A2420&amp;"|"&amp;"Spring"&amp;"|"&amp;"Reading",kipp_maps!H:K,4,FALSE)</f>
        <v>.</v>
      </c>
      <c r="U2420">
        <f>VLOOKUP(A2420&amp;"|"&amp;"Fall"&amp;"|"&amp;"Reading",kipp_maps!H:L,5,FALSE)</f>
        <v>2</v>
      </c>
      <c r="V2420" t="e">
        <f t="shared" si="150"/>
        <v>#VALUE!</v>
      </c>
      <c r="W2420" t="e">
        <f t="shared" si="151"/>
        <v>#VALUE!</v>
      </c>
    </row>
    <row r="2421" spans="1:23" x14ac:dyDescent="0.25">
      <c r="A2421">
        <v>25489</v>
      </c>
      <c r="B2421" t="str">
        <f>VLOOKUP(A2421,kipp_maps!A:B,2,FALSE)</f>
        <v>School D</v>
      </c>
      <c r="C2421">
        <f>VLOOKUP(A2421,kipp_maps!A:C,3,FALSE)</f>
        <v>8</v>
      </c>
      <c r="D2421">
        <f>VLOOKUP(A2421,kipp_maps!A:D,4,FALSE)</f>
        <v>2019</v>
      </c>
      <c r="E2421" t="str">
        <f>VLOOKUP(A2421,kipp_maps!A:E,5,FALSE)</f>
        <v>GenEd</v>
      </c>
      <c r="F2421">
        <f>VLOOKUP(A2421&amp;"|"&amp;"Fall"&amp;"|"&amp;"Math",kipp_maps!H:I,2,FALSE)</f>
        <v>219</v>
      </c>
      <c r="G2421">
        <f>VLOOKUP(A2421&amp;"|"&amp;"Fall"&amp;"|"&amp;"Math",kipp_maps!H:J,3,FALSE)</f>
        <v>29</v>
      </c>
      <c r="H2421">
        <f>VLOOKUP(A2421&amp;"|"&amp;"Fall"&amp;"|"&amp;"Math",kipp_maps!H:K,4,FALSE)</f>
        <v>2</v>
      </c>
      <c r="I2421" t="str">
        <f>VLOOKUP(A2421&amp;"|"&amp;"Spring"&amp;"|"&amp;"Math",kipp_maps!H:I,2,FALSE)</f>
        <v>.</v>
      </c>
      <c r="J2421" t="str">
        <f>VLOOKUP(A2421&amp;"|"&amp;"Spring"&amp;"|"&amp;"Math",kipp_maps!H:J,3,FALSE)</f>
        <v>.</v>
      </c>
      <c r="K2421" t="str">
        <f>VLOOKUP(A2421&amp;"|"&amp;"Spring"&amp;"|"&amp;"Math",kipp_maps!H:K,4,FALSE)</f>
        <v>.</v>
      </c>
      <c r="L2421">
        <f>VLOOKUP(A2421&amp;"|"&amp;"Fall"&amp;"|"&amp;"Math",kipp_maps!H:L,5,FALSE)</f>
        <v>4</v>
      </c>
      <c r="M2421" t="e">
        <f t="shared" si="148"/>
        <v>#VALUE!</v>
      </c>
      <c r="N2421" t="e">
        <f t="shared" si="149"/>
        <v>#VALUE!</v>
      </c>
      <c r="O2421">
        <f>VLOOKUP(A2421&amp;"|"&amp;"Fall"&amp;"|"&amp;"Reading",kipp_maps!H:I,2,FALSE)</f>
        <v>207</v>
      </c>
      <c r="P2421">
        <f>VLOOKUP(A2421&amp;"|"&amp;"Fall"&amp;"|"&amp;"Reading",kipp_maps!H:J,3,FALSE)</f>
        <v>23</v>
      </c>
      <c r="Q2421">
        <f>VLOOKUP(A2421&amp;"|"&amp;"Fall"&amp;"|"&amp;"Reading",kipp_maps!H:K,4,FALSE)</f>
        <v>1</v>
      </c>
      <c r="R2421" t="str">
        <f>VLOOKUP(A2421&amp;"|"&amp;"Spring"&amp;"|"&amp;"Reading",kipp_maps!H:I,2,FALSE)</f>
        <v>.</v>
      </c>
      <c r="S2421" t="str">
        <f>VLOOKUP(A2421&amp;"|"&amp;"Spring"&amp;"|"&amp;"Reading",kipp_maps!H:J,3,FALSE)</f>
        <v>.</v>
      </c>
      <c r="T2421" t="str">
        <f>VLOOKUP(A2421&amp;"|"&amp;"Spring"&amp;"|"&amp;"Reading",kipp_maps!H:K,4,FALSE)</f>
        <v>.</v>
      </c>
      <c r="U2421">
        <f>VLOOKUP(A2421&amp;"|"&amp;"Fall"&amp;"|"&amp;"Reading",kipp_maps!H:L,5,FALSE)</f>
        <v>5</v>
      </c>
      <c r="V2421" t="e">
        <f t="shared" si="150"/>
        <v>#VALUE!</v>
      </c>
      <c r="W2421" t="e">
        <f t="shared" si="151"/>
        <v>#VALUE!</v>
      </c>
    </row>
    <row r="2422" spans="1:23" x14ac:dyDescent="0.25">
      <c r="A2422">
        <v>10382</v>
      </c>
      <c r="B2422" t="str">
        <f>VLOOKUP(A2422,kipp_maps!A:B,2,FALSE)</f>
        <v>School D</v>
      </c>
      <c r="C2422">
        <f>VLOOKUP(A2422,kipp_maps!A:C,3,FALSE)</f>
        <v>8</v>
      </c>
      <c r="D2422">
        <f>VLOOKUP(A2422,kipp_maps!A:D,4,FALSE)</f>
        <v>2019</v>
      </c>
      <c r="E2422" t="str">
        <f>VLOOKUP(A2422,kipp_maps!A:E,5,FALSE)</f>
        <v>GenEd</v>
      </c>
      <c r="F2422">
        <f>VLOOKUP(A2422&amp;"|"&amp;"Fall"&amp;"|"&amp;"Math",kipp_maps!H:I,2,FALSE)</f>
        <v>222</v>
      </c>
      <c r="G2422">
        <f>VLOOKUP(A2422&amp;"|"&amp;"Fall"&amp;"|"&amp;"Math",kipp_maps!H:J,3,FALSE)</f>
        <v>35</v>
      </c>
      <c r="H2422">
        <f>VLOOKUP(A2422&amp;"|"&amp;"Fall"&amp;"|"&amp;"Math",kipp_maps!H:K,4,FALSE)</f>
        <v>2</v>
      </c>
      <c r="I2422" t="str">
        <f>VLOOKUP(A2422&amp;"|"&amp;"Spring"&amp;"|"&amp;"Math",kipp_maps!H:I,2,FALSE)</f>
        <v>.</v>
      </c>
      <c r="J2422" t="str">
        <f>VLOOKUP(A2422&amp;"|"&amp;"Spring"&amp;"|"&amp;"Math",kipp_maps!H:J,3,FALSE)</f>
        <v>.</v>
      </c>
      <c r="K2422" t="str">
        <f>VLOOKUP(A2422&amp;"|"&amp;"Spring"&amp;"|"&amp;"Math",kipp_maps!H:K,4,FALSE)</f>
        <v>.</v>
      </c>
      <c r="L2422">
        <f>VLOOKUP(A2422&amp;"|"&amp;"Fall"&amp;"|"&amp;"Math",kipp_maps!H:L,5,FALSE)</f>
        <v>4</v>
      </c>
      <c r="M2422" t="e">
        <f t="shared" si="148"/>
        <v>#VALUE!</v>
      </c>
      <c r="N2422" t="e">
        <f t="shared" si="149"/>
        <v>#VALUE!</v>
      </c>
      <c r="O2422">
        <f>VLOOKUP(A2422&amp;"|"&amp;"Fall"&amp;"|"&amp;"Reading",kipp_maps!H:I,2,FALSE)</f>
        <v>223</v>
      </c>
      <c r="P2422">
        <f>VLOOKUP(A2422&amp;"|"&amp;"Fall"&amp;"|"&amp;"Reading",kipp_maps!H:J,3,FALSE)</f>
        <v>63</v>
      </c>
      <c r="Q2422">
        <f>VLOOKUP(A2422&amp;"|"&amp;"Fall"&amp;"|"&amp;"Reading",kipp_maps!H:K,4,FALSE)</f>
        <v>3</v>
      </c>
      <c r="R2422" t="str">
        <f>VLOOKUP(A2422&amp;"|"&amp;"Spring"&amp;"|"&amp;"Reading",kipp_maps!H:I,2,FALSE)</f>
        <v>.</v>
      </c>
      <c r="S2422" t="str">
        <f>VLOOKUP(A2422&amp;"|"&amp;"Spring"&amp;"|"&amp;"Reading",kipp_maps!H:J,3,FALSE)</f>
        <v>.</v>
      </c>
      <c r="T2422" t="str">
        <f>VLOOKUP(A2422&amp;"|"&amp;"Spring"&amp;"|"&amp;"Reading",kipp_maps!H:K,4,FALSE)</f>
        <v>.</v>
      </c>
      <c r="U2422">
        <f>VLOOKUP(A2422&amp;"|"&amp;"Fall"&amp;"|"&amp;"Reading",kipp_maps!H:L,5,FALSE)</f>
        <v>2</v>
      </c>
      <c r="V2422" t="e">
        <f t="shared" si="150"/>
        <v>#VALUE!</v>
      </c>
      <c r="W2422" t="e">
        <f t="shared" si="151"/>
        <v>#VALUE!</v>
      </c>
    </row>
    <row r="2423" spans="1:23" x14ac:dyDescent="0.25">
      <c r="A2423">
        <v>28804</v>
      </c>
      <c r="B2423" t="str">
        <f>VLOOKUP(A2423,kipp_maps!A:B,2,FALSE)</f>
        <v>School D</v>
      </c>
      <c r="C2423">
        <f>VLOOKUP(A2423,kipp_maps!A:C,3,FALSE)</f>
        <v>8</v>
      </c>
      <c r="D2423">
        <f>VLOOKUP(A2423,kipp_maps!A:D,4,FALSE)</f>
        <v>2019</v>
      </c>
      <c r="E2423" t="str">
        <f>VLOOKUP(A2423,kipp_maps!A:E,5,FALSE)</f>
        <v>GenEd</v>
      </c>
      <c r="F2423">
        <f>VLOOKUP(A2423&amp;"|"&amp;"Fall"&amp;"|"&amp;"Math",kipp_maps!H:I,2,FALSE)</f>
        <v>242</v>
      </c>
      <c r="G2423">
        <f>VLOOKUP(A2423&amp;"|"&amp;"Fall"&amp;"|"&amp;"Math",kipp_maps!H:J,3,FALSE)</f>
        <v>78</v>
      </c>
      <c r="H2423">
        <f>VLOOKUP(A2423&amp;"|"&amp;"Fall"&amp;"|"&amp;"Math",kipp_maps!H:K,4,FALSE)</f>
        <v>4</v>
      </c>
      <c r="I2423" t="str">
        <f>VLOOKUP(A2423&amp;"|"&amp;"Spring"&amp;"|"&amp;"Math",kipp_maps!H:I,2,FALSE)</f>
        <v>.</v>
      </c>
      <c r="J2423" t="str">
        <f>VLOOKUP(A2423&amp;"|"&amp;"Spring"&amp;"|"&amp;"Math",kipp_maps!H:J,3,FALSE)</f>
        <v>.</v>
      </c>
      <c r="K2423" t="str">
        <f>VLOOKUP(A2423&amp;"|"&amp;"Spring"&amp;"|"&amp;"Math",kipp_maps!H:K,4,FALSE)</f>
        <v>.</v>
      </c>
      <c r="L2423">
        <f>VLOOKUP(A2423&amp;"|"&amp;"Fall"&amp;"|"&amp;"Math",kipp_maps!H:L,5,FALSE)</f>
        <v>3</v>
      </c>
      <c r="M2423" t="e">
        <f t="shared" si="148"/>
        <v>#VALUE!</v>
      </c>
      <c r="N2423" t="e">
        <f t="shared" si="149"/>
        <v>#VALUE!</v>
      </c>
      <c r="O2423">
        <f>VLOOKUP(A2423&amp;"|"&amp;"Fall"&amp;"|"&amp;"Reading",kipp_maps!H:I,2,FALSE)</f>
        <v>229</v>
      </c>
      <c r="P2423">
        <f>VLOOKUP(A2423&amp;"|"&amp;"Fall"&amp;"|"&amp;"Reading",kipp_maps!H:J,3,FALSE)</f>
        <v>76</v>
      </c>
      <c r="Q2423">
        <f>VLOOKUP(A2423&amp;"|"&amp;"Fall"&amp;"|"&amp;"Reading",kipp_maps!H:K,4,FALSE)</f>
        <v>4</v>
      </c>
      <c r="R2423" t="str">
        <f>VLOOKUP(A2423&amp;"|"&amp;"Spring"&amp;"|"&amp;"Reading",kipp_maps!H:I,2,FALSE)</f>
        <v>.</v>
      </c>
      <c r="S2423" t="str">
        <f>VLOOKUP(A2423&amp;"|"&amp;"Spring"&amp;"|"&amp;"Reading",kipp_maps!H:J,3,FALSE)</f>
        <v>.</v>
      </c>
      <c r="T2423" t="str">
        <f>VLOOKUP(A2423&amp;"|"&amp;"Spring"&amp;"|"&amp;"Reading",kipp_maps!H:K,4,FALSE)</f>
        <v>.</v>
      </c>
      <c r="U2423">
        <f>VLOOKUP(A2423&amp;"|"&amp;"Fall"&amp;"|"&amp;"Reading",kipp_maps!H:L,5,FALSE)</f>
        <v>2</v>
      </c>
      <c r="V2423" t="e">
        <f t="shared" si="150"/>
        <v>#VALUE!</v>
      </c>
      <c r="W2423" t="e">
        <f t="shared" si="151"/>
        <v>#VALUE!</v>
      </c>
    </row>
    <row r="2424" spans="1:23" x14ac:dyDescent="0.25">
      <c r="A2424">
        <v>23923</v>
      </c>
      <c r="B2424" t="str">
        <f>VLOOKUP(A2424,kipp_maps!A:B,2,FALSE)</f>
        <v>School D</v>
      </c>
      <c r="C2424">
        <f>VLOOKUP(A2424,kipp_maps!A:C,3,FALSE)</f>
        <v>8</v>
      </c>
      <c r="D2424">
        <f>VLOOKUP(A2424,kipp_maps!A:D,4,FALSE)</f>
        <v>2019</v>
      </c>
      <c r="E2424" t="str">
        <f>VLOOKUP(A2424,kipp_maps!A:E,5,FALSE)</f>
        <v>GenEd</v>
      </c>
      <c r="F2424">
        <f>VLOOKUP(A2424&amp;"|"&amp;"Fall"&amp;"|"&amp;"Math",kipp_maps!H:I,2,FALSE)</f>
        <v>196</v>
      </c>
      <c r="G2424">
        <f>VLOOKUP(A2424&amp;"|"&amp;"Fall"&amp;"|"&amp;"Math",kipp_maps!H:J,3,FALSE)</f>
        <v>3</v>
      </c>
      <c r="H2424">
        <f>VLOOKUP(A2424&amp;"|"&amp;"Fall"&amp;"|"&amp;"Math",kipp_maps!H:K,4,FALSE)</f>
        <v>1</v>
      </c>
      <c r="I2424" t="str">
        <f>VLOOKUP(A2424&amp;"|"&amp;"Spring"&amp;"|"&amp;"Math",kipp_maps!H:I,2,FALSE)</f>
        <v>.</v>
      </c>
      <c r="J2424" t="str">
        <f>VLOOKUP(A2424&amp;"|"&amp;"Spring"&amp;"|"&amp;"Math",kipp_maps!H:J,3,FALSE)</f>
        <v>.</v>
      </c>
      <c r="K2424" t="str">
        <f>VLOOKUP(A2424&amp;"|"&amp;"Spring"&amp;"|"&amp;"Math",kipp_maps!H:K,4,FALSE)</f>
        <v>.</v>
      </c>
      <c r="L2424">
        <f>VLOOKUP(A2424&amp;"|"&amp;"Fall"&amp;"|"&amp;"Math",kipp_maps!H:L,5,FALSE)</f>
        <v>6</v>
      </c>
      <c r="M2424" t="e">
        <f t="shared" si="148"/>
        <v>#VALUE!</v>
      </c>
      <c r="N2424" t="e">
        <f t="shared" si="149"/>
        <v>#VALUE!</v>
      </c>
      <c r="O2424">
        <f>VLOOKUP(A2424&amp;"|"&amp;"Fall"&amp;"|"&amp;"Reading",kipp_maps!H:I,2,FALSE)</f>
        <v>175</v>
      </c>
      <c r="P2424">
        <f>VLOOKUP(A2424&amp;"|"&amp;"Fall"&amp;"|"&amp;"Reading",kipp_maps!H:J,3,FALSE)</f>
        <v>1</v>
      </c>
      <c r="Q2424">
        <f>VLOOKUP(A2424&amp;"|"&amp;"Fall"&amp;"|"&amp;"Reading",kipp_maps!H:K,4,FALSE)</f>
        <v>1</v>
      </c>
      <c r="R2424" t="str">
        <f>VLOOKUP(A2424&amp;"|"&amp;"Spring"&amp;"|"&amp;"Reading",kipp_maps!H:I,2,FALSE)</f>
        <v>.</v>
      </c>
      <c r="S2424" t="str">
        <f>VLOOKUP(A2424&amp;"|"&amp;"Spring"&amp;"|"&amp;"Reading",kipp_maps!H:J,3,FALSE)</f>
        <v>.</v>
      </c>
      <c r="T2424" t="str">
        <f>VLOOKUP(A2424&amp;"|"&amp;"Spring"&amp;"|"&amp;"Reading",kipp_maps!H:K,4,FALSE)</f>
        <v>.</v>
      </c>
      <c r="U2424">
        <f>VLOOKUP(A2424&amp;"|"&amp;"Fall"&amp;"|"&amp;"Reading",kipp_maps!H:L,5,FALSE)</f>
        <v>9</v>
      </c>
      <c r="V2424" t="e">
        <f t="shared" si="150"/>
        <v>#VALUE!</v>
      </c>
      <c r="W2424" t="e">
        <f t="shared" si="151"/>
        <v>#VALUE!</v>
      </c>
    </row>
    <row r="2425" spans="1:23" x14ac:dyDescent="0.25">
      <c r="A2425">
        <v>19928</v>
      </c>
      <c r="B2425" t="str">
        <f>VLOOKUP(A2425,kipp_maps!A:B,2,FALSE)</f>
        <v>School D</v>
      </c>
      <c r="C2425">
        <f>VLOOKUP(A2425,kipp_maps!A:C,3,FALSE)</f>
        <v>8</v>
      </c>
      <c r="D2425">
        <f>VLOOKUP(A2425,kipp_maps!A:D,4,FALSE)</f>
        <v>2019</v>
      </c>
      <c r="E2425" t="str">
        <f>VLOOKUP(A2425,kipp_maps!A:E,5,FALSE)</f>
        <v>GenEd</v>
      </c>
      <c r="F2425">
        <f>VLOOKUP(A2425&amp;"|"&amp;"Fall"&amp;"|"&amp;"Math",kipp_maps!H:I,2,FALSE)</f>
        <v>200</v>
      </c>
      <c r="G2425">
        <f>VLOOKUP(A2425&amp;"|"&amp;"Fall"&amp;"|"&amp;"Math",kipp_maps!H:J,3,FALSE)</f>
        <v>5</v>
      </c>
      <c r="H2425">
        <f>VLOOKUP(A2425&amp;"|"&amp;"Fall"&amp;"|"&amp;"Math",kipp_maps!H:K,4,FALSE)</f>
        <v>1</v>
      </c>
      <c r="I2425" t="str">
        <f>VLOOKUP(A2425&amp;"|"&amp;"Spring"&amp;"|"&amp;"Math",kipp_maps!H:I,2,FALSE)</f>
        <v>.</v>
      </c>
      <c r="J2425" t="str">
        <f>VLOOKUP(A2425&amp;"|"&amp;"Spring"&amp;"|"&amp;"Math",kipp_maps!H:J,3,FALSE)</f>
        <v>.</v>
      </c>
      <c r="K2425" t="str">
        <f>VLOOKUP(A2425&amp;"|"&amp;"Spring"&amp;"|"&amp;"Math",kipp_maps!H:K,4,FALSE)</f>
        <v>.</v>
      </c>
      <c r="L2425">
        <f>VLOOKUP(A2425&amp;"|"&amp;"Fall"&amp;"|"&amp;"Math",kipp_maps!H:L,5,FALSE)</f>
        <v>6</v>
      </c>
      <c r="M2425" t="e">
        <f t="shared" si="148"/>
        <v>#VALUE!</v>
      </c>
      <c r="N2425" t="e">
        <f t="shared" si="149"/>
        <v>#VALUE!</v>
      </c>
      <c r="O2425">
        <f>VLOOKUP(A2425&amp;"|"&amp;"Fall"&amp;"|"&amp;"Reading",kipp_maps!H:I,2,FALSE)</f>
        <v>203</v>
      </c>
      <c r="P2425">
        <f>VLOOKUP(A2425&amp;"|"&amp;"Fall"&amp;"|"&amp;"Reading",kipp_maps!H:J,3,FALSE)</f>
        <v>16</v>
      </c>
      <c r="Q2425">
        <f>VLOOKUP(A2425&amp;"|"&amp;"Fall"&amp;"|"&amp;"Reading",kipp_maps!H:K,4,FALSE)</f>
        <v>1</v>
      </c>
      <c r="R2425" t="str">
        <f>VLOOKUP(A2425&amp;"|"&amp;"Spring"&amp;"|"&amp;"Reading",kipp_maps!H:I,2,FALSE)</f>
        <v>.</v>
      </c>
      <c r="S2425" t="str">
        <f>VLOOKUP(A2425&amp;"|"&amp;"Spring"&amp;"|"&amp;"Reading",kipp_maps!H:J,3,FALSE)</f>
        <v>.</v>
      </c>
      <c r="T2425" t="str">
        <f>VLOOKUP(A2425&amp;"|"&amp;"Spring"&amp;"|"&amp;"Reading",kipp_maps!H:K,4,FALSE)</f>
        <v>.</v>
      </c>
      <c r="U2425">
        <f>VLOOKUP(A2425&amp;"|"&amp;"Fall"&amp;"|"&amp;"Reading",kipp_maps!H:L,5,FALSE)</f>
        <v>5</v>
      </c>
      <c r="V2425" t="e">
        <f t="shared" si="150"/>
        <v>#VALUE!</v>
      </c>
      <c r="W2425" t="e">
        <f t="shared" si="151"/>
        <v>#VALUE!</v>
      </c>
    </row>
    <row r="2426" spans="1:23" x14ac:dyDescent="0.25">
      <c r="A2426">
        <v>29571</v>
      </c>
      <c r="B2426" t="str">
        <f>VLOOKUP(A2426,kipp_maps!A:B,2,FALSE)</f>
        <v>School D</v>
      </c>
      <c r="C2426">
        <f>VLOOKUP(A2426,kipp_maps!A:C,3,FALSE)</f>
        <v>8</v>
      </c>
      <c r="D2426">
        <f>VLOOKUP(A2426,kipp_maps!A:D,4,FALSE)</f>
        <v>2019</v>
      </c>
      <c r="E2426" t="str">
        <f>VLOOKUP(A2426,kipp_maps!A:E,5,FALSE)</f>
        <v>GenEd</v>
      </c>
      <c r="F2426">
        <f>VLOOKUP(A2426&amp;"|"&amp;"Fall"&amp;"|"&amp;"Math",kipp_maps!H:I,2,FALSE)</f>
        <v>225</v>
      </c>
      <c r="G2426">
        <f>VLOOKUP(A2426&amp;"|"&amp;"Fall"&amp;"|"&amp;"Math",kipp_maps!H:J,3,FALSE)</f>
        <v>42</v>
      </c>
      <c r="H2426">
        <f>VLOOKUP(A2426&amp;"|"&amp;"Fall"&amp;"|"&amp;"Math",kipp_maps!H:K,4,FALSE)</f>
        <v>2</v>
      </c>
      <c r="I2426" t="str">
        <f>VLOOKUP(A2426&amp;"|"&amp;"Spring"&amp;"|"&amp;"Math",kipp_maps!H:I,2,FALSE)</f>
        <v>.</v>
      </c>
      <c r="J2426" t="str">
        <f>VLOOKUP(A2426&amp;"|"&amp;"Spring"&amp;"|"&amp;"Math",kipp_maps!H:J,3,FALSE)</f>
        <v>.</v>
      </c>
      <c r="K2426" t="str">
        <f>VLOOKUP(A2426&amp;"|"&amp;"Spring"&amp;"|"&amp;"Math",kipp_maps!H:K,4,FALSE)</f>
        <v>.</v>
      </c>
      <c r="L2426">
        <f>VLOOKUP(A2426&amp;"|"&amp;"Fall"&amp;"|"&amp;"Math",kipp_maps!H:L,5,FALSE)</f>
        <v>4</v>
      </c>
      <c r="M2426" t="e">
        <f t="shared" si="148"/>
        <v>#VALUE!</v>
      </c>
      <c r="N2426" t="e">
        <f t="shared" si="149"/>
        <v>#VALUE!</v>
      </c>
      <c r="O2426">
        <f>VLOOKUP(A2426&amp;"|"&amp;"Fall"&amp;"|"&amp;"Reading",kipp_maps!H:I,2,FALSE)</f>
        <v>210</v>
      </c>
      <c r="P2426">
        <f>VLOOKUP(A2426&amp;"|"&amp;"Fall"&amp;"|"&amp;"Reading",kipp_maps!H:J,3,FALSE)</f>
        <v>30</v>
      </c>
      <c r="Q2426">
        <f>VLOOKUP(A2426&amp;"|"&amp;"Fall"&amp;"|"&amp;"Reading",kipp_maps!H:K,4,FALSE)</f>
        <v>2</v>
      </c>
      <c r="R2426" t="str">
        <f>VLOOKUP(A2426&amp;"|"&amp;"Spring"&amp;"|"&amp;"Reading",kipp_maps!H:I,2,FALSE)</f>
        <v>.</v>
      </c>
      <c r="S2426" t="str">
        <f>VLOOKUP(A2426&amp;"|"&amp;"Spring"&amp;"|"&amp;"Reading",kipp_maps!H:J,3,FALSE)</f>
        <v>.</v>
      </c>
      <c r="T2426" t="str">
        <f>VLOOKUP(A2426&amp;"|"&amp;"Spring"&amp;"|"&amp;"Reading",kipp_maps!H:K,4,FALSE)</f>
        <v>.</v>
      </c>
      <c r="U2426">
        <f>VLOOKUP(A2426&amp;"|"&amp;"Fall"&amp;"|"&amp;"Reading",kipp_maps!H:L,5,FALSE)</f>
        <v>4</v>
      </c>
      <c r="V2426" t="e">
        <f t="shared" si="150"/>
        <v>#VALUE!</v>
      </c>
      <c r="W2426" t="e">
        <f t="shared" si="151"/>
        <v>#VALUE!</v>
      </c>
    </row>
    <row r="2427" spans="1:23" x14ac:dyDescent="0.25">
      <c r="A2427">
        <v>25972</v>
      </c>
      <c r="B2427" t="str">
        <f>VLOOKUP(A2427,kipp_maps!A:B,2,FALSE)</f>
        <v>School D</v>
      </c>
      <c r="C2427">
        <f>VLOOKUP(A2427,kipp_maps!A:C,3,FALSE)</f>
        <v>8</v>
      </c>
      <c r="D2427">
        <f>VLOOKUP(A2427,kipp_maps!A:D,4,FALSE)</f>
        <v>2019</v>
      </c>
      <c r="E2427" t="str">
        <f>VLOOKUP(A2427,kipp_maps!A:E,5,FALSE)</f>
        <v>GenEd</v>
      </c>
      <c r="F2427">
        <f>VLOOKUP(A2427&amp;"|"&amp;"Fall"&amp;"|"&amp;"Math",kipp_maps!H:I,2,FALSE)</f>
        <v>196</v>
      </c>
      <c r="G2427">
        <f>VLOOKUP(A2427&amp;"|"&amp;"Fall"&amp;"|"&amp;"Math",kipp_maps!H:J,3,FALSE)</f>
        <v>3</v>
      </c>
      <c r="H2427">
        <f>VLOOKUP(A2427&amp;"|"&amp;"Fall"&amp;"|"&amp;"Math",kipp_maps!H:K,4,FALSE)</f>
        <v>1</v>
      </c>
      <c r="I2427" t="str">
        <f>VLOOKUP(A2427&amp;"|"&amp;"Spring"&amp;"|"&amp;"Math",kipp_maps!H:I,2,FALSE)</f>
        <v>.</v>
      </c>
      <c r="J2427" t="str">
        <f>VLOOKUP(A2427&amp;"|"&amp;"Spring"&amp;"|"&amp;"Math",kipp_maps!H:J,3,FALSE)</f>
        <v>.</v>
      </c>
      <c r="K2427" t="str">
        <f>VLOOKUP(A2427&amp;"|"&amp;"Spring"&amp;"|"&amp;"Math",kipp_maps!H:K,4,FALSE)</f>
        <v>.</v>
      </c>
      <c r="L2427">
        <f>VLOOKUP(A2427&amp;"|"&amp;"Fall"&amp;"|"&amp;"Math",kipp_maps!H:L,5,FALSE)</f>
        <v>6</v>
      </c>
      <c r="M2427" t="e">
        <f t="shared" si="148"/>
        <v>#VALUE!</v>
      </c>
      <c r="N2427" t="e">
        <f t="shared" si="149"/>
        <v>#VALUE!</v>
      </c>
      <c r="O2427">
        <f>VLOOKUP(A2427&amp;"|"&amp;"Fall"&amp;"|"&amp;"Reading",kipp_maps!H:I,2,FALSE)</f>
        <v>198</v>
      </c>
      <c r="P2427">
        <f>VLOOKUP(A2427&amp;"|"&amp;"Fall"&amp;"|"&amp;"Reading",kipp_maps!H:J,3,FALSE)</f>
        <v>9</v>
      </c>
      <c r="Q2427">
        <f>VLOOKUP(A2427&amp;"|"&amp;"Fall"&amp;"|"&amp;"Reading",kipp_maps!H:K,4,FALSE)</f>
        <v>1</v>
      </c>
      <c r="R2427" t="str">
        <f>VLOOKUP(A2427&amp;"|"&amp;"Spring"&amp;"|"&amp;"Reading",kipp_maps!H:I,2,FALSE)</f>
        <v>.</v>
      </c>
      <c r="S2427" t="str">
        <f>VLOOKUP(A2427&amp;"|"&amp;"Spring"&amp;"|"&amp;"Reading",kipp_maps!H:J,3,FALSE)</f>
        <v>.</v>
      </c>
      <c r="T2427" t="str">
        <f>VLOOKUP(A2427&amp;"|"&amp;"Spring"&amp;"|"&amp;"Reading",kipp_maps!H:K,4,FALSE)</f>
        <v>.</v>
      </c>
      <c r="U2427">
        <f>VLOOKUP(A2427&amp;"|"&amp;"Fall"&amp;"|"&amp;"Reading",kipp_maps!H:L,5,FALSE)</f>
        <v>6</v>
      </c>
      <c r="V2427" t="e">
        <f t="shared" si="150"/>
        <v>#VALUE!</v>
      </c>
      <c r="W2427" t="e">
        <f t="shared" si="151"/>
        <v>#VALUE!</v>
      </c>
    </row>
    <row r="2428" spans="1:23" x14ac:dyDescent="0.25">
      <c r="A2428">
        <v>16878</v>
      </c>
      <c r="B2428" t="str">
        <f>VLOOKUP(A2428,kipp_maps!A:B,2,FALSE)</f>
        <v>School D</v>
      </c>
      <c r="C2428">
        <f>VLOOKUP(A2428,kipp_maps!A:C,3,FALSE)</f>
        <v>8</v>
      </c>
      <c r="D2428">
        <f>VLOOKUP(A2428,kipp_maps!A:D,4,FALSE)</f>
        <v>2019</v>
      </c>
      <c r="E2428" t="str">
        <f>VLOOKUP(A2428,kipp_maps!A:E,5,FALSE)</f>
        <v>GenEd</v>
      </c>
      <c r="F2428">
        <f>VLOOKUP(A2428&amp;"|"&amp;"Fall"&amp;"|"&amp;"Math",kipp_maps!H:I,2,FALSE)</f>
        <v>223</v>
      </c>
      <c r="G2428">
        <f>VLOOKUP(A2428&amp;"|"&amp;"Fall"&amp;"|"&amp;"Math",kipp_maps!H:J,3,FALSE)</f>
        <v>38</v>
      </c>
      <c r="H2428">
        <f>VLOOKUP(A2428&amp;"|"&amp;"Fall"&amp;"|"&amp;"Math",kipp_maps!H:K,4,FALSE)</f>
        <v>2</v>
      </c>
      <c r="I2428" t="str">
        <f>VLOOKUP(A2428&amp;"|"&amp;"Spring"&amp;"|"&amp;"Math",kipp_maps!H:I,2,FALSE)</f>
        <v>.</v>
      </c>
      <c r="J2428" t="str">
        <f>VLOOKUP(A2428&amp;"|"&amp;"Spring"&amp;"|"&amp;"Math",kipp_maps!H:J,3,FALSE)</f>
        <v>.</v>
      </c>
      <c r="K2428" t="str">
        <f>VLOOKUP(A2428&amp;"|"&amp;"Spring"&amp;"|"&amp;"Math",kipp_maps!H:K,4,FALSE)</f>
        <v>.</v>
      </c>
      <c r="L2428">
        <f>VLOOKUP(A2428&amp;"|"&amp;"Fall"&amp;"|"&amp;"Math",kipp_maps!H:L,5,FALSE)</f>
        <v>4</v>
      </c>
      <c r="M2428" t="e">
        <f t="shared" si="148"/>
        <v>#VALUE!</v>
      </c>
      <c r="N2428" t="e">
        <f t="shared" si="149"/>
        <v>#VALUE!</v>
      </c>
      <c r="O2428">
        <f>VLOOKUP(A2428&amp;"|"&amp;"Fall"&amp;"|"&amp;"Reading",kipp_maps!H:I,2,FALSE)</f>
        <v>219</v>
      </c>
      <c r="P2428">
        <f>VLOOKUP(A2428&amp;"|"&amp;"Fall"&amp;"|"&amp;"Reading",kipp_maps!H:J,3,FALSE)</f>
        <v>52</v>
      </c>
      <c r="Q2428">
        <f>VLOOKUP(A2428&amp;"|"&amp;"Fall"&amp;"|"&amp;"Reading",kipp_maps!H:K,4,FALSE)</f>
        <v>3</v>
      </c>
      <c r="R2428" t="str">
        <f>VLOOKUP(A2428&amp;"|"&amp;"Spring"&amp;"|"&amp;"Reading",kipp_maps!H:I,2,FALSE)</f>
        <v>.</v>
      </c>
      <c r="S2428" t="str">
        <f>VLOOKUP(A2428&amp;"|"&amp;"Spring"&amp;"|"&amp;"Reading",kipp_maps!H:J,3,FALSE)</f>
        <v>.</v>
      </c>
      <c r="T2428" t="str">
        <f>VLOOKUP(A2428&amp;"|"&amp;"Spring"&amp;"|"&amp;"Reading",kipp_maps!H:K,4,FALSE)</f>
        <v>.</v>
      </c>
      <c r="U2428">
        <f>VLOOKUP(A2428&amp;"|"&amp;"Fall"&amp;"|"&amp;"Reading",kipp_maps!H:L,5,FALSE)</f>
        <v>3</v>
      </c>
      <c r="V2428" t="e">
        <f t="shared" si="150"/>
        <v>#VALUE!</v>
      </c>
      <c r="W2428" t="e">
        <f t="shared" si="151"/>
        <v>#VALUE!</v>
      </c>
    </row>
    <row r="2429" spans="1:23" x14ac:dyDescent="0.25">
      <c r="A2429">
        <v>20554</v>
      </c>
      <c r="B2429" t="str">
        <f>VLOOKUP(A2429,kipp_maps!A:B,2,FALSE)</f>
        <v>School D</v>
      </c>
      <c r="C2429">
        <f>VLOOKUP(A2429,kipp_maps!A:C,3,FALSE)</f>
        <v>8</v>
      </c>
      <c r="D2429">
        <f>VLOOKUP(A2429,kipp_maps!A:D,4,FALSE)</f>
        <v>2019</v>
      </c>
      <c r="E2429" t="str">
        <f>VLOOKUP(A2429,kipp_maps!A:E,5,FALSE)</f>
        <v>GenEd</v>
      </c>
      <c r="F2429">
        <f>VLOOKUP(A2429&amp;"|"&amp;"Fall"&amp;"|"&amp;"Math",kipp_maps!H:I,2,FALSE)</f>
        <v>224</v>
      </c>
      <c r="G2429">
        <f>VLOOKUP(A2429&amp;"|"&amp;"Fall"&amp;"|"&amp;"Math",kipp_maps!H:J,3,FALSE)</f>
        <v>40</v>
      </c>
      <c r="H2429">
        <f>VLOOKUP(A2429&amp;"|"&amp;"Fall"&amp;"|"&amp;"Math",kipp_maps!H:K,4,FALSE)</f>
        <v>2</v>
      </c>
      <c r="I2429" t="str">
        <f>VLOOKUP(A2429&amp;"|"&amp;"Spring"&amp;"|"&amp;"Math",kipp_maps!H:I,2,FALSE)</f>
        <v>.</v>
      </c>
      <c r="J2429" t="str">
        <f>VLOOKUP(A2429&amp;"|"&amp;"Spring"&amp;"|"&amp;"Math",kipp_maps!H:J,3,FALSE)</f>
        <v>.</v>
      </c>
      <c r="K2429" t="str">
        <f>VLOOKUP(A2429&amp;"|"&amp;"Spring"&amp;"|"&amp;"Math",kipp_maps!H:K,4,FALSE)</f>
        <v>.</v>
      </c>
      <c r="L2429">
        <f>VLOOKUP(A2429&amp;"|"&amp;"Fall"&amp;"|"&amp;"Math",kipp_maps!H:L,5,FALSE)</f>
        <v>4</v>
      </c>
      <c r="M2429" t="e">
        <f t="shared" si="148"/>
        <v>#VALUE!</v>
      </c>
      <c r="N2429" t="e">
        <f t="shared" si="149"/>
        <v>#VALUE!</v>
      </c>
      <c r="O2429">
        <f>VLOOKUP(A2429&amp;"|"&amp;"Fall"&amp;"|"&amp;"Reading",kipp_maps!H:I,2,FALSE)</f>
        <v>197</v>
      </c>
      <c r="P2429">
        <f>VLOOKUP(A2429&amp;"|"&amp;"Fall"&amp;"|"&amp;"Reading",kipp_maps!H:J,3,FALSE)</f>
        <v>8</v>
      </c>
      <c r="Q2429">
        <f>VLOOKUP(A2429&amp;"|"&amp;"Fall"&amp;"|"&amp;"Reading",kipp_maps!H:K,4,FALSE)</f>
        <v>1</v>
      </c>
      <c r="R2429" t="str">
        <f>VLOOKUP(A2429&amp;"|"&amp;"Spring"&amp;"|"&amp;"Reading",kipp_maps!H:I,2,FALSE)</f>
        <v>.</v>
      </c>
      <c r="S2429" t="str">
        <f>VLOOKUP(A2429&amp;"|"&amp;"Spring"&amp;"|"&amp;"Reading",kipp_maps!H:J,3,FALSE)</f>
        <v>.</v>
      </c>
      <c r="T2429" t="str">
        <f>VLOOKUP(A2429&amp;"|"&amp;"Spring"&amp;"|"&amp;"Reading",kipp_maps!H:K,4,FALSE)</f>
        <v>.</v>
      </c>
      <c r="U2429">
        <f>VLOOKUP(A2429&amp;"|"&amp;"Fall"&amp;"|"&amp;"Reading",kipp_maps!H:L,5,FALSE)</f>
        <v>6</v>
      </c>
      <c r="V2429" t="e">
        <f t="shared" si="150"/>
        <v>#VALUE!</v>
      </c>
      <c r="W2429" t="e">
        <f t="shared" si="151"/>
        <v>#VALUE!</v>
      </c>
    </row>
    <row r="2430" spans="1:23" x14ac:dyDescent="0.25">
      <c r="A2430">
        <v>21468</v>
      </c>
      <c r="B2430" t="str">
        <f>VLOOKUP(A2430,kipp_maps!A:B,2,FALSE)</f>
        <v>School D</v>
      </c>
      <c r="C2430">
        <f>VLOOKUP(A2430,kipp_maps!A:C,3,FALSE)</f>
        <v>8</v>
      </c>
      <c r="D2430">
        <f>VLOOKUP(A2430,kipp_maps!A:D,4,FALSE)</f>
        <v>2019</v>
      </c>
      <c r="E2430" t="str">
        <f>VLOOKUP(A2430,kipp_maps!A:E,5,FALSE)</f>
        <v>GenEd</v>
      </c>
      <c r="F2430">
        <f>VLOOKUP(A2430&amp;"|"&amp;"Fall"&amp;"|"&amp;"Math",kipp_maps!H:I,2,FALSE)</f>
        <v>228</v>
      </c>
      <c r="G2430">
        <f>VLOOKUP(A2430&amp;"|"&amp;"Fall"&amp;"|"&amp;"Math",kipp_maps!H:J,3,FALSE)</f>
        <v>49</v>
      </c>
      <c r="H2430">
        <f>VLOOKUP(A2430&amp;"|"&amp;"Fall"&amp;"|"&amp;"Math",kipp_maps!H:K,4,FALSE)</f>
        <v>2</v>
      </c>
      <c r="I2430" t="str">
        <f>VLOOKUP(A2430&amp;"|"&amp;"Spring"&amp;"|"&amp;"Math",kipp_maps!H:I,2,FALSE)</f>
        <v>.</v>
      </c>
      <c r="J2430" t="str">
        <f>VLOOKUP(A2430&amp;"|"&amp;"Spring"&amp;"|"&amp;"Math",kipp_maps!H:J,3,FALSE)</f>
        <v>.</v>
      </c>
      <c r="K2430" t="str">
        <f>VLOOKUP(A2430&amp;"|"&amp;"Spring"&amp;"|"&amp;"Math",kipp_maps!H:K,4,FALSE)</f>
        <v>.</v>
      </c>
      <c r="L2430">
        <f>VLOOKUP(A2430&amp;"|"&amp;"Fall"&amp;"|"&amp;"Math",kipp_maps!H:L,5,FALSE)</f>
        <v>4</v>
      </c>
      <c r="M2430" t="e">
        <f t="shared" si="148"/>
        <v>#VALUE!</v>
      </c>
      <c r="N2430" t="e">
        <f t="shared" si="149"/>
        <v>#VALUE!</v>
      </c>
      <c r="O2430">
        <f>VLOOKUP(A2430&amp;"|"&amp;"Fall"&amp;"|"&amp;"Reading",kipp_maps!H:I,2,FALSE)</f>
        <v>212</v>
      </c>
      <c r="P2430">
        <f>VLOOKUP(A2430&amp;"|"&amp;"Fall"&amp;"|"&amp;"Reading",kipp_maps!H:J,3,FALSE)</f>
        <v>34</v>
      </c>
      <c r="Q2430">
        <f>VLOOKUP(A2430&amp;"|"&amp;"Fall"&amp;"|"&amp;"Reading",kipp_maps!H:K,4,FALSE)</f>
        <v>2</v>
      </c>
      <c r="R2430" t="str">
        <f>VLOOKUP(A2430&amp;"|"&amp;"Spring"&amp;"|"&amp;"Reading",kipp_maps!H:I,2,FALSE)</f>
        <v>.</v>
      </c>
      <c r="S2430" t="str">
        <f>VLOOKUP(A2430&amp;"|"&amp;"Spring"&amp;"|"&amp;"Reading",kipp_maps!H:J,3,FALSE)</f>
        <v>.</v>
      </c>
      <c r="T2430" t="str">
        <f>VLOOKUP(A2430&amp;"|"&amp;"Spring"&amp;"|"&amp;"Reading",kipp_maps!H:K,4,FALSE)</f>
        <v>.</v>
      </c>
      <c r="U2430">
        <f>VLOOKUP(A2430&amp;"|"&amp;"Fall"&amp;"|"&amp;"Reading",kipp_maps!H:L,5,FALSE)</f>
        <v>4</v>
      </c>
      <c r="V2430" t="e">
        <f t="shared" si="150"/>
        <v>#VALUE!</v>
      </c>
      <c r="W2430" t="e">
        <f t="shared" si="151"/>
        <v>#VALUE!</v>
      </c>
    </row>
    <row r="2431" spans="1:23" x14ac:dyDescent="0.25">
      <c r="A2431">
        <v>24739</v>
      </c>
      <c r="B2431" t="str">
        <f>VLOOKUP(A2431,kipp_maps!A:B,2,FALSE)</f>
        <v>School D</v>
      </c>
      <c r="C2431">
        <f>VLOOKUP(A2431,kipp_maps!A:C,3,FALSE)</f>
        <v>8</v>
      </c>
      <c r="D2431">
        <f>VLOOKUP(A2431,kipp_maps!A:D,4,FALSE)</f>
        <v>2019</v>
      </c>
      <c r="E2431" t="str">
        <f>VLOOKUP(A2431,kipp_maps!A:E,5,FALSE)</f>
        <v>GenEd</v>
      </c>
      <c r="F2431">
        <f>VLOOKUP(A2431&amp;"|"&amp;"Fall"&amp;"|"&amp;"Math",kipp_maps!H:I,2,FALSE)</f>
        <v>236</v>
      </c>
      <c r="G2431">
        <f>VLOOKUP(A2431&amp;"|"&amp;"Fall"&amp;"|"&amp;"Math",kipp_maps!H:J,3,FALSE)</f>
        <v>66</v>
      </c>
      <c r="H2431">
        <f>VLOOKUP(A2431&amp;"|"&amp;"Fall"&amp;"|"&amp;"Math",kipp_maps!H:K,4,FALSE)</f>
        <v>3</v>
      </c>
      <c r="I2431" t="str">
        <f>VLOOKUP(A2431&amp;"|"&amp;"Spring"&amp;"|"&amp;"Math",kipp_maps!H:I,2,FALSE)</f>
        <v>.</v>
      </c>
      <c r="J2431" t="str">
        <f>VLOOKUP(A2431&amp;"|"&amp;"Spring"&amp;"|"&amp;"Math",kipp_maps!H:J,3,FALSE)</f>
        <v>.</v>
      </c>
      <c r="K2431" t="str">
        <f>VLOOKUP(A2431&amp;"|"&amp;"Spring"&amp;"|"&amp;"Math",kipp_maps!H:K,4,FALSE)</f>
        <v>.</v>
      </c>
      <c r="L2431">
        <f>VLOOKUP(A2431&amp;"|"&amp;"Fall"&amp;"|"&amp;"Math",kipp_maps!H:L,5,FALSE)</f>
        <v>3</v>
      </c>
      <c r="M2431" t="e">
        <f t="shared" si="148"/>
        <v>#VALUE!</v>
      </c>
      <c r="N2431" t="e">
        <f t="shared" si="149"/>
        <v>#VALUE!</v>
      </c>
      <c r="O2431">
        <f>VLOOKUP(A2431&amp;"|"&amp;"Fall"&amp;"|"&amp;"Reading",kipp_maps!H:I,2,FALSE)</f>
        <v>232</v>
      </c>
      <c r="P2431">
        <f>VLOOKUP(A2431&amp;"|"&amp;"Fall"&amp;"|"&amp;"Reading",kipp_maps!H:J,3,FALSE)</f>
        <v>82</v>
      </c>
      <c r="Q2431">
        <f>VLOOKUP(A2431&amp;"|"&amp;"Fall"&amp;"|"&amp;"Reading",kipp_maps!H:K,4,FALSE)</f>
        <v>4</v>
      </c>
      <c r="R2431" t="str">
        <f>VLOOKUP(A2431&amp;"|"&amp;"Spring"&amp;"|"&amp;"Reading",kipp_maps!H:I,2,FALSE)</f>
        <v>.</v>
      </c>
      <c r="S2431" t="str">
        <f>VLOOKUP(A2431&amp;"|"&amp;"Spring"&amp;"|"&amp;"Reading",kipp_maps!H:J,3,FALSE)</f>
        <v>.</v>
      </c>
      <c r="T2431" t="str">
        <f>VLOOKUP(A2431&amp;"|"&amp;"Spring"&amp;"|"&amp;"Reading",kipp_maps!H:K,4,FALSE)</f>
        <v>.</v>
      </c>
      <c r="U2431">
        <f>VLOOKUP(A2431&amp;"|"&amp;"Fall"&amp;"|"&amp;"Reading",kipp_maps!H:L,5,FALSE)</f>
        <v>2</v>
      </c>
      <c r="V2431" t="e">
        <f t="shared" si="150"/>
        <v>#VALUE!</v>
      </c>
      <c r="W2431" t="e">
        <f t="shared" si="151"/>
        <v>#VALUE!</v>
      </c>
    </row>
    <row r="2432" spans="1:23" x14ac:dyDescent="0.25">
      <c r="A2432">
        <v>23210</v>
      </c>
      <c r="B2432" t="str">
        <f>VLOOKUP(A2432,kipp_maps!A:B,2,FALSE)</f>
        <v>School D</v>
      </c>
      <c r="C2432">
        <f>VLOOKUP(A2432,kipp_maps!A:C,3,FALSE)</f>
        <v>8</v>
      </c>
      <c r="D2432">
        <f>VLOOKUP(A2432,kipp_maps!A:D,4,FALSE)</f>
        <v>2019</v>
      </c>
      <c r="E2432" t="str">
        <f>VLOOKUP(A2432,kipp_maps!A:E,5,FALSE)</f>
        <v>GenEd</v>
      </c>
      <c r="F2432">
        <f>VLOOKUP(A2432&amp;"|"&amp;"Fall"&amp;"|"&amp;"Math",kipp_maps!H:I,2,FALSE)</f>
        <v>216</v>
      </c>
      <c r="G2432">
        <f>VLOOKUP(A2432&amp;"|"&amp;"Fall"&amp;"|"&amp;"Math",kipp_maps!H:J,3,FALSE)</f>
        <v>24</v>
      </c>
      <c r="H2432">
        <f>VLOOKUP(A2432&amp;"|"&amp;"Fall"&amp;"|"&amp;"Math",kipp_maps!H:K,4,FALSE)</f>
        <v>1</v>
      </c>
      <c r="I2432" t="str">
        <f>VLOOKUP(A2432&amp;"|"&amp;"Spring"&amp;"|"&amp;"Math",kipp_maps!H:I,2,FALSE)</f>
        <v>.</v>
      </c>
      <c r="J2432" t="str">
        <f>VLOOKUP(A2432&amp;"|"&amp;"Spring"&amp;"|"&amp;"Math",kipp_maps!H:J,3,FALSE)</f>
        <v>.</v>
      </c>
      <c r="K2432" t="str">
        <f>VLOOKUP(A2432&amp;"|"&amp;"Spring"&amp;"|"&amp;"Math",kipp_maps!H:K,4,FALSE)</f>
        <v>.</v>
      </c>
      <c r="L2432">
        <f>VLOOKUP(A2432&amp;"|"&amp;"Fall"&amp;"|"&amp;"Math",kipp_maps!H:L,5,FALSE)</f>
        <v>5</v>
      </c>
      <c r="M2432" t="e">
        <f t="shared" si="148"/>
        <v>#VALUE!</v>
      </c>
      <c r="N2432" t="e">
        <f t="shared" si="149"/>
        <v>#VALUE!</v>
      </c>
      <c r="O2432">
        <f>VLOOKUP(A2432&amp;"|"&amp;"Fall"&amp;"|"&amp;"Reading",kipp_maps!H:I,2,FALSE)</f>
        <v>221</v>
      </c>
      <c r="P2432">
        <f>VLOOKUP(A2432&amp;"|"&amp;"Fall"&amp;"|"&amp;"Reading",kipp_maps!H:J,3,FALSE)</f>
        <v>57</v>
      </c>
      <c r="Q2432">
        <f>VLOOKUP(A2432&amp;"|"&amp;"Fall"&amp;"|"&amp;"Reading",kipp_maps!H:K,4,FALSE)</f>
        <v>3</v>
      </c>
      <c r="R2432" t="str">
        <f>VLOOKUP(A2432&amp;"|"&amp;"Spring"&amp;"|"&amp;"Reading",kipp_maps!H:I,2,FALSE)</f>
        <v>.</v>
      </c>
      <c r="S2432" t="str">
        <f>VLOOKUP(A2432&amp;"|"&amp;"Spring"&amp;"|"&amp;"Reading",kipp_maps!H:J,3,FALSE)</f>
        <v>.</v>
      </c>
      <c r="T2432" t="str">
        <f>VLOOKUP(A2432&amp;"|"&amp;"Spring"&amp;"|"&amp;"Reading",kipp_maps!H:K,4,FALSE)</f>
        <v>.</v>
      </c>
      <c r="U2432">
        <f>VLOOKUP(A2432&amp;"|"&amp;"Fall"&amp;"|"&amp;"Reading",kipp_maps!H:L,5,FALSE)</f>
        <v>2</v>
      </c>
      <c r="V2432" t="e">
        <f t="shared" si="150"/>
        <v>#VALUE!</v>
      </c>
      <c r="W2432" t="e">
        <f t="shared" si="151"/>
        <v>#VALUE!</v>
      </c>
    </row>
    <row r="2433" spans="1:23" x14ac:dyDescent="0.25">
      <c r="A2433">
        <v>22796</v>
      </c>
      <c r="B2433" t="str">
        <f>VLOOKUP(A2433,kipp_maps!A:B,2,FALSE)</f>
        <v>School D</v>
      </c>
      <c r="C2433">
        <f>VLOOKUP(A2433,kipp_maps!A:C,3,FALSE)</f>
        <v>8</v>
      </c>
      <c r="D2433">
        <f>VLOOKUP(A2433,kipp_maps!A:D,4,FALSE)</f>
        <v>2019</v>
      </c>
      <c r="E2433" t="str">
        <f>VLOOKUP(A2433,kipp_maps!A:E,5,FALSE)</f>
        <v>Gifted</v>
      </c>
      <c r="F2433">
        <f>VLOOKUP(A2433&amp;"|"&amp;"Fall"&amp;"|"&amp;"Math",kipp_maps!H:I,2,FALSE)</f>
        <v>252</v>
      </c>
      <c r="G2433">
        <f>VLOOKUP(A2433&amp;"|"&amp;"Fall"&amp;"|"&amp;"Math",kipp_maps!H:J,3,FALSE)</f>
        <v>91</v>
      </c>
      <c r="H2433">
        <f>VLOOKUP(A2433&amp;"|"&amp;"Fall"&amp;"|"&amp;"Math",kipp_maps!H:K,4,FALSE)</f>
        <v>4</v>
      </c>
      <c r="I2433">
        <f>VLOOKUP(A2433&amp;"|"&amp;"Spring"&amp;"|"&amp;"Math",kipp_maps!H:I,2,FALSE)</f>
        <v>248</v>
      </c>
      <c r="J2433">
        <f>VLOOKUP(A2433&amp;"|"&amp;"Spring"&amp;"|"&amp;"Math",kipp_maps!H:J,3,FALSE)</f>
        <v>81</v>
      </c>
      <c r="K2433">
        <f>VLOOKUP(A2433&amp;"|"&amp;"Spring"&amp;"|"&amp;"Math",kipp_maps!H:K,4,FALSE)</f>
        <v>4</v>
      </c>
      <c r="L2433">
        <f>VLOOKUP(A2433&amp;"|"&amp;"Fall"&amp;"|"&amp;"Math",kipp_maps!H:L,5,FALSE)</f>
        <v>3</v>
      </c>
      <c r="M2433">
        <f t="shared" si="148"/>
        <v>-4</v>
      </c>
      <c r="N2433">
        <f t="shared" si="149"/>
        <v>-7</v>
      </c>
      <c r="O2433">
        <f>VLOOKUP(A2433&amp;"|"&amp;"Fall"&amp;"|"&amp;"Reading",kipp_maps!H:I,2,FALSE)</f>
        <v>225</v>
      </c>
      <c r="P2433">
        <f>VLOOKUP(A2433&amp;"|"&amp;"Fall"&amp;"|"&amp;"Reading",kipp_maps!H:J,3,FALSE)</f>
        <v>67</v>
      </c>
      <c r="Q2433">
        <f>VLOOKUP(A2433&amp;"|"&amp;"Fall"&amp;"|"&amp;"Reading",kipp_maps!H:K,4,FALSE)</f>
        <v>3</v>
      </c>
      <c r="R2433" t="str">
        <f>VLOOKUP(A2433&amp;"|"&amp;"Spring"&amp;"|"&amp;"Reading",kipp_maps!H:I,2,FALSE)</f>
        <v>.</v>
      </c>
      <c r="S2433" t="str">
        <f>VLOOKUP(A2433&amp;"|"&amp;"Spring"&amp;"|"&amp;"Reading",kipp_maps!H:J,3,FALSE)</f>
        <v>.</v>
      </c>
      <c r="T2433" t="str">
        <f>VLOOKUP(A2433&amp;"|"&amp;"Spring"&amp;"|"&amp;"Reading",kipp_maps!H:K,4,FALSE)</f>
        <v>.</v>
      </c>
      <c r="U2433">
        <f>VLOOKUP(A2433&amp;"|"&amp;"Fall"&amp;"|"&amp;"Reading",kipp_maps!H:L,5,FALSE)</f>
        <v>2</v>
      </c>
      <c r="V2433" t="e">
        <f t="shared" si="150"/>
        <v>#VALUE!</v>
      </c>
      <c r="W2433" t="e">
        <f t="shared" si="151"/>
        <v>#VALUE!</v>
      </c>
    </row>
    <row r="2434" spans="1:23" x14ac:dyDescent="0.25">
      <c r="A2434">
        <v>24863</v>
      </c>
      <c r="B2434" t="str">
        <f>VLOOKUP(A2434,kipp_maps!A:B,2,FALSE)</f>
        <v>School D</v>
      </c>
      <c r="C2434">
        <f>VLOOKUP(A2434,kipp_maps!A:C,3,FALSE)</f>
        <v>8</v>
      </c>
      <c r="D2434">
        <f>VLOOKUP(A2434,kipp_maps!A:D,4,FALSE)</f>
        <v>2019</v>
      </c>
      <c r="E2434" t="str">
        <f>VLOOKUP(A2434,kipp_maps!A:E,5,FALSE)</f>
        <v>GenEd</v>
      </c>
      <c r="F2434">
        <f>VLOOKUP(A2434&amp;"|"&amp;"Fall"&amp;"|"&amp;"Math",kipp_maps!H:I,2,FALSE)</f>
        <v>225</v>
      </c>
      <c r="G2434">
        <f>VLOOKUP(A2434&amp;"|"&amp;"Fall"&amp;"|"&amp;"Math",kipp_maps!H:J,3,FALSE)</f>
        <v>42</v>
      </c>
      <c r="H2434">
        <f>VLOOKUP(A2434&amp;"|"&amp;"Fall"&amp;"|"&amp;"Math",kipp_maps!H:K,4,FALSE)</f>
        <v>2</v>
      </c>
      <c r="I2434" t="str">
        <f>VLOOKUP(A2434&amp;"|"&amp;"Spring"&amp;"|"&amp;"Math",kipp_maps!H:I,2,FALSE)</f>
        <v>.</v>
      </c>
      <c r="J2434" t="str">
        <f>VLOOKUP(A2434&amp;"|"&amp;"Spring"&amp;"|"&amp;"Math",kipp_maps!H:J,3,FALSE)</f>
        <v>.</v>
      </c>
      <c r="K2434" t="str">
        <f>VLOOKUP(A2434&amp;"|"&amp;"Spring"&amp;"|"&amp;"Math",kipp_maps!H:K,4,FALSE)</f>
        <v>.</v>
      </c>
      <c r="L2434">
        <f>VLOOKUP(A2434&amp;"|"&amp;"Fall"&amp;"|"&amp;"Math",kipp_maps!H:L,5,FALSE)</f>
        <v>4</v>
      </c>
      <c r="M2434" t="e">
        <f t="shared" si="148"/>
        <v>#VALUE!</v>
      </c>
      <c r="N2434" t="e">
        <f t="shared" si="149"/>
        <v>#VALUE!</v>
      </c>
      <c r="O2434">
        <f>VLOOKUP(A2434&amp;"|"&amp;"Fall"&amp;"|"&amp;"Reading",kipp_maps!H:I,2,FALSE)</f>
        <v>203</v>
      </c>
      <c r="P2434">
        <f>VLOOKUP(A2434&amp;"|"&amp;"Fall"&amp;"|"&amp;"Reading",kipp_maps!H:J,3,FALSE)</f>
        <v>16</v>
      </c>
      <c r="Q2434">
        <f>VLOOKUP(A2434&amp;"|"&amp;"Fall"&amp;"|"&amp;"Reading",kipp_maps!H:K,4,FALSE)</f>
        <v>1</v>
      </c>
      <c r="R2434" t="str">
        <f>VLOOKUP(A2434&amp;"|"&amp;"Spring"&amp;"|"&amp;"Reading",kipp_maps!H:I,2,FALSE)</f>
        <v>.</v>
      </c>
      <c r="S2434" t="str">
        <f>VLOOKUP(A2434&amp;"|"&amp;"Spring"&amp;"|"&amp;"Reading",kipp_maps!H:J,3,FALSE)</f>
        <v>.</v>
      </c>
      <c r="T2434" t="str">
        <f>VLOOKUP(A2434&amp;"|"&amp;"Spring"&amp;"|"&amp;"Reading",kipp_maps!H:K,4,FALSE)</f>
        <v>.</v>
      </c>
      <c r="U2434">
        <f>VLOOKUP(A2434&amp;"|"&amp;"Fall"&amp;"|"&amp;"Reading",kipp_maps!H:L,5,FALSE)</f>
        <v>5</v>
      </c>
      <c r="V2434" t="e">
        <f t="shared" si="150"/>
        <v>#VALUE!</v>
      </c>
      <c r="W2434" t="e">
        <f t="shared" si="151"/>
        <v>#VALUE!</v>
      </c>
    </row>
    <row r="2435" spans="1:23" x14ac:dyDescent="0.25">
      <c r="A2435">
        <v>28997</v>
      </c>
      <c r="B2435" t="str">
        <f>VLOOKUP(A2435,kipp_maps!A:B,2,FALSE)</f>
        <v>School D</v>
      </c>
      <c r="C2435">
        <f>VLOOKUP(A2435,kipp_maps!A:C,3,FALSE)</f>
        <v>8</v>
      </c>
      <c r="D2435">
        <f>VLOOKUP(A2435,kipp_maps!A:D,4,FALSE)</f>
        <v>2019</v>
      </c>
      <c r="E2435" t="str">
        <f>VLOOKUP(A2435,kipp_maps!A:E,5,FALSE)</f>
        <v>GenEd</v>
      </c>
      <c r="F2435">
        <f>VLOOKUP(A2435&amp;"|"&amp;"Fall"&amp;"|"&amp;"Math",kipp_maps!H:I,2,FALSE)</f>
        <v>212</v>
      </c>
      <c r="G2435">
        <f>VLOOKUP(A2435&amp;"|"&amp;"Fall"&amp;"|"&amp;"Math",kipp_maps!H:J,3,FALSE)</f>
        <v>17</v>
      </c>
      <c r="H2435">
        <f>VLOOKUP(A2435&amp;"|"&amp;"Fall"&amp;"|"&amp;"Math",kipp_maps!H:K,4,FALSE)</f>
        <v>1</v>
      </c>
      <c r="I2435" t="str">
        <f>VLOOKUP(A2435&amp;"|"&amp;"Spring"&amp;"|"&amp;"Math",kipp_maps!H:I,2,FALSE)</f>
        <v>.</v>
      </c>
      <c r="J2435" t="str">
        <f>VLOOKUP(A2435&amp;"|"&amp;"Spring"&amp;"|"&amp;"Math",kipp_maps!H:J,3,FALSE)</f>
        <v>.</v>
      </c>
      <c r="K2435" t="str">
        <f>VLOOKUP(A2435&amp;"|"&amp;"Spring"&amp;"|"&amp;"Math",kipp_maps!H:K,4,FALSE)</f>
        <v>.</v>
      </c>
      <c r="L2435">
        <f>VLOOKUP(A2435&amp;"|"&amp;"Fall"&amp;"|"&amp;"Math",kipp_maps!H:L,5,FALSE)</f>
        <v>5</v>
      </c>
      <c r="M2435" t="e">
        <f t="shared" ref="M2435:M2498" si="152">I2435-F2435</f>
        <v>#VALUE!</v>
      </c>
      <c r="N2435" t="e">
        <f t="shared" ref="N2435:N2498" si="153">M2435-L2435</f>
        <v>#VALUE!</v>
      </c>
      <c r="O2435">
        <f>VLOOKUP(A2435&amp;"|"&amp;"Fall"&amp;"|"&amp;"Reading",kipp_maps!H:I,2,FALSE)</f>
        <v>198</v>
      </c>
      <c r="P2435">
        <f>VLOOKUP(A2435&amp;"|"&amp;"Fall"&amp;"|"&amp;"Reading",kipp_maps!H:J,3,FALSE)</f>
        <v>9</v>
      </c>
      <c r="Q2435">
        <f>VLOOKUP(A2435&amp;"|"&amp;"Fall"&amp;"|"&amp;"Reading",kipp_maps!H:K,4,FALSE)</f>
        <v>1</v>
      </c>
      <c r="R2435" t="str">
        <f>VLOOKUP(A2435&amp;"|"&amp;"Spring"&amp;"|"&amp;"Reading",kipp_maps!H:I,2,FALSE)</f>
        <v>.</v>
      </c>
      <c r="S2435" t="str">
        <f>VLOOKUP(A2435&amp;"|"&amp;"Spring"&amp;"|"&amp;"Reading",kipp_maps!H:J,3,FALSE)</f>
        <v>.</v>
      </c>
      <c r="T2435" t="str">
        <f>VLOOKUP(A2435&amp;"|"&amp;"Spring"&amp;"|"&amp;"Reading",kipp_maps!H:K,4,FALSE)</f>
        <v>.</v>
      </c>
      <c r="U2435">
        <f>VLOOKUP(A2435&amp;"|"&amp;"Fall"&amp;"|"&amp;"Reading",kipp_maps!H:L,5,FALSE)</f>
        <v>6</v>
      </c>
      <c r="V2435" t="e">
        <f t="shared" ref="V2435:V2498" si="154">R2435-O2435</f>
        <v>#VALUE!</v>
      </c>
      <c r="W2435" t="e">
        <f t="shared" ref="W2435:W2498" si="155">V2435-U2435</f>
        <v>#VALUE!</v>
      </c>
    </row>
    <row r="2436" spans="1:23" x14ac:dyDescent="0.25">
      <c r="A2436">
        <v>28834</v>
      </c>
      <c r="B2436" t="str">
        <f>VLOOKUP(A2436,kipp_maps!A:B,2,FALSE)</f>
        <v>School D</v>
      </c>
      <c r="C2436">
        <f>VLOOKUP(A2436,kipp_maps!A:C,3,FALSE)</f>
        <v>8</v>
      </c>
      <c r="D2436">
        <f>VLOOKUP(A2436,kipp_maps!A:D,4,FALSE)</f>
        <v>2019</v>
      </c>
      <c r="E2436" t="str">
        <f>VLOOKUP(A2436,kipp_maps!A:E,5,FALSE)</f>
        <v>GenEd</v>
      </c>
      <c r="F2436">
        <f>VLOOKUP(A2436&amp;"|"&amp;"Fall"&amp;"|"&amp;"Math",kipp_maps!H:I,2,FALSE)</f>
        <v>219</v>
      </c>
      <c r="G2436">
        <f>VLOOKUP(A2436&amp;"|"&amp;"Fall"&amp;"|"&amp;"Math",kipp_maps!H:J,3,FALSE)</f>
        <v>29</v>
      </c>
      <c r="H2436">
        <f>VLOOKUP(A2436&amp;"|"&amp;"Fall"&amp;"|"&amp;"Math",kipp_maps!H:K,4,FALSE)</f>
        <v>2</v>
      </c>
      <c r="I2436" t="str">
        <f>VLOOKUP(A2436&amp;"|"&amp;"Spring"&amp;"|"&amp;"Math",kipp_maps!H:I,2,FALSE)</f>
        <v>.</v>
      </c>
      <c r="J2436" t="str">
        <f>VLOOKUP(A2436&amp;"|"&amp;"Spring"&amp;"|"&amp;"Math",kipp_maps!H:J,3,FALSE)</f>
        <v>.</v>
      </c>
      <c r="K2436" t="str">
        <f>VLOOKUP(A2436&amp;"|"&amp;"Spring"&amp;"|"&amp;"Math",kipp_maps!H:K,4,FALSE)</f>
        <v>.</v>
      </c>
      <c r="L2436">
        <f>VLOOKUP(A2436&amp;"|"&amp;"Fall"&amp;"|"&amp;"Math",kipp_maps!H:L,5,FALSE)</f>
        <v>4</v>
      </c>
      <c r="M2436" t="e">
        <f t="shared" si="152"/>
        <v>#VALUE!</v>
      </c>
      <c r="N2436" t="e">
        <f t="shared" si="153"/>
        <v>#VALUE!</v>
      </c>
      <c r="O2436">
        <f>VLOOKUP(A2436&amp;"|"&amp;"Fall"&amp;"|"&amp;"Reading",kipp_maps!H:I,2,FALSE)</f>
        <v>206</v>
      </c>
      <c r="P2436">
        <f>VLOOKUP(A2436&amp;"|"&amp;"Fall"&amp;"|"&amp;"Reading",kipp_maps!H:J,3,FALSE)</f>
        <v>21</v>
      </c>
      <c r="Q2436">
        <f>VLOOKUP(A2436&amp;"|"&amp;"Fall"&amp;"|"&amp;"Reading",kipp_maps!H:K,4,FALSE)</f>
        <v>1</v>
      </c>
      <c r="R2436" t="str">
        <f>VLOOKUP(A2436&amp;"|"&amp;"Spring"&amp;"|"&amp;"Reading",kipp_maps!H:I,2,FALSE)</f>
        <v>.</v>
      </c>
      <c r="S2436" t="str">
        <f>VLOOKUP(A2436&amp;"|"&amp;"Spring"&amp;"|"&amp;"Reading",kipp_maps!H:J,3,FALSE)</f>
        <v>.</v>
      </c>
      <c r="T2436" t="str">
        <f>VLOOKUP(A2436&amp;"|"&amp;"Spring"&amp;"|"&amp;"Reading",kipp_maps!H:K,4,FALSE)</f>
        <v>.</v>
      </c>
      <c r="U2436">
        <f>VLOOKUP(A2436&amp;"|"&amp;"Fall"&amp;"|"&amp;"Reading",kipp_maps!H:L,5,FALSE)</f>
        <v>5</v>
      </c>
      <c r="V2436" t="e">
        <f t="shared" si="154"/>
        <v>#VALUE!</v>
      </c>
      <c r="W2436" t="e">
        <f t="shared" si="155"/>
        <v>#VALUE!</v>
      </c>
    </row>
    <row r="2437" spans="1:23" x14ac:dyDescent="0.25">
      <c r="A2437">
        <v>16258</v>
      </c>
      <c r="B2437" t="str">
        <f>VLOOKUP(A2437,kipp_maps!A:B,2,FALSE)</f>
        <v>School A</v>
      </c>
      <c r="C2437">
        <f>VLOOKUP(A2437,kipp_maps!A:C,3,FALSE)</f>
        <v>8</v>
      </c>
      <c r="D2437">
        <f>VLOOKUP(A2437,kipp_maps!A:D,4,FALSE)</f>
        <v>2019</v>
      </c>
      <c r="E2437" t="str">
        <f>VLOOKUP(A2437,kipp_maps!A:E,5,FALSE)</f>
        <v>GenEd</v>
      </c>
      <c r="F2437">
        <f>VLOOKUP(A2437&amp;"|"&amp;"Fall"&amp;"|"&amp;"Math",kipp_maps!H:I,2,FALSE)</f>
        <v>232</v>
      </c>
      <c r="G2437">
        <f>VLOOKUP(A2437&amp;"|"&amp;"Fall"&amp;"|"&amp;"Math",kipp_maps!H:J,3,FALSE)</f>
        <v>58</v>
      </c>
      <c r="H2437">
        <f>VLOOKUP(A2437&amp;"|"&amp;"Fall"&amp;"|"&amp;"Math",kipp_maps!H:K,4,FALSE)</f>
        <v>3</v>
      </c>
      <c r="I2437" t="str">
        <f>VLOOKUP(A2437&amp;"|"&amp;"Spring"&amp;"|"&amp;"Math",kipp_maps!H:I,2,FALSE)</f>
        <v>.</v>
      </c>
      <c r="J2437" t="str">
        <f>VLOOKUP(A2437&amp;"|"&amp;"Spring"&amp;"|"&amp;"Math",kipp_maps!H:J,3,FALSE)</f>
        <v>.</v>
      </c>
      <c r="K2437" t="str">
        <f>VLOOKUP(A2437&amp;"|"&amp;"Spring"&amp;"|"&amp;"Math",kipp_maps!H:K,4,FALSE)</f>
        <v>.</v>
      </c>
      <c r="L2437">
        <f>VLOOKUP(A2437&amp;"|"&amp;"Fall"&amp;"|"&amp;"Math",kipp_maps!H:L,5,FALSE)</f>
        <v>4</v>
      </c>
      <c r="M2437" t="e">
        <f t="shared" si="152"/>
        <v>#VALUE!</v>
      </c>
      <c r="N2437" t="e">
        <f t="shared" si="153"/>
        <v>#VALUE!</v>
      </c>
      <c r="O2437">
        <f>VLOOKUP(A2437&amp;"|"&amp;"Fall"&amp;"|"&amp;"Reading",kipp_maps!H:I,2,FALSE)</f>
        <v>224</v>
      </c>
      <c r="P2437">
        <f>VLOOKUP(A2437&amp;"|"&amp;"Fall"&amp;"|"&amp;"Reading",kipp_maps!H:J,3,FALSE)</f>
        <v>65</v>
      </c>
      <c r="Q2437">
        <f>VLOOKUP(A2437&amp;"|"&amp;"Fall"&amp;"|"&amp;"Reading",kipp_maps!H:K,4,FALSE)</f>
        <v>3</v>
      </c>
      <c r="R2437" t="str">
        <f>VLOOKUP(A2437&amp;"|"&amp;"Spring"&amp;"|"&amp;"Reading",kipp_maps!H:I,2,FALSE)</f>
        <v>.</v>
      </c>
      <c r="S2437" t="str">
        <f>VLOOKUP(A2437&amp;"|"&amp;"Spring"&amp;"|"&amp;"Reading",kipp_maps!H:J,3,FALSE)</f>
        <v>.</v>
      </c>
      <c r="T2437" t="str">
        <f>VLOOKUP(A2437&amp;"|"&amp;"Spring"&amp;"|"&amp;"Reading",kipp_maps!H:K,4,FALSE)</f>
        <v>.</v>
      </c>
      <c r="U2437">
        <f>VLOOKUP(A2437&amp;"|"&amp;"Fall"&amp;"|"&amp;"Reading",kipp_maps!H:L,5,FALSE)</f>
        <v>2</v>
      </c>
      <c r="V2437" t="e">
        <f t="shared" si="154"/>
        <v>#VALUE!</v>
      </c>
      <c r="W2437" t="e">
        <f t="shared" si="155"/>
        <v>#VALUE!</v>
      </c>
    </row>
    <row r="2438" spans="1:23" x14ac:dyDescent="0.25">
      <c r="A2438">
        <v>13971</v>
      </c>
      <c r="B2438" t="str">
        <f>VLOOKUP(A2438,kipp_maps!A:B,2,FALSE)</f>
        <v>School A</v>
      </c>
      <c r="C2438">
        <f>VLOOKUP(A2438,kipp_maps!A:C,3,FALSE)</f>
        <v>8</v>
      </c>
      <c r="D2438">
        <f>VLOOKUP(A2438,kipp_maps!A:D,4,FALSE)</f>
        <v>2019</v>
      </c>
      <c r="E2438" t="str">
        <f>VLOOKUP(A2438,kipp_maps!A:E,5,FALSE)</f>
        <v>GenEd</v>
      </c>
      <c r="F2438">
        <f>VLOOKUP(A2438&amp;"|"&amp;"Fall"&amp;"|"&amp;"Math",kipp_maps!H:I,2,FALSE)</f>
        <v>227</v>
      </c>
      <c r="G2438">
        <f>VLOOKUP(A2438&amp;"|"&amp;"Fall"&amp;"|"&amp;"Math",kipp_maps!H:J,3,FALSE)</f>
        <v>46</v>
      </c>
      <c r="H2438">
        <f>VLOOKUP(A2438&amp;"|"&amp;"Fall"&amp;"|"&amp;"Math",kipp_maps!H:K,4,FALSE)</f>
        <v>2</v>
      </c>
      <c r="I2438" t="str">
        <f>VLOOKUP(A2438&amp;"|"&amp;"Spring"&amp;"|"&amp;"Math",kipp_maps!H:I,2,FALSE)</f>
        <v>.</v>
      </c>
      <c r="J2438" t="str">
        <f>VLOOKUP(A2438&amp;"|"&amp;"Spring"&amp;"|"&amp;"Math",kipp_maps!H:J,3,FALSE)</f>
        <v>.</v>
      </c>
      <c r="K2438" t="str">
        <f>VLOOKUP(A2438&amp;"|"&amp;"Spring"&amp;"|"&amp;"Math",kipp_maps!H:K,4,FALSE)</f>
        <v>.</v>
      </c>
      <c r="L2438">
        <f>VLOOKUP(A2438&amp;"|"&amp;"Fall"&amp;"|"&amp;"Math",kipp_maps!H:L,5,FALSE)</f>
        <v>4</v>
      </c>
      <c r="M2438" t="e">
        <f t="shared" si="152"/>
        <v>#VALUE!</v>
      </c>
      <c r="N2438" t="e">
        <f t="shared" si="153"/>
        <v>#VALUE!</v>
      </c>
      <c r="O2438">
        <f>VLOOKUP(A2438&amp;"|"&amp;"Fall"&amp;"|"&amp;"Reading",kipp_maps!H:I,2,FALSE)</f>
        <v>216</v>
      </c>
      <c r="P2438">
        <f>VLOOKUP(A2438&amp;"|"&amp;"Fall"&amp;"|"&amp;"Reading",kipp_maps!H:J,3,FALSE)</f>
        <v>44</v>
      </c>
      <c r="Q2438">
        <f>VLOOKUP(A2438&amp;"|"&amp;"Fall"&amp;"|"&amp;"Reading",kipp_maps!H:K,4,FALSE)</f>
        <v>2</v>
      </c>
      <c r="R2438" t="str">
        <f>VLOOKUP(A2438&amp;"|"&amp;"Spring"&amp;"|"&amp;"Reading",kipp_maps!H:I,2,FALSE)</f>
        <v>.</v>
      </c>
      <c r="S2438" t="str">
        <f>VLOOKUP(A2438&amp;"|"&amp;"Spring"&amp;"|"&amp;"Reading",kipp_maps!H:J,3,FALSE)</f>
        <v>.</v>
      </c>
      <c r="T2438" t="str">
        <f>VLOOKUP(A2438&amp;"|"&amp;"Spring"&amp;"|"&amp;"Reading",kipp_maps!H:K,4,FALSE)</f>
        <v>.</v>
      </c>
      <c r="U2438">
        <f>VLOOKUP(A2438&amp;"|"&amp;"Fall"&amp;"|"&amp;"Reading",kipp_maps!H:L,5,FALSE)</f>
        <v>3</v>
      </c>
      <c r="V2438" t="e">
        <f t="shared" si="154"/>
        <v>#VALUE!</v>
      </c>
      <c r="W2438" t="e">
        <f t="shared" si="155"/>
        <v>#VALUE!</v>
      </c>
    </row>
    <row r="2439" spans="1:23" x14ac:dyDescent="0.25">
      <c r="A2439">
        <v>22085</v>
      </c>
      <c r="B2439" t="str">
        <f>VLOOKUP(A2439,kipp_maps!A:B,2,FALSE)</f>
        <v>School A</v>
      </c>
      <c r="C2439">
        <f>VLOOKUP(A2439,kipp_maps!A:C,3,FALSE)</f>
        <v>8</v>
      </c>
      <c r="D2439">
        <f>VLOOKUP(A2439,kipp_maps!A:D,4,FALSE)</f>
        <v>2019</v>
      </c>
      <c r="E2439" t="str">
        <f>VLOOKUP(A2439,kipp_maps!A:E,5,FALSE)</f>
        <v>GenEd</v>
      </c>
      <c r="F2439">
        <f>VLOOKUP(A2439&amp;"|"&amp;"Fall"&amp;"|"&amp;"Math",kipp_maps!H:I,2,FALSE)</f>
        <v>224</v>
      </c>
      <c r="G2439">
        <f>VLOOKUP(A2439&amp;"|"&amp;"Fall"&amp;"|"&amp;"Math",kipp_maps!H:J,3,FALSE)</f>
        <v>40</v>
      </c>
      <c r="H2439">
        <f>VLOOKUP(A2439&amp;"|"&amp;"Fall"&amp;"|"&amp;"Math",kipp_maps!H:K,4,FALSE)</f>
        <v>2</v>
      </c>
      <c r="I2439" t="str">
        <f>VLOOKUP(A2439&amp;"|"&amp;"Spring"&amp;"|"&amp;"Math",kipp_maps!H:I,2,FALSE)</f>
        <v>.</v>
      </c>
      <c r="J2439" t="str">
        <f>VLOOKUP(A2439&amp;"|"&amp;"Spring"&amp;"|"&amp;"Math",kipp_maps!H:J,3,FALSE)</f>
        <v>.</v>
      </c>
      <c r="K2439" t="str">
        <f>VLOOKUP(A2439&amp;"|"&amp;"Spring"&amp;"|"&amp;"Math",kipp_maps!H:K,4,FALSE)</f>
        <v>.</v>
      </c>
      <c r="L2439">
        <f>VLOOKUP(A2439&amp;"|"&amp;"Fall"&amp;"|"&amp;"Math",kipp_maps!H:L,5,FALSE)</f>
        <v>4</v>
      </c>
      <c r="M2439" t="e">
        <f t="shared" si="152"/>
        <v>#VALUE!</v>
      </c>
      <c r="N2439" t="e">
        <f t="shared" si="153"/>
        <v>#VALUE!</v>
      </c>
      <c r="O2439">
        <f>VLOOKUP(A2439&amp;"|"&amp;"Fall"&amp;"|"&amp;"Reading",kipp_maps!H:I,2,FALSE)</f>
        <v>216</v>
      </c>
      <c r="P2439">
        <f>VLOOKUP(A2439&amp;"|"&amp;"Fall"&amp;"|"&amp;"Reading",kipp_maps!H:J,3,FALSE)</f>
        <v>44</v>
      </c>
      <c r="Q2439">
        <f>VLOOKUP(A2439&amp;"|"&amp;"Fall"&amp;"|"&amp;"Reading",kipp_maps!H:K,4,FALSE)</f>
        <v>2</v>
      </c>
      <c r="R2439" t="str">
        <f>VLOOKUP(A2439&amp;"|"&amp;"Spring"&amp;"|"&amp;"Reading",kipp_maps!H:I,2,FALSE)</f>
        <v>.</v>
      </c>
      <c r="S2439" t="str">
        <f>VLOOKUP(A2439&amp;"|"&amp;"Spring"&amp;"|"&amp;"Reading",kipp_maps!H:J,3,FALSE)</f>
        <v>.</v>
      </c>
      <c r="T2439" t="str">
        <f>VLOOKUP(A2439&amp;"|"&amp;"Spring"&amp;"|"&amp;"Reading",kipp_maps!H:K,4,FALSE)</f>
        <v>.</v>
      </c>
      <c r="U2439">
        <f>VLOOKUP(A2439&amp;"|"&amp;"Fall"&amp;"|"&amp;"Reading",kipp_maps!H:L,5,FALSE)</f>
        <v>3</v>
      </c>
      <c r="V2439" t="e">
        <f t="shared" si="154"/>
        <v>#VALUE!</v>
      </c>
      <c r="W2439" t="e">
        <f t="shared" si="155"/>
        <v>#VALUE!</v>
      </c>
    </row>
    <row r="2440" spans="1:23" x14ac:dyDescent="0.25">
      <c r="A2440">
        <v>18390</v>
      </c>
      <c r="B2440" t="str">
        <f>VLOOKUP(A2440,kipp_maps!A:B,2,FALSE)</f>
        <v>School A</v>
      </c>
      <c r="C2440">
        <f>VLOOKUP(A2440,kipp_maps!A:C,3,FALSE)</f>
        <v>8</v>
      </c>
      <c r="D2440">
        <f>VLOOKUP(A2440,kipp_maps!A:D,4,FALSE)</f>
        <v>2019</v>
      </c>
      <c r="E2440" t="str">
        <f>VLOOKUP(A2440,kipp_maps!A:E,5,FALSE)</f>
        <v>GenEd</v>
      </c>
      <c r="F2440">
        <f>VLOOKUP(A2440&amp;"|"&amp;"Fall"&amp;"|"&amp;"Math",kipp_maps!H:I,2,FALSE)</f>
        <v>230</v>
      </c>
      <c r="G2440">
        <f>VLOOKUP(A2440&amp;"|"&amp;"Fall"&amp;"|"&amp;"Math",kipp_maps!H:J,3,FALSE)</f>
        <v>53</v>
      </c>
      <c r="H2440">
        <f>VLOOKUP(A2440&amp;"|"&amp;"Fall"&amp;"|"&amp;"Math",kipp_maps!H:K,4,FALSE)</f>
        <v>3</v>
      </c>
      <c r="I2440" t="str">
        <f>VLOOKUP(A2440&amp;"|"&amp;"Spring"&amp;"|"&amp;"Math",kipp_maps!H:I,2,FALSE)</f>
        <v>.</v>
      </c>
      <c r="J2440" t="str">
        <f>VLOOKUP(A2440&amp;"|"&amp;"Spring"&amp;"|"&amp;"Math",kipp_maps!H:J,3,FALSE)</f>
        <v>.</v>
      </c>
      <c r="K2440" t="str">
        <f>VLOOKUP(A2440&amp;"|"&amp;"Spring"&amp;"|"&amp;"Math",kipp_maps!H:K,4,FALSE)</f>
        <v>.</v>
      </c>
      <c r="L2440">
        <f>VLOOKUP(A2440&amp;"|"&amp;"Fall"&amp;"|"&amp;"Math",kipp_maps!H:L,5,FALSE)</f>
        <v>4</v>
      </c>
      <c r="M2440" t="e">
        <f t="shared" si="152"/>
        <v>#VALUE!</v>
      </c>
      <c r="N2440" t="e">
        <f t="shared" si="153"/>
        <v>#VALUE!</v>
      </c>
      <c r="O2440">
        <f>VLOOKUP(A2440&amp;"|"&amp;"Fall"&amp;"|"&amp;"Reading",kipp_maps!H:I,2,FALSE)</f>
        <v>220</v>
      </c>
      <c r="P2440">
        <f>VLOOKUP(A2440&amp;"|"&amp;"Fall"&amp;"|"&amp;"Reading",kipp_maps!H:J,3,FALSE)</f>
        <v>55</v>
      </c>
      <c r="Q2440">
        <f>VLOOKUP(A2440&amp;"|"&amp;"Fall"&amp;"|"&amp;"Reading",kipp_maps!H:K,4,FALSE)</f>
        <v>3</v>
      </c>
      <c r="R2440" t="str">
        <f>VLOOKUP(A2440&amp;"|"&amp;"Spring"&amp;"|"&amp;"Reading",kipp_maps!H:I,2,FALSE)</f>
        <v>.</v>
      </c>
      <c r="S2440" t="str">
        <f>VLOOKUP(A2440&amp;"|"&amp;"Spring"&amp;"|"&amp;"Reading",kipp_maps!H:J,3,FALSE)</f>
        <v>.</v>
      </c>
      <c r="T2440" t="str">
        <f>VLOOKUP(A2440&amp;"|"&amp;"Spring"&amp;"|"&amp;"Reading",kipp_maps!H:K,4,FALSE)</f>
        <v>.</v>
      </c>
      <c r="U2440">
        <f>VLOOKUP(A2440&amp;"|"&amp;"Fall"&amp;"|"&amp;"Reading",kipp_maps!H:L,5,FALSE)</f>
        <v>3</v>
      </c>
      <c r="V2440" t="e">
        <f t="shared" si="154"/>
        <v>#VALUE!</v>
      </c>
      <c r="W2440" t="e">
        <f t="shared" si="155"/>
        <v>#VALUE!</v>
      </c>
    </row>
    <row r="2441" spans="1:23" x14ac:dyDescent="0.25">
      <c r="A2441">
        <v>25241</v>
      </c>
      <c r="B2441" t="str">
        <f>VLOOKUP(A2441,kipp_maps!A:B,2,FALSE)</f>
        <v>School A</v>
      </c>
      <c r="C2441">
        <f>VLOOKUP(A2441,kipp_maps!A:C,3,FALSE)</f>
        <v>8</v>
      </c>
      <c r="D2441">
        <f>VLOOKUP(A2441,kipp_maps!A:D,4,FALSE)</f>
        <v>2019</v>
      </c>
      <c r="E2441" t="str">
        <f>VLOOKUP(A2441,kipp_maps!A:E,5,FALSE)</f>
        <v>GenEd</v>
      </c>
      <c r="F2441">
        <f>VLOOKUP(A2441&amp;"|"&amp;"Fall"&amp;"|"&amp;"Math",kipp_maps!H:I,2,FALSE)</f>
        <v>216</v>
      </c>
      <c r="G2441">
        <f>VLOOKUP(A2441&amp;"|"&amp;"Fall"&amp;"|"&amp;"Math",kipp_maps!H:J,3,FALSE)</f>
        <v>24</v>
      </c>
      <c r="H2441">
        <f>VLOOKUP(A2441&amp;"|"&amp;"Fall"&amp;"|"&amp;"Math",kipp_maps!H:K,4,FALSE)</f>
        <v>1</v>
      </c>
      <c r="I2441" t="str">
        <f>VLOOKUP(A2441&amp;"|"&amp;"Spring"&amp;"|"&amp;"Math",kipp_maps!H:I,2,FALSE)</f>
        <v>.</v>
      </c>
      <c r="J2441" t="str">
        <f>VLOOKUP(A2441&amp;"|"&amp;"Spring"&amp;"|"&amp;"Math",kipp_maps!H:J,3,FALSE)</f>
        <v>.</v>
      </c>
      <c r="K2441" t="str">
        <f>VLOOKUP(A2441&amp;"|"&amp;"Spring"&amp;"|"&amp;"Math",kipp_maps!H:K,4,FALSE)</f>
        <v>.</v>
      </c>
      <c r="L2441">
        <f>VLOOKUP(A2441&amp;"|"&amp;"Fall"&amp;"|"&amp;"Math",kipp_maps!H:L,5,FALSE)</f>
        <v>5</v>
      </c>
      <c r="M2441" t="e">
        <f t="shared" si="152"/>
        <v>#VALUE!</v>
      </c>
      <c r="N2441" t="e">
        <f t="shared" si="153"/>
        <v>#VALUE!</v>
      </c>
      <c r="O2441">
        <f>VLOOKUP(A2441&amp;"|"&amp;"Fall"&amp;"|"&amp;"Reading",kipp_maps!H:I,2,FALSE)</f>
        <v>223</v>
      </c>
      <c r="P2441">
        <f>VLOOKUP(A2441&amp;"|"&amp;"Fall"&amp;"|"&amp;"Reading",kipp_maps!H:J,3,FALSE)</f>
        <v>63</v>
      </c>
      <c r="Q2441">
        <f>VLOOKUP(A2441&amp;"|"&amp;"Fall"&amp;"|"&amp;"Reading",kipp_maps!H:K,4,FALSE)</f>
        <v>3</v>
      </c>
      <c r="R2441" t="str">
        <f>VLOOKUP(A2441&amp;"|"&amp;"Spring"&amp;"|"&amp;"Reading",kipp_maps!H:I,2,FALSE)</f>
        <v>.</v>
      </c>
      <c r="S2441" t="str">
        <f>VLOOKUP(A2441&amp;"|"&amp;"Spring"&amp;"|"&amp;"Reading",kipp_maps!H:J,3,FALSE)</f>
        <v>.</v>
      </c>
      <c r="T2441" t="str">
        <f>VLOOKUP(A2441&amp;"|"&amp;"Spring"&amp;"|"&amp;"Reading",kipp_maps!H:K,4,FALSE)</f>
        <v>.</v>
      </c>
      <c r="U2441">
        <f>VLOOKUP(A2441&amp;"|"&amp;"Fall"&amp;"|"&amp;"Reading",kipp_maps!H:L,5,FALSE)</f>
        <v>2</v>
      </c>
      <c r="V2441" t="e">
        <f t="shared" si="154"/>
        <v>#VALUE!</v>
      </c>
      <c r="W2441" t="e">
        <f t="shared" si="155"/>
        <v>#VALUE!</v>
      </c>
    </row>
    <row r="2442" spans="1:23" x14ac:dyDescent="0.25">
      <c r="A2442">
        <v>26003</v>
      </c>
      <c r="B2442" t="str">
        <f>VLOOKUP(A2442,kipp_maps!A:B,2,FALSE)</f>
        <v>School A</v>
      </c>
      <c r="C2442">
        <f>VLOOKUP(A2442,kipp_maps!A:C,3,FALSE)</f>
        <v>8</v>
      </c>
      <c r="D2442">
        <f>VLOOKUP(A2442,kipp_maps!A:D,4,FALSE)</f>
        <v>2019</v>
      </c>
      <c r="E2442" t="str">
        <f>VLOOKUP(A2442,kipp_maps!A:E,5,FALSE)</f>
        <v>GenEd</v>
      </c>
      <c r="F2442">
        <f>VLOOKUP(A2442&amp;"|"&amp;"Fall"&amp;"|"&amp;"Math",kipp_maps!H:I,2,FALSE)</f>
        <v>211</v>
      </c>
      <c r="G2442">
        <f>VLOOKUP(A2442&amp;"|"&amp;"Fall"&amp;"|"&amp;"Math",kipp_maps!H:J,3,FALSE)</f>
        <v>16</v>
      </c>
      <c r="H2442">
        <f>VLOOKUP(A2442&amp;"|"&amp;"Fall"&amp;"|"&amp;"Math",kipp_maps!H:K,4,FALSE)</f>
        <v>1</v>
      </c>
      <c r="I2442" t="str">
        <f>VLOOKUP(A2442&amp;"|"&amp;"Spring"&amp;"|"&amp;"Math",kipp_maps!H:I,2,FALSE)</f>
        <v>.</v>
      </c>
      <c r="J2442" t="str">
        <f>VLOOKUP(A2442&amp;"|"&amp;"Spring"&amp;"|"&amp;"Math",kipp_maps!H:J,3,FALSE)</f>
        <v>.</v>
      </c>
      <c r="K2442" t="str">
        <f>VLOOKUP(A2442&amp;"|"&amp;"Spring"&amp;"|"&amp;"Math",kipp_maps!H:K,4,FALSE)</f>
        <v>.</v>
      </c>
      <c r="L2442">
        <f>VLOOKUP(A2442&amp;"|"&amp;"Fall"&amp;"|"&amp;"Math",kipp_maps!H:L,5,FALSE)</f>
        <v>5</v>
      </c>
      <c r="M2442" t="e">
        <f t="shared" si="152"/>
        <v>#VALUE!</v>
      </c>
      <c r="N2442" t="e">
        <f t="shared" si="153"/>
        <v>#VALUE!</v>
      </c>
      <c r="O2442">
        <f>VLOOKUP(A2442&amp;"|"&amp;"Fall"&amp;"|"&amp;"Reading",kipp_maps!H:I,2,FALSE)</f>
        <v>190</v>
      </c>
      <c r="P2442">
        <f>VLOOKUP(A2442&amp;"|"&amp;"Fall"&amp;"|"&amp;"Reading",kipp_maps!H:J,3,FALSE)</f>
        <v>3</v>
      </c>
      <c r="Q2442">
        <f>VLOOKUP(A2442&amp;"|"&amp;"Fall"&amp;"|"&amp;"Reading",kipp_maps!H:K,4,FALSE)</f>
        <v>1</v>
      </c>
      <c r="R2442" t="str">
        <f>VLOOKUP(A2442&amp;"|"&amp;"Spring"&amp;"|"&amp;"Reading",kipp_maps!H:I,2,FALSE)</f>
        <v>.</v>
      </c>
      <c r="S2442" t="str">
        <f>VLOOKUP(A2442&amp;"|"&amp;"Spring"&amp;"|"&amp;"Reading",kipp_maps!H:J,3,FALSE)</f>
        <v>.</v>
      </c>
      <c r="T2442" t="str">
        <f>VLOOKUP(A2442&amp;"|"&amp;"Spring"&amp;"|"&amp;"Reading",kipp_maps!H:K,4,FALSE)</f>
        <v>.</v>
      </c>
      <c r="U2442">
        <f>VLOOKUP(A2442&amp;"|"&amp;"Fall"&amp;"|"&amp;"Reading",kipp_maps!H:L,5,FALSE)</f>
        <v>7</v>
      </c>
      <c r="V2442" t="e">
        <f t="shared" si="154"/>
        <v>#VALUE!</v>
      </c>
      <c r="W2442" t="e">
        <f t="shared" si="155"/>
        <v>#VALUE!</v>
      </c>
    </row>
    <row r="2443" spans="1:23" x14ac:dyDescent="0.25">
      <c r="A2443">
        <v>18324</v>
      </c>
      <c r="B2443" t="str">
        <f>VLOOKUP(A2443,kipp_maps!A:B,2,FALSE)</f>
        <v>School A</v>
      </c>
      <c r="C2443">
        <f>VLOOKUP(A2443,kipp_maps!A:C,3,FALSE)</f>
        <v>8</v>
      </c>
      <c r="D2443">
        <f>VLOOKUP(A2443,kipp_maps!A:D,4,FALSE)</f>
        <v>2019</v>
      </c>
      <c r="E2443" t="str">
        <f>VLOOKUP(A2443,kipp_maps!A:E,5,FALSE)</f>
        <v>GenEd</v>
      </c>
      <c r="F2443">
        <f>VLOOKUP(A2443&amp;"|"&amp;"Fall"&amp;"|"&amp;"Math",kipp_maps!H:I,2,FALSE)</f>
        <v>230</v>
      </c>
      <c r="G2443">
        <f>VLOOKUP(A2443&amp;"|"&amp;"Fall"&amp;"|"&amp;"Math",kipp_maps!H:J,3,FALSE)</f>
        <v>53</v>
      </c>
      <c r="H2443">
        <f>VLOOKUP(A2443&amp;"|"&amp;"Fall"&amp;"|"&amp;"Math",kipp_maps!H:K,4,FALSE)</f>
        <v>3</v>
      </c>
      <c r="I2443" t="str">
        <f>VLOOKUP(A2443&amp;"|"&amp;"Spring"&amp;"|"&amp;"Math",kipp_maps!H:I,2,FALSE)</f>
        <v>.</v>
      </c>
      <c r="J2443" t="str">
        <f>VLOOKUP(A2443&amp;"|"&amp;"Spring"&amp;"|"&amp;"Math",kipp_maps!H:J,3,FALSE)</f>
        <v>.</v>
      </c>
      <c r="K2443" t="str">
        <f>VLOOKUP(A2443&amp;"|"&amp;"Spring"&amp;"|"&amp;"Math",kipp_maps!H:K,4,FALSE)</f>
        <v>.</v>
      </c>
      <c r="L2443">
        <f>VLOOKUP(A2443&amp;"|"&amp;"Fall"&amp;"|"&amp;"Math",kipp_maps!H:L,5,FALSE)</f>
        <v>4</v>
      </c>
      <c r="M2443" t="e">
        <f t="shared" si="152"/>
        <v>#VALUE!</v>
      </c>
      <c r="N2443" t="e">
        <f t="shared" si="153"/>
        <v>#VALUE!</v>
      </c>
      <c r="O2443">
        <f>VLOOKUP(A2443&amp;"|"&amp;"Fall"&amp;"|"&amp;"Reading",kipp_maps!H:I,2,FALSE)</f>
        <v>207</v>
      </c>
      <c r="P2443">
        <f>VLOOKUP(A2443&amp;"|"&amp;"Fall"&amp;"|"&amp;"Reading",kipp_maps!H:J,3,FALSE)</f>
        <v>23</v>
      </c>
      <c r="Q2443">
        <f>VLOOKUP(A2443&amp;"|"&amp;"Fall"&amp;"|"&amp;"Reading",kipp_maps!H:K,4,FALSE)</f>
        <v>1</v>
      </c>
      <c r="R2443" t="str">
        <f>VLOOKUP(A2443&amp;"|"&amp;"Spring"&amp;"|"&amp;"Reading",kipp_maps!H:I,2,FALSE)</f>
        <v>.</v>
      </c>
      <c r="S2443" t="str">
        <f>VLOOKUP(A2443&amp;"|"&amp;"Spring"&amp;"|"&amp;"Reading",kipp_maps!H:J,3,FALSE)</f>
        <v>.</v>
      </c>
      <c r="T2443" t="str">
        <f>VLOOKUP(A2443&amp;"|"&amp;"Spring"&amp;"|"&amp;"Reading",kipp_maps!H:K,4,FALSE)</f>
        <v>.</v>
      </c>
      <c r="U2443">
        <f>VLOOKUP(A2443&amp;"|"&amp;"Fall"&amp;"|"&amp;"Reading",kipp_maps!H:L,5,FALSE)</f>
        <v>5</v>
      </c>
      <c r="V2443" t="e">
        <f t="shared" si="154"/>
        <v>#VALUE!</v>
      </c>
      <c r="W2443" t="e">
        <f t="shared" si="155"/>
        <v>#VALUE!</v>
      </c>
    </row>
    <row r="2444" spans="1:23" x14ac:dyDescent="0.25">
      <c r="A2444">
        <v>25327</v>
      </c>
      <c r="B2444" t="str">
        <f>VLOOKUP(A2444,kipp_maps!A:B,2,FALSE)</f>
        <v>School A</v>
      </c>
      <c r="C2444">
        <f>VLOOKUP(A2444,kipp_maps!A:C,3,FALSE)</f>
        <v>8</v>
      </c>
      <c r="D2444">
        <f>VLOOKUP(A2444,kipp_maps!A:D,4,FALSE)</f>
        <v>2019</v>
      </c>
      <c r="E2444" t="str">
        <f>VLOOKUP(A2444,kipp_maps!A:E,5,FALSE)</f>
        <v>GenEd</v>
      </c>
      <c r="F2444">
        <f>VLOOKUP(A2444&amp;"|"&amp;"Fall"&amp;"|"&amp;"Math",kipp_maps!H:I,2,FALSE)</f>
        <v>229</v>
      </c>
      <c r="G2444">
        <f>VLOOKUP(A2444&amp;"|"&amp;"Fall"&amp;"|"&amp;"Math",kipp_maps!H:J,3,FALSE)</f>
        <v>51</v>
      </c>
      <c r="H2444">
        <f>VLOOKUP(A2444&amp;"|"&amp;"Fall"&amp;"|"&amp;"Math",kipp_maps!H:K,4,FALSE)</f>
        <v>3</v>
      </c>
      <c r="I2444" t="str">
        <f>VLOOKUP(A2444&amp;"|"&amp;"Spring"&amp;"|"&amp;"Math",kipp_maps!H:I,2,FALSE)</f>
        <v>.</v>
      </c>
      <c r="J2444" t="str">
        <f>VLOOKUP(A2444&amp;"|"&amp;"Spring"&amp;"|"&amp;"Math",kipp_maps!H:J,3,FALSE)</f>
        <v>.</v>
      </c>
      <c r="K2444" t="str">
        <f>VLOOKUP(A2444&amp;"|"&amp;"Spring"&amp;"|"&amp;"Math",kipp_maps!H:K,4,FALSE)</f>
        <v>.</v>
      </c>
      <c r="L2444">
        <f>VLOOKUP(A2444&amp;"|"&amp;"Fall"&amp;"|"&amp;"Math",kipp_maps!H:L,5,FALSE)</f>
        <v>4</v>
      </c>
      <c r="M2444" t="e">
        <f t="shared" si="152"/>
        <v>#VALUE!</v>
      </c>
      <c r="N2444" t="e">
        <f t="shared" si="153"/>
        <v>#VALUE!</v>
      </c>
      <c r="O2444">
        <f>VLOOKUP(A2444&amp;"|"&amp;"Fall"&amp;"|"&amp;"Reading",kipp_maps!H:I,2,FALSE)</f>
        <v>222</v>
      </c>
      <c r="P2444">
        <f>VLOOKUP(A2444&amp;"|"&amp;"Fall"&amp;"|"&amp;"Reading",kipp_maps!H:J,3,FALSE)</f>
        <v>60</v>
      </c>
      <c r="Q2444">
        <f>VLOOKUP(A2444&amp;"|"&amp;"Fall"&amp;"|"&amp;"Reading",kipp_maps!H:K,4,FALSE)</f>
        <v>3</v>
      </c>
      <c r="R2444" t="str">
        <f>VLOOKUP(A2444&amp;"|"&amp;"Spring"&amp;"|"&amp;"Reading",kipp_maps!H:I,2,FALSE)</f>
        <v>.</v>
      </c>
      <c r="S2444" t="str">
        <f>VLOOKUP(A2444&amp;"|"&amp;"Spring"&amp;"|"&amp;"Reading",kipp_maps!H:J,3,FALSE)</f>
        <v>.</v>
      </c>
      <c r="T2444" t="str">
        <f>VLOOKUP(A2444&amp;"|"&amp;"Spring"&amp;"|"&amp;"Reading",kipp_maps!H:K,4,FALSE)</f>
        <v>.</v>
      </c>
      <c r="U2444">
        <f>VLOOKUP(A2444&amp;"|"&amp;"Fall"&amp;"|"&amp;"Reading",kipp_maps!H:L,5,FALSE)</f>
        <v>2</v>
      </c>
      <c r="V2444" t="e">
        <f t="shared" si="154"/>
        <v>#VALUE!</v>
      </c>
      <c r="W2444" t="e">
        <f t="shared" si="155"/>
        <v>#VALUE!</v>
      </c>
    </row>
    <row r="2445" spans="1:23" x14ac:dyDescent="0.25">
      <c r="A2445">
        <v>24452</v>
      </c>
      <c r="B2445" t="str">
        <f>VLOOKUP(A2445,kipp_maps!A:B,2,FALSE)</f>
        <v>School A</v>
      </c>
      <c r="C2445">
        <f>VLOOKUP(A2445,kipp_maps!A:C,3,FALSE)</f>
        <v>8</v>
      </c>
      <c r="D2445">
        <f>VLOOKUP(A2445,kipp_maps!A:D,4,FALSE)</f>
        <v>2019</v>
      </c>
      <c r="E2445" t="str">
        <f>VLOOKUP(A2445,kipp_maps!A:E,5,FALSE)</f>
        <v>GenEd</v>
      </c>
      <c r="F2445">
        <f>VLOOKUP(A2445&amp;"|"&amp;"Fall"&amp;"|"&amp;"Math",kipp_maps!H:I,2,FALSE)</f>
        <v>183</v>
      </c>
      <c r="G2445">
        <f>VLOOKUP(A2445&amp;"|"&amp;"Fall"&amp;"|"&amp;"Math",kipp_maps!H:J,3,FALSE)</f>
        <v>1</v>
      </c>
      <c r="H2445">
        <f>VLOOKUP(A2445&amp;"|"&amp;"Fall"&amp;"|"&amp;"Math",kipp_maps!H:K,4,FALSE)</f>
        <v>1</v>
      </c>
      <c r="I2445" t="str">
        <f>VLOOKUP(A2445&amp;"|"&amp;"Spring"&amp;"|"&amp;"Math",kipp_maps!H:I,2,FALSE)</f>
        <v>.</v>
      </c>
      <c r="J2445" t="str">
        <f>VLOOKUP(A2445&amp;"|"&amp;"Spring"&amp;"|"&amp;"Math",kipp_maps!H:J,3,FALSE)</f>
        <v>.</v>
      </c>
      <c r="K2445" t="str">
        <f>VLOOKUP(A2445&amp;"|"&amp;"Spring"&amp;"|"&amp;"Math",kipp_maps!H:K,4,FALSE)</f>
        <v>.</v>
      </c>
      <c r="L2445">
        <f>VLOOKUP(A2445&amp;"|"&amp;"Fall"&amp;"|"&amp;"Math",kipp_maps!H:L,5,FALSE)</f>
        <v>7</v>
      </c>
      <c r="M2445" t="e">
        <f t="shared" si="152"/>
        <v>#VALUE!</v>
      </c>
      <c r="N2445" t="e">
        <f t="shared" si="153"/>
        <v>#VALUE!</v>
      </c>
      <c r="O2445">
        <f>VLOOKUP(A2445&amp;"|"&amp;"Fall"&amp;"|"&amp;"Reading",kipp_maps!H:I,2,FALSE)</f>
        <v>209</v>
      </c>
      <c r="P2445">
        <f>VLOOKUP(A2445&amp;"|"&amp;"Fall"&amp;"|"&amp;"Reading",kipp_maps!H:J,3,FALSE)</f>
        <v>27</v>
      </c>
      <c r="Q2445">
        <f>VLOOKUP(A2445&amp;"|"&amp;"Fall"&amp;"|"&amp;"Reading",kipp_maps!H:K,4,FALSE)</f>
        <v>2</v>
      </c>
      <c r="R2445" t="str">
        <f>VLOOKUP(A2445&amp;"|"&amp;"Spring"&amp;"|"&amp;"Reading",kipp_maps!H:I,2,FALSE)</f>
        <v>.</v>
      </c>
      <c r="S2445" t="str">
        <f>VLOOKUP(A2445&amp;"|"&amp;"Spring"&amp;"|"&amp;"Reading",kipp_maps!H:J,3,FALSE)</f>
        <v>.</v>
      </c>
      <c r="T2445" t="str">
        <f>VLOOKUP(A2445&amp;"|"&amp;"Spring"&amp;"|"&amp;"Reading",kipp_maps!H:K,4,FALSE)</f>
        <v>.</v>
      </c>
      <c r="U2445">
        <f>VLOOKUP(A2445&amp;"|"&amp;"Fall"&amp;"|"&amp;"Reading",kipp_maps!H:L,5,FALSE)</f>
        <v>4</v>
      </c>
      <c r="V2445" t="e">
        <f t="shared" si="154"/>
        <v>#VALUE!</v>
      </c>
      <c r="W2445" t="e">
        <f t="shared" si="155"/>
        <v>#VALUE!</v>
      </c>
    </row>
    <row r="2446" spans="1:23" x14ac:dyDescent="0.25">
      <c r="A2446">
        <v>28358</v>
      </c>
      <c r="B2446" t="str">
        <f>VLOOKUP(A2446,kipp_maps!A:B,2,FALSE)</f>
        <v>School A</v>
      </c>
      <c r="C2446">
        <f>VLOOKUP(A2446,kipp_maps!A:C,3,FALSE)</f>
        <v>8</v>
      </c>
      <c r="D2446">
        <f>VLOOKUP(A2446,kipp_maps!A:D,4,FALSE)</f>
        <v>2019</v>
      </c>
      <c r="E2446" t="str">
        <f>VLOOKUP(A2446,kipp_maps!A:E,5,FALSE)</f>
        <v>GenEd</v>
      </c>
      <c r="F2446">
        <f>VLOOKUP(A2446&amp;"|"&amp;"Fall"&amp;"|"&amp;"Math",kipp_maps!H:I,2,FALSE)</f>
        <v>218</v>
      </c>
      <c r="G2446">
        <f>VLOOKUP(A2446&amp;"|"&amp;"Fall"&amp;"|"&amp;"Math",kipp_maps!H:J,3,FALSE)</f>
        <v>27</v>
      </c>
      <c r="H2446">
        <f>VLOOKUP(A2446&amp;"|"&amp;"Fall"&amp;"|"&amp;"Math",kipp_maps!H:K,4,FALSE)</f>
        <v>2</v>
      </c>
      <c r="I2446" t="str">
        <f>VLOOKUP(A2446&amp;"|"&amp;"Spring"&amp;"|"&amp;"Math",kipp_maps!H:I,2,FALSE)</f>
        <v>.</v>
      </c>
      <c r="J2446" t="str">
        <f>VLOOKUP(A2446&amp;"|"&amp;"Spring"&amp;"|"&amp;"Math",kipp_maps!H:J,3,FALSE)</f>
        <v>.</v>
      </c>
      <c r="K2446" t="str">
        <f>VLOOKUP(A2446&amp;"|"&amp;"Spring"&amp;"|"&amp;"Math",kipp_maps!H:K,4,FALSE)</f>
        <v>.</v>
      </c>
      <c r="L2446">
        <f>VLOOKUP(A2446&amp;"|"&amp;"Fall"&amp;"|"&amp;"Math",kipp_maps!H:L,5,FALSE)</f>
        <v>5</v>
      </c>
      <c r="M2446" t="e">
        <f t="shared" si="152"/>
        <v>#VALUE!</v>
      </c>
      <c r="N2446" t="e">
        <f t="shared" si="153"/>
        <v>#VALUE!</v>
      </c>
      <c r="O2446">
        <f>VLOOKUP(A2446&amp;"|"&amp;"Fall"&amp;"|"&amp;"Reading",kipp_maps!H:I,2,FALSE)</f>
        <v>213</v>
      </c>
      <c r="P2446">
        <f>VLOOKUP(A2446&amp;"|"&amp;"Fall"&amp;"|"&amp;"Reading",kipp_maps!H:J,3,FALSE)</f>
        <v>37</v>
      </c>
      <c r="Q2446">
        <f>VLOOKUP(A2446&amp;"|"&amp;"Fall"&amp;"|"&amp;"Reading",kipp_maps!H:K,4,FALSE)</f>
        <v>2</v>
      </c>
      <c r="R2446" t="str">
        <f>VLOOKUP(A2446&amp;"|"&amp;"Spring"&amp;"|"&amp;"Reading",kipp_maps!H:I,2,FALSE)</f>
        <v>.</v>
      </c>
      <c r="S2446" t="str">
        <f>VLOOKUP(A2446&amp;"|"&amp;"Spring"&amp;"|"&amp;"Reading",kipp_maps!H:J,3,FALSE)</f>
        <v>.</v>
      </c>
      <c r="T2446" t="str">
        <f>VLOOKUP(A2446&amp;"|"&amp;"Spring"&amp;"|"&amp;"Reading",kipp_maps!H:K,4,FALSE)</f>
        <v>.</v>
      </c>
      <c r="U2446">
        <f>VLOOKUP(A2446&amp;"|"&amp;"Fall"&amp;"|"&amp;"Reading",kipp_maps!H:L,5,FALSE)</f>
        <v>4</v>
      </c>
      <c r="V2446" t="e">
        <f t="shared" si="154"/>
        <v>#VALUE!</v>
      </c>
      <c r="W2446" t="e">
        <f t="shared" si="155"/>
        <v>#VALUE!</v>
      </c>
    </row>
    <row r="2447" spans="1:23" x14ac:dyDescent="0.25">
      <c r="A2447">
        <v>10433</v>
      </c>
      <c r="B2447" t="str">
        <f>VLOOKUP(A2447,kipp_maps!A:B,2,FALSE)</f>
        <v>School A</v>
      </c>
      <c r="C2447">
        <f>VLOOKUP(A2447,kipp_maps!A:C,3,FALSE)</f>
        <v>8</v>
      </c>
      <c r="D2447">
        <f>VLOOKUP(A2447,kipp_maps!A:D,4,FALSE)</f>
        <v>2019</v>
      </c>
      <c r="E2447" t="str">
        <f>VLOOKUP(A2447,kipp_maps!A:E,5,FALSE)</f>
        <v>GenEd</v>
      </c>
      <c r="F2447">
        <f>VLOOKUP(A2447&amp;"|"&amp;"Fall"&amp;"|"&amp;"Math",kipp_maps!H:I,2,FALSE)</f>
        <v>207</v>
      </c>
      <c r="G2447">
        <f>VLOOKUP(A2447&amp;"|"&amp;"Fall"&amp;"|"&amp;"Math",kipp_maps!H:J,3,FALSE)</f>
        <v>11</v>
      </c>
      <c r="H2447">
        <f>VLOOKUP(A2447&amp;"|"&amp;"Fall"&amp;"|"&amp;"Math",kipp_maps!H:K,4,FALSE)</f>
        <v>1</v>
      </c>
      <c r="I2447" t="str">
        <f>VLOOKUP(A2447&amp;"|"&amp;"Spring"&amp;"|"&amp;"Math",kipp_maps!H:I,2,FALSE)</f>
        <v>.</v>
      </c>
      <c r="J2447" t="str">
        <f>VLOOKUP(A2447&amp;"|"&amp;"Spring"&amp;"|"&amp;"Math",kipp_maps!H:J,3,FALSE)</f>
        <v>.</v>
      </c>
      <c r="K2447" t="str">
        <f>VLOOKUP(A2447&amp;"|"&amp;"Spring"&amp;"|"&amp;"Math",kipp_maps!H:K,4,FALSE)</f>
        <v>.</v>
      </c>
      <c r="L2447">
        <f>VLOOKUP(A2447&amp;"|"&amp;"Fall"&amp;"|"&amp;"Math",kipp_maps!H:L,5,FALSE)</f>
        <v>5</v>
      </c>
      <c r="M2447" t="e">
        <f t="shared" si="152"/>
        <v>#VALUE!</v>
      </c>
      <c r="N2447" t="e">
        <f t="shared" si="153"/>
        <v>#VALUE!</v>
      </c>
      <c r="O2447">
        <f>VLOOKUP(A2447&amp;"|"&amp;"Fall"&amp;"|"&amp;"Reading",kipp_maps!H:I,2,FALSE)</f>
        <v>222</v>
      </c>
      <c r="P2447">
        <f>VLOOKUP(A2447&amp;"|"&amp;"Fall"&amp;"|"&amp;"Reading",kipp_maps!H:J,3,FALSE)</f>
        <v>60</v>
      </c>
      <c r="Q2447">
        <f>VLOOKUP(A2447&amp;"|"&amp;"Fall"&amp;"|"&amp;"Reading",kipp_maps!H:K,4,FALSE)</f>
        <v>3</v>
      </c>
      <c r="R2447" t="str">
        <f>VLOOKUP(A2447&amp;"|"&amp;"Spring"&amp;"|"&amp;"Reading",kipp_maps!H:I,2,FALSE)</f>
        <v>.</v>
      </c>
      <c r="S2447" t="str">
        <f>VLOOKUP(A2447&amp;"|"&amp;"Spring"&amp;"|"&amp;"Reading",kipp_maps!H:J,3,FALSE)</f>
        <v>.</v>
      </c>
      <c r="T2447" t="str">
        <f>VLOOKUP(A2447&amp;"|"&amp;"Spring"&amp;"|"&amp;"Reading",kipp_maps!H:K,4,FALSE)</f>
        <v>.</v>
      </c>
      <c r="U2447">
        <f>VLOOKUP(A2447&amp;"|"&amp;"Fall"&amp;"|"&amp;"Reading",kipp_maps!H:L,5,FALSE)</f>
        <v>2</v>
      </c>
      <c r="V2447" t="e">
        <f t="shared" si="154"/>
        <v>#VALUE!</v>
      </c>
      <c r="W2447" t="e">
        <f t="shared" si="155"/>
        <v>#VALUE!</v>
      </c>
    </row>
    <row r="2448" spans="1:23" x14ac:dyDescent="0.25">
      <c r="A2448">
        <v>26165</v>
      </c>
      <c r="B2448" t="str">
        <f>VLOOKUP(A2448,kipp_maps!A:B,2,FALSE)</f>
        <v>School A</v>
      </c>
      <c r="C2448">
        <f>VLOOKUP(A2448,kipp_maps!A:C,3,FALSE)</f>
        <v>8</v>
      </c>
      <c r="D2448">
        <f>VLOOKUP(A2448,kipp_maps!A:D,4,FALSE)</f>
        <v>2019</v>
      </c>
      <c r="E2448" t="str">
        <f>VLOOKUP(A2448,kipp_maps!A:E,5,FALSE)</f>
        <v>GenEd</v>
      </c>
      <c r="F2448">
        <f>VLOOKUP(A2448&amp;"|"&amp;"Fall"&amp;"|"&amp;"Math",kipp_maps!H:I,2,FALSE)</f>
        <v>241</v>
      </c>
      <c r="G2448">
        <f>VLOOKUP(A2448&amp;"|"&amp;"Fall"&amp;"|"&amp;"Math",kipp_maps!H:J,3,FALSE)</f>
        <v>76</v>
      </c>
      <c r="H2448">
        <f>VLOOKUP(A2448&amp;"|"&amp;"Fall"&amp;"|"&amp;"Math",kipp_maps!H:K,4,FALSE)</f>
        <v>4</v>
      </c>
      <c r="I2448" t="str">
        <f>VLOOKUP(A2448&amp;"|"&amp;"Spring"&amp;"|"&amp;"Math",kipp_maps!H:I,2,FALSE)</f>
        <v>.</v>
      </c>
      <c r="J2448" t="str">
        <f>VLOOKUP(A2448&amp;"|"&amp;"Spring"&amp;"|"&amp;"Math",kipp_maps!H:J,3,FALSE)</f>
        <v>.</v>
      </c>
      <c r="K2448" t="str">
        <f>VLOOKUP(A2448&amp;"|"&amp;"Spring"&amp;"|"&amp;"Math",kipp_maps!H:K,4,FALSE)</f>
        <v>.</v>
      </c>
      <c r="L2448">
        <f>VLOOKUP(A2448&amp;"|"&amp;"Fall"&amp;"|"&amp;"Math",kipp_maps!H:L,5,FALSE)</f>
        <v>3</v>
      </c>
      <c r="M2448" t="e">
        <f t="shared" si="152"/>
        <v>#VALUE!</v>
      </c>
      <c r="N2448" t="e">
        <f t="shared" si="153"/>
        <v>#VALUE!</v>
      </c>
      <c r="O2448">
        <f>VLOOKUP(A2448&amp;"|"&amp;"Fall"&amp;"|"&amp;"Reading",kipp_maps!H:I,2,FALSE)</f>
        <v>244</v>
      </c>
      <c r="P2448">
        <f>VLOOKUP(A2448&amp;"|"&amp;"Fall"&amp;"|"&amp;"Reading",kipp_maps!H:J,3,FALSE)</f>
        <v>96</v>
      </c>
      <c r="Q2448">
        <f>VLOOKUP(A2448&amp;"|"&amp;"Fall"&amp;"|"&amp;"Reading",kipp_maps!H:K,4,FALSE)</f>
        <v>4</v>
      </c>
      <c r="R2448" t="str">
        <f>VLOOKUP(A2448&amp;"|"&amp;"Spring"&amp;"|"&amp;"Reading",kipp_maps!H:I,2,FALSE)</f>
        <v>.</v>
      </c>
      <c r="S2448" t="str">
        <f>VLOOKUP(A2448&amp;"|"&amp;"Spring"&amp;"|"&amp;"Reading",kipp_maps!H:J,3,FALSE)</f>
        <v>.</v>
      </c>
      <c r="T2448" t="str">
        <f>VLOOKUP(A2448&amp;"|"&amp;"Spring"&amp;"|"&amp;"Reading",kipp_maps!H:K,4,FALSE)</f>
        <v>.</v>
      </c>
      <c r="U2448">
        <f>VLOOKUP(A2448&amp;"|"&amp;"Fall"&amp;"|"&amp;"Reading",kipp_maps!H:L,5,FALSE)</f>
        <v>2</v>
      </c>
      <c r="V2448" t="e">
        <f t="shared" si="154"/>
        <v>#VALUE!</v>
      </c>
      <c r="W2448" t="e">
        <f t="shared" si="155"/>
        <v>#VALUE!</v>
      </c>
    </row>
    <row r="2449" spans="1:23" x14ac:dyDescent="0.25">
      <c r="A2449">
        <v>15113</v>
      </c>
      <c r="B2449" t="str">
        <f>VLOOKUP(A2449,kipp_maps!A:B,2,FALSE)</f>
        <v>School A</v>
      </c>
      <c r="C2449">
        <f>VLOOKUP(A2449,kipp_maps!A:C,3,FALSE)</f>
        <v>8</v>
      </c>
      <c r="D2449">
        <f>VLOOKUP(A2449,kipp_maps!A:D,4,FALSE)</f>
        <v>2019</v>
      </c>
      <c r="E2449" t="str">
        <f>VLOOKUP(A2449,kipp_maps!A:E,5,FALSE)</f>
        <v>GenEd</v>
      </c>
      <c r="F2449" t="str">
        <f>VLOOKUP(A2449&amp;"|"&amp;"Fall"&amp;"|"&amp;"Math",kipp_maps!H:I,2,FALSE)</f>
        <v>.</v>
      </c>
      <c r="G2449" t="str">
        <f>VLOOKUP(A2449&amp;"|"&amp;"Fall"&amp;"|"&amp;"Math",kipp_maps!H:J,3,FALSE)</f>
        <v>.</v>
      </c>
      <c r="H2449" t="str">
        <f>VLOOKUP(A2449&amp;"|"&amp;"Fall"&amp;"|"&amp;"Math",kipp_maps!H:K,4,FALSE)</f>
        <v>.</v>
      </c>
      <c r="I2449">
        <f>VLOOKUP(A2449&amp;"|"&amp;"Spring"&amp;"|"&amp;"Math",kipp_maps!H:I,2,FALSE)</f>
        <v>199</v>
      </c>
      <c r="J2449">
        <f>VLOOKUP(A2449&amp;"|"&amp;"Spring"&amp;"|"&amp;"Math",kipp_maps!H:J,3,FALSE)</f>
        <v>5</v>
      </c>
      <c r="K2449">
        <f>VLOOKUP(A2449&amp;"|"&amp;"Spring"&amp;"|"&amp;"Math",kipp_maps!H:K,4,FALSE)</f>
        <v>1</v>
      </c>
      <c r="L2449" t="str">
        <f>VLOOKUP(A2449&amp;"|"&amp;"Fall"&amp;"|"&amp;"Math",kipp_maps!H:L,5,FALSE)</f>
        <v>.</v>
      </c>
      <c r="M2449" t="e">
        <f t="shared" si="152"/>
        <v>#VALUE!</v>
      </c>
      <c r="N2449" t="e">
        <f t="shared" si="153"/>
        <v>#VALUE!</v>
      </c>
      <c r="O2449" t="str">
        <f>VLOOKUP(A2449&amp;"|"&amp;"Fall"&amp;"|"&amp;"Reading",kipp_maps!H:I,2,FALSE)</f>
        <v>.</v>
      </c>
      <c r="P2449" t="str">
        <f>VLOOKUP(A2449&amp;"|"&amp;"Fall"&amp;"|"&amp;"Reading",kipp_maps!H:J,3,FALSE)</f>
        <v>.</v>
      </c>
      <c r="Q2449" t="str">
        <f>VLOOKUP(A2449&amp;"|"&amp;"Fall"&amp;"|"&amp;"Reading",kipp_maps!H:K,4,FALSE)</f>
        <v>.</v>
      </c>
      <c r="R2449">
        <f>VLOOKUP(A2449&amp;"|"&amp;"Spring"&amp;"|"&amp;"Reading",kipp_maps!H:I,2,FALSE)</f>
        <v>202</v>
      </c>
      <c r="S2449">
        <f>VLOOKUP(A2449&amp;"|"&amp;"Spring"&amp;"|"&amp;"Reading",kipp_maps!H:J,3,FALSE)</f>
        <v>13</v>
      </c>
      <c r="T2449">
        <f>VLOOKUP(A2449&amp;"|"&amp;"Spring"&amp;"|"&amp;"Reading",kipp_maps!H:K,4,FALSE)</f>
        <v>1</v>
      </c>
      <c r="U2449" t="str">
        <f>VLOOKUP(A2449&amp;"|"&amp;"Fall"&amp;"|"&amp;"Reading",kipp_maps!H:L,5,FALSE)</f>
        <v>.</v>
      </c>
      <c r="V2449" t="e">
        <f t="shared" si="154"/>
        <v>#VALUE!</v>
      </c>
      <c r="W2449" t="e">
        <f t="shared" si="155"/>
        <v>#VALUE!</v>
      </c>
    </row>
    <row r="2450" spans="1:23" x14ac:dyDescent="0.25">
      <c r="A2450">
        <v>22601</v>
      </c>
      <c r="B2450" t="str">
        <f>VLOOKUP(A2450,kipp_maps!A:B,2,FALSE)</f>
        <v>School D</v>
      </c>
      <c r="C2450">
        <f>VLOOKUP(A2450,kipp_maps!A:C,3,FALSE)</f>
        <v>8</v>
      </c>
      <c r="D2450">
        <f>VLOOKUP(A2450,kipp_maps!A:D,4,FALSE)</f>
        <v>2019</v>
      </c>
      <c r="E2450" t="str">
        <f>VLOOKUP(A2450,kipp_maps!A:E,5,FALSE)</f>
        <v>GenEd</v>
      </c>
      <c r="F2450" t="str">
        <f>VLOOKUP(A2450&amp;"|"&amp;"Fall"&amp;"|"&amp;"Math",kipp_maps!H:I,2,FALSE)</f>
        <v>.</v>
      </c>
      <c r="G2450" t="str">
        <f>VLOOKUP(A2450&amp;"|"&amp;"Fall"&amp;"|"&amp;"Math",kipp_maps!H:J,3,FALSE)</f>
        <v>.</v>
      </c>
      <c r="H2450" t="str">
        <f>VLOOKUP(A2450&amp;"|"&amp;"Fall"&amp;"|"&amp;"Math",kipp_maps!H:K,4,FALSE)</f>
        <v>.</v>
      </c>
      <c r="I2450">
        <f>VLOOKUP(A2450&amp;"|"&amp;"Spring"&amp;"|"&amp;"Math",kipp_maps!H:I,2,FALSE)</f>
        <v>216</v>
      </c>
      <c r="J2450">
        <f>VLOOKUP(A2450&amp;"|"&amp;"Spring"&amp;"|"&amp;"Math",kipp_maps!H:J,3,FALSE)</f>
        <v>22</v>
      </c>
      <c r="K2450">
        <f>VLOOKUP(A2450&amp;"|"&amp;"Spring"&amp;"|"&amp;"Math",kipp_maps!H:K,4,FALSE)</f>
        <v>1</v>
      </c>
      <c r="L2450" t="str">
        <f>VLOOKUP(A2450&amp;"|"&amp;"Fall"&amp;"|"&amp;"Math",kipp_maps!H:L,5,FALSE)</f>
        <v>.</v>
      </c>
      <c r="M2450" t="e">
        <f t="shared" si="152"/>
        <v>#VALUE!</v>
      </c>
      <c r="N2450" t="e">
        <f t="shared" si="153"/>
        <v>#VALUE!</v>
      </c>
      <c r="O2450" t="str">
        <f>VLOOKUP(A2450&amp;"|"&amp;"Fall"&amp;"|"&amp;"Reading",kipp_maps!H:I,2,FALSE)</f>
        <v>.</v>
      </c>
      <c r="P2450" t="str">
        <f>VLOOKUP(A2450&amp;"|"&amp;"Fall"&amp;"|"&amp;"Reading",kipp_maps!H:J,3,FALSE)</f>
        <v>.</v>
      </c>
      <c r="Q2450" t="str">
        <f>VLOOKUP(A2450&amp;"|"&amp;"Fall"&amp;"|"&amp;"Reading",kipp_maps!H:K,4,FALSE)</f>
        <v>.</v>
      </c>
      <c r="R2450">
        <f>VLOOKUP(A2450&amp;"|"&amp;"Spring"&amp;"|"&amp;"Reading",kipp_maps!H:I,2,FALSE)</f>
        <v>206</v>
      </c>
      <c r="S2450">
        <f>VLOOKUP(A2450&amp;"|"&amp;"Spring"&amp;"|"&amp;"Reading",kipp_maps!H:J,3,FALSE)</f>
        <v>19</v>
      </c>
      <c r="T2450">
        <f>VLOOKUP(A2450&amp;"|"&amp;"Spring"&amp;"|"&amp;"Reading",kipp_maps!H:K,4,FALSE)</f>
        <v>1</v>
      </c>
      <c r="U2450" t="str">
        <f>VLOOKUP(A2450&amp;"|"&amp;"Fall"&amp;"|"&amp;"Reading",kipp_maps!H:L,5,FALSE)</f>
        <v>.</v>
      </c>
      <c r="V2450" t="e">
        <f t="shared" si="154"/>
        <v>#VALUE!</v>
      </c>
      <c r="W2450" t="e">
        <f t="shared" si="155"/>
        <v>#VALUE!</v>
      </c>
    </row>
    <row r="2451" spans="1:23" x14ac:dyDescent="0.25">
      <c r="A2451">
        <v>14307</v>
      </c>
      <c r="B2451" t="str">
        <f>VLOOKUP(A2451,kipp_maps!A:B,2,FALSE)</f>
        <v>School D</v>
      </c>
      <c r="C2451">
        <f>VLOOKUP(A2451,kipp_maps!A:C,3,FALSE)</f>
        <v>8</v>
      </c>
      <c r="D2451">
        <f>VLOOKUP(A2451,kipp_maps!A:D,4,FALSE)</f>
        <v>2019</v>
      </c>
      <c r="E2451" t="str">
        <f>VLOOKUP(A2451,kipp_maps!A:E,5,FALSE)</f>
        <v>GenEd</v>
      </c>
      <c r="F2451" t="str">
        <f>VLOOKUP(A2451&amp;"|"&amp;"Fall"&amp;"|"&amp;"Math",kipp_maps!H:I,2,FALSE)</f>
        <v>.</v>
      </c>
      <c r="G2451" t="str">
        <f>VLOOKUP(A2451&amp;"|"&amp;"Fall"&amp;"|"&amp;"Math",kipp_maps!H:J,3,FALSE)</f>
        <v>.</v>
      </c>
      <c r="H2451" t="str">
        <f>VLOOKUP(A2451&amp;"|"&amp;"Fall"&amp;"|"&amp;"Math",kipp_maps!H:K,4,FALSE)</f>
        <v>.</v>
      </c>
      <c r="I2451">
        <f>VLOOKUP(A2451&amp;"|"&amp;"Spring"&amp;"|"&amp;"Math",kipp_maps!H:I,2,FALSE)</f>
        <v>226</v>
      </c>
      <c r="J2451">
        <f>VLOOKUP(A2451&amp;"|"&amp;"Spring"&amp;"|"&amp;"Math",kipp_maps!H:J,3,FALSE)</f>
        <v>40</v>
      </c>
      <c r="K2451">
        <f>VLOOKUP(A2451&amp;"|"&amp;"Spring"&amp;"|"&amp;"Math",kipp_maps!H:K,4,FALSE)</f>
        <v>2</v>
      </c>
      <c r="L2451" t="str">
        <f>VLOOKUP(A2451&amp;"|"&amp;"Fall"&amp;"|"&amp;"Math",kipp_maps!H:L,5,FALSE)</f>
        <v>.</v>
      </c>
      <c r="M2451" t="e">
        <f t="shared" si="152"/>
        <v>#VALUE!</v>
      </c>
      <c r="N2451" t="e">
        <f t="shared" si="153"/>
        <v>#VALUE!</v>
      </c>
      <c r="O2451" t="str">
        <f>VLOOKUP(A2451&amp;"|"&amp;"Fall"&amp;"|"&amp;"Reading",kipp_maps!H:I,2,FALSE)</f>
        <v>.</v>
      </c>
      <c r="P2451" t="str">
        <f>VLOOKUP(A2451&amp;"|"&amp;"Fall"&amp;"|"&amp;"Reading",kipp_maps!H:J,3,FALSE)</f>
        <v>.</v>
      </c>
      <c r="Q2451" t="str">
        <f>VLOOKUP(A2451&amp;"|"&amp;"Fall"&amp;"|"&amp;"Reading",kipp_maps!H:K,4,FALSE)</f>
        <v>.</v>
      </c>
      <c r="R2451">
        <f>VLOOKUP(A2451&amp;"|"&amp;"Spring"&amp;"|"&amp;"Reading",kipp_maps!H:I,2,FALSE)</f>
        <v>223</v>
      </c>
      <c r="S2451">
        <f>VLOOKUP(A2451&amp;"|"&amp;"Spring"&amp;"|"&amp;"Reading",kipp_maps!H:J,3,FALSE)</f>
        <v>57</v>
      </c>
      <c r="T2451">
        <f>VLOOKUP(A2451&amp;"|"&amp;"Spring"&amp;"|"&amp;"Reading",kipp_maps!H:K,4,FALSE)</f>
        <v>3</v>
      </c>
      <c r="U2451" t="str">
        <f>VLOOKUP(A2451&amp;"|"&amp;"Fall"&amp;"|"&amp;"Reading",kipp_maps!H:L,5,FALSE)</f>
        <v>.</v>
      </c>
      <c r="V2451" t="e">
        <f t="shared" si="154"/>
        <v>#VALUE!</v>
      </c>
      <c r="W2451" t="e">
        <f t="shared" si="155"/>
        <v>#VALUE!</v>
      </c>
    </row>
    <row r="2452" spans="1:23" x14ac:dyDescent="0.25">
      <c r="A2452">
        <v>18467</v>
      </c>
      <c r="B2452" t="str">
        <f>VLOOKUP(A2452,kipp_maps!A:B,2,FALSE)</f>
        <v>School D</v>
      </c>
      <c r="C2452">
        <f>VLOOKUP(A2452,kipp_maps!A:C,3,FALSE)</f>
        <v>8</v>
      </c>
      <c r="D2452">
        <f>VLOOKUP(A2452,kipp_maps!A:D,4,FALSE)</f>
        <v>2019</v>
      </c>
      <c r="E2452" t="str">
        <f>VLOOKUP(A2452,kipp_maps!A:E,5,FALSE)</f>
        <v>GenEd</v>
      </c>
      <c r="F2452" t="str">
        <f>VLOOKUP(A2452&amp;"|"&amp;"Fall"&amp;"|"&amp;"Math",kipp_maps!H:I,2,FALSE)</f>
        <v>.</v>
      </c>
      <c r="G2452" t="str">
        <f>VLOOKUP(A2452&amp;"|"&amp;"Fall"&amp;"|"&amp;"Math",kipp_maps!H:J,3,FALSE)</f>
        <v>.</v>
      </c>
      <c r="H2452" t="str">
        <f>VLOOKUP(A2452&amp;"|"&amp;"Fall"&amp;"|"&amp;"Math",kipp_maps!H:K,4,FALSE)</f>
        <v>.</v>
      </c>
      <c r="I2452">
        <f>VLOOKUP(A2452&amp;"|"&amp;"Spring"&amp;"|"&amp;"Math",kipp_maps!H:I,2,FALSE)</f>
        <v>225</v>
      </c>
      <c r="J2452">
        <f>VLOOKUP(A2452&amp;"|"&amp;"Spring"&amp;"|"&amp;"Math",kipp_maps!H:J,3,FALSE)</f>
        <v>38</v>
      </c>
      <c r="K2452">
        <f>VLOOKUP(A2452&amp;"|"&amp;"Spring"&amp;"|"&amp;"Math",kipp_maps!H:K,4,FALSE)</f>
        <v>2</v>
      </c>
      <c r="L2452" t="str">
        <f>VLOOKUP(A2452&amp;"|"&amp;"Fall"&amp;"|"&amp;"Math",kipp_maps!H:L,5,FALSE)</f>
        <v>.</v>
      </c>
      <c r="M2452" t="e">
        <f t="shared" si="152"/>
        <v>#VALUE!</v>
      </c>
      <c r="N2452" t="e">
        <f t="shared" si="153"/>
        <v>#VALUE!</v>
      </c>
      <c r="O2452" t="str">
        <f>VLOOKUP(A2452&amp;"|"&amp;"Fall"&amp;"|"&amp;"Reading",kipp_maps!H:I,2,FALSE)</f>
        <v>.</v>
      </c>
      <c r="P2452" t="str">
        <f>VLOOKUP(A2452&amp;"|"&amp;"Fall"&amp;"|"&amp;"Reading",kipp_maps!H:J,3,FALSE)</f>
        <v>.</v>
      </c>
      <c r="Q2452" t="str">
        <f>VLOOKUP(A2452&amp;"|"&amp;"Fall"&amp;"|"&amp;"Reading",kipp_maps!H:K,4,FALSE)</f>
        <v>.</v>
      </c>
      <c r="R2452">
        <f>VLOOKUP(A2452&amp;"|"&amp;"Spring"&amp;"|"&amp;"Reading",kipp_maps!H:I,2,FALSE)</f>
        <v>206</v>
      </c>
      <c r="S2452">
        <f>VLOOKUP(A2452&amp;"|"&amp;"Spring"&amp;"|"&amp;"Reading",kipp_maps!H:J,3,FALSE)</f>
        <v>19</v>
      </c>
      <c r="T2452">
        <f>VLOOKUP(A2452&amp;"|"&amp;"Spring"&amp;"|"&amp;"Reading",kipp_maps!H:K,4,FALSE)</f>
        <v>1</v>
      </c>
      <c r="U2452" t="str">
        <f>VLOOKUP(A2452&amp;"|"&amp;"Fall"&amp;"|"&amp;"Reading",kipp_maps!H:L,5,FALSE)</f>
        <v>.</v>
      </c>
      <c r="V2452" t="e">
        <f t="shared" si="154"/>
        <v>#VALUE!</v>
      </c>
      <c r="W2452" t="e">
        <f t="shared" si="155"/>
        <v>#VALUE!</v>
      </c>
    </row>
    <row r="2453" spans="1:23" x14ac:dyDescent="0.25">
      <c r="A2453">
        <v>27811</v>
      </c>
      <c r="B2453" t="str">
        <f>VLOOKUP(A2453,kipp_maps!A:B,2,FALSE)</f>
        <v>School B</v>
      </c>
      <c r="C2453">
        <f>VLOOKUP(A2453,kipp_maps!A:C,3,FALSE)</f>
        <v>8</v>
      </c>
      <c r="D2453">
        <f>VLOOKUP(A2453,kipp_maps!A:D,4,FALSE)</f>
        <v>2019</v>
      </c>
      <c r="E2453" t="str">
        <f>VLOOKUP(A2453,kipp_maps!A:E,5,FALSE)</f>
        <v>SPED</v>
      </c>
      <c r="F2453" t="str">
        <f>VLOOKUP(A2453&amp;"|"&amp;"Fall"&amp;"|"&amp;"Math",kipp_maps!H:I,2,FALSE)</f>
        <v>.</v>
      </c>
      <c r="G2453" t="str">
        <f>VLOOKUP(A2453&amp;"|"&amp;"Fall"&amp;"|"&amp;"Math",kipp_maps!H:J,3,FALSE)</f>
        <v>.</v>
      </c>
      <c r="H2453" t="str">
        <f>VLOOKUP(A2453&amp;"|"&amp;"Fall"&amp;"|"&amp;"Math",kipp_maps!H:K,4,FALSE)</f>
        <v>.</v>
      </c>
      <c r="I2453">
        <f>VLOOKUP(A2453&amp;"|"&amp;"Spring"&amp;"|"&amp;"Math",kipp_maps!H:I,2,FALSE)</f>
        <v>192</v>
      </c>
      <c r="J2453">
        <f>VLOOKUP(A2453&amp;"|"&amp;"Spring"&amp;"|"&amp;"Math",kipp_maps!H:J,3,FALSE)</f>
        <v>2</v>
      </c>
      <c r="K2453">
        <f>VLOOKUP(A2453&amp;"|"&amp;"Spring"&amp;"|"&amp;"Math",kipp_maps!H:K,4,FALSE)</f>
        <v>1</v>
      </c>
      <c r="L2453" t="str">
        <f>VLOOKUP(A2453&amp;"|"&amp;"Fall"&amp;"|"&amp;"Math",kipp_maps!H:L,5,FALSE)</f>
        <v>.</v>
      </c>
      <c r="M2453" t="e">
        <f t="shared" si="152"/>
        <v>#VALUE!</v>
      </c>
      <c r="N2453" t="e">
        <f t="shared" si="153"/>
        <v>#VALUE!</v>
      </c>
      <c r="O2453" t="str">
        <f>VLOOKUP(A2453&amp;"|"&amp;"Fall"&amp;"|"&amp;"Reading",kipp_maps!H:I,2,FALSE)</f>
        <v>.</v>
      </c>
      <c r="P2453" t="str">
        <f>VLOOKUP(A2453&amp;"|"&amp;"Fall"&amp;"|"&amp;"Reading",kipp_maps!H:J,3,FALSE)</f>
        <v>.</v>
      </c>
      <c r="Q2453" t="str">
        <f>VLOOKUP(A2453&amp;"|"&amp;"Fall"&amp;"|"&amp;"Reading",kipp_maps!H:K,4,FALSE)</f>
        <v>.</v>
      </c>
      <c r="R2453">
        <f>VLOOKUP(A2453&amp;"|"&amp;"Spring"&amp;"|"&amp;"Reading",kipp_maps!H:I,2,FALSE)</f>
        <v>201</v>
      </c>
      <c r="S2453">
        <f>VLOOKUP(A2453&amp;"|"&amp;"Spring"&amp;"|"&amp;"Reading",kipp_maps!H:J,3,FALSE)</f>
        <v>11</v>
      </c>
      <c r="T2453">
        <f>VLOOKUP(A2453&amp;"|"&amp;"Spring"&amp;"|"&amp;"Reading",kipp_maps!H:K,4,FALSE)</f>
        <v>1</v>
      </c>
      <c r="U2453" t="str">
        <f>VLOOKUP(A2453&amp;"|"&amp;"Fall"&amp;"|"&amp;"Reading",kipp_maps!H:L,5,FALSE)</f>
        <v>.</v>
      </c>
      <c r="V2453" t="e">
        <f t="shared" si="154"/>
        <v>#VALUE!</v>
      </c>
      <c r="W2453" t="e">
        <f t="shared" si="155"/>
        <v>#VALUE!</v>
      </c>
    </row>
    <row r="2454" spans="1:23" x14ac:dyDescent="0.25">
      <c r="A2454">
        <v>22716</v>
      </c>
      <c r="B2454" t="str">
        <f>VLOOKUP(A2454,kipp_maps!A:B,2,FALSE)</f>
        <v>School D</v>
      </c>
      <c r="C2454">
        <f>VLOOKUP(A2454,kipp_maps!A:C,3,FALSE)</f>
        <v>8</v>
      </c>
      <c r="D2454">
        <f>VLOOKUP(A2454,kipp_maps!A:D,4,FALSE)</f>
        <v>2019</v>
      </c>
      <c r="E2454" t="str">
        <f>VLOOKUP(A2454,kipp_maps!A:E,5,FALSE)</f>
        <v>GenEd</v>
      </c>
      <c r="F2454" t="str">
        <f>VLOOKUP(A2454&amp;"|"&amp;"Fall"&amp;"|"&amp;"Math",kipp_maps!H:I,2,FALSE)</f>
        <v>.</v>
      </c>
      <c r="G2454" t="str">
        <f>VLOOKUP(A2454&amp;"|"&amp;"Fall"&amp;"|"&amp;"Math",kipp_maps!H:J,3,FALSE)</f>
        <v>.</v>
      </c>
      <c r="H2454" t="str">
        <f>VLOOKUP(A2454&amp;"|"&amp;"Fall"&amp;"|"&amp;"Math",kipp_maps!H:K,4,FALSE)</f>
        <v>.</v>
      </c>
      <c r="I2454">
        <f>VLOOKUP(A2454&amp;"|"&amp;"Spring"&amp;"|"&amp;"Math",kipp_maps!H:I,2,FALSE)</f>
        <v>227</v>
      </c>
      <c r="J2454">
        <f>VLOOKUP(A2454&amp;"|"&amp;"Spring"&amp;"|"&amp;"Math",kipp_maps!H:J,3,FALSE)</f>
        <v>42</v>
      </c>
      <c r="K2454">
        <f>VLOOKUP(A2454&amp;"|"&amp;"Spring"&amp;"|"&amp;"Math",kipp_maps!H:K,4,FALSE)</f>
        <v>2</v>
      </c>
      <c r="L2454" t="str">
        <f>VLOOKUP(A2454&amp;"|"&amp;"Fall"&amp;"|"&amp;"Math",kipp_maps!H:L,5,FALSE)</f>
        <v>.</v>
      </c>
      <c r="M2454" t="e">
        <f t="shared" si="152"/>
        <v>#VALUE!</v>
      </c>
      <c r="N2454" t="e">
        <f t="shared" si="153"/>
        <v>#VALUE!</v>
      </c>
      <c r="O2454" t="str">
        <f>VLOOKUP(A2454&amp;"|"&amp;"Fall"&amp;"|"&amp;"Reading",kipp_maps!H:I,2,FALSE)</f>
        <v>.</v>
      </c>
      <c r="P2454" t="str">
        <f>VLOOKUP(A2454&amp;"|"&amp;"Fall"&amp;"|"&amp;"Reading",kipp_maps!H:J,3,FALSE)</f>
        <v>.</v>
      </c>
      <c r="Q2454" t="str">
        <f>VLOOKUP(A2454&amp;"|"&amp;"Fall"&amp;"|"&amp;"Reading",kipp_maps!H:K,4,FALSE)</f>
        <v>.</v>
      </c>
      <c r="R2454">
        <f>VLOOKUP(A2454&amp;"|"&amp;"Spring"&amp;"|"&amp;"Reading",kipp_maps!H:I,2,FALSE)</f>
        <v>222</v>
      </c>
      <c r="S2454">
        <f>VLOOKUP(A2454&amp;"|"&amp;"Spring"&amp;"|"&amp;"Reading",kipp_maps!H:J,3,FALSE)</f>
        <v>55</v>
      </c>
      <c r="T2454">
        <f>VLOOKUP(A2454&amp;"|"&amp;"Spring"&amp;"|"&amp;"Reading",kipp_maps!H:K,4,FALSE)</f>
        <v>3</v>
      </c>
      <c r="U2454" t="str">
        <f>VLOOKUP(A2454&amp;"|"&amp;"Fall"&amp;"|"&amp;"Reading",kipp_maps!H:L,5,FALSE)</f>
        <v>.</v>
      </c>
      <c r="V2454" t="e">
        <f t="shared" si="154"/>
        <v>#VALUE!</v>
      </c>
      <c r="W2454" t="e">
        <f t="shared" si="155"/>
        <v>#VALUE!</v>
      </c>
    </row>
    <row r="2455" spans="1:23" x14ac:dyDescent="0.25">
      <c r="A2455">
        <v>29283</v>
      </c>
      <c r="B2455" t="str">
        <f>VLOOKUP(A2455,kipp_maps!A:B,2,FALSE)</f>
        <v>School A</v>
      </c>
      <c r="C2455">
        <f>VLOOKUP(A2455,kipp_maps!A:C,3,FALSE)</f>
        <v>8</v>
      </c>
      <c r="D2455">
        <f>VLOOKUP(A2455,kipp_maps!A:D,4,FALSE)</f>
        <v>2019</v>
      </c>
      <c r="E2455" t="str">
        <f>VLOOKUP(A2455,kipp_maps!A:E,5,FALSE)</f>
        <v>GenEd</v>
      </c>
      <c r="F2455" t="str">
        <f>VLOOKUP(A2455&amp;"|"&amp;"Fall"&amp;"|"&amp;"Math",kipp_maps!H:I,2,FALSE)</f>
        <v>.</v>
      </c>
      <c r="G2455" t="str">
        <f>VLOOKUP(A2455&amp;"|"&amp;"Fall"&amp;"|"&amp;"Math",kipp_maps!H:J,3,FALSE)</f>
        <v>.</v>
      </c>
      <c r="H2455" t="str">
        <f>VLOOKUP(A2455&amp;"|"&amp;"Fall"&amp;"|"&amp;"Math",kipp_maps!H:K,4,FALSE)</f>
        <v>.</v>
      </c>
      <c r="I2455">
        <f>VLOOKUP(A2455&amp;"|"&amp;"Spring"&amp;"|"&amp;"Math",kipp_maps!H:I,2,FALSE)</f>
        <v>236</v>
      </c>
      <c r="J2455">
        <f>VLOOKUP(A2455&amp;"|"&amp;"Spring"&amp;"|"&amp;"Math",kipp_maps!H:J,3,FALSE)</f>
        <v>60</v>
      </c>
      <c r="K2455">
        <f>VLOOKUP(A2455&amp;"|"&amp;"Spring"&amp;"|"&amp;"Math",kipp_maps!H:K,4,FALSE)</f>
        <v>3</v>
      </c>
      <c r="L2455" t="str">
        <f>VLOOKUP(A2455&amp;"|"&amp;"Fall"&amp;"|"&amp;"Math",kipp_maps!H:L,5,FALSE)</f>
        <v>.</v>
      </c>
      <c r="M2455" t="e">
        <f t="shared" si="152"/>
        <v>#VALUE!</v>
      </c>
      <c r="N2455" t="e">
        <f t="shared" si="153"/>
        <v>#VALUE!</v>
      </c>
      <c r="O2455" t="str">
        <f>VLOOKUP(A2455&amp;"|"&amp;"Fall"&amp;"|"&amp;"Reading",kipp_maps!H:I,2,FALSE)</f>
        <v>.</v>
      </c>
      <c r="P2455" t="str">
        <f>VLOOKUP(A2455&amp;"|"&amp;"Fall"&amp;"|"&amp;"Reading",kipp_maps!H:J,3,FALSE)</f>
        <v>.</v>
      </c>
      <c r="Q2455" t="str">
        <f>VLOOKUP(A2455&amp;"|"&amp;"Fall"&amp;"|"&amp;"Reading",kipp_maps!H:K,4,FALSE)</f>
        <v>.</v>
      </c>
      <c r="R2455">
        <f>VLOOKUP(A2455&amp;"|"&amp;"Spring"&amp;"|"&amp;"Reading",kipp_maps!H:I,2,FALSE)</f>
        <v>230</v>
      </c>
      <c r="S2455">
        <f>VLOOKUP(A2455&amp;"|"&amp;"Spring"&amp;"|"&amp;"Reading",kipp_maps!H:J,3,FALSE)</f>
        <v>74</v>
      </c>
      <c r="T2455">
        <f>VLOOKUP(A2455&amp;"|"&amp;"Spring"&amp;"|"&amp;"Reading",kipp_maps!H:K,4,FALSE)</f>
        <v>3</v>
      </c>
      <c r="U2455" t="str">
        <f>VLOOKUP(A2455&amp;"|"&amp;"Fall"&amp;"|"&amp;"Reading",kipp_maps!H:L,5,FALSE)</f>
        <v>.</v>
      </c>
      <c r="V2455" t="e">
        <f t="shared" si="154"/>
        <v>#VALUE!</v>
      </c>
      <c r="W2455" t="e">
        <f t="shared" si="155"/>
        <v>#VALUE!</v>
      </c>
    </row>
    <row r="2456" spans="1:23" x14ac:dyDescent="0.25">
      <c r="A2456">
        <v>12520</v>
      </c>
      <c r="B2456" t="str">
        <f>VLOOKUP(A2456,kipp_maps!A:B,2,FALSE)</f>
        <v>School D</v>
      </c>
      <c r="C2456">
        <f>VLOOKUP(A2456,kipp_maps!A:C,3,FALSE)</f>
        <v>8</v>
      </c>
      <c r="D2456">
        <f>VLOOKUP(A2456,kipp_maps!A:D,4,FALSE)</f>
        <v>2019</v>
      </c>
      <c r="E2456" t="str">
        <f>VLOOKUP(A2456,kipp_maps!A:E,5,FALSE)</f>
        <v>GenEd</v>
      </c>
      <c r="F2456" t="str">
        <f>VLOOKUP(A2456&amp;"|"&amp;"Fall"&amp;"|"&amp;"Math",kipp_maps!H:I,2,FALSE)</f>
        <v>.</v>
      </c>
      <c r="G2456" t="str">
        <f>VLOOKUP(A2456&amp;"|"&amp;"Fall"&amp;"|"&amp;"Math",kipp_maps!H:J,3,FALSE)</f>
        <v>.</v>
      </c>
      <c r="H2456" t="str">
        <f>VLOOKUP(A2456&amp;"|"&amp;"Fall"&amp;"|"&amp;"Math",kipp_maps!H:K,4,FALSE)</f>
        <v>.</v>
      </c>
      <c r="I2456">
        <f>VLOOKUP(A2456&amp;"|"&amp;"Spring"&amp;"|"&amp;"Math",kipp_maps!H:I,2,FALSE)</f>
        <v>228</v>
      </c>
      <c r="J2456">
        <f>VLOOKUP(A2456&amp;"|"&amp;"Spring"&amp;"|"&amp;"Math",kipp_maps!H:J,3,FALSE)</f>
        <v>44</v>
      </c>
      <c r="K2456">
        <f>VLOOKUP(A2456&amp;"|"&amp;"Spring"&amp;"|"&amp;"Math",kipp_maps!H:K,4,FALSE)</f>
        <v>2</v>
      </c>
      <c r="L2456" t="str">
        <f>VLOOKUP(A2456&amp;"|"&amp;"Fall"&amp;"|"&amp;"Math",kipp_maps!H:L,5,FALSE)</f>
        <v>.</v>
      </c>
      <c r="M2456" t="e">
        <f t="shared" si="152"/>
        <v>#VALUE!</v>
      </c>
      <c r="N2456" t="e">
        <f t="shared" si="153"/>
        <v>#VALUE!</v>
      </c>
      <c r="O2456" t="str">
        <f>VLOOKUP(A2456&amp;"|"&amp;"Fall"&amp;"|"&amp;"Reading",kipp_maps!H:I,2,FALSE)</f>
        <v>.</v>
      </c>
      <c r="P2456" t="str">
        <f>VLOOKUP(A2456&amp;"|"&amp;"Fall"&amp;"|"&amp;"Reading",kipp_maps!H:J,3,FALSE)</f>
        <v>.</v>
      </c>
      <c r="Q2456" t="str">
        <f>VLOOKUP(A2456&amp;"|"&amp;"Fall"&amp;"|"&amp;"Reading",kipp_maps!H:K,4,FALSE)</f>
        <v>.</v>
      </c>
      <c r="R2456">
        <f>VLOOKUP(A2456&amp;"|"&amp;"Spring"&amp;"|"&amp;"Reading",kipp_maps!H:I,2,FALSE)</f>
        <v>214</v>
      </c>
      <c r="S2456">
        <f>VLOOKUP(A2456&amp;"|"&amp;"Spring"&amp;"|"&amp;"Reading",kipp_maps!H:J,3,FALSE)</f>
        <v>35</v>
      </c>
      <c r="T2456">
        <f>VLOOKUP(A2456&amp;"|"&amp;"Spring"&amp;"|"&amp;"Reading",kipp_maps!H:K,4,FALSE)</f>
        <v>2</v>
      </c>
      <c r="U2456" t="str">
        <f>VLOOKUP(A2456&amp;"|"&amp;"Fall"&amp;"|"&amp;"Reading",kipp_maps!H:L,5,FALSE)</f>
        <v>.</v>
      </c>
      <c r="V2456" t="e">
        <f t="shared" si="154"/>
        <v>#VALUE!</v>
      </c>
      <c r="W2456" t="e">
        <f t="shared" si="155"/>
        <v>#VALUE!</v>
      </c>
    </row>
    <row r="2457" spans="1:23" x14ac:dyDescent="0.25">
      <c r="A2457">
        <v>29781</v>
      </c>
      <c r="B2457" t="str">
        <f>VLOOKUP(A2457,kipp_maps!A:B,2,FALSE)</f>
        <v>School A</v>
      </c>
      <c r="C2457">
        <f>VLOOKUP(A2457,kipp_maps!A:C,3,FALSE)</f>
        <v>8</v>
      </c>
      <c r="D2457">
        <f>VLOOKUP(A2457,kipp_maps!A:D,4,FALSE)</f>
        <v>2019</v>
      </c>
      <c r="E2457" t="str">
        <f>VLOOKUP(A2457,kipp_maps!A:E,5,FALSE)</f>
        <v>Gifted</v>
      </c>
      <c r="F2457" t="str">
        <f>VLOOKUP(A2457&amp;"|"&amp;"Fall"&amp;"|"&amp;"Math",kipp_maps!H:I,2,FALSE)</f>
        <v>.</v>
      </c>
      <c r="G2457" t="str">
        <f>VLOOKUP(A2457&amp;"|"&amp;"Fall"&amp;"|"&amp;"Math",kipp_maps!H:J,3,FALSE)</f>
        <v>.</v>
      </c>
      <c r="H2457" t="str">
        <f>VLOOKUP(A2457&amp;"|"&amp;"Fall"&amp;"|"&amp;"Math",kipp_maps!H:K,4,FALSE)</f>
        <v>.</v>
      </c>
      <c r="I2457">
        <f>VLOOKUP(A2457&amp;"|"&amp;"Spring"&amp;"|"&amp;"Math",kipp_maps!H:I,2,FALSE)</f>
        <v>248</v>
      </c>
      <c r="J2457">
        <f>VLOOKUP(A2457&amp;"|"&amp;"Spring"&amp;"|"&amp;"Math",kipp_maps!H:J,3,FALSE)</f>
        <v>81</v>
      </c>
      <c r="K2457">
        <f>VLOOKUP(A2457&amp;"|"&amp;"Spring"&amp;"|"&amp;"Math",kipp_maps!H:K,4,FALSE)</f>
        <v>4</v>
      </c>
      <c r="L2457" t="str">
        <f>VLOOKUP(A2457&amp;"|"&amp;"Fall"&amp;"|"&amp;"Math",kipp_maps!H:L,5,FALSE)</f>
        <v>.</v>
      </c>
      <c r="M2457" t="e">
        <f t="shared" si="152"/>
        <v>#VALUE!</v>
      </c>
      <c r="N2457" t="e">
        <f t="shared" si="153"/>
        <v>#VALUE!</v>
      </c>
      <c r="O2457" t="str">
        <f>VLOOKUP(A2457&amp;"|"&amp;"Fall"&amp;"|"&amp;"Reading",kipp_maps!H:I,2,FALSE)</f>
        <v>.</v>
      </c>
      <c r="P2457" t="str">
        <f>VLOOKUP(A2457&amp;"|"&amp;"Fall"&amp;"|"&amp;"Reading",kipp_maps!H:J,3,FALSE)</f>
        <v>.</v>
      </c>
      <c r="Q2457" t="str">
        <f>VLOOKUP(A2457&amp;"|"&amp;"Fall"&amp;"|"&amp;"Reading",kipp_maps!H:K,4,FALSE)</f>
        <v>.</v>
      </c>
      <c r="R2457">
        <f>VLOOKUP(A2457&amp;"|"&amp;"Spring"&amp;"|"&amp;"Reading",kipp_maps!H:I,2,FALSE)</f>
        <v>235</v>
      </c>
      <c r="S2457">
        <f>VLOOKUP(A2457&amp;"|"&amp;"Spring"&amp;"|"&amp;"Reading",kipp_maps!H:J,3,FALSE)</f>
        <v>83</v>
      </c>
      <c r="T2457">
        <f>VLOOKUP(A2457&amp;"|"&amp;"Spring"&amp;"|"&amp;"Reading",kipp_maps!H:K,4,FALSE)</f>
        <v>4</v>
      </c>
      <c r="U2457" t="str">
        <f>VLOOKUP(A2457&amp;"|"&amp;"Fall"&amp;"|"&amp;"Reading",kipp_maps!H:L,5,FALSE)</f>
        <v>.</v>
      </c>
      <c r="V2457" t="e">
        <f t="shared" si="154"/>
        <v>#VALUE!</v>
      </c>
      <c r="W2457" t="e">
        <f t="shared" si="155"/>
        <v>#VALUE!</v>
      </c>
    </row>
    <row r="2458" spans="1:23" x14ac:dyDescent="0.25">
      <c r="A2458">
        <v>22514</v>
      </c>
      <c r="B2458" t="str">
        <f>VLOOKUP(A2458,kipp_maps!A:B,2,FALSE)</f>
        <v>School C</v>
      </c>
      <c r="C2458">
        <f>VLOOKUP(A2458,kipp_maps!A:C,3,FALSE)</f>
        <v>8</v>
      </c>
      <c r="D2458">
        <f>VLOOKUP(A2458,kipp_maps!A:D,4,FALSE)</f>
        <v>2019</v>
      </c>
      <c r="E2458" t="str">
        <f>VLOOKUP(A2458,kipp_maps!A:E,5,FALSE)</f>
        <v>SPED</v>
      </c>
      <c r="F2458" t="str">
        <f>VLOOKUP(A2458&amp;"|"&amp;"Fall"&amp;"|"&amp;"Math",kipp_maps!H:I,2,FALSE)</f>
        <v>.</v>
      </c>
      <c r="G2458" t="str">
        <f>VLOOKUP(A2458&amp;"|"&amp;"Fall"&amp;"|"&amp;"Math",kipp_maps!H:J,3,FALSE)</f>
        <v>.</v>
      </c>
      <c r="H2458" t="str">
        <f>VLOOKUP(A2458&amp;"|"&amp;"Fall"&amp;"|"&amp;"Math",kipp_maps!H:K,4,FALSE)</f>
        <v>.</v>
      </c>
      <c r="I2458">
        <f>VLOOKUP(A2458&amp;"|"&amp;"Spring"&amp;"|"&amp;"Math",kipp_maps!H:I,2,FALSE)</f>
        <v>206</v>
      </c>
      <c r="J2458">
        <f>VLOOKUP(A2458&amp;"|"&amp;"Spring"&amp;"|"&amp;"Math",kipp_maps!H:J,3,FALSE)</f>
        <v>10</v>
      </c>
      <c r="K2458">
        <f>VLOOKUP(A2458&amp;"|"&amp;"Spring"&amp;"|"&amp;"Math",kipp_maps!H:K,4,FALSE)</f>
        <v>1</v>
      </c>
      <c r="L2458" t="str">
        <f>VLOOKUP(A2458&amp;"|"&amp;"Fall"&amp;"|"&amp;"Math",kipp_maps!H:L,5,FALSE)</f>
        <v>.</v>
      </c>
      <c r="M2458" t="e">
        <f t="shared" si="152"/>
        <v>#VALUE!</v>
      </c>
      <c r="N2458" t="e">
        <f t="shared" si="153"/>
        <v>#VALUE!</v>
      </c>
      <c r="O2458" t="str">
        <f>VLOOKUP(A2458&amp;"|"&amp;"Fall"&amp;"|"&amp;"Reading",kipp_maps!H:I,2,FALSE)</f>
        <v>.</v>
      </c>
      <c r="P2458" t="str">
        <f>VLOOKUP(A2458&amp;"|"&amp;"Fall"&amp;"|"&amp;"Reading",kipp_maps!H:J,3,FALSE)</f>
        <v>.</v>
      </c>
      <c r="Q2458" t="str">
        <f>VLOOKUP(A2458&amp;"|"&amp;"Fall"&amp;"|"&amp;"Reading",kipp_maps!H:K,4,FALSE)</f>
        <v>.</v>
      </c>
      <c r="R2458">
        <f>VLOOKUP(A2458&amp;"|"&amp;"Spring"&amp;"|"&amp;"Reading",kipp_maps!H:I,2,FALSE)</f>
        <v>211</v>
      </c>
      <c r="S2458">
        <f>VLOOKUP(A2458&amp;"|"&amp;"Spring"&amp;"|"&amp;"Reading",kipp_maps!H:J,3,FALSE)</f>
        <v>28</v>
      </c>
      <c r="T2458">
        <f>VLOOKUP(A2458&amp;"|"&amp;"Spring"&amp;"|"&amp;"Reading",kipp_maps!H:K,4,FALSE)</f>
        <v>2</v>
      </c>
      <c r="U2458" t="str">
        <f>VLOOKUP(A2458&amp;"|"&amp;"Fall"&amp;"|"&amp;"Reading",kipp_maps!H:L,5,FALSE)</f>
        <v>.</v>
      </c>
      <c r="V2458" t="e">
        <f t="shared" si="154"/>
        <v>#VALUE!</v>
      </c>
      <c r="W2458" t="e">
        <f t="shared" si="155"/>
        <v>#VALUE!</v>
      </c>
    </row>
    <row r="2459" spans="1:23" x14ac:dyDescent="0.25">
      <c r="A2459">
        <v>18762</v>
      </c>
      <c r="B2459" t="str">
        <f>VLOOKUP(A2459,kipp_maps!A:B,2,FALSE)</f>
        <v>School D</v>
      </c>
      <c r="C2459">
        <f>VLOOKUP(A2459,kipp_maps!A:C,3,FALSE)</f>
        <v>8</v>
      </c>
      <c r="D2459">
        <f>VLOOKUP(A2459,kipp_maps!A:D,4,FALSE)</f>
        <v>2019</v>
      </c>
      <c r="E2459" t="str">
        <f>VLOOKUP(A2459,kipp_maps!A:E,5,FALSE)</f>
        <v>GenEd</v>
      </c>
      <c r="F2459" t="e">
        <f>VLOOKUP(A2459&amp;"|"&amp;"Fall"&amp;"|"&amp;"Math",kipp_maps!H:I,2,FALSE)</f>
        <v>#N/A</v>
      </c>
      <c r="G2459" t="e">
        <f>VLOOKUP(A2459&amp;"|"&amp;"Fall"&amp;"|"&amp;"Math",kipp_maps!H:J,3,FALSE)</f>
        <v>#N/A</v>
      </c>
      <c r="H2459" t="e">
        <f>VLOOKUP(A2459&amp;"|"&amp;"Fall"&amp;"|"&amp;"Math",kipp_maps!H:K,4,FALSE)</f>
        <v>#N/A</v>
      </c>
      <c r="I2459" t="e">
        <f>VLOOKUP(A2459&amp;"|"&amp;"Spring"&amp;"|"&amp;"Math",kipp_maps!H:I,2,FALSE)</f>
        <v>#N/A</v>
      </c>
      <c r="J2459" t="e">
        <f>VLOOKUP(A2459&amp;"|"&amp;"Spring"&amp;"|"&amp;"Math",kipp_maps!H:J,3,FALSE)</f>
        <v>#N/A</v>
      </c>
      <c r="K2459" t="e">
        <f>VLOOKUP(A2459&amp;"|"&amp;"Spring"&amp;"|"&amp;"Math",kipp_maps!H:K,4,FALSE)</f>
        <v>#N/A</v>
      </c>
      <c r="L2459" t="e">
        <f>VLOOKUP(A2459&amp;"|"&amp;"Fall"&amp;"|"&amp;"Math",kipp_maps!H:L,5,FALSE)</f>
        <v>#N/A</v>
      </c>
      <c r="M2459" t="e">
        <f t="shared" si="152"/>
        <v>#N/A</v>
      </c>
      <c r="N2459" t="e">
        <f t="shared" si="153"/>
        <v>#N/A</v>
      </c>
      <c r="O2459" t="str">
        <f>VLOOKUP(A2459&amp;"|"&amp;"Fall"&amp;"|"&amp;"Reading",kipp_maps!H:I,2,FALSE)</f>
        <v>.</v>
      </c>
      <c r="P2459" t="str">
        <f>VLOOKUP(A2459&amp;"|"&amp;"Fall"&amp;"|"&amp;"Reading",kipp_maps!H:J,3,FALSE)</f>
        <v>.</v>
      </c>
      <c r="Q2459" t="str">
        <f>VLOOKUP(A2459&amp;"|"&amp;"Fall"&amp;"|"&amp;"Reading",kipp_maps!H:K,4,FALSE)</f>
        <v>.</v>
      </c>
      <c r="R2459">
        <f>VLOOKUP(A2459&amp;"|"&amp;"Spring"&amp;"|"&amp;"Reading",kipp_maps!H:I,2,FALSE)</f>
        <v>213</v>
      </c>
      <c r="S2459">
        <f>VLOOKUP(A2459&amp;"|"&amp;"Spring"&amp;"|"&amp;"Reading",kipp_maps!H:J,3,FALSE)</f>
        <v>33</v>
      </c>
      <c r="T2459">
        <f>VLOOKUP(A2459&amp;"|"&amp;"Spring"&amp;"|"&amp;"Reading",kipp_maps!H:K,4,FALSE)</f>
        <v>2</v>
      </c>
      <c r="U2459" t="str">
        <f>VLOOKUP(A2459&amp;"|"&amp;"Fall"&amp;"|"&amp;"Reading",kipp_maps!H:L,5,FALSE)</f>
        <v>.</v>
      </c>
      <c r="V2459" t="e">
        <f t="shared" si="154"/>
        <v>#VALUE!</v>
      </c>
      <c r="W2459" t="e">
        <f t="shared" si="155"/>
        <v>#VALUE!</v>
      </c>
    </row>
    <row r="2460" spans="1:23" x14ac:dyDescent="0.25">
      <c r="A2460">
        <v>29505</v>
      </c>
      <c r="B2460" t="str">
        <f>VLOOKUP(A2460,kipp_maps!A:B,2,FALSE)</f>
        <v>School A</v>
      </c>
      <c r="C2460">
        <f>VLOOKUP(A2460,kipp_maps!A:C,3,FALSE)</f>
        <v>8</v>
      </c>
      <c r="D2460">
        <f>VLOOKUP(A2460,kipp_maps!A:D,4,FALSE)</f>
        <v>2019</v>
      </c>
      <c r="E2460" t="str">
        <f>VLOOKUP(A2460,kipp_maps!A:E,5,FALSE)</f>
        <v>GenEd</v>
      </c>
      <c r="F2460" t="str">
        <f>VLOOKUP(A2460&amp;"|"&amp;"Fall"&amp;"|"&amp;"Math",kipp_maps!H:I,2,FALSE)</f>
        <v>.</v>
      </c>
      <c r="G2460" t="str">
        <f>VLOOKUP(A2460&amp;"|"&amp;"Fall"&amp;"|"&amp;"Math",kipp_maps!H:J,3,FALSE)</f>
        <v>.</v>
      </c>
      <c r="H2460" t="str">
        <f>VLOOKUP(A2460&amp;"|"&amp;"Fall"&amp;"|"&amp;"Math",kipp_maps!H:K,4,FALSE)</f>
        <v>.</v>
      </c>
      <c r="I2460">
        <f>VLOOKUP(A2460&amp;"|"&amp;"Spring"&amp;"|"&amp;"Math",kipp_maps!H:I,2,FALSE)</f>
        <v>223</v>
      </c>
      <c r="J2460">
        <f>VLOOKUP(A2460&amp;"|"&amp;"Spring"&amp;"|"&amp;"Math",kipp_maps!H:J,3,FALSE)</f>
        <v>34</v>
      </c>
      <c r="K2460">
        <f>VLOOKUP(A2460&amp;"|"&amp;"Spring"&amp;"|"&amp;"Math",kipp_maps!H:K,4,FALSE)</f>
        <v>2</v>
      </c>
      <c r="L2460" t="str">
        <f>VLOOKUP(A2460&amp;"|"&amp;"Fall"&amp;"|"&amp;"Math",kipp_maps!H:L,5,FALSE)</f>
        <v>.</v>
      </c>
      <c r="M2460" t="e">
        <f t="shared" si="152"/>
        <v>#VALUE!</v>
      </c>
      <c r="N2460" t="e">
        <f t="shared" si="153"/>
        <v>#VALUE!</v>
      </c>
      <c r="O2460" t="str">
        <f>VLOOKUP(A2460&amp;"|"&amp;"Fall"&amp;"|"&amp;"Reading",kipp_maps!H:I,2,FALSE)</f>
        <v>.</v>
      </c>
      <c r="P2460" t="str">
        <f>VLOOKUP(A2460&amp;"|"&amp;"Fall"&amp;"|"&amp;"Reading",kipp_maps!H:J,3,FALSE)</f>
        <v>.</v>
      </c>
      <c r="Q2460" t="str">
        <f>VLOOKUP(A2460&amp;"|"&amp;"Fall"&amp;"|"&amp;"Reading",kipp_maps!H:K,4,FALSE)</f>
        <v>.</v>
      </c>
      <c r="R2460">
        <f>VLOOKUP(A2460&amp;"|"&amp;"Spring"&amp;"|"&amp;"Reading",kipp_maps!H:I,2,FALSE)</f>
        <v>222</v>
      </c>
      <c r="S2460">
        <f>VLOOKUP(A2460&amp;"|"&amp;"Spring"&amp;"|"&amp;"Reading",kipp_maps!H:J,3,FALSE)</f>
        <v>55</v>
      </c>
      <c r="T2460">
        <f>VLOOKUP(A2460&amp;"|"&amp;"Spring"&amp;"|"&amp;"Reading",kipp_maps!H:K,4,FALSE)</f>
        <v>3</v>
      </c>
      <c r="U2460" t="str">
        <f>VLOOKUP(A2460&amp;"|"&amp;"Fall"&amp;"|"&amp;"Reading",kipp_maps!H:L,5,FALSE)</f>
        <v>.</v>
      </c>
      <c r="V2460" t="e">
        <f t="shared" si="154"/>
        <v>#VALUE!</v>
      </c>
      <c r="W2460" t="e">
        <f t="shared" si="155"/>
        <v>#VALUE!</v>
      </c>
    </row>
    <row r="2461" spans="1:23" x14ac:dyDescent="0.25">
      <c r="A2461">
        <v>27325</v>
      </c>
      <c r="B2461" t="str">
        <f>VLOOKUP(A2461,kipp_maps!A:B,2,FALSE)</f>
        <v>School C</v>
      </c>
      <c r="C2461">
        <f>VLOOKUP(A2461,kipp_maps!A:C,3,FALSE)</f>
        <v>8</v>
      </c>
      <c r="D2461">
        <f>VLOOKUP(A2461,kipp_maps!A:D,4,FALSE)</f>
        <v>2019</v>
      </c>
      <c r="E2461" t="str">
        <f>VLOOKUP(A2461,kipp_maps!A:E,5,FALSE)</f>
        <v>GenEd</v>
      </c>
      <c r="F2461" t="str">
        <f>VLOOKUP(A2461&amp;"|"&amp;"Fall"&amp;"|"&amp;"Math",kipp_maps!H:I,2,FALSE)</f>
        <v>.</v>
      </c>
      <c r="G2461" t="str">
        <f>VLOOKUP(A2461&amp;"|"&amp;"Fall"&amp;"|"&amp;"Math",kipp_maps!H:J,3,FALSE)</f>
        <v>.</v>
      </c>
      <c r="H2461" t="str">
        <f>VLOOKUP(A2461&amp;"|"&amp;"Fall"&amp;"|"&amp;"Math",kipp_maps!H:K,4,FALSE)</f>
        <v>.</v>
      </c>
      <c r="I2461">
        <f>VLOOKUP(A2461&amp;"|"&amp;"Spring"&amp;"|"&amp;"Math",kipp_maps!H:I,2,FALSE)</f>
        <v>238</v>
      </c>
      <c r="J2461">
        <f>VLOOKUP(A2461&amp;"|"&amp;"Spring"&amp;"|"&amp;"Math",kipp_maps!H:J,3,FALSE)</f>
        <v>64</v>
      </c>
      <c r="K2461">
        <f>VLOOKUP(A2461&amp;"|"&amp;"Spring"&amp;"|"&amp;"Math",kipp_maps!H:K,4,FALSE)</f>
        <v>3</v>
      </c>
      <c r="L2461" t="str">
        <f>VLOOKUP(A2461&amp;"|"&amp;"Fall"&amp;"|"&amp;"Math",kipp_maps!H:L,5,FALSE)</f>
        <v>.</v>
      </c>
      <c r="M2461" t="e">
        <f t="shared" si="152"/>
        <v>#VALUE!</v>
      </c>
      <c r="N2461" t="e">
        <f t="shared" si="153"/>
        <v>#VALUE!</v>
      </c>
      <c r="O2461" t="str">
        <f>VLOOKUP(A2461&amp;"|"&amp;"Fall"&amp;"|"&amp;"Reading",kipp_maps!H:I,2,FALSE)</f>
        <v>.</v>
      </c>
      <c r="P2461" t="str">
        <f>VLOOKUP(A2461&amp;"|"&amp;"Fall"&amp;"|"&amp;"Reading",kipp_maps!H:J,3,FALSE)</f>
        <v>.</v>
      </c>
      <c r="Q2461" t="str">
        <f>VLOOKUP(A2461&amp;"|"&amp;"Fall"&amp;"|"&amp;"Reading",kipp_maps!H:K,4,FALSE)</f>
        <v>.</v>
      </c>
      <c r="R2461">
        <f>VLOOKUP(A2461&amp;"|"&amp;"Spring"&amp;"|"&amp;"Reading",kipp_maps!H:I,2,FALSE)</f>
        <v>222</v>
      </c>
      <c r="S2461">
        <f>VLOOKUP(A2461&amp;"|"&amp;"Spring"&amp;"|"&amp;"Reading",kipp_maps!H:J,3,FALSE)</f>
        <v>55</v>
      </c>
      <c r="T2461">
        <f>VLOOKUP(A2461&amp;"|"&amp;"Spring"&amp;"|"&amp;"Reading",kipp_maps!H:K,4,FALSE)</f>
        <v>3</v>
      </c>
      <c r="U2461" t="str">
        <f>VLOOKUP(A2461&amp;"|"&amp;"Fall"&amp;"|"&amp;"Reading",kipp_maps!H:L,5,FALSE)</f>
        <v>.</v>
      </c>
      <c r="V2461" t="e">
        <f t="shared" si="154"/>
        <v>#VALUE!</v>
      </c>
      <c r="W2461" t="e">
        <f t="shared" si="155"/>
        <v>#VALUE!</v>
      </c>
    </row>
    <row r="2462" spans="1:23" x14ac:dyDescent="0.25">
      <c r="A2462">
        <v>25185</v>
      </c>
      <c r="B2462" t="str">
        <f>VLOOKUP(A2462,kipp_maps!A:B,2,FALSE)</f>
        <v>School D</v>
      </c>
      <c r="C2462">
        <f>VLOOKUP(A2462,kipp_maps!A:C,3,FALSE)</f>
        <v>8</v>
      </c>
      <c r="D2462">
        <f>VLOOKUP(A2462,kipp_maps!A:D,4,FALSE)</f>
        <v>2019</v>
      </c>
      <c r="E2462" t="str">
        <f>VLOOKUP(A2462,kipp_maps!A:E,5,FALSE)</f>
        <v>GenEd</v>
      </c>
      <c r="F2462" t="str">
        <f>VLOOKUP(A2462&amp;"|"&amp;"Fall"&amp;"|"&amp;"Math",kipp_maps!H:I,2,FALSE)</f>
        <v>.</v>
      </c>
      <c r="G2462" t="str">
        <f>VLOOKUP(A2462&amp;"|"&amp;"Fall"&amp;"|"&amp;"Math",kipp_maps!H:J,3,FALSE)</f>
        <v>.</v>
      </c>
      <c r="H2462" t="str">
        <f>VLOOKUP(A2462&amp;"|"&amp;"Fall"&amp;"|"&amp;"Math",kipp_maps!H:K,4,FALSE)</f>
        <v>.</v>
      </c>
      <c r="I2462">
        <f>VLOOKUP(A2462&amp;"|"&amp;"Spring"&amp;"|"&amp;"Math",kipp_maps!H:I,2,FALSE)</f>
        <v>224</v>
      </c>
      <c r="J2462">
        <f>VLOOKUP(A2462&amp;"|"&amp;"Spring"&amp;"|"&amp;"Math",kipp_maps!H:J,3,FALSE)</f>
        <v>36</v>
      </c>
      <c r="K2462">
        <f>VLOOKUP(A2462&amp;"|"&amp;"Spring"&amp;"|"&amp;"Math",kipp_maps!H:K,4,FALSE)</f>
        <v>2</v>
      </c>
      <c r="L2462" t="str">
        <f>VLOOKUP(A2462&amp;"|"&amp;"Fall"&amp;"|"&amp;"Math",kipp_maps!H:L,5,FALSE)</f>
        <v>.</v>
      </c>
      <c r="M2462" t="e">
        <f t="shared" si="152"/>
        <v>#VALUE!</v>
      </c>
      <c r="N2462" t="e">
        <f t="shared" si="153"/>
        <v>#VALUE!</v>
      </c>
      <c r="O2462" t="str">
        <f>VLOOKUP(A2462&amp;"|"&amp;"Fall"&amp;"|"&amp;"Reading",kipp_maps!H:I,2,FALSE)</f>
        <v>.</v>
      </c>
      <c r="P2462" t="str">
        <f>VLOOKUP(A2462&amp;"|"&amp;"Fall"&amp;"|"&amp;"Reading",kipp_maps!H:J,3,FALSE)</f>
        <v>.</v>
      </c>
      <c r="Q2462" t="str">
        <f>VLOOKUP(A2462&amp;"|"&amp;"Fall"&amp;"|"&amp;"Reading",kipp_maps!H:K,4,FALSE)</f>
        <v>.</v>
      </c>
      <c r="R2462">
        <f>VLOOKUP(A2462&amp;"|"&amp;"Spring"&amp;"|"&amp;"Reading",kipp_maps!H:I,2,FALSE)</f>
        <v>221</v>
      </c>
      <c r="S2462">
        <f>VLOOKUP(A2462&amp;"|"&amp;"Spring"&amp;"|"&amp;"Reading",kipp_maps!H:J,3,FALSE)</f>
        <v>52</v>
      </c>
      <c r="T2462">
        <f>VLOOKUP(A2462&amp;"|"&amp;"Spring"&amp;"|"&amp;"Reading",kipp_maps!H:K,4,FALSE)</f>
        <v>3</v>
      </c>
      <c r="U2462" t="str">
        <f>VLOOKUP(A2462&amp;"|"&amp;"Fall"&amp;"|"&amp;"Reading",kipp_maps!H:L,5,FALSE)</f>
        <v>.</v>
      </c>
      <c r="V2462" t="e">
        <f t="shared" si="154"/>
        <v>#VALUE!</v>
      </c>
      <c r="W2462" t="e">
        <f t="shared" si="155"/>
        <v>#VALUE!</v>
      </c>
    </row>
    <row r="2463" spans="1:23" x14ac:dyDescent="0.25">
      <c r="A2463">
        <v>13903</v>
      </c>
      <c r="B2463" t="str">
        <f>VLOOKUP(A2463,kipp_maps!A:B,2,FALSE)</f>
        <v>School D</v>
      </c>
      <c r="C2463">
        <f>VLOOKUP(A2463,kipp_maps!A:C,3,FALSE)</f>
        <v>8</v>
      </c>
      <c r="D2463">
        <f>VLOOKUP(A2463,kipp_maps!A:D,4,FALSE)</f>
        <v>2019</v>
      </c>
      <c r="E2463" t="str">
        <f>VLOOKUP(A2463,kipp_maps!A:E,5,FALSE)</f>
        <v>GenEd</v>
      </c>
      <c r="F2463" t="str">
        <f>VLOOKUP(A2463&amp;"|"&amp;"Fall"&amp;"|"&amp;"Math",kipp_maps!H:I,2,FALSE)</f>
        <v>.</v>
      </c>
      <c r="G2463" t="str">
        <f>VLOOKUP(A2463&amp;"|"&amp;"Fall"&amp;"|"&amp;"Math",kipp_maps!H:J,3,FALSE)</f>
        <v>.</v>
      </c>
      <c r="H2463" t="str">
        <f>VLOOKUP(A2463&amp;"|"&amp;"Fall"&amp;"|"&amp;"Math",kipp_maps!H:K,4,FALSE)</f>
        <v>.</v>
      </c>
      <c r="I2463">
        <f>VLOOKUP(A2463&amp;"|"&amp;"Spring"&amp;"|"&amp;"Math",kipp_maps!H:I,2,FALSE)</f>
        <v>216</v>
      </c>
      <c r="J2463">
        <f>VLOOKUP(A2463&amp;"|"&amp;"Spring"&amp;"|"&amp;"Math",kipp_maps!H:J,3,FALSE)</f>
        <v>22</v>
      </c>
      <c r="K2463">
        <f>VLOOKUP(A2463&amp;"|"&amp;"Spring"&amp;"|"&amp;"Math",kipp_maps!H:K,4,FALSE)</f>
        <v>1</v>
      </c>
      <c r="L2463" t="str">
        <f>VLOOKUP(A2463&amp;"|"&amp;"Fall"&amp;"|"&amp;"Math",kipp_maps!H:L,5,FALSE)</f>
        <v>.</v>
      </c>
      <c r="M2463" t="e">
        <f t="shared" si="152"/>
        <v>#VALUE!</v>
      </c>
      <c r="N2463" t="e">
        <f t="shared" si="153"/>
        <v>#VALUE!</v>
      </c>
      <c r="O2463" t="str">
        <f>VLOOKUP(A2463&amp;"|"&amp;"Fall"&amp;"|"&amp;"Reading",kipp_maps!H:I,2,FALSE)</f>
        <v>.</v>
      </c>
      <c r="P2463" t="str">
        <f>VLOOKUP(A2463&amp;"|"&amp;"Fall"&amp;"|"&amp;"Reading",kipp_maps!H:J,3,FALSE)</f>
        <v>.</v>
      </c>
      <c r="Q2463" t="str">
        <f>VLOOKUP(A2463&amp;"|"&amp;"Fall"&amp;"|"&amp;"Reading",kipp_maps!H:K,4,FALSE)</f>
        <v>.</v>
      </c>
      <c r="R2463">
        <f>VLOOKUP(A2463&amp;"|"&amp;"Spring"&amp;"|"&amp;"Reading",kipp_maps!H:I,2,FALSE)</f>
        <v>207</v>
      </c>
      <c r="S2463">
        <f>VLOOKUP(A2463&amp;"|"&amp;"Spring"&amp;"|"&amp;"Reading",kipp_maps!H:J,3,FALSE)</f>
        <v>20</v>
      </c>
      <c r="T2463">
        <f>VLOOKUP(A2463&amp;"|"&amp;"Spring"&amp;"|"&amp;"Reading",kipp_maps!H:K,4,FALSE)</f>
        <v>1</v>
      </c>
      <c r="U2463" t="str">
        <f>VLOOKUP(A2463&amp;"|"&amp;"Fall"&amp;"|"&amp;"Reading",kipp_maps!H:L,5,FALSE)</f>
        <v>.</v>
      </c>
      <c r="V2463" t="e">
        <f t="shared" si="154"/>
        <v>#VALUE!</v>
      </c>
      <c r="W2463" t="e">
        <f t="shared" si="155"/>
        <v>#VALUE!</v>
      </c>
    </row>
    <row r="2464" spans="1:23" x14ac:dyDescent="0.25">
      <c r="A2464">
        <v>25124</v>
      </c>
      <c r="B2464" t="str">
        <f>VLOOKUP(A2464,kipp_maps!A:B,2,FALSE)</f>
        <v>School F</v>
      </c>
      <c r="C2464">
        <f>VLOOKUP(A2464,kipp_maps!A:C,3,FALSE)</f>
        <v>0</v>
      </c>
      <c r="D2464">
        <f>VLOOKUP(A2464,kipp_maps!A:D,4,FALSE)</f>
        <v>2019</v>
      </c>
      <c r="E2464" t="str">
        <f>VLOOKUP(A2464,kipp_maps!A:E,5,FALSE)</f>
        <v>GenEd</v>
      </c>
      <c r="F2464">
        <f>VLOOKUP(A2464&amp;"|"&amp;"Fall"&amp;"|"&amp;"Math",kipp_maps!H:I,2,FALSE)</f>
        <v>129</v>
      </c>
      <c r="G2464">
        <f>VLOOKUP(A2464&amp;"|"&amp;"Fall"&amp;"|"&amp;"Math",kipp_maps!H:J,3,FALSE)</f>
        <v>23</v>
      </c>
      <c r="H2464">
        <f>VLOOKUP(A2464&amp;"|"&amp;"Fall"&amp;"|"&amp;"Math",kipp_maps!H:K,4,FALSE)</f>
        <v>1</v>
      </c>
      <c r="I2464">
        <f>VLOOKUP(A2464&amp;"|"&amp;"Spring"&amp;"|"&amp;"Math",kipp_maps!H:I,2,FALSE)</f>
        <v>168</v>
      </c>
      <c r="J2464">
        <f>VLOOKUP(A2464&amp;"|"&amp;"Spring"&amp;"|"&amp;"Math",kipp_maps!H:J,3,FALSE)</f>
        <v>74</v>
      </c>
      <c r="K2464">
        <f>VLOOKUP(A2464&amp;"|"&amp;"Spring"&amp;"|"&amp;"Math",kipp_maps!H:K,4,FALSE)</f>
        <v>3</v>
      </c>
      <c r="L2464">
        <f>VLOOKUP(A2464&amp;"|"&amp;"Fall"&amp;"|"&amp;"Math",kipp_maps!H:L,5,FALSE)</f>
        <v>21</v>
      </c>
      <c r="M2464">
        <f t="shared" si="152"/>
        <v>39</v>
      </c>
      <c r="N2464">
        <f t="shared" si="153"/>
        <v>18</v>
      </c>
      <c r="O2464">
        <f>VLOOKUP(A2464&amp;"|"&amp;"Fall"&amp;"|"&amp;"Reading",kipp_maps!H:I,2,FALSE)</f>
        <v>144</v>
      </c>
      <c r="P2464">
        <f>VLOOKUP(A2464&amp;"|"&amp;"Fall"&amp;"|"&amp;"Reading",kipp_maps!H:J,3,FALSE)</f>
        <v>59</v>
      </c>
      <c r="Q2464">
        <f>VLOOKUP(A2464&amp;"|"&amp;"Fall"&amp;"|"&amp;"Reading",kipp_maps!H:K,4,FALSE)</f>
        <v>3</v>
      </c>
      <c r="R2464">
        <f>VLOOKUP(A2464&amp;"|"&amp;"Spring"&amp;"|"&amp;"Reading",kipp_maps!H:I,2,FALSE)</f>
        <v>170</v>
      </c>
      <c r="S2464">
        <f>VLOOKUP(A2464&amp;"|"&amp;"Spring"&amp;"|"&amp;"Reading",kipp_maps!H:J,3,FALSE)</f>
        <v>82</v>
      </c>
      <c r="T2464">
        <f>VLOOKUP(A2464&amp;"|"&amp;"Spring"&amp;"|"&amp;"Reading",kipp_maps!H:K,4,FALSE)</f>
        <v>4</v>
      </c>
      <c r="U2464">
        <f>VLOOKUP(A2464&amp;"|"&amp;"Fall"&amp;"|"&amp;"Reading",kipp_maps!H:L,5,FALSE)</f>
        <v>16</v>
      </c>
      <c r="V2464">
        <f t="shared" si="154"/>
        <v>26</v>
      </c>
      <c r="W2464">
        <f t="shared" si="155"/>
        <v>10</v>
      </c>
    </row>
    <row r="2465" spans="1:23" x14ac:dyDescent="0.25">
      <c r="A2465">
        <v>26397</v>
      </c>
      <c r="B2465" t="str">
        <f>VLOOKUP(A2465,kipp_maps!A:B,2,FALSE)</f>
        <v>School G</v>
      </c>
      <c r="C2465">
        <f>VLOOKUP(A2465,kipp_maps!A:C,3,FALSE)</f>
        <v>0</v>
      </c>
      <c r="D2465">
        <f>VLOOKUP(A2465,kipp_maps!A:D,4,FALSE)</f>
        <v>2019</v>
      </c>
      <c r="E2465" t="str">
        <f>VLOOKUP(A2465,kipp_maps!A:E,5,FALSE)</f>
        <v>GenEd</v>
      </c>
      <c r="F2465">
        <f>VLOOKUP(A2465&amp;"|"&amp;"Fall"&amp;"|"&amp;"Math",kipp_maps!H:I,2,FALSE)</f>
        <v>130</v>
      </c>
      <c r="G2465">
        <f>VLOOKUP(A2465&amp;"|"&amp;"Fall"&amp;"|"&amp;"Math",kipp_maps!H:J,3,FALSE)</f>
        <v>25</v>
      </c>
      <c r="H2465">
        <f>VLOOKUP(A2465&amp;"|"&amp;"Fall"&amp;"|"&amp;"Math",kipp_maps!H:K,4,FALSE)</f>
        <v>2</v>
      </c>
      <c r="I2465">
        <f>VLOOKUP(A2465&amp;"|"&amp;"Spring"&amp;"|"&amp;"Math",kipp_maps!H:I,2,FALSE)</f>
        <v>155</v>
      </c>
      <c r="J2465">
        <f>VLOOKUP(A2465&amp;"|"&amp;"Spring"&amp;"|"&amp;"Math",kipp_maps!H:J,3,FALSE)</f>
        <v>38</v>
      </c>
      <c r="K2465">
        <f>VLOOKUP(A2465&amp;"|"&amp;"Spring"&amp;"|"&amp;"Math",kipp_maps!H:K,4,FALSE)</f>
        <v>2</v>
      </c>
      <c r="L2465">
        <f>VLOOKUP(A2465&amp;"|"&amp;"Fall"&amp;"|"&amp;"Math",kipp_maps!H:L,5,FALSE)</f>
        <v>21</v>
      </c>
      <c r="M2465">
        <f t="shared" si="152"/>
        <v>25</v>
      </c>
      <c r="N2465">
        <f t="shared" si="153"/>
        <v>4</v>
      </c>
      <c r="O2465">
        <f>VLOOKUP(A2465&amp;"|"&amp;"Fall"&amp;"|"&amp;"Reading",kipp_maps!H:I,2,FALSE)</f>
        <v>134</v>
      </c>
      <c r="P2465">
        <f>VLOOKUP(A2465&amp;"|"&amp;"Fall"&amp;"|"&amp;"Reading",kipp_maps!H:J,3,FALSE)</f>
        <v>30</v>
      </c>
      <c r="Q2465">
        <f>VLOOKUP(A2465&amp;"|"&amp;"Fall"&amp;"|"&amp;"Reading",kipp_maps!H:K,4,FALSE)</f>
        <v>2</v>
      </c>
      <c r="R2465">
        <f>VLOOKUP(A2465&amp;"|"&amp;"Spring"&amp;"|"&amp;"Reading",kipp_maps!H:I,2,FALSE)</f>
        <v>160</v>
      </c>
      <c r="S2465">
        <f>VLOOKUP(A2465&amp;"|"&amp;"Spring"&amp;"|"&amp;"Reading",kipp_maps!H:J,3,FALSE)</f>
        <v>56</v>
      </c>
      <c r="T2465">
        <f>VLOOKUP(A2465&amp;"|"&amp;"Spring"&amp;"|"&amp;"Reading",kipp_maps!H:K,4,FALSE)</f>
        <v>3</v>
      </c>
      <c r="U2465">
        <f>VLOOKUP(A2465&amp;"|"&amp;"Fall"&amp;"|"&amp;"Reading",kipp_maps!H:L,5,FALSE)</f>
        <v>19</v>
      </c>
      <c r="V2465">
        <f t="shared" si="154"/>
        <v>26</v>
      </c>
      <c r="W2465">
        <f t="shared" si="155"/>
        <v>7</v>
      </c>
    </row>
    <row r="2466" spans="1:23" x14ac:dyDescent="0.25">
      <c r="A2466">
        <v>14010</v>
      </c>
      <c r="B2466" t="str">
        <f>VLOOKUP(A2466,kipp_maps!A:B,2,FALSE)</f>
        <v>School F</v>
      </c>
      <c r="C2466">
        <f>VLOOKUP(A2466,kipp_maps!A:C,3,FALSE)</f>
        <v>0</v>
      </c>
      <c r="D2466">
        <f>VLOOKUP(A2466,kipp_maps!A:D,4,FALSE)</f>
        <v>2019</v>
      </c>
      <c r="E2466" t="str">
        <f>VLOOKUP(A2466,kipp_maps!A:E,5,FALSE)</f>
        <v>SPED</v>
      </c>
      <c r="F2466">
        <f>VLOOKUP(A2466&amp;"|"&amp;"Fall"&amp;"|"&amp;"Math",kipp_maps!H:I,2,FALSE)</f>
        <v>148</v>
      </c>
      <c r="G2466">
        <f>VLOOKUP(A2466&amp;"|"&amp;"Fall"&amp;"|"&amp;"Math",kipp_maps!H:J,3,FALSE)</f>
        <v>70</v>
      </c>
      <c r="H2466">
        <f>VLOOKUP(A2466&amp;"|"&amp;"Fall"&amp;"|"&amp;"Math",kipp_maps!H:K,4,FALSE)</f>
        <v>3</v>
      </c>
      <c r="I2466">
        <f>VLOOKUP(A2466&amp;"|"&amp;"Spring"&amp;"|"&amp;"Math",kipp_maps!H:I,2,FALSE)</f>
        <v>171</v>
      </c>
      <c r="J2466">
        <f>VLOOKUP(A2466&amp;"|"&amp;"Spring"&amp;"|"&amp;"Math",kipp_maps!H:J,3,FALSE)</f>
        <v>81</v>
      </c>
      <c r="K2466">
        <f>VLOOKUP(A2466&amp;"|"&amp;"Spring"&amp;"|"&amp;"Math",kipp_maps!H:K,4,FALSE)</f>
        <v>4</v>
      </c>
      <c r="L2466">
        <f>VLOOKUP(A2466&amp;"|"&amp;"Fall"&amp;"|"&amp;"Math",kipp_maps!H:L,5,FALSE)</f>
        <v>17</v>
      </c>
      <c r="M2466">
        <f t="shared" si="152"/>
        <v>23</v>
      </c>
      <c r="N2466">
        <f t="shared" si="153"/>
        <v>6</v>
      </c>
      <c r="O2466">
        <f>VLOOKUP(A2466&amp;"|"&amp;"Fall"&amp;"|"&amp;"Reading",kipp_maps!H:I,2,FALSE)</f>
        <v>154</v>
      </c>
      <c r="P2466">
        <f>VLOOKUP(A2466&amp;"|"&amp;"Fall"&amp;"|"&amp;"Reading",kipp_maps!H:J,3,FALSE)</f>
        <v>83</v>
      </c>
      <c r="Q2466">
        <f>VLOOKUP(A2466&amp;"|"&amp;"Fall"&amp;"|"&amp;"Reading",kipp_maps!H:K,4,FALSE)</f>
        <v>4</v>
      </c>
      <c r="R2466">
        <f>VLOOKUP(A2466&amp;"|"&amp;"Spring"&amp;"|"&amp;"Reading",kipp_maps!H:I,2,FALSE)</f>
        <v>160</v>
      </c>
      <c r="S2466">
        <f>VLOOKUP(A2466&amp;"|"&amp;"Spring"&amp;"|"&amp;"Reading",kipp_maps!H:J,3,FALSE)</f>
        <v>56</v>
      </c>
      <c r="T2466">
        <f>VLOOKUP(A2466&amp;"|"&amp;"Spring"&amp;"|"&amp;"Reading",kipp_maps!H:K,4,FALSE)</f>
        <v>3</v>
      </c>
      <c r="U2466">
        <f>VLOOKUP(A2466&amp;"|"&amp;"Fall"&amp;"|"&amp;"Reading",kipp_maps!H:L,5,FALSE)</f>
        <v>14</v>
      </c>
      <c r="V2466">
        <f t="shared" si="154"/>
        <v>6</v>
      </c>
      <c r="W2466">
        <f t="shared" si="155"/>
        <v>-8</v>
      </c>
    </row>
    <row r="2467" spans="1:23" x14ac:dyDescent="0.25">
      <c r="A2467">
        <v>12624</v>
      </c>
      <c r="B2467" t="str">
        <f>VLOOKUP(A2467,kipp_maps!A:B,2,FALSE)</f>
        <v>School F</v>
      </c>
      <c r="C2467">
        <f>VLOOKUP(A2467,kipp_maps!A:C,3,FALSE)</f>
        <v>0</v>
      </c>
      <c r="D2467">
        <f>VLOOKUP(A2467,kipp_maps!A:D,4,FALSE)</f>
        <v>2019</v>
      </c>
      <c r="E2467" t="str">
        <f>VLOOKUP(A2467,kipp_maps!A:E,5,FALSE)</f>
        <v>GenEd</v>
      </c>
      <c r="F2467">
        <f>VLOOKUP(A2467&amp;"|"&amp;"Fall"&amp;"|"&amp;"Math",kipp_maps!H:I,2,FALSE)</f>
        <v>151</v>
      </c>
      <c r="G2467">
        <f>VLOOKUP(A2467&amp;"|"&amp;"Fall"&amp;"|"&amp;"Math",kipp_maps!H:J,3,FALSE)</f>
        <v>77</v>
      </c>
      <c r="H2467">
        <f>VLOOKUP(A2467&amp;"|"&amp;"Fall"&amp;"|"&amp;"Math",kipp_maps!H:K,4,FALSE)</f>
        <v>4</v>
      </c>
      <c r="I2467">
        <f>VLOOKUP(A2467&amp;"|"&amp;"Spring"&amp;"|"&amp;"Math",kipp_maps!H:I,2,FALSE)</f>
        <v>177</v>
      </c>
      <c r="J2467">
        <f>VLOOKUP(A2467&amp;"|"&amp;"Spring"&amp;"|"&amp;"Math",kipp_maps!H:J,3,FALSE)</f>
        <v>90</v>
      </c>
      <c r="K2467">
        <f>VLOOKUP(A2467&amp;"|"&amp;"Spring"&amp;"|"&amp;"Math",kipp_maps!H:K,4,FALSE)</f>
        <v>4</v>
      </c>
      <c r="L2467">
        <f>VLOOKUP(A2467&amp;"|"&amp;"Fall"&amp;"|"&amp;"Math",kipp_maps!H:L,5,FALSE)</f>
        <v>17</v>
      </c>
      <c r="M2467">
        <f t="shared" si="152"/>
        <v>26</v>
      </c>
      <c r="N2467">
        <f t="shared" si="153"/>
        <v>9</v>
      </c>
      <c r="O2467">
        <f>VLOOKUP(A2467&amp;"|"&amp;"Fall"&amp;"|"&amp;"Reading",kipp_maps!H:I,2,FALSE)</f>
        <v>159</v>
      </c>
      <c r="P2467">
        <f>VLOOKUP(A2467&amp;"|"&amp;"Fall"&amp;"|"&amp;"Reading",kipp_maps!H:J,3,FALSE)</f>
        <v>91</v>
      </c>
      <c r="Q2467">
        <f>VLOOKUP(A2467&amp;"|"&amp;"Fall"&amp;"|"&amp;"Reading",kipp_maps!H:K,4,FALSE)</f>
        <v>4</v>
      </c>
      <c r="R2467">
        <f>VLOOKUP(A2467&amp;"|"&amp;"Spring"&amp;"|"&amp;"Reading",kipp_maps!H:I,2,FALSE)</f>
        <v>182</v>
      </c>
      <c r="S2467">
        <f>VLOOKUP(A2467&amp;"|"&amp;"Spring"&amp;"|"&amp;"Reading",kipp_maps!H:J,3,FALSE)</f>
        <v>97</v>
      </c>
      <c r="T2467">
        <f>VLOOKUP(A2467&amp;"|"&amp;"Spring"&amp;"|"&amp;"Reading",kipp_maps!H:K,4,FALSE)</f>
        <v>4</v>
      </c>
      <c r="U2467">
        <f>VLOOKUP(A2467&amp;"|"&amp;"Fall"&amp;"|"&amp;"Reading",kipp_maps!H:L,5,FALSE)</f>
        <v>13</v>
      </c>
      <c r="V2467">
        <f t="shared" si="154"/>
        <v>23</v>
      </c>
      <c r="W2467">
        <f t="shared" si="155"/>
        <v>10</v>
      </c>
    </row>
    <row r="2468" spans="1:23" x14ac:dyDescent="0.25">
      <c r="A2468">
        <v>13016</v>
      </c>
      <c r="B2468" t="str">
        <f>VLOOKUP(A2468,kipp_maps!A:B,2,FALSE)</f>
        <v>School E</v>
      </c>
      <c r="C2468">
        <f>VLOOKUP(A2468,kipp_maps!A:C,3,FALSE)</f>
        <v>0</v>
      </c>
      <c r="D2468">
        <f>VLOOKUP(A2468,kipp_maps!A:D,4,FALSE)</f>
        <v>2019</v>
      </c>
      <c r="E2468" t="str">
        <f>VLOOKUP(A2468,kipp_maps!A:E,5,FALSE)</f>
        <v>GenEd</v>
      </c>
      <c r="F2468">
        <f>VLOOKUP(A2468&amp;"|"&amp;"Fall"&amp;"|"&amp;"Math",kipp_maps!H:I,2,FALSE)</f>
        <v>120</v>
      </c>
      <c r="G2468">
        <f>VLOOKUP(A2468&amp;"|"&amp;"Fall"&amp;"|"&amp;"Math",kipp_maps!H:J,3,FALSE)</f>
        <v>9</v>
      </c>
      <c r="H2468">
        <f>VLOOKUP(A2468&amp;"|"&amp;"Fall"&amp;"|"&amp;"Math",kipp_maps!H:K,4,FALSE)</f>
        <v>1</v>
      </c>
      <c r="I2468">
        <f>VLOOKUP(A2468&amp;"|"&amp;"Spring"&amp;"|"&amp;"Math",kipp_maps!H:I,2,FALSE)</f>
        <v>172</v>
      </c>
      <c r="J2468">
        <f>VLOOKUP(A2468&amp;"|"&amp;"Spring"&amp;"|"&amp;"Math",kipp_maps!H:J,3,FALSE)</f>
        <v>83</v>
      </c>
      <c r="K2468">
        <f>VLOOKUP(A2468&amp;"|"&amp;"Spring"&amp;"|"&amp;"Math",kipp_maps!H:K,4,FALSE)</f>
        <v>4</v>
      </c>
      <c r="L2468">
        <f>VLOOKUP(A2468&amp;"|"&amp;"Fall"&amp;"|"&amp;"Math",kipp_maps!H:L,5,FALSE)</f>
        <v>23</v>
      </c>
      <c r="M2468">
        <f t="shared" si="152"/>
        <v>52</v>
      </c>
      <c r="N2468">
        <f t="shared" si="153"/>
        <v>29</v>
      </c>
      <c r="O2468">
        <f>VLOOKUP(A2468&amp;"|"&amp;"Fall"&amp;"|"&amp;"Reading",kipp_maps!H:I,2,FALSE)</f>
        <v>162</v>
      </c>
      <c r="P2468">
        <f>VLOOKUP(A2468&amp;"|"&amp;"Fall"&amp;"|"&amp;"Reading",kipp_maps!H:J,3,FALSE)</f>
        <v>94</v>
      </c>
      <c r="Q2468">
        <f>VLOOKUP(A2468&amp;"|"&amp;"Fall"&amp;"|"&amp;"Reading",kipp_maps!H:K,4,FALSE)</f>
        <v>4</v>
      </c>
      <c r="R2468">
        <f>VLOOKUP(A2468&amp;"|"&amp;"Spring"&amp;"|"&amp;"Reading",kipp_maps!H:I,2,FALSE)</f>
        <v>180</v>
      </c>
      <c r="S2468">
        <f>VLOOKUP(A2468&amp;"|"&amp;"Spring"&amp;"|"&amp;"Reading",kipp_maps!H:J,3,FALSE)</f>
        <v>96</v>
      </c>
      <c r="T2468">
        <f>VLOOKUP(A2468&amp;"|"&amp;"Spring"&amp;"|"&amp;"Reading",kipp_maps!H:K,4,FALSE)</f>
        <v>4</v>
      </c>
      <c r="U2468">
        <f>VLOOKUP(A2468&amp;"|"&amp;"Fall"&amp;"|"&amp;"Reading",kipp_maps!H:L,5,FALSE)</f>
        <v>12</v>
      </c>
      <c r="V2468">
        <f t="shared" si="154"/>
        <v>18</v>
      </c>
      <c r="W2468">
        <f t="shared" si="155"/>
        <v>6</v>
      </c>
    </row>
    <row r="2469" spans="1:23" x14ac:dyDescent="0.25">
      <c r="A2469">
        <v>28506</v>
      </c>
      <c r="B2469" t="str">
        <f>VLOOKUP(A2469,kipp_maps!A:B,2,FALSE)</f>
        <v>School G</v>
      </c>
      <c r="C2469">
        <f>VLOOKUP(A2469,kipp_maps!A:C,3,FALSE)</f>
        <v>0</v>
      </c>
      <c r="D2469">
        <f>VLOOKUP(A2469,kipp_maps!A:D,4,FALSE)</f>
        <v>2019</v>
      </c>
      <c r="E2469" t="str">
        <f>VLOOKUP(A2469,kipp_maps!A:E,5,FALSE)</f>
        <v>GenEd</v>
      </c>
      <c r="F2469">
        <f>VLOOKUP(A2469&amp;"|"&amp;"Fall"&amp;"|"&amp;"Math",kipp_maps!H:I,2,FALSE)</f>
        <v>134</v>
      </c>
      <c r="G2469">
        <f>VLOOKUP(A2469&amp;"|"&amp;"Fall"&amp;"|"&amp;"Math",kipp_maps!H:J,3,FALSE)</f>
        <v>34</v>
      </c>
      <c r="H2469">
        <f>VLOOKUP(A2469&amp;"|"&amp;"Fall"&amp;"|"&amp;"Math",kipp_maps!H:K,4,FALSE)</f>
        <v>2</v>
      </c>
      <c r="I2469">
        <f>VLOOKUP(A2469&amp;"|"&amp;"Spring"&amp;"|"&amp;"Math",kipp_maps!H:I,2,FALSE)</f>
        <v>169</v>
      </c>
      <c r="J2469">
        <f>VLOOKUP(A2469&amp;"|"&amp;"Spring"&amp;"|"&amp;"Math",kipp_maps!H:J,3,FALSE)</f>
        <v>76</v>
      </c>
      <c r="K2469">
        <f>VLOOKUP(A2469&amp;"|"&amp;"Spring"&amp;"|"&amp;"Math",kipp_maps!H:K,4,FALSE)</f>
        <v>4</v>
      </c>
      <c r="L2469">
        <f>VLOOKUP(A2469&amp;"|"&amp;"Fall"&amp;"|"&amp;"Math",kipp_maps!H:L,5,FALSE)</f>
        <v>20</v>
      </c>
      <c r="M2469">
        <f t="shared" si="152"/>
        <v>35</v>
      </c>
      <c r="N2469">
        <f t="shared" si="153"/>
        <v>15</v>
      </c>
      <c r="O2469">
        <f>VLOOKUP(A2469&amp;"|"&amp;"Fall"&amp;"|"&amp;"Reading",kipp_maps!H:I,2,FALSE)</f>
        <v>154</v>
      </c>
      <c r="P2469">
        <f>VLOOKUP(A2469&amp;"|"&amp;"Fall"&amp;"|"&amp;"Reading",kipp_maps!H:J,3,FALSE)</f>
        <v>83</v>
      </c>
      <c r="Q2469">
        <f>VLOOKUP(A2469&amp;"|"&amp;"Fall"&amp;"|"&amp;"Reading",kipp_maps!H:K,4,FALSE)</f>
        <v>4</v>
      </c>
      <c r="R2469">
        <f>VLOOKUP(A2469&amp;"|"&amp;"Spring"&amp;"|"&amp;"Reading",kipp_maps!H:I,2,FALSE)</f>
        <v>174</v>
      </c>
      <c r="S2469">
        <f>VLOOKUP(A2469&amp;"|"&amp;"Spring"&amp;"|"&amp;"Reading",kipp_maps!H:J,3,FALSE)</f>
        <v>89</v>
      </c>
      <c r="T2469">
        <f>VLOOKUP(A2469&amp;"|"&amp;"Spring"&amp;"|"&amp;"Reading",kipp_maps!H:K,4,FALSE)</f>
        <v>4</v>
      </c>
      <c r="U2469">
        <f>VLOOKUP(A2469&amp;"|"&amp;"Fall"&amp;"|"&amp;"Reading",kipp_maps!H:L,5,FALSE)</f>
        <v>14</v>
      </c>
      <c r="V2469">
        <f t="shared" si="154"/>
        <v>20</v>
      </c>
      <c r="W2469">
        <f t="shared" si="155"/>
        <v>6</v>
      </c>
    </row>
    <row r="2470" spans="1:23" x14ac:dyDescent="0.25">
      <c r="A2470">
        <v>15735</v>
      </c>
      <c r="B2470" t="str">
        <f>VLOOKUP(A2470,kipp_maps!A:B,2,FALSE)</f>
        <v>School F</v>
      </c>
      <c r="C2470">
        <f>VLOOKUP(A2470,kipp_maps!A:C,3,FALSE)</f>
        <v>0</v>
      </c>
      <c r="D2470">
        <f>VLOOKUP(A2470,kipp_maps!A:D,4,FALSE)</f>
        <v>2019</v>
      </c>
      <c r="E2470" t="str">
        <f>VLOOKUP(A2470,kipp_maps!A:E,5,FALSE)</f>
        <v>GenEd</v>
      </c>
      <c r="F2470">
        <f>VLOOKUP(A2470&amp;"|"&amp;"Fall"&amp;"|"&amp;"Math",kipp_maps!H:I,2,FALSE)</f>
        <v>126</v>
      </c>
      <c r="G2470">
        <f>VLOOKUP(A2470&amp;"|"&amp;"Fall"&amp;"|"&amp;"Math",kipp_maps!H:J,3,FALSE)</f>
        <v>18</v>
      </c>
      <c r="H2470">
        <f>VLOOKUP(A2470&amp;"|"&amp;"Fall"&amp;"|"&amp;"Math",kipp_maps!H:K,4,FALSE)</f>
        <v>1</v>
      </c>
      <c r="I2470">
        <f>VLOOKUP(A2470&amp;"|"&amp;"Spring"&amp;"|"&amp;"Math",kipp_maps!H:I,2,FALSE)</f>
        <v>156</v>
      </c>
      <c r="J2470">
        <f>VLOOKUP(A2470&amp;"|"&amp;"Spring"&amp;"|"&amp;"Math",kipp_maps!H:J,3,FALSE)</f>
        <v>41</v>
      </c>
      <c r="K2470">
        <f>VLOOKUP(A2470&amp;"|"&amp;"Spring"&amp;"|"&amp;"Math",kipp_maps!H:K,4,FALSE)</f>
        <v>2</v>
      </c>
      <c r="L2470">
        <f>VLOOKUP(A2470&amp;"|"&amp;"Fall"&amp;"|"&amp;"Math",kipp_maps!H:L,5,FALSE)</f>
        <v>22</v>
      </c>
      <c r="M2470">
        <f t="shared" si="152"/>
        <v>30</v>
      </c>
      <c r="N2470">
        <f t="shared" si="153"/>
        <v>8</v>
      </c>
      <c r="O2470">
        <f>VLOOKUP(A2470&amp;"|"&amp;"Fall"&amp;"|"&amp;"Reading",kipp_maps!H:I,2,FALSE)</f>
        <v>144</v>
      </c>
      <c r="P2470">
        <f>VLOOKUP(A2470&amp;"|"&amp;"Fall"&amp;"|"&amp;"Reading",kipp_maps!H:J,3,FALSE)</f>
        <v>59</v>
      </c>
      <c r="Q2470">
        <f>VLOOKUP(A2470&amp;"|"&amp;"Fall"&amp;"|"&amp;"Reading",kipp_maps!H:K,4,FALSE)</f>
        <v>3</v>
      </c>
      <c r="R2470">
        <f>VLOOKUP(A2470&amp;"|"&amp;"Spring"&amp;"|"&amp;"Reading",kipp_maps!H:I,2,FALSE)</f>
        <v>162</v>
      </c>
      <c r="S2470">
        <f>VLOOKUP(A2470&amp;"|"&amp;"Spring"&amp;"|"&amp;"Reading",kipp_maps!H:J,3,FALSE)</f>
        <v>62</v>
      </c>
      <c r="T2470">
        <f>VLOOKUP(A2470&amp;"|"&amp;"Spring"&amp;"|"&amp;"Reading",kipp_maps!H:K,4,FALSE)</f>
        <v>3</v>
      </c>
      <c r="U2470">
        <f>VLOOKUP(A2470&amp;"|"&amp;"Fall"&amp;"|"&amp;"Reading",kipp_maps!H:L,5,FALSE)</f>
        <v>16</v>
      </c>
      <c r="V2470">
        <f t="shared" si="154"/>
        <v>18</v>
      </c>
      <c r="W2470">
        <f t="shared" si="155"/>
        <v>2</v>
      </c>
    </row>
    <row r="2471" spans="1:23" x14ac:dyDescent="0.25">
      <c r="A2471">
        <v>12073</v>
      </c>
      <c r="B2471" t="str">
        <f>VLOOKUP(A2471,kipp_maps!A:B,2,FALSE)</f>
        <v>School E</v>
      </c>
      <c r="C2471">
        <f>VLOOKUP(A2471,kipp_maps!A:C,3,FALSE)</f>
        <v>0</v>
      </c>
      <c r="D2471">
        <f>VLOOKUP(A2471,kipp_maps!A:D,4,FALSE)</f>
        <v>2019</v>
      </c>
      <c r="E2471" t="str">
        <f>VLOOKUP(A2471,kipp_maps!A:E,5,FALSE)</f>
        <v>GenEd</v>
      </c>
      <c r="F2471">
        <f>VLOOKUP(A2471&amp;"|"&amp;"Fall"&amp;"|"&amp;"Math",kipp_maps!H:I,2,FALSE)</f>
        <v>123</v>
      </c>
      <c r="G2471">
        <f>VLOOKUP(A2471&amp;"|"&amp;"Fall"&amp;"|"&amp;"Math",kipp_maps!H:J,3,FALSE)</f>
        <v>13</v>
      </c>
      <c r="H2471">
        <f>VLOOKUP(A2471&amp;"|"&amp;"Fall"&amp;"|"&amp;"Math",kipp_maps!H:K,4,FALSE)</f>
        <v>1</v>
      </c>
      <c r="I2471">
        <f>VLOOKUP(A2471&amp;"|"&amp;"Spring"&amp;"|"&amp;"Math",kipp_maps!H:I,2,FALSE)</f>
        <v>180</v>
      </c>
      <c r="J2471">
        <f>VLOOKUP(A2471&amp;"|"&amp;"Spring"&amp;"|"&amp;"Math",kipp_maps!H:J,3,FALSE)</f>
        <v>94</v>
      </c>
      <c r="K2471">
        <f>VLOOKUP(A2471&amp;"|"&amp;"Spring"&amp;"|"&amp;"Math",kipp_maps!H:K,4,FALSE)</f>
        <v>4</v>
      </c>
      <c r="L2471">
        <f>VLOOKUP(A2471&amp;"|"&amp;"Fall"&amp;"|"&amp;"Math",kipp_maps!H:L,5,FALSE)</f>
        <v>23</v>
      </c>
      <c r="M2471">
        <f t="shared" si="152"/>
        <v>57</v>
      </c>
      <c r="N2471">
        <f t="shared" si="153"/>
        <v>34</v>
      </c>
      <c r="O2471">
        <f>VLOOKUP(A2471&amp;"|"&amp;"Fall"&amp;"|"&amp;"Reading",kipp_maps!H:I,2,FALSE)</f>
        <v>114</v>
      </c>
      <c r="P2471">
        <f>VLOOKUP(A2471&amp;"|"&amp;"Fall"&amp;"|"&amp;"Reading",kipp_maps!H:J,3,FALSE)</f>
        <v>2</v>
      </c>
      <c r="Q2471">
        <f>VLOOKUP(A2471&amp;"|"&amp;"Fall"&amp;"|"&amp;"Reading",kipp_maps!H:K,4,FALSE)</f>
        <v>1</v>
      </c>
      <c r="R2471">
        <f>VLOOKUP(A2471&amp;"|"&amp;"Spring"&amp;"|"&amp;"Reading",kipp_maps!H:I,2,FALSE)</f>
        <v>177</v>
      </c>
      <c r="S2471">
        <f>VLOOKUP(A2471&amp;"|"&amp;"Spring"&amp;"|"&amp;"Reading",kipp_maps!H:J,3,FALSE)</f>
        <v>93</v>
      </c>
      <c r="T2471">
        <f>VLOOKUP(A2471&amp;"|"&amp;"Spring"&amp;"|"&amp;"Reading",kipp_maps!H:K,4,FALSE)</f>
        <v>4</v>
      </c>
      <c r="U2471">
        <f>VLOOKUP(A2471&amp;"|"&amp;"Fall"&amp;"|"&amp;"Reading",kipp_maps!H:L,5,FALSE)</f>
        <v>23</v>
      </c>
      <c r="V2471">
        <f t="shared" si="154"/>
        <v>63</v>
      </c>
      <c r="W2471">
        <f t="shared" si="155"/>
        <v>40</v>
      </c>
    </row>
    <row r="2472" spans="1:23" x14ac:dyDescent="0.25">
      <c r="A2472">
        <v>22640</v>
      </c>
      <c r="B2472" t="str">
        <f>VLOOKUP(A2472,kipp_maps!A:B,2,FALSE)</f>
        <v>School G</v>
      </c>
      <c r="C2472">
        <f>VLOOKUP(A2472,kipp_maps!A:C,3,FALSE)</f>
        <v>0</v>
      </c>
      <c r="D2472">
        <f>VLOOKUP(A2472,kipp_maps!A:D,4,FALSE)</f>
        <v>2019</v>
      </c>
      <c r="E2472" t="str">
        <f>VLOOKUP(A2472,kipp_maps!A:E,5,FALSE)</f>
        <v>GenEd</v>
      </c>
      <c r="F2472">
        <f>VLOOKUP(A2472&amp;"|"&amp;"Fall"&amp;"|"&amp;"Math",kipp_maps!H:I,2,FALSE)</f>
        <v>137</v>
      </c>
      <c r="G2472">
        <f>VLOOKUP(A2472&amp;"|"&amp;"Fall"&amp;"|"&amp;"Math",kipp_maps!H:J,3,FALSE)</f>
        <v>42</v>
      </c>
      <c r="H2472">
        <f>VLOOKUP(A2472&amp;"|"&amp;"Fall"&amp;"|"&amp;"Math",kipp_maps!H:K,4,FALSE)</f>
        <v>2</v>
      </c>
      <c r="I2472">
        <f>VLOOKUP(A2472&amp;"|"&amp;"Spring"&amp;"|"&amp;"Math",kipp_maps!H:I,2,FALSE)</f>
        <v>171</v>
      </c>
      <c r="J2472">
        <f>VLOOKUP(A2472&amp;"|"&amp;"Spring"&amp;"|"&amp;"Math",kipp_maps!H:J,3,FALSE)</f>
        <v>81</v>
      </c>
      <c r="K2472">
        <f>VLOOKUP(A2472&amp;"|"&amp;"Spring"&amp;"|"&amp;"Math",kipp_maps!H:K,4,FALSE)</f>
        <v>4</v>
      </c>
      <c r="L2472">
        <f>VLOOKUP(A2472&amp;"|"&amp;"Fall"&amp;"|"&amp;"Math",kipp_maps!H:L,5,FALSE)</f>
        <v>20</v>
      </c>
      <c r="M2472">
        <f t="shared" si="152"/>
        <v>34</v>
      </c>
      <c r="N2472">
        <f t="shared" si="153"/>
        <v>14</v>
      </c>
      <c r="O2472">
        <f>VLOOKUP(A2472&amp;"|"&amp;"Fall"&amp;"|"&amp;"Reading",kipp_maps!H:I,2,FALSE)</f>
        <v>139</v>
      </c>
      <c r="P2472">
        <f>VLOOKUP(A2472&amp;"|"&amp;"Fall"&amp;"|"&amp;"Reading",kipp_maps!H:J,3,FALSE)</f>
        <v>44</v>
      </c>
      <c r="Q2472">
        <f>VLOOKUP(A2472&amp;"|"&amp;"Fall"&amp;"|"&amp;"Reading",kipp_maps!H:K,4,FALSE)</f>
        <v>2</v>
      </c>
      <c r="R2472">
        <f>VLOOKUP(A2472&amp;"|"&amp;"Spring"&amp;"|"&amp;"Reading",kipp_maps!H:I,2,FALSE)</f>
        <v>164</v>
      </c>
      <c r="S2472">
        <f>VLOOKUP(A2472&amp;"|"&amp;"Spring"&amp;"|"&amp;"Reading",kipp_maps!H:J,3,FALSE)</f>
        <v>68</v>
      </c>
      <c r="T2472">
        <f>VLOOKUP(A2472&amp;"|"&amp;"Spring"&amp;"|"&amp;"Reading",kipp_maps!H:K,4,FALSE)</f>
        <v>3</v>
      </c>
      <c r="U2472">
        <f>VLOOKUP(A2472&amp;"|"&amp;"Fall"&amp;"|"&amp;"Reading",kipp_maps!H:L,5,FALSE)</f>
        <v>18</v>
      </c>
      <c r="V2472">
        <f t="shared" si="154"/>
        <v>25</v>
      </c>
      <c r="W2472">
        <f t="shared" si="155"/>
        <v>7</v>
      </c>
    </row>
    <row r="2473" spans="1:23" x14ac:dyDescent="0.25">
      <c r="A2473">
        <v>14376</v>
      </c>
      <c r="B2473" t="str">
        <f>VLOOKUP(A2473,kipp_maps!A:B,2,FALSE)</f>
        <v>School G</v>
      </c>
      <c r="C2473">
        <f>VLOOKUP(A2473,kipp_maps!A:C,3,FALSE)</f>
        <v>0</v>
      </c>
      <c r="D2473">
        <f>VLOOKUP(A2473,kipp_maps!A:D,4,FALSE)</f>
        <v>2019</v>
      </c>
      <c r="E2473" t="str">
        <f>VLOOKUP(A2473,kipp_maps!A:E,5,FALSE)</f>
        <v>GenEd</v>
      </c>
      <c r="F2473">
        <f>VLOOKUP(A2473&amp;"|"&amp;"Fall"&amp;"|"&amp;"Math",kipp_maps!H:I,2,FALSE)</f>
        <v>142</v>
      </c>
      <c r="G2473">
        <f>VLOOKUP(A2473&amp;"|"&amp;"Fall"&amp;"|"&amp;"Math",kipp_maps!H:J,3,FALSE)</f>
        <v>55</v>
      </c>
      <c r="H2473">
        <f>VLOOKUP(A2473&amp;"|"&amp;"Fall"&amp;"|"&amp;"Math",kipp_maps!H:K,4,FALSE)</f>
        <v>3</v>
      </c>
      <c r="I2473">
        <f>VLOOKUP(A2473&amp;"|"&amp;"Spring"&amp;"|"&amp;"Math",kipp_maps!H:I,2,FALSE)</f>
        <v>169</v>
      </c>
      <c r="J2473">
        <f>VLOOKUP(A2473&amp;"|"&amp;"Spring"&amp;"|"&amp;"Math",kipp_maps!H:J,3,FALSE)</f>
        <v>76</v>
      </c>
      <c r="K2473">
        <f>VLOOKUP(A2473&amp;"|"&amp;"Spring"&amp;"|"&amp;"Math",kipp_maps!H:K,4,FALSE)</f>
        <v>4</v>
      </c>
      <c r="L2473">
        <f>VLOOKUP(A2473&amp;"|"&amp;"Fall"&amp;"|"&amp;"Math",kipp_maps!H:L,5,FALSE)</f>
        <v>19</v>
      </c>
      <c r="M2473">
        <f t="shared" si="152"/>
        <v>27</v>
      </c>
      <c r="N2473">
        <f t="shared" si="153"/>
        <v>8</v>
      </c>
      <c r="O2473">
        <f>VLOOKUP(A2473&amp;"|"&amp;"Fall"&amp;"|"&amp;"Reading",kipp_maps!H:I,2,FALSE)</f>
        <v>138</v>
      </c>
      <c r="P2473">
        <f>VLOOKUP(A2473&amp;"|"&amp;"Fall"&amp;"|"&amp;"Reading",kipp_maps!H:J,3,FALSE)</f>
        <v>41</v>
      </c>
      <c r="Q2473">
        <f>VLOOKUP(A2473&amp;"|"&amp;"Fall"&amp;"|"&amp;"Reading",kipp_maps!H:K,4,FALSE)</f>
        <v>2</v>
      </c>
      <c r="R2473">
        <f>VLOOKUP(A2473&amp;"|"&amp;"Spring"&amp;"|"&amp;"Reading",kipp_maps!H:I,2,FALSE)</f>
        <v>166</v>
      </c>
      <c r="S2473">
        <f>VLOOKUP(A2473&amp;"|"&amp;"Spring"&amp;"|"&amp;"Reading",kipp_maps!H:J,3,FALSE)</f>
        <v>73</v>
      </c>
      <c r="T2473">
        <f>VLOOKUP(A2473&amp;"|"&amp;"Spring"&amp;"|"&amp;"Reading",kipp_maps!H:K,4,FALSE)</f>
        <v>3</v>
      </c>
      <c r="U2473">
        <f>VLOOKUP(A2473&amp;"|"&amp;"Fall"&amp;"|"&amp;"Reading",kipp_maps!H:L,5,FALSE)</f>
        <v>18</v>
      </c>
      <c r="V2473">
        <f t="shared" si="154"/>
        <v>28</v>
      </c>
      <c r="W2473">
        <f t="shared" si="155"/>
        <v>10</v>
      </c>
    </row>
    <row r="2474" spans="1:23" x14ac:dyDescent="0.25">
      <c r="A2474">
        <v>10153</v>
      </c>
      <c r="B2474" t="str">
        <f>VLOOKUP(A2474,kipp_maps!A:B,2,FALSE)</f>
        <v>School F</v>
      </c>
      <c r="C2474">
        <f>VLOOKUP(A2474,kipp_maps!A:C,3,FALSE)</f>
        <v>0</v>
      </c>
      <c r="D2474">
        <f>VLOOKUP(A2474,kipp_maps!A:D,4,FALSE)</f>
        <v>2019</v>
      </c>
      <c r="E2474" t="str">
        <f>VLOOKUP(A2474,kipp_maps!A:E,5,FALSE)</f>
        <v>GenEd</v>
      </c>
      <c r="F2474">
        <f>VLOOKUP(A2474&amp;"|"&amp;"Fall"&amp;"|"&amp;"Math",kipp_maps!H:I,2,FALSE)</f>
        <v>151</v>
      </c>
      <c r="G2474">
        <f>VLOOKUP(A2474&amp;"|"&amp;"Fall"&amp;"|"&amp;"Math",kipp_maps!H:J,3,FALSE)</f>
        <v>77</v>
      </c>
      <c r="H2474">
        <f>VLOOKUP(A2474&amp;"|"&amp;"Fall"&amp;"|"&amp;"Math",kipp_maps!H:K,4,FALSE)</f>
        <v>4</v>
      </c>
      <c r="I2474">
        <f>VLOOKUP(A2474&amp;"|"&amp;"Spring"&amp;"|"&amp;"Math",kipp_maps!H:I,2,FALSE)</f>
        <v>176</v>
      </c>
      <c r="J2474">
        <f>VLOOKUP(A2474&amp;"|"&amp;"Spring"&amp;"|"&amp;"Math",kipp_maps!H:J,3,FALSE)</f>
        <v>89</v>
      </c>
      <c r="K2474">
        <f>VLOOKUP(A2474&amp;"|"&amp;"Spring"&amp;"|"&amp;"Math",kipp_maps!H:K,4,FALSE)</f>
        <v>4</v>
      </c>
      <c r="L2474">
        <f>VLOOKUP(A2474&amp;"|"&amp;"Fall"&amp;"|"&amp;"Math",kipp_maps!H:L,5,FALSE)</f>
        <v>17</v>
      </c>
      <c r="M2474">
        <f t="shared" si="152"/>
        <v>25</v>
      </c>
      <c r="N2474">
        <f t="shared" si="153"/>
        <v>8</v>
      </c>
      <c r="O2474">
        <f>VLOOKUP(A2474&amp;"|"&amp;"Fall"&amp;"|"&amp;"Reading",kipp_maps!H:I,2,FALSE)</f>
        <v>148</v>
      </c>
      <c r="P2474">
        <f>VLOOKUP(A2474&amp;"|"&amp;"Fall"&amp;"|"&amp;"Reading",kipp_maps!H:J,3,FALSE)</f>
        <v>70</v>
      </c>
      <c r="Q2474">
        <f>VLOOKUP(A2474&amp;"|"&amp;"Fall"&amp;"|"&amp;"Reading",kipp_maps!H:K,4,FALSE)</f>
        <v>3</v>
      </c>
      <c r="R2474">
        <f>VLOOKUP(A2474&amp;"|"&amp;"Spring"&amp;"|"&amp;"Reading",kipp_maps!H:I,2,FALSE)</f>
        <v>165</v>
      </c>
      <c r="S2474">
        <f>VLOOKUP(A2474&amp;"|"&amp;"Spring"&amp;"|"&amp;"Reading",kipp_maps!H:J,3,FALSE)</f>
        <v>70</v>
      </c>
      <c r="T2474">
        <f>VLOOKUP(A2474&amp;"|"&amp;"Spring"&amp;"|"&amp;"Reading",kipp_maps!H:K,4,FALSE)</f>
        <v>3</v>
      </c>
      <c r="U2474">
        <f>VLOOKUP(A2474&amp;"|"&amp;"Fall"&amp;"|"&amp;"Reading",kipp_maps!H:L,5,FALSE)</f>
        <v>16</v>
      </c>
      <c r="V2474">
        <f t="shared" si="154"/>
        <v>17</v>
      </c>
      <c r="W2474">
        <f t="shared" si="155"/>
        <v>1</v>
      </c>
    </row>
    <row r="2475" spans="1:23" x14ac:dyDescent="0.25">
      <c r="A2475">
        <v>23553</v>
      </c>
      <c r="B2475" t="str">
        <f>VLOOKUP(A2475,kipp_maps!A:B,2,FALSE)</f>
        <v>School G</v>
      </c>
      <c r="C2475">
        <f>VLOOKUP(A2475,kipp_maps!A:C,3,FALSE)</f>
        <v>0</v>
      </c>
      <c r="D2475">
        <f>VLOOKUP(A2475,kipp_maps!A:D,4,FALSE)</f>
        <v>2019</v>
      </c>
      <c r="E2475" t="str">
        <f>VLOOKUP(A2475,kipp_maps!A:E,5,FALSE)</f>
        <v>GenEd</v>
      </c>
      <c r="F2475">
        <f>VLOOKUP(A2475&amp;"|"&amp;"Fall"&amp;"|"&amp;"Math",kipp_maps!H:I,2,FALSE)</f>
        <v>134</v>
      </c>
      <c r="G2475">
        <f>VLOOKUP(A2475&amp;"|"&amp;"Fall"&amp;"|"&amp;"Math",kipp_maps!H:J,3,FALSE)</f>
        <v>34</v>
      </c>
      <c r="H2475">
        <f>VLOOKUP(A2475&amp;"|"&amp;"Fall"&amp;"|"&amp;"Math",kipp_maps!H:K,4,FALSE)</f>
        <v>2</v>
      </c>
      <c r="I2475">
        <f>VLOOKUP(A2475&amp;"|"&amp;"Spring"&amp;"|"&amp;"Math",kipp_maps!H:I,2,FALSE)</f>
        <v>157</v>
      </c>
      <c r="J2475">
        <f>VLOOKUP(A2475&amp;"|"&amp;"Spring"&amp;"|"&amp;"Math",kipp_maps!H:J,3,FALSE)</f>
        <v>44</v>
      </c>
      <c r="K2475">
        <f>VLOOKUP(A2475&amp;"|"&amp;"Spring"&amp;"|"&amp;"Math",kipp_maps!H:K,4,FALSE)</f>
        <v>2</v>
      </c>
      <c r="L2475">
        <f>VLOOKUP(A2475&amp;"|"&amp;"Fall"&amp;"|"&amp;"Math",kipp_maps!H:L,5,FALSE)</f>
        <v>20</v>
      </c>
      <c r="M2475">
        <f t="shared" si="152"/>
        <v>23</v>
      </c>
      <c r="N2475">
        <f t="shared" si="153"/>
        <v>3</v>
      </c>
      <c r="O2475">
        <f>VLOOKUP(A2475&amp;"|"&amp;"Fall"&amp;"|"&amp;"Reading",kipp_maps!H:I,2,FALSE)</f>
        <v>133</v>
      </c>
      <c r="P2475">
        <f>VLOOKUP(A2475&amp;"|"&amp;"Fall"&amp;"|"&amp;"Reading",kipp_maps!H:J,3,FALSE)</f>
        <v>28</v>
      </c>
      <c r="Q2475">
        <f>VLOOKUP(A2475&amp;"|"&amp;"Fall"&amp;"|"&amp;"Reading",kipp_maps!H:K,4,FALSE)</f>
        <v>2</v>
      </c>
      <c r="R2475">
        <f>VLOOKUP(A2475&amp;"|"&amp;"Spring"&amp;"|"&amp;"Reading",kipp_maps!H:I,2,FALSE)</f>
        <v>158</v>
      </c>
      <c r="S2475">
        <f>VLOOKUP(A2475&amp;"|"&amp;"Spring"&amp;"|"&amp;"Reading",kipp_maps!H:J,3,FALSE)</f>
        <v>50</v>
      </c>
      <c r="T2475">
        <f>VLOOKUP(A2475&amp;"|"&amp;"Spring"&amp;"|"&amp;"Reading",kipp_maps!H:K,4,FALSE)</f>
        <v>3</v>
      </c>
      <c r="U2475">
        <f>VLOOKUP(A2475&amp;"|"&amp;"Fall"&amp;"|"&amp;"Reading",kipp_maps!H:L,5,FALSE)</f>
        <v>19</v>
      </c>
      <c r="V2475">
        <f t="shared" si="154"/>
        <v>25</v>
      </c>
      <c r="W2475">
        <f t="shared" si="155"/>
        <v>6</v>
      </c>
    </row>
    <row r="2476" spans="1:23" x14ac:dyDescent="0.25">
      <c r="A2476">
        <v>26012</v>
      </c>
      <c r="B2476" t="str">
        <f>VLOOKUP(A2476,kipp_maps!A:B,2,FALSE)</f>
        <v>School G</v>
      </c>
      <c r="C2476">
        <f>VLOOKUP(A2476,kipp_maps!A:C,3,FALSE)</f>
        <v>0</v>
      </c>
      <c r="D2476">
        <f>VLOOKUP(A2476,kipp_maps!A:D,4,FALSE)</f>
        <v>2019</v>
      </c>
      <c r="E2476" t="str">
        <f>VLOOKUP(A2476,kipp_maps!A:E,5,FALSE)</f>
        <v>Tier 2</v>
      </c>
      <c r="F2476">
        <f>VLOOKUP(A2476&amp;"|"&amp;"Fall"&amp;"|"&amp;"Math",kipp_maps!H:I,2,FALSE)</f>
        <v>132</v>
      </c>
      <c r="G2476">
        <f>VLOOKUP(A2476&amp;"|"&amp;"Fall"&amp;"|"&amp;"Math",kipp_maps!H:J,3,FALSE)</f>
        <v>30</v>
      </c>
      <c r="H2476">
        <f>VLOOKUP(A2476&amp;"|"&amp;"Fall"&amp;"|"&amp;"Math",kipp_maps!H:K,4,FALSE)</f>
        <v>2</v>
      </c>
      <c r="I2476">
        <f>VLOOKUP(A2476&amp;"|"&amp;"Spring"&amp;"|"&amp;"Math",kipp_maps!H:I,2,FALSE)</f>
        <v>146</v>
      </c>
      <c r="J2476">
        <f>VLOOKUP(A2476&amp;"|"&amp;"Spring"&amp;"|"&amp;"Math",kipp_maps!H:J,3,FALSE)</f>
        <v>17</v>
      </c>
      <c r="K2476">
        <f>VLOOKUP(A2476&amp;"|"&amp;"Spring"&amp;"|"&amp;"Math",kipp_maps!H:K,4,FALSE)</f>
        <v>1</v>
      </c>
      <c r="L2476">
        <f>VLOOKUP(A2476&amp;"|"&amp;"Fall"&amp;"|"&amp;"Math",kipp_maps!H:L,5,FALSE)</f>
        <v>21</v>
      </c>
      <c r="M2476">
        <f t="shared" si="152"/>
        <v>14</v>
      </c>
      <c r="N2476">
        <f t="shared" si="153"/>
        <v>-7</v>
      </c>
      <c r="O2476">
        <f>VLOOKUP(A2476&amp;"|"&amp;"Fall"&amp;"|"&amp;"Reading",kipp_maps!H:I,2,FALSE)</f>
        <v>136</v>
      </c>
      <c r="P2476">
        <f>VLOOKUP(A2476&amp;"|"&amp;"Fall"&amp;"|"&amp;"Reading",kipp_maps!H:J,3,FALSE)</f>
        <v>35</v>
      </c>
      <c r="Q2476">
        <f>VLOOKUP(A2476&amp;"|"&amp;"Fall"&amp;"|"&amp;"Reading",kipp_maps!H:K,4,FALSE)</f>
        <v>2</v>
      </c>
      <c r="R2476">
        <f>VLOOKUP(A2476&amp;"|"&amp;"Spring"&amp;"|"&amp;"Reading",kipp_maps!H:I,2,FALSE)</f>
        <v>149</v>
      </c>
      <c r="S2476">
        <f>VLOOKUP(A2476&amp;"|"&amp;"Spring"&amp;"|"&amp;"Reading",kipp_maps!H:J,3,FALSE)</f>
        <v>24</v>
      </c>
      <c r="T2476">
        <f>VLOOKUP(A2476&amp;"|"&amp;"Spring"&amp;"|"&amp;"Reading",kipp_maps!H:K,4,FALSE)</f>
        <v>1</v>
      </c>
      <c r="U2476">
        <f>VLOOKUP(A2476&amp;"|"&amp;"Fall"&amp;"|"&amp;"Reading",kipp_maps!H:L,5,FALSE)</f>
        <v>18</v>
      </c>
      <c r="V2476">
        <f t="shared" si="154"/>
        <v>13</v>
      </c>
      <c r="W2476">
        <f t="shared" si="155"/>
        <v>-5</v>
      </c>
    </row>
    <row r="2477" spans="1:23" x14ac:dyDescent="0.25">
      <c r="A2477">
        <v>18076</v>
      </c>
      <c r="B2477" t="str">
        <f>VLOOKUP(A2477,kipp_maps!A:B,2,FALSE)</f>
        <v>School E</v>
      </c>
      <c r="C2477">
        <f>VLOOKUP(A2477,kipp_maps!A:C,3,FALSE)</f>
        <v>0</v>
      </c>
      <c r="D2477">
        <f>VLOOKUP(A2477,kipp_maps!A:D,4,FALSE)</f>
        <v>2019</v>
      </c>
      <c r="E2477" t="str">
        <f>VLOOKUP(A2477,kipp_maps!A:E,5,FALSE)</f>
        <v>GenEd</v>
      </c>
      <c r="F2477">
        <f>VLOOKUP(A2477&amp;"|"&amp;"Fall"&amp;"|"&amp;"Math",kipp_maps!H:I,2,FALSE)</f>
        <v>153</v>
      </c>
      <c r="G2477">
        <f>VLOOKUP(A2477&amp;"|"&amp;"Fall"&amp;"|"&amp;"Math",kipp_maps!H:J,3,FALSE)</f>
        <v>81</v>
      </c>
      <c r="H2477">
        <f>VLOOKUP(A2477&amp;"|"&amp;"Fall"&amp;"|"&amp;"Math",kipp_maps!H:K,4,FALSE)</f>
        <v>4</v>
      </c>
      <c r="I2477">
        <f>VLOOKUP(A2477&amp;"|"&amp;"Spring"&amp;"|"&amp;"Math",kipp_maps!H:I,2,FALSE)</f>
        <v>176</v>
      </c>
      <c r="J2477">
        <f>VLOOKUP(A2477&amp;"|"&amp;"Spring"&amp;"|"&amp;"Math",kipp_maps!H:J,3,FALSE)</f>
        <v>89</v>
      </c>
      <c r="K2477">
        <f>VLOOKUP(A2477&amp;"|"&amp;"Spring"&amp;"|"&amp;"Math",kipp_maps!H:K,4,FALSE)</f>
        <v>4</v>
      </c>
      <c r="L2477">
        <f>VLOOKUP(A2477&amp;"|"&amp;"Fall"&amp;"|"&amp;"Math",kipp_maps!H:L,5,FALSE)</f>
        <v>16</v>
      </c>
      <c r="M2477">
        <f t="shared" si="152"/>
        <v>23</v>
      </c>
      <c r="N2477">
        <f t="shared" si="153"/>
        <v>7</v>
      </c>
      <c r="O2477">
        <f>VLOOKUP(A2477&amp;"|"&amp;"Fall"&amp;"|"&amp;"Reading",kipp_maps!H:I,2,FALSE)</f>
        <v>141</v>
      </c>
      <c r="P2477">
        <f>VLOOKUP(A2477&amp;"|"&amp;"Fall"&amp;"|"&amp;"Reading",kipp_maps!H:J,3,FALSE)</f>
        <v>50</v>
      </c>
      <c r="Q2477">
        <f>VLOOKUP(A2477&amp;"|"&amp;"Fall"&amp;"|"&amp;"Reading",kipp_maps!H:K,4,FALSE)</f>
        <v>3</v>
      </c>
      <c r="R2477">
        <f>VLOOKUP(A2477&amp;"|"&amp;"Spring"&amp;"|"&amp;"Reading",kipp_maps!H:I,2,FALSE)</f>
        <v>177</v>
      </c>
      <c r="S2477">
        <f>VLOOKUP(A2477&amp;"|"&amp;"Spring"&amp;"|"&amp;"Reading",kipp_maps!H:J,3,FALSE)</f>
        <v>93</v>
      </c>
      <c r="T2477">
        <f>VLOOKUP(A2477&amp;"|"&amp;"Spring"&amp;"|"&amp;"Reading",kipp_maps!H:K,4,FALSE)</f>
        <v>4</v>
      </c>
      <c r="U2477">
        <f>VLOOKUP(A2477&amp;"|"&amp;"Fall"&amp;"|"&amp;"Reading",kipp_maps!H:L,5,FALSE)</f>
        <v>17</v>
      </c>
      <c r="V2477">
        <f t="shared" si="154"/>
        <v>36</v>
      </c>
      <c r="W2477">
        <f t="shared" si="155"/>
        <v>19</v>
      </c>
    </row>
    <row r="2478" spans="1:23" x14ac:dyDescent="0.25">
      <c r="A2478">
        <v>16825</v>
      </c>
      <c r="B2478" t="str">
        <f>VLOOKUP(A2478,kipp_maps!A:B,2,FALSE)</f>
        <v>School E</v>
      </c>
      <c r="C2478">
        <f>VLOOKUP(A2478,kipp_maps!A:C,3,FALSE)</f>
        <v>0</v>
      </c>
      <c r="D2478">
        <f>VLOOKUP(A2478,kipp_maps!A:D,4,FALSE)</f>
        <v>2019</v>
      </c>
      <c r="E2478" t="str">
        <f>VLOOKUP(A2478,kipp_maps!A:E,5,FALSE)</f>
        <v>GenEd</v>
      </c>
      <c r="F2478">
        <f>VLOOKUP(A2478&amp;"|"&amp;"Fall"&amp;"|"&amp;"Math",kipp_maps!H:I,2,FALSE)</f>
        <v>153</v>
      </c>
      <c r="G2478">
        <f>VLOOKUP(A2478&amp;"|"&amp;"Fall"&amp;"|"&amp;"Math",kipp_maps!H:J,3,FALSE)</f>
        <v>81</v>
      </c>
      <c r="H2478">
        <f>VLOOKUP(A2478&amp;"|"&amp;"Fall"&amp;"|"&amp;"Math",kipp_maps!H:K,4,FALSE)</f>
        <v>4</v>
      </c>
      <c r="I2478">
        <f>VLOOKUP(A2478&amp;"|"&amp;"Spring"&amp;"|"&amp;"Math",kipp_maps!H:I,2,FALSE)</f>
        <v>179</v>
      </c>
      <c r="J2478">
        <f>VLOOKUP(A2478&amp;"|"&amp;"Spring"&amp;"|"&amp;"Math",kipp_maps!H:J,3,FALSE)</f>
        <v>93</v>
      </c>
      <c r="K2478">
        <f>VLOOKUP(A2478&amp;"|"&amp;"Spring"&amp;"|"&amp;"Math",kipp_maps!H:K,4,FALSE)</f>
        <v>4</v>
      </c>
      <c r="L2478">
        <f>VLOOKUP(A2478&amp;"|"&amp;"Fall"&amp;"|"&amp;"Math",kipp_maps!H:L,5,FALSE)</f>
        <v>16</v>
      </c>
      <c r="M2478">
        <f t="shared" si="152"/>
        <v>26</v>
      </c>
      <c r="N2478">
        <f t="shared" si="153"/>
        <v>10</v>
      </c>
      <c r="O2478">
        <f>VLOOKUP(A2478&amp;"|"&amp;"Fall"&amp;"|"&amp;"Reading",kipp_maps!H:I,2,FALSE)</f>
        <v>161</v>
      </c>
      <c r="P2478">
        <f>VLOOKUP(A2478&amp;"|"&amp;"Fall"&amp;"|"&amp;"Reading",kipp_maps!H:J,3,FALSE)</f>
        <v>93</v>
      </c>
      <c r="Q2478">
        <f>VLOOKUP(A2478&amp;"|"&amp;"Fall"&amp;"|"&amp;"Reading",kipp_maps!H:K,4,FALSE)</f>
        <v>4</v>
      </c>
      <c r="R2478">
        <f>VLOOKUP(A2478&amp;"|"&amp;"Spring"&amp;"|"&amp;"Reading",kipp_maps!H:I,2,FALSE)</f>
        <v>188</v>
      </c>
      <c r="S2478">
        <f>VLOOKUP(A2478&amp;"|"&amp;"Spring"&amp;"|"&amp;"Reading",kipp_maps!H:J,3,FALSE)</f>
        <v>99</v>
      </c>
      <c r="T2478">
        <f>VLOOKUP(A2478&amp;"|"&amp;"Spring"&amp;"|"&amp;"Reading",kipp_maps!H:K,4,FALSE)</f>
        <v>4</v>
      </c>
      <c r="U2478">
        <f>VLOOKUP(A2478&amp;"|"&amp;"Fall"&amp;"|"&amp;"Reading",kipp_maps!H:L,5,FALSE)</f>
        <v>13</v>
      </c>
      <c r="V2478">
        <f t="shared" si="154"/>
        <v>27</v>
      </c>
      <c r="W2478">
        <f t="shared" si="155"/>
        <v>14</v>
      </c>
    </row>
    <row r="2479" spans="1:23" x14ac:dyDescent="0.25">
      <c r="A2479">
        <v>17202</v>
      </c>
      <c r="B2479" t="str">
        <f>VLOOKUP(A2479,kipp_maps!A:B,2,FALSE)</f>
        <v>School G</v>
      </c>
      <c r="C2479">
        <f>VLOOKUP(A2479,kipp_maps!A:C,3,FALSE)</f>
        <v>0</v>
      </c>
      <c r="D2479">
        <f>VLOOKUP(A2479,kipp_maps!A:D,4,FALSE)</f>
        <v>2019</v>
      </c>
      <c r="E2479" t="str">
        <f>VLOOKUP(A2479,kipp_maps!A:E,5,FALSE)</f>
        <v>GenEd</v>
      </c>
      <c r="F2479">
        <f>VLOOKUP(A2479&amp;"|"&amp;"Fall"&amp;"|"&amp;"Math",kipp_maps!H:I,2,FALSE)</f>
        <v>127</v>
      </c>
      <c r="G2479">
        <f>VLOOKUP(A2479&amp;"|"&amp;"Fall"&amp;"|"&amp;"Math",kipp_maps!H:J,3,FALSE)</f>
        <v>19</v>
      </c>
      <c r="H2479">
        <f>VLOOKUP(A2479&amp;"|"&amp;"Fall"&amp;"|"&amp;"Math",kipp_maps!H:K,4,FALSE)</f>
        <v>1</v>
      </c>
      <c r="I2479">
        <f>VLOOKUP(A2479&amp;"|"&amp;"Spring"&amp;"|"&amp;"Math",kipp_maps!H:I,2,FALSE)</f>
        <v>155</v>
      </c>
      <c r="J2479">
        <f>VLOOKUP(A2479&amp;"|"&amp;"Spring"&amp;"|"&amp;"Math",kipp_maps!H:J,3,FALSE)</f>
        <v>38</v>
      </c>
      <c r="K2479">
        <f>VLOOKUP(A2479&amp;"|"&amp;"Spring"&amp;"|"&amp;"Math",kipp_maps!H:K,4,FALSE)</f>
        <v>2</v>
      </c>
      <c r="L2479">
        <f>VLOOKUP(A2479&amp;"|"&amp;"Fall"&amp;"|"&amp;"Math",kipp_maps!H:L,5,FALSE)</f>
        <v>22</v>
      </c>
      <c r="M2479">
        <f t="shared" si="152"/>
        <v>28</v>
      </c>
      <c r="N2479">
        <f t="shared" si="153"/>
        <v>6</v>
      </c>
      <c r="O2479">
        <f>VLOOKUP(A2479&amp;"|"&amp;"Fall"&amp;"|"&amp;"Reading",kipp_maps!H:I,2,FALSE)</f>
        <v>136</v>
      </c>
      <c r="P2479">
        <f>VLOOKUP(A2479&amp;"|"&amp;"Fall"&amp;"|"&amp;"Reading",kipp_maps!H:J,3,FALSE)</f>
        <v>35</v>
      </c>
      <c r="Q2479">
        <f>VLOOKUP(A2479&amp;"|"&amp;"Fall"&amp;"|"&amp;"Reading",kipp_maps!H:K,4,FALSE)</f>
        <v>2</v>
      </c>
      <c r="R2479">
        <f>VLOOKUP(A2479&amp;"|"&amp;"Spring"&amp;"|"&amp;"Reading",kipp_maps!H:I,2,FALSE)</f>
        <v>156</v>
      </c>
      <c r="S2479">
        <f>VLOOKUP(A2479&amp;"|"&amp;"Spring"&amp;"|"&amp;"Reading",kipp_maps!H:J,3,FALSE)</f>
        <v>43</v>
      </c>
      <c r="T2479">
        <f>VLOOKUP(A2479&amp;"|"&amp;"Spring"&amp;"|"&amp;"Reading",kipp_maps!H:K,4,FALSE)</f>
        <v>2</v>
      </c>
      <c r="U2479">
        <f>VLOOKUP(A2479&amp;"|"&amp;"Fall"&amp;"|"&amp;"Reading",kipp_maps!H:L,5,FALSE)</f>
        <v>18</v>
      </c>
      <c r="V2479">
        <f t="shared" si="154"/>
        <v>20</v>
      </c>
      <c r="W2479">
        <f t="shared" si="155"/>
        <v>2</v>
      </c>
    </row>
    <row r="2480" spans="1:23" x14ac:dyDescent="0.25">
      <c r="A2480">
        <v>17701</v>
      </c>
      <c r="B2480" t="str">
        <f>VLOOKUP(A2480,kipp_maps!A:B,2,FALSE)</f>
        <v>School G</v>
      </c>
      <c r="C2480">
        <f>VLOOKUP(A2480,kipp_maps!A:C,3,FALSE)</f>
        <v>0</v>
      </c>
      <c r="D2480">
        <f>VLOOKUP(A2480,kipp_maps!A:D,4,FALSE)</f>
        <v>2019</v>
      </c>
      <c r="E2480" t="str">
        <f>VLOOKUP(A2480,kipp_maps!A:E,5,FALSE)</f>
        <v>GenEd</v>
      </c>
      <c r="F2480">
        <f>VLOOKUP(A2480&amp;"|"&amp;"Fall"&amp;"|"&amp;"Math",kipp_maps!H:I,2,FALSE)</f>
        <v>137</v>
      </c>
      <c r="G2480">
        <f>VLOOKUP(A2480&amp;"|"&amp;"Fall"&amp;"|"&amp;"Math",kipp_maps!H:J,3,FALSE)</f>
        <v>42</v>
      </c>
      <c r="H2480">
        <f>VLOOKUP(A2480&amp;"|"&amp;"Fall"&amp;"|"&amp;"Math",kipp_maps!H:K,4,FALSE)</f>
        <v>2</v>
      </c>
      <c r="I2480">
        <f>VLOOKUP(A2480&amp;"|"&amp;"Spring"&amp;"|"&amp;"Math",kipp_maps!H:I,2,FALSE)</f>
        <v>166</v>
      </c>
      <c r="J2480">
        <f>VLOOKUP(A2480&amp;"|"&amp;"Spring"&amp;"|"&amp;"Math",kipp_maps!H:J,3,FALSE)</f>
        <v>69</v>
      </c>
      <c r="K2480">
        <f>VLOOKUP(A2480&amp;"|"&amp;"Spring"&amp;"|"&amp;"Math",kipp_maps!H:K,4,FALSE)</f>
        <v>3</v>
      </c>
      <c r="L2480">
        <f>VLOOKUP(A2480&amp;"|"&amp;"Fall"&amp;"|"&amp;"Math",kipp_maps!H:L,5,FALSE)</f>
        <v>20</v>
      </c>
      <c r="M2480">
        <f t="shared" si="152"/>
        <v>29</v>
      </c>
      <c r="N2480">
        <f t="shared" si="153"/>
        <v>9</v>
      </c>
      <c r="O2480">
        <f>VLOOKUP(A2480&amp;"|"&amp;"Fall"&amp;"|"&amp;"Reading",kipp_maps!H:I,2,FALSE)</f>
        <v>143</v>
      </c>
      <c r="P2480">
        <f>VLOOKUP(A2480&amp;"|"&amp;"Fall"&amp;"|"&amp;"Reading",kipp_maps!H:J,3,FALSE)</f>
        <v>56</v>
      </c>
      <c r="Q2480">
        <f>VLOOKUP(A2480&amp;"|"&amp;"Fall"&amp;"|"&amp;"Reading",kipp_maps!H:K,4,FALSE)</f>
        <v>3</v>
      </c>
      <c r="R2480">
        <f>VLOOKUP(A2480&amp;"|"&amp;"Spring"&amp;"|"&amp;"Reading",kipp_maps!H:I,2,FALSE)</f>
        <v>169</v>
      </c>
      <c r="S2480">
        <f>VLOOKUP(A2480&amp;"|"&amp;"Spring"&amp;"|"&amp;"Reading",kipp_maps!H:J,3,FALSE)</f>
        <v>80</v>
      </c>
      <c r="T2480">
        <f>VLOOKUP(A2480&amp;"|"&amp;"Spring"&amp;"|"&amp;"Reading",kipp_maps!H:K,4,FALSE)</f>
        <v>4</v>
      </c>
      <c r="U2480">
        <f>VLOOKUP(A2480&amp;"|"&amp;"Fall"&amp;"|"&amp;"Reading",kipp_maps!H:L,5,FALSE)</f>
        <v>17</v>
      </c>
      <c r="V2480">
        <f t="shared" si="154"/>
        <v>26</v>
      </c>
      <c r="W2480">
        <f t="shared" si="155"/>
        <v>9</v>
      </c>
    </row>
    <row r="2481" spans="1:23" x14ac:dyDescent="0.25">
      <c r="A2481">
        <v>14492</v>
      </c>
      <c r="B2481" t="str">
        <f>VLOOKUP(A2481,kipp_maps!A:B,2,FALSE)</f>
        <v>School E</v>
      </c>
      <c r="C2481">
        <f>VLOOKUP(A2481,kipp_maps!A:C,3,FALSE)</f>
        <v>0</v>
      </c>
      <c r="D2481">
        <f>VLOOKUP(A2481,kipp_maps!A:D,4,FALSE)</f>
        <v>2019</v>
      </c>
      <c r="E2481" t="str">
        <f>VLOOKUP(A2481,kipp_maps!A:E,5,FALSE)</f>
        <v>GenEd</v>
      </c>
      <c r="F2481">
        <f>VLOOKUP(A2481&amp;"|"&amp;"Fall"&amp;"|"&amp;"Math",kipp_maps!H:I,2,FALSE)</f>
        <v>146</v>
      </c>
      <c r="G2481">
        <f>VLOOKUP(A2481&amp;"|"&amp;"Fall"&amp;"|"&amp;"Math",kipp_maps!H:J,3,FALSE)</f>
        <v>65</v>
      </c>
      <c r="H2481">
        <f>VLOOKUP(A2481&amp;"|"&amp;"Fall"&amp;"|"&amp;"Math",kipp_maps!H:K,4,FALSE)</f>
        <v>3</v>
      </c>
      <c r="I2481">
        <f>VLOOKUP(A2481&amp;"|"&amp;"Spring"&amp;"|"&amp;"Math",kipp_maps!H:I,2,FALSE)</f>
        <v>164</v>
      </c>
      <c r="J2481">
        <f>VLOOKUP(A2481&amp;"|"&amp;"Spring"&amp;"|"&amp;"Math",kipp_maps!H:J,3,FALSE)</f>
        <v>64</v>
      </c>
      <c r="K2481">
        <f>VLOOKUP(A2481&amp;"|"&amp;"Spring"&amp;"|"&amp;"Math",kipp_maps!H:K,4,FALSE)</f>
        <v>3</v>
      </c>
      <c r="L2481">
        <f>VLOOKUP(A2481&amp;"|"&amp;"Fall"&amp;"|"&amp;"Math",kipp_maps!H:L,5,FALSE)</f>
        <v>18</v>
      </c>
      <c r="M2481">
        <f t="shared" si="152"/>
        <v>18</v>
      </c>
      <c r="N2481">
        <f t="shared" si="153"/>
        <v>0</v>
      </c>
      <c r="O2481">
        <f>VLOOKUP(A2481&amp;"|"&amp;"Fall"&amp;"|"&amp;"Reading",kipp_maps!H:I,2,FALSE)</f>
        <v>146</v>
      </c>
      <c r="P2481">
        <f>VLOOKUP(A2481&amp;"|"&amp;"Fall"&amp;"|"&amp;"Reading",kipp_maps!H:J,3,FALSE)</f>
        <v>64</v>
      </c>
      <c r="Q2481">
        <f>VLOOKUP(A2481&amp;"|"&amp;"Fall"&amp;"|"&amp;"Reading",kipp_maps!H:K,4,FALSE)</f>
        <v>3</v>
      </c>
      <c r="R2481">
        <f>VLOOKUP(A2481&amp;"|"&amp;"Spring"&amp;"|"&amp;"Reading",kipp_maps!H:I,2,FALSE)</f>
        <v>163</v>
      </c>
      <c r="S2481">
        <f>VLOOKUP(A2481&amp;"|"&amp;"Spring"&amp;"|"&amp;"Reading",kipp_maps!H:J,3,FALSE)</f>
        <v>65</v>
      </c>
      <c r="T2481">
        <f>VLOOKUP(A2481&amp;"|"&amp;"Spring"&amp;"|"&amp;"Reading",kipp_maps!H:K,4,FALSE)</f>
        <v>3</v>
      </c>
      <c r="U2481">
        <f>VLOOKUP(A2481&amp;"|"&amp;"Fall"&amp;"|"&amp;"Reading",kipp_maps!H:L,5,FALSE)</f>
        <v>16</v>
      </c>
      <c r="V2481">
        <f t="shared" si="154"/>
        <v>17</v>
      </c>
      <c r="W2481">
        <f t="shared" si="155"/>
        <v>1</v>
      </c>
    </row>
    <row r="2482" spans="1:23" x14ac:dyDescent="0.25">
      <c r="A2482">
        <v>12207</v>
      </c>
      <c r="B2482" t="str">
        <f>VLOOKUP(A2482,kipp_maps!A:B,2,FALSE)</f>
        <v>School F</v>
      </c>
      <c r="C2482">
        <f>VLOOKUP(A2482,kipp_maps!A:C,3,FALSE)</f>
        <v>0</v>
      </c>
      <c r="D2482">
        <f>VLOOKUP(A2482,kipp_maps!A:D,4,FALSE)</f>
        <v>2019</v>
      </c>
      <c r="E2482" t="str">
        <f>VLOOKUP(A2482,kipp_maps!A:E,5,FALSE)</f>
        <v>GenEd</v>
      </c>
      <c r="F2482">
        <f>VLOOKUP(A2482&amp;"|"&amp;"Fall"&amp;"|"&amp;"Math",kipp_maps!H:I,2,FALSE)</f>
        <v>138</v>
      </c>
      <c r="G2482">
        <f>VLOOKUP(A2482&amp;"|"&amp;"Fall"&amp;"|"&amp;"Math",kipp_maps!H:J,3,FALSE)</f>
        <v>45</v>
      </c>
      <c r="H2482">
        <f>VLOOKUP(A2482&amp;"|"&amp;"Fall"&amp;"|"&amp;"Math",kipp_maps!H:K,4,FALSE)</f>
        <v>2</v>
      </c>
      <c r="I2482">
        <f>VLOOKUP(A2482&amp;"|"&amp;"Spring"&amp;"|"&amp;"Math",kipp_maps!H:I,2,FALSE)</f>
        <v>180</v>
      </c>
      <c r="J2482">
        <f>VLOOKUP(A2482&amp;"|"&amp;"Spring"&amp;"|"&amp;"Math",kipp_maps!H:J,3,FALSE)</f>
        <v>94</v>
      </c>
      <c r="K2482">
        <f>VLOOKUP(A2482&amp;"|"&amp;"Spring"&amp;"|"&amp;"Math",kipp_maps!H:K,4,FALSE)</f>
        <v>4</v>
      </c>
      <c r="L2482">
        <f>VLOOKUP(A2482&amp;"|"&amp;"Fall"&amp;"|"&amp;"Math",kipp_maps!H:L,5,FALSE)</f>
        <v>20</v>
      </c>
      <c r="M2482">
        <f t="shared" si="152"/>
        <v>42</v>
      </c>
      <c r="N2482">
        <f t="shared" si="153"/>
        <v>22</v>
      </c>
      <c r="O2482">
        <f>VLOOKUP(A2482&amp;"|"&amp;"Fall"&amp;"|"&amp;"Reading",kipp_maps!H:I,2,FALSE)</f>
        <v>144</v>
      </c>
      <c r="P2482">
        <f>VLOOKUP(A2482&amp;"|"&amp;"Fall"&amp;"|"&amp;"Reading",kipp_maps!H:J,3,FALSE)</f>
        <v>59</v>
      </c>
      <c r="Q2482">
        <f>VLOOKUP(A2482&amp;"|"&amp;"Fall"&amp;"|"&amp;"Reading",kipp_maps!H:K,4,FALSE)</f>
        <v>3</v>
      </c>
      <c r="R2482">
        <f>VLOOKUP(A2482&amp;"|"&amp;"Spring"&amp;"|"&amp;"Reading",kipp_maps!H:I,2,FALSE)</f>
        <v>162</v>
      </c>
      <c r="S2482">
        <f>VLOOKUP(A2482&amp;"|"&amp;"Spring"&amp;"|"&amp;"Reading",kipp_maps!H:J,3,FALSE)</f>
        <v>62</v>
      </c>
      <c r="T2482">
        <f>VLOOKUP(A2482&amp;"|"&amp;"Spring"&amp;"|"&amp;"Reading",kipp_maps!H:K,4,FALSE)</f>
        <v>3</v>
      </c>
      <c r="U2482">
        <f>VLOOKUP(A2482&amp;"|"&amp;"Fall"&amp;"|"&amp;"Reading",kipp_maps!H:L,5,FALSE)</f>
        <v>16</v>
      </c>
      <c r="V2482">
        <f t="shared" si="154"/>
        <v>18</v>
      </c>
      <c r="W2482">
        <f t="shared" si="155"/>
        <v>2</v>
      </c>
    </row>
    <row r="2483" spans="1:23" x14ac:dyDescent="0.25">
      <c r="A2483">
        <v>17903</v>
      </c>
      <c r="B2483" t="str">
        <f>VLOOKUP(A2483,kipp_maps!A:B,2,FALSE)</f>
        <v>School E</v>
      </c>
      <c r="C2483">
        <f>VLOOKUP(A2483,kipp_maps!A:C,3,FALSE)</f>
        <v>0</v>
      </c>
      <c r="D2483">
        <f>VLOOKUP(A2483,kipp_maps!A:D,4,FALSE)</f>
        <v>2019</v>
      </c>
      <c r="E2483" t="str">
        <f>VLOOKUP(A2483,kipp_maps!A:E,5,FALSE)</f>
        <v>GenEd</v>
      </c>
      <c r="F2483">
        <f>VLOOKUP(A2483&amp;"|"&amp;"Fall"&amp;"|"&amp;"Math",kipp_maps!H:I,2,FALSE)</f>
        <v>147</v>
      </c>
      <c r="G2483">
        <f>VLOOKUP(A2483&amp;"|"&amp;"Fall"&amp;"|"&amp;"Math",kipp_maps!H:J,3,FALSE)</f>
        <v>68</v>
      </c>
      <c r="H2483">
        <f>VLOOKUP(A2483&amp;"|"&amp;"Fall"&amp;"|"&amp;"Math",kipp_maps!H:K,4,FALSE)</f>
        <v>3</v>
      </c>
      <c r="I2483">
        <f>VLOOKUP(A2483&amp;"|"&amp;"Spring"&amp;"|"&amp;"Math",kipp_maps!H:I,2,FALSE)</f>
        <v>176</v>
      </c>
      <c r="J2483">
        <f>VLOOKUP(A2483&amp;"|"&amp;"Spring"&amp;"|"&amp;"Math",kipp_maps!H:J,3,FALSE)</f>
        <v>89</v>
      </c>
      <c r="K2483">
        <f>VLOOKUP(A2483&amp;"|"&amp;"Spring"&amp;"|"&amp;"Math",kipp_maps!H:K,4,FALSE)</f>
        <v>4</v>
      </c>
      <c r="L2483">
        <f>VLOOKUP(A2483&amp;"|"&amp;"Fall"&amp;"|"&amp;"Math",kipp_maps!H:L,5,FALSE)</f>
        <v>18</v>
      </c>
      <c r="M2483">
        <f t="shared" si="152"/>
        <v>29</v>
      </c>
      <c r="N2483">
        <f t="shared" si="153"/>
        <v>11</v>
      </c>
      <c r="O2483">
        <f>VLOOKUP(A2483&amp;"|"&amp;"Fall"&amp;"|"&amp;"Reading",kipp_maps!H:I,2,FALSE)</f>
        <v>146</v>
      </c>
      <c r="P2483">
        <f>VLOOKUP(A2483&amp;"|"&amp;"Fall"&amp;"|"&amp;"Reading",kipp_maps!H:J,3,FALSE)</f>
        <v>64</v>
      </c>
      <c r="Q2483">
        <f>VLOOKUP(A2483&amp;"|"&amp;"Fall"&amp;"|"&amp;"Reading",kipp_maps!H:K,4,FALSE)</f>
        <v>3</v>
      </c>
      <c r="R2483">
        <f>VLOOKUP(A2483&amp;"|"&amp;"Spring"&amp;"|"&amp;"Reading",kipp_maps!H:I,2,FALSE)</f>
        <v>175</v>
      </c>
      <c r="S2483">
        <f>VLOOKUP(A2483&amp;"|"&amp;"Spring"&amp;"|"&amp;"Reading",kipp_maps!H:J,3,FALSE)</f>
        <v>91</v>
      </c>
      <c r="T2483">
        <f>VLOOKUP(A2483&amp;"|"&amp;"Spring"&amp;"|"&amp;"Reading",kipp_maps!H:K,4,FALSE)</f>
        <v>4</v>
      </c>
      <c r="U2483">
        <f>VLOOKUP(A2483&amp;"|"&amp;"Fall"&amp;"|"&amp;"Reading",kipp_maps!H:L,5,FALSE)</f>
        <v>16</v>
      </c>
      <c r="V2483">
        <f t="shared" si="154"/>
        <v>29</v>
      </c>
      <c r="W2483">
        <f t="shared" si="155"/>
        <v>13</v>
      </c>
    </row>
    <row r="2484" spans="1:23" x14ac:dyDescent="0.25">
      <c r="A2484">
        <v>17727</v>
      </c>
      <c r="B2484" t="str">
        <f>VLOOKUP(A2484,kipp_maps!A:B,2,FALSE)</f>
        <v>School G</v>
      </c>
      <c r="C2484">
        <f>VLOOKUP(A2484,kipp_maps!A:C,3,FALSE)</f>
        <v>0</v>
      </c>
      <c r="D2484">
        <f>VLOOKUP(A2484,kipp_maps!A:D,4,FALSE)</f>
        <v>2019</v>
      </c>
      <c r="E2484" t="str">
        <f>VLOOKUP(A2484,kipp_maps!A:E,5,FALSE)</f>
        <v>GenEd</v>
      </c>
      <c r="F2484" t="str">
        <f>VLOOKUP(A2484&amp;"|"&amp;"Fall"&amp;"|"&amp;"Math",kipp_maps!H:I,2,FALSE)</f>
        <v>.</v>
      </c>
      <c r="G2484" t="str">
        <f>VLOOKUP(A2484&amp;"|"&amp;"Fall"&amp;"|"&amp;"Math",kipp_maps!H:J,3,FALSE)</f>
        <v>.</v>
      </c>
      <c r="H2484" t="str">
        <f>VLOOKUP(A2484&amp;"|"&amp;"Fall"&amp;"|"&amp;"Math",kipp_maps!H:K,4,FALSE)</f>
        <v>.</v>
      </c>
      <c r="I2484">
        <f>VLOOKUP(A2484&amp;"|"&amp;"Spring"&amp;"|"&amp;"Math",kipp_maps!H:I,2,FALSE)</f>
        <v>187</v>
      </c>
      <c r="J2484">
        <f>VLOOKUP(A2484&amp;"|"&amp;"Spring"&amp;"|"&amp;"Math",kipp_maps!H:J,3,FALSE)</f>
        <v>98</v>
      </c>
      <c r="K2484">
        <f>VLOOKUP(A2484&amp;"|"&amp;"Spring"&amp;"|"&amp;"Math",kipp_maps!H:K,4,FALSE)</f>
        <v>4</v>
      </c>
      <c r="L2484" t="str">
        <f>VLOOKUP(A2484&amp;"|"&amp;"Fall"&amp;"|"&amp;"Math",kipp_maps!H:L,5,FALSE)</f>
        <v>.</v>
      </c>
      <c r="M2484" t="e">
        <f t="shared" si="152"/>
        <v>#VALUE!</v>
      </c>
      <c r="N2484" t="e">
        <f t="shared" si="153"/>
        <v>#VALUE!</v>
      </c>
      <c r="O2484">
        <f>VLOOKUP(A2484&amp;"|"&amp;"Fall"&amp;"|"&amp;"Reading",kipp_maps!H:I,2,FALSE)</f>
        <v>168</v>
      </c>
      <c r="P2484">
        <f>VLOOKUP(A2484&amp;"|"&amp;"Fall"&amp;"|"&amp;"Reading",kipp_maps!H:J,3,FALSE)</f>
        <v>98</v>
      </c>
      <c r="Q2484">
        <f>VLOOKUP(A2484&amp;"|"&amp;"Fall"&amp;"|"&amp;"Reading",kipp_maps!H:K,4,FALSE)</f>
        <v>4</v>
      </c>
      <c r="R2484">
        <f>VLOOKUP(A2484&amp;"|"&amp;"Spring"&amp;"|"&amp;"Reading",kipp_maps!H:I,2,FALSE)</f>
        <v>181</v>
      </c>
      <c r="S2484">
        <f>VLOOKUP(A2484&amp;"|"&amp;"Spring"&amp;"|"&amp;"Reading",kipp_maps!H:J,3,FALSE)</f>
        <v>96</v>
      </c>
      <c r="T2484">
        <f>VLOOKUP(A2484&amp;"|"&amp;"Spring"&amp;"|"&amp;"Reading",kipp_maps!H:K,4,FALSE)</f>
        <v>4</v>
      </c>
      <c r="U2484">
        <f>VLOOKUP(A2484&amp;"|"&amp;"Fall"&amp;"|"&amp;"Reading",kipp_maps!H:L,5,FALSE)</f>
        <v>11</v>
      </c>
      <c r="V2484">
        <f t="shared" si="154"/>
        <v>13</v>
      </c>
      <c r="W2484">
        <f t="shared" si="155"/>
        <v>2</v>
      </c>
    </row>
    <row r="2485" spans="1:23" x14ac:dyDescent="0.25">
      <c r="A2485">
        <v>18754</v>
      </c>
      <c r="B2485" t="str">
        <f>VLOOKUP(A2485,kipp_maps!A:B,2,FALSE)</f>
        <v>School F</v>
      </c>
      <c r="C2485">
        <f>VLOOKUP(A2485,kipp_maps!A:C,3,FALSE)</f>
        <v>0</v>
      </c>
      <c r="D2485">
        <f>VLOOKUP(A2485,kipp_maps!A:D,4,FALSE)</f>
        <v>2019</v>
      </c>
      <c r="E2485" t="str">
        <f>VLOOKUP(A2485,kipp_maps!A:E,5,FALSE)</f>
        <v>GenEd</v>
      </c>
      <c r="F2485">
        <f>VLOOKUP(A2485&amp;"|"&amp;"Fall"&amp;"|"&amp;"Math",kipp_maps!H:I,2,FALSE)</f>
        <v>148</v>
      </c>
      <c r="G2485">
        <f>VLOOKUP(A2485&amp;"|"&amp;"Fall"&amp;"|"&amp;"Math",kipp_maps!H:J,3,FALSE)</f>
        <v>70</v>
      </c>
      <c r="H2485">
        <f>VLOOKUP(A2485&amp;"|"&amp;"Fall"&amp;"|"&amp;"Math",kipp_maps!H:K,4,FALSE)</f>
        <v>3</v>
      </c>
      <c r="I2485">
        <f>VLOOKUP(A2485&amp;"|"&amp;"Spring"&amp;"|"&amp;"Math",kipp_maps!H:I,2,FALSE)</f>
        <v>171</v>
      </c>
      <c r="J2485">
        <f>VLOOKUP(A2485&amp;"|"&amp;"Spring"&amp;"|"&amp;"Math",kipp_maps!H:J,3,FALSE)</f>
        <v>81</v>
      </c>
      <c r="K2485">
        <f>VLOOKUP(A2485&amp;"|"&amp;"Spring"&amp;"|"&amp;"Math",kipp_maps!H:K,4,FALSE)</f>
        <v>4</v>
      </c>
      <c r="L2485">
        <f>VLOOKUP(A2485&amp;"|"&amp;"Fall"&amp;"|"&amp;"Math",kipp_maps!H:L,5,FALSE)</f>
        <v>17</v>
      </c>
      <c r="M2485">
        <f t="shared" si="152"/>
        <v>23</v>
      </c>
      <c r="N2485">
        <f t="shared" si="153"/>
        <v>6</v>
      </c>
      <c r="O2485">
        <f>VLOOKUP(A2485&amp;"|"&amp;"Fall"&amp;"|"&amp;"Reading",kipp_maps!H:I,2,FALSE)</f>
        <v>149</v>
      </c>
      <c r="P2485">
        <f>VLOOKUP(A2485&amp;"|"&amp;"Fall"&amp;"|"&amp;"Reading",kipp_maps!H:J,3,FALSE)</f>
        <v>72</v>
      </c>
      <c r="Q2485">
        <f>VLOOKUP(A2485&amp;"|"&amp;"Fall"&amp;"|"&amp;"Reading",kipp_maps!H:K,4,FALSE)</f>
        <v>3</v>
      </c>
      <c r="R2485">
        <f>VLOOKUP(A2485&amp;"|"&amp;"Spring"&amp;"|"&amp;"Reading",kipp_maps!H:I,2,FALSE)</f>
        <v>165</v>
      </c>
      <c r="S2485">
        <f>VLOOKUP(A2485&amp;"|"&amp;"Spring"&amp;"|"&amp;"Reading",kipp_maps!H:J,3,FALSE)</f>
        <v>70</v>
      </c>
      <c r="T2485">
        <f>VLOOKUP(A2485&amp;"|"&amp;"Spring"&amp;"|"&amp;"Reading",kipp_maps!H:K,4,FALSE)</f>
        <v>3</v>
      </c>
      <c r="U2485">
        <f>VLOOKUP(A2485&amp;"|"&amp;"Fall"&amp;"|"&amp;"Reading",kipp_maps!H:L,5,FALSE)</f>
        <v>15</v>
      </c>
      <c r="V2485">
        <f t="shared" si="154"/>
        <v>16</v>
      </c>
      <c r="W2485">
        <f t="shared" si="155"/>
        <v>1</v>
      </c>
    </row>
    <row r="2486" spans="1:23" x14ac:dyDescent="0.25">
      <c r="A2486">
        <v>23853</v>
      </c>
      <c r="B2486" t="str">
        <f>VLOOKUP(A2486,kipp_maps!A:B,2,FALSE)</f>
        <v>School E</v>
      </c>
      <c r="C2486">
        <f>VLOOKUP(A2486,kipp_maps!A:C,3,FALSE)</f>
        <v>0</v>
      </c>
      <c r="D2486">
        <f>VLOOKUP(A2486,kipp_maps!A:D,4,FALSE)</f>
        <v>2019</v>
      </c>
      <c r="E2486" t="str">
        <f>VLOOKUP(A2486,kipp_maps!A:E,5,FALSE)</f>
        <v>GenEd</v>
      </c>
      <c r="F2486">
        <f>VLOOKUP(A2486&amp;"|"&amp;"Fall"&amp;"|"&amp;"Math",kipp_maps!H:I,2,FALSE)</f>
        <v>131</v>
      </c>
      <c r="G2486">
        <f>VLOOKUP(A2486&amp;"|"&amp;"Fall"&amp;"|"&amp;"Math",kipp_maps!H:J,3,FALSE)</f>
        <v>27</v>
      </c>
      <c r="H2486">
        <f>VLOOKUP(A2486&amp;"|"&amp;"Fall"&amp;"|"&amp;"Math",kipp_maps!H:K,4,FALSE)</f>
        <v>2</v>
      </c>
      <c r="I2486">
        <f>VLOOKUP(A2486&amp;"|"&amp;"Spring"&amp;"|"&amp;"Math",kipp_maps!H:I,2,FALSE)</f>
        <v>183</v>
      </c>
      <c r="J2486">
        <f>VLOOKUP(A2486&amp;"|"&amp;"Spring"&amp;"|"&amp;"Math",kipp_maps!H:J,3,FALSE)</f>
        <v>96</v>
      </c>
      <c r="K2486">
        <f>VLOOKUP(A2486&amp;"|"&amp;"Spring"&amp;"|"&amp;"Math",kipp_maps!H:K,4,FALSE)</f>
        <v>4</v>
      </c>
      <c r="L2486">
        <f>VLOOKUP(A2486&amp;"|"&amp;"Fall"&amp;"|"&amp;"Math",kipp_maps!H:L,5,FALSE)</f>
        <v>21</v>
      </c>
      <c r="M2486">
        <f t="shared" si="152"/>
        <v>52</v>
      </c>
      <c r="N2486">
        <f t="shared" si="153"/>
        <v>31</v>
      </c>
      <c r="O2486">
        <f>VLOOKUP(A2486&amp;"|"&amp;"Fall"&amp;"|"&amp;"Reading",kipp_maps!H:I,2,FALSE)</f>
        <v>146</v>
      </c>
      <c r="P2486">
        <f>VLOOKUP(A2486&amp;"|"&amp;"Fall"&amp;"|"&amp;"Reading",kipp_maps!H:J,3,FALSE)</f>
        <v>64</v>
      </c>
      <c r="Q2486">
        <f>VLOOKUP(A2486&amp;"|"&amp;"Fall"&amp;"|"&amp;"Reading",kipp_maps!H:K,4,FALSE)</f>
        <v>3</v>
      </c>
      <c r="R2486">
        <f>VLOOKUP(A2486&amp;"|"&amp;"Spring"&amp;"|"&amp;"Reading",kipp_maps!H:I,2,FALSE)</f>
        <v>185</v>
      </c>
      <c r="S2486">
        <f>VLOOKUP(A2486&amp;"|"&amp;"Spring"&amp;"|"&amp;"Reading",kipp_maps!H:J,3,FALSE)</f>
        <v>98</v>
      </c>
      <c r="T2486">
        <f>VLOOKUP(A2486&amp;"|"&amp;"Spring"&amp;"|"&amp;"Reading",kipp_maps!H:K,4,FALSE)</f>
        <v>4</v>
      </c>
      <c r="U2486">
        <f>VLOOKUP(A2486&amp;"|"&amp;"Fall"&amp;"|"&amp;"Reading",kipp_maps!H:L,5,FALSE)</f>
        <v>16</v>
      </c>
      <c r="V2486">
        <f t="shared" si="154"/>
        <v>39</v>
      </c>
      <c r="W2486">
        <f t="shared" si="155"/>
        <v>23</v>
      </c>
    </row>
    <row r="2487" spans="1:23" x14ac:dyDescent="0.25">
      <c r="A2487">
        <v>14166</v>
      </c>
      <c r="B2487" t="str">
        <f>VLOOKUP(A2487,kipp_maps!A:B,2,FALSE)</f>
        <v>School G</v>
      </c>
      <c r="C2487">
        <f>VLOOKUP(A2487,kipp_maps!A:C,3,FALSE)</f>
        <v>0</v>
      </c>
      <c r="D2487">
        <f>VLOOKUP(A2487,kipp_maps!A:D,4,FALSE)</f>
        <v>2019</v>
      </c>
      <c r="E2487" t="str">
        <f>VLOOKUP(A2487,kipp_maps!A:E,5,FALSE)</f>
        <v>GenEd</v>
      </c>
      <c r="F2487">
        <f>VLOOKUP(A2487&amp;"|"&amp;"Fall"&amp;"|"&amp;"Math",kipp_maps!H:I,2,FALSE)</f>
        <v>130</v>
      </c>
      <c r="G2487">
        <f>VLOOKUP(A2487&amp;"|"&amp;"Fall"&amp;"|"&amp;"Math",kipp_maps!H:J,3,FALSE)</f>
        <v>25</v>
      </c>
      <c r="H2487">
        <f>VLOOKUP(A2487&amp;"|"&amp;"Fall"&amp;"|"&amp;"Math",kipp_maps!H:K,4,FALSE)</f>
        <v>2</v>
      </c>
      <c r="I2487">
        <f>VLOOKUP(A2487&amp;"|"&amp;"Spring"&amp;"|"&amp;"Math",kipp_maps!H:I,2,FALSE)</f>
        <v>169</v>
      </c>
      <c r="J2487">
        <f>VLOOKUP(A2487&amp;"|"&amp;"Spring"&amp;"|"&amp;"Math",kipp_maps!H:J,3,FALSE)</f>
        <v>76</v>
      </c>
      <c r="K2487">
        <f>VLOOKUP(A2487&amp;"|"&amp;"Spring"&amp;"|"&amp;"Math",kipp_maps!H:K,4,FALSE)</f>
        <v>4</v>
      </c>
      <c r="L2487">
        <f>VLOOKUP(A2487&amp;"|"&amp;"Fall"&amp;"|"&amp;"Math",kipp_maps!H:L,5,FALSE)</f>
        <v>21</v>
      </c>
      <c r="M2487">
        <f t="shared" si="152"/>
        <v>39</v>
      </c>
      <c r="N2487">
        <f t="shared" si="153"/>
        <v>18</v>
      </c>
      <c r="O2487">
        <f>VLOOKUP(A2487&amp;"|"&amp;"Fall"&amp;"|"&amp;"Reading",kipp_maps!H:I,2,FALSE)</f>
        <v>139</v>
      </c>
      <c r="P2487">
        <f>VLOOKUP(A2487&amp;"|"&amp;"Fall"&amp;"|"&amp;"Reading",kipp_maps!H:J,3,FALSE)</f>
        <v>44</v>
      </c>
      <c r="Q2487">
        <f>VLOOKUP(A2487&amp;"|"&amp;"Fall"&amp;"|"&amp;"Reading",kipp_maps!H:K,4,FALSE)</f>
        <v>2</v>
      </c>
      <c r="R2487">
        <f>VLOOKUP(A2487&amp;"|"&amp;"Spring"&amp;"|"&amp;"Reading",kipp_maps!H:I,2,FALSE)</f>
        <v>176</v>
      </c>
      <c r="S2487">
        <f>VLOOKUP(A2487&amp;"|"&amp;"Spring"&amp;"|"&amp;"Reading",kipp_maps!H:J,3,FALSE)</f>
        <v>92</v>
      </c>
      <c r="T2487">
        <f>VLOOKUP(A2487&amp;"|"&amp;"Spring"&amp;"|"&amp;"Reading",kipp_maps!H:K,4,FALSE)</f>
        <v>4</v>
      </c>
      <c r="U2487">
        <f>VLOOKUP(A2487&amp;"|"&amp;"Fall"&amp;"|"&amp;"Reading",kipp_maps!H:L,5,FALSE)</f>
        <v>18</v>
      </c>
      <c r="V2487">
        <f t="shared" si="154"/>
        <v>37</v>
      </c>
      <c r="W2487">
        <f t="shared" si="155"/>
        <v>19</v>
      </c>
    </row>
    <row r="2488" spans="1:23" x14ac:dyDescent="0.25">
      <c r="A2488">
        <v>25047</v>
      </c>
      <c r="B2488" t="str">
        <f>VLOOKUP(A2488,kipp_maps!A:B,2,FALSE)</f>
        <v>School G</v>
      </c>
      <c r="C2488">
        <f>VLOOKUP(A2488,kipp_maps!A:C,3,FALSE)</f>
        <v>0</v>
      </c>
      <c r="D2488">
        <f>VLOOKUP(A2488,kipp_maps!A:D,4,FALSE)</f>
        <v>2019</v>
      </c>
      <c r="E2488" t="str">
        <f>VLOOKUP(A2488,kipp_maps!A:E,5,FALSE)</f>
        <v>GenEd</v>
      </c>
      <c r="F2488">
        <f>VLOOKUP(A2488&amp;"|"&amp;"Fall"&amp;"|"&amp;"Math",kipp_maps!H:I,2,FALSE)</f>
        <v>124</v>
      </c>
      <c r="G2488">
        <f>VLOOKUP(A2488&amp;"|"&amp;"Fall"&amp;"|"&amp;"Math",kipp_maps!H:J,3,FALSE)</f>
        <v>14</v>
      </c>
      <c r="H2488">
        <f>VLOOKUP(A2488&amp;"|"&amp;"Fall"&amp;"|"&amp;"Math",kipp_maps!H:K,4,FALSE)</f>
        <v>1</v>
      </c>
      <c r="I2488">
        <f>VLOOKUP(A2488&amp;"|"&amp;"Spring"&amp;"|"&amp;"Math",kipp_maps!H:I,2,FALSE)</f>
        <v>148</v>
      </c>
      <c r="J2488">
        <f>VLOOKUP(A2488&amp;"|"&amp;"Spring"&amp;"|"&amp;"Math",kipp_maps!H:J,3,FALSE)</f>
        <v>21</v>
      </c>
      <c r="K2488">
        <f>VLOOKUP(A2488&amp;"|"&amp;"Spring"&amp;"|"&amp;"Math",kipp_maps!H:K,4,FALSE)</f>
        <v>1</v>
      </c>
      <c r="L2488">
        <f>VLOOKUP(A2488&amp;"|"&amp;"Fall"&amp;"|"&amp;"Math",kipp_maps!H:L,5,FALSE)</f>
        <v>23</v>
      </c>
      <c r="M2488">
        <f t="shared" si="152"/>
        <v>24</v>
      </c>
      <c r="N2488">
        <f t="shared" si="153"/>
        <v>1</v>
      </c>
      <c r="O2488">
        <f>VLOOKUP(A2488&amp;"|"&amp;"Fall"&amp;"|"&amp;"Reading",kipp_maps!H:I,2,FALSE)</f>
        <v>133</v>
      </c>
      <c r="P2488">
        <f>VLOOKUP(A2488&amp;"|"&amp;"Fall"&amp;"|"&amp;"Reading",kipp_maps!H:J,3,FALSE)</f>
        <v>28</v>
      </c>
      <c r="Q2488">
        <f>VLOOKUP(A2488&amp;"|"&amp;"Fall"&amp;"|"&amp;"Reading",kipp_maps!H:K,4,FALSE)</f>
        <v>2</v>
      </c>
      <c r="R2488">
        <f>VLOOKUP(A2488&amp;"|"&amp;"Spring"&amp;"|"&amp;"Reading",kipp_maps!H:I,2,FALSE)</f>
        <v>154</v>
      </c>
      <c r="S2488">
        <f>VLOOKUP(A2488&amp;"|"&amp;"Spring"&amp;"|"&amp;"Reading",kipp_maps!H:J,3,FALSE)</f>
        <v>37</v>
      </c>
      <c r="T2488">
        <f>VLOOKUP(A2488&amp;"|"&amp;"Spring"&amp;"|"&amp;"Reading",kipp_maps!H:K,4,FALSE)</f>
        <v>2</v>
      </c>
      <c r="U2488">
        <f>VLOOKUP(A2488&amp;"|"&amp;"Fall"&amp;"|"&amp;"Reading",kipp_maps!H:L,5,FALSE)</f>
        <v>19</v>
      </c>
      <c r="V2488">
        <f t="shared" si="154"/>
        <v>21</v>
      </c>
      <c r="W2488">
        <f t="shared" si="155"/>
        <v>2</v>
      </c>
    </row>
    <row r="2489" spans="1:23" x14ac:dyDescent="0.25">
      <c r="A2489">
        <v>19602</v>
      </c>
      <c r="B2489" t="str">
        <f>VLOOKUP(A2489,kipp_maps!A:B,2,FALSE)</f>
        <v>School F</v>
      </c>
      <c r="C2489">
        <f>VLOOKUP(A2489,kipp_maps!A:C,3,FALSE)</f>
        <v>0</v>
      </c>
      <c r="D2489">
        <f>VLOOKUP(A2489,kipp_maps!A:D,4,FALSE)</f>
        <v>2019</v>
      </c>
      <c r="E2489" t="str">
        <f>VLOOKUP(A2489,kipp_maps!A:E,5,FALSE)</f>
        <v>GenEd</v>
      </c>
      <c r="F2489">
        <f>VLOOKUP(A2489&amp;"|"&amp;"Fall"&amp;"|"&amp;"Math",kipp_maps!H:I,2,FALSE)</f>
        <v>141</v>
      </c>
      <c r="G2489">
        <f>VLOOKUP(A2489&amp;"|"&amp;"Fall"&amp;"|"&amp;"Math",kipp_maps!H:J,3,FALSE)</f>
        <v>53</v>
      </c>
      <c r="H2489">
        <f>VLOOKUP(A2489&amp;"|"&amp;"Fall"&amp;"|"&amp;"Math",kipp_maps!H:K,4,FALSE)</f>
        <v>3</v>
      </c>
      <c r="I2489">
        <f>VLOOKUP(A2489&amp;"|"&amp;"Spring"&amp;"|"&amp;"Math",kipp_maps!H:I,2,FALSE)</f>
        <v>158</v>
      </c>
      <c r="J2489">
        <f>VLOOKUP(A2489&amp;"|"&amp;"Spring"&amp;"|"&amp;"Math",kipp_maps!H:J,3,FALSE)</f>
        <v>47</v>
      </c>
      <c r="K2489">
        <f>VLOOKUP(A2489&amp;"|"&amp;"Spring"&amp;"|"&amp;"Math",kipp_maps!H:K,4,FALSE)</f>
        <v>2</v>
      </c>
      <c r="L2489">
        <f>VLOOKUP(A2489&amp;"|"&amp;"Fall"&amp;"|"&amp;"Math",kipp_maps!H:L,5,FALSE)</f>
        <v>19</v>
      </c>
      <c r="M2489">
        <f t="shared" si="152"/>
        <v>17</v>
      </c>
      <c r="N2489">
        <f t="shared" si="153"/>
        <v>-2</v>
      </c>
      <c r="O2489">
        <f>VLOOKUP(A2489&amp;"|"&amp;"Fall"&amp;"|"&amp;"Reading",kipp_maps!H:I,2,FALSE)</f>
        <v>146</v>
      </c>
      <c r="P2489">
        <f>VLOOKUP(A2489&amp;"|"&amp;"Fall"&amp;"|"&amp;"Reading",kipp_maps!H:J,3,FALSE)</f>
        <v>64</v>
      </c>
      <c r="Q2489">
        <f>VLOOKUP(A2489&amp;"|"&amp;"Fall"&amp;"|"&amp;"Reading",kipp_maps!H:K,4,FALSE)</f>
        <v>3</v>
      </c>
      <c r="R2489">
        <f>VLOOKUP(A2489&amp;"|"&amp;"Spring"&amp;"|"&amp;"Reading",kipp_maps!H:I,2,FALSE)</f>
        <v>162</v>
      </c>
      <c r="S2489">
        <f>VLOOKUP(A2489&amp;"|"&amp;"Spring"&amp;"|"&amp;"Reading",kipp_maps!H:J,3,FALSE)</f>
        <v>62</v>
      </c>
      <c r="T2489">
        <f>VLOOKUP(A2489&amp;"|"&amp;"Spring"&amp;"|"&amp;"Reading",kipp_maps!H:K,4,FALSE)</f>
        <v>3</v>
      </c>
      <c r="U2489">
        <f>VLOOKUP(A2489&amp;"|"&amp;"Fall"&amp;"|"&amp;"Reading",kipp_maps!H:L,5,FALSE)</f>
        <v>16</v>
      </c>
      <c r="V2489">
        <f t="shared" si="154"/>
        <v>16</v>
      </c>
      <c r="W2489">
        <f t="shared" si="155"/>
        <v>0</v>
      </c>
    </row>
    <row r="2490" spans="1:23" x14ac:dyDescent="0.25">
      <c r="A2490">
        <v>19535</v>
      </c>
      <c r="B2490" t="str">
        <f>VLOOKUP(A2490,kipp_maps!A:B,2,FALSE)</f>
        <v>School F</v>
      </c>
      <c r="C2490">
        <f>VLOOKUP(A2490,kipp_maps!A:C,3,FALSE)</f>
        <v>0</v>
      </c>
      <c r="D2490">
        <f>VLOOKUP(A2490,kipp_maps!A:D,4,FALSE)</f>
        <v>2019</v>
      </c>
      <c r="E2490" t="str">
        <f>VLOOKUP(A2490,kipp_maps!A:E,5,FALSE)</f>
        <v>GenEd</v>
      </c>
      <c r="F2490">
        <f>VLOOKUP(A2490&amp;"|"&amp;"Fall"&amp;"|"&amp;"Math",kipp_maps!H:I,2,FALSE)</f>
        <v>165</v>
      </c>
      <c r="G2490">
        <f>VLOOKUP(A2490&amp;"|"&amp;"Fall"&amp;"|"&amp;"Math",kipp_maps!H:J,3,FALSE)</f>
        <v>95</v>
      </c>
      <c r="H2490">
        <f>VLOOKUP(A2490&amp;"|"&amp;"Fall"&amp;"|"&amp;"Math",kipp_maps!H:K,4,FALSE)</f>
        <v>4</v>
      </c>
      <c r="I2490">
        <f>VLOOKUP(A2490&amp;"|"&amp;"Spring"&amp;"|"&amp;"Math",kipp_maps!H:I,2,FALSE)</f>
        <v>198</v>
      </c>
      <c r="J2490">
        <f>VLOOKUP(A2490&amp;"|"&amp;"Spring"&amp;"|"&amp;"Math",kipp_maps!H:J,3,FALSE)</f>
        <v>99</v>
      </c>
      <c r="K2490">
        <f>VLOOKUP(A2490&amp;"|"&amp;"Spring"&amp;"|"&amp;"Math",kipp_maps!H:K,4,FALSE)</f>
        <v>4</v>
      </c>
      <c r="L2490">
        <f>VLOOKUP(A2490&amp;"|"&amp;"Fall"&amp;"|"&amp;"Math",kipp_maps!H:L,5,FALSE)</f>
        <v>14</v>
      </c>
      <c r="M2490">
        <f t="shared" si="152"/>
        <v>33</v>
      </c>
      <c r="N2490">
        <f t="shared" si="153"/>
        <v>19</v>
      </c>
      <c r="O2490">
        <f>VLOOKUP(A2490&amp;"|"&amp;"Fall"&amp;"|"&amp;"Reading",kipp_maps!H:I,2,FALSE)</f>
        <v>184</v>
      </c>
      <c r="P2490">
        <f>VLOOKUP(A2490&amp;"|"&amp;"Fall"&amp;"|"&amp;"Reading",kipp_maps!H:J,3,FALSE)</f>
        <v>99</v>
      </c>
      <c r="Q2490">
        <f>VLOOKUP(A2490&amp;"|"&amp;"Fall"&amp;"|"&amp;"Reading",kipp_maps!H:K,4,FALSE)</f>
        <v>4</v>
      </c>
      <c r="R2490">
        <f>VLOOKUP(A2490&amp;"|"&amp;"Spring"&amp;"|"&amp;"Reading",kipp_maps!H:I,2,FALSE)</f>
        <v>202</v>
      </c>
      <c r="S2490">
        <f>VLOOKUP(A2490&amp;"|"&amp;"Spring"&amp;"|"&amp;"Reading",kipp_maps!H:J,3,FALSE)</f>
        <v>99</v>
      </c>
      <c r="T2490">
        <f>VLOOKUP(A2490&amp;"|"&amp;"Spring"&amp;"|"&amp;"Reading",kipp_maps!H:K,4,FALSE)</f>
        <v>4</v>
      </c>
      <c r="U2490">
        <f>VLOOKUP(A2490&amp;"|"&amp;"Fall"&amp;"|"&amp;"Reading",kipp_maps!H:L,5,FALSE)</f>
        <v>7</v>
      </c>
      <c r="V2490">
        <f t="shared" si="154"/>
        <v>18</v>
      </c>
      <c r="W2490">
        <f t="shared" si="155"/>
        <v>11</v>
      </c>
    </row>
    <row r="2491" spans="1:23" x14ac:dyDescent="0.25">
      <c r="A2491">
        <v>17751</v>
      </c>
      <c r="B2491" t="str">
        <f>VLOOKUP(A2491,kipp_maps!A:B,2,FALSE)</f>
        <v>School F</v>
      </c>
      <c r="C2491">
        <f>VLOOKUP(A2491,kipp_maps!A:C,3,FALSE)</f>
        <v>0</v>
      </c>
      <c r="D2491">
        <f>VLOOKUP(A2491,kipp_maps!A:D,4,FALSE)</f>
        <v>2019</v>
      </c>
      <c r="E2491" t="str">
        <f>VLOOKUP(A2491,kipp_maps!A:E,5,FALSE)</f>
        <v>GenEd</v>
      </c>
      <c r="F2491">
        <f>VLOOKUP(A2491&amp;"|"&amp;"Fall"&amp;"|"&amp;"Math",kipp_maps!H:I,2,FALSE)</f>
        <v>131</v>
      </c>
      <c r="G2491">
        <f>VLOOKUP(A2491&amp;"|"&amp;"Fall"&amp;"|"&amp;"Math",kipp_maps!H:J,3,FALSE)</f>
        <v>27</v>
      </c>
      <c r="H2491">
        <f>VLOOKUP(A2491&amp;"|"&amp;"Fall"&amp;"|"&amp;"Math",kipp_maps!H:K,4,FALSE)</f>
        <v>2</v>
      </c>
      <c r="I2491">
        <f>VLOOKUP(A2491&amp;"|"&amp;"Spring"&amp;"|"&amp;"Math",kipp_maps!H:I,2,FALSE)</f>
        <v>158</v>
      </c>
      <c r="J2491">
        <f>VLOOKUP(A2491&amp;"|"&amp;"Spring"&amp;"|"&amp;"Math",kipp_maps!H:J,3,FALSE)</f>
        <v>47</v>
      </c>
      <c r="K2491">
        <f>VLOOKUP(A2491&amp;"|"&amp;"Spring"&amp;"|"&amp;"Math",kipp_maps!H:K,4,FALSE)</f>
        <v>2</v>
      </c>
      <c r="L2491">
        <f>VLOOKUP(A2491&amp;"|"&amp;"Fall"&amp;"|"&amp;"Math",kipp_maps!H:L,5,FALSE)</f>
        <v>21</v>
      </c>
      <c r="M2491">
        <f t="shared" si="152"/>
        <v>27</v>
      </c>
      <c r="N2491">
        <f t="shared" si="153"/>
        <v>6</v>
      </c>
      <c r="O2491">
        <f>VLOOKUP(A2491&amp;"|"&amp;"Fall"&amp;"|"&amp;"Reading",kipp_maps!H:I,2,FALSE)</f>
        <v>109</v>
      </c>
      <c r="P2491">
        <f>VLOOKUP(A2491&amp;"|"&amp;"Fall"&amp;"|"&amp;"Reading",kipp_maps!H:J,3,FALSE)</f>
        <v>1</v>
      </c>
      <c r="Q2491">
        <f>VLOOKUP(A2491&amp;"|"&amp;"Fall"&amp;"|"&amp;"Reading",kipp_maps!H:K,4,FALSE)</f>
        <v>1</v>
      </c>
      <c r="R2491">
        <f>VLOOKUP(A2491&amp;"|"&amp;"Spring"&amp;"|"&amp;"Reading",kipp_maps!H:I,2,FALSE)</f>
        <v>160</v>
      </c>
      <c r="S2491">
        <f>VLOOKUP(A2491&amp;"|"&amp;"Spring"&amp;"|"&amp;"Reading",kipp_maps!H:J,3,FALSE)</f>
        <v>56</v>
      </c>
      <c r="T2491">
        <f>VLOOKUP(A2491&amp;"|"&amp;"Spring"&amp;"|"&amp;"Reading",kipp_maps!H:K,4,FALSE)</f>
        <v>3</v>
      </c>
      <c r="U2491">
        <f>VLOOKUP(A2491&amp;"|"&amp;"Fall"&amp;"|"&amp;"Reading",kipp_maps!H:L,5,FALSE)</f>
        <v>25</v>
      </c>
      <c r="V2491">
        <f t="shared" si="154"/>
        <v>51</v>
      </c>
      <c r="W2491">
        <f t="shared" si="155"/>
        <v>26</v>
      </c>
    </row>
    <row r="2492" spans="1:23" x14ac:dyDescent="0.25">
      <c r="A2492">
        <v>11824</v>
      </c>
      <c r="B2492" t="str">
        <f>VLOOKUP(A2492,kipp_maps!A:B,2,FALSE)</f>
        <v>School F</v>
      </c>
      <c r="C2492">
        <f>VLOOKUP(A2492,kipp_maps!A:C,3,FALSE)</f>
        <v>0</v>
      </c>
      <c r="D2492">
        <f>VLOOKUP(A2492,kipp_maps!A:D,4,FALSE)</f>
        <v>2019</v>
      </c>
      <c r="E2492" t="str">
        <f>VLOOKUP(A2492,kipp_maps!A:E,5,FALSE)</f>
        <v>GenEd</v>
      </c>
      <c r="F2492">
        <f>VLOOKUP(A2492&amp;"|"&amp;"Fall"&amp;"|"&amp;"Math",kipp_maps!H:I,2,FALSE)</f>
        <v>141</v>
      </c>
      <c r="G2492">
        <f>VLOOKUP(A2492&amp;"|"&amp;"Fall"&amp;"|"&amp;"Math",kipp_maps!H:J,3,FALSE)</f>
        <v>53</v>
      </c>
      <c r="H2492">
        <f>VLOOKUP(A2492&amp;"|"&amp;"Fall"&amp;"|"&amp;"Math",kipp_maps!H:K,4,FALSE)</f>
        <v>3</v>
      </c>
      <c r="I2492">
        <f>VLOOKUP(A2492&amp;"|"&amp;"Spring"&amp;"|"&amp;"Math",kipp_maps!H:I,2,FALSE)</f>
        <v>159</v>
      </c>
      <c r="J2492">
        <f>VLOOKUP(A2492&amp;"|"&amp;"Spring"&amp;"|"&amp;"Math",kipp_maps!H:J,3,FALSE)</f>
        <v>50</v>
      </c>
      <c r="K2492">
        <f>VLOOKUP(A2492&amp;"|"&amp;"Spring"&amp;"|"&amp;"Math",kipp_maps!H:K,4,FALSE)</f>
        <v>3</v>
      </c>
      <c r="L2492">
        <f>VLOOKUP(A2492&amp;"|"&amp;"Fall"&amp;"|"&amp;"Math",kipp_maps!H:L,5,FALSE)</f>
        <v>19</v>
      </c>
      <c r="M2492">
        <f t="shared" si="152"/>
        <v>18</v>
      </c>
      <c r="N2492">
        <f t="shared" si="153"/>
        <v>-1</v>
      </c>
      <c r="O2492">
        <f>VLOOKUP(A2492&amp;"|"&amp;"Fall"&amp;"|"&amp;"Reading",kipp_maps!H:I,2,FALSE)</f>
        <v>136</v>
      </c>
      <c r="P2492">
        <f>VLOOKUP(A2492&amp;"|"&amp;"Fall"&amp;"|"&amp;"Reading",kipp_maps!H:J,3,FALSE)</f>
        <v>35</v>
      </c>
      <c r="Q2492">
        <f>VLOOKUP(A2492&amp;"|"&amp;"Fall"&amp;"|"&amp;"Reading",kipp_maps!H:K,4,FALSE)</f>
        <v>2</v>
      </c>
      <c r="R2492">
        <f>VLOOKUP(A2492&amp;"|"&amp;"Spring"&amp;"|"&amp;"Reading",kipp_maps!H:I,2,FALSE)</f>
        <v>156</v>
      </c>
      <c r="S2492">
        <f>VLOOKUP(A2492&amp;"|"&amp;"Spring"&amp;"|"&amp;"Reading",kipp_maps!H:J,3,FALSE)</f>
        <v>43</v>
      </c>
      <c r="T2492">
        <f>VLOOKUP(A2492&amp;"|"&amp;"Spring"&amp;"|"&amp;"Reading",kipp_maps!H:K,4,FALSE)</f>
        <v>2</v>
      </c>
      <c r="U2492">
        <f>VLOOKUP(A2492&amp;"|"&amp;"Fall"&amp;"|"&amp;"Reading",kipp_maps!H:L,5,FALSE)</f>
        <v>18</v>
      </c>
      <c r="V2492">
        <f t="shared" si="154"/>
        <v>20</v>
      </c>
      <c r="W2492">
        <f t="shared" si="155"/>
        <v>2</v>
      </c>
    </row>
    <row r="2493" spans="1:23" x14ac:dyDescent="0.25">
      <c r="A2493">
        <v>13581</v>
      </c>
      <c r="B2493" t="str">
        <f>VLOOKUP(A2493,kipp_maps!A:B,2,FALSE)</f>
        <v>School G</v>
      </c>
      <c r="C2493">
        <f>VLOOKUP(A2493,kipp_maps!A:C,3,FALSE)</f>
        <v>0</v>
      </c>
      <c r="D2493">
        <f>VLOOKUP(A2493,kipp_maps!A:D,4,FALSE)</f>
        <v>2019</v>
      </c>
      <c r="E2493" t="str">
        <f>VLOOKUP(A2493,kipp_maps!A:E,5,FALSE)</f>
        <v>GenEd</v>
      </c>
      <c r="F2493">
        <f>VLOOKUP(A2493&amp;"|"&amp;"Fall"&amp;"|"&amp;"Math",kipp_maps!H:I,2,FALSE)</f>
        <v>146</v>
      </c>
      <c r="G2493">
        <f>VLOOKUP(A2493&amp;"|"&amp;"Fall"&amp;"|"&amp;"Math",kipp_maps!H:J,3,FALSE)</f>
        <v>65</v>
      </c>
      <c r="H2493">
        <f>VLOOKUP(A2493&amp;"|"&amp;"Fall"&amp;"|"&amp;"Math",kipp_maps!H:K,4,FALSE)</f>
        <v>3</v>
      </c>
      <c r="I2493">
        <f>VLOOKUP(A2493&amp;"|"&amp;"Spring"&amp;"|"&amp;"Math",kipp_maps!H:I,2,FALSE)</f>
        <v>177</v>
      </c>
      <c r="J2493">
        <f>VLOOKUP(A2493&amp;"|"&amp;"Spring"&amp;"|"&amp;"Math",kipp_maps!H:J,3,FALSE)</f>
        <v>90</v>
      </c>
      <c r="K2493">
        <f>VLOOKUP(A2493&amp;"|"&amp;"Spring"&amp;"|"&amp;"Math",kipp_maps!H:K,4,FALSE)</f>
        <v>4</v>
      </c>
      <c r="L2493">
        <f>VLOOKUP(A2493&amp;"|"&amp;"Fall"&amp;"|"&amp;"Math",kipp_maps!H:L,5,FALSE)</f>
        <v>18</v>
      </c>
      <c r="M2493">
        <f t="shared" si="152"/>
        <v>31</v>
      </c>
      <c r="N2493">
        <f t="shared" si="153"/>
        <v>13</v>
      </c>
      <c r="O2493">
        <f>VLOOKUP(A2493&amp;"|"&amp;"Fall"&amp;"|"&amp;"Reading",kipp_maps!H:I,2,FALSE)</f>
        <v>133</v>
      </c>
      <c r="P2493">
        <f>VLOOKUP(A2493&amp;"|"&amp;"Fall"&amp;"|"&amp;"Reading",kipp_maps!H:J,3,FALSE)</f>
        <v>28</v>
      </c>
      <c r="Q2493">
        <f>VLOOKUP(A2493&amp;"|"&amp;"Fall"&amp;"|"&amp;"Reading",kipp_maps!H:K,4,FALSE)</f>
        <v>2</v>
      </c>
      <c r="R2493">
        <f>VLOOKUP(A2493&amp;"|"&amp;"Spring"&amp;"|"&amp;"Reading",kipp_maps!H:I,2,FALSE)</f>
        <v>173</v>
      </c>
      <c r="S2493">
        <f>VLOOKUP(A2493&amp;"|"&amp;"Spring"&amp;"|"&amp;"Reading",kipp_maps!H:J,3,FALSE)</f>
        <v>88</v>
      </c>
      <c r="T2493">
        <f>VLOOKUP(A2493&amp;"|"&amp;"Spring"&amp;"|"&amp;"Reading",kipp_maps!H:K,4,FALSE)</f>
        <v>4</v>
      </c>
      <c r="U2493">
        <f>VLOOKUP(A2493&amp;"|"&amp;"Fall"&amp;"|"&amp;"Reading",kipp_maps!H:L,5,FALSE)</f>
        <v>19</v>
      </c>
      <c r="V2493">
        <f t="shared" si="154"/>
        <v>40</v>
      </c>
      <c r="W2493">
        <f t="shared" si="155"/>
        <v>21</v>
      </c>
    </row>
    <row r="2494" spans="1:23" x14ac:dyDescent="0.25">
      <c r="A2494">
        <v>24047</v>
      </c>
      <c r="B2494" t="str">
        <f>VLOOKUP(A2494,kipp_maps!A:B,2,FALSE)</f>
        <v>School F</v>
      </c>
      <c r="C2494">
        <f>VLOOKUP(A2494,kipp_maps!A:C,3,FALSE)</f>
        <v>0</v>
      </c>
      <c r="D2494">
        <f>VLOOKUP(A2494,kipp_maps!A:D,4,FALSE)</f>
        <v>2019</v>
      </c>
      <c r="E2494" t="str">
        <f>VLOOKUP(A2494,kipp_maps!A:E,5,FALSE)</f>
        <v>GenEd</v>
      </c>
      <c r="F2494">
        <f>VLOOKUP(A2494&amp;"|"&amp;"Fall"&amp;"|"&amp;"Math",kipp_maps!H:I,2,FALSE)</f>
        <v>142</v>
      </c>
      <c r="G2494">
        <f>VLOOKUP(A2494&amp;"|"&amp;"Fall"&amp;"|"&amp;"Math",kipp_maps!H:J,3,FALSE)</f>
        <v>55</v>
      </c>
      <c r="H2494">
        <f>VLOOKUP(A2494&amp;"|"&amp;"Fall"&amp;"|"&amp;"Math",kipp_maps!H:K,4,FALSE)</f>
        <v>3</v>
      </c>
      <c r="I2494">
        <f>VLOOKUP(A2494&amp;"|"&amp;"Spring"&amp;"|"&amp;"Math",kipp_maps!H:I,2,FALSE)</f>
        <v>197</v>
      </c>
      <c r="J2494">
        <f>VLOOKUP(A2494&amp;"|"&amp;"Spring"&amp;"|"&amp;"Math",kipp_maps!H:J,3,FALSE)</f>
        <v>99</v>
      </c>
      <c r="K2494">
        <f>VLOOKUP(A2494&amp;"|"&amp;"Spring"&amp;"|"&amp;"Math",kipp_maps!H:K,4,FALSE)</f>
        <v>4</v>
      </c>
      <c r="L2494">
        <f>VLOOKUP(A2494&amp;"|"&amp;"Fall"&amp;"|"&amp;"Math",kipp_maps!H:L,5,FALSE)</f>
        <v>19</v>
      </c>
      <c r="M2494">
        <f t="shared" si="152"/>
        <v>55</v>
      </c>
      <c r="N2494">
        <f t="shared" si="153"/>
        <v>36</v>
      </c>
      <c r="O2494">
        <f>VLOOKUP(A2494&amp;"|"&amp;"Fall"&amp;"|"&amp;"Reading",kipp_maps!H:I,2,FALSE)</f>
        <v>150</v>
      </c>
      <c r="P2494">
        <f>VLOOKUP(A2494&amp;"|"&amp;"Fall"&amp;"|"&amp;"Reading",kipp_maps!H:J,3,FALSE)</f>
        <v>75</v>
      </c>
      <c r="Q2494">
        <f>VLOOKUP(A2494&amp;"|"&amp;"Fall"&amp;"|"&amp;"Reading",kipp_maps!H:K,4,FALSE)</f>
        <v>4</v>
      </c>
      <c r="R2494">
        <f>VLOOKUP(A2494&amp;"|"&amp;"Spring"&amp;"|"&amp;"Reading",kipp_maps!H:I,2,FALSE)</f>
        <v>205</v>
      </c>
      <c r="S2494">
        <f>VLOOKUP(A2494&amp;"|"&amp;"Spring"&amp;"|"&amp;"Reading",kipp_maps!H:J,3,FALSE)</f>
        <v>99</v>
      </c>
      <c r="T2494">
        <f>VLOOKUP(A2494&amp;"|"&amp;"Spring"&amp;"|"&amp;"Reading",kipp_maps!H:K,4,FALSE)</f>
        <v>4</v>
      </c>
      <c r="U2494">
        <f>VLOOKUP(A2494&amp;"|"&amp;"Fall"&amp;"|"&amp;"Reading",kipp_maps!H:L,5,FALSE)</f>
        <v>15</v>
      </c>
      <c r="V2494">
        <f t="shared" si="154"/>
        <v>55</v>
      </c>
      <c r="W2494">
        <f t="shared" si="155"/>
        <v>40</v>
      </c>
    </row>
    <row r="2495" spans="1:23" x14ac:dyDescent="0.25">
      <c r="A2495">
        <v>11561</v>
      </c>
      <c r="B2495" t="str">
        <f>VLOOKUP(A2495,kipp_maps!A:B,2,FALSE)</f>
        <v>School G</v>
      </c>
      <c r="C2495">
        <f>VLOOKUP(A2495,kipp_maps!A:C,3,FALSE)</f>
        <v>0</v>
      </c>
      <c r="D2495">
        <f>VLOOKUP(A2495,kipp_maps!A:D,4,FALSE)</f>
        <v>2019</v>
      </c>
      <c r="E2495" t="str">
        <f>VLOOKUP(A2495,kipp_maps!A:E,5,FALSE)</f>
        <v>GenEd</v>
      </c>
      <c r="F2495">
        <f>VLOOKUP(A2495&amp;"|"&amp;"Fall"&amp;"|"&amp;"Math",kipp_maps!H:I,2,FALSE)</f>
        <v>146</v>
      </c>
      <c r="G2495">
        <f>VLOOKUP(A2495&amp;"|"&amp;"Fall"&amp;"|"&amp;"Math",kipp_maps!H:J,3,FALSE)</f>
        <v>65</v>
      </c>
      <c r="H2495">
        <f>VLOOKUP(A2495&amp;"|"&amp;"Fall"&amp;"|"&amp;"Math",kipp_maps!H:K,4,FALSE)</f>
        <v>3</v>
      </c>
      <c r="I2495">
        <f>VLOOKUP(A2495&amp;"|"&amp;"Spring"&amp;"|"&amp;"Math",kipp_maps!H:I,2,FALSE)</f>
        <v>163</v>
      </c>
      <c r="J2495">
        <f>VLOOKUP(A2495&amp;"|"&amp;"Spring"&amp;"|"&amp;"Math",kipp_maps!H:J,3,FALSE)</f>
        <v>61</v>
      </c>
      <c r="K2495">
        <f>VLOOKUP(A2495&amp;"|"&amp;"Spring"&amp;"|"&amp;"Math",kipp_maps!H:K,4,FALSE)</f>
        <v>3</v>
      </c>
      <c r="L2495">
        <f>VLOOKUP(A2495&amp;"|"&amp;"Fall"&amp;"|"&amp;"Math",kipp_maps!H:L,5,FALSE)</f>
        <v>18</v>
      </c>
      <c r="M2495">
        <f t="shared" si="152"/>
        <v>17</v>
      </c>
      <c r="N2495">
        <f t="shared" si="153"/>
        <v>-1</v>
      </c>
      <c r="O2495">
        <f>VLOOKUP(A2495&amp;"|"&amp;"Fall"&amp;"|"&amp;"Reading",kipp_maps!H:I,2,FALSE)</f>
        <v>140</v>
      </c>
      <c r="P2495">
        <f>VLOOKUP(A2495&amp;"|"&amp;"Fall"&amp;"|"&amp;"Reading",kipp_maps!H:J,3,FALSE)</f>
        <v>47</v>
      </c>
      <c r="Q2495">
        <f>VLOOKUP(A2495&amp;"|"&amp;"Fall"&amp;"|"&amp;"Reading",kipp_maps!H:K,4,FALSE)</f>
        <v>2</v>
      </c>
      <c r="R2495">
        <f>VLOOKUP(A2495&amp;"|"&amp;"Spring"&amp;"|"&amp;"Reading",kipp_maps!H:I,2,FALSE)</f>
        <v>151</v>
      </c>
      <c r="S2495">
        <f>VLOOKUP(A2495&amp;"|"&amp;"Spring"&amp;"|"&amp;"Reading",kipp_maps!H:J,3,FALSE)</f>
        <v>29</v>
      </c>
      <c r="T2495">
        <f>VLOOKUP(A2495&amp;"|"&amp;"Spring"&amp;"|"&amp;"Reading",kipp_maps!H:K,4,FALSE)</f>
        <v>2</v>
      </c>
      <c r="U2495">
        <f>VLOOKUP(A2495&amp;"|"&amp;"Fall"&amp;"|"&amp;"Reading",kipp_maps!H:L,5,FALSE)</f>
        <v>17</v>
      </c>
      <c r="V2495">
        <f t="shared" si="154"/>
        <v>11</v>
      </c>
      <c r="W2495">
        <f t="shared" si="155"/>
        <v>-6</v>
      </c>
    </row>
    <row r="2496" spans="1:23" x14ac:dyDescent="0.25">
      <c r="A2496">
        <v>29906</v>
      </c>
      <c r="B2496" t="str">
        <f>VLOOKUP(A2496,kipp_maps!A:B,2,FALSE)</f>
        <v>School F</v>
      </c>
      <c r="C2496">
        <f>VLOOKUP(A2496,kipp_maps!A:C,3,FALSE)</f>
        <v>0</v>
      </c>
      <c r="D2496">
        <f>VLOOKUP(A2496,kipp_maps!A:D,4,FALSE)</f>
        <v>2019</v>
      </c>
      <c r="E2496" t="str">
        <f>VLOOKUP(A2496,kipp_maps!A:E,5,FALSE)</f>
        <v>GenEd</v>
      </c>
      <c r="F2496">
        <f>VLOOKUP(A2496&amp;"|"&amp;"Fall"&amp;"|"&amp;"Math",kipp_maps!H:I,2,FALSE)</f>
        <v>129</v>
      </c>
      <c r="G2496">
        <f>VLOOKUP(A2496&amp;"|"&amp;"Fall"&amp;"|"&amp;"Math",kipp_maps!H:J,3,FALSE)</f>
        <v>23</v>
      </c>
      <c r="H2496">
        <f>VLOOKUP(A2496&amp;"|"&amp;"Fall"&amp;"|"&amp;"Math",kipp_maps!H:K,4,FALSE)</f>
        <v>1</v>
      </c>
      <c r="I2496">
        <f>VLOOKUP(A2496&amp;"|"&amp;"Spring"&amp;"|"&amp;"Math",kipp_maps!H:I,2,FALSE)</f>
        <v>139</v>
      </c>
      <c r="J2496">
        <f>VLOOKUP(A2496&amp;"|"&amp;"Spring"&amp;"|"&amp;"Math",kipp_maps!H:J,3,FALSE)</f>
        <v>7</v>
      </c>
      <c r="K2496">
        <f>VLOOKUP(A2496&amp;"|"&amp;"Spring"&amp;"|"&amp;"Math",kipp_maps!H:K,4,FALSE)</f>
        <v>1</v>
      </c>
      <c r="L2496">
        <f>VLOOKUP(A2496&amp;"|"&amp;"Fall"&amp;"|"&amp;"Math",kipp_maps!H:L,5,FALSE)</f>
        <v>21</v>
      </c>
      <c r="M2496">
        <f t="shared" si="152"/>
        <v>10</v>
      </c>
      <c r="N2496">
        <f t="shared" si="153"/>
        <v>-11</v>
      </c>
      <c r="O2496">
        <f>VLOOKUP(A2496&amp;"|"&amp;"Fall"&amp;"|"&amp;"Reading",kipp_maps!H:I,2,FALSE)</f>
        <v>138</v>
      </c>
      <c r="P2496">
        <f>VLOOKUP(A2496&amp;"|"&amp;"Fall"&amp;"|"&amp;"Reading",kipp_maps!H:J,3,FALSE)</f>
        <v>41</v>
      </c>
      <c r="Q2496">
        <f>VLOOKUP(A2496&amp;"|"&amp;"Fall"&amp;"|"&amp;"Reading",kipp_maps!H:K,4,FALSE)</f>
        <v>2</v>
      </c>
      <c r="R2496">
        <f>VLOOKUP(A2496&amp;"|"&amp;"Spring"&amp;"|"&amp;"Reading",kipp_maps!H:I,2,FALSE)</f>
        <v>143</v>
      </c>
      <c r="S2496">
        <f>VLOOKUP(A2496&amp;"|"&amp;"Spring"&amp;"|"&amp;"Reading",kipp_maps!H:J,3,FALSE)</f>
        <v>12</v>
      </c>
      <c r="T2496">
        <f>VLOOKUP(A2496&amp;"|"&amp;"Spring"&amp;"|"&amp;"Reading",kipp_maps!H:K,4,FALSE)</f>
        <v>1</v>
      </c>
      <c r="U2496">
        <f>VLOOKUP(A2496&amp;"|"&amp;"Fall"&amp;"|"&amp;"Reading",kipp_maps!H:L,5,FALSE)</f>
        <v>18</v>
      </c>
      <c r="V2496">
        <f t="shared" si="154"/>
        <v>5</v>
      </c>
      <c r="W2496">
        <f t="shared" si="155"/>
        <v>-13</v>
      </c>
    </row>
    <row r="2497" spans="1:23" x14ac:dyDescent="0.25">
      <c r="A2497">
        <v>25930</v>
      </c>
      <c r="B2497" t="str">
        <f>VLOOKUP(A2497,kipp_maps!A:B,2,FALSE)</f>
        <v>School E</v>
      </c>
      <c r="C2497">
        <f>VLOOKUP(A2497,kipp_maps!A:C,3,FALSE)</f>
        <v>0</v>
      </c>
      <c r="D2497">
        <f>VLOOKUP(A2497,kipp_maps!A:D,4,FALSE)</f>
        <v>2019</v>
      </c>
      <c r="E2497" t="str">
        <f>VLOOKUP(A2497,kipp_maps!A:E,5,FALSE)</f>
        <v>GenEd</v>
      </c>
      <c r="F2497">
        <f>VLOOKUP(A2497&amp;"|"&amp;"Fall"&amp;"|"&amp;"Math",kipp_maps!H:I,2,FALSE)</f>
        <v>149</v>
      </c>
      <c r="G2497">
        <f>VLOOKUP(A2497&amp;"|"&amp;"Fall"&amp;"|"&amp;"Math",kipp_maps!H:J,3,FALSE)</f>
        <v>72</v>
      </c>
      <c r="H2497">
        <f>VLOOKUP(A2497&amp;"|"&amp;"Fall"&amp;"|"&amp;"Math",kipp_maps!H:K,4,FALSE)</f>
        <v>3</v>
      </c>
      <c r="I2497">
        <f>VLOOKUP(A2497&amp;"|"&amp;"Spring"&amp;"|"&amp;"Math",kipp_maps!H:I,2,FALSE)</f>
        <v>175</v>
      </c>
      <c r="J2497">
        <f>VLOOKUP(A2497&amp;"|"&amp;"Spring"&amp;"|"&amp;"Math",kipp_maps!H:J,3,FALSE)</f>
        <v>88</v>
      </c>
      <c r="K2497">
        <f>VLOOKUP(A2497&amp;"|"&amp;"Spring"&amp;"|"&amp;"Math",kipp_maps!H:K,4,FALSE)</f>
        <v>4</v>
      </c>
      <c r="L2497">
        <f>VLOOKUP(A2497&amp;"|"&amp;"Fall"&amp;"|"&amp;"Math",kipp_maps!H:L,5,FALSE)</f>
        <v>17</v>
      </c>
      <c r="M2497">
        <f t="shared" si="152"/>
        <v>26</v>
      </c>
      <c r="N2497">
        <f t="shared" si="153"/>
        <v>9</v>
      </c>
      <c r="O2497">
        <f>VLOOKUP(A2497&amp;"|"&amp;"Fall"&amp;"|"&amp;"Reading",kipp_maps!H:I,2,FALSE)</f>
        <v>145</v>
      </c>
      <c r="P2497">
        <f>VLOOKUP(A2497&amp;"|"&amp;"Fall"&amp;"|"&amp;"Reading",kipp_maps!H:J,3,FALSE)</f>
        <v>62</v>
      </c>
      <c r="Q2497">
        <f>VLOOKUP(A2497&amp;"|"&amp;"Fall"&amp;"|"&amp;"Reading",kipp_maps!H:K,4,FALSE)</f>
        <v>3</v>
      </c>
      <c r="R2497">
        <f>VLOOKUP(A2497&amp;"|"&amp;"Spring"&amp;"|"&amp;"Reading",kipp_maps!H:I,2,FALSE)</f>
        <v>176</v>
      </c>
      <c r="S2497">
        <f>VLOOKUP(A2497&amp;"|"&amp;"Spring"&amp;"|"&amp;"Reading",kipp_maps!H:J,3,FALSE)</f>
        <v>92</v>
      </c>
      <c r="T2497">
        <f>VLOOKUP(A2497&amp;"|"&amp;"Spring"&amp;"|"&amp;"Reading",kipp_maps!H:K,4,FALSE)</f>
        <v>4</v>
      </c>
      <c r="U2497">
        <f>VLOOKUP(A2497&amp;"|"&amp;"Fall"&amp;"|"&amp;"Reading",kipp_maps!H:L,5,FALSE)</f>
        <v>16</v>
      </c>
      <c r="V2497">
        <f t="shared" si="154"/>
        <v>31</v>
      </c>
      <c r="W2497">
        <f t="shared" si="155"/>
        <v>15</v>
      </c>
    </row>
    <row r="2498" spans="1:23" x14ac:dyDescent="0.25">
      <c r="A2498">
        <v>22097</v>
      </c>
      <c r="B2498" t="str">
        <f>VLOOKUP(A2498,kipp_maps!A:B,2,FALSE)</f>
        <v>School G</v>
      </c>
      <c r="C2498">
        <f>VLOOKUP(A2498,kipp_maps!A:C,3,FALSE)</f>
        <v>0</v>
      </c>
      <c r="D2498">
        <f>VLOOKUP(A2498,kipp_maps!A:D,4,FALSE)</f>
        <v>2019</v>
      </c>
      <c r="E2498" t="str">
        <f>VLOOKUP(A2498,kipp_maps!A:E,5,FALSE)</f>
        <v>GenEd</v>
      </c>
      <c r="F2498">
        <f>VLOOKUP(A2498&amp;"|"&amp;"Fall"&amp;"|"&amp;"Math",kipp_maps!H:I,2,FALSE)</f>
        <v>118</v>
      </c>
      <c r="G2498">
        <f>VLOOKUP(A2498&amp;"|"&amp;"Fall"&amp;"|"&amp;"Math",kipp_maps!H:J,3,FALSE)</f>
        <v>7</v>
      </c>
      <c r="H2498">
        <f>VLOOKUP(A2498&amp;"|"&amp;"Fall"&amp;"|"&amp;"Math",kipp_maps!H:K,4,FALSE)</f>
        <v>1</v>
      </c>
      <c r="I2498">
        <f>VLOOKUP(A2498&amp;"|"&amp;"Spring"&amp;"|"&amp;"Math",kipp_maps!H:I,2,FALSE)</f>
        <v>145</v>
      </c>
      <c r="J2498">
        <f>VLOOKUP(A2498&amp;"|"&amp;"Spring"&amp;"|"&amp;"Math",kipp_maps!H:J,3,FALSE)</f>
        <v>15</v>
      </c>
      <c r="K2498">
        <f>VLOOKUP(A2498&amp;"|"&amp;"Spring"&amp;"|"&amp;"Math",kipp_maps!H:K,4,FALSE)</f>
        <v>1</v>
      </c>
      <c r="L2498">
        <f>VLOOKUP(A2498&amp;"|"&amp;"Fall"&amp;"|"&amp;"Math",kipp_maps!H:L,5,FALSE)</f>
        <v>24</v>
      </c>
      <c r="M2498">
        <f t="shared" si="152"/>
        <v>27</v>
      </c>
      <c r="N2498">
        <f t="shared" si="153"/>
        <v>3</v>
      </c>
      <c r="O2498">
        <f>VLOOKUP(A2498&amp;"|"&amp;"Fall"&amp;"|"&amp;"Reading",kipp_maps!H:I,2,FALSE)</f>
        <v>138</v>
      </c>
      <c r="P2498">
        <f>VLOOKUP(A2498&amp;"|"&amp;"Fall"&amp;"|"&amp;"Reading",kipp_maps!H:J,3,FALSE)</f>
        <v>41</v>
      </c>
      <c r="Q2498">
        <f>VLOOKUP(A2498&amp;"|"&amp;"Fall"&amp;"|"&amp;"Reading",kipp_maps!H:K,4,FALSE)</f>
        <v>2</v>
      </c>
      <c r="R2498">
        <f>VLOOKUP(A2498&amp;"|"&amp;"Spring"&amp;"|"&amp;"Reading",kipp_maps!H:I,2,FALSE)</f>
        <v>157</v>
      </c>
      <c r="S2498">
        <f>VLOOKUP(A2498&amp;"|"&amp;"Spring"&amp;"|"&amp;"Reading",kipp_maps!H:J,3,FALSE)</f>
        <v>46</v>
      </c>
      <c r="T2498">
        <f>VLOOKUP(A2498&amp;"|"&amp;"Spring"&amp;"|"&amp;"Reading",kipp_maps!H:K,4,FALSE)</f>
        <v>2</v>
      </c>
      <c r="U2498">
        <f>VLOOKUP(A2498&amp;"|"&amp;"Fall"&amp;"|"&amp;"Reading",kipp_maps!H:L,5,FALSE)</f>
        <v>18</v>
      </c>
      <c r="V2498">
        <f t="shared" si="154"/>
        <v>19</v>
      </c>
      <c r="W2498">
        <f t="shared" si="155"/>
        <v>1</v>
      </c>
    </row>
    <row r="2499" spans="1:23" x14ac:dyDescent="0.25">
      <c r="A2499">
        <v>13557</v>
      </c>
      <c r="B2499" t="str">
        <f>VLOOKUP(A2499,kipp_maps!A:B,2,FALSE)</f>
        <v>School F</v>
      </c>
      <c r="C2499">
        <f>VLOOKUP(A2499,kipp_maps!A:C,3,FALSE)</f>
        <v>0</v>
      </c>
      <c r="D2499">
        <f>VLOOKUP(A2499,kipp_maps!A:D,4,FALSE)</f>
        <v>2019</v>
      </c>
      <c r="E2499" t="str">
        <f>VLOOKUP(A2499,kipp_maps!A:E,5,FALSE)</f>
        <v>GenEd</v>
      </c>
      <c r="F2499">
        <f>VLOOKUP(A2499&amp;"|"&amp;"Fall"&amp;"|"&amp;"Math",kipp_maps!H:I,2,FALSE)</f>
        <v>136</v>
      </c>
      <c r="G2499">
        <f>VLOOKUP(A2499&amp;"|"&amp;"Fall"&amp;"|"&amp;"Math",kipp_maps!H:J,3,FALSE)</f>
        <v>39</v>
      </c>
      <c r="H2499">
        <f>VLOOKUP(A2499&amp;"|"&amp;"Fall"&amp;"|"&amp;"Math",kipp_maps!H:K,4,FALSE)</f>
        <v>2</v>
      </c>
      <c r="I2499">
        <f>VLOOKUP(A2499&amp;"|"&amp;"Spring"&amp;"|"&amp;"Math",kipp_maps!H:I,2,FALSE)</f>
        <v>161</v>
      </c>
      <c r="J2499">
        <f>VLOOKUP(A2499&amp;"|"&amp;"Spring"&amp;"|"&amp;"Math",kipp_maps!H:J,3,FALSE)</f>
        <v>55</v>
      </c>
      <c r="K2499">
        <f>VLOOKUP(A2499&amp;"|"&amp;"Spring"&amp;"|"&amp;"Math",kipp_maps!H:K,4,FALSE)</f>
        <v>3</v>
      </c>
      <c r="L2499">
        <f>VLOOKUP(A2499&amp;"|"&amp;"Fall"&amp;"|"&amp;"Math",kipp_maps!H:L,5,FALSE)</f>
        <v>20</v>
      </c>
      <c r="M2499">
        <f t="shared" ref="M2499:M2562" si="156">I2499-F2499</f>
        <v>25</v>
      </c>
      <c r="N2499">
        <f t="shared" ref="N2499:N2562" si="157">M2499-L2499</f>
        <v>5</v>
      </c>
      <c r="O2499">
        <f>VLOOKUP(A2499&amp;"|"&amp;"Fall"&amp;"|"&amp;"Reading",kipp_maps!H:I,2,FALSE)</f>
        <v>139</v>
      </c>
      <c r="P2499">
        <f>VLOOKUP(A2499&amp;"|"&amp;"Fall"&amp;"|"&amp;"Reading",kipp_maps!H:J,3,FALSE)</f>
        <v>44</v>
      </c>
      <c r="Q2499">
        <f>VLOOKUP(A2499&amp;"|"&amp;"Fall"&amp;"|"&amp;"Reading",kipp_maps!H:K,4,FALSE)</f>
        <v>2</v>
      </c>
      <c r="R2499">
        <f>VLOOKUP(A2499&amp;"|"&amp;"Spring"&amp;"|"&amp;"Reading",kipp_maps!H:I,2,FALSE)</f>
        <v>161</v>
      </c>
      <c r="S2499">
        <f>VLOOKUP(A2499&amp;"|"&amp;"Spring"&amp;"|"&amp;"Reading",kipp_maps!H:J,3,FALSE)</f>
        <v>59</v>
      </c>
      <c r="T2499">
        <f>VLOOKUP(A2499&amp;"|"&amp;"Spring"&amp;"|"&amp;"Reading",kipp_maps!H:K,4,FALSE)</f>
        <v>3</v>
      </c>
      <c r="U2499">
        <f>VLOOKUP(A2499&amp;"|"&amp;"Fall"&amp;"|"&amp;"Reading",kipp_maps!H:L,5,FALSE)</f>
        <v>18</v>
      </c>
      <c r="V2499">
        <f t="shared" ref="V2499:V2562" si="158">R2499-O2499</f>
        <v>22</v>
      </c>
      <c r="W2499">
        <f t="shared" ref="W2499:W2562" si="159">V2499-U2499</f>
        <v>4</v>
      </c>
    </row>
    <row r="2500" spans="1:23" x14ac:dyDescent="0.25">
      <c r="A2500">
        <v>18074</v>
      </c>
      <c r="B2500" t="str">
        <f>VLOOKUP(A2500,kipp_maps!A:B,2,FALSE)</f>
        <v>School F</v>
      </c>
      <c r="C2500">
        <f>VLOOKUP(A2500,kipp_maps!A:C,3,FALSE)</f>
        <v>0</v>
      </c>
      <c r="D2500">
        <f>VLOOKUP(A2500,kipp_maps!A:D,4,FALSE)</f>
        <v>2019</v>
      </c>
      <c r="E2500" t="str">
        <f>VLOOKUP(A2500,kipp_maps!A:E,5,FALSE)</f>
        <v>GenEd</v>
      </c>
      <c r="F2500">
        <f>VLOOKUP(A2500&amp;"|"&amp;"Fall"&amp;"|"&amp;"Math",kipp_maps!H:I,2,FALSE)</f>
        <v>164</v>
      </c>
      <c r="G2500">
        <f>VLOOKUP(A2500&amp;"|"&amp;"Fall"&amp;"|"&amp;"Math",kipp_maps!H:J,3,FALSE)</f>
        <v>94</v>
      </c>
      <c r="H2500">
        <f>VLOOKUP(A2500&amp;"|"&amp;"Fall"&amp;"|"&amp;"Math",kipp_maps!H:K,4,FALSE)</f>
        <v>4</v>
      </c>
      <c r="I2500">
        <f>VLOOKUP(A2500&amp;"|"&amp;"Spring"&amp;"|"&amp;"Math",kipp_maps!H:I,2,FALSE)</f>
        <v>182</v>
      </c>
      <c r="J2500">
        <f>VLOOKUP(A2500&amp;"|"&amp;"Spring"&amp;"|"&amp;"Math",kipp_maps!H:J,3,FALSE)</f>
        <v>95</v>
      </c>
      <c r="K2500">
        <f>VLOOKUP(A2500&amp;"|"&amp;"Spring"&amp;"|"&amp;"Math",kipp_maps!H:K,4,FALSE)</f>
        <v>4</v>
      </c>
      <c r="L2500">
        <f>VLOOKUP(A2500&amp;"|"&amp;"Fall"&amp;"|"&amp;"Math",kipp_maps!H:L,5,FALSE)</f>
        <v>14</v>
      </c>
      <c r="M2500">
        <f t="shared" si="156"/>
        <v>18</v>
      </c>
      <c r="N2500">
        <f t="shared" si="157"/>
        <v>4</v>
      </c>
      <c r="O2500">
        <f>VLOOKUP(A2500&amp;"|"&amp;"Fall"&amp;"|"&amp;"Reading",kipp_maps!H:I,2,FALSE)</f>
        <v>163</v>
      </c>
      <c r="P2500">
        <f>VLOOKUP(A2500&amp;"|"&amp;"Fall"&amp;"|"&amp;"Reading",kipp_maps!H:J,3,FALSE)</f>
        <v>95</v>
      </c>
      <c r="Q2500">
        <f>VLOOKUP(A2500&amp;"|"&amp;"Fall"&amp;"|"&amp;"Reading",kipp_maps!H:K,4,FALSE)</f>
        <v>4</v>
      </c>
      <c r="R2500">
        <f>VLOOKUP(A2500&amp;"|"&amp;"Spring"&amp;"|"&amp;"Reading",kipp_maps!H:I,2,FALSE)</f>
        <v>188</v>
      </c>
      <c r="S2500">
        <f>VLOOKUP(A2500&amp;"|"&amp;"Spring"&amp;"|"&amp;"Reading",kipp_maps!H:J,3,FALSE)</f>
        <v>99</v>
      </c>
      <c r="T2500">
        <f>VLOOKUP(A2500&amp;"|"&amp;"Spring"&amp;"|"&amp;"Reading",kipp_maps!H:K,4,FALSE)</f>
        <v>4</v>
      </c>
      <c r="U2500">
        <f>VLOOKUP(A2500&amp;"|"&amp;"Fall"&amp;"|"&amp;"Reading",kipp_maps!H:L,5,FALSE)</f>
        <v>12</v>
      </c>
      <c r="V2500">
        <f t="shared" si="158"/>
        <v>25</v>
      </c>
      <c r="W2500">
        <f t="shared" si="159"/>
        <v>13</v>
      </c>
    </row>
    <row r="2501" spans="1:23" x14ac:dyDescent="0.25">
      <c r="A2501">
        <v>24985</v>
      </c>
      <c r="B2501" t="str">
        <f>VLOOKUP(A2501,kipp_maps!A:B,2,FALSE)</f>
        <v>School F</v>
      </c>
      <c r="C2501">
        <f>VLOOKUP(A2501,kipp_maps!A:C,3,FALSE)</f>
        <v>0</v>
      </c>
      <c r="D2501">
        <f>VLOOKUP(A2501,kipp_maps!A:D,4,FALSE)</f>
        <v>2019</v>
      </c>
      <c r="E2501" t="str">
        <f>VLOOKUP(A2501,kipp_maps!A:E,5,FALSE)</f>
        <v>GenEd</v>
      </c>
      <c r="F2501">
        <f>VLOOKUP(A2501&amp;"|"&amp;"Fall"&amp;"|"&amp;"Math",kipp_maps!H:I,2,FALSE)</f>
        <v>129</v>
      </c>
      <c r="G2501">
        <f>VLOOKUP(A2501&amp;"|"&amp;"Fall"&amp;"|"&amp;"Math",kipp_maps!H:J,3,FALSE)</f>
        <v>23</v>
      </c>
      <c r="H2501">
        <f>VLOOKUP(A2501&amp;"|"&amp;"Fall"&amp;"|"&amp;"Math",kipp_maps!H:K,4,FALSE)</f>
        <v>1</v>
      </c>
      <c r="I2501">
        <f>VLOOKUP(A2501&amp;"|"&amp;"Spring"&amp;"|"&amp;"Math",kipp_maps!H:I,2,FALSE)</f>
        <v>154</v>
      </c>
      <c r="J2501">
        <f>VLOOKUP(A2501&amp;"|"&amp;"Spring"&amp;"|"&amp;"Math",kipp_maps!H:J,3,FALSE)</f>
        <v>35</v>
      </c>
      <c r="K2501">
        <f>VLOOKUP(A2501&amp;"|"&amp;"Spring"&amp;"|"&amp;"Math",kipp_maps!H:K,4,FALSE)</f>
        <v>2</v>
      </c>
      <c r="L2501">
        <f>VLOOKUP(A2501&amp;"|"&amp;"Fall"&amp;"|"&amp;"Math",kipp_maps!H:L,5,FALSE)</f>
        <v>21</v>
      </c>
      <c r="M2501">
        <f t="shared" si="156"/>
        <v>25</v>
      </c>
      <c r="N2501">
        <f t="shared" si="157"/>
        <v>4</v>
      </c>
      <c r="O2501">
        <f>VLOOKUP(A2501&amp;"|"&amp;"Fall"&amp;"|"&amp;"Reading",kipp_maps!H:I,2,FALSE)</f>
        <v>129</v>
      </c>
      <c r="P2501">
        <f>VLOOKUP(A2501&amp;"|"&amp;"Fall"&amp;"|"&amp;"Reading",kipp_maps!H:J,3,FALSE)</f>
        <v>19</v>
      </c>
      <c r="Q2501">
        <f>VLOOKUP(A2501&amp;"|"&amp;"Fall"&amp;"|"&amp;"Reading",kipp_maps!H:K,4,FALSE)</f>
        <v>1</v>
      </c>
      <c r="R2501">
        <f>VLOOKUP(A2501&amp;"|"&amp;"Spring"&amp;"|"&amp;"Reading",kipp_maps!H:I,2,FALSE)</f>
        <v>153</v>
      </c>
      <c r="S2501">
        <f>VLOOKUP(A2501&amp;"|"&amp;"Spring"&amp;"|"&amp;"Reading",kipp_maps!H:J,3,FALSE)</f>
        <v>34</v>
      </c>
      <c r="T2501">
        <f>VLOOKUP(A2501&amp;"|"&amp;"Spring"&amp;"|"&amp;"Reading",kipp_maps!H:K,4,FALSE)</f>
        <v>2</v>
      </c>
      <c r="U2501">
        <f>VLOOKUP(A2501&amp;"|"&amp;"Fall"&amp;"|"&amp;"Reading",kipp_maps!H:L,5,FALSE)</f>
        <v>20</v>
      </c>
      <c r="V2501">
        <f t="shared" si="158"/>
        <v>24</v>
      </c>
      <c r="W2501">
        <f t="shared" si="159"/>
        <v>4</v>
      </c>
    </row>
    <row r="2502" spans="1:23" x14ac:dyDescent="0.25">
      <c r="A2502">
        <v>25931</v>
      </c>
      <c r="B2502" t="str">
        <f>VLOOKUP(A2502,kipp_maps!A:B,2,FALSE)</f>
        <v>School E</v>
      </c>
      <c r="C2502">
        <f>VLOOKUP(A2502,kipp_maps!A:C,3,FALSE)</f>
        <v>0</v>
      </c>
      <c r="D2502">
        <f>VLOOKUP(A2502,kipp_maps!A:D,4,FALSE)</f>
        <v>2019</v>
      </c>
      <c r="E2502" t="str">
        <f>VLOOKUP(A2502,kipp_maps!A:E,5,FALSE)</f>
        <v>SPED</v>
      </c>
      <c r="F2502">
        <f>VLOOKUP(A2502&amp;"|"&amp;"Fall"&amp;"|"&amp;"Math",kipp_maps!H:I,2,FALSE)</f>
        <v>130</v>
      </c>
      <c r="G2502">
        <f>VLOOKUP(A2502&amp;"|"&amp;"Fall"&amp;"|"&amp;"Math",kipp_maps!H:J,3,FALSE)</f>
        <v>25</v>
      </c>
      <c r="H2502">
        <f>VLOOKUP(A2502&amp;"|"&amp;"Fall"&amp;"|"&amp;"Math",kipp_maps!H:K,4,FALSE)</f>
        <v>2</v>
      </c>
      <c r="I2502">
        <f>VLOOKUP(A2502&amp;"|"&amp;"Spring"&amp;"|"&amp;"Math",kipp_maps!H:I,2,FALSE)</f>
        <v>164</v>
      </c>
      <c r="J2502">
        <f>VLOOKUP(A2502&amp;"|"&amp;"Spring"&amp;"|"&amp;"Math",kipp_maps!H:J,3,FALSE)</f>
        <v>64</v>
      </c>
      <c r="K2502">
        <f>VLOOKUP(A2502&amp;"|"&amp;"Spring"&amp;"|"&amp;"Math",kipp_maps!H:K,4,FALSE)</f>
        <v>3</v>
      </c>
      <c r="L2502">
        <f>VLOOKUP(A2502&amp;"|"&amp;"Fall"&amp;"|"&amp;"Math",kipp_maps!H:L,5,FALSE)</f>
        <v>21</v>
      </c>
      <c r="M2502">
        <f t="shared" si="156"/>
        <v>34</v>
      </c>
      <c r="N2502">
        <f t="shared" si="157"/>
        <v>13</v>
      </c>
      <c r="O2502">
        <f>VLOOKUP(A2502&amp;"|"&amp;"Fall"&amp;"|"&amp;"Reading",kipp_maps!H:I,2,FALSE)</f>
        <v>136</v>
      </c>
      <c r="P2502">
        <f>VLOOKUP(A2502&amp;"|"&amp;"Fall"&amp;"|"&amp;"Reading",kipp_maps!H:J,3,FALSE)</f>
        <v>35</v>
      </c>
      <c r="Q2502">
        <f>VLOOKUP(A2502&amp;"|"&amp;"Fall"&amp;"|"&amp;"Reading",kipp_maps!H:K,4,FALSE)</f>
        <v>2</v>
      </c>
      <c r="R2502">
        <f>VLOOKUP(A2502&amp;"|"&amp;"Spring"&amp;"|"&amp;"Reading",kipp_maps!H:I,2,FALSE)</f>
        <v>157</v>
      </c>
      <c r="S2502">
        <f>VLOOKUP(A2502&amp;"|"&amp;"Spring"&amp;"|"&amp;"Reading",kipp_maps!H:J,3,FALSE)</f>
        <v>46</v>
      </c>
      <c r="T2502">
        <f>VLOOKUP(A2502&amp;"|"&amp;"Spring"&amp;"|"&amp;"Reading",kipp_maps!H:K,4,FALSE)</f>
        <v>2</v>
      </c>
      <c r="U2502">
        <f>VLOOKUP(A2502&amp;"|"&amp;"Fall"&amp;"|"&amp;"Reading",kipp_maps!H:L,5,FALSE)</f>
        <v>18</v>
      </c>
      <c r="V2502">
        <f t="shared" si="158"/>
        <v>21</v>
      </c>
      <c r="W2502">
        <f t="shared" si="159"/>
        <v>3</v>
      </c>
    </row>
    <row r="2503" spans="1:23" x14ac:dyDescent="0.25">
      <c r="A2503">
        <v>26678</v>
      </c>
      <c r="B2503" t="str">
        <f>VLOOKUP(A2503,kipp_maps!A:B,2,FALSE)</f>
        <v>School G</v>
      </c>
      <c r="C2503">
        <f>VLOOKUP(A2503,kipp_maps!A:C,3,FALSE)</f>
        <v>0</v>
      </c>
      <c r="D2503">
        <f>VLOOKUP(A2503,kipp_maps!A:D,4,FALSE)</f>
        <v>2019</v>
      </c>
      <c r="E2503" t="str">
        <f>VLOOKUP(A2503,kipp_maps!A:E,5,FALSE)</f>
        <v>GenEd</v>
      </c>
      <c r="F2503">
        <f>VLOOKUP(A2503&amp;"|"&amp;"Fall"&amp;"|"&amp;"Math",kipp_maps!H:I,2,FALSE)</f>
        <v>126</v>
      </c>
      <c r="G2503">
        <f>VLOOKUP(A2503&amp;"|"&amp;"Fall"&amp;"|"&amp;"Math",kipp_maps!H:J,3,FALSE)</f>
        <v>18</v>
      </c>
      <c r="H2503">
        <f>VLOOKUP(A2503&amp;"|"&amp;"Fall"&amp;"|"&amp;"Math",kipp_maps!H:K,4,FALSE)</f>
        <v>1</v>
      </c>
      <c r="I2503">
        <f>VLOOKUP(A2503&amp;"|"&amp;"Spring"&amp;"|"&amp;"Math",kipp_maps!H:I,2,FALSE)</f>
        <v>140</v>
      </c>
      <c r="J2503">
        <f>VLOOKUP(A2503&amp;"|"&amp;"Spring"&amp;"|"&amp;"Math",kipp_maps!H:J,3,FALSE)</f>
        <v>8</v>
      </c>
      <c r="K2503">
        <f>VLOOKUP(A2503&amp;"|"&amp;"Spring"&amp;"|"&amp;"Math",kipp_maps!H:K,4,FALSE)</f>
        <v>1</v>
      </c>
      <c r="L2503">
        <f>VLOOKUP(A2503&amp;"|"&amp;"Fall"&amp;"|"&amp;"Math",kipp_maps!H:L,5,FALSE)</f>
        <v>22</v>
      </c>
      <c r="M2503">
        <f t="shared" si="156"/>
        <v>14</v>
      </c>
      <c r="N2503">
        <f t="shared" si="157"/>
        <v>-8</v>
      </c>
      <c r="O2503">
        <f>VLOOKUP(A2503&amp;"|"&amp;"Fall"&amp;"|"&amp;"Reading",kipp_maps!H:I,2,FALSE)</f>
        <v>126</v>
      </c>
      <c r="P2503">
        <f>VLOOKUP(A2503&amp;"|"&amp;"Fall"&amp;"|"&amp;"Reading",kipp_maps!H:J,3,FALSE)</f>
        <v>13</v>
      </c>
      <c r="Q2503">
        <f>VLOOKUP(A2503&amp;"|"&amp;"Fall"&amp;"|"&amp;"Reading",kipp_maps!H:K,4,FALSE)</f>
        <v>1</v>
      </c>
      <c r="R2503">
        <f>VLOOKUP(A2503&amp;"|"&amp;"Spring"&amp;"|"&amp;"Reading",kipp_maps!H:I,2,FALSE)</f>
        <v>132</v>
      </c>
      <c r="S2503">
        <f>VLOOKUP(A2503&amp;"|"&amp;"Spring"&amp;"|"&amp;"Reading",kipp_maps!H:J,3,FALSE)</f>
        <v>2</v>
      </c>
      <c r="T2503">
        <f>VLOOKUP(A2503&amp;"|"&amp;"Spring"&amp;"|"&amp;"Reading",kipp_maps!H:K,4,FALSE)</f>
        <v>1</v>
      </c>
      <c r="U2503">
        <f>VLOOKUP(A2503&amp;"|"&amp;"Fall"&amp;"|"&amp;"Reading",kipp_maps!H:L,5,FALSE)</f>
        <v>20</v>
      </c>
      <c r="V2503">
        <f t="shared" si="158"/>
        <v>6</v>
      </c>
      <c r="W2503">
        <f t="shared" si="159"/>
        <v>-14</v>
      </c>
    </row>
    <row r="2504" spans="1:23" x14ac:dyDescent="0.25">
      <c r="A2504">
        <v>24301</v>
      </c>
      <c r="B2504" t="str">
        <f>VLOOKUP(A2504,kipp_maps!A:B,2,FALSE)</f>
        <v>School F</v>
      </c>
      <c r="C2504">
        <f>VLOOKUP(A2504,kipp_maps!A:C,3,FALSE)</f>
        <v>0</v>
      </c>
      <c r="D2504">
        <f>VLOOKUP(A2504,kipp_maps!A:D,4,FALSE)</f>
        <v>2019</v>
      </c>
      <c r="E2504" t="str">
        <f>VLOOKUP(A2504,kipp_maps!A:E,5,FALSE)</f>
        <v>GenEd</v>
      </c>
      <c r="F2504">
        <f>VLOOKUP(A2504&amp;"|"&amp;"Fall"&amp;"|"&amp;"Math",kipp_maps!H:I,2,FALSE)</f>
        <v>149</v>
      </c>
      <c r="G2504">
        <f>VLOOKUP(A2504&amp;"|"&amp;"Fall"&amp;"|"&amp;"Math",kipp_maps!H:J,3,FALSE)</f>
        <v>72</v>
      </c>
      <c r="H2504">
        <f>VLOOKUP(A2504&amp;"|"&amp;"Fall"&amp;"|"&amp;"Math",kipp_maps!H:K,4,FALSE)</f>
        <v>3</v>
      </c>
      <c r="I2504">
        <f>VLOOKUP(A2504&amp;"|"&amp;"Spring"&amp;"|"&amp;"Math",kipp_maps!H:I,2,FALSE)</f>
        <v>167</v>
      </c>
      <c r="J2504">
        <f>VLOOKUP(A2504&amp;"|"&amp;"Spring"&amp;"|"&amp;"Math",kipp_maps!H:J,3,FALSE)</f>
        <v>72</v>
      </c>
      <c r="K2504">
        <f>VLOOKUP(A2504&amp;"|"&amp;"Spring"&amp;"|"&amp;"Math",kipp_maps!H:K,4,FALSE)</f>
        <v>3</v>
      </c>
      <c r="L2504">
        <f>VLOOKUP(A2504&amp;"|"&amp;"Fall"&amp;"|"&amp;"Math",kipp_maps!H:L,5,FALSE)</f>
        <v>17</v>
      </c>
      <c r="M2504">
        <f t="shared" si="156"/>
        <v>18</v>
      </c>
      <c r="N2504">
        <f t="shared" si="157"/>
        <v>1</v>
      </c>
      <c r="O2504">
        <f>VLOOKUP(A2504&amp;"|"&amp;"Fall"&amp;"|"&amp;"Reading",kipp_maps!H:I,2,FALSE)</f>
        <v>136</v>
      </c>
      <c r="P2504">
        <f>VLOOKUP(A2504&amp;"|"&amp;"Fall"&amp;"|"&amp;"Reading",kipp_maps!H:J,3,FALSE)</f>
        <v>35</v>
      </c>
      <c r="Q2504">
        <f>VLOOKUP(A2504&amp;"|"&amp;"Fall"&amp;"|"&amp;"Reading",kipp_maps!H:K,4,FALSE)</f>
        <v>2</v>
      </c>
      <c r="R2504">
        <f>VLOOKUP(A2504&amp;"|"&amp;"Spring"&amp;"|"&amp;"Reading",kipp_maps!H:I,2,FALSE)</f>
        <v>159</v>
      </c>
      <c r="S2504">
        <f>VLOOKUP(A2504&amp;"|"&amp;"Spring"&amp;"|"&amp;"Reading",kipp_maps!H:J,3,FALSE)</f>
        <v>53</v>
      </c>
      <c r="T2504">
        <f>VLOOKUP(A2504&amp;"|"&amp;"Spring"&amp;"|"&amp;"Reading",kipp_maps!H:K,4,FALSE)</f>
        <v>3</v>
      </c>
      <c r="U2504">
        <f>VLOOKUP(A2504&amp;"|"&amp;"Fall"&amp;"|"&amp;"Reading",kipp_maps!H:L,5,FALSE)</f>
        <v>18</v>
      </c>
      <c r="V2504">
        <f t="shared" si="158"/>
        <v>23</v>
      </c>
      <c r="W2504">
        <f t="shared" si="159"/>
        <v>5</v>
      </c>
    </row>
    <row r="2505" spans="1:23" x14ac:dyDescent="0.25">
      <c r="A2505">
        <v>22371</v>
      </c>
      <c r="B2505" t="str">
        <f>VLOOKUP(A2505,kipp_maps!A:B,2,FALSE)</f>
        <v>School G</v>
      </c>
      <c r="C2505">
        <f>VLOOKUP(A2505,kipp_maps!A:C,3,FALSE)</f>
        <v>0</v>
      </c>
      <c r="D2505">
        <f>VLOOKUP(A2505,kipp_maps!A:D,4,FALSE)</f>
        <v>2019</v>
      </c>
      <c r="E2505" t="str">
        <f>VLOOKUP(A2505,kipp_maps!A:E,5,FALSE)</f>
        <v>GenEd</v>
      </c>
      <c r="F2505">
        <f>VLOOKUP(A2505&amp;"|"&amp;"Fall"&amp;"|"&amp;"Math",kipp_maps!H:I,2,FALSE)</f>
        <v>135</v>
      </c>
      <c r="G2505">
        <f>VLOOKUP(A2505&amp;"|"&amp;"Fall"&amp;"|"&amp;"Math",kipp_maps!H:J,3,FALSE)</f>
        <v>37</v>
      </c>
      <c r="H2505">
        <f>VLOOKUP(A2505&amp;"|"&amp;"Fall"&amp;"|"&amp;"Math",kipp_maps!H:K,4,FALSE)</f>
        <v>2</v>
      </c>
      <c r="I2505">
        <f>VLOOKUP(A2505&amp;"|"&amp;"Spring"&amp;"|"&amp;"Math",kipp_maps!H:I,2,FALSE)</f>
        <v>169</v>
      </c>
      <c r="J2505">
        <f>VLOOKUP(A2505&amp;"|"&amp;"Spring"&amp;"|"&amp;"Math",kipp_maps!H:J,3,FALSE)</f>
        <v>76</v>
      </c>
      <c r="K2505">
        <f>VLOOKUP(A2505&amp;"|"&amp;"Spring"&amp;"|"&amp;"Math",kipp_maps!H:K,4,FALSE)</f>
        <v>4</v>
      </c>
      <c r="L2505">
        <f>VLOOKUP(A2505&amp;"|"&amp;"Fall"&amp;"|"&amp;"Math",kipp_maps!H:L,5,FALSE)</f>
        <v>20</v>
      </c>
      <c r="M2505">
        <f t="shared" si="156"/>
        <v>34</v>
      </c>
      <c r="N2505">
        <f t="shared" si="157"/>
        <v>14</v>
      </c>
      <c r="O2505">
        <f>VLOOKUP(A2505&amp;"|"&amp;"Fall"&amp;"|"&amp;"Reading",kipp_maps!H:I,2,FALSE)</f>
        <v>140</v>
      </c>
      <c r="P2505">
        <f>VLOOKUP(A2505&amp;"|"&amp;"Fall"&amp;"|"&amp;"Reading",kipp_maps!H:J,3,FALSE)</f>
        <v>47</v>
      </c>
      <c r="Q2505">
        <f>VLOOKUP(A2505&amp;"|"&amp;"Fall"&amp;"|"&amp;"Reading",kipp_maps!H:K,4,FALSE)</f>
        <v>2</v>
      </c>
      <c r="R2505">
        <f>VLOOKUP(A2505&amp;"|"&amp;"Spring"&amp;"|"&amp;"Reading",kipp_maps!H:I,2,FALSE)</f>
        <v>159</v>
      </c>
      <c r="S2505">
        <f>VLOOKUP(A2505&amp;"|"&amp;"Spring"&amp;"|"&amp;"Reading",kipp_maps!H:J,3,FALSE)</f>
        <v>53</v>
      </c>
      <c r="T2505">
        <f>VLOOKUP(A2505&amp;"|"&amp;"Spring"&amp;"|"&amp;"Reading",kipp_maps!H:K,4,FALSE)</f>
        <v>3</v>
      </c>
      <c r="U2505">
        <f>VLOOKUP(A2505&amp;"|"&amp;"Fall"&amp;"|"&amp;"Reading",kipp_maps!H:L,5,FALSE)</f>
        <v>17</v>
      </c>
      <c r="V2505">
        <f t="shared" si="158"/>
        <v>19</v>
      </c>
      <c r="W2505">
        <f t="shared" si="159"/>
        <v>2</v>
      </c>
    </row>
    <row r="2506" spans="1:23" x14ac:dyDescent="0.25">
      <c r="A2506">
        <v>18225</v>
      </c>
      <c r="B2506" t="str">
        <f>VLOOKUP(A2506,kipp_maps!A:B,2,FALSE)</f>
        <v>School F</v>
      </c>
      <c r="C2506">
        <f>VLOOKUP(A2506,kipp_maps!A:C,3,FALSE)</f>
        <v>0</v>
      </c>
      <c r="D2506">
        <f>VLOOKUP(A2506,kipp_maps!A:D,4,FALSE)</f>
        <v>2019</v>
      </c>
      <c r="E2506" t="str">
        <f>VLOOKUP(A2506,kipp_maps!A:E,5,FALSE)</f>
        <v>SPED</v>
      </c>
      <c r="F2506">
        <f>VLOOKUP(A2506&amp;"|"&amp;"Fall"&amp;"|"&amp;"Math",kipp_maps!H:I,2,FALSE)</f>
        <v>118</v>
      </c>
      <c r="G2506">
        <f>VLOOKUP(A2506&amp;"|"&amp;"Fall"&amp;"|"&amp;"Math",kipp_maps!H:J,3,FALSE)</f>
        <v>7</v>
      </c>
      <c r="H2506">
        <f>VLOOKUP(A2506&amp;"|"&amp;"Fall"&amp;"|"&amp;"Math",kipp_maps!H:K,4,FALSE)</f>
        <v>1</v>
      </c>
      <c r="I2506">
        <f>VLOOKUP(A2506&amp;"|"&amp;"Spring"&amp;"|"&amp;"Math",kipp_maps!H:I,2,FALSE)</f>
        <v>144</v>
      </c>
      <c r="J2506">
        <f>VLOOKUP(A2506&amp;"|"&amp;"Spring"&amp;"|"&amp;"Math",kipp_maps!H:J,3,FALSE)</f>
        <v>13</v>
      </c>
      <c r="K2506">
        <f>VLOOKUP(A2506&amp;"|"&amp;"Spring"&amp;"|"&amp;"Math",kipp_maps!H:K,4,FALSE)</f>
        <v>1</v>
      </c>
      <c r="L2506">
        <f>VLOOKUP(A2506&amp;"|"&amp;"Fall"&amp;"|"&amp;"Math",kipp_maps!H:L,5,FALSE)</f>
        <v>24</v>
      </c>
      <c r="M2506">
        <f t="shared" si="156"/>
        <v>26</v>
      </c>
      <c r="N2506">
        <f t="shared" si="157"/>
        <v>2</v>
      </c>
      <c r="O2506">
        <f>VLOOKUP(A2506&amp;"|"&amp;"Fall"&amp;"|"&amp;"Reading",kipp_maps!H:I,2,FALSE)</f>
        <v>116</v>
      </c>
      <c r="P2506">
        <f>VLOOKUP(A2506&amp;"|"&amp;"Fall"&amp;"|"&amp;"Reading",kipp_maps!H:J,3,FALSE)</f>
        <v>3</v>
      </c>
      <c r="Q2506">
        <f>VLOOKUP(A2506&amp;"|"&amp;"Fall"&amp;"|"&amp;"Reading",kipp_maps!H:K,4,FALSE)</f>
        <v>1</v>
      </c>
      <c r="R2506">
        <f>VLOOKUP(A2506&amp;"|"&amp;"Spring"&amp;"|"&amp;"Reading",kipp_maps!H:I,2,FALSE)</f>
        <v>151</v>
      </c>
      <c r="S2506">
        <f>VLOOKUP(A2506&amp;"|"&amp;"Spring"&amp;"|"&amp;"Reading",kipp_maps!H:J,3,FALSE)</f>
        <v>29</v>
      </c>
      <c r="T2506">
        <f>VLOOKUP(A2506&amp;"|"&amp;"Spring"&amp;"|"&amp;"Reading",kipp_maps!H:K,4,FALSE)</f>
        <v>2</v>
      </c>
      <c r="U2506">
        <f>VLOOKUP(A2506&amp;"|"&amp;"Fall"&amp;"|"&amp;"Reading",kipp_maps!H:L,5,FALSE)</f>
        <v>23</v>
      </c>
      <c r="V2506">
        <f t="shared" si="158"/>
        <v>35</v>
      </c>
      <c r="W2506">
        <f t="shared" si="159"/>
        <v>12</v>
      </c>
    </row>
    <row r="2507" spans="1:23" x14ac:dyDescent="0.25">
      <c r="A2507">
        <v>12915</v>
      </c>
      <c r="B2507" t="str">
        <f>VLOOKUP(A2507,kipp_maps!A:B,2,FALSE)</f>
        <v>School E</v>
      </c>
      <c r="C2507">
        <f>VLOOKUP(A2507,kipp_maps!A:C,3,FALSE)</f>
        <v>0</v>
      </c>
      <c r="D2507">
        <f>VLOOKUP(A2507,kipp_maps!A:D,4,FALSE)</f>
        <v>2019</v>
      </c>
      <c r="E2507" t="str">
        <f>VLOOKUP(A2507,kipp_maps!A:E,5,FALSE)</f>
        <v>GenEd</v>
      </c>
      <c r="F2507">
        <f>VLOOKUP(A2507&amp;"|"&amp;"Fall"&amp;"|"&amp;"Math",kipp_maps!H:I,2,FALSE)</f>
        <v>146</v>
      </c>
      <c r="G2507">
        <f>VLOOKUP(A2507&amp;"|"&amp;"Fall"&amp;"|"&amp;"Math",kipp_maps!H:J,3,FALSE)</f>
        <v>65</v>
      </c>
      <c r="H2507">
        <f>VLOOKUP(A2507&amp;"|"&amp;"Fall"&amp;"|"&amp;"Math",kipp_maps!H:K,4,FALSE)</f>
        <v>3</v>
      </c>
      <c r="I2507">
        <f>VLOOKUP(A2507&amp;"|"&amp;"Spring"&amp;"|"&amp;"Math",kipp_maps!H:I,2,FALSE)</f>
        <v>179</v>
      </c>
      <c r="J2507">
        <f>VLOOKUP(A2507&amp;"|"&amp;"Spring"&amp;"|"&amp;"Math",kipp_maps!H:J,3,FALSE)</f>
        <v>93</v>
      </c>
      <c r="K2507">
        <f>VLOOKUP(A2507&amp;"|"&amp;"Spring"&amp;"|"&amp;"Math",kipp_maps!H:K,4,FALSE)</f>
        <v>4</v>
      </c>
      <c r="L2507">
        <f>VLOOKUP(A2507&amp;"|"&amp;"Fall"&amp;"|"&amp;"Math",kipp_maps!H:L,5,FALSE)</f>
        <v>18</v>
      </c>
      <c r="M2507">
        <f t="shared" si="156"/>
        <v>33</v>
      </c>
      <c r="N2507">
        <f t="shared" si="157"/>
        <v>15</v>
      </c>
      <c r="O2507">
        <f>VLOOKUP(A2507&amp;"|"&amp;"Fall"&amp;"|"&amp;"Reading",kipp_maps!H:I,2,FALSE)</f>
        <v>147</v>
      </c>
      <c r="P2507">
        <f>VLOOKUP(A2507&amp;"|"&amp;"Fall"&amp;"|"&amp;"Reading",kipp_maps!H:J,3,FALSE)</f>
        <v>67</v>
      </c>
      <c r="Q2507">
        <f>VLOOKUP(A2507&amp;"|"&amp;"Fall"&amp;"|"&amp;"Reading",kipp_maps!H:K,4,FALSE)</f>
        <v>3</v>
      </c>
      <c r="R2507">
        <f>VLOOKUP(A2507&amp;"|"&amp;"Spring"&amp;"|"&amp;"Reading",kipp_maps!H:I,2,FALSE)</f>
        <v>181</v>
      </c>
      <c r="S2507">
        <f>VLOOKUP(A2507&amp;"|"&amp;"Spring"&amp;"|"&amp;"Reading",kipp_maps!H:J,3,FALSE)</f>
        <v>96</v>
      </c>
      <c r="T2507">
        <f>VLOOKUP(A2507&amp;"|"&amp;"Spring"&amp;"|"&amp;"Reading",kipp_maps!H:K,4,FALSE)</f>
        <v>4</v>
      </c>
      <c r="U2507">
        <f>VLOOKUP(A2507&amp;"|"&amp;"Fall"&amp;"|"&amp;"Reading",kipp_maps!H:L,5,FALSE)</f>
        <v>16</v>
      </c>
      <c r="V2507">
        <f t="shared" si="158"/>
        <v>34</v>
      </c>
      <c r="W2507">
        <f t="shared" si="159"/>
        <v>18</v>
      </c>
    </row>
    <row r="2508" spans="1:23" x14ac:dyDescent="0.25">
      <c r="A2508">
        <v>20442</v>
      </c>
      <c r="B2508" t="str">
        <f>VLOOKUP(A2508,kipp_maps!A:B,2,FALSE)</f>
        <v>School F</v>
      </c>
      <c r="C2508">
        <f>VLOOKUP(A2508,kipp_maps!A:C,3,FALSE)</f>
        <v>0</v>
      </c>
      <c r="D2508">
        <f>VLOOKUP(A2508,kipp_maps!A:D,4,FALSE)</f>
        <v>2019</v>
      </c>
      <c r="E2508" t="str">
        <f>VLOOKUP(A2508,kipp_maps!A:E,5,FALSE)</f>
        <v>GenEd</v>
      </c>
      <c r="F2508">
        <f>VLOOKUP(A2508&amp;"|"&amp;"Fall"&amp;"|"&amp;"Math",kipp_maps!H:I,2,FALSE)</f>
        <v>134</v>
      </c>
      <c r="G2508">
        <f>VLOOKUP(A2508&amp;"|"&amp;"Fall"&amp;"|"&amp;"Math",kipp_maps!H:J,3,FALSE)</f>
        <v>34</v>
      </c>
      <c r="H2508">
        <f>VLOOKUP(A2508&amp;"|"&amp;"Fall"&amp;"|"&amp;"Math",kipp_maps!H:K,4,FALSE)</f>
        <v>2</v>
      </c>
      <c r="I2508">
        <f>VLOOKUP(A2508&amp;"|"&amp;"Spring"&amp;"|"&amp;"Math",kipp_maps!H:I,2,FALSE)</f>
        <v>153</v>
      </c>
      <c r="J2508">
        <f>VLOOKUP(A2508&amp;"|"&amp;"Spring"&amp;"|"&amp;"Math",kipp_maps!H:J,3,FALSE)</f>
        <v>33</v>
      </c>
      <c r="K2508">
        <f>VLOOKUP(A2508&amp;"|"&amp;"Spring"&amp;"|"&amp;"Math",kipp_maps!H:K,4,FALSE)</f>
        <v>2</v>
      </c>
      <c r="L2508">
        <f>VLOOKUP(A2508&amp;"|"&amp;"Fall"&amp;"|"&amp;"Math",kipp_maps!H:L,5,FALSE)</f>
        <v>20</v>
      </c>
      <c r="M2508">
        <f t="shared" si="156"/>
        <v>19</v>
      </c>
      <c r="N2508">
        <f t="shared" si="157"/>
        <v>-1</v>
      </c>
      <c r="O2508">
        <f>VLOOKUP(A2508&amp;"|"&amp;"Fall"&amp;"|"&amp;"Reading",kipp_maps!H:I,2,FALSE)</f>
        <v>138</v>
      </c>
      <c r="P2508">
        <f>VLOOKUP(A2508&amp;"|"&amp;"Fall"&amp;"|"&amp;"Reading",kipp_maps!H:J,3,FALSE)</f>
        <v>41</v>
      </c>
      <c r="Q2508">
        <f>VLOOKUP(A2508&amp;"|"&amp;"Fall"&amp;"|"&amp;"Reading",kipp_maps!H:K,4,FALSE)</f>
        <v>2</v>
      </c>
      <c r="R2508">
        <f>VLOOKUP(A2508&amp;"|"&amp;"Spring"&amp;"|"&amp;"Reading",kipp_maps!H:I,2,FALSE)</f>
        <v>160</v>
      </c>
      <c r="S2508">
        <f>VLOOKUP(A2508&amp;"|"&amp;"Spring"&amp;"|"&amp;"Reading",kipp_maps!H:J,3,FALSE)</f>
        <v>56</v>
      </c>
      <c r="T2508">
        <f>VLOOKUP(A2508&amp;"|"&amp;"Spring"&amp;"|"&amp;"Reading",kipp_maps!H:K,4,FALSE)</f>
        <v>3</v>
      </c>
      <c r="U2508">
        <f>VLOOKUP(A2508&amp;"|"&amp;"Fall"&amp;"|"&amp;"Reading",kipp_maps!H:L,5,FALSE)</f>
        <v>18</v>
      </c>
      <c r="V2508">
        <f t="shared" si="158"/>
        <v>22</v>
      </c>
      <c r="W2508">
        <f t="shared" si="159"/>
        <v>4</v>
      </c>
    </row>
    <row r="2509" spans="1:23" x14ac:dyDescent="0.25">
      <c r="A2509">
        <v>20076</v>
      </c>
      <c r="B2509" t="str">
        <f>VLOOKUP(A2509,kipp_maps!A:B,2,FALSE)</f>
        <v>School G</v>
      </c>
      <c r="C2509">
        <f>VLOOKUP(A2509,kipp_maps!A:C,3,FALSE)</f>
        <v>0</v>
      </c>
      <c r="D2509">
        <f>VLOOKUP(A2509,kipp_maps!A:D,4,FALSE)</f>
        <v>2019</v>
      </c>
      <c r="E2509" t="str">
        <f>VLOOKUP(A2509,kipp_maps!A:E,5,FALSE)</f>
        <v>GenEd</v>
      </c>
      <c r="F2509">
        <f>VLOOKUP(A2509&amp;"|"&amp;"Fall"&amp;"|"&amp;"Math",kipp_maps!H:I,2,FALSE)</f>
        <v>137</v>
      </c>
      <c r="G2509">
        <f>VLOOKUP(A2509&amp;"|"&amp;"Fall"&amp;"|"&amp;"Math",kipp_maps!H:J,3,FALSE)</f>
        <v>42</v>
      </c>
      <c r="H2509">
        <f>VLOOKUP(A2509&amp;"|"&amp;"Fall"&amp;"|"&amp;"Math",kipp_maps!H:K,4,FALSE)</f>
        <v>2</v>
      </c>
      <c r="I2509">
        <f>VLOOKUP(A2509&amp;"|"&amp;"Spring"&amp;"|"&amp;"Math",kipp_maps!H:I,2,FALSE)</f>
        <v>178</v>
      </c>
      <c r="J2509">
        <f>VLOOKUP(A2509&amp;"|"&amp;"Spring"&amp;"|"&amp;"Math",kipp_maps!H:J,3,FALSE)</f>
        <v>92</v>
      </c>
      <c r="K2509">
        <f>VLOOKUP(A2509&amp;"|"&amp;"Spring"&amp;"|"&amp;"Math",kipp_maps!H:K,4,FALSE)</f>
        <v>4</v>
      </c>
      <c r="L2509">
        <f>VLOOKUP(A2509&amp;"|"&amp;"Fall"&amp;"|"&amp;"Math",kipp_maps!H:L,5,FALSE)</f>
        <v>20</v>
      </c>
      <c r="M2509">
        <f t="shared" si="156"/>
        <v>41</v>
      </c>
      <c r="N2509">
        <f t="shared" si="157"/>
        <v>21</v>
      </c>
      <c r="O2509">
        <f>VLOOKUP(A2509&amp;"|"&amp;"Fall"&amp;"|"&amp;"Reading",kipp_maps!H:I,2,FALSE)</f>
        <v>153</v>
      </c>
      <c r="P2509">
        <f>VLOOKUP(A2509&amp;"|"&amp;"Fall"&amp;"|"&amp;"Reading",kipp_maps!H:J,3,FALSE)</f>
        <v>81</v>
      </c>
      <c r="Q2509">
        <f>VLOOKUP(A2509&amp;"|"&amp;"Fall"&amp;"|"&amp;"Reading",kipp_maps!H:K,4,FALSE)</f>
        <v>4</v>
      </c>
      <c r="R2509">
        <f>VLOOKUP(A2509&amp;"|"&amp;"Spring"&amp;"|"&amp;"Reading",kipp_maps!H:I,2,FALSE)</f>
        <v>179</v>
      </c>
      <c r="S2509">
        <f>VLOOKUP(A2509&amp;"|"&amp;"Spring"&amp;"|"&amp;"Reading",kipp_maps!H:J,3,FALSE)</f>
        <v>95</v>
      </c>
      <c r="T2509">
        <f>VLOOKUP(A2509&amp;"|"&amp;"Spring"&amp;"|"&amp;"Reading",kipp_maps!H:K,4,FALSE)</f>
        <v>4</v>
      </c>
      <c r="U2509">
        <f>VLOOKUP(A2509&amp;"|"&amp;"Fall"&amp;"|"&amp;"Reading",kipp_maps!H:L,5,FALSE)</f>
        <v>14</v>
      </c>
      <c r="V2509">
        <f t="shared" si="158"/>
        <v>26</v>
      </c>
      <c r="W2509">
        <f t="shared" si="159"/>
        <v>12</v>
      </c>
    </row>
    <row r="2510" spans="1:23" x14ac:dyDescent="0.25">
      <c r="A2510">
        <v>24883</v>
      </c>
      <c r="B2510" t="str">
        <f>VLOOKUP(A2510,kipp_maps!A:B,2,FALSE)</f>
        <v>School G</v>
      </c>
      <c r="C2510">
        <f>VLOOKUP(A2510,kipp_maps!A:C,3,FALSE)</f>
        <v>0</v>
      </c>
      <c r="D2510">
        <f>VLOOKUP(A2510,kipp_maps!A:D,4,FALSE)</f>
        <v>2019</v>
      </c>
      <c r="E2510" t="str">
        <f>VLOOKUP(A2510,kipp_maps!A:E,5,FALSE)</f>
        <v>GenEd</v>
      </c>
      <c r="F2510" t="str">
        <f>VLOOKUP(A2510&amp;"|"&amp;"Fall"&amp;"|"&amp;"Math",kipp_maps!H:I,2,FALSE)</f>
        <v>.</v>
      </c>
      <c r="G2510" t="str">
        <f>VLOOKUP(A2510&amp;"|"&amp;"Fall"&amp;"|"&amp;"Math",kipp_maps!H:J,3,FALSE)</f>
        <v>.</v>
      </c>
      <c r="H2510" t="str">
        <f>VLOOKUP(A2510&amp;"|"&amp;"Fall"&amp;"|"&amp;"Math",kipp_maps!H:K,4,FALSE)</f>
        <v>.</v>
      </c>
      <c r="I2510">
        <f>VLOOKUP(A2510&amp;"|"&amp;"Spring"&amp;"|"&amp;"Math",kipp_maps!H:I,2,FALSE)</f>
        <v>157</v>
      </c>
      <c r="J2510">
        <f>VLOOKUP(A2510&amp;"|"&amp;"Spring"&amp;"|"&amp;"Math",kipp_maps!H:J,3,FALSE)</f>
        <v>44</v>
      </c>
      <c r="K2510">
        <f>VLOOKUP(A2510&amp;"|"&amp;"Spring"&amp;"|"&amp;"Math",kipp_maps!H:K,4,FALSE)</f>
        <v>2</v>
      </c>
      <c r="L2510" t="str">
        <f>VLOOKUP(A2510&amp;"|"&amp;"Fall"&amp;"|"&amp;"Math",kipp_maps!H:L,5,FALSE)</f>
        <v>.</v>
      </c>
      <c r="M2510" t="e">
        <f t="shared" si="156"/>
        <v>#VALUE!</v>
      </c>
      <c r="N2510" t="e">
        <f t="shared" si="157"/>
        <v>#VALUE!</v>
      </c>
      <c r="O2510">
        <f>VLOOKUP(A2510&amp;"|"&amp;"Fall"&amp;"|"&amp;"Reading",kipp_maps!H:I,2,FALSE)</f>
        <v>141</v>
      </c>
      <c r="P2510">
        <f>VLOOKUP(A2510&amp;"|"&amp;"Fall"&amp;"|"&amp;"Reading",kipp_maps!H:J,3,FALSE)</f>
        <v>50</v>
      </c>
      <c r="Q2510">
        <f>VLOOKUP(A2510&amp;"|"&amp;"Fall"&amp;"|"&amp;"Reading",kipp_maps!H:K,4,FALSE)</f>
        <v>3</v>
      </c>
      <c r="R2510">
        <f>VLOOKUP(A2510&amp;"|"&amp;"Spring"&amp;"|"&amp;"Reading",kipp_maps!H:I,2,FALSE)</f>
        <v>151</v>
      </c>
      <c r="S2510">
        <f>VLOOKUP(A2510&amp;"|"&amp;"Spring"&amp;"|"&amp;"Reading",kipp_maps!H:J,3,FALSE)</f>
        <v>29</v>
      </c>
      <c r="T2510">
        <f>VLOOKUP(A2510&amp;"|"&amp;"Spring"&amp;"|"&amp;"Reading",kipp_maps!H:K,4,FALSE)</f>
        <v>2</v>
      </c>
      <c r="U2510">
        <f>VLOOKUP(A2510&amp;"|"&amp;"Fall"&amp;"|"&amp;"Reading",kipp_maps!H:L,5,FALSE)</f>
        <v>17</v>
      </c>
      <c r="V2510">
        <f t="shared" si="158"/>
        <v>10</v>
      </c>
      <c r="W2510">
        <f t="shared" si="159"/>
        <v>-7</v>
      </c>
    </row>
    <row r="2511" spans="1:23" x14ac:dyDescent="0.25">
      <c r="A2511">
        <v>10819</v>
      </c>
      <c r="B2511" t="str">
        <f>VLOOKUP(A2511,kipp_maps!A:B,2,FALSE)</f>
        <v>School F</v>
      </c>
      <c r="C2511">
        <f>VLOOKUP(A2511,kipp_maps!A:C,3,FALSE)</f>
        <v>0</v>
      </c>
      <c r="D2511">
        <f>VLOOKUP(A2511,kipp_maps!A:D,4,FALSE)</f>
        <v>2019</v>
      </c>
      <c r="E2511" t="str">
        <f>VLOOKUP(A2511,kipp_maps!A:E,5,FALSE)</f>
        <v>SPED</v>
      </c>
      <c r="F2511">
        <f>VLOOKUP(A2511&amp;"|"&amp;"Fall"&amp;"|"&amp;"Math",kipp_maps!H:I,2,FALSE)</f>
        <v>126</v>
      </c>
      <c r="G2511">
        <f>VLOOKUP(A2511&amp;"|"&amp;"Fall"&amp;"|"&amp;"Math",kipp_maps!H:J,3,FALSE)</f>
        <v>18</v>
      </c>
      <c r="H2511">
        <f>VLOOKUP(A2511&amp;"|"&amp;"Fall"&amp;"|"&amp;"Math",kipp_maps!H:K,4,FALSE)</f>
        <v>1</v>
      </c>
      <c r="I2511">
        <f>VLOOKUP(A2511&amp;"|"&amp;"Spring"&amp;"|"&amp;"Math",kipp_maps!H:I,2,FALSE)</f>
        <v>141</v>
      </c>
      <c r="J2511">
        <f>VLOOKUP(A2511&amp;"|"&amp;"Spring"&amp;"|"&amp;"Math",kipp_maps!H:J,3,FALSE)</f>
        <v>9</v>
      </c>
      <c r="K2511">
        <f>VLOOKUP(A2511&amp;"|"&amp;"Spring"&amp;"|"&amp;"Math",kipp_maps!H:K,4,FALSE)</f>
        <v>1</v>
      </c>
      <c r="L2511">
        <f>VLOOKUP(A2511&amp;"|"&amp;"Fall"&amp;"|"&amp;"Math",kipp_maps!H:L,5,FALSE)</f>
        <v>22</v>
      </c>
      <c r="M2511">
        <f t="shared" si="156"/>
        <v>15</v>
      </c>
      <c r="N2511">
        <f t="shared" si="157"/>
        <v>-7</v>
      </c>
      <c r="O2511">
        <f>VLOOKUP(A2511&amp;"|"&amp;"Fall"&amp;"|"&amp;"Reading",kipp_maps!H:I,2,FALSE)</f>
        <v>126</v>
      </c>
      <c r="P2511">
        <f>VLOOKUP(A2511&amp;"|"&amp;"Fall"&amp;"|"&amp;"Reading",kipp_maps!H:J,3,FALSE)</f>
        <v>13</v>
      </c>
      <c r="Q2511">
        <f>VLOOKUP(A2511&amp;"|"&amp;"Fall"&amp;"|"&amp;"Reading",kipp_maps!H:K,4,FALSE)</f>
        <v>1</v>
      </c>
      <c r="R2511">
        <f>VLOOKUP(A2511&amp;"|"&amp;"Spring"&amp;"|"&amp;"Reading",kipp_maps!H:I,2,FALSE)</f>
        <v>131</v>
      </c>
      <c r="S2511">
        <f>VLOOKUP(A2511&amp;"|"&amp;"Spring"&amp;"|"&amp;"Reading",kipp_maps!H:J,3,FALSE)</f>
        <v>2</v>
      </c>
      <c r="T2511">
        <f>VLOOKUP(A2511&amp;"|"&amp;"Spring"&amp;"|"&amp;"Reading",kipp_maps!H:K,4,FALSE)</f>
        <v>1</v>
      </c>
      <c r="U2511">
        <f>VLOOKUP(A2511&amp;"|"&amp;"Fall"&amp;"|"&amp;"Reading",kipp_maps!H:L,5,FALSE)</f>
        <v>20</v>
      </c>
      <c r="V2511">
        <f t="shared" si="158"/>
        <v>5</v>
      </c>
      <c r="W2511">
        <f t="shared" si="159"/>
        <v>-15</v>
      </c>
    </row>
    <row r="2512" spans="1:23" x14ac:dyDescent="0.25">
      <c r="A2512">
        <v>14203</v>
      </c>
      <c r="B2512" t="str">
        <f>VLOOKUP(A2512,kipp_maps!A:B,2,FALSE)</f>
        <v>School E</v>
      </c>
      <c r="C2512">
        <f>VLOOKUP(A2512,kipp_maps!A:C,3,FALSE)</f>
        <v>0</v>
      </c>
      <c r="D2512">
        <f>VLOOKUP(A2512,kipp_maps!A:D,4,FALSE)</f>
        <v>2019</v>
      </c>
      <c r="E2512" t="str">
        <f>VLOOKUP(A2512,kipp_maps!A:E,5,FALSE)</f>
        <v>GenEd</v>
      </c>
      <c r="F2512">
        <f>VLOOKUP(A2512&amp;"|"&amp;"Fall"&amp;"|"&amp;"Math",kipp_maps!H:I,2,FALSE)</f>
        <v>162</v>
      </c>
      <c r="G2512">
        <f>VLOOKUP(A2512&amp;"|"&amp;"Fall"&amp;"|"&amp;"Math",kipp_maps!H:J,3,FALSE)</f>
        <v>93</v>
      </c>
      <c r="H2512">
        <f>VLOOKUP(A2512&amp;"|"&amp;"Fall"&amp;"|"&amp;"Math",kipp_maps!H:K,4,FALSE)</f>
        <v>4</v>
      </c>
      <c r="I2512">
        <f>VLOOKUP(A2512&amp;"|"&amp;"Spring"&amp;"|"&amp;"Math",kipp_maps!H:I,2,FALSE)</f>
        <v>202</v>
      </c>
      <c r="J2512">
        <f>VLOOKUP(A2512&amp;"|"&amp;"Spring"&amp;"|"&amp;"Math",kipp_maps!H:J,3,FALSE)</f>
        <v>99</v>
      </c>
      <c r="K2512">
        <f>VLOOKUP(A2512&amp;"|"&amp;"Spring"&amp;"|"&amp;"Math",kipp_maps!H:K,4,FALSE)</f>
        <v>4</v>
      </c>
      <c r="L2512">
        <f>VLOOKUP(A2512&amp;"|"&amp;"Fall"&amp;"|"&amp;"Math",kipp_maps!H:L,5,FALSE)</f>
        <v>14</v>
      </c>
      <c r="M2512">
        <f t="shared" si="156"/>
        <v>40</v>
      </c>
      <c r="N2512">
        <f t="shared" si="157"/>
        <v>26</v>
      </c>
      <c r="O2512">
        <f>VLOOKUP(A2512&amp;"|"&amp;"Fall"&amp;"|"&amp;"Reading",kipp_maps!H:I,2,FALSE)</f>
        <v>165</v>
      </c>
      <c r="P2512">
        <f>VLOOKUP(A2512&amp;"|"&amp;"Fall"&amp;"|"&amp;"Reading",kipp_maps!H:J,3,FALSE)</f>
        <v>96</v>
      </c>
      <c r="Q2512">
        <f>VLOOKUP(A2512&amp;"|"&amp;"Fall"&amp;"|"&amp;"Reading",kipp_maps!H:K,4,FALSE)</f>
        <v>4</v>
      </c>
      <c r="R2512">
        <f>VLOOKUP(A2512&amp;"|"&amp;"Spring"&amp;"|"&amp;"Reading",kipp_maps!H:I,2,FALSE)</f>
        <v>201</v>
      </c>
      <c r="S2512">
        <f>VLOOKUP(A2512&amp;"|"&amp;"Spring"&amp;"|"&amp;"Reading",kipp_maps!H:J,3,FALSE)</f>
        <v>99</v>
      </c>
      <c r="T2512">
        <f>VLOOKUP(A2512&amp;"|"&amp;"Spring"&amp;"|"&amp;"Reading",kipp_maps!H:K,4,FALSE)</f>
        <v>4</v>
      </c>
      <c r="U2512">
        <f>VLOOKUP(A2512&amp;"|"&amp;"Fall"&amp;"|"&amp;"Reading",kipp_maps!H:L,5,FALSE)</f>
        <v>12</v>
      </c>
      <c r="V2512">
        <f t="shared" si="158"/>
        <v>36</v>
      </c>
      <c r="W2512">
        <f t="shared" si="159"/>
        <v>24</v>
      </c>
    </row>
    <row r="2513" spans="1:23" x14ac:dyDescent="0.25">
      <c r="A2513">
        <v>22492</v>
      </c>
      <c r="B2513" t="str">
        <f>VLOOKUP(A2513,kipp_maps!A:B,2,FALSE)</f>
        <v>School G</v>
      </c>
      <c r="C2513">
        <f>VLOOKUP(A2513,kipp_maps!A:C,3,FALSE)</f>
        <v>0</v>
      </c>
      <c r="D2513">
        <f>VLOOKUP(A2513,kipp_maps!A:D,4,FALSE)</f>
        <v>2019</v>
      </c>
      <c r="E2513" t="str">
        <f>VLOOKUP(A2513,kipp_maps!A:E,5,FALSE)</f>
        <v>GenEd</v>
      </c>
      <c r="F2513">
        <f>VLOOKUP(A2513&amp;"|"&amp;"Fall"&amp;"|"&amp;"Math",kipp_maps!H:I,2,FALSE)</f>
        <v>138</v>
      </c>
      <c r="G2513">
        <f>VLOOKUP(A2513&amp;"|"&amp;"Fall"&amp;"|"&amp;"Math",kipp_maps!H:J,3,FALSE)</f>
        <v>45</v>
      </c>
      <c r="H2513">
        <f>VLOOKUP(A2513&amp;"|"&amp;"Fall"&amp;"|"&amp;"Math",kipp_maps!H:K,4,FALSE)</f>
        <v>2</v>
      </c>
      <c r="I2513">
        <f>VLOOKUP(A2513&amp;"|"&amp;"Spring"&amp;"|"&amp;"Math",kipp_maps!H:I,2,FALSE)</f>
        <v>177</v>
      </c>
      <c r="J2513">
        <f>VLOOKUP(A2513&amp;"|"&amp;"Spring"&amp;"|"&amp;"Math",kipp_maps!H:J,3,FALSE)</f>
        <v>90</v>
      </c>
      <c r="K2513">
        <f>VLOOKUP(A2513&amp;"|"&amp;"Spring"&amp;"|"&amp;"Math",kipp_maps!H:K,4,FALSE)</f>
        <v>4</v>
      </c>
      <c r="L2513">
        <f>VLOOKUP(A2513&amp;"|"&amp;"Fall"&amp;"|"&amp;"Math",kipp_maps!H:L,5,FALSE)</f>
        <v>20</v>
      </c>
      <c r="M2513">
        <f t="shared" si="156"/>
        <v>39</v>
      </c>
      <c r="N2513">
        <f t="shared" si="157"/>
        <v>19</v>
      </c>
      <c r="O2513">
        <f>VLOOKUP(A2513&amp;"|"&amp;"Fall"&amp;"|"&amp;"Reading",kipp_maps!H:I,2,FALSE)</f>
        <v>150</v>
      </c>
      <c r="P2513">
        <f>VLOOKUP(A2513&amp;"|"&amp;"Fall"&amp;"|"&amp;"Reading",kipp_maps!H:J,3,FALSE)</f>
        <v>75</v>
      </c>
      <c r="Q2513">
        <f>VLOOKUP(A2513&amp;"|"&amp;"Fall"&amp;"|"&amp;"Reading",kipp_maps!H:K,4,FALSE)</f>
        <v>4</v>
      </c>
      <c r="R2513">
        <f>VLOOKUP(A2513&amp;"|"&amp;"Spring"&amp;"|"&amp;"Reading",kipp_maps!H:I,2,FALSE)</f>
        <v>174</v>
      </c>
      <c r="S2513">
        <f>VLOOKUP(A2513&amp;"|"&amp;"Spring"&amp;"|"&amp;"Reading",kipp_maps!H:J,3,FALSE)</f>
        <v>89</v>
      </c>
      <c r="T2513">
        <f>VLOOKUP(A2513&amp;"|"&amp;"Spring"&amp;"|"&amp;"Reading",kipp_maps!H:K,4,FALSE)</f>
        <v>4</v>
      </c>
      <c r="U2513">
        <f>VLOOKUP(A2513&amp;"|"&amp;"Fall"&amp;"|"&amp;"Reading",kipp_maps!H:L,5,FALSE)</f>
        <v>15</v>
      </c>
      <c r="V2513">
        <f t="shared" si="158"/>
        <v>24</v>
      </c>
      <c r="W2513">
        <f t="shared" si="159"/>
        <v>9</v>
      </c>
    </row>
    <row r="2514" spans="1:23" x14ac:dyDescent="0.25">
      <c r="A2514">
        <v>17422</v>
      </c>
      <c r="B2514" t="str">
        <f>VLOOKUP(A2514,kipp_maps!A:B,2,FALSE)</f>
        <v>School F</v>
      </c>
      <c r="C2514">
        <f>VLOOKUP(A2514,kipp_maps!A:C,3,FALSE)</f>
        <v>0</v>
      </c>
      <c r="D2514">
        <f>VLOOKUP(A2514,kipp_maps!A:D,4,FALSE)</f>
        <v>2019</v>
      </c>
      <c r="E2514" t="str">
        <f>VLOOKUP(A2514,kipp_maps!A:E,5,FALSE)</f>
        <v>SPED</v>
      </c>
      <c r="F2514">
        <f>VLOOKUP(A2514&amp;"|"&amp;"Fall"&amp;"|"&amp;"Math",kipp_maps!H:I,2,FALSE)</f>
        <v>142</v>
      </c>
      <c r="G2514">
        <f>VLOOKUP(A2514&amp;"|"&amp;"Fall"&amp;"|"&amp;"Math",kipp_maps!H:J,3,FALSE)</f>
        <v>55</v>
      </c>
      <c r="H2514">
        <f>VLOOKUP(A2514&amp;"|"&amp;"Fall"&amp;"|"&amp;"Math",kipp_maps!H:K,4,FALSE)</f>
        <v>3</v>
      </c>
      <c r="I2514">
        <f>VLOOKUP(A2514&amp;"|"&amp;"Spring"&amp;"|"&amp;"Math",kipp_maps!H:I,2,FALSE)</f>
        <v>174</v>
      </c>
      <c r="J2514">
        <f>VLOOKUP(A2514&amp;"|"&amp;"Spring"&amp;"|"&amp;"Math",kipp_maps!H:J,3,FALSE)</f>
        <v>86</v>
      </c>
      <c r="K2514">
        <f>VLOOKUP(A2514&amp;"|"&amp;"Spring"&amp;"|"&amp;"Math",kipp_maps!H:K,4,FALSE)</f>
        <v>4</v>
      </c>
      <c r="L2514">
        <f>VLOOKUP(A2514&amp;"|"&amp;"Fall"&amp;"|"&amp;"Math",kipp_maps!H:L,5,FALSE)</f>
        <v>19</v>
      </c>
      <c r="M2514">
        <f t="shared" si="156"/>
        <v>32</v>
      </c>
      <c r="N2514">
        <f t="shared" si="157"/>
        <v>13</v>
      </c>
      <c r="O2514">
        <f>VLOOKUP(A2514&amp;"|"&amp;"Fall"&amp;"|"&amp;"Reading",kipp_maps!H:I,2,FALSE)</f>
        <v>142</v>
      </c>
      <c r="P2514">
        <f>VLOOKUP(A2514&amp;"|"&amp;"Fall"&amp;"|"&amp;"Reading",kipp_maps!H:J,3,FALSE)</f>
        <v>53</v>
      </c>
      <c r="Q2514">
        <f>VLOOKUP(A2514&amp;"|"&amp;"Fall"&amp;"|"&amp;"Reading",kipp_maps!H:K,4,FALSE)</f>
        <v>3</v>
      </c>
      <c r="R2514">
        <f>VLOOKUP(A2514&amp;"|"&amp;"Spring"&amp;"|"&amp;"Reading",kipp_maps!H:I,2,FALSE)</f>
        <v>168</v>
      </c>
      <c r="S2514">
        <f>VLOOKUP(A2514&amp;"|"&amp;"Spring"&amp;"|"&amp;"Reading",kipp_maps!H:J,3,FALSE)</f>
        <v>78</v>
      </c>
      <c r="T2514">
        <f>VLOOKUP(A2514&amp;"|"&amp;"Spring"&amp;"|"&amp;"Reading",kipp_maps!H:K,4,FALSE)</f>
        <v>4</v>
      </c>
      <c r="U2514">
        <f>VLOOKUP(A2514&amp;"|"&amp;"Fall"&amp;"|"&amp;"Reading",kipp_maps!H:L,5,FALSE)</f>
        <v>17</v>
      </c>
      <c r="V2514">
        <f t="shared" si="158"/>
        <v>26</v>
      </c>
      <c r="W2514">
        <f t="shared" si="159"/>
        <v>9</v>
      </c>
    </row>
    <row r="2515" spans="1:23" x14ac:dyDescent="0.25">
      <c r="A2515">
        <v>18918</v>
      </c>
      <c r="B2515" t="str">
        <f>VLOOKUP(A2515,kipp_maps!A:B,2,FALSE)</f>
        <v>School G</v>
      </c>
      <c r="C2515">
        <f>VLOOKUP(A2515,kipp_maps!A:C,3,FALSE)</f>
        <v>0</v>
      </c>
      <c r="D2515">
        <f>VLOOKUP(A2515,kipp_maps!A:D,4,FALSE)</f>
        <v>2019</v>
      </c>
      <c r="E2515" t="str">
        <f>VLOOKUP(A2515,kipp_maps!A:E,5,FALSE)</f>
        <v>GenEd</v>
      </c>
      <c r="F2515">
        <f>VLOOKUP(A2515&amp;"|"&amp;"Fall"&amp;"|"&amp;"Math",kipp_maps!H:I,2,FALSE)</f>
        <v>129</v>
      </c>
      <c r="G2515">
        <f>VLOOKUP(A2515&amp;"|"&amp;"Fall"&amp;"|"&amp;"Math",kipp_maps!H:J,3,FALSE)</f>
        <v>23</v>
      </c>
      <c r="H2515">
        <f>VLOOKUP(A2515&amp;"|"&amp;"Fall"&amp;"|"&amp;"Math",kipp_maps!H:K,4,FALSE)</f>
        <v>1</v>
      </c>
      <c r="I2515">
        <f>VLOOKUP(A2515&amp;"|"&amp;"Spring"&amp;"|"&amp;"Math",kipp_maps!H:I,2,FALSE)</f>
        <v>178</v>
      </c>
      <c r="J2515">
        <f>VLOOKUP(A2515&amp;"|"&amp;"Spring"&amp;"|"&amp;"Math",kipp_maps!H:J,3,FALSE)</f>
        <v>92</v>
      </c>
      <c r="K2515">
        <f>VLOOKUP(A2515&amp;"|"&amp;"Spring"&amp;"|"&amp;"Math",kipp_maps!H:K,4,FALSE)</f>
        <v>4</v>
      </c>
      <c r="L2515">
        <f>VLOOKUP(A2515&amp;"|"&amp;"Fall"&amp;"|"&amp;"Math",kipp_maps!H:L,5,FALSE)</f>
        <v>21</v>
      </c>
      <c r="M2515">
        <f t="shared" si="156"/>
        <v>49</v>
      </c>
      <c r="N2515">
        <f t="shared" si="157"/>
        <v>28</v>
      </c>
      <c r="O2515">
        <f>VLOOKUP(A2515&amp;"|"&amp;"Fall"&amp;"|"&amp;"Reading",kipp_maps!H:I,2,FALSE)</f>
        <v>135</v>
      </c>
      <c r="P2515">
        <f>VLOOKUP(A2515&amp;"|"&amp;"Fall"&amp;"|"&amp;"Reading",kipp_maps!H:J,3,FALSE)</f>
        <v>33</v>
      </c>
      <c r="Q2515">
        <f>VLOOKUP(A2515&amp;"|"&amp;"Fall"&amp;"|"&amp;"Reading",kipp_maps!H:K,4,FALSE)</f>
        <v>2</v>
      </c>
      <c r="R2515">
        <f>VLOOKUP(A2515&amp;"|"&amp;"Spring"&amp;"|"&amp;"Reading",kipp_maps!H:I,2,FALSE)</f>
        <v>165</v>
      </c>
      <c r="S2515">
        <f>VLOOKUP(A2515&amp;"|"&amp;"Spring"&amp;"|"&amp;"Reading",kipp_maps!H:J,3,FALSE)</f>
        <v>70</v>
      </c>
      <c r="T2515">
        <f>VLOOKUP(A2515&amp;"|"&amp;"Spring"&amp;"|"&amp;"Reading",kipp_maps!H:K,4,FALSE)</f>
        <v>3</v>
      </c>
      <c r="U2515">
        <f>VLOOKUP(A2515&amp;"|"&amp;"Fall"&amp;"|"&amp;"Reading",kipp_maps!H:L,5,FALSE)</f>
        <v>18</v>
      </c>
      <c r="V2515">
        <f t="shared" si="158"/>
        <v>30</v>
      </c>
      <c r="W2515">
        <f t="shared" si="159"/>
        <v>12</v>
      </c>
    </row>
    <row r="2516" spans="1:23" x14ac:dyDescent="0.25">
      <c r="A2516">
        <v>16864</v>
      </c>
      <c r="B2516" t="str">
        <f>VLOOKUP(A2516,kipp_maps!A:B,2,FALSE)</f>
        <v>School G</v>
      </c>
      <c r="C2516">
        <f>VLOOKUP(A2516,kipp_maps!A:C,3,FALSE)</f>
        <v>0</v>
      </c>
      <c r="D2516">
        <f>VLOOKUP(A2516,kipp_maps!A:D,4,FALSE)</f>
        <v>2019</v>
      </c>
      <c r="E2516" t="str">
        <f>VLOOKUP(A2516,kipp_maps!A:E,5,FALSE)</f>
        <v>GenEd</v>
      </c>
      <c r="F2516">
        <f>VLOOKUP(A2516&amp;"|"&amp;"Fall"&amp;"|"&amp;"Math",kipp_maps!H:I,2,FALSE)</f>
        <v>114</v>
      </c>
      <c r="G2516">
        <f>VLOOKUP(A2516&amp;"|"&amp;"Fall"&amp;"|"&amp;"Math",kipp_maps!H:J,3,FALSE)</f>
        <v>4</v>
      </c>
      <c r="H2516">
        <f>VLOOKUP(A2516&amp;"|"&amp;"Fall"&amp;"|"&amp;"Math",kipp_maps!H:K,4,FALSE)</f>
        <v>1</v>
      </c>
      <c r="I2516">
        <f>VLOOKUP(A2516&amp;"|"&amp;"Spring"&amp;"|"&amp;"Math",kipp_maps!H:I,2,FALSE)</f>
        <v>129</v>
      </c>
      <c r="J2516">
        <f>VLOOKUP(A2516&amp;"|"&amp;"Spring"&amp;"|"&amp;"Math",kipp_maps!H:J,3,FALSE)</f>
        <v>1</v>
      </c>
      <c r="K2516">
        <f>VLOOKUP(A2516&amp;"|"&amp;"Spring"&amp;"|"&amp;"Math",kipp_maps!H:K,4,FALSE)</f>
        <v>1</v>
      </c>
      <c r="L2516">
        <f>VLOOKUP(A2516&amp;"|"&amp;"Fall"&amp;"|"&amp;"Math",kipp_maps!H:L,5,FALSE)</f>
        <v>25</v>
      </c>
      <c r="M2516">
        <f t="shared" si="156"/>
        <v>15</v>
      </c>
      <c r="N2516">
        <f t="shared" si="157"/>
        <v>-10</v>
      </c>
      <c r="O2516">
        <f>VLOOKUP(A2516&amp;"|"&amp;"Fall"&amp;"|"&amp;"Reading",kipp_maps!H:I,2,FALSE)</f>
        <v>119</v>
      </c>
      <c r="P2516">
        <f>VLOOKUP(A2516&amp;"|"&amp;"Fall"&amp;"|"&amp;"Reading",kipp_maps!H:J,3,FALSE)</f>
        <v>5</v>
      </c>
      <c r="Q2516">
        <f>VLOOKUP(A2516&amp;"|"&amp;"Fall"&amp;"|"&amp;"Reading",kipp_maps!H:K,4,FALSE)</f>
        <v>1</v>
      </c>
      <c r="R2516">
        <f>VLOOKUP(A2516&amp;"|"&amp;"Spring"&amp;"|"&amp;"Reading",kipp_maps!H:I,2,FALSE)</f>
        <v>152</v>
      </c>
      <c r="S2516">
        <f>VLOOKUP(A2516&amp;"|"&amp;"Spring"&amp;"|"&amp;"Reading",kipp_maps!H:J,3,FALSE)</f>
        <v>31</v>
      </c>
      <c r="T2516">
        <f>VLOOKUP(A2516&amp;"|"&amp;"Spring"&amp;"|"&amp;"Reading",kipp_maps!H:K,4,FALSE)</f>
        <v>2</v>
      </c>
      <c r="U2516">
        <f>VLOOKUP(A2516&amp;"|"&amp;"Fall"&amp;"|"&amp;"Reading",kipp_maps!H:L,5,FALSE)</f>
        <v>22</v>
      </c>
      <c r="V2516">
        <f t="shared" si="158"/>
        <v>33</v>
      </c>
      <c r="W2516">
        <f t="shared" si="159"/>
        <v>11</v>
      </c>
    </row>
    <row r="2517" spans="1:23" x14ac:dyDescent="0.25">
      <c r="A2517">
        <v>29455</v>
      </c>
      <c r="B2517" t="str">
        <f>VLOOKUP(A2517,kipp_maps!A:B,2,FALSE)</f>
        <v>School G</v>
      </c>
      <c r="C2517">
        <f>VLOOKUP(A2517,kipp_maps!A:C,3,FALSE)</f>
        <v>0</v>
      </c>
      <c r="D2517">
        <f>VLOOKUP(A2517,kipp_maps!A:D,4,FALSE)</f>
        <v>2019</v>
      </c>
      <c r="E2517" t="str">
        <f>VLOOKUP(A2517,kipp_maps!A:E,5,FALSE)</f>
        <v>GenEd</v>
      </c>
      <c r="F2517" t="str">
        <f>VLOOKUP(A2517&amp;"|"&amp;"Fall"&amp;"|"&amp;"Math",kipp_maps!H:I,2,FALSE)</f>
        <v>.</v>
      </c>
      <c r="G2517" t="str">
        <f>VLOOKUP(A2517&amp;"|"&amp;"Fall"&amp;"|"&amp;"Math",kipp_maps!H:J,3,FALSE)</f>
        <v>.</v>
      </c>
      <c r="H2517" t="str">
        <f>VLOOKUP(A2517&amp;"|"&amp;"Fall"&amp;"|"&amp;"Math",kipp_maps!H:K,4,FALSE)</f>
        <v>.</v>
      </c>
      <c r="I2517">
        <f>VLOOKUP(A2517&amp;"|"&amp;"Spring"&amp;"|"&amp;"Math",kipp_maps!H:I,2,FALSE)</f>
        <v>163</v>
      </c>
      <c r="J2517">
        <f>VLOOKUP(A2517&amp;"|"&amp;"Spring"&amp;"|"&amp;"Math",kipp_maps!H:J,3,FALSE)</f>
        <v>61</v>
      </c>
      <c r="K2517">
        <f>VLOOKUP(A2517&amp;"|"&amp;"Spring"&amp;"|"&amp;"Math",kipp_maps!H:K,4,FALSE)</f>
        <v>3</v>
      </c>
      <c r="L2517" t="str">
        <f>VLOOKUP(A2517&amp;"|"&amp;"Fall"&amp;"|"&amp;"Math",kipp_maps!H:L,5,FALSE)</f>
        <v>.</v>
      </c>
      <c r="M2517" t="e">
        <f t="shared" si="156"/>
        <v>#VALUE!</v>
      </c>
      <c r="N2517" t="e">
        <f t="shared" si="157"/>
        <v>#VALUE!</v>
      </c>
      <c r="O2517">
        <f>VLOOKUP(A2517&amp;"|"&amp;"Fall"&amp;"|"&amp;"Reading",kipp_maps!H:I,2,FALSE)</f>
        <v>145</v>
      </c>
      <c r="P2517">
        <f>VLOOKUP(A2517&amp;"|"&amp;"Fall"&amp;"|"&amp;"Reading",kipp_maps!H:J,3,FALSE)</f>
        <v>62</v>
      </c>
      <c r="Q2517">
        <f>VLOOKUP(A2517&amp;"|"&amp;"Fall"&amp;"|"&amp;"Reading",kipp_maps!H:K,4,FALSE)</f>
        <v>3</v>
      </c>
      <c r="R2517">
        <f>VLOOKUP(A2517&amp;"|"&amp;"Spring"&amp;"|"&amp;"Reading",kipp_maps!H:I,2,FALSE)</f>
        <v>169</v>
      </c>
      <c r="S2517">
        <f>VLOOKUP(A2517&amp;"|"&amp;"Spring"&amp;"|"&amp;"Reading",kipp_maps!H:J,3,FALSE)</f>
        <v>80</v>
      </c>
      <c r="T2517">
        <f>VLOOKUP(A2517&amp;"|"&amp;"Spring"&amp;"|"&amp;"Reading",kipp_maps!H:K,4,FALSE)</f>
        <v>4</v>
      </c>
      <c r="U2517">
        <f>VLOOKUP(A2517&amp;"|"&amp;"Fall"&amp;"|"&amp;"Reading",kipp_maps!H:L,5,FALSE)</f>
        <v>16</v>
      </c>
      <c r="V2517">
        <f t="shared" si="158"/>
        <v>24</v>
      </c>
      <c r="W2517">
        <f t="shared" si="159"/>
        <v>8</v>
      </c>
    </row>
    <row r="2518" spans="1:23" x14ac:dyDescent="0.25">
      <c r="A2518">
        <v>22289</v>
      </c>
      <c r="B2518" t="str">
        <f>VLOOKUP(A2518,kipp_maps!A:B,2,FALSE)</f>
        <v>School G</v>
      </c>
      <c r="C2518">
        <f>VLOOKUP(A2518,kipp_maps!A:C,3,FALSE)</f>
        <v>0</v>
      </c>
      <c r="D2518">
        <f>VLOOKUP(A2518,kipp_maps!A:D,4,FALSE)</f>
        <v>2019</v>
      </c>
      <c r="E2518" t="str">
        <f>VLOOKUP(A2518,kipp_maps!A:E,5,FALSE)</f>
        <v>GenEd</v>
      </c>
      <c r="F2518">
        <f>VLOOKUP(A2518&amp;"|"&amp;"Fall"&amp;"|"&amp;"Math",kipp_maps!H:I,2,FALSE)</f>
        <v>122</v>
      </c>
      <c r="G2518">
        <f>VLOOKUP(A2518&amp;"|"&amp;"Fall"&amp;"|"&amp;"Math",kipp_maps!H:J,3,FALSE)</f>
        <v>12</v>
      </c>
      <c r="H2518">
        <f>VLOOKUP(A2518&amp;"|"&amp;"Fall"&amp;"|"&amp;"Math",kipp_maps!H:K,4,FALSE)</f>
        <v>1</v>
      </c>
      <c r="I2518">
        <f>VLOOKUP(A2518&amp;"|"&amp;"Spring"&amp;"|"&amp;"Math",kipp_maps!H:I,2,FALSE)</f>
        <v>127</v>
      </c>
      <c r="J2518">
        <f>VLOOKUP(A2518&amp;"|"&amp;"Spring"&amp;"|"&amp;"Math",kipp_maps!H:J,3,FALSE)</f>
        <v>1</v>
      </c>
      <c r="K2518">
        <f>VLOOKUP(A2518&amp;"|"&amp;"Spring"&amp;"|"&amp;"Math",kipp_maps!H:K,4,FALSE)</f>
        <v>1</v>
      </c>
      <c r="L2518">
        <f>VLOOKUP(A2518&amp;"|"&amp;"Fall"&amp;"|"&amp;"Math",kipp_maps!H:L,5,FALSE)</f>
        <v>23</v>
      </c>
      <c r="M2518">
        <f t="shared" si="156"/>
        <v>5</v>
      </c>
      <c r="N2518">
        <f t="shared" si="157"/>
        <v>-18</v>
      </c>
      <c r="O2518">
        <f>VLOOKUP(A2518&amp;"|"&amp;"Fall"&amp;"|"&amp;"Reading",kipp_maps!H:I,2,FALSE)</f>
        <v>129</v>
      </c>
      <c r="P2518">
        <f>VLOOKUP(A2518&amp;"|"&amp;"Fall"&amp;"|"&amp;"Reading",kipp_maps!H:J,3,FALSE)</f>
        <v>19</v>
      </c>
      <c r="Q2518">
        <f>VLOOKUP(A2518&amp;"|"&amp;"Fall"&amp;"|"&amp;"Reading",kipp_maps!H:K,4,FALSE)</f>
        <v>1</v>
      </c>
      <c r="R2518">
        <f>VLOOKUP(A2518&amp;"|"&amp;"Spring"&amp;"|"&amp;"Reading",kipp_maps!H:I,2,FALSE)</f>
        <v>157</v>
      </c>
      <c r="S2518">
        <f>VLOOKUP(A2518&amp;"|"&amp;"Spring"&amp;"|"&amp;"Reading",kipp_maps!H:J,3,FALSE)</f>
        <v>46</v>
      </c>
      <c r="T2518">
        <f>VLOOKUP(A2518&amp;"|"&amp;"Spring"&amp;"|"&amp;"Reading",kipp_maps!H:K,4,FALSE)</f>
        <v>2</v>
      </c>
      <c r="U2518">
        <f>VLOOKUP(A2518&amp;"|"&amp;"Fall"&amp;"|"&amp;"Reading",kipp_maps!H:L,5,FALSE)</f>
        <v>20</v>
      </c>
      <c r="V2518">
        <f t="shared" si="158"/>
        <v>28</v>
      </c>
      <c r="W2518">
        <f t="shared" si="159"/>
        <v>8</v>
      </c>
    </row>
    <row r="2519" spans="1:23" x14ac:dyDescent="0.25">
      <c r="A2519">
        <v>22705</v>
      </c>
      <c r="B2519" t="str">
        <f>VLOOKUP(A2519,kipp_maps!A:B,2,FALSE)</f>
        <v>School G</v>
      </c>
      <c r="C2519">
        <f>VLOOKUP(A2519,kipp_maps!A:C,3,FALSE)</f>
        <v>0</v>
      </c>
      <c r="D2519">
        <f>VLOOKUP(A2519,kipp_maps!A:D,4,FALSE)</f>
        <v>2019</v>
      </c>
      <c r="E2519" t="str">
        <f>VLOOKUP(A2519,kipp_maps!A:E,5,FALSE)</f>
        <v>GenEd</v>
      </c>
      <c r="F2519">
        <f>VLOOKUP(A2519&amp;"|"&amp;"Fall"&amp;"|"&amp;"Math",kipp_maps!H:I,2,FALSE)</f>
        <v>159</v>
      </c>
      <c r="G2519">
        <f>VLOOKUP(A2519&amp;"|"&amp;"Fall"&amp;"|"&amp;"Math",kipp_maps!H:J,3,FALSE)</f>
        <v>90</v>
      </c>
      <c r="H2519">
        <f>VLOOKUP(A2519&amp;"|"&amp;"Fall"&amp;"|"&amp;"Math",kipp_maps!H:K,4,FALSE)</f>
        <v>4</v>
      </c>
      <c r="I2519">
        <f>VLOOKUP(A2519&amp;"|"&amp;"Spring"&amp;"|"&amp;"Math",kipp_maps!H:I,2,FALSE)</f>
        <v>179</v>
      </c>
      <c r="J2519">
        <f>VLOOKUP(A2519&amp;"|"&amp;"Spring"&amp;"|"&amp;"Math",kipp_maps!H:J,3,FALSE)</f>
        <v>93</v>
      </c>
      <c r="K2519">
        <f>VLOOKUP(A2519&amp;"|"&amp;"Spring"&amp;"|"&amp;"Math",kipp_maps!H:K,4,FALSE)</f>
        <v>4</v>
      </c>
      <c r="L2519">
        <f>VLOOKUP(A2519&amp;"|"&amp;"Fall"&amp;"|"&amp;"Math",kipp_maps!H:L,5,FALSE)</f>
        <v>15</v>
      </c>
      <c r="M2519">
        <f t="shared" si="156"/>
        <v>20</v>
      </c>
      <c r="N2519">
        <f t="shared" si="157"/>
        <v>5</v>
      </c>
      <c r="O2519">
        <f>VLOOKUP(A2519&amp;"|"&amp;"Fall"&amp;"|"&amp;"Reading",kipp_maps!H:I,2,FALSE)</f>
        <v>157</v>
      </c>
      <c r="P2519">
        <f>VLOOKUP(A2519&amp;"|"&amp;"Fall"&amp;"|"&amp;"Reading",kipp_maps!H:J,3,FALSE)</f>
        <v>88</v>
      </c>
      <c r="Q2519">
        <f>VLOOKUP(A2519&amp;"|"&amp;"Fall"&amp;"|"&amp;"Reading",kipp_maps!H:K,4,FALSE)</f>
        <v>4</v>
      </c>
      <c r="R2519">
        <f>VLOOKUP(A2519&amp;"|"&amp;"Spring"&amp;"|"&amp;"Reading",kipp_maps!H:I,2,FALSE)</f>
        <v>185</v>
      </c>
      <c r="S2519">
        <f>VLOOKUP(A2519&amp;"|"&amp;"Spring"&amp;"|"&amp;"Reading",kipp_maps!H:J,3,FALSE)</f>
        <v>98</v>
      </c>
      <c r="T2519">
        <f>VLOOKUP(A2519&amp;"|"&amp;"Spring"&amp;"|"&amp;"Reading",kipp_maps!H:K,4,FALSE)</f>
        <v>4</v>
      </c>
      <c r="U2519">
        <f>VLOOKUP(A2519&amp;"|"&amp;"Fall"&amp;"|"&amp;"Reading",kipp_maps!H:L,5,FALSE)</f>
        <v>14</v>
      </c>
      <c r="V2519">
        <f t="shared" si="158"/>
        <v>28</v>
      </c>
      <c r="W2519">
        <f t="shared" si="159"/>
        <v>14</v>
      </c>
    </row>
    <row r="2520" spans="1:23" x14ac:dyDescent="0.25">
      <c r="A2520">
        <v>29630</v>
      </c>
      <c r="B2520" t="str">
        <f>VLOOKUP(A2520,kipp_maps!A:B,2,FALSE)</f>
        <v>School F</v>
      </c>
      <c r="C2520">
        <f>VLOOKUP(A2520,kipp_maps!A:C,3,FALSE)</f>
        <v>0</v>
      </c>
      <c r="D2520">
        <f>VLOOKUP(A2520,kipp_maps!A:D,4,FALSE)</f>
        <v>2019</v>
      </c>
      <c r="E2520" t="str">
        <f>VLOOKUP(A2520,kipp_maps!A:E,5,FALSE)</f>
        <v>GenEd</v>
      </c>
      <c r="F2520">
        <f>VLOOKUP(A2520&amp;"|"&amp;"Fall"&amp;"|"&amp;"Math",kipp_maps!H:I,2,FALSE)</f>
        <v>131</v>
      </c>
      <c r="G2520">
        <f>VLOOKUP(A2520&amp;"|"&amp;"Fall"&amp;"|"&amp;"Math",kipp_maps!H:J,3,FALSE)</f>
        <v>27</v>
      </c>
      <c r="H2520">
        <f>VLOOKUP(A2520&amp;"|"&amp;"Fall"&amp;"|"&amp;"Math",kipp_maps!H:K,4,FALSE)</f>
        <v>2</v>
      </c>
      <c r="I2520">
        <f>VLOOKUP(A2520&amp;"|"&amp;"Spring"&amp;"|"&amp;"Math",kipp_maps!H:I,2,FALSE)</f>
        <v>163</v>
      </c>
      <c r="J2520">
        <f>VLOOKUP(A2520&amp;"|"&amp;"Spring"&amp;"|"&amp;"Math",kipp_maps!H:J,3,FALSE)</f>
        <v>61</v>
      </c>
      <c r="K2520">
        <f>VLOOKUP(A2520&amp;"|"&amp;"Spring"&amp;"|"&amp;"Math",kipp_maps!H:K,4,FALSE)</f>
        <v>3</v>
      </c>
      <c r="L2520">
        <f>VLOOKUP(A2520&amp;"|"&amp;"Fall"&amp;"|"&amp;"Math",kipp_maps!H:L,5,FALSE)</f>
        <v>21</v>
      </c>
      <c r="M2520">
        <f t="shared" si="156"/>
        <v>32</v>
      </c>
      <c r="N2520">
        <f t="shared" si="157"/>
        <v>11</v>
      </c>
      <c r="O2520">
        <f>VLOOKUP(A2520&amp;"|"&amp;"Fall"&amp;"|"&amp;"Reading",kipp_maps!H:I,2,FALSE)</f>
        <v>131</v>
      </c>
      <c r="P2520">
        <f>VLOOKUP(A2520&amp;"|"&amp;"Fall"&amp;"|"&amp;"Reading",kipp_maps!H:J,3,FALSE)</f>
        <v>23</v>
      </c>
      <c r="Q2520">
        <f>VLOOKUP(A2520&amp;"|"&amp;"Fall"&amp;"|"&amp;"Reading",kipp_maps!H:K,4,FALSE)</f>
        <v>1</v>
      </c>
      <c r="R2520">
        <f>VLOOKUP(A2520&amp;"|"&amp;"Spring"&amp;"|"&amp;"Reading",kipp_maps!H:I,2,FALSE)</f>
        <v>172</v>
      </c>
      <c r="S2520">
        <f>VLOOKUP(A2520&amp;"|"&amp;"Spring"&amp;"|"&amp;"Reading",kipp_maps!H:J,3,FALSE)</f>
        <v>86</v>
      </c>
      <c r="T2520">
        <f>VLOOKUP(A2520&amp;"|"&amp;"Spring"&amp;"|"&amp;"Reading",kipp_maps!H:K,4,FALSE)</f>
        <v>4</v>
      </c>
      <c r="U2520">
        <f>VLOOKUP(A2520&amp;"|"&amp;"Fall"&amp;"|"&amp;"Reading",kipp_maps!H:L,5,FALSE)</f>
        <v>19</v>
      </c>
      <c r="V2520">
        <f t="shared" si="158"/>
        <v>41</v>
      </c>
      <c r="W2520">
        <f t="shared" si="159"/>
        <v>22</v>
      </c>
    </row>
    <row r="2521" spans="1:23" x14ac:dyDescent="0.25">
      <c r="A2521">
        <v>18121</v>
      </c>
      <c r="B2521" t="str">
        <f>VLOOKUP(A2521,kipp_maps!A:B,2,FALSE)</f>
        <v>School G</v>
      </c>
      <c r="C2521">
        <f>VLOOKUP(A2521,kipp_maps!A:C,3,FALSE)</f>
        <v>0</v>
      </c>
      <c r="D2521">
        <f>VLOOKUP(A2521,kipp_maps!A:D,4,FALSE)</f>
        <v>2019</v>
      </c>
      <c r="E2521" t="str">
        <f>VLOOKUP(A2521,kipp_maps!A:E,5,FALSE)</f>
        <v>GenEd</v>
      </c>
      <c r="F2521">
        <f>VLOOKUP(A2521&amp;"|"&amp;"Fall"&amp;"|"&amp;"Math",kipp_maps!H:I,2,FALSE)</f>
        <v>136</v>
      </c>
      <c r="G2521">
        <f>VLOOKUP(A2521&amp;"|"&amp;"Fall"&amp;"|"&amp;"Math",kipp_maps!H:J,3,FALSE)</f>
        <v>39</v>
      </c>
      <c r="H2521">
        <f>VLOOKUP(A2521&amp;"|"&amp;"Fall"&amp;"|"&amp;"Math",kipp_maps!H:K,4,FALSE)</f>
        <v>2</v>
      </c>
      <c r="I2521">
        <f>VLOOKUP(A2521&amp;"|"&amp;"Spring"&amp;"|"&amp;"Math",kipp_maps!H:I,2,FALSE)</f>
        <v>163</v>
      </c>
      <c r="J2521">
        <f>VLOOKUP(A2521&amp;"|"&amp;"Spring"&amp;"|"&amp;"Math",kipp_maps!H:J,3,FALSE)</f>
        <v>61</v>
      </c>
      <c r="K2521">
        <f>VLOOKUP(A2521&amp;"|"&amp;"Spring"&amp;"|"&amp;"Math",kipp_maps!H:K,4,FALSE)</f>
        <v>3</v>
      </c>
      <c r="L2521">
        <f>VLOOKUP(A2521&amp;"|"&amp;"Fall"&amp;"|"&amp;"Math",kipp_maps!H:L,5,FALSE)</f>
        <v>20</v>
      </c>
      <c r="M2521">
        <f t="shared" si="156"/>
        <v>27</v>
      </c>
      <c r="N2521">
        <f t="shared" si="157"/>
        <v>7</v>
      </c>
      <c r="O2521">
        <f>VLOOKUP(A2521&amp;"|"&amp;"Fall"&amp;"|"&amp;"Reading",kipp_maps!H:I,2,FALSE)</f>
        <v>138</v>
      </c>
      <c r="P2521">
        <f>VLOOKUP(A2521&amp;"|"&amp;"Fall"&amp;"|"&amp;"Reading",kipp_maps!H:J,3,FALSE)</f>
        <v>41</v>
      </c>
      <c r="Q2521">
        <f>VLOOKUP(A2521&amp;"|"&amp;"Fall"&amp;"|"&amp;"Reading",kipp_maps!H:K,4,FALSE)</f>
        <v>2</v>
      </c>
      <c r="R2521">
        <f>VLOOKUP(A2521&amp;"|"&amp;"Spring"&amp;"|"&amp;"Reading",kipp_maps!H:I,2,FALSE)</f>
        <v>155</v>
      </c>
      <c r="S2521">
        <f>VLOOKUP(A2521&amp;"|"&amp;"Spring"&amp;"|"&amp;"Reading",kipp_maps!H:J,3,FALSE)</f>
        <v>40</v>
      </c>
      <c r="T2521">
        <f>VLOOKUP(A2521&amp;"|"&amp;"Spring"&amp;"|"&amp;"Reading",kipp_maps!H:K,4,FALSE)</f>
        <v>2</v>
      </c>
      <c r="U2521">
        <f>VLOOKUP(A2521&amp;"|"&amp;"Fall"&amp;"|"&amp;"Reading",kipp_maps!H:L,5,FALSE)</f>
        <v>18</v>
      </c>
      <c r="V2521">
        <f t="shared" si="158"/>
        <v>17</v>
      </c>
      <c r="W2521">
        <f t="shared" si="159"/>
        <v>-1</v>
      </c>
    </row>
    <row r="2522" spans="1:23" x14ac:dyDescent="0.25">
      <c r="A2522">
        <v>24304</v>
      </c>
      <c r="B2522" t="str">
        <f>VLOOKUP(A2522,kipp_maps!A:B,2,FALSE)</f>
        <v>School G</v>
      </c>
      <c r="C2522">
        <f>VLOOKUP(A2522,kipp_maps!A:C,3,FALSE)</f>
        <v>0</v>
      </c>
      <c r="D2522">
        <f>VLOOKUP(A2522,kipp_maps!A:D,4,FALSE)</f>
        <v>2019</v>
      </c>
      <c r="E2522" t="str">
        <f>VLOOKUP(A2522,kipp_maps!A:E,5,FALSE)</f>
        <v>GenEd</v>
      </c>
      <c r="F2522">
        <f>VLOOKUP(A2522&amp;"|"&amp;"Fall"&amp;"|"&amp;"Math",kipp_maps!H:I,2,FALSE)</f>
        <v>135</v>
      </c>
      <c r="G2522">
        <f>VLOOKUP(A2522&amp;"|"&amp;"Fall"&amp;"|"&amp;"Math",kipp_maps!H:J,3,FALSE)</f>
        <v>37</v>
      </c>
      <c r="H2522">
        <f>VLOOKUP(A2522&amp;"|"&amp;"Fall"&amp;"|"&amp;"Math",kipp_maps!H:K,4,FALSE)</f>
        <v>2</v>
      </c>
      <c r="I2522">
        <f>VLOOKUP(A2522&amp;"|"&amp;"Spring"&amp;"|"&amp;"Math",kipp_maps!H:I,2,FALSE)</f>
        <v>167</v>
      </c>
      <c r="J2522">
        <f>VLOOKUP(A2522&amp;"|"&amp;"Spring"&amp;"|"&amp;"Math",kipp_maps!H:J,3,FALSE)</f>
        <v>72</v>
      </c>
      <c r="K2522">
        <f>VLOOKUP(A2522&amp;"|"&amp;"Spring"&amp;"|"&amp;"Math",kipp_maps!H:K,4,FALSE)</f>
        <v>3</v>
      </c>
      <c r="L2522">
        <f>VLOOKUP(A2522&amp;"|"&amp;"Fall"&amp;"|"&amp;"Math",kipp_maps!H:L,5,FALSE)</f>
        <v>20</v>
      </c>
      <c r="M2522">
        <f t="shared" si="156"/>
        <v>32</v>
      </c>
      <c r="N2522">
        <f t="shared" si="157"/>
        <v>12</v>
      </c>
      <c r="O2522">
        <f>VLOOKUP(A2522&amp;"|"&amp;"Fall"&amp;"|"&amp;"Reading",kipp_maps!H:I,2,FALSE)</f>
        <v>143</v>
      </c>
      <c r="P2522">
        <f>VLOOKUP(A2522&amp;"|"&amp;"Fall"&amp;"|"&amp;"Reading",kipp_maps!H:J,3,FALSE)</f>
        <v>56</v>
      </c>
      <c r="Q2522">
        <f>VLOOKUP(A2522&amp;"|"&amp;"Fall"&amp;"|"&amp;"Reading",kipp_maps!H:K,4,FALSE)</f>
        <v>3</v>
      </c>
      <c r="R2522">
        <f>VLOOKUP(A2522&amp;"|"&amp;"Spring"&amp;"|"&amp;"Reading",kipp_maps!H:I,2,FALSE)</f>
        <v>166</v>
      </c>
      <c r="S2522">
        <f>VLOOKUP(A2522&amp;"|"&amp;"Spring"&amp;"|"&amp;"Reading",kipp_maps!H:J,3,FALSE)</f>
        <v>73</v>
      </c>
      <c r="T2522">
        <f>VLOOKUP(A2522&amp;"|"&amp;"Spring"&amp;"|"&amp;"Reading",kipp_maps!H:K,4,FALSE)</f>
        <v>3</v>
      </c>
      <c r="U2522">
        <f>VLOOKUP(A2522&amp;"|"&amp;"Fall"&amp;"|"&amp;"Reading",kipp_maps!H:L,5,FALSE)</f>
        <v>17</v>
      </c>
      <c r="V2522">
        <f t="shared" si="158"/>
        <v>23</v>
      </c>
      <c r="W2522">
        <f t="shared" si="159"/>
        <v>6</v>
      </c>
    </row>
    <row r="2523" spans="1:23" x14ac:dyDescent="0.25">
      <c r="A2523">
        <v>17890</v>
      </c>
      <c r="B2523" t="str">
        <f>VLOOKUP(A2523,kipp_maps!A:B,2,FALSE)</f>
        <v>School G</v>
      </c>
      <c r="C2523">
        <f>VLOOKUP(A2523,kipp_maps!A:C,3,FALSE)</f>
        <v>0</v>
      </c>
      <c r="D2523">
        <f>VLOOKUP(A2523,kipp_maps!A:D,4,FALSE)</f>
        <v>2019</v>
      </c>
      <c r="E2523" t="str">
        <f>VLOOKUP(A2523,kipp_maps!A:E,5,FALSE)</f>
        <v>GenEd</v>
      </c>
      <c r="F2523">
        <f>VLOOKUP(A2523&amp;"|"&amp;"Fall"&amp;"|"&amp;"Math",kipp_maps!H:I,2,FALSE)</f>
        <v>129</v>
      </c>
      <c r="G2523">
        <f>VLOOKUP(A2523&amp;"|"&amp;"Fall"&amp;"|"&amp;"Math",kipp_maps!H:J,3,FALSE)</f>
        <v>23</v>
      </c>
      <c r="H2523">
        <f>VLOOKUP(A2523&amp;"|"&amp;"Fall"&amp;"|"&amp;"Math",kipp_maps!H:K,4,FALSE)</f>
        <v>1</v>
      </c>
      <c r="I2523">
        <f>VLOOKUP(A2523&amp;"|"&amp;"Spring"&amp;"|"&amp;"Math",kipp_maps!H:I,2,FALSE)</f>
        <v>169</v>
      </c>
      <c r="J2523">
        <f>VLOOKUP(A2523&amp;"|"&amp;"Spring"&amp;"|"&amp;"Math",kipp_maps!H:J,3,FALSE)</f>
        <v>76</v>
      </c>
      <c r="K2523">
        <f>VLOOKUP(A2523&amp;"|"&amp;"Spring"&amp;"|"&amp;"Math",kipp_maps!H:K,4,FALSE)</f>
        <v>4</v>
      </c>
      <c r="L2523">
        <f>VLOOKUP(A2523&amp;"|"&amp;"Fall"&amp;"|"&amp;"Math",kipp_maps!H:L,5,FALSE)</f>
        <v>21</v>
      </c>
      <c r="M2523">
        <f t="shared" si="156"/>
        <v>40</v>
      </c>
      <c r="N2523">
        <f t="shared" si="157"/>
        <v>19</v>
      </c>
      <c r="O2523">
        <f>VLOOKUP(A2523&amp;"|"&amp;"Fall"&amp;"|"&amp;"Reading",kipp_maps!H:I,2,FALSE)</f>
        <v>144</v>
      </c>
      <c r="P2523">
        <f>VLOOKUP(A2523&amp;"|"&amp;"Fall"&amp;"|"&amp;"Reading",kipp_maps!H:J,3,FALSE)</f>
        <v>59</v>
      </c>
      <c r="Q2523">
        <f>VLOOKUP(A2523&amp;"|"&amp;"Fall"&amp;"|"&amp;"Reading",kipp_maps!H:K,4,FALSE)</f>
        <v>3</v>
      </c>
      <c r="R2523">
        <f>VLOOKUP(A2523&amp;"|"&amp;"Spring"&amp;"|"&amp;"Reading",kipp_maps!H:I,2,FALSE)</f>
        <v>155</v>
      </c>
      <c r="S2523">
        <f>VLOOKUP(A2523&amp;"|"&amp;"Spring"&amp;"|"&amp;"Reading",kipp_maps!H:J,3,FALSE)</f>
        <v>40</v>
      </c>
      <c r="T2523">
        <f>VLOOKUP(A2523&amp;"|"&amp;"Spring"&amp;"|"&amp;"Reading",kipp_maps!H:K,4,FALSE)</f>
        <v>2</v>
      </c>
      <c r="U2523">
        <f>VLOOKUP(A2523&amp;"|"&amp;"Fall"&amp;"|"&amp;"Reading",kipp_maps!H:L,5,FALSE)</f>
        <v>16</v>
      </c>
      <c r="V2523">
        <f t="shared" si="158"/>
        <v>11</v>
      </c>
      <c r="W2523">
        <f t="shared" si="159"/>
        <v>-5</v>
      </c>
    </row>
    <row r="2524" spans="1:23" x14ac:dyDescent="0.25">
      <c r="A2524">
        <v>20439</v>
      </c>
      <c r="B2524" t="str">
        <f>VLOOKUP(A2524,kipp_maps!A:B,2,FALSE)</f>
        <v>School G</v>
      </c>
      <c r="C2524">
        <f>VLOOKUP(A2524,kipp_maps!A:C,3,FALSE)</f>
        <v>0</v>
      </c>
      <c r="D2524">
        <f>VLOOKUP(A2524,kipp_maps!A:D,4,FALSE)</f>
        <v>2019</v>
      </c>
      <c r="E2524" t="str">
        <f>VLOOKUP(A2524,kipp_maps!A:E,5,FALSE)</f>
        <v>GenEd</v>
      </c>
      <c r="F2524">
        <f>VLOOKUP(A2524&amp;"|"&amp;"Fall"&amp;"|"&amp;"Math",kipp_maps!H:I,2,FALSE)</f>
        <v>123</v>
      </c>
      <c r="G2524">
        <f>VLOOKUP(A2524&amp;"|"&amp;"Fall"&amp;"|"&amp;"Math",kipp_maps!H:J,3,FALSE)</f>
        <v>13</v>
      </c>
      <c r="H2524">
        <f>VLOOKUP(A2524&amp;"|"&amp;"Fall"&amp;"|"&amp;"Math",kipp_maps!H:K,4,FALSE)</f>
        <v>1</v>
      </c>
      <c r="I2524">
        <f>VLOOKUP(A2524&amp;"|"&amp;"Spring"&amp;"|"&amp;"Math",kipp_maps!H:I,2,FALSE)</f>
        <v>130</v>
      </c>
      <c r="J2524">
        <f>VLOOKUP(A2524&amp;"|"&amp;"Spring"&amp;"|"&amp;"Math",kipp_maps!H:J,3,FALSE)</f>
        <v>2</v>
      </c>
      <c r="K2524">
        <f>VLOOKUP(A2524&amp;"|"&amp;"Spring"&amp;"|"&amp;"Math",kipp_maps!H:K,4,FALSE)</f>
        <v>1</v>
      </c>
      <c r="L2524">
        <f>VLOOKUP(A2524&amp;"|"&amp;"Fall"&amp;"|"&amp;"Math",kipp_maps!H:L,5,FALSE)</f>
        <v>23</v>
      </c>
      <c r="M2524">
        <f t="shared" si="156"/>
        <v>7</v>
      </c>
      <c r="N2524">
        <f t="shared" si="157"/>
        <v>-16</v>
      </c>
      <c r="O2524">
        <f>VLOOKUP(A2524&amp;"|"&amp;"Fall"&amp;"|"&amp;"Reading",kipp_maps!H:I,2,FALSE)</f>
        <v>137</v>
      </c>
      <c r="P2524">
        <f>VLOOKUP(A2524&amp;"|"&amp;"Fall"&amp;"|"&amp;"Reading",kipp_maps!H:J,3,FALSE)</f>
        <v>38</v>
      </c>
      <c r="Q2524">
        <f>VLOOKUP(A2524&amp;"|"&amp;"Fall"&amp;"|"&amp;"Reading",kipp_maps!H:K,4,FALSE)</f>
        <v>2</v>
      </c>
      <c r="R2524">
        <f>VLOOKUP(A2524&amp;"|"&amp;"Spring"&amp;"|"&amp;"Reading",kipp_maps!H:I,2,FALSE)</f>
        <v>150</v>
      </c>
      <c r="S2524">
        <f>VLOOKUP(A2524&amp;"|"&amp;"Spring"&amp;"|"&amp;"Reading",kipp_maps!H:J,3,FALSE)</f>
        <v>26</v>
      </c>
      <c r="T2524">
        <f>VLOOKUP(A2524&amp;"|"&amp;"Spring"&amp;"|"&amp;"Reading",kipp_maps!H:K,4,FALSE)</f>
        <v>2</v>
      </c>
      <c r="U2524">
        <f>VLOOKUP(A2524&amp;"|"&amp;"Fall"&amp;"|"&amp;"Reading",kipp_maps!H:L,5,FALSE)</f>
        <v>18</v>
      </c>
      <c r="V2524">
        <f t="shared" si="158"/>
        <v>13</v>
      </c>
      <c r="W2524">
        <f t="shared" si="159"/>
        <v>-5</v>
      </c>
    </row>
    <row r="2525" spans="1:23" x14ac:dyDescent="0.25">
      <c r="A2525">
        <v>21508</v>
      </c>
      <c r="B2525" t="str">
        <f>VLOOKUP(A2525,kipp_maps!A:B,2,FALSE)</f>
        <v>School F</v>
      </c>
      <c r="C2525">
        <f>VLOOKUP(A2525,kipp_maps!A:C,3,FALSE)</f>
        <v>0</v>
      </c>
      <c r="D2525">
        <f>VLOOKUP(A2525,kipp_maps!A:D,4,FALSE)</f>
        <v>2019</v>
      </c>
      <c r="E2525" t="str">
        <f>VLOOKUP(A2525,kipp_maps!A:E,5,FALSE)</f>
        <v>GenEd</v>
      </c>
      <c r="F2525">
        <f>VLOOKUP(A2525&amp;"|"&amp;"Fall"&amp;"|"&amp;"Math",kipp_maps!H:I,2,FALSE)</f>
        <v>137</v>
      </c>
      <c r="G2525">
        <f>VLOOKUP(A2525&amp;"|"&amp;"Fall"&amp;"|"&amp;"Math",kipp_maps!H:J,3,FALSE)</f>
        <v>42</v>
      </c>
      <c r="H2525">
        <f>VLOOKUP(A2525&amp;"|"&amp;"Fall"&amp;"|"&amp;"Math",kipp_maps!H:K,4,FALSE)</f>
        <v>2</v>
      </c>
      <c r="I2525">
        <f>VLOOKUP(A2525&amp;"|"&amp;"Spring"&amp;"|"&amp;"Math",kipp_maps!H:I,2,FALSE)</f>
        <v>151</v>
      </c>
      <c r="J2525">
        <f>VLOOKUP(A2525&amp;"|"&amp;"Spring"&amp;"|"&amp;"Math",kipp_maps!H:J,3,FALSE)</f>
        <v>28</v>
      </c>
      <c r="K2525">
        <f>VLOOKUP(A2525&amp;"|"&amp;"Spring"&amp;"|"&amp;"Math",kipp_maps!H:K,4,FALSE)</f>
        <v>2</v>
      </c>
      <c r="L2525">
        <f>VLOOKUP(A2525&amp;"|"&amp;"Fall"&amp;"|"&amp;"Math",kipp_maps!H:L,5,FALSE)</f>
        <v>20</v>
      </c>
      <c r="M2525">
        <f t="shared" si="156"/>
        <v>14</v>
      </c>
      <c r="N2525">
        <f t="shared" si="157"/>
        <v>-6</v>
      </c>
      <c r="O2525">
        <f>VLOOKUP(A2525&amp;"|"&amp;"Fall"&amp;"|"&amp;"Reading",kipp_maps!H:I,2,FALSE)</f>
        <v>141</v>
      </c>
      <c r="P2525">
        <f>VLOOKUP(A2525&amp;"|"&amp;"Fall"&amp;"|"&amp;"Reading",kipp_maps!H:J,3,FALSE)</f>
        <v>50</v>
      </c>
      <c r="Q2525">
        <f>VLOOKUP(A2525&amp;"|"&amp;"Fall"&amp;"|"&amp;"Reading",kipp_maps!H:K,4,FALSE)</f>
        <v>3</v>
      </c>
      <c r="R2525">
        <f>VLOOKUP(A2525&amp;"|"&amp;"Spring"&amp;"|"&amp;"Reading",kipp_maps!H:I,2,FALSE)</f>
        <v>156</v>
      </c>
      <c r="S2525">
        <f>VLOOKUP(A2525&amp;"|"&amp;"Spring"&amp;"|"&amp;"Reading",kipp_maps!H:J,3,FALSE)</f>
        <v>43</v>
      </c>
      <c r="T2525">
        <f>VLOOKUP(A2525&amp;"|"&amp;"Spring"&amp;"|"&amp;"Reading",kipp_maps!H:K,4,FALSE)</f>
        <v>2</v>
      </c>
      <c r="U2525">
        <f>VLOOKUP(A2525&amp;"|"&amp;"Fall"&amp;"|"&amp;"Reading",kipp_maps!H:L,5,FALSE)</f>
        <v>17</v>
      </c>
      <c r="V2525">
        <f t="shared" si="158"/>
        <v>15</v>
      </c>
      <c r="W2525">
        <f t="shared" si="159"/>
        <v>-2</v>
      </c>
    </row>
    <row r="2526" spans="1:23" x14ac:dyDescent="0.25">
      <c r="A2526">
        <v>20756</v>
      </c>
      <c r="B2526" t="str">
        <f>VLOOKUP(A2526,kipp_maps!A:B,2,FALSE)</f>
        <v>School F</v>
      </c>
      <c r="C2526">
        <f>VLOOKUP(A2526,kipp_maps!A:C,3,FALSE)</f>
        <v>0</v>
      </c>
      <c r="D2526">
        <f>VLOOKUP(A2526,kipp_maps!A:D,4,FALSE)</f>
        <v>2019</v>
      </c>
      <c r="E2526" t="str">
        <f>VLOOKUP(A2526,kipp_maps!A:E,5,FALSE)</f>
        <v>GenEd</v>
      </c>
      <c r="F2526">
        <f>VLOOKUP(A2526&amp;"|"&amp;"Fall"&amp;"|"&amp;"Math",kipp_maps!H:I,2,FALSE)</f>
        <v>130</v>
      </c>
      <c r="G2526">
        <f>VLOOKUP(A2526&amp;"|"&amp;"Fall"&amp;"|"&amp;"Math",kipp_maps!H:J,3,FALSE)</f>
        <v>25</v>
      </c>
      <c r="H2526">
        <f>VLOOKUP(A2526&amp;"|"&amp;"Fall"&amp;"|"&amp;"Math",kipp_maps!H:K,4,FALSE)</f>
        <v>2</v>
      </c>
      <c r="I2526">
        <f>VLOOKUP(A2526&amp;"|"&amp;"Spring"&amp;"|"&amp;"Math",kipp_maps!H:I,2,FALSE)</f>
        <v>160</v>
      </c>
      <c r="J2526">
        <f>VLOOKUP(A2526&amp;"|"&amp;"Spring"&amp;"|"&amp;"Math",kipp_maps!H:J,3,FALSE)</f>
        <v>52</v>
      </c>
      <c r="K2526">
        <f>VLOOKUP(A2526&amp;"|"&amp;"Spring"&amp;"|"&amp;"Math",kipp_maps!H:K,4,FALSE)</f>
        <v>3</v>
      </c>
      <c r="L2526">
        <f>VLOOKUP(A2526&amp;"|"&amp;"Fall"&amp;"|"&amp;"Math",kipp_maps!H:L,5,FALSE)</f>
        <v>21</v>
      </c>
      <c r="M2526">
        <f t="shared" si="156"/>
        <v>30</v>
      </c>
      <c r="N2526">
        <f t="shared" si="157"/>
        <v>9</v>
      </c>
      <c r="O2526">
        <f>VLOOKUP(A2526&amp;"|"&amp;"Fall"&amp;"|"&amp;"Reading",kipp_maps!H:I,2,FALSE)</f>
        <v>142</v>
      </c>
      <c r="P2526">
        <f>VLOOKUP(A2526&amp;"|"&amp;"Fall"&amp;"|"&amp;"Reading",kipp_maps!H:J,3,FALSE)</f>
        <v>53</v>
      </c>
      <c r="Q2526">
        <f>VLOOKUP(A2526&amp;"|"&amp;"Fall"&amp;"|"&amp;"Reading",kipp_maps!H:K,4,FALSE)</f>
        <v>3</v>
      </c>
      <c r="R2526">
        <f>VLOOKUP(A2526&amp;"|"&amp;"Spring"&amp;"|"&amp;"Reading",kipp_maps!H:I,2,FALSE)</f>
        <v>168</v>
      </c>
      <c r="S2526">
        <f>VLOOKUP(A2526&amp;"|"&amp;"Spring"&amp;"|"&amp;"Reading",kipp_maps!H:J,3,FALSE)</f>
        <v>78</v>
      </c>
      <c r="T2526">
        <f>VLOOKUP(A2526&amp;"|"&amp;"Spring"&amp;"|"&amp;"Reading",kipp_maps!H:K,4,FALSE)</f>
        <v>4</v>
      </c>
      <c r="U2526">
        <f>VLOOKUP(A2526&amp;"|"&amp;"Fall"&amp;"|"&amp;"Reading",kipp_maps!H:L,5,FALSE)</f>
        <v>17</v>
      </c>
      <c r="V2526">
        <f t="shared" si="158"/>
        <v>26</v>
      </c>
      <c r="W2526">
        <f t="shared" si="159"/>
        <v>9</v>
      </c>
    </row>
    <row r="2527" spans="1:23" x14ac:dyDescent="0.25">
      <c r="A2527">
        <v>25136</v>
      </c>
      <c r="B2527" t="str">
        <f>VLOOKUP(A2527,kipp_maps!A:B,2,FALSE)</f>
        <v>School F</v>
      </c>
      <c r="C2527">
        <f>VLOOKUP(A2527,kipp_maps!A:C,3,FALSE)</f>
        <v>0</v>
      </c>
      <c r="D2527">
        <f>VLOOKUP(A2527,kipp_maps!A:D,4,FALSE)</f>
        <v>2019</v>
      </c>
      <c r="E2527" t="str">
        <f>VLOOKUP(A2527,kipp_maps!A:E,5,FALSE)</f>
        <v>GenEd</v>
      </c>
      <c r="F2527">
        <f>VLOOKUP(A2527&amp;"|"&amp;"Fall"&amp;"|"&amp;"Math",kipp_maps!H:I,2,FALSE)</f>
        <v>125</v>
      </c>
      <c r="G2527">
        <f>VLOOKUP(A2527&amp;"|"&amp;"Fall"&amp;"|"&amp;"Math",kipp_maps!H:J,3,FALSE)</f>
        <v>16</v>
      </c>
      <c r="H2527">
        <f>VLOOKUP(A2527&amp;"|"&amp;"Fall"&amp;"|"&amp;"Math",kipp_maps!H:K,4,FALSE)</f>
        <v>1</v>
      </c>
      <c r="I2527">
        <f>VLOOKUP(A2527&amp;"|"&amp;"Spring"&amp;"|"&amp;"Math",kipp_maps!H:I,2,FALSE)</f>
        <v>178</v>
      </c>
      <c r="J2527">
        <f>VLOOKUP(A2527&amp;"|"&amp;"Spring"&amp;"|"&amp;"Math",kipp_maps!H:J,3,FALSE)</f>
        <v>92</v>
      </c>
      <c r="K2527">
        <f>VLOOKUP(A2527&amp;"|"&amp;"Spring"&amp;"|"&amp;"Math",kipp_maps!H:K,4,FALSE)</f>
        <v>4</v>
      </c>
      <c r="L2527">
        <f>VLOOKUP(A2527&amp;"|"&amp;"Fall"&amp;"|"&amp;"Math",kipp_maps!H:L,5,FALSE)</f>
        <v>22</v>
      </c>
      <c r="M2527">
        <f t="shared" si="156"/>
        <v>53</v>
      </c>
      <c r="N2527">
        <f t="shared" si="157"/>
        <v>31</v>
      </c>
      <c r="O2527">
        <f>VLOOKUP(A2527&amp;"|"&amp;"Fall"&amp;"|"&amp;"Reading",kipp_maps!H:I,2,FALSE)</f>
        <v>153</v>
      </c>
      <c r="P2527">
        <f>VLOOKUP(A2527&amp;"|"&amp;"Fall"&amp;"|"&amp;"Reading",kipp_maps!H:J,3,FALSE)</f>
        <v>81</v>
      </c>
      <c r="Q2527">
        <f>VLOOKUP(A2527&amp;"|"&amp;"Fall"&amp;"|"&amp;"Reading",kipp_maps!H:K,4,FALSE)</f>
        <v>4</v>
      </c>
      <c r="R2527">
        <f>VLOOKUP(A2527&amp;"|"&amp;"Spring"&amp;"|"&amp;"Reading",kipp_maps!H:I,2,FALSE)</f>
        <v>187</v>
      </c>
      <c r="S2527">
        <f>VLOOKUP(A2527&amp;"|"&amp;"Spring"&amp;"|"&amp;"Reading",kipp_maps!H:J,3,FALSE)</f>
        <v>99</v>
      </c>
      <c r="T2527">
        <f>VLOOKUP(A2527&amp;"|"&amp;"Spring"&amp;"|"&amp;"Reading",kipp_maps!H:K,4,FALSE)</f>
        <v>4</v>
      </c>
      <c r="U2527">
        <f>VLOOKUP(A2527&amp;"|"&amp;"Fall"&amp;"|"&amp;"Reading",kipp_maps!H:L,5,FALSE)</f>
        <v>14</v>
      </c>
      <c r="V2527">
        <f t="shared" si="158"/>
        <v>34</v>
      </c>
      <c r="W2527">
        <f t="shared" si="159"/>
        <v>20</v>
      </c>
    </row>
    <row r="2528" spans="1:23" x14ac:dyDescent="0.25">
      <c r="A2528">
        <v>24071</v>
      </c>
      <c r="B2528" t="str">
        <f>VLOOKUP(A2528,kipp_maps!A:B,2,FALSE)</f>
        <v>School F</v>
      </c>
      <c r="C2528">
        <f>VLOOKUP(A2528,kipp_maps!A:C,3,FALSE)</f>
        <v>0</v>
      </c>
      <c r="D2528">
        <f>VLOOKUP(A2528,kipp_maps!A:D,4,FALSE)</f>
        <v>2019</v>
      </c>
      <c r="E2528" t="str">
        <f>VLOOKUP(A2528,kipp_maps!A:E,5,FALSE)</f>
        <v>GenEd</v>
      </c>
      <c r="F2528">
        <f>VLOOKUP(A2528&amp;"|"&amp;"Fall"&amp;"|"&amp;"Math",kipp_maps!H:I,2,FALSE)</f>
        <v>140</v>
      </c>
      <c r="G2528">
        <f>VLOOKUP(A2528&amp;"|"&amp;"Fall"&amp;"|"&amp;"Math",kipp_maps!H:J,3,FALSE)</f>
        <v>50</v>
      </c>
      <c r="H2528">
        <f>VLOOKUP(A2528&amp;"|"&amp;"Fall"&amp;"|"&amp;"Math",kipp_maps!H:K,4,FALSE)</f>
        <v>3</v>
      </c>
      <c r="I2528">
        <f>VLOOKUP(A2528&amp;"|"&amp;"Spring"&amp;"|"&amp;"Math",kipp_maps!H:I,2,FALSE)</f>
        <v>174</v>
      </c>
      <c r="J2528">
        <f>VLOOKUP(A2528&amp;"|"&amp;"Spring"&amp;"|"&amp;"Math",kipp_maps!H:J,3,FALSE)</f>
        <v>86</v>
      </c>
      <c r="K2528">
        <f>VLOOKUP(A2528&amp;"|"&amp;"Spring"&amp;"|"&amp;"Math",kipp_maps!H:K,4,FALSE)</f>
        <v>4</v>
      </c>
      <c r="L2528">
        <f>VLOOKUP(A2528&amp;"|"&amp;"Fall"&amp;"|"&amp;"Math",kipp_maps!H:L,5,FALSE)</f>
        <v>19</v>
      </c>
      <c r="M2528">
        <f t="shared" si="156"/>
        <v>34</v>
      </c>
      <c r="N2528">
        <f t="shared" si="157"/>
        <v>15</v>
      </c>
      <c r="O2528">
        <f>VLOOKUP(A2528&amp;"|"&amp;"Fall"&amp;"|"&amp;"Reading",kipp_maps!H:I,2,FALSE)</f>
        <v>149</v>
      </c>
      <c r="P2528">
        <f>VLOOKUP(A2528&amp;"|"&amp;"Fall"&amp;"|"&amp;"Reading",kipp_maps!H:J,3,FALSE)</f>
        <v>72</v>
      </c>
      <c r="Q2528">
        <f>VLOOKUP(A2528&amp;"|"&amp;"Fall"&amp;"|"&amp;"Reading",kipp_maps!H:K,4,FALSE)</f>
        <v>3</v>
      </c>
      <c r="R2528">
        <f>VLOOKUP(A2528&amp;"|"&amp;"Spring"&amp;"|"&amp;"Reading",kipp_maps!H:I,2,FALSE)</f>
        <v>177</v>
      </c>
      <c r="S2528">
        <f>VLOOKUP(A2528&amp;"|"&amp;"Spring"&amp;"|"&amp;"Reading",kipp_maps!H:J,3,FALSE)</f>
        <v>93</v>
      </c>
      <c r="T2528">
        <f>VLOOKUP(A2528&amp;"|"&amp;"Spring"&amp;"|"&amp;"Reading",kipp_maps!H:K,4,FALSE)</f>
        <v>4</v>
      </c>
      <c r="U2528">
        <f>VLOOKUP(A2528&amp;"|"&amp;"Fall"&amp;"|"&amp;"Reading",kipp_maps!H:L,5,FALSE)</f>
        <v>15</v>
      </c>
      <c r="V2528">
        <f t="shared" si="158"/>
        <v>28</v>
      </c>
      <c r="W2528">
        <f t="shared" si="159"/>
        <v>13</v>
      </c>
    </row>
    <row r="2529" spans="1:23" x14ac:dyDescent="0.25">
      <c r="A2529">
        <v>27894</v>
      </c>
      <c r="B2529" t="str">
        <f>VLOOKUP(A2529,kipp_maps!A:B,2,FALSE)</f>
        <v>School F</v>
      </c>
      <c r="C2529">
        <f>VLOOKUP(A2529,kipp_maps!A:C,3,FALSE)</f>
        <v>0</v>
      </c>
      <c r="D2529">
        <f>VLOOKUP(A2529,kipp_maps!A:D,4,FALSE)</f>
        <v>2019</v>
      </c>
      <c r="E2529" t="str">
        <f>VLOOKUP(A2529,kipp_maps!A:E,5,FALSE)</f>
        <v>GenEd</v>
      </c>
      <c r="F2529">
        <f>VLOOKUP(A2529&amp;"|"&amp;"Fall"&amp;"|"&amp;"Math",kipp_maps!H:I,2,FALSE)</f>
        <v>144</v>
      </c>
      <c r="G2529">
        <f>VLOOKUP(A2529&amp;"|"&amp;"Fall"&amp;"|"&amp;"Math",kipp_maps!H:J,3,FALSE)</f>
        <v>60</v>
      </c>
      <c r="H2529">
        <f>VLOOKUP(A2529&amp;"|"&amp;"Fall"&amp;"|"&amp;"Math",kipp_maps!H:K,4,FALSE)</f>
        <v>3</v>
      </c>
      <c r="I2529">
        <f>VLOOKUP(A2529&amp;"|"&amp;"Spring"&amp;"|"&amp;"Math",kipp_maps!H:I,2,FALSE)</f>
        <v>174</v>
      </c>
      <c r="J2529">
        <f>VLOOKUP(A2529&amp;"|"&amp;"Spring"&amp;"|"&amp;"Math",kipp_maps!H:J,3,FALSE)</f>
        <v>86</v>
      </c>
      <c r="K2529">
        <f>VLOOKUP(A2529&amp;"|"&amp;"Spring"&amp;"|"&amp;"Math",kipp_maps!H:K,4,FALSE)</f>
        <v>4</v>
      </c>
      <c r="L2529">
        <f>VLOOKUP(A2529&amp;"|"&amp;"Fall"&amp;"|"&amp;"Math",kipp_maps!H:L,5,FALSE)</f>
        <v>18</v>
      </c>
      <c r="M2529">
        <f t="shared" si="156"/>
        <v>30</v>
      </c>
      <c r="N2529">
        <f t="shared" si="157"/>
        <v>12</v>
      </c>
      <c r="O2529">
        <f>VLOOKUP(A2529&amp;"|"&amp;"Fall"&amp;"|"&amp;"Reading",kipp_maps!H:I,2,FALSE)</f>
        <v>146</v>
      </c>
      <c r="P2529">
        <f>VLOOKUP(A2529&amp;"|"&amp;"Fall"&amp;"|"&amp;"Reading",kipp_maps!H:J,3,FALSE)</f>
        <v>64</v>
      </c>
      <c r="Q2529">
        <f>VLOOKUP(A2529&amp;"|"&amp;"Fall"&amp;"|"&amp;"Reading",kipp_maps!H:K,4,FALSE)</f>
        <v>3</v>
      </c>
      <c r="R2529">
        <f>VLOOKUP(A2529&amp;"|"&amp;"Spring"&amp;"|"&amp;"Reading",kipp_maps!H:I,2,FALSE)</f>
        <v>168</v>
      </c>
      <c r="S2529">
        <f>VLOOKUP(A2529&amp;"|"&amp;"Spring"&amp;"|"&amp;"Reading",kipp_maps!H:J,3,FALSE)</f>
        <v>78</v>
      </c>
      <c r="T2529">
        <f>VLOOKUP(A2529&amp;"|"&amp;"Spring"&amp;"|"&amp;"Reading",kipp_maps!H:K,4,FALSE)</f>
        <v>4</v>
      </c>
      <c r="U2529">
        <f>VLOOKUP(A2529&amp;"|"&amp;"Fall"&amp;"|"&amp;"Reading",kipp_maps!H:L,5,FALSE)</f>
        <v>16</v>
      </c>
      <c r="V2529">
        <f t="shared" si="158"/>
        <v>22</v>
      </c>
      <c r="W2529">
        <f t="shared" si="159"/>
        <v>6</v>
      </c>
    </row>
    <row r="2530" spans="1:23" x14ac:dyDescent="0.25">
      <c r="A2530">
        <v>12396</v>
      </c>
      <c r="B2530" t="str">
        <f>VLOOKUP(A2530,kipp_maps!A:B,2,FALSE)</f>
        <v>School F</v>
      </c>
      <c r="C2530">
        <f>VLOOKUP(A2530,kipp_maps!A:C,3,FALSE)</f>
        <v>0</v>
      </c>
      <c r="D2530">
        <f>VLOOKUP(A2530,kipp_maps!A:D,4,FALSE)</f>
        <v>2019</v>
      </c>
      <c r="E2530" t="str">
        <f>VLOOKUP(A2530,kipp_maps!A:E,5,FALSE)</f>
        <v>GenEd</v>
      </c>
      <c r="F2530">
        <f>VLOOKUP(A2530&amp;"|"&amp;"Fall"&amp;"|"&amp;"Math",kipp_maps!H:I,2,FALSE)</f>
        <v>140</v>
      </c>
      <c r="G2530">
        <f>VLOOKUP(A2530&amp;"|"&amp;"Fall"&amp;"|"&amp;"Math",kipp_maps!H:J,3,FALSE)</f>
        <v>50</v>
      </c>
      <c r="H2530">
        <f>VLOOKUP(A2530&amp;"|"&amp;"Fall"&amp;"|"&amp;"Math",kipp_maps!H:K,4,FALSE)</f>
        <v>3</v>
      </c>
      <c r="I2530">
        <f>VLOOKUP(A2530&amp;"|"&amp;"Spring"&amp;"|"&amp;"Math",kipp_maps!H:I,2,FALSE)</f>
        <v>164</v>
      </c>
      <c r="J2530">
        <f>VLOOKUP(A2530&amp;"|"&amp;"Spring"&amp;"|"&amp;"Math",kipp_maps!H:J,3,FALSE)</f>
        <v>64</v>
      </c>
      <c r="K2530">
        <f>VLOOKUP(A2530&amp;"|"&amp;"Spring"&amp;"|"&amp;"Math",kipp_maps!H:K,4,FALSE)</f>
        <v>3</v>
      </c>
      <c r="L2530">
        <f>VLOOKUP(A2530&amp;"|"&amp;"Fall"&amp;"|"&amp;"Math",kipp_maps!H:L,5,FALSE)</f>
        <v>19</v>
      </c>
      <c r="M2530">
        <f t="shared" si="156"/>
        <v>24</v>
      </c>
      <c r="N2530">
        <f t="shared" si="157"/>
        <v>5</v>
      </c>
      <c r="O2530">
        <f>VLOOKUP(A2530&amp;"|"&amp;"Fall"&amp;"|"&amp;"Reading",kipp_maps!H:I,2,FALSE)</f>
        <v>140</v>
      </c>
      <c r="P2530">
        <f>VLOOKUP(A2530&amp;"|"&amp;"Fall"&amp;"|"&amp;"Reading",kipp_maps!H:J,3,FALSE)</f>
        <v>47</v>
      </c>
      <c r="Q2530">
        <f>VLOOKUP(A2530&amp;"|"&amp;"Fall"&amp;"|"&amp;"Reading",kipp_maps!H:K,4,FALSE)</f>
        <v>2</v>
      </c>
      <c r="R2530">
        <f>VLOOKUP(A2530&amp;"|"&amp;"Spring"&amp;"|"&amp;"Reading",kipp_maps!H:I,2,FALSE)</f>
        <v>158</v>
      </c>
      <c r="S2530">
        <f>VLOOKUP(A2530&amp;"|"&amp;"Spring"&amp;"|"&amp;"Reading",kipp_maps!H:J,3,FALSE)</f>
        <v>50</v>
      </c>
      <c r="T2530">
        <f>VLOOKUP(A2530&amp;"|"&amp;"Spring"&amp;"|"&amp;"Reading",kipp_maps!H:K,4,FALSE)</f>
        <v>3</v>
      </c>
      <c r="U2530">
        <f>VLOOKUP(A2530&amp;"|"&amp;"Fall"&amp;"|"&amp;"Reading",kipp_maps!H:L,5,FALSE)</f>
        <v>17</v>
      </c>
      <c r="V2530">
        <f t="shared" si="158"/>
        <v>18</v>
      </c>
      <c r="W2530">
        <f t="shared" si="159"/>
        <v>1</v>
      </c>
    </row>
    <row r="2531" spans="1:23" x14ac:dyDescent="0.25">
      <c r="A2531">
        <v>12151</v>
      </c>
      <c r="B2531" t="str">
        <f>VLOOKUP(A2531,kipp_maps!A:B,2,FALSE)</f>
        <v>School F</v>
      </c>
      <c r="C2531">
        <f>VLOOKUP(A2531,kipp_maps!A:C,3,FALSE)</f>
        <v>0</v>
      </c>
      <c r="D2531">
        <f>VLOOKUP(A2531,kipp_maps!A:D,4,FALSE)</f>
        <v>2019</v>
      </c>
      <c r="E2531" t="str">
        <f>VLOOKUP(A2531,kipp_maps!A:E,5,FALSE)</f>
        <v>GenEd</v>
      </c>
      <c r="F2531">
        <f>VLOOKUP(A2531&amp;"|"&amp;"Fall"&amp;"|"&amp;"Math",kipp_maps!H:I,2,FALSE)</f>
        <v>132</v>
      </c>
      <c r="G2531">
        <f>VLOOKUP(A2531&amp;"|"&amp;"Fall"&amp;"|"&amp;"Math",kipp_maps!H:J,3,FALSE)</f>
        <v>30</v>
      </c>
      <c r="H2531">
        <f>VLOOKUP(A2531&amp;"|"&amp;"Fall"&amp;"|"&amp;"Math",kipp_maps!H:K,4,FALSE)</f>
        <v>2</v>
      </c>
      <c r="I2531">
        <f>VLOOKUP(A2531&amp;"|"&amp;"Spring"&amp;"|"&amp;"Math",kipp_maps!H:I,2,FALSE)</f>
        <v>162</v>
      </c>
      <c r="J2531">
        <f>VLOOKUP(A2531&amp;"|"&amp;"Spring"&amp;"|"&amp;"Math",kipp_maps!H:J,3,FALSE)</f>
        <v>58</v>
      </c>
      <c r="K2531">
        <f>VLOOKUP(A2531&amp;"|"&amp;"Spring"&amp;"|"&amp;"Math",kipp_maps!H:K,4,FALSE)</f>
        <v>3</v>
      </c>
      <c r="L2531">
        <f>VLOOKUP(A2531&amp;"|"&amp;"Fall"&amp;"|"&amp;"Math",kipp_maps!H:L,5,FALSE)</f>
        <v>21</v>
      </c>
      <c r="M2531">
        <f t="shared" si="156"/>
        <v>30</v>
      </c>
      <c r="N2531">
        <f t="shared" si="157"/>
        <v>9</v>
      </c>
      <c r="O2531">
        <f>VLOOKUP(A2531&amp;"|"&amp;"Fall"&amp;"|"&amp;"Reading",kipp_maps!H:I,2,FALSE)</f>
        <v>152</v>
      </c>
      <c r="P2531">
        <f>VLOOKUP(A2531&amp;"|"&amp;"Fall"&amp;"|"&amp;"Reading",kipp_maps!H:J,3,FALSE)</f>
        <v>79</v>
      </c>
      <c r="Q2531">
        <f>VLOOKUP(A2531&amp;"|"&amp;"Fall"&amp;"|"&amp;"Reading",kipp_maps!H:K,4,FALSE)</f>
        <v>4</v>
      </c>
      <c r="R2531">
        <f>VLOOKUP(A2531&amp;"|"&amp;"Spring"&amp;"|"&amp;"Reading",kipp_maps!H:I,2,FALSE)</f>
        <v>163</v>
      </c>
      <c r="S2531">
        <f>VLOOKUP(A2531&amp;"|"&amp;"Spring"&amp;"|"&amp;"Reading",kipp_maps!H:J,3,FALSE)</f>
        <v>65</v>
      </c>
      <c r="T2531">
        <f>VLOOKUP(A2531&amp;"|"&amp;"Spring"&amp;"|"&amp;"Reading",kipp_maps!H:K,4,FALSE)</f>
        <v>3</v>
      </c>
      <c r="U2531">
        <f>VLOOKUP(A2531&amp;"|"&amp;"Fall"&amp;"|"&amp;"Reading",kipp_maps!H:L,5,FALSE)</f>
        <v>15</v>
      </c>
      <c r="V2531">
        <f t="shared" si="158"/>
        <v>11</v>
      </c>
      <c r="W2531">
        <f t="shared" si="159"/>
        <v>-4</v>
      </c>
    </row>
    <row r="2532" spans="1:23" x14ac:dyDescent="0.25">
      <c r="A2532">
        <v>23884</v>
      </c>
      <c r="B2532" t="str">
        <f>VLOOKUP(A2532,kipp_maps!A:B,2,FALSE)</f>
        <v>School F</v>
      </c>
      <c r="C2532">
        <f>VLOOKUP(A2532,kipp_maps!A:C,3,FALSE)</f>
        <v>0</v>
      </c>
      <c r="D2532">
        <f>VLOOKUP(A2532,kipp_maps!A:D,4,FALSE)</f>
        <v>2019</v>
      </c>
      <c r="E2532" t="str">
        <f>VLOOKUP(A2532,kipp_maps!A:E,5,FALSE)</f>
        <v>GenEd</v>
      </c>
      <c r="F2532">
        <f>VLOOKUP(A2532&amp;"|"&amp;"Fall"&amp;"|"&amp;"Math",kipp_maps!H:I,2,FALSE)</f>
        <v>127</v>
      </c>
      <c r="G2532">
        <f>VLOOKUP(A2532&amp;"|"&amp;"Fall"&amp;"|"&amp;"Math",kipp_maps!H:J,3,FALSE)</f>
        <v>19</v>
      </c>
      <c r="H2532">
        <f>VLOOKUP(A2532&amp;"|"&amp;"Fall"&amp;"|"&amp;"Math",kipp_maps!H:K,4,FALSE)</f>
        <v>1</v>
      </c>
      <c r="I2532">
        <f>VLOOKUP(A2532&amp;"|"&amp;"Spring"&amp;"|"&amp;"Math",kipp_maps!H:I,2,FALSE)</f>
        <v>154</v>
      </c>
      <c r="J2532">
        <f>VLOOKUP(A2532&amp;"|"&amp;"Spring"&amp;"|"&amp;"Math",kipp_maps!H:J,3,FALSE)</f>
        <v>35</v>
      </c>
      <c r="K2532">
        <f>VLOOKUP(A2532&amp;"|"&amp;"Spring"&amp;"|"&amp;"Math",kipp_maps!H:K,4,FALSE)</f>
        <v>2</v>
      </c>
      <c r="L2532">
        <f>VLOOKUP(A2532&amp;"|"&amp;"Fall"&amp;"|"&amp;"Math",kipp_maps!H:L,5,FALSE)</f>
        <v>22</v>
      </c>
      <c r="M2532">
        <f t="shared" si="156"/>
        <v>27</v>
      </c>
      <c r="N2532">
        <f t="shared" si="157"/>
        <v>5</v>
      </c>
      <c r="O2532">
        <f>VLOOKUP(A2532&amp;"|"&amp;"Fall"&amp;"|"&amp;"Reading",kipp_maps!H:I,2,FALSE)</f>
        <v>139</v>
      </c>
      <c r="P2532">
        <f>VLOOKUP(A2532&amp;"|"&amp;"Fall"&amp;"|"&amp;"Reading",kipp_maps!H:J,3,FALSE)</f>
        <v>44</v>
      </c>
      <c r="Q2532">
        <f>VLOOKUP(A2532&amp;"|"&amp;"Fall"&amp;"|"&amp;"Reading",kipp_maps!H:K,4,FALSE)</f>
        <v>2</v>
      </c>
      <c r="R2532">
        <f>VLOOKUP(A2532&amp;"|"&amp;"Spring"&amp;"|"&amp;"Reading",kipp_maps!H:I,2,FALSE)</f>
        <v>149</v>
      </c>
      <c r="S2532">
        <f>VLOOKUP(A2532&amp;"|"&amp;"Spring"&amp;"|"&amp;"Reading",kipp_maps!H:J,3,FALSE)</f>
        <v>24</v>
      </c>
      <c r="T2532">
        <f>VLOOKUP(A2532&amp;"|"&amp;"Spring"&amp;"|"&amp;"Reading",kipp_maps!H:K,4,FALSE)</f>
        <v>1</v>
      </c>
      <c r="U2532">
        <f>VLOOKUP(A2532&amp;"|"&amp;"Fall"&amp;"|"&amp;"Reading",kipp_maps!H:L,5,FALSE)</f>
        <v>18</v>
      </c>
      <c r="V2532">
        <f t="shared" si="158"/>
        <v>10</v>
      </c>
      <c r="W2532">
        <f t="shared" si="159"/>
        <v>-8</v>
      </c>
    </row>
    <row r="2533" spans="1:23" x14ac:dyDescent="0.25">
      <c r="A2533">
        <v>23396</v>
      </c>
      <c r="B2533" t="str">
        <f>VLOOKUP(A2533,kipp_maps!A:B,2,FALSE)</f>
        <v>School F</v>
      </c>
      <c r="C2533">
        <f>VLOOKUP(A2533,kipp_maps!A:C,3,FALSE)</f>
        <v>0</v>
      </c>
      <c r="D2533">
        <f>VLOOKUP(A2533,kipp_maps!A:D,4,FALSE)</f>
        <v>2019</v>
      </c>
      <c r="E2533" t="str">
        <f>VLOOKUP(A2533,kipp_maps!A:E,5,FALSE)</f>
        <v>GenEd</v>
      </c>
      <c r="F2533">
        <f>VLOOKUP(A2533&amp;"|"&amp;"Fall"&amp;"|"&amp;"Math",kipp_maps!H:I,2,FALSE)</f>
        <v>120</v>
      </c>
      <c r="G2533">
        <f>VLOOKUP(A2533&amp;"|"&amp;"Fall"&amp;"|"&amp;"Math",kipp_maps!H:J,3,FALSE)</f>
        <v>9</v>
      </c>
      <c r="H2533">
        <f>VLOOKUP(A2533&amp;"|"&amp;"Fall"&amp;"|"&amp;"Math",kipp_maps!H:K,4,FALSE)</f>
        <v>1</v>
      </c>
      <c r="I2533">
        <f>VLOOKUP(A2533&amp;"|"&amp;"Spring"&amp;"|"&amp;"Math",kipp_maps!H:I,2,FALSE)</f>
        <v>145</v>
      </c>
      <c r="J2533">
        <f>VLOOKUP(A2533&amp;"|"&amp;"Spring"&amp;"|"&amp;"Math",kipp_maps!H:J,3,FALSE)</f>
        <v>15</v>
      </c>
      <c r="K2533">
        <f>VLOOKUP(A2533&amp;"|"&amp;"Spring"&amp;"|"&amp;"Math",kipp_maps!H:K,4,FALSE)</f>
        <v>1</v>
      </c>
      <c r="L2533">
        <f>VLOOKUP(A2533&amp;"|"&amp;"Fall"&amp;"|"&amp;"Math",kipp_maps!H:L,5,FALSE)</f>
        <v>23</v>
      </c>
      <c r="M2533">
        <f t="shared" si="156"/>
        <v>25</v>
      </c>
      <c r="N2533">
        <f t="shared" si="157"/>
        <v>2</v>
      </c>
      <c r="O2533">
        <f>VLOOKUP(A2533&amp;"|"&amp;"Fall"&amp;"|"&amp;"Reading",kipp_maps!H:I,2,FALSE)</f>
        <v>134</v>
      </c>
      <c r="P2533">
        <f>VLOOKUP(A2533&amp;"|"&amp;"Fall"&amp;"|"&amp;"Reading",kipp_maps!H:J,3,FALSE)</f>
        <v>30</v>
      </c>
      <c r="Q2533">
        <f>VLOOKUP(A2533&amp;"|"&amp;"Fall"&amp;"|"&amp;"Reading",kipp_maps!H:K,4,FALSE)</f>
        <v>2</v>
      </c>
      <c r="R2533">
        <f>VLOOKUP(A2533&amp;"|"&amp;"Spring"&amp;"|"&amp;"Reading",kipp_maps!H:I,2,FALSE)</f>
        <v>146</v>
      </c>
      <c r="S2533">
        <f>VLOOKUP(A2533&amp;"|"&amp;"Spring"&amp;"|"&amp;"Reading",kipp_maps!H:J,3,FALSE)</f>
        <v>17</v>
      </c>
      <c r="T2533">
        <f>VLOOKUP(A2533&amp;"|"&amp;"Spring"&amp;"|"&amp;"Reading",kipp_maps!H:K,4,FALSE)</f>
        <v>1</v>
      </c>
      <c r="U2533">
        <f>VLOOKUP(A2533&amp;"|"&amp;"Fall"&amp;"|"&amp;"Reading",kipp_maps!H:L,5,FALSE)</f>
        <v>19</v>
      </c>
      <c r="V2533">
        <f t="shared" si="158"/>
        <v>12</v>
      </c>
      <c r="W2533">
        <f t="shared" si="159"/>
        <v>-7</v>
      </c>
    </row>
    <row r="2534" spans="1:23" x14ac:dyDescent="0.25">
      <c r="A2534">
        <v>18653</v>
      </c>
      <c r="B2534" t="str">
        <f>VLOOKUP(A2534,kipp_maps!A:B,2,FALSE)</f>
        <v>School F</v>
      </c>
      <c r="C2534">
        <f>VLOOKUP(A2534,kipp_maps!A:C,3,FALSE)</f>
        <v>0</v>
      </c>
      <c r="D2534">
        <f>VLOOKUP(A2534,kipp_maps!A:D,4,FALSE)</f>
        <v>2019</v>
      </c>
      <c r="E2534" t="str">
        <f>VLOOKUP(A2534,kipp_maps!A:E,5,FALSE)</f>
        <v>GenEd</v>
      </c>
      <c r="F2534">
        <f>VLOOKUP(A2534&amp;"|"&amp;"Fall"&amp;"|"&amp;"Math",kipp_maps!H:I,2,FALSE)</f>
        <v>138</v>
      </c>
      <c r="G2534">
        <f>VLOOKUP(A2534&amp;"|"&amp;"Fall"&amp;"|"&amp;"Math",kipp_maps!H:J,3,FALSE)</f>
        <v>45</v>
      </c>
      <c r="H2534">
        <f>VLOOKUP(A2534&amp;"|"&amp;"Fall"&amp;"|"&amp;"Math",kipp_maps!H:K,4,FALSE)</f>
        <v>2</v>
      </c>
      <c r="I2534">
        <f>VLOOKUP(A2534&amp;"|"&amp;"Spring"&amp;"|"&amp;"Math",kipp_maps!H:I,2,FALSE)</f>
        <v>158</v>
      </c>
      <c r="J2534">
        <f>VLOOKUP(A2534&amp;"|"&amp;"Spring"&amp;"|"&amp;"Math",kipp_maps!H:J,3,FALSE)</f>
        <v>47</v>
      </c>
      <c r="K2534">
        <f>VLOOKUP(A2534&amp;"|"&amp;"Spring"&amp;"|"&amp;"Math",kipp_maps!H:K,4,FALSE)</f>
        <v>2</v>
      </c>
      <c r="L2534">
        <f>VLOOKUP(A2534&amp;"|"&amp;"Fall"&amp;"|"&amp;"Math",kipp_maps!H:L,5,FALSE)</f>
        <v>20</v>
      </c>
      <c r="M2534">
        <f t="shared" si="156"/>
        <v>20</v>
      </c>
      <c r="N2534">
        <f t="shared" si="157"/>
        <v>0</v>
      </c>
      <c r="O2534">
        <f>VLOOKUP(A2534&amp;"|"&amp;"Fall"&amp;"|"&amp;"Reading",kipp_maps!H:I,2,FALSE)</f>
        <v>153</v>
      </c>
      <c r="P2534">
        <f>VLOOKUP(A2534&amp;"|"&amp;"Fall"&amp;"|"&amp;"Reading",kipp_maps!H:J,3,FALSE)</f>
        <v>81</v>
      </c>
      <c r="Q2534">
        <f>VLOOKUP(A2534&amp;"|"&amp;"Fall"&amp;"|"&amp;"Reading",kipp_maps!H:K,4,FALSE)</f>
        <v>4</v>
      </c>
      <c r="R2534">
        <f>VLOOKUP(A2534&amp;"|"&amp;"Spring"&amp;"|"&amp;"Reading",kipp_maps!H:I,2,FALSE)</f>
        <v>153</v>
      </c>
      <c r="S2534">
        <f>VLOOKUP(A2534&amp;"|"&amp;"Spring"&amp;"|"&amp;"Reading",kipp_maps!H:J,3,FALSE)</f>
        <v>34</v>
      </c>
      <c r="T2534">
        <f>VLOOKUP(A2534&amp;"|"&amp;"Spring"&amp;"|"&amp;"Reading",kipp_maps!H:K,4,FALSE)</f>
        <v>2</v>
      </c>
      <c r="U2534">
        <f>VLOOKUP(A2534&amp;"|"&amp;"Fall"&amp;"|"&amp;"Reading",kipp_maps!H:L,5,FALSE)</f>
        <v>14</v>
      </c>
      <c r="V2534">
        <f t="shared" si="158"/>
        <v>0</v>
      </c>
      <c r="W2534">
        <f t="shared" si="159"/>
        <v>-14</v>
      </c>
    </row>
    <row r="2535" spans="1:23" x14ac:dyDescent="0.25">
      <c r="A2535">
        <v>14639</v>
      </c>
      <c r="B2535" t="str">
        <f>VLOOKUP(A2535,kipp_maps!A:B,2,FALSE)</f>
        <v>School F</v>
      </c>
      <c r="C2535">
        <f>VLOOKUP(A2535,kipp_maps!A:C,3,FALSE)</f>
        <v>0</v>
      </c>
      <c r="D2535">
        <f>VLOOKUP(A2535,kipp_maps!A:D,4,FALSE)</f>
        <v>2019</v>
      </c>
      <c r="E2535" t="str">
        <f>VLOOKUP(A2535,kipp_maps!A:E,5,FALSE)</f>
        <v>GenEd</v>
      </c>
      <c r="F2535">
        <f>VLOOKUP(A2535&amp;"|"&amp;"Fall"&amp;"|"&amp;"Math",kipp_maps!H:I,2,FALSE)</f>
        <v>141</v>
      </c>
      <c r="G2535">
        <f>VLOOKUP(A2535&amp;"|"&amp;"Fall"&amp;"|"&amp;"Math",kipp_maps!H:J,3,FALSE)</f>
        <v>53</v>
      </c>
      <c r="H2535">
        <f>VLOOKUP(A2535&amp;"|"&amp;"Fall"&amp;"|"&amp;"Math",kipp_maps!H:K,4,FALSE)</f>
        <v>3</v>
      </c>
      <c r="I2535">
        <f>VLOOKUP(A2535&amp;"|"&amp;"Spring"&amp;"|"&amp;"Math",kipp_maps!H:I,2,FALSE)</f>
        <v>158</v>
      </c>
      <c r="J2535">
        <f>VLOOKUP(A2535&amp;"|"&amp;"Spring"&amp;"|"&amp;"Math",kipp_maps!H:J,3,FALSE)</f>
        <v>47</v>
      </c>
      <c r="K2535">
        <f>VLOOKUP(A2535&amp;"|"&amp;"Spring"&amp;"|"&amp;"Math",kipp_maps!H:K,4,FALSE)</f>
        <v>2</v>
      </c>
      <c r="L2535">
        <f>VLOOKUP(A2535&amp;"|"&amp;"Fall"&amp;"|"&amp;"Math",kipp_maps!H:L,5,FALSE)</f>
        <v>19</v>
      </c>
      <c r="M2535">
        <f t="shared" si="156"/>
        <v>17</v>
      </c>
      <c r="N2535">
        <f t="shared" si="157"/>
        <v>-2</v>
      </c>
      <c r="O2535">
        <f>VLOOKUP(A2535&amp;"|"&amp;"Fall"&amp;"|"&amp;"Reading",kipp_maps!H:I,2,FALSE)</f>
        <v>140</v>
      </c>
      <c r="P2535">
        <f>VLOOKUP(A2535&amp;"|"&amp;"Fall"&amp;"|"&amp;"Reading",kipp_maps!H:J,3,FALSE)</f>
        <v>47</v>
      </c>
      <c r="Q2535">
        <f>VLOOKUP(A2535&amp;"|"&amp;"Fall"&amp;"|"&amp;"Reading",kipp_maps!H:K,4,FALSE)</f>
        <v>2</v>
      </c>
      <c r="R2535">
        <f>VLOOKUP(A2535&amp;"|"&amp;"Spring"&amp;"|"&amp;"Reading",kipp_maps!H:I,2,FALSE)</f>
        <v>157</v>
      </c>
      <c r="S2535">
        <f>VLOOKUP(A2535&amp;"|"&amp;"Spring"&amp;"|"&amp;"Reading",kipp_maps!H:J,3,FALSE)</f>
        <v>46</v>
      </c>
      <c r="T2535">
        <f>VLOOKUP(A2535&amp;"|"&amp;"Spring"&amp;"|"&amp;"Reading",kipp_maps!H:K,4,FALSE)</f>
        <v>2</v>
      </c>
      <c r="U2535">
        <f>VLOOKUP(A2535&amp;"|"&amp;"Fall"&amp;"|"&amp;"Reading",kipp_maps!H:L,5,FALSE)</f>
        <v>17</v>
      </c>
      <c r="V2535">
        <f t="shared" si="158"/>
        <v>17</v>
      </c>
      <c r="W2535">
        <f t="shared" si="159"/>
        <v>0</v>
      </c>
    </row>
    <row r="2536" spans="1:23" x14ac:dyDescent="0.25">
      <c r="A2536">
        <v>11595</v>
      </c>
      <c r="B2536" t="str">
        <f>VLOOKUP(A2536,kipp_maps!A:B,2,FALSE)</f>
        <v>School F</v>
      </c>
      <c r="C2536">
        <f>VLOOKUP(A2536,kipp_maps!A:C,3,FALSE)</f>
        <v>0</v>
      </c>
      <c r="D2536">
        <f>VLOOKUP(A2536,kipp_maps!A:D,4,FALSE)</f>
        <v>2019</v>
      </c>
      <c r="E2536" t="str">
        <f>VLOOKUP(A2536,kipp_maps!A:E,5,FALSE)</f>
        <v>GenEd</v>
      </c>
      <c r="F2536">
        <f>VLOOKUP(A2536&amp;"|"&amp;"Fall"&amp;"|"&amp;"Math",kipp_maps!H:I,2,FALSE)</f>
        <v>121</v>
      </c>
      <c r="G2536">
        <f>VLOOKUP(A2536&amp;"|"&amp;"Fall"&amp;"|"&amp;"Math",kipp_maps!H:J,3,FALSE)</f>
        <v>10</v>
      </c>
      <c r="H2536">
        <f>VLOOKUP(A2536&amp;"|"&amp;"Fall"&amp;"|"&amp;"Math",kipp_maps!H:K,4,FALSE)</f>
        <v>1</v>
      </c>
      <c r="I2536">
        <f>VLOOKUP(A2536&amp;"|"&amp;"Spring"&amp;"|"&amp;"Math",kipp_maps!H:I,2,FALSE)</f>
        <v>126</v>
      </c>
      <c r="J2536">
        <f>VLOOKUP(A2536&amp;"|"&amp;"Spring"&amp;"|"&amp;"Math",kipp_maps!H:J,3,FALSE)</f>
        <v>1</v>
      </c>
      <c r="K2536">
        <f>VLOOKUP(A2536&amp;"|"&amp;"Spring"&amp;"|"&amp;"Math",kipp_maps!H:K,4,FALSE)</f>
        <v>1</v>
      </c>
      <c r="L2536">
        <f>VLOOKUP(A2536&amp;"|"&amp;"Fall"&amp;"|"&amp;"Math",kipp_maps!H:L,5,FALSE)</f>
        <v>23</v>
      </c>
      <c r="M2536">
        <f t="shared" si="156"/>
        <v>5</v>
      </c>
      <c r="N2536">
        <f t="shared" si="157"/>
        <v>-18</v>
      </c>
      <c r="O2536">
        <f>VLOOKUP(A2536&amp;"|"&amp;"Fall"&amp;"|"&amp;"Reading",kipp_maps!H:I,2,FALSE)</f>
        <v>126</v>
      </c>
      <c r="P2536">
        <f>VLOOKUP(A2536&amp;"|"&amp;"Fall"&amp;"|"&amp;"Reading",kipp_maps!H:J,3,FALSE)</f>
        <v>13</v>
      </c>
      <c r="Q2536">
        <f>VLOOKUP(A2536&amp;"|"&amp;"Fall"&amp;"|"&amp;"Reading",kipp_maps!H:K,4,FALSE)</f>
        <v>1</v>
      </c>
      <c r="R2536">
        <f>VLOOKUP(A2536&amp;"|"&amp;"Spring"&amp;"|"&amp;"Reading",kipp_maps!H:I,2,FALSE)</f>
        <v>133</v>
      </c>
      <c r="S2536">
        <f>VLOOKUP(A2536&amp;"|"&amp;"Spring"&amp;"|"&amp;"Reading",kipp_maps!H:J,3,FALSE)</f>
        <v>2</v>
      </c>
      <c r="T2536">
        <f>VLOOKUP(A2536&amp;"|"&amp;"Spring"&amp;"|"&amp;"Reading",kipp_maps!H:K,4,FALSE)</f>
        <v>1</v>
      </c>
      <c r="U2536">
        <f>VLOOKUP(A2536&amp;"|"&amp;"Fall"&amp;"|"&amp;"Reading",kipp_maps!H:L,5,FALSE)</f>
        <v>20</v>
      </c>
      <c r="V2536">
        <f t="shared" si="158"/>
        <v>7</v>
      </c>
      <c r="W2536">
        <f t="shared" si="159"/>
        <v>-13</v>
      </c>
    </row>
    <row r="2537" spans="1:23" x14ac:dyDescent="0.25">
      <c r="A2537">
        <v>29168</v>
      </c>
      <c r="B2537" t="str">
        <f>VLOOKUP(A2537,kipp_maps!A:B,2,FALSE)</f>
        <v>School F</v>
      </c>
      <c r="C2537">
        <f>VLOOKUP(A2537,kipp_maps!A:C,3,FALSE)</f>
        <v>0</v>
      </c>
      <c r="D2537">
        <f>VLOOKUP(A2537,kipp_maps!A:D,4,FALSE)</f>
        <v>2019</v>
      </c>
      <c r="E2537" t="str">
        <f>VLOOKUP(A2537,kipp_maps!A:E,5,FALSE)</f>
        <v>GenEd</v>
      </c>
      <c r="F2537">
        <f>VLOOKUP(A2537&amp;"|"&amp;"Fall"&amp;"|"&amp;"Math",kipp_maps!H:I,2,FALSE)</f>
        <v>120</v>
      </c>
      <c r="G2537">
        <f>VLOOKUP(A2537&amp;"|"&amp;"Fall"&amp;"|"&amp;"Math",kipp_maps!H:J,3,FALSE)</f>
        <v>9</v>
      </c>
      <c r="H2537">
        <f>VLOOKUP(A2537&amp;"|"&amp;"Fall"&amp;"|"&amp;"Math",kipp_maps!H:K,4,FALSE)</f>
        <v>1</v>
      </c>
      <c r="I2537">
        <f>VLOOKUP(A2537&amp;"|"&amp;"Spring"&amp;"|"&amp;"Math",kipp_maps!H:I,2,FALSE)</f>
        <v>146</v>
      </c>
      <c r="J2537">
        <f>VLOOKUP(A2537&amp;"|"&amp;"Spring"&amp;"|"&amp;"Math",kipp_maps!H:J,3,FALSE)</f>
        <v>17</v>
      </c>
      <c r="K2537">
        <f>VLOOKUP(A2537&amp;"|"&amp;"Spring"&amp;"|"&amp;"Math",kipp_maps!H:K,4,FALSE)</f>
        <v>1</v>
      </c>
      <c r="L2537">
        <f>VLOOKUP(A2537&amp;"|"&amp;"Fall"&amp;"|"&amp;"Math",kipp_maps!H:L,5,FALSE)</f>
        <v>23</v>
      </c>
      <c r="M2537">
        <f t="shared" si="156"/>
        <v>26</v>
      </c>
      <c r="N2537">
        <f t="shared" si="157"/>
        <v>3</v>
      </c>
      <c r="O2537">
        <f>VLOOKUP(A2537&amp;"|"&amp;"Fall"&amp;"|"&amp;"Reading",kipp_maps!H:I,2,FALSE)</f>
        <v>122</v>
      </c>
      <c r="P2537">
        <f>VLOOKUP(A2537&amp;"|"&amp;"Fall"&amp;"|"&amp;"Reading",kipp_maps!H:J,3,FALSE)</f>
        <v>8</v>
      </c>
      <c r="Q2537">
        <f>VLOOKUP(A2537&amp;"|"&amp;"Fall"&amp;"|"&amp;"Reading",kipp_maps!H:K,4,FALSE)</f>
        <v>1</v>
      </c>
      <c r="R2537">
        <f>VLOOKUP(A2537&amp;"|"&amp;"Spring"&amp;"|"&amp;"Reading",kipp_maps!H:I,2,FALSE)</f>
        <v>150</v>
      </c>
      <c r="S2537">
        <f>VLOOKUP(A2537&amp;"|"&amp;"Spring"&amp;"|"&amp;"Reading",kipp_maps!H:J,3,FALSE)</f>
        <v>26</v>
      </c>
      <c r="T2537">
        <f>VLOOKUP(A2537&amp;"|"&amp;"Spring"&amp;"|"&amp;"Reading",kipp_maps!H:K,4,FALSE)</f>
        <v>2</v>
      </c>
      <c r="U2537">
        <f>VLOOKUP(A2537&amp;"|"&amp;"Fall"&amp;"|"&amp;"Reading",kipp_maps!H:L,5,FALSE)</f>
        <v>21</v>
      </c>
      <c r="V2537">
        <f t="shared" si="158"/>
        <v>28</v>
      </c>
      <c r="W2537">
        <f t="shared" si="159"/>
        <v>7</v>
      </c>
    </row>
    <row r="2538" spans="1:23" x14ac:dyDescent="0.25">
      <c r="A2538">
        <v>10355</v>
      </c>
      <c r="B2538" t="str">
        <f>VLOOKUP(A2538,kipp_maps!A:B,2,FALSE)</f>
        <v>School F</v>
      </c>
      <c r="C2538">
        <f>VLOOKUP(A2538,kipp_maps!A:C,3,FALSE)</f>
        <v>0</v>
      </c>
      <c r="D2538">
        <f>VLOOKUP(A2538,kipp_maps!A:D,4,FALSE)</f>
        <v>2019</v>
      </c>
      <c r="E2538" t="str">
        <f>VLOOKUP(A2538,kipp_maps!A:E,5,FALSE)</f>
        <v>GenEd</v>
      </c>
      <c r="F2538">
        <f>VLOOKUP(A2538&amp;"|"&amp;"Fall"&amp;"|"&amp;"Math",kipp_maps!H:I,2,FALSE)</f>
        <v>140</v>
      </c>
      <c r="G2538">
        <f>VLOOKUP(A2538&amp;"|"&amp;"Fall"&amp;"|"&amp;"Math",kipp_maps!H:J,3,FALSE)</f>
        <v>50</v>
      </c>
      <c r="H2538">
        <f>VLOOKUP(A2538&amp;"|"&amp;"Fall"&amp;"|"&amp;"Math",kipp_maps!H:K,4,FALSE)</f>
        <v>3</v>
      </c>
      <c r="I2538">
        <f>VLOOKUP(A2538&amp;"|"&amp;"Spring"&amp;"|"&amp;"Math",kipp_maps!H:I,2,FALSE)</f>
        <v>161</v>
      </c>
      <c r="J2538">
        <f>VLOOKUP(A2538&amp;"|"&amp;"Spring"&amp;"|"&amp;"Math",kipp_maps!H:J,3,FALSE)</f>
        <v>55</v>
      </c>
      <c r="K2538">
        <f>VLOOKUP(A2538&amp;"|"&amp;"Spring"&amp;"|"&amp;"Math",kipp_maps!H:K,4,FALSE)</f>
        <v>3</v>
      </c>
      <c r="L2538">
        <f>VLOOKUP(A2538&amp;"|"&amp;"Fall"&amp;"|"&amp;"Math",kipp_maps!H:L,5,FALSE)</f>
        <v>19</v>
      </c>
      <c r="M2538">
        <f t="shared" si="156"/>
        <v>21</v>
      </c>
      <c r="N2538">
        <f t="shared" si="157"/>
        <v>2</v>
      </c>
      <c r="O2538">
        <f>VLOOKUP(A2538&amp;"|"&amp;"Fall"&amp;"|"&amp;"Reading",kipp_maps!H:I,2,FALSE)</f>
        <v>145</v>
      </c>
      <c r="P2538">
        <f>VLOOKUP(A2538&amp;"|"&amp;"Fall"&amp;"|"&amp;"Reading",kipp_maps!H:J,3,FALSE)</f>
        <v>62</v>
      </c>
      <c r="Q2538">
        <f>VLOOKUP(A2538&amp;"|"&amp;"Fall"&amp;"|"&amp;"Reading",kipp_maps!H:K,4,FALSE)</f>
        <v>3</v>
      </c>
      <c r="R2538">
        <f>VLOOKUP(A2538&amp;"|"&amp;"Spring"&amp;"|"&amp;"Reading",kipp_maps!H:I,2,FALSE)</f>
        <v>154</v>
      </c>
      <c r="S2538">
        <f>VLOOKUP(A2538&amp;"|"&amp;"Spring"&amp;"|"&amp;"Reading",kipp_maps!H:J,3,FALSE)</f>
        <v>37</v>
      </c>
      <c r="T2538">
        <f>VLOOKUP(A2538&amp;"|"&amp;"Spring"&amp;"|"&amp;"Reading",kipp_maps!H:K,4,FALSE)</f>
        <v>2</v>
      </c>
      <c r="U2538">
        <f>VLOOKUP(A2538&amp;"|"&amp;"Fall"&amp;"|"&amp;"Reading",kipp_maps!H:L,5,FALSE)</f>
        <v>16</v>
      </c>
      <c r="V2538">
        <f t="shared" si="158"/>
        <v>9</v>
      </c>
      <c r="W2538">
        <f t="shared" si="159"/>
        <v>-7</v>
      </c>
    </row>
    <row r="2539" spans="1:23" x14ac:dyDescent="0.25">
      <c r="A2539">
        <v>29094</v>
      </c>
      <c r="B2539" t="str">
        <f>VLOOKUP(A2539,kipp_maps!A:B,2,FALSE)</f>
        <v>School F</v>
      </c>
      <c r="C2539">
        <f>VLOOKUP(A2539,kipp_maps!A:C,3,FALSE)</f>
        <v>0</v>
      </c>
      <c r="D2539">
        <f>VLOOKUP(A2539,kipp_maps!A:D,4,FALSE)</f>
        <v>2019</v>
      </c>
      <c r="E2539" t="str">
        <f>VLOOKUP(A2539,kipp_maps!A:E,5,FALSE)</f>
        <v>GenEd</v>
      </c>
      <c r="F2539">
        <f>VLOOKUP(A2539&amp;"|"&amp;"Fall"&amp;"|"&amp;"Math",kipp_maps!H:I,2,FALSE)</f>
        <v>141</v>
      </c>
      <c r="G2539">
        <f>VLOOKUP(A2539&amp;"|"&amp;"Fall"&amp;"|"&amp;"Math",kipp_maps!H:J,3,FALSE)</f>
        <v>53</v>
      </c>
      <c r="H2539">
        <f>VLOOKUP(A2539&amp;"|"&amp;"Fall"&amp;"|"&amp;"Math",kipp_maps!H:K,4,FALSE)</f>
        <v>3</v>
      </c>
      <c r="I2539">
        <f>VLOOKUP(A2539&amp;"|"&amp;"Spring"&amp;"|"&amp;"Math",kipp_maps!H:I,2,FALSE)</f>
        <v>161</v>
      </c>
      <c r="J2539">
        <f>VLOOKUP(A2539&amp;"|"&amp;"Spring"&amp;"|"&amp;"Math",kipp_maps!H:J,3,FALSE)</f>
        <v>55</v>
      </c>
      <c r="K2539">
        <f>VLOOKUP(A2539&amp;"|"&amp;"Spring"&amp;"|"&amp;"Math",kipp_maps!H:K,4,FALSE)</f>
        <v>3</v>
      </c>
      <c r="L2539">
        <f>VLOOKUP(A2539&amp;"|"&amp;"Fall"&amp;"|"&amp;"Math",kipp_maps!H:L,5,FALSE)</f>
        <v>19</v>
      </c>
      <c r="M2539">
        <f t="shared" si="156"/>
        <v>20</v>
      </c>
      <c r="N2539">
        <f t="shared" si="157"/>
        <v>1</v>
      </c>
      <c r="O2539">
        <f>VLOOKUP(A2539&amp;"|"&amp;"Fall"&amp;"|"&amp;"Reading",kipp_maps!H:I,2,FALSE)</f>
        <v>139</v>
      </c>
      <c r="P2539">
        <f>VLOOKUP(A2539&amp;"|"&amp;"Fall"&amp;"|"&amp;"Reading",kipp_maps!H:J,3,FALSE)</f>
        <v>44</v>
      </c>
      <c r="Q2539">
        <f>VLOOKUP(A2539&amp;"|"&amp;"Fall"&amp;"|"&amp;"Reading",kipp_maps!H:K,4,FALSE)</f>
        <v>2</v>
      </c>
      <c r="R2539">
        <f>VLOOKUP(A2539&amp;"|"&amp;"Spring"&amp;"|"&amp;"Reading",kipp_maps!H:I,2,FALSE)</f>
        <v>162</v>
      </c>
      <c r="S2539">
        <f>VLOOKUP(A2539&amp;"|"&amp;"Spring"&amp;"|"&amp;"Reading",kipp_maps!H:J,3,FALSE)</f>
        <v>62</v>
      </c>
      <c r="T2539">
        <f>VLOOKUP(A2539&amp;"|"&amp;"Spring"&amp;"|"&amp;"Reading",kipp_maps!H:K,4,FALSE)</f>
        <v>3</v>
      </c>
      <c r="U2539">
        <f>VLOOKUP(A2539&amp;"|"&amp;"Fall"&amp;"|"&amp;"Reading",kipp_maps!H:L,5,FALSE)</f>
        <v>18</v>
      </c>
      <c r="V2539">
        <f t="shared" si="158"/>
        <v>23</v>
      </c>
      <c r="W2539">
        <f t="shared" si="159"/>
        <v>5</v>
      </c>
    </row>
    <row r="2540" spans="1:23" x14ac:dyDescent="0.25">
      <c r="A2540">
        <v>18601</v>
      </c>
      <c r="B2540" t="str">
        <f>VLOOKUP(A2540,kipp_maps!A:B,2,FALSE)</f>
        <v>School F</v>
      </c>
      <c r="C2540">
        <f>VLOOKUP(A2540,kipp_maps!A:C,3,FALSE)</f>
        <v>0</v>
      </c>
      <c r="D2540">
        <f>VLOOKUP(A2540,kipp_maps!A:D,4,FALSE)</f>
        <v>2019</v>
      </c>
      <c r="E2540" t="str">
        <f>VLOOKUP(A2540,kipp_maps!A:E,5,FALSE)</f>
        <v>GenEd</v>
      </c>
      <c r="F2540">
        <f>VLOOKUP(A2540&amp;"|"&amp;"Fall"&amp;"|"&amp;"Math",kipp_maps!H:I,2,FALSE)</f>
        <v>132</v>
      </c>
      <c r="G2540">
        <f>VLOOKUP(A2540&amp;"|"&amp;"Fall"&amp;"|"&amp;"Math",kipp_maps!H:J,3,FALSE)</f>
        <v>30</v>
      </c>
      <c r="H2540">
        <f>VLOOKUP(A2540&amp;"|"&amp;"Fall"&amp;"|"&amp;"Math",kipp_maps!H:K,4,FALSE)</f>
        <v>2</v>
      </c>
      <c r="I2540">
        <f>VLOOKUP(A2540&amp;"|"&amp;"Spring"&amp;"|"&amp;"Math",kipp_maps!H:I,2,FALSE)</f>
        <v>146</v>
      </c>
      <c r="J2540">
        <f>VLOOKUP(A2540&amp;"|"&amp;"Spring"&amp;"|"&amp;"Math",kipp_maps!H:J,3,FALSE)</f>
        <v>17</v>
      </c>
      <c r="K2540">
        <f>VLOOKUP(A2540&amp;"|"&amp;"Spring"&amp;"|"&amp;"Math",kipp_maps!H:K,4,FALSE)</f>
        <v>1</v>
      </c>
      <c r="L2540">
        <f>VLOOKUP(A2540&amp;"|"&amp;"Fall"&amp;"|"&amp;"Math",kipp_maps!H:L,5,FALSE)</f>
        <v>21</v>
      </c>
      <c r="M2540">
        <f t="shared" si="156"/>
        <v>14</v>
      </c>
      <c r="N2540">
        <f t="shared" si="157"/>
        <v>-7</v>
      </c>
      <c r="O2540">
        <f>VLOOKUP(A2540&amp;"|"&amp;"Fall"&amp;"|"&amp;"Reading",kipp_maps!H:I,2,FALSE)</f>
        <v>139</v>
      </c>
      <c r="P2540">
        <f>VLOOKUP(A2540&amp;"|"&amp;"Fall"&amp;"|"&amp;"Reading",kipp_maps!H:J,3,FALSE)</f>
        <v>44</v>
      </c>
      <c r="Q2540">
        <f>VLOOKUP(A2540&amp;"|"&amp;"Fall"&amp;"|"&amp;"Reading",kipp_maps!H:K,4,FALSE)</f>
        <v>2</v>
      </c>
      <c r="R2540">
        <f>VLOOKUP(A2540&amp;"|"&amp;"Spring"&amp;"|"&amp;"Reading",kipp_maps!H:I,2,FALSE)</f>
        <v>150</v>
      </c>
      <c r="S2540">
        <f>VLOOKUP(A2540&amp;"|"&amp;"Spring"&amp;"|"&amp;"Reading",kipp_maps!H:J,3,FALSE)</f>
        <v>26</v>
      </c>
      <c r="T2540">
        <f>VLOOKUP(A2540&amp;"|"&amp;"Spring"&amp;"|"&amp;"Reading",kipp_maps!H:K,4,FALSE)</f>
        <v>2</v>
      </c>
      <c r="U2540">
        <f>VLOOKUP(A2540&amp;"|"&amp;"Fall"&amp;"|"&amp;"Reading",kipp_maps!H:L,5,FALSE)</f>
        <v>18</v>
      </c>
      <c r="V2540">
        <f t="shared" si="158"/>
        <v>11</v>
      </c>
      <c r="W2540">
        <f t="shared" si="159"/>
        <v>-7</v>
      </c>
    </row>
    <row r="2541" spans="1:23" x14ac:dyDescent="0.25">
      <c r="A2541">
        <v>17800</v>
      </c>
      <c r="B2541" t="str">
        <f>VLOOKUP(A2541,kipp_maps!A:B,2,FALSE)</f>
        <v>School F</v>
      </c>
      <c r="C2541">
        <f>VLOOKUP(A2541,kipp_maps!A:C,3,FALSE)</f>
        <v>0</v>
      </c>
      <c r="D2541">
        <f>VLOOKUP(A2541,kipp_maps!A:D,4,FALSE)</f>
        <v>2019</v>
      </c>
      <c r="E2541" t="str">
        <f>VLOOKUP(A2541,kipp_maps!A:E,5,FALSE)</f>
        <v>GenEd</v>
      </c>
      <c r="F2541">
        <f>VLOOKUP(A2541&amp;"|"&amp;"Fall"&amp;"|"&amp;"Math",kipp_maps!H:I,2,FALSE)</f>
        <v>136</v>
      </c>
      <c r="G2541">
        <f>VLOOKUP(A2541&amp;"|"&amp;"Fall"&amp;"|"&amp;"Math",kipp_maps!H:J,3,FALSE)</f>
        <v>39</v>
      </c>
      <c r="H2541">
        <f>VLOOKUP(A2541&amp;"|"&amp;"Fall"&amp;"|"&amp;"Math",kipp_maps!H:K,4,FALSE)</f>
        <v>2</v>
      </c>
      <c r="I2541">
        <f>VLOOKUP(A2541&amp;"|"&amp;"Spring"&amp;"|"&amp;"Math",kipp_maps!H:I,2,FALSE)</f>
        <v>162</v>
      </c>
      <c r="J2541">
        <f>VLOOKUP(A2541&amp;"|"&amp;"Spring"&amp;"|"&amp;"Math",kipp_maps!H:J,3,FALSE)</f>
        <v>58</v>
      </c>
      <c r="K2541">
        <f>VLOOKUP(A2541&amp;"|"&amp;"Spring"&amp;"|"&amp;"Math",kipp_maps!H:K,4,FALSE)</f>
        <v>3</v>
      </c>
      <c r="L2541">
        <f>VLOOKUP(A2541&amp;"|"&amp;"Fall"&amp;"|"&amp;"Math",kipp_maps!H:L,5,FALSE)</f>
        <v>20</v>
      </c>
      <c r="M2541">
        <f t="shared" si="156"/>
        <v>26</v>
      </c>
      <c r="N2541">
        <f t="shared" si="157"/>
        <v>6</v>
      </c>
      <c r="O2541">
        <f>VLOOKUP(A2541&amp;"|"&amp;"Fall"&amp;"|"&amp;"Reading",kipp_maps!H:I,2,FALSE)</f>
        <v>137</v>
      </c>
      <c r="P2541">
        <f>VLOOKUP(A2541&amp;"|"&amp;"Fall"&amp;"|"&amp;"Reading",kipp_maps!H:J,3,FALSE)</f>
        <v>38</v>
      </c>
      <c r="Q2541">
        <f>VLOOKUP(A2541&amp;"|"&amp;"Fall"&amp;"|"&amp;"Reading",kipp_maps!H:K,4,FALSE)</f>
        <v>2</v>
      </c>
      <c r="R2541">
        <f>VLOOKUP(A2541&amp;"|"&amp;"Spring"&amp;"|"&amp;"Reading",kipp_maps!H:I,2,FALSE)</f>
        <v>148</v>
      </c>
      <c r="S2541">
        <f>VLOOKUP(A2541&amp;"|"&amp;"Spring"&amp;"|"&amp;"Reading",kipp_maps!H:J,3,FALSE)</f>
        <v>21</v>
      </c>
      <c r="T2541">
        <f>VLOOKUP(A2541&amp;"|"&amp;"Spring"&amp;"|"&amp;"Reading",kipp_maps!H:K,4,FALSE)</f>
        <v>1</v>
      </c>
      <c r="U2541">
        <f>VLOOKUP(A2541&amp;"|"&amp;"Fall"&amp;"|"&amp;"Reading",kipp_maps!H:L,5,FALSE)</f>
        <v>18</v>
      </c>
      <c r="V2541">
        <f t="shared" si="158"/>
        <v>11</v>
      </c>
      <c r="W2541">
        <f t="shared" si="159"/>
        <v>-7</v>
      </c>
    </row>
    <row r="2542" spans="1:23" x14ac:dyDescent="0.25">
      <c r="A2542">
        <v>23967</v>
      </c>
      <c r="B2542" t="str">
        <f>VLOOKUP(A2542,kipp_maps!A:B,2,FALSE)</f>
        <v>School F</v>
      </c>
      <c r="C2542">
        <f>VLOOKUP(A2542,kipp_maps!A:C,3,FALSE)</f>
        <v>0</v>
      </c>
      <c r="D2542">
        <f>VLOOKUP(A2542,kipp_maps!A:D,4,FALSE)</f>
        <v>2019</v>
      </c>
      <c r="E2542" t="str">
        <f>VLOOKUP(A2542,kipp_maps!A:E,5,FALSE)</f>
        <v>GenEd</v>
      </c>
      <c r="F2542">
        <f>VLOOKUP(A2542&amp;"|"&amp;"Fall"&amp;"|"&amp;"Math",kipp_maps!H:I,2,FALSE)</f>
        <v>121</v>
      </c>
      <c r="G2542">
        <f>VLOOKUP(A2542&amp;"|"&amp;"Fall"&amp;"|"&amp;"Math",kipp_maps!H:J,3,FALSE)</f>
        <v>10</v>
      </c>
      <c r="H2542">
        <f>VLOOKUP(A2542&amp;"|"&amp;"Fall"&amp;"|"&amp;"Math",kipp_maps!H:K,4,FALSE)</f>
        <v>1</v>
      </c>
      <c r="I2542">
        <f>VLOOKUP(A2542&amp;"|"&amp;"Spring"&amp;"|"&amp;"Math",kipp_maps!H:I,2,FALSE)</f>
        <v>132</v>
      </c>
      <c r="J2542">
        <f>VLOOKUP(A2542&amp;"|"&amp;"Spring"&amp;"|"&amp;"Math",kipp_maps!H:J,3,FALSE)</f>
        <v>2</v>
      </c>
      <c r="K2542">
        <f>VLOOKUP(A2542&amp;"|"&amp;"Spring"&amp;"|"&amp;"Math",kipp_maps!H:K,4,FALSE)</f>
        <v>1</v>
      </c>
      <c r="L2542">
        <f>VLOOKUP(A2542&amp;"|"&amp;"Fall"&amp;"|"&amp;"Math",kipp_maps!H:L,5,FALSE)</f>
        <v>23</v>
      </c>
      <c r="M2542">
        <f t="shared" si="156"/>
        <v>11</v>
      </c>
      <c r="N2542">
        <f t="shared" si="157"/>
        <v>-12</v>
      </c>
      <c r="O2542">
        <f>VLOOKUP(A2542&amp;"|"&amp;"Fall"&amp;"|"&amp;"Reading",kipp_maps!H:I,2,FALSE)</f>
        <v>119</v>
      </c>
      <c r="P2542">
        <f>VLOOKUP(A2542&amp;"|"&amp;"Fall"&amp;"|"&amp;"Reading",kipp_maps!H:J,3,FALSE)</f>
        <v>5</v>
      </c>
      <c r="Q2542">
        <f>VLOOKUP(A2542&amp;"|"&amp;"Fall"&amp;"|"&amp;"Reading",kipp_maps!H:K,4,FALSE)</f>
        <v>1</v>
      </c>
      <c r="R2542">
        <f>VLOOKUP(A2542&amp;"|"&amp;"Spring"&amp;"|"&amp;"Reading",kipp_maps!H:I,2,FALSE)</f>
        <v>150</v>
      </c>
      <c r="S2542">
        <f>VLOOKUP(A2542&amp;"|"&amp;"Spring"&amp;"|"&amp;"Reading",kipp_maps!H:J,3,FALSE)</f>
        <v>26</v>
      </c>
      <c r="T2542">
        <f>VLOOKUP(A2542&amp;"|"&amp;"Spring"&amp;"|"&amp;"Reading",kipp_maps!H:K,4,FALSE)</f>
        <v>2</v>
      </c>
      <c r="U2542">
        <f>VLOOKUP(A2542&amp;"|"&amp;"Fall"&amp;"|"&amp;"Reading",kipp_maps!H:L,5,FALSE)</f>
        <v>22</v>
      </c>
      <c r="V2542">
        <f t="shared" si="158"/>
        <v>31</v>
      </c>
      <c r="W2542">
        <f t="shared" si="159"/>
        <v>9</v>
      </c>
    </row>
    <row r="2543" spans="1:23" x14ac:dyDescent="0.25">
      <c r="A2543">
        <v>16595</v>
      </c>
      <c r="B2543" t="str">
        <f>VLOOKUP(A2543,kipp_maps!A:B,2,FALSE)</f>
        <v>School F</v>
      </c>
      <c r="C2543">
        <f>VLOOKUP(A2543,kipp_maps!A:C,3,FALSE)</f>
        <v>0</v>
      </c>
      <c r="D2543">
        <f>VLOOKUP(A2543,kipp_maps!A:D,4,FALSE)</f>
        <v>2019</v>
      </c>
      <c r="E2543" t="str">
        <f>VLOOKUP(A2543,kipp_maps!A:E,5,FALSE)</f>
        <v>GenEd</v>
      </c>
      <c r="F2543">
        <f>VLOOKUP(A2543&amp;"|"&amp;"Fall"&amp;"|"&amp;"Math",kipp_maps!H:I,2,FALSE)</f>
        <v>141</v>
      </c>
      <c r="G2543">
        <f>VLOOKUP(A2543&amp;"|"&amp;"Fall"&amp;"|"&amp;"Math",kipp_maps!H:J,3,FALSE)</f>
        <v>53</v>
      </c>
      <c r="H2543">
        <f>VLOOKUP(A2543&amp;"|"&amp;"Fall"&amp;"|"&amp;"Math",kipp_maps!H:K,4,FALSE)</f>
        <v>3</v>
      </c>
      <c r="I2543">
        <f>VLOOKUP(A2543&amp;"|"&amp;"Spring"&amp;"|"&amp;"Math",kipp_maps!H:I,2,FALSE)</f>
        <v>168</v>
      </c>
      <c r="J2543">
        <f>VLOOKUP(A2543&amp;"|"&amp;"Spring"&amp;"|"&amp;"Math",kipp_maps!H:J,3,FALSE)</f>
        <v>74</v>
      </c>
      <c r="K2543">
        <f>VLOOKUP(A2543&amp;"|"&amp;"Spring"&amp;"|"&amp;"Math",kipp_maps!H:K,4,FALSE)</f>
        <v>3</v>
      </c>
      <c r="L2543">
        <f>VLOOKUP(A2543&amp;"|"&amp;"Fall"&amp;"|"&amp;"Math",kipp_maps!H:L,5,FALSE)</f>
        <v>19</v>
      </c>
      <c r="M2543">
        <f t="shared" si="156"/>
        <v>27</v>
      </c>
      <c r="N2543">
        <f t="shared" si="157"/>
        <v>8</v>
      </c>
      <c r="O2543">
        <f>VLOOKUP(A2543&amp;"|"&amp;"Fall"&amp;"|"&amp;"Reading",kipp_maps!H:I,2,FALSE)</f>
        <v>146</v>
      </c>
      <c r="P2543">
        <f>VLOOKUP(A2543&amp;"|"&amp;"Fall"&amp;"|"&amp;"Reading",kipp_maps!H:J,3,FALSE)</f>
        <v>64</v>
      </c>
      <c r="Q2543">
        <f>VLOOKUP(A2543&amp;"|"&amp;"Fall"&amp;"|"&amp;"Reading",kipp_maps!H:K,4,FALSE)</f>
        <v>3</v>
      </c>
      <c r="R2543">
        <f>VLOOKUP(A2543&amp;"|"&amp;"Spring"&amp;"|"&amp;"Reading",kipp_maps!H:I,2,FALSE)</f>
        <v>165</v>
      </c>
      <c r="S2543">
        <f>VLOOKUP(A2543&amp;"|"&amp;"Spring"&amp;"|"&amp;"Reading",kipp_maps!H:J,3,FALSE)</f>
        <v>70</v>
      </c>
      <c r="T2543">
        <f>VLOOKUP(A2543&amp;"|"&amp;"Spring"&amp;"|"&amp;"Reading",kipp_maps!H:K,4,FALSE)</f>
        <v>3</v>
      </c>
      <c r="U2543">
        <f>VLOOKUP(A2543&amp;"|"&amp;"Fall"&amp;"|"&amp;"Reading",kipp_maps!H:L,5,FALSE)</f>
        <v>16</v>
      </c>
      <c r="V2543">
        <f t="shared" si="158"/>
        <v>19</v>
      </c>
      <c r="W2543">
        <f t="shared" si="159"/>
        <v>3</v>
      </c>
    </row>
    <row r="2544" spans="1:23" x14ac:dyDescent="0.25">
      <c r="A2544">
        <v>14829</v>
      </c>
      <c r="B2544" t="str">
        <f>VLOOKUP(A2544,kipp_maps!A:B,2,FALSE)</f>
        <v>School F</v>
      </c>
      <c r="C2544">
        <f>VLOOKUP(A2544,kipp_maps!A:C,3,FALSE)</f>
        <v>0</v>
      </c>
      <c r="D2544">
        <f>VLOOKUP(A2544,kipp_maps!A:D,4,FALSE)</f>
        <v>2019</v>
      </c>
      <c r="E2544" t="str">
        <f>VLOOKUP(A2544,kipp_maps!A:E,5,FALSE)</f>
        <v>GenEd</v>
      </c>
      <c r="F2544">
        <f>VLOOKUP(A2544&amp;"|"&amp;"Fall"&amp;"|"&amp;"Math",kipp_maps!H:I,2,FALSE)</f>
        <v>124</v>
      </c>
      <c r="G2544">
        <f>VLOOKUP(A2544&amp;"|"&amp;"Fall"&amp;"|"&amp;"Math",kipp_maps!H:J,3,FALSE)</f>
        <v>14</v>
      </c>
      <c r="H2544">
        <f>VLOOKUP(A2544&amp;"|"&amp;"Fall"&amp;"|"&amp;"Math",kipp_maps!H:K,4,FALSE)</f>
        <v>1</v>
      </c>
      <c r="I2544">
        <f>VLOOKUP(A2544&amp;"|"&amp;"Spring"&amp;"|"&amp;"Math",kipp_maps!H:I,2,FALSE)</f>
        <v>147</v>
      </c>
      <c r="J2544">
        <f>VLOOKUP(A2544&amp;"|"&amp;"Spring"&amp;"|"&amp;"Math",kipp_maps!H:J,3,FALSE)</f>
        <v>19</v>
      </c>
      <c r="K2544">
        <f>VLOOKUP(A2544&amp;"|"&amp;"Spring"&amp;"|"&amp;"Math",kipp_maps!H:K,4,FALSE)</f>
        <v>1</v>
      </c>
      <c r="L2544">
        <f>VLOOKUP(A2544&amp;"|"&amp;"Fall"&amp;"|"&amp;"Math",kipp_maps!H:L,5,FALSE)</f>
        <v>23</v>
      </c>
      <c r="M2544">
        <f t="shared" si="156"/>
        <v>23</v>
      </c>
      <c r="N2544">
        <f t="shared" si="157"/>
        <v>0</v>
      </c>
      <c r="O2544">
        <f>VLOOKUP(A2544&amp;"|"&amp;"Fall"&amp;"|"&amp;"Reading",kipp_maps!H:I,2,FALSE)</f>
        <v>137</v>
      </c>
      <c r="P2544">
        <f>VLOOKUP(A2544&amp;"|"&amp;"Fall"&amp;"|"&amp;"Reading",kipp_maps!H:J,3,FALSE)</f>
        <v>38</v>
      </c>
      <c r="Q2544">
        <f>VLOOKUP(A2544&amp;"|"&amp;"Fall"&amp;"|"&amp;"Reading",kipp_maps!H:K,4,FALSE)</f>
        <v>2</v>
      </c>
      <c r="R2544">
        <f>VLOOKUP(A2544&amp;"|"&amp;"Spring"&amp;"|"&amp;"Reading",kipp_maps!H:I,2,FALSE)</f>
        <v>157</v>
      </c>
      <c r="S2544">
        <f>VLOOKUP(A2544&amp;"|"&amp;"Spring"&amp;"|"&amp;"Reading",kipp_maps!H:J,3,FALSE)</f>
        <v>46</v>
      </c>
      <c r="T2544">
        <f>VLOOKUP(A2544&amp;"|"&amp;"Spring"&amp;"|"&amp;"Reading",kipp_maps!H:K,4,FALSE)</f>
        <v>2</v>
      </c>
      <c r="U2544">
        <f>VLOOKUP(A2544&amp;"|"&amp;"Fall"&amp;"|"&amp;"Reading",kipp_maps!H:L,5,FALSE)</f>
        <v>18</v>
      </c>
      <c r="V2544">
        <f t="shared" si="158"/>
        <v>20</v>
      </c>
      <c r="W2544">
        <f t="shared" si="159"/>
        <v>2</v>
      </c>
    </row>
    <row r="2545" spans="1:23" x14ac:dyDescent="0.25">
      <c r="A2545">
        <v>24070</v>
      </c>
      <c r="B2545" t="str">
        <f>VLOOKUP(A2545,kipp_maps!A:B,2,FALSE)</f>
        <v>School F</v>
      </c>
      <c r="C2545">
        <f>VLOOKUP(A2545,kipp_maps!A:C,3,FALSE)</f>
        <v>0</v>
      </c>
      <c r="D2545">
        <f>VLOOKUP(A2545,kipp_maps!A:D,4,FALSE)</f>
        <v>2019</v>
      </c>
      <c r="E2545" t="str">
        <f>VLOOKUP(A2545,kipp_maps!A:E,5,FALSE)</f>
        <v>GenEd</v>
      </c>
      <c r="F2545">
        <f>VLOOKUP(A2545&amp;"|"&amp;"Fall"&amp;"|"&amp;"Math",kipp_maps!H:I,2,FALSE)</f>
        <v>122</v>
      </c>
      <c r="G2545">
        <f>VLOOKUP(A2545&amp;"|"&amp;"Fall"&amp;"|"&amp;"Math",kipp_maps!H:J,3,FALSE)</f>
        <v>12</v>
      </c>
      <c r="H2545">
        <f>VLOOKUP(A2545&amp;"|"&amp;"Fall"&amp;"|"&amp;"Math",kipp_maps!H:K,4,FALSE)</f>
        <v>1</v>
      </c>
      <c r="I2545">
        <f>VLOOKUP(A2545&amp;"|"&amp;"Spring"&amp;"|"&amp;"Math",kipp_maps!H:I,2,FALSE)</f>
        <v>126</v>
      </c>
      <c r="J2545">
        <f>VLOOKUP(A2545&amp;"|"&amp;"Spring"&amp;"|"&amp;"Math",kipp_maps!H:J,3,FALSE)</f>
        <v>1</v>
      </c>
      <c r="K2545">
        <f>VLOOKUP(A2545&amp;"|"&amp;"Spring"&amp;"|"&amp;"Math",kipp_maps!H:K,4,FALSE)</f>
        <v>1</v>
      </c>
      <c r="L2545">
        <f>VLOOKUP(A2545&amp;"|"&amp;"Fall"&amp;"|"&amp;"Math",kipp_maps!H:L,5,FALSE)</f>
        <v>23</v>
      </c>
      <c r="M2545">
        <f t="shared" si="156"/>
        <v>4</v>
      </c>
      <c r="N2545">
        <f t="shared" si="157"/>
        <v>-19</v>
      </c>
      <c r="O2545">
        <f>VLOOKUP(A2545&amp;"|"&amp;"Fall"&amp;"|"&amp;"Reading",kipp_maps!H:I,2,FALSE)</f>
        <v>115</v>
      </c>
      <c r="P2545">
        <f>VLOOKUP(A2545&amp;"|"&amp;"Fall"&amp;"|"&amp;"Reading",kipp_maps!H:J,3,FALSE)</f>
        <v>3</v>
      </c>
      <c r="Q2545">
        <f>VLOOKUP(A2545&amp;"|"&amp;"Fall"&amp;"|"&amp;"Reading",kipp_maps!H:K,4,FALSE)</f>
        <v>1</v>
      </c>
      <c r="R2545">
        <f>VLOOKUP(A2545&amp;"|"&amp;"Spring"&amp;"|"&amp;"Reading",kipp_maps!H:I,2,FALSE)</f>
        <v>139</v>
      </c>
      <c r="S2545">
        <f>VLOOKUP(A2545&amp;"|"&amp;"Spring"&amp;"|"&amp;"Reading",kipp_maps!H:J,3,FALSE)</f>
        <v>7</v>
      </c>
      <c r="T2545">
        <f>VLOOKUP(A2545&amp;"|"&amp;"Spring"&amp;"|"&amp;"Reading",kipp_maps!H:K,4,FALSE)</f>
        <v>1</v>
      </c>
      <c r="U2545">
        <f>VLOOKUP(A2545&amp;"|"&amp;"Fall"&amp;"|"&amp;"Reading",kipp_maps!H:L,5,FALSE)</f>
        <v>23</v>
      </c>
      <c r="V2545">
        <f t="shared" si="158"/>
        <v>24</v>
      </c>
      <c r="W2545">
        <f t="shared" si="159"/>
        <v>1</v>
      </c>
    </row>
    <row r="2546" spans="1:23" x14ac:dyDescent="0.25">
      <c r="A2546">
        <v>19776</v>
      </c>
      <c r="B2546" t="str">
        <f>VLOOKUP(A2546,kipp_maps!A:B,2,FALSE)</f>
        <v>School F</v>
      </c>
      <c r="C2546">
        <f>VLOOKUP(A2546,kipp_maps!A:C,3,FALSE)</f>
        <v>0</v>
      </c>
      <c r="D2546">
        <f>VLOOKUP(A2546,kipp_maps!A:D,4,FALSE)</f>
        <v>2019</v>
      </c>
      <c r="E2546" t="str">
        <f>VLOOKUP(A2546,kipp_maps!A:E,5,FALSE)</f>
        <v>GenEd</v>
      </c>
      <c r="F2546">
        <f>VLOOKUP(A2546&amp;"|"&amp;"Fall"&amp;"|"&amp;"Math",kipp_maps!H:I,2,FALSE)</f>
        <v>134</v>
      </c>
      <c r="G2546">
        <f>VLOOKUP(A2546&amp;"|"&amp;"Fall"&amp;"|"&amp;"Math",kipp_maps!H:J,3,FALSE)</f>
        <v>34</v>
      </c>
      <c r="H2546">
        <f>VLOOKUP(A2546&amp;"|"&amp;"Fall"&amp;"|"&amp;"Math",kipp_maps!H:K,4,FALSE)</f>
        <v>2</v>
      </c>
      <c r="I2546">
        <f>VLOOKUP(A2546&amp;"|"&amp;"Spring"&amp;"|"&amp;"Math",kipp_maps!H:I,2,FALSE)</f>
        <v>158</v>
      </c>
      <c r="J2546">
        <f>VLOOKUP(A2546&amp;"|"&amp;"Spring"&amp;"|"&amp;"Math",kipp_maps!H:J,3,FALSE)</f>
        <v>47</v>
      </c>
      <c r="K2546">
        <f>VLOOKUP(A2546&amp;"|"&amp;"Spring"&amp;"|"&amp;"Math",kipp_maps!H:K,4,FALSE)</f>
        <v>2</v>
      </c>
      <c r="L2546">
        <f>VLOOKUP(A2546&amp;"|"&amp;"Fall"&amp;"|"&amp;"Math",kipp_maps!H:L,5,FALSE)</f>
        <v>20</v>
      </c>
      <c r="M2546">
        <f t="shared" si="156"/>
        <v>24</v>
      </c>
      <c r="N2546">
        <f t="shared" si="157"/>
        <v>4</v>
      </c>
      <c r="O2546">
        <f>VLOOKUP(A2546&amp;"|"&amp;"Fall"&amp;"|"&amp;"Reading",kipp_maps!H:I,2,FALSE)</f>
        <v>139</v>
      </c>
      <c r="P2546">
        <f>VLOOKUP(A2546&amp;"|"&amp;"Fall"&amp;"|"&amp;"Reading",kipp_maps!H:J,3,FALSE)</f>
        <v>44</v>
      </c>
      <c r="Q2546">
        <f>VLOOKUP(A2546&amp;"|"&amp;"Fall"&amp;"|"&amp;"Reading",kipp_maps!H:K,4,FALSE)</f>
        <v>2</v>
      </c>
      <c r="R2546">
        <f>VLOOKUP(A2546&amp;"|"&amp;"Spring"&amp;"|"&amp;"Reading",kipp_maps!H:I,2,FALSE)</f>
        <v>159</v>
      </c>
      <c r="S2546">
        <f>VLOOKUP(A2546&amp;"|"&amp;"Spring"&amp;"|"&amp;"Reading",kipp_maps!H:J,3,FALSE)</f>
        <v>53</v>
      </c>
      <c r="T2546">
        <f>VLOOKUP(A2546&amp;"|"&amp;"Spring"&amp;"|"&amp;"Reading",kipp_maps!H:K,4,FALSE)</f>
        <v>3</v>
      </c>
      <c r="U2546">
        <f>VLOOKUP(A2546&amp;"|"&amp;"Fall"&amp;"|"&amp;"Reading",kipp_maps!H:L,5,FALSE)</f>
        <v>18</v>
      </c>
      <c r="V2546">
        <f t="shared" si="158"/>
        <v>20</v>
      </c>
      <c r="W2546">
        <f t="shared" si="159"/>
        <v>2</v>
      </c>
    </row>
    <row r="2547" spans="1:23" x14ac:dyDescent="0.25">
      <c r="A2547">
        <v>10443</v>
      </c>
      <c r="B2547" t="str">
        <f>VLOOKUP(A2547,kipp_maps!A:B,2,FALSE)</f>
        <v>School F</v>
      </c>
      <c r="C2547">
        <f>VLOOKUP(A2547,kipp_maps!A:C,3,FALSE)</f>
        <v>0</v>
      </c>
      <c r="D2547">
        <f>VLOOKUP(A2547,kipp_maps!A:D,4,FALSE)</f>
        <v>2019</v>
      </c>
      <c r="E2547" t="str">
        <f>VLOOKUP(A2547,kipp_maps!A:E,5,FALSE)</f>
        <v>GenEd</v>
      </c>
      <c r="F2547">
        <f>VLOOKUP(A2547&amp;"|"&amp;"Fall"&amp;"|"&amp;"Math",kipp_maps!H:I,2,FALSE)</f>
        <v>125</v>
      </c>
      <c r="G2547">
        <f>VLOOKUP(A2547&amp;"|"&amp;"Fall"&amp;"|"&amp;"Math",kipp_maps!H:J,3,FALSE)</f>
        <v>16</v>
      </c>
      <c r="H2547">
        <f>VLOOKUP(A2547&amp;"|"&amp;"Fall"&amp;"|"&amp;"Math",kipp_maps!H:K,4,FALSE)</f>
        <v>1</v>
      </c>
      <c r="I2547">
        <f>VLOOKUP(A2547&amp;"|"&amp;"Spring"&amp;"|"&amp;"Math",kipp_maps!H:I,2,FALSE)</f>
        <v>128</v>
      </c>
      <c r="J2547">
        <f>VLOOKUP(A2547&amp;"|"&amp;"Spring"&amp;"|"&amp;"Math",kipp_maps!H:J,3,FALSE)</f>
        <v>1</v>
      </c>
      <c r="K2547">
        <f>VLOOKUP(A2547&amp;"|"&amp;"Spring"&amp;"|"&amp;"Math",kipp_maps!H:K,4,FALSE)</f>
        <v>1</v>
      </c>
      <c r="L2547">
        <f>VLOOKUP(A2547&amp;"|"&amp;"Fall"&amp;"|"&amp;"Math",kipp_maps!H:L,5,FALSE)</f>
        <v>22</v>
      </c>
      <c r="M2547">
        <f t="shared" si="156"/>
        <v>3</v>
      </c>
      <c r="N2547">
        <f t="shared" si="157"/>
        <v>-19</v>
      </c>
      <c r="O2547">
        <f>VLOOKUP(A2547&amp;"|"&amp;"Fall"&amp;"|"&amp;"Reading",kipp_maps!H:I,2,FALSE)</f>
        <v>135</v>
      </c>
      <c r="P2547">
        <f>VLOOKUP(A2547&amp;"|"&amp;"Fall"&amp;"|"&amp;"Reading",kipp_maps!H:J,3,FALSE)</f>
        <v>33</v>
      </c>
      <c r="Q2547">
        <f>VLOOKUP(A2547&amp;"|"&amp;"Fall"&amp;"|"&amp;"Reading",kipp_maps!H:K,4,FALSE)</f>
        <v>2</v>
      </c>
      <c r="R2547">
        <f>VLOOKUP(A2547&amp;"|"&amp;"Spring"&amp;"|"&amp;"Reading",kipp_maps!H:I,2,FALSE)</f>
        <v>146</v>
      </c>
      <c r="S2547">
        <f>VLOOKUP(A2547&amp;"|"&amp;"Spring"&amp;"|"&amp;"Reading",kipp_maps!H:J,3,FALSE)</f>
        <v>17</v>
      </c>
      <c r="T2547">
        <f>VLOOKUP(A2547&amp;"|"&amp;"Spring"&amp;"|"&amp;"Reading",kipp_maps!H:K,4,FALSE)</f>
        <v>1</v>
      </c>
      <c r="U2547">
        <f>VLOOKUP(A2547&amp;"|"&amp;"Fall"&amp;"|"&amp;"Reading",kipp_maps!H:L,5,FALSE)</f>
        <v>18</v>
      </c>
      <c r="V2547">
        <f t="shared" si="158"/>
        <v>11</v>
      </c>
      <c r="W2547">
        <f t="shared" si="159"/>
        <v>-7</v>
      </c>
    </row>
    <row r="2548" spans="1:23" x14ac:dyDescent="0.25">
      <c r="A2548">
        <v>11608</v>
      </c>
      <c r="B2548" t="str">
        <f>VLOOKUP(A2548,kipp_maps!A:B,2,FALSE)</f>
        <v>School F</v>
      </c>
      <c r="C2548">
        <f>VLOOKUP(A2548,kipp_maps!A:C,3,FALSE)</f>
        <v>0</v>
      </c>
      <c r="D2548">
        <f>VLOOKUP(A2548,kipp_maps!A:D,4,FALSE)</f>
        <v>2019</v>
      </c>
      <c r="E2548" t="str">
        <f>VLOOKUP(A2548,kipp_maps!A:E,5,FALSE)</f>
        <v>GenEd</v>
      </c>
      <c r="F2548">
        <f>VLOOKUP(A2548&amp;"|"&amp;"Fall"&amp;"|"&amp;"Math",kipp_maps!H:I,2,FALSE)</f>
        <v>140</v>
      </c>
      <c r="G2548">
        <f>VLOOKUP(A2548&amp;"|"&amp;"Fall"&amp;"|"&amp;"Math",kipp_maps!H:J,3,FALSE)</f>
        <v>50</v>
      </c>
      <c r="H2548">
        <f>VLOOKUP(A2548&amp;"|"&amp;"Fall"&amp;"|"&amp;"Math",kipp_maps!H:K,4,FALSE)</f>
        <v>3</v>
      </c>
      <c r="I2548">
        <f>VLOOKUP(A2548&amp;"|"&amp;"Spring"&amp;"|"&amp;"Math",kipp_maps!H:I,2,FALSE)</f>
        <v>154</v>
      </c>
      <c r="J2548">
        <f>VLOOKUP(A2548&amp;"|"&amp;"Spring"&amp;"|"&amp;"Math",kipp_maps!H:J,3,FALSE)</f>
        <v>35</v>
      </c>
      <c r="K2548">
        <f>VLOOKUP(A2548&amp;"|"&amp;"Spring"&amp;"|"&amp;"Math",kipp_maps!H:K,4,FALSE)</f>
        <v>2</v>
      </c>
      <c r="L2548">
        <f>VLOOKUP(A2548&amp;"|"&amp;"Fall"&amp;"|"&amp;"Math",kipp_maps!H:L,5,FALSE)</f>
        <v>19</v>
      </c>
      <c r="M2548">
        <f t="shared" si="156"/>
        <v>14</v>
      </c>
      <c r="N2548">
        <f t="shared" si="157"/>
        <v>-5</v>
      </c>
      <c r="O2548">
        <f>VLOOKUP(A2548&amp;"|"&amp;"Fall"&amp;"|"&amp;"Reading",kipp_maps!H:I,2,FALSE)</f>
        <v>147</v>
      </c>
      <c r="P2548">
        <f>VLOOKUP(A2548&amp;"|"&amp;"Fall"&amp;"|"&amp;"Reading",kipp_maps!H:J,3,FALSE)</f>
        <v>67</v>
      </c>
      <c r="Q2548">
        <f>VLOOKUP(A2548&amp;"|"&amp;"Fall"&amp;"|"&amp;"Reading",kipp_maps!H:K,4,FALSE)</f>
        <v>3</v>
      </c>
      <c r="R2548">
        <f>VLOOKUP(A2548&amp;"|"&amp;"Spring"&amp;"|"&amp;"Reading",kipp_maps!H:I,2,FALSE)</f>
        <v>155</v>
      </c>
      <c r="S2548">
        <f>VLOOKUP(A2548&amp;"|"&amp;"Spring"&amp;"|"&amp;"Reading",kipp_maps!H:J,3,FALSE)</f>
        <v>40</v>
      </c>
      <c r="T2548">
        <f>VLOOKUP(A2548&amp;"|"&amp;"Spring"&amp;"|"&amp;"Reading",kipp_maps!H:K,4,FALSE)</f>
        <v>2</v>
      </c>
      <c r="U2548">
        <f>VLOOKUP(A2548&amp;"|"&amp;"Fall"&amp;"|"&amp;"Reading",kipp_maps!H:L,5,FALSE)</f>
        <v>16</v>
      </c>
      <c r="V2548">
        <f t="shared" si="158"/>
        <v>8</v>
      </c>
      <c r="W2548">
        <f t="shared" si="159"/>
        <v>-8</v>
      </c>
    </row>
    <row r="2549" spans="1:23" x14ac:dyDescent="0.25">
      <c r="A2549">
        <v>12884</v>
      </c>
      <c r="B2549" t="str">
        <f>VLOOKUP(A2549,kipp_maps!A:B,2,FALSE)</f>
        <v>School F</v>
      </c>
      <c r="C2549">
        <f>VLOOKUP(A2549,kipp_maps!A:C,3,FALSE)</f>
        <v>0</v>
      </c>
      <c r="D2549">
        <f>VLOOKUP(A2549,kipp_maps!A:D,4,FALSE)</f>
        <v>2019</v>
      </c>
      <c r="E2549" t="str">
        <f>VLOOKUP(A2549,kipp_maps!A:E,5,FALSE)</f>
        <v>GenEd</v>
      </c>
      <c r="F2549">
        <f>VLOOKUP(A2549&amp;"|"&amp;"Fall"&amp;"|"&amp;"Math",kipp_maps!H:I,2,FALSE)</f>
        <v>147</v>
      </c>
      <c r="G2549">
        <f>VLOOKUP(A2549&amp;"|"&amp;"Fall"&amp;"|"&amp;"Math",kipp_maps!H:J,3,FALSE)</f>
        <v>68</v>
      </c>
      <c r="H2549">
        <f>VLOOKUP(A2549&amp;"|"&amp;"Fall"&amp;"|"&amp;"Math",kipp_maps!H:K,4,FALSE)</f>
        <v>3</v>
      </c>
      <c r="I2549">
        <f>VLOOKUP(A2549&amp;"|"&amp;"Spring"&amp;"|"&amp;"Math",kipp_maps!H:I,2,FALSE)</f>
        <v>169</v>
      </c>
      <c r="J2549">
        <f>VLOOKUP(A2549&amp;"|"&amp;"Spring"&amp;"|"&amp;"Math",kipp_maps!H:J,3,FALSE)</f>
        <v>76</v>
      </c>
      <c r="K2549">
        <f>VLOOKUP(A2549&amp;"|"&amp;"Spring"&amp;"|"&amp;"Math",kipp_maps!H:K,4,FALSE)</f>
        <v>4</v>
      </c>
      <c r="L2549">
        <f>VLOOKUP(A2549&amp;"|"&amp;"Fall"&amp;"|"&amp;"Math",kipp_maps!H:L,5,FALSE)</f>
        <v>18</v>
      </c>
      <c r="M2549">
        <f t="shared" si="156"/>
        <v>22</v>
      </c>
      <c r="N2549">
        <f t="shared" si="157"/>
        <v>4</v>
      </c>
      <c r="O2549">
        <f>VLOOKUP(A2549&amp;"|"&amp;"Fall"&amp;"|"&amp;"Reading",kipp_maps!H:I,2,FALSE)</f>
        <v>148</v>
      </c>
      <c r="P2549">
        <f>VLOOKUP(A2549&amp;"|"&amp;"Fall"&amp;"|"&amp;"Reading",kipp_maps!H:J,3,FALSE)</f>
        <v>70</v>
      </c>
      <c r="Q2549">
        <f>VLOOKUP(A2549&amp;"|"&amp;"Fall"&amp;"|"&amp;"Reading",kipp_maps!H:K,4,FALSE)</f>
        <v>3</v>
      </c>
      <c r="R2549">
        <f>VLOOKUP(A2549&amp;"|"&amp;"Spring"&amp;"|"&amp;"Reading",kipp_maps!H:I,2,FALSE)</f>
        <v>175</v>
      </c>
      <c r="S2549">
        <f>VLOOKUP(A2549&amp;"|"&amp;"Spring"&amp;"|"&amp;"Reading",kipp_maps!H:J,3,FALSE)</f>
        <v>91</v>
      </c>
      <c r="T2549">
        <f>VLOOKUP(A2549&amp;"|"&amp;"Spring"&amp;"|"&amp;"Reading",kipp_maps!H:K,4,FALSE)</f>
        <v>4</v>
      </c>
      <c r="U2549">
        <f>VLOOKUP(A2549&amp;"|"&amp;"Fall"&amp;"|"&amp;"Reading",kipp_maps!H:L,5,FALSE)</f>
        <v>16</v>
      </c>
      <c r="V2549">
        <f t="shared" si="158"/>
        <v>27</v>
      </c>
      <c r="W2549">
        <f t="shared" si="159"/>
        <v>11</v>
      </c>
    </row>
    <row r="2550" spans="1:23" x14ac:dyDescent="0.25">
      <c r="A2550">
        <v>29463</v>
      </c>
      <c r="B2550" t="str">
        <f>VLOOKUP(A2550,kipp_maps!A:B,2,FALSE)</f>
        <v>School F</v>
      </c>
      <c r="C2550">
        <f>VLOOKUP(A2550,kipp_maps!A:C,3,FALSE)</f>
        <v>0</v>
      </c>
      <c r="D2550">
        <f>VLOOKUP(A2550,kipp_maps!A:D,4,FALSE)</f>
        <v>2019</v>
      </c>
      <c r="E2550" t="str">
        <f>VLOOKUP(A2550,kipp_maps!A:E,5,FALSE)</f>
        <v>GenEd</v>
      </c>
      <c r="F2550">
        <f>VLOOKUP(A2550&amp;"|"&amp;"Fall"&amp;"|"&amp;"Math",kipp_maps!H:I,2,FALSE)</f>
        <v>137</v>
      </c>
      <c r="G2550">
        <f>VLOOKUP(A2550&amp;"|"&amp;"Fall"&amp;"|"&amp;"Math",kipp_maps!H:J,3,FALSE)</f>
        <v>42</v>
      </c>
      <c r="H2550">
        <f>VLOOKUP(A2550&amp;"|"&amp;"Fall"&amp;"|"&amp;"Math",kipp_maps!H:K,4,FALSE)</f>
        <v>2</v>
      </c>
      <c r="I2550">
        <f>VLOOKUP(A2550&amp;"|"&amp;"Spring"&amp;"|"&amp;"Math",kipp_maps!H:I,2,FALSE)</f>
        <v>164</v>
      </c>
      <c r="J2550">
        <f>VLOOKUP(A2550&amp;"|"&amp;"Spring"&amp;"|"&amp;"Math",kipp_maps!H:J,3,FALSE)</f>
        <v>64</v>
      </c>
      <c r="K2550">
        <f>VLOOKUP(A2550&amp;"|"&amp;"Spring"&amp;"|"&amp;"Math",kipp_maps!H:K,4,FALSE)</f>
        <v>3</v>
      </c>
      <c r="L2550">
        <f>VLOOKUP(A2550&amp;"|"&amp;"Fall"&amp;"|"&amp;"Math",kipp_maps!H:L,5,FALSE)</f>
        <v>20</v>
      </c>
      <c r="M2550">
        <f t="shared" si="156"/>
        <v>27</v>
      </c>
      <c r="N2550">
        <f t="shared" si="157"/>
        <v>7</v>
      </c>
      <c r="O2550">
        <f>VLOOKUP(A2550&amp;"|"&amp;"Fall"&amp;"|"&amp;"Reading",kipp_maps!H:I,2,FALSE)</f>
        <v>143</v>
      </c>
      <c r="P2550">
        <f>VLOOKUP(A2550&amp;"|"&amp;"Fall"&amp;"|"&amp;"Reading",kipp_maps!H:J,3,FALSE)</f>
        <v>56</v>
      </c>
      <c r="Q2550">
        <f>VLOOKUP(A2550&amp;"|"&amp;"Fall"&amp;"|"&amp;"Reading",kipp_maps!H:K,4,FALSE)</f>
        <v>3</v>
      </c>
      <c r="R2550">
        <f>VLOOKUP(A2550&amp;"|"&amp;"Spring"&amp;"|"&amp;"Reading",kipp_maps!H:I,2,FALSE)</f>
        <v>170</v>
      </c>
      <c r="S2550">
        <f>VLOOKUP(A2550&amp;"|"&amp;"Spring"&amp;"|"&amp;"Reading",kipp_maps!H:J,3,FALSE)</f>
        <v>82</v>
      </c>
      <c r="T2550">
        <f>VLOOKUP(A2550&amp;"|"&amp;"Spring"&amp;"|"&amp;"Reading",kipp_maps!H:K,4,FALSE)</f>
        <v>4</v>
      </c>
      <c r="U2550">
        <f>VLOOKUP(A2550&amp;"|"&amp;"Fall"&amp;"|"&amp;"Reading",kipp_maps!H:L,5,FALSE)</f>
        <v>17</v>
      </c>
      <c r="V2550">
        <f t="shared" si="158"/>
        <v>27</v>
      </c>
      <c r="W2550">
        <f t="shared" si="159"/>
        <v>10</v>
      </c>
    </row>
    <row r="2551" spans="1:23" x14ac:dyDescent="0.25">
      <c r="A2551">
        <v>11408</v>
      </c>
      <c r="B2551" t="str">
        <f>VLOOKUP(A2551,kipp_maps!A:B,2,FALSE)</f>
        <v>School F</v>
      </c>
      <c r="C2551">
        <f>VLOOKUP(A2551,kipp_maps!A:C,3,FALSE)</f>
        <v>0</v>
      </c>
      <c r="D2551">
        <f>VLOOKUP(A2551,kipp_maps!A:D,4,FALSE)</f>
        <v>2019</v>
      </c>
      <c r="E2551" t="str">
        <f>VLOOKUP(A2551,kipp_maps!A:E,5,FALSE)</f>
        <v>GenEd</v>
      </c>
      <c r="F2551">
        <f>VLOOKUP(A2551&amp;"|"&amp;"Fall"&amp;"|"&amp;"Math",kipp_maps!H:I,2,FALSE)</f>
        <v>157</v>
      </c>
      <c r="G2551">
        <f>VLOOKUP(A2551&amp;"|"&amp;"Fall"&amp;"|"&amp;"Math",kipp_maps!H:J,3,FALSE)</f>
        <v>87</v>
      </c>
      <c r="H2551">
        <f>VLOOKUP(A2551&amp;"|"&amp;"Fall"&amp;"|"&amp;"Math",kipp_maps!H:K,4,FALSE)</f>
        <v>4</v>
      </c>
      <c r="I2551">
        <f>VLOOKUP(A2551&amp;"|"&amp;"Spring"&amp;"|"&amp;"Math",kipp_maps!H:I,2,FALSE)</f>
        <v>184</v>
      </c>
      <c r="J2551">
        <f>VLOOKUP(A2551&amp;"|"&amp;"Spring"&amp;"|"&amp;"Math",kipp_maps!H:J,3,FALSE)</f>
        <v>97</v>
      </c>
      <c r="K2551">
        <f>VLOOKUP(A2551&amp;"|"&amp;"Spring"&amp;"|"&amp;"Math",kipp_maps!H:K,4,FALSE)</f>
        <v>4</v>
      </c>
      <c r="L2551">
        <f>VLOOKUP(A2551&amp;"|"&amp;"Fall"&amp;"|"&amp;"Math",kipp_maps!H:L,5,FALSE)</f>
        <v>15</v>
      </c>
      <c r="M2551">
        <f t="shared" si="156"/>
        <v>27</v>
      </c>
      <c r="N2551">
        <f t="shared" si="157"/>
        <v>12</v>
      </c>
      <c r="O2551">
        <f>VLOOKUP(A2551&amp;"|"&amp;"Fall"&amp;"|"&amp;"Reading",kipp_maps!H:I,2,FALSE)</f>
        <v>163</v>
      </c>
      <c r="P2551">
        <f>VLOOKUP(A2551&amp;"|"&amp;"Fall"&amp;"|"&amp;"Reading",kipp_maps!H:J,3,FALSE)</f>
        <v>95</v>
      </c>
      <c r="Q2551">
        <f>VLOOKUP(A2551&amp;"|"&amp;"Fall"&amp;"|"&amp;"Reading",kipp_maps!H:K,4,FALSE)</f>
        <v>4</v>
      </c>
      <c r="R2551">
        <f>VLOOKUP(A2551&amp;"|"&amp;"Spring"&amp;"|"&amp;"Reading",kipp_maps!H:I,2,FALSE)</f>
        <v>188</v>
      </c>
      <c r="S2551">
        <f>VLOOKUP(A2551&amp;"|"&amp;"Spring"&amp;"|"&amp;"Reading",kipp_maps!H:J,3,FALSE)</f>
        <v>99</v>
      </c>
      <c r="T2551">
        <f>VLOOKUP(A2551&amp;"|"&amp;"Spring"&amp;"|"&amp;"Reading",kipp_maps!H:K,4,FALSE)</f>
        <v>4</v>
      </c>
      <c r="U2551">
        <f>VLOOKUP(A2551&amp;"|"&amp;"Fall"&amp;"|"&amp;"Reading",kipp_maps!H:L,5,FALSE)</f>
        <v>12</v>
      </c>
      <c r="V2551">
        <f t="shared" si="158"/>
        <v>25</v>
      </c>
      <c r="W2551">
        <f t="shared" si="159"/>
        <v>13</v>
      </c>
    </row>
    <row r="2552" spans="1:23" x14ac:dyDescent="0.25">
      <c r="A2552">
        <v>24635</v>
      </c>
      <c r="B2552" t="str">
        <f>VLOOKUP(A2552,kipp_maps!A:B,2,FALSE)</f>
        <v>School F</v>
      </c>
      <c r="C2552">
        <f>VLOOKUP(A2552,kipp_maps!A:C,3,FALSE)</f>
        <v>0</v>
      </c>
      <c r="D2552">
        <f>VLOOKUP(A2552,kipp_maps!A:D,4,FALSE)</f>
        <v>2019</v>
      </c>
      <c r="E2552" t="str">
        <f>VLOOKUP(A2552,kipp_maps!A:E,5,FALSE)</f>
        <v>GenEd</v>
      </c>
      <c r="F2552">
        <f>VLOOKUP(A2552&amp;"|"&amp;"Fall"&amp;"|"&amp;"Math",kipp_maps!H:I,2,FALSE)</f>
        <v>142</v>
      </c>
      <c r="G2552">
        <f>VLOOKUP(A2552&amp;"|"&amp;"Fall"&amp;"|"&amp;"Math",kipp_maps!H:J,3,FALSE)</f>
        <v>55</v>
      </c>
      <c r="H2552">
        <f>VLOOKUP(A2552&amp;"|"&amp;"Fall"&amp;"|"&amp;"Math",kipp_maps!H:K,4,FALSE)</f>
        <v>3</v>
      </c>
      <c r="I2552">
        <f>VLOOKUP(A2552&amp;"|"&amp;"Spring"&amp;"|"&amp;"Math",kipp_maps!H:I,2,FALSE)</f>
        <v>166</v>
      </c>
      <c r="J2552">
        <f>VLOOKUP(A2552&amp;"|"&amp;"Spring"&amp;"|"&amp;"Math",kipp_maps!H:J,3,FALSE)</f>
        <v>69</v>
      </c>
      <c r="K2552">
        <f>VLOOKUP(A2552&amp;"|"&amp;"Spring"&amp;"|"&amp;"Math",kipp_maps!H:K,4,FALSE)</f>
        <v>3</v>
      </c>
      <c r="L2552">
        <f>VLOOKUP(A2552&amp;"|"&amp;"Fall"&amp;"|"&amp;"Math",kipp_maps!H:L,5,FALSE)</f>
        <v>19</v>
      </c>
      <c r="M2552">
        <f t="shared" si="156"/>
        <v>24</v>
      </c>
      <c r="N2552">
        <f t="shared" si="157"/>
        <v>5</v>
      </c>
      <c r="O2552">
        <f>VLOOKUP(A2552&amp;"|"&amp;"Fall"&amp;"|"&amp;"Reading",kipp_maps!H:I,2,FALSE)</f>
        <v>149</v>
      </c>
      <c r="P2552">
        <f>VLOOKUP(A2552&amp;"|"&amp;"Fall"&amp;"|"&amp;"Reading",kipp_maps!H:J,3,FALSE)</f>
        <v>72</v>
      </c>
      <c r="Q2552">
        <f>VLOOKUP(A2552&amp;"|"&amp;"Fall"&amp;"|"&amp;"Reading",kipp_maps!H:K,4,FALSE)</f>
        <v>3</v>
      </c>
      <c r="R2552">
        <f>VLOOKUP(A2552&amp;"|"&amp;"Spring"&amp;"|"&amp;"Reading",kipp_maps!H:I,2,FALSE)</f>
        <v>174</v>
      </c>
      <c r="S2552">
        <f>VLOOKUP(A2552&amp;"|"&amp;"Spring"&amp;"|"&amp;"Reading",kipp_maps!H:J,3,FALSE)</f>
        <v>89</v>
      </c>
      <c r="T2552">
        <f>VLOOKUP(A2552&amp;"|"&amp;"Spring"&amp;"|"&amp;"Reading",kipp_maps!H:K,4,FALSE)</f>
        <v>4</v>
      </c>
      <c r="U2552">
        <f>VLOOKUP(A2552&amp;"|"&amp;"Fall"&amp;"|"&amp;"Reading",kipp_maps!H:L,5,FALSE)</f>
        <v>15</v>
      </c>
      <c r="V2552">
        <f t="shared" si="158"/>
        <v>25</v>
      </c>
      <c r="W2552">
        <f t="shared" si="159"/>
        <v>10</v>
      </c>
    </row>
    <row r="2553" spans="1:23" x14ac:dyDescent="0.25">
      <c r="A2553">
        <v>22792</v>
      </c>
      <c r="B2553" t="str">
        <f>VLOOKUP(A2553,kipp_maps!A:B,2,FALSE)</f>
        <v>School F</v>
      </c>
      <c r="C2553">
        <f>VLOOKUP(A2553,kipp_maps!A:C,3,FALSE)</f>
        <v>0</v>
      </c>
      <c r="D2553">
        <f>VLOOKUP(A2553,kipp_maps!A:D,4,FALSE)</f>
        <v>2019</v>
      </c>
      <c r="E2553" t="str">
        <f>VLOOKUP(A2553,kipp_maps!A:E,5,FALSE)</f>
        <v>GenEd</v>
      </c>
      <c r="F2553">
        <f>VLOOKUP(A2553&amp;"|"&amp;"Fall"&amp;"|"&amp;"Math",kipp_maps!H:I,2,FALSE)</f>
        <v>127</v>
      </c>
      <c r="G2553">
        <f>VLOOKUP(A2553&amp;"|"&amp;"Fall"&amp;"|"&amp;"Math",kipp_maps!H:J,3,FALSE)</f>
        <v>19</v>
      </c>
      <c r="H2553">
        <f>VLOOKUP(A2553&amp;"|"&amp;"Fall"&amp;"|"&amp;"Math",kipp_maps!H:K,4,FALSE)</f>
        <v>1</v>
      </c>
      <c r="I2553">
        <f>VLOOKUP(A2553&amp;"|"&amp;"Spring"&amp;"|"&amp;"Math",kipp_maps!H:I,2,FALSE)</f>
        <v>160</v>
      </c>
      <c r="J2553">
        <f>VLOOKUP(A2553&amp;"|"&amp;"Spring"&amp;"|"&amp;"Math",kipp_maps!H:J,3,FALSE)</f>
        <v>52</v>
      </c>
      <c r="K2553">
        <f>VLOOKUP(A2553&amp;"|"&amp;"Spring"&amp;"|"&amp;"Math",kipp_maps!H:K,4,FALSE)</f>
        <v>3</v>
      </c>
      <c r="L2553">
        <f>VLOOKUP(A2553&amp;"|"&amp;"Fall"&amp;"|"&amp;"Math",kipp_maps!H:L,5,FALSE)</f>
        <v>22</v>
      </c>
      <c r="M2553">
        <f t="shared" si="156"/>
        <v>33</v>
      </c>
      <c r="N2553">
        <f t="shared" si="157"/>
        <v>11</v>
      </c>
      <c r="O2553">
        <f>VLOOKUP(A2553&amp;"|"&amp;"Fall"&amp;"|"&amp;"Reading",kipp_maps!H:I,2,FALSE)</f>
        <v>137</v>
      </c>
      <c r="P2553">
        <f>VLOOKUP(A2553&amp;"|"&amp;"Fall"&amp;"|"&amp;"Reading",kipp_maps!H:J,3,FALSE)</f>
        <v>38</v>
      </c>
      <c r="Q2553">
        <f>VLOOKUP(A2553&amp;"|"&amp;"Fall"&amp;"|"&amp;"Reading",kipp_maps!H:K,4,FALSE)</f>
        <v>2</v>
      </c>
      <c r="R2553">
        <f>VLOOKUP(A2553&amp;"|"&amp;"Spring"&amp;"|"&amp;"Reading",kipp_maps!H:I,2,FALSE)</f>
        <v>155</v>
      </c>
      <c r="S2553">
        <f>VLOOKUP(A2553&amp;"|"&amp;"Spring"&amp;"|"&amp;"Reading",kipp_maps!H:J,3,FALSE)</f>
        <v>40</v>
      </c>
      <c r="T2553">
        <f>VLOOKUP(A2553&amp;"|"&amp;"Spring"&amp;"|"&amp;"Reading",kipp_maps!H:K,4,FALSE)</f>
        <v>2</v>
      </c>
      <c r="U2553">
        <f>VLOOKUP(A2553&amp;"|"&amp;"Fall"&amp;"|"&amp;"Reading",kipp_maps!H:L,5,FALSE)</f>
        <v>18</v>
      </c>
      <c r="V2553">
        <f t="shared" si="158"/>
        <v>18</v>
      </c>
      <c r="W2553">
        <f t="shared" si="159"/>
        <v>0</v>
      </c>
    </row>
    <row r="2554" spans="1:23" x14ac:dyDescent="0.25">
      <c r="A2554">
        <v>11666</v>
      </c>
      <c r="B2554" t="str">
        <f>VLOOKUP(A2554,kipp_maps!A:B,2,FALSE)</f>
        <v>School F</v>
      </c>
      <c r="C2554">
        <f>VLOOKUP(A2554,kipp_maps!A:C,3,FALSE)</f>
        <v>0</v>
      </c>
      <c r="D2554">
        <f>VLOOKUP(A2554,kipp_maps!A:D,4,FALSE)</f>
        <v>2019</v>
      </c>
      <c r="E2554" t="str">
        <f>VLOOKUP(A2554,kipp_maps!A:E,5,FALSE)</f>
        <v>GenEd</v>
      </c>
      <c r="F2554">
        <f>VLOOKUP(A2554&amp;"|"&amp;"Fall"&amp;"|"&amp;"Math",kipp_maps!H:I,2,FALSE)</f>
        <v>135</v>
      </c>
      <c r="G2554">
        <f>VLOOKUP(A2554&amp;"|"&amp;"Fall"&amp;"|"&amp;"Math",kipp_maps!H:J,3,FALSE)</f>
        <v>37</v>
      </c>
      <c r="H2554">
        <f>VLOOKUP(A2554&amp;"|"&amp;"Fall"&amp;"|"&amp;"Math",kipp_maps!H:K,4,FALSE)</f>
        <v>2</v>
      </c>
      <c r="I2554">
        <f>VLOOKUP(A2554&amp;"|"&amp;"Spring"&amp;"|"&amp;"Math",kipp_maps!H:I,2,FALSE)</f>
        <v>162</v>
      </c>
      <c r="J2554">
        <f>VLOOKUP(A2554&amp;"|"&amp;"Spring"&amp;"|"&amp;"Math",kipp_maps!H:J,3,FALSE)</f>
        <v>58</v>
      </c>
      <c r="K2554">
        <f>VLOOKUP(A2554&amp;"|"&amp;"Spring"&amp;"|"&amp;"Math",kipp_maps!H:K,4,FALSE)</f>
        <v>3</v>
      </c>
      <c r="L2554">
        <f>VLOOKUP(A2554&amp;"|"&amp;"Fall"&amp;"|"&amp;"Math",kipp_maps!H:L,5,FALSE)</f>
        <v>20</v>
      </c>
      <c r="M2554">
        <f t="shared" si="156"/>
        <v>27</v>
      </c>
      <c r="N2554">
        <f t="shared" si="157"/>
        <v>7</v>
      </c>
      <c r="O2554">
        <f>VLOOKUP(A2554&amp;"|"&amp;"Fall"&amp;"|"&amp;"Reading",kipp_maps!H:I,2,FALSE)</f>
        <v>140</v>
      </c>
      <c r="P2554">
        <f>VLOOKUP(A2554&amp;"|"&amp;"Fall"&amp;"|"&amp;"Reading",kipp_maps!H:J,3,FALSE)</f>
        <v>47</v>
      </c>
      <c r="Q2554">
        <f>VLOOKUP(A2554&amp;"|"&amp;"Fall"&amp;"|"&amp;"Reading",kipp_maps!H:K,4,FALSE)</f>
        <v>2</v>
      </c>
      <c r="R2554">
        <f>VLOOKUP(A2554&amp;"|"&amp;"Spring"&amp;"|"&amp;"Reading",kipp_maps!H:I,2,FALSE)</f>
        <v>158</v>
      </c>
      <c r="S2554">
        <f>VLOOKUP(A2554&amp;"|"&amp;"Spring"&amp;"|"&amp;"Reading",kipp_maps!H:J,3,FALSE)</f>
        <v>50</v>
      </c>
      <c r="T2554">
        <f>VLOOKUP(A2554&amp;"|"&amp;"Spring"&amp;"|"&amp;"Reading",kipp_maps!H:K,4,FALSE)</f>
        <v>3</v>
      </c>
      <c r="U2554">
        <f>VLOOKUP(A2554&amp;"|"&amp;"Fall"&amp;"|"&amp;"Reading",kipp_maps!H:L,5,FALSE)</f>
        <v>17</v>
      </c>
      <c r="V2554">
        <f t="shared" si="158"/>
        <v>18</v>
      </c>
      <c r="W2554">
        <f t="shared" si="159"/>
        <v>1</v>
      </c>
    </row>
    <row r="2555" spans="1:23" x14ac:dyDescent="0.25">
      <c r="A2555">
        <v>25541</v>
      </c>
      <c r="B2555" t="str">
        <f>VLOOKUP(A2555,kipp_maps!A:B,2,FALSE)</f>
        <v>School F</v>
      </c>
      <c r="C2555">
        <f>VLOOKUP(A2555,kipp_maps!A:C,3,FALSE)</f>
        <v>0</v>
      </c>
      <c r="D2555">
        <f>VLOOKUP(A2555,kipp_maps!A:D,4,FALSE)</f>
        <v>2019</v>
      </c>
      <c r="E2555" t="str">
        <f>VLOOKUP(A2555,kipp_maps!A:E,5,FALSE)</f>
        <v>GenEd</v>
      </c>
      <c r="F2555">
        <f>VLOOKUP(A2555&amp;"|"&amp;"Fall"&amp;"|"&amp;"Math",kipp_maps!H:I,2,FALSE)</f>
        <v>129</v>
      </c>
      <c r="G2555">
        <f>VLOOKUP(A2555&amp;"|"&amp;"Fall"&amp;"|"&amp;"Math",kipp_maps!H:J,3,FALSE)</f>
        <v>23</v>
      </c>
      <c r="H2555">
        <f>VLOOKUP(A2555&amp;"|"&amp;"Fall"&amp;"|"&amp;"Math",kipp_maps!H:K,4,FALSE)</f>
        <v>1</v>
      </c>
      <c r="I2555">
        <f>VLOOKUP(A2555&amp;"|"&amp;"Spring"&amp;"|"&amp;"Math",kipp_maps!H:I,2,FALSE)</f>
        <v>163</v>
      </c>
      <c r="J2555">
        <f>VLOOKUP(A2555&amp;"|"&amp;"Spring"&amp;"|"&amp;"Math",kipp_maps!H:J,3,FALSE)</f>
        <v>61</v>
      </c>
      <c r="K2555">
        <f>VLOOKUP(A2555&amp;"|"&amp;"Spring"&amp;"|"&amp;"Math",kipp_maps!H:K,4,FALSE)</f>
        <v>3</v>
      </c>
      <c r="L2555">
        <f>VLOOKUP(A2555&amp;"|"&amp;"Fall"&amp;"|"&amp;"Math",kipp_maps!H:L,5,FALSE)</f>
        <v>21</v>
      </c>
      <c r="M2555">
        <f t="shared" si="156"/>
        <v>34</v>
      </c>
      <c r="N2555">
        <f t="shared" si="157"/>
        <v>13</v>
      </c>
      <c r="O2555">
        <f>VLOOKUP(A2555&amp;"|"&amp;"Fall"&amp;"|"&amp;"Reading",kipp_maps!H:I,2,FALSE)</f>
        <v>139</v>
      </c>
      <c r="P2555">
        <f>VLOOKUP(A2555&amp;"|"&amp;"Fall"&amp;"|"&amp;"Reading",kipp_maps!H:J,3,FALSE)</f>
        <v>44</v>
      </c>
      <c r="Q2555">
        <f>VLOOKUP(A2555&amp;"|"&amp;"Fall"&amp;"|"&amp;"Reading",kipp_maps!H:K,4,FALSE)</f>
        <v>2</v>
      </c>
      <c r="R2555">
        <f>VLOOKUP(A2555&amp;"|"&amp;"Spring"&amp;"|"&amp;"Reading",kipp_maps!H:I,2,FALSE)</f>
        <v>160</v>
      </c>
      <c r="S2555">
        <f>VLOOKUP(A2555&amp;"|"&amp;"Spring"&amp;"|"&amp;"Reading",kipp_maps!H:J,3,FALSE)</f>
        <v>56</v>
      </c>
      <c r="T2555">
        <f>VLOOKUP(A2555&amp;"|"&amp;"Spring"&amp;"|"&amp;"Reading",kipp_maps!H:K,4,FALSE)</f>
        <v>3</v>
      </c>
      <c r="U2555">
        <f>VLOOKUP(A2555&amp;"|"&amp;"Fall"&amp;"|"&amp;"Reading",kipp_maps!H:L,5,FALSE)</f>
        <v>18</v>
      </c>
      <c r="V2555">
        <f t="shared" si="158"/>
        <v>21</v>
      </c>
      <c r="W2555">
        <f t="shared" si="159"/>
        <v>3</v>
      </c>
    </row>
    <row r="2556" spans="1:23" x14ac:dyDescent="0.25">
      <c r="A2556">
        <v>16104</v>
      </c>
      <c r="B2556" t="str">
        <f>VLOOKUP(A2556,kipp_maps!A:B,2,FALSE)</f>
        <v>School F</v>
      </c>
      <c r="C2556">
        <f>VLOOKUP(A2556,kipp_maps!A:C,3,FALSE)</f>
        <v>0</v>
      </c>
      <c r="D2556">
        <f>VLOOKUP(A2556,kipp_maps!A:D,4,FALSE)</f>
        <v>2019</v>
      </c>
      <c r="E2556" t="str">
        <f>VLOOKUP(A2556,kipp_maps!A:E,5,FALSE)</f>
        <v>GenEd</v>
      </c>
      <c r="F2556">
        <f>VLOOKUP(A2556&amp;"|"&amp;"Fall"&amp;"|"&amp;"Math",kipp_maps!H:I,2,FALSE)</f>
        <v>143</v>
      </c>
      <c r="G2556">
        <f>VLOOKUP(A2556&amp;"|"&amp;"Fall"&amp;"|"&amp;"Math",kipp_maps!H:J,3,FALSE)</f>
        <v>58</v>
      </c>
      <c r="H2556">
        <f>VLOOKUP(A2556&amp;"|"&amp;"Fall"&amp;"|"&amp;"Math",kipp_maps!H:K,4,FALSE)</f>
        <v>3</v>
      </c>
      <c r="I2556">
        <f>VLOOKUP(A2556&amp;"|"&amp;"Spring"&amp;"|"&amp;"Math",kipp_maps!H:I,2,FALSE)</f>
        <v>175</v>
      </c>
      <c r="J2556">
        <f>VLOOKUP(A2556&amp;"|"&amp;"Spring"&amp;"|"&amp;"Math",kipp_maps!H:J,3,FALSE)</f>
        <v>88</v>
      </c>
      <c r="K2556">
        <f>VLOOKUP(A2556&amp;"|"&amp;"Spring"&amp;"|"&amp;"Math",kipp_maps!H:K,4,FALSE)</f>
        <v>4</v>
      </c>
      <c r="L2556">
        <f>VLOOKUP(A2556&amp;"|"&amp;"Fall"&amp;"|"&amp;"Math",kipp_maps!H:L,5,FALSE)</f>
        <v>18</v>
      </c>
      <c r="M2556">
        <f t="shared" si="156"/>
        <v>32</v>
      </c>
      <c r="N2556">
        <f t="shared" si="157"/>
        <v>14</v>
      </c>
      <c r="O2556">
        <f>VLOOKUP(A2556&amp;"|"&amp;"Fall"&amp;"|"&amp;"Reading",kipp_maps!H:I,2,FALSE)</f>
        <v>130</v>
      </c>
      <c r="P2556">
        <f>VLOOKUP(A2556&amp;"|"&amp;"Fall"&amp;"|"&amp;"Reading",kipp_maps!H:J,3,FALSE)</f>
        <v>21</v>
      </c>
      <c r="Q2556">
        <f>VLOOKUP(A2556&amp;"|"&amp;"Fall"&amp;"|"&amp;"Reading",kipp_maps!H:K,4,FALSE)</f>
        <v>1</v>
      </c>
      <c r="R2556">
        <f>VLOOKUP(A2556&amp;"|"&amp;"Spring"&amp;"|"&amp;"Reading",kipp_maps!H:I,2,FALSE)</f>
        <v>158</v>
      </c>
      <c r="S2556">
        <f>VLOOKUP(A2556&amp;"|"&amp;"Spring"&amp;"|"&amp;"Reading",kipp_maps!H:J,3,FALSE)</f>
        <v>50</v>
      </c>
      <c r="T2556">
        <f>VLOOKUP(A2556&amp;"|"&amp;"Spring"&amp;"|"&amp;"Reading",kipp_maps!H:K,4,FALSE)</f>
        <v>3</v>
      </c>
      <c r="U2556">
        <f>VLOOKUP(A2556&amp;"|"&amp;"Fall"&amp;"|"&amp;"Reading",kipp_maps!H:L,5,FALSE)</f>
        <v>20</v>
      </c>
      <c r="V2556">
        <f t="shared" si="158"/>
        <v>28</v>
      </c>
      <c r="W2556">
        <f t="shared" si="159"/>
        <v>8</v>
      </c>
    </row>
    <row r="2557" spans="1:23" x14ac:dyDescent="0.25">
      <c r="A2557">
        <v>16605</v>
      </c>
      <c r="B2557" t="str">
        <f>VLOOKUP(A2557,kipp_maps!A:B,2,FALSE)</f>
        <v>School F</v>
      </c>
      <c r="C2557">
        <f>VLOOKUP(A2557,kipp_maps!A:C,3,FALSE)</f>
        <v>0</v>
      </c>
      <c r="D2557">
        <f>VLOOKUP(A2557,kipp_maps!A:D,4,FALSE)</f>
        <v>2019</v>
      </c>
      <c r="E2557" t="str">
        <f>VLOOKUP(A2557,kipp_maps!A:E,5,FALSE)</f>
        <v>GenEd</v>
      </c>
      <c r="F2557">
        <f>VLOOKUP(A2557&amp;"|"&amp;"Fall"&amp;"|"&amp;"Math",kipp_maps!H:I,2,FALSE)</f>
        <v>133</v>
      </c>
      <c r="G2557">
        <f>VLOOKUP(A2557&amp;"|"&amp;"Fall"&amp;"|"&amp;"Math",kipp_maps!H:J,3,FALSE)</f>
        <v>32</v>
      </c>
      <c r="H2557">
        <f>VLOOKUP(A2557&amp;"|"&amp;"Fall"&amp;"|"&amp;"Math",kipp_maps!H:K,4,FALSE)</f>
        <v>2</v>
      </c>
      <c r="I2557">
        <f>VLOOKUP(A2557&amp;"|"&amp;"Spring"&amp;"|"&amp;"Math",kipp_maps!H:I,2,FALSE)</f>
        <v>178</v>
      </c>
      <c r="J2557">
        <f>VLOOKUP(A2557&amp;"|"&amp;"Spring"&amp;"|"&amp;"Math",kipp_maps!H:J,3,FALSE)</f>
        <v>92</v>
      </c>
      <c r="K2557">
        <f>VLOOKUP(A2557&amp;"|"&amp;"Spring"&amp;"|"&amp;"Math",kipp_maps!H:K,4,FALSE)</f>
        <v>4</v>
      </c>
      <c r="L2557">
        <f>VLOOKUP(A2557&amp;"|"&amp;"Fall"&amp;"|"&amp;"Math",kipp_maps!H:L,5,FALSE)</f>
        <v>21</v>
      </c>
      <c r="M2557">
        <f t="shared" si="156"/>
        <v>45</v>
      </c>
      <c r="N2557">
        <f t="shared" si="157"/>
        <v>24</v>
      </c>
      <c r="O2557">
        <f>VLOOKUP(A2557&amp;"|"&amp;"Fall"&amp;"|"&amp;"Reading",kipp_maps!H:I,2,FALSE)</f>
        <v>145</v>
      </c>
      <c r="P2557">
        <f>VLOOKUP(A2557&amp;"|"&amp;"Fall"&amp;"|"&amp;"Reading",kipp_maps!H:J,3,FALSE)</f>
        <v>62</v>
      </c>
      <c r="Q2557">
        <f>VLOOKUP(A2557&amp;"|"&amp;"Fall"&amp;"|"&amp;"Reading",kipp_maps!H:K,4,FALSE)</f>
        <v>3</v>
      </c>
      <c r="R2557">
        <f>VLOOKUP(A2557&amp;"|"&amp;"Spring"&amp;"|"&amp;"Reading",kipp_maps!H:I,2,FALSE)</f>
        <v>166</v>
      </c>
      <c r="S2557">
        <f>VLOOKUP(A2557&amp;"|"&amp;"Spring"&amp;"|"&amp;"Reading",kipp_maps!H:J,3,FALSE)</f>
        <v>73</v>
      </c>
      <c r="T2557">
        <f>VLOOKUP(A2557&amp;"|"&amp;"Spring"&amp;"|"&amp;"Reading",kipp_maps!H:K,4,FALSE)</f>
        <v>3</v>
      </c>
      <c r="U2557">
        <f>VLOOKUP(A2557&amp;"|"&amp;"Fall"&amp;"|"&amp;"Reading",kipp_maps!H:L,5,FALSE)</f>
        <v>16</v>
      </c>
      <c r="V2557">
        <f t="shared" si="158"/>
        <v>21</v>
      </c>
      <c r="W2557">
        <f t="shared" si="159"/>
        <v>5</v>
      </c>
    </row>
    <row r="2558" spans="1:23" x14ac:dyDescent="0.25">
      <c r="A2558">
        <v>25368</v>
      </c>
      <c r="B2558" t="str">
        <f>VLOOKUP(A2558,kipp_maps!A:B,2,FALSE)</f>
        <v>School F</v>
      </c>
      <c r="C2558">
        <f>VLOOKUP(A2558,kipp_maps!A:C,3,FALSE)</f>
        <v>0</v>
      </c>
      <c r="D2558">
        <f>VLOOKUP(A2558,kipp_maps!A:D,4,FALSE)</f>
        <v>2019</v>
      </c>
      <c r="E2558" t="str">
        <f>VLOOKUP(A2558,kipp_maps!A:E,5,FALSE)</f>
        <v>GenEd</v>
      </c>
      <c r="F2558">
        <f>VLOOKUP(A2558&amp;"|"&amp;"Fall"&amp;"|"&amp;"Math",kipp_maps!H:I,2,FALSE)</f>
        <v>134</v>
      </c>
      <c r="G2558">
        <f>VLOOKUP(A2558&amp;"|"&amp;"Fall"&amp;"|"&amp;"Math",kipp_maps!H:J,3,FALSE)</f>
        <v>34</v>
      </c>
      <c r="H2558">
        <f>VLOOKUP(A2558&amp;"|"&amp;"Fall"&amp;"|"&amp;"Math",kipp_maps!H:K,4,FALSE)</f>
        <v>2</v>
      </c>
      <c r="I2558">
        <f>VLOOKUP(A2558&amp;"|"&amp;"Spring"&amp;"|"&amp;"Math",kipp_maps!H:I,2,FALSE)</f>
        <v>168</v>
      </c>
      <c r="J2558">
        <f>VLOOKUP(A2558&amp;"|"&amp;"Spring"&amp;"|"&amp;"Math",kipp_maps!H:J,3,FALSE)</f>
        <v>74</v>
      </c>
      <c r="K2558">
        <f>VLOOKUP(A2558&amp;"|"&amp;"Spring"&amp;"|"&amp;"Math",kipp_maps!H:K,4,FALSE)</f>
        <v>3</v>
      </c>
      <c r="L2558">
        <f>VLOOKUP(A2558&amp;"|"&amp;"Fall"&amp;"|"&amp;"Math",kipp_maps!H:L,5,FALSE)</f>
        <v>20</v>
      </c>
      <c r="M2558">
        <f t="shared" si="156"/>
        <v>34</v>
      </c>
      <c r="N2558">
        <f t="shared" si="157"/>
        <v>14</v>
      </c>
      <c r="O2558">
        <f>VLOOKUP(A2558&amp;"|"&amp;"Fall"&amp;"|"&amp;"Reading",kipp_maps!H:I,2,FALSE)</f>
        <v>123</v>
      </c>
      <c r="P2558">
        <f>VLOOKUP(A2558&amp;"|"&amp;"Fall"&amp;"|"&amp;"Reading",kipp_maps!H:J,3,FALSE)</f>
        <v>9</v>
      </c>
      <c r="Q2558">
        <f>VLOOKUP(A2558&amp;"|"&amp;"Fall"&amp;"|"&amp;"Reading",kipp_maps!H:K,4,FALSE)</f>
        <v>1</v>
      </c>
      <c r="R2558">
        <f>VLOOKUP(A2558&amp;"|"&amp;"Spring"&amp;"|"&amp;"Reading",kipp_maps!H:I,2,FALSE)</f>
        <v>157</v>
      </c>
      <c r="S2558">
        <f>VLOOKUP(A2558&amp;"|"&amp;"Spring"&amp;"|"&amp;"Reading",kipp_maps!H:J,3,FALSE)</f>
        <v>46</v>
      </c>
      <c r="T2558">
        <f>VLOOKUP(A2558&amp;"|"&amp;"Spring"&amp;"|"&amp;"Reading",kipp_maps!H:K,4,FALSE)</f>
        <v>2</v>
      </c>
      <c r="U2558">
        <f>VLOOKUP(A2558&amp;"|"&amp;"Fall"&amp;"|"&amp;"Reading",kipp_maps!H:L,5,FALSE)</f>
        <v>21</v>
      </c>
      <c r="V2558">
        <f t="shared" si="158"/>
        <v>34</v>
      </c>
      <c r="W2558">
        <f t="shared" si="159"/>
        <v>13</v>
      </c>
    </row>
    <row r="2559" spans="1:23" x14ac:dyDescent="0.25">
      <c r="A2559">
        <v>29684</v>
      </c>
      <c r="B2559" t="str">
        <f>VLOOKUP(A2559,kipp_maps!A:B,2,FALSE)</f>
        <v>School F</v>
      </c>
      <c r="C2559">
        <f>VLOOKUP(A2559,kipp_maps!A:C,3,FALSE)</f>
        <v>0</v>
      </c>
      <c r="D2559">
        <f>VLOOKUP(A2559,kipp_maps!A:D,4,FALSE)</f>
        <v>2019</v>
      </c>
      <c r="E2559" t="str">
        <f>VLOOKUP(A2559,kipp_maps!A:E,5,FALSE)</f>
        <v>GenEd</v>
      </c>
      <c r="F2559">
        <f>VLOOKUP(A2559&amp;"|"&amp;"Fall"&amp;"|"&amp;"Math",kipp_maps!H:I,2,FALSE)</f>
        <v>141</v>
      </c>
      <c r="G2559">
        <f>VLOOKUP(A2559&amp;"|"&amp;"Fall"&amp;"|"&amp;"Math",kipp_maps!H:J,3,FALSE)</f>
        <v>53</v>
      </c>
      <c r="H2559">
        <f>VLOOKUP(A2559&amp;"|"&amp;"Fall"&amp;"|"&amp;"Math",kipp_maps!H:K,4,FALSE)</f>
        <v>3</v>
      </c>
      <c r="I2559">
        <f>VLOOKUP(A2559&amp;"|"&amp;"Spring"&amp;"|"&amp;"Math",kipp_maps!H:I,2,FALSE)</f>
        <v>171</v>
      </c>
      <c r="J2559">
        <f>VLOOKUP(A2559&amp;"|"&amp;"Spring"&amp;"|"&amp;"Math",kipp_maps!H:J,3,FALSE)</f>
        <v>81</v>
      </c>
      <c r="K2559">
        <f>VLOOKUP(A2559&amp;"|"&amp;"Spring"&amp;"|"&amp;"Math",kipp_maps!H:K,4,FALSE)</f>
        <v>4</v>
      </c>
      <c r="L2559">
        <f>VLOOKUP(A2559&amp;"|"&amp;"Fall"&amp;"|"&amp;"Math",kipp_maps!H:L,5,FALSE)</f>
        <v>19</v>
      </c>
      <c r="M2559">
        <f t="shared" si="156"/>
        <v>30</v>
      </c>
      <c r="N2559">
        <f t="shared" si="157"/>
        <v>11</v>
      </c>
      <c r="O2559">
        <f>VLOOKUP(A2559&amp;"|"&amp;"Fall"&amp;"|"&amp;"Reading",kipp_maps!H:I,2,FALSE)</f>
        <v>143</v>
      </c>
      <c r="P2559">
        <f>VLOOKUP(A2559&amp;"|"&amp;"Fall"&amp;"|"&amp;"Reading",kipp_maps!H:J,3,FALSE)</f>
        <v>56</v>
      </c>
      <c r="Q2559">
        <f>VLOOKUP(A2559&amp;"|"&amp;"Fall"&amp;"|"&amp;"Reading",kipp_maps!H:K,4,FALSE)</f>
        <v>3</v>
      </c>
      <c r="R2559">
        <f>VLOOKUP(A2559&amp;"|"&amp;"Spring"&amp;"|"&amp;"Reading",kipp_maps!H:I,2,FALSE)</f>
        <v>160</v>
      </c>
      <c r="S2559">
        <f>VLOOKUP(A2559&amp;"|"&amp;"Spring"&amp;"|"&amp;"Reading",kipp_maps!H:J,3,FALSE)</f>
        <v>56</v>
      </c>
      <c r="T2559">
        <f>VLOOKUP(A2559&amp;"|"&amp;"Spring"&amp;"|"&amp;"Reading",kipp_maps!H:K,4,FALSE)</f>
        <v>3</v>
      </c>
      <c r="U2559">
        <f>VLOOKUP(A2559&amp;"|"&amp;"Fall"&amp;"|"&amp;"Reading",kipp_maps!H:L,5,FALSE)</f>
        <v>17</v>
      </c>
      <c r="V2559">
        <f t="shared" si="158"/>
        <v>17</v>
      </c>
      <c r="W2559">
        <f t="shared" si="159"/>
        <v>0</v>
      </c>
    </row>
    <row r="2560" spans="1:23" x14ac:dyDescent="0.25">
      <c r="A2560">
        <v>15601</v>
      </c>
      <c r="B2560" t="str">
        <f>VLOOKUP(A2560,kipp_maps!A:B,2,FALSE)</f>
        <v>School F</v>
      </c>
      <c r="C2560">
        <f>VLOOKUP(A2560,kipp_maps!A:C,3,FALSE)</f>
        <v>0</v>
      </c>
      <c r="D2560">
        <f>VLOOKUP(A2560,kipp_maps!A:D,4,FALSE)</f>
        <v>2019</v>
      </c>
      <c r="E2560" t="str">
        <f>VLOOKUP(A2560,kipp_maps!A:E,5,FALSE)</f>
        <v>GenEd</v>
      </c>
      <c r="F2560">
        <f>VLOOKUP(A2560&amp;"|"&amp;"Fall"&amp;"|"&amp;"Math",kipp_maps!H:I,2,FALSE)</f>
        <v>149</v>
      </c>
      <c r="G2560">
        <f>VLOOKUP(A2560&amp;"|"&amp;"Fall"&amp;"|"&amp;"Math",kipp_maps!H:J,3,FALSE)</f>
        <v>72</v>
      </c>
      <c r="H2560">
        <f>VLOOKUP(A2560&amp;"|"&amp;"Fall"&amp;"|"&amp;"Math",kipp_maps!H:K,4,FALSE)</f>
        <v>3</v>
      </c>
      <c r="I2560">
        <f>VLOOKUP(A2560&amp;"|"&amp;"Spring"&amp;"|"&amp;"Math",kipp_maps!H:I,2,FALSE)</f>
        <v>168</v>
      </c>
      <c r="J2560">
        <f>VLOOKUP(A2560&amp;"|"&amp;"Spring"&amp;"|"&amp;"Math",kipp_maps!H:J,3,FALSE)</f>
        <v>74</v>
      </c>
      <c r="K2560">
        <f>VLOOKUP(A2560&amp;"|"&amp;"Spring"&amp;"|"&amp;"Math",kipp_maps!H:K,4,FALSE)</f>
        <v>3</v>
      </c>
      <c r="L2560">
        <f>VLOOKUP(A2560&amp;"|"&amp;"Fall"&amp;"|"&amp;"Math",kipp_maps!H:L,5,FALSE)</f>
        <v>17</v>
      </c>
      <c r="M2560">
        <f t="shared" si="156"/>
        <v>19</v>
      </c>
      <c r="N2560">
        <f t="shared" si="157"/>
        <v>2</v>
      </c>
      <c r="O2560">
        <f>VLOOKUP(A2560&amp;"|"&amp;"Fall"&amp;"|"&amp;"Reading",kipp_maps!H:I,2,FALSE)</f>
        <v>148</v>
      </c>
      <c r="P2560">
        <f>VLOOKUP(A2560&amp;"|"&amp;"Fall"&amp;"|"&amp;"Reading",kipp_maps!H:J,3,FALSE)</f>
        <v>70</v>
      </c>
      <c r="Q2560">
        <f>VLOOKUP(A2560&amp;"|"&amp;"Fall"&amp;"|"&amp;"Reading",kipp_maps!H:K,4,FALSE)</f>
        <v>3</v>
      </c>
      <c r="R2560">
        <f>VLOOKUP(A2560&amp;"|"&amp;"Spring"&amp;"|"&amp;"Reading",kipp_maps!H:I,2,FALSE)</f>
        <v>169</v>
      </c>
      <c r="S2560">
        <f>VLOOKUP(A2560&amp;"|"&amp;"Spring"&amp;"|"&amp;"Reading",kipp_maps!H:J,3,FALSE)</f>
        <v>80</v>
      </c>
      <c r="T2560">
        <f>VLOOKUP(A2560&amp;"|"&amp;"Spring"&amp;"|"&amp;"Reading",kipp_maps!H:K,4,FALSE)</f>
        <v>4</v>
      </c>
      <c r="U2560">
        <f>VLOOKUP(A2560&amp;"|"&amp;"Fall"&amp;"|"&amp;"Reading",kipp_maps!H:L,5,FALSE)</f>
        <v>16</v>
      </c>
      <c r="V2560">
        <f t="shared" si="158"/>
        <v>21</v>
      </c>
      <c r="W2560">
        <f t="shared" si="159"/>
        <v>5</v>
      </c>
    </row>
    <row r="2561" spans="1:23" x14ac:dyDescent="0.25">
      <c r="A2561">
        <v>29592</v>
      </c>
      <c r="B2561" t="str">
        <f>VLOOKUP(A2561,kipp_maps!A:B,2,FALSE)</f>
        <v>School F</v>
      </c>
      <c r="C2561">
        <f>VLOOKUP(A2561,kipp_maps!A:C,3,FALSE)</f>
        <v>0</v>
      </c>
      <c r="D2561">
        <f>VLOOKUP(A2561,kipp_maps!A:D,4,FALSE)</f>
        <v>2019</v>
      </c>
      <c r="E2561" t="str">
        <f>VLOOKUP(A2561,kipp_maps!A:E,5,FALSE)</f>
        <v>GenEd</v>
      </c>
      <c r="F2561">
        <f>VLOOKUP(A2561&amp;"|"&amp;"Fall"&amp;"|"&amp;"Math",kipp_maps!H:I,2,FALSE)</f>
        <v>138</v>
      </c>
      <c r="G2561">
        <f>VLOOKUP(A2561&amp;"|"&amp;"Fall"&amp;"|"&amp;"Math",kipp_maps!H:J,3,FALSE)</f>
        <v>45</v>
      </c>
      <c r="H2561">
        <f>VLOOKUP(A2561&amp;"|"&amp;"Fall"&amp;"|"&amp;"Math",kipp_maps!H:K,4,FALSE)</f>
        <v>2</v>
      </c>
      <c r="I2561">
        <f>VLOOKUP(A2561&amp;"|"&amp;"Spring"&amp;"|"&amp;"Math",kipp_maps!H:I,2,FALSE)</f>
        <v>150</v>
      </c>
      <c r="J2561">
        <f>VLOOKUP(A2561&amp;"|"&amp;"Spring"&amp;"|"&amp;"Math",kipp_maps!H:J,3,FALSE)</f>
        <v>25</v>
      </c>
      <c r="K2561">
        <f>VLOOKUP(A2561&amp;"|"&amp;"Spring"&amp;"|"&amp;"Math",kipp_maps!H:K,4,FALSE)</f>
        <v>2</v>
      </c>
      <c r="L2561">
        <f>VLOOKUP(A2561&amp;"|"&amp;"Fall"&amp;"|"&amp;"Math",kipp_maps!H:L,5,FALSE)</f>
        <v>20</v>
      </c>
      <c r="M2561">
        <f t="shared" si="156"/>
        <v>12</v>
      </c>
      <c r="N2561">
        <f t="shared" si="157"/>
        <v>-8</v>
      </c>
      <c r="O2561">
        <f>VLOOKUP(A2561&amp;"|"&amp;"Fall"&amp;"|"&amp;"Reading",kipp_maps!H:I,2,FALSE)</f>
        <v>136</v>
      </c>
      <c r="P2561">
        <f>VLOOKUP(A2561&amp;"|"&amp;"Fall"&amp;"|"&amp;"Reading",kipp_maps!H:J,3,FALSE)</f>
        <v>35</v>
      </c>
      <c r="Q2561">
        <f>VLOOKUP(A2561&amp;"|"&amp;"Fall"&amp;"|"&amp;"Reading",kipp_maps!H:K,4,FALSE)</f>
        <v>2</v>
      </c>
      <c r="R2561">
        <f>VLOOKUP(A2561&amp;"|"&amp;"Spring"&amp;"|"&amp;"Reading",kipp_maps!H:I,2,FALSE)</f>
        <v>154</v>
      </c>
      <c r="S2561">
        <f>VLOOKUP(A2561&amp;"|"&amp;"Spring"&amp;"|"&amp;"Reading",kipp_maps!H:J,3,FALSE)</f>
        <v>37</v>
      </c>
      <c r="T2561">
        <f>VLOOKUP(A2561&amp;"|"&amp;"Spring"&amp;"|"&amp;"Reading",kipp_maps!H:K,4,FALSE)</f>
        <v>2</v>
      </c>
      <c r="U2561">
        <f>VLOOKUP(A2561&amp;"|"&amp;"Fall"&amp;"|"&amp;"Reading",kipp_maps!H:L,5,FALSE)</f>
        <v>18</v>
      </c>
      <c r="V2561">
        <f t="shared" si="158"/>
        <v>18</v>
      </c>
      <c r="W2561">
        <f t="shared" si="159"/>
        <v>0</v>
      </c>
    </row>
    <row r="2562" spans="1:23" x14ac:dyDescent="0.25">
      <c r="A2562">
        <v>29996</v>
      </c>
      <c r="B2562" t="str">
        <f>VLOOKUP(A2562,kipp_maps!A:B,2,FALSE)</f>
        <v>School F</v>
      </c>
      <c r="C2562">
        <f>VLOOKUP(A2562,kipp_maps!A:C,3,FALSE)</f>
        <v>0</v>
      </c>
      <c r="D2562">
        <f>VLOOKUP(A2562,kipp_maps!A:D,4,FALSE)</f>
        <v>2019</v>
      </c>
      <c r="E2562" t="str">
        <f>VLOOKUP(A2562,kipp_maps!A:E,5,FALSE)</f>
        <v>GenEd</v>
      </c>
      <c r="F2562">
        <f>VLOOKUP(A2562&amp;"|"&amp;"Fall"&amp;"|"&amp;"Math",kipp_maps!H:I,2,FALSE)</f>
        <v>136</v>
      </c>
      <c r="G2562">
        <f>VLOOKUP(A2562&amp;"|"&amp;"Fall"&amp;"|"&amp;"Math",kipp_maps!H:J,3,FALSE)</f>
        <v>39</v>
      </c>
      <c r="H2562">
        <f>VLOOKUP(A2562&amp;"|"&amp;"Fall"&amp;"|"&amp;"Math",kipp_maps!H:K,4,FALSE)</f>
        <v>2</v>
      </c>
      <c r="I2562">
        <f>VLOOKUP(A2562&amp;"|"&amp;"Spring"&amp;"|"&amp;"Math",kipp_maps!H:I,2,FALSE)</f>
        <v>154</v>
      </c>
      <c r="J2562">
        <f>VLOOKUP(A2562&amp;"|"&amp;"Spring"&amp;"|"&amp;"Math",kipp_maps!H:J,3,FALSE)</f>
        <v>35</v>
      </c>
      <c r="K2562">
        <f>VLOOKUP(A2562&amp;"|"&amp;"Spring"&amp;"|"&amp;"Math",kipp_maps!H:K,4,FALSE)</f>
        <v>2</v>
      </c>
      <c r="L2562">
        <f>VLOOKUP(A2562&amp;"|"&amp;"Fall"&amp;"|"&amp;"Math",kipp_maps!H:L,5,FALSE)</f>
        <v>20</v>
      </c>
      <c r="M2562">
        <f t="shared" si="156"/>
        <v>18</v>
      </c>
      <c r="N2562">
        <f t="shared" si="157"/>
        <v>-2</v>
      </c>
      <c r="O2562">
        <f>VLOOKUP(A2562&amp;"|"&amp;"Fall"&amp;"|"&amp;"Reading",kipp_maps!H:I,2,FALSE)</f>
        <v>147</v>
      </c>
      <c r="P2562">
        <f>VLOOKUP(A2562&amp;"|"&amp;"Fall"&amp;"|"&amp;"Reading",kipp_maps!H:J,3,FALSE)</f>
        <v>67</v>
      </c>
      <c r="Q2562">
        <f>VLOOKUP(A2562&amp;"|"&amp;"Fall"&amp;"|"&amp;"Reading",kipp_maps!H:K,4,FALSE)</f>
        <v>3</v>
      </c>
      <c r="R2562">
        <f>VLOOKUP(A2562&amp;"|"&amp;"Spring"&amp;"|"&amp;"Reading",kipp_maps!H:I,2,FALSE)</f>
        <v>166</v>
      </c>
      <c r="S2562">
        <f>VLOOKUP(A2562&amp;"|"&amp;"Spring"&amp;"|"&amp;"Reading",kipp_maps!H:J,3,FALSE)</f>
        <v>73</v>
      </c>
      <c r="T2562">
        <f>VLOOKUP(A2562&amp;"|"&amp;"Spring"&amp;"|"&amp;"Reading",kipp_maps!H:K,4,FALSE)</f>
        <v>3</v>
      </c>
      <c r="U2562">
        <f>VLOOKUP(A2562&amp;"|"&amp;"Fall"&amp;"|"&amp;"Reading",kipp_maps!H:L,5,FALSE)</f>
        <v>16</v>
      </c>
      <c r="V2562">
        <f t="shared" si="158"/>
        <v>19</v>
      </c>
      <c r="W2562">
        <f t="shared" si="159"/>
        <v>3</v>
      </c>
    </row>
    <row r="2563" spans="1:23" x14ac:dyDescent="0.25">
      <c r="A2563">
        <v>21294</v>
      </c>
      <c r="B2563" t="str">
        <f>VLOOKUP(A2563,kipp_maps!A:B,2,FALSE)</f>
        <v>School F</v>
      </c>
      <c r="C2563">
        <f>VLOOKUP(A2563,kipp_maps!A:C,3,FALSE)</f>
        <v>0</v>
      </c>
      <c r="D2563">
        <f>VLOOKUP(A2563,kipp_maps!A:D,4,FALSE)</f>
        <v>2019</v>
      </c>
      <c r="E2563" t="str">
        <f>VLOOKUP(A2563,kipp_maps!A:E,5,FALSE)</f>
        <v>GenEd</v>
      </c>
      <c r="F2563">
        <f>VLOOKUP(A2563&amp;"|"&amp;"Fall"&amp;"|"&amp;"Math",kipp_maps!H:I,2,FALSE)</f>
        <v>140</v>
      </c>
      <c r="G2563">
        <f>VLOOKUP(A2563&amp;"|"&amp;"Fall"&amp;"|"&amp;"Math",kipp_maps!H:J,3,FALSE)</f>
        <v>50</v>
      </c>
      <c r="H2563">
        <f>VLOOKUP(A2563&amp;"|"&amp;"Fall"&amp;"|"&amp;"Math",kipp_maps!H:K,4,FALSE)</f>
        <v>3</v>
      </c>
      <c r="I2563">
        <f>VLOOKUP(A2563&amp;"|"&amp;"Spring"&amp;"|"&amp;"Math",kipp_maps!H:I,2,FALSE)</f>
        <v>159</v>
      </c>
      <c r="J2563">
        <f>VLOOKUP(A2563&amp;"|"&amp;"Spring"&amp;"|"&amp;"Math",kipp_maps!H:J,3,FALSE)</f>
        <v>50</v>
      </c>
      <c r="K2563">
        <f>VLOOKUP(A2563&amp;"|"&amp;"Spring"&amp;"|"&amp;"Math",kipp_maps!H:K,4,FALSE)</f>
        <v>3</v>
      </c>
      <c r="L2563">
        <f>VLOOKUP(A2563&amp;"|"&amp;"Fall"&amp;"|"&amp;"Math",kipp_maps!H:L,5,FALSE)</f>
        <v>19</v>
      </c>
      <c r="M2563">
        <f t="shared" ref="M2563:M2626" si="160">I2563-F2563</f>
        <v>19</v>
      </c>
      <c r="N2563">
        <f t="shared" ref="N2563:N2626" si="161">M2563-L2563</f>
        <v>0</v>
      </c>
      <c r="O2563">
        <f>VLOOKUP(A2563&amp;"|"&amp;"Fall"&amp;"|"&amp;"Reading",kipp_maps!H:I,2,FALSE)</f>
        <v>144</v>
      </c>
      <c r="P2563">
        <f>VLOOKUP(A2563&amp;"|"&amp;"Fall"&amp;"|"&amp;"Reading",kipp_maps!H:J,3,FALSE)</f>
        <v>59</v>
      </c>
      <c r="Q2563">
        <f>VLOOKUP(A2563&amp;"|"&amp;"Fall"&amp;"|"&amp;"Reading",kipp_maps!H:K,4,FALSE)</f>
        <v>3</v>
      </c>
      <c r="R2563">
        <f>VLOOKUP(A2563&amp;"|"&amp;"Spring"&amp;"|"&amp;"Reading",kipp_maps!H:I,2,FALSE)</f>
        <v>156</v>
      </c>
      <c r="S2563">
        <f>VLOOKUP(A2563&amp;"|"&amp;"Spring"&amp;"|"&amp;"Reading",kipp_maps!H:J,3,FALSE)</f>
        <v>43</v>
      </c>
      <c r="T2563">
        <f>VLOOKUP(A2563&amp;"|"&amp;"Spring"&amp;"|"&amp;"Reading",kipp_maps!H:K,4,FALSE)</f>
        <v>2</v>
      </c>
      <c r="U2563">
        <f>VLOOKUP(A2563&amp;"|"&amp;"Fall"&amp;"|"&amp;"Reading",kipp_maps!H:L,5,FALSE)</f>
        <v>16</v>
      </c>
      <c r="V2563">
        <f t="shared" ref="V2563:V2626" si="162">R2563-O2563</f>
        <v>12</v>
      </c>
      <c r="W2563">
        <f t="shared" ref="W2563:W2626" si="163">V2563-U2563</f>
        <v>-4</v>
      </c>
    </row>
    <row r="2564" spans="1:23" x14ac:dyDescent="0.25">
      <c r="A2564">
        <v>27026</v>
      </c>
      <c r="B2564" t="str">
        <f>VLOOKUP(A2564,kipp_maps!A:B,2,FALSE)</f>
        <v>School F</v>
      </c>
      <c r="C2564">
        <f>VLOOKUP(A2564,kipp_maps!A:C,3,FALSE)</f>
        <v>0</v>
      </c>
      <c r="D2564">
        <f>VLOOKUP(A2564,kipp_maps!A:D,4,FALSE)</f>
        <v>2019</v>
      </c>
      <c r="E2564" t="str">
        <f>VLOOKUP(A2564,kipp_maps!A:E,5,FALSE)</f>
        <v>GenEd</v>
      </c>
      <c r="F2564">
        <f>VLOOKUP(A2564&amp;"|"&amp;"Fall"&amp;"|"&amp;"Math",kipp_maps!H:I,2,FALSE)</f>
        <v>136</v>
      </c>
      <c r="G2564">
        <f>VLOOKUP(A2564&amp;"|"&amp;"Fall"&amp;"|"&amp;"Math",kipp_maps!H:J,3,FALSE)</f>
        <v>39</v>
      </c>
      <c r="H2564">
        <f>VLOOKUP(A2564&amp;"|"&amp;"Fall"&amp;"|"&amp;"Math",kipp_maps!H:K,4,FALSE)</f>
        <v>2</v>
      </c>
      <c r="I2564">
        <f>VLOOKUP(A2564&amp;"|"&amp;"Spring"&amp;"|"&amp;"Math",kipp_maps!H:I,2,FALSE)</f>
        <v>149</v>
      </c>
      <c r="J2564">
        <f>VLOOKUP(A2564&amp;"|"&amp;"Spring"&amp;"|"&amp;"Math",kipp_maps!H:J,3,FALSE)</f>
        <v>23</v>
      </c>
      <c r="K2564">
        <f>VLOOKUP(A2564&amp;"|"&amp;"Spring"&amp;"|"&amp;"Math",kipp_maps!H:K,4,FALSE)</f>
        <v>1</v>
      </c>
      <c r="L2564">
        <f>VLOOKUP(A2564&amp;"|"&amp;"Fall"&amp;"|"&amp;"Math",kipp_maps!H:L,5,FALSE)</f>
        <v>20</v>
      </c>
      <c r="M2564">
        <f t="shared" si="160"/>
        <v>13</v>
      </c>
      <c r="N2564">
        <f t="shared" si="161"/>
        <v>-7</v>
      </c>
      <c r="O2564">
        <f>VLOOKUP(A2564&amp;"|"&amp;"Fall"&amp;"|"&amp;"Reading",kipp_maps!H:I,2,FALSE)</f>
        <v>144</v>
      </c>
      <c r="P2564">
        <f>VLOOKUP(A2564&amp;"|"&amp;"Fall"&amp;"|"&amp;"Reading",kipp_maps!H:J,3,FALSE)</f>
        <v>59</v>
      </c>
      <c r="Q2564">
        <f>VLOOKUP(A2564&amp;"|"&amp;"Fall"&amp;"|"&amp;"Reading",kipp_maps!H:K,4,FALSE)</f>
        <v>3</v>
      </c>
      <c r="R2564">
        <f>VLOOKUP(A2564&amp;"|"&amp;"Spring"&amp;"|"&amp;"Reading",kipp_maps!H:I,2,FALSE)</f>
        <v>179</v>
      </c>
      <c r="S2564">
        <f>VLOOKUP(A2564&amp;"|"&amp;"Spring"&amp;"|"&amp;"Reading",kipp_maps!H:J,3,FALSE)</f>
        <v>95</v>
      </c>
      <c r="T2564">
        <f>VLOOKUP(A2564&amp;"|"&amp;"Spring"&amp;"|"&amp;"Reading",kipp_maps!H:K,4,FALSE)</f>
        <v>4</v>
      </c>
      <c r="U2564">
        <f>VLOOKUP(A2564&amp;"|"&amp;"Fall"&amp;"|"&amp;"Reading",kipp_maps!H:L,5,FALSE)</f>
        <v>16</v>
      </c>
      <c r="V2564">
        <f t="shared" si="162"/>
        <v>35</v>
      </c>
      <c r="W2564">
        <f t="shared" si="163"/>
        <v>19</v>
      </c>
    </row>
    <row r="2565" spans="1:23" x14ac:dyDescent="0.25">
      <c r="A2565">
        <v>17375</v>
      </c>
      <c r="B2565" t="str">
        <f>VLOOKUP(A2565,kipp_maps!A:B,2,FALSE)</f>
        <v>School F</v>
      </c>
      <c r="C2565">
        <f>VLOOKUP(A2565,kipp_maps!A:C,3,FALSE)</f>
        <v>0</v>
      </c>
      <c r="D2565">
        <f>VLOOKUP(A2565,kipp_maps!A:D,4,FALSE)</f>
        <v>2019</v>
      </c>
      <c r="E2565" t="str">
        <f>VLOOKUP(A2565,kipp_maps!A:E,5,FALSE)</f>
        <v>GenEd</v>
      </c>
      <c r="F2565">
        <f>VLOOKUP(A2565&amp;"|"&amp;"Fall"&amp;"|"&amp;"Math",kipp_maps!H:I,2,FALSE)</f>
        <v>124</v>
      </c>
      <c r="G2565">
        <f>VLOOKUP(A2565&amp;"|"&amp;"Fall"&amp;"|"&amp;"Math",kipp_maps!H:J,3,FALSE)</f>
        <v>14</v>
      </c>
      <c r="H2565">
        <f>VLOOKUP(A2565&amp;"|"&amp;"Fall"&amp;"|"&amp;"Math",kipp_maps!H:K,4,FALSE)</f>
        <v>1</v>
      </c>
      <c r="I2565">
        <f>VLOOKUP(A2565&amp;"|"&amp;"Spring"&amp;"|"&amp;"Math",kipp_maps!H:I,2,FALSE)</f>
        <v>152</v>
      </c>
      <c r="J2565">
        <f>VLOOKUP(A2565&amp;"|"&amp;"Spring"&amp;"|"&amp;"Math",kipp_maps!H:J,3,FALSE)</f>
        <v>30</v>
      </c>
      <c r="K2565">
        <f>VLOOKUP(A2565&amp;"|"&amp;"Spring"&amp;"|"&amp;"Math",kipp_maps!H:K,4,FALSE)</f>
        <v>2</v>
      </c>
      <c r="L2565">
        <f>VLOOKUP(A2565&amp;"|"&amp;"Fall"&amp;"|"&amp;"Math",kipp_maps!H:L,5,FALSE)</f>
        <v>23</v>
      </c>
      <c r="M2565">
        <f t="shared" si="160"/>
        <v>28</v>
      </c>
      <c r="N2565">
        <f t="shared" si="161"/>
        <v>5</v>
      </c>
      <c r="O2565">
        <f>VLOOKUP(A2565&amp;"|"&amp;"Fall"&amp;"|"&amp;"Reading",kipp_maps!H:I,2,FALSE)</f>
        <v>142</v>
      </c>
      <c r="P2565">
        <f>VLOOKUP(A2565&amp;"|"&amp;"Fall"&amp;"|"&amp;"Reading",kipp_maps!H:J,3,FALSE)</f>
        <v>53</v>
      </c>
      <c r="Q2565">
        <f>VLOOKUP(A2565&amp;"|"&amp;"Fall"&amp;"|"&amp;"Reading",kipp_maps!H:K,4,FALSE)</f>
        <v>3</v>
      </c>
      <c r="R2565">
        <f>VLOOKUP(A2565&amp;"|"&amp;"Spring"&amp;"|"&amp;"Reading",kipp_maps!H:I,2,FALSE)</f>
        <v>152</v>
      </c>
      <c r="S2565">
        <f>VLOOKUP(A2565&amp;"|"&amp;"Spring"&amp;"|"&amp;"Reading",kipp_maps!H:J,3,FALSE)</f>
        <v>31</v>
      </c>
      <c r="T2565">
        <f>VLOOKUP(A2565&amp;"|"&amp;"Spring"&amp;"|"&amp;"Reading",kipp_maps!H:K,4,FALSE)</f>
        <v>2</v>
      </c>
      <c r="U2565">
        <f>VLOOKUP(A2565&amp;"|"&amp;"Fall"&amp;"|"&amp;"Reading",kipp_maps!H:L,5,FALSE)</f>
        <v>17</v>
      </c>
      <c r="V2565">
        <f t="shared" si="162"/>
        <v>10</v>
      </c>
      <c r="W2565">
        <f t="shared" si="163"/>
        <v>-7</v>
      </c>
    </row>
    <row r="2566" spans="1:23" x14ac:dyDescent="0.25">
      <c r="A2566">
        <v>21586</v>
      </c>
      <c r="B2566" t="str">
        <f>VLOOKUP(A2566,kipp_maps!A:B,2,FALSE)</f>
        <v>School F</v>
      </c>
      <c r="C2566">
        <f>VLOOKUP(A2566,kipp_maps!A:C,3,FALSE)</f>
        <v>0</v>
      </c>
      <c r="D2566">
        <f>VLOOKUP(A2566,kipp_maps!A:D,4,FALSE)</f>
        <v>2019</v>
      </c>
      <c r="E2566" t="str">
        <f>VLOOKUP(A2566,kipp_maps!A:E,5,FALSE)</f>
        <v>GenEd</v>
      </c>
      <c r="F2566">
        <f>VLOOKUP(A2566&amp;"|"&amp;"Fall"&amp;"|"&amp;"Math",kipp_maps!H:I,2,FALSE)</f>
        <v>123</v>
      </c>
      <c r="G2566">
        <f>VLOOKUP(A2566&amp;"|"&amp;"Fall"&amp;"|"&amp;"Math",kipp_maps!H:J,3,FALSE)</f>
        <v>13</v>
      </c>
      <c r="H2566">
        <f>VLOOKUP(A2566&amp;"|"&amp;"Fall"&amp;"|"&amp;"Math",kipp_maps!H:K,4,FALSE)</f>
        <v>1</v>
      </c>
      <c r="I2566">
        <f>VLOOKUP(A2566&amp;"|"&amp;"Spring"&amp;"|"&amp;"Math",kipp_maps!H:I,2,FALSE)</f>
        <v>138</v>
      </c>
      <c r="J2566">
        <f>VLOOKUP(A2566&amp;"|"&amp;"Spring"&amp;"|"&amp;"Math",kipp_maps!H:J,3,FALSE)</f>
        <v>6</v>
      </c>
      <c r="K2566">
        <f>VLOOKUP(A2566&amp;"|"&amp;"Spring"&amp;"|"&amp;"Math",kipp_maps!H:K,4,FALSE)</f>
        <v>1</v>
      </c>
      <c r="L2566">
        <f>VLOOKUP(A2566&amp;"|"&amp;"Fall"&amp;"|"&amp;"Math",kipp_maps!H:L,5,FALSE)</f>
        <v>23</v>
      </c>
      <c r="M2566">
        <f t="shared" si="160"/>
        <v>15</v>
      </c>
      <c r="N2566">
        <f t="shared" si="161"/>
        <v>-8</v>
      </c>
      <c r="O2566">
        <f>VLOOKUP(A2566&amp;"|"&amp;"Fall"&amp;"|"&amp;"Reading",kipp_maps!H:I,2,FALSE)</f>
        <v>118</v>
      </c>
      <c r="P2566">
        <f>VLOOKUP(A2566&amp;"|"&amp;"Fall"&amp;"|"&amp;"Reading",kipp_maps!H:J,3,FALSE)</f>
        <v>4</v>
      </c>
      <c r="Q2566">
        <f>VLOOKUP(A2566&amp;"|"&amp;"Fall"&amp;"|"&amp;"Reading",kipp_maps!H:K,4,FALSE)</f>
        <v>1</v>
      </c>
      <c r="R2566">
        <f>VLOOKUP(A2566&amp;"|"&amp;"Spring"&amp;"|"&amp;"Reading",kipp_maps!H:I,2,FALSE)</f>
        <v>137</v>
      </c>
      <c r="S2566">
        <f>VLOOKUP(A2566&amp;"|"&amp;"Spring"&amp;"|"&amp;"Reading",kipp_maps!H:J,3,FALSE)</f>
        <v>5</v>
      </c>
      <c r="T2566">
        <f>VLOOKUP(A2566&amp;"|"&amp;"Spring"&amp;"|"&amp;"Reading",kipp_maps!H:K,4,FALSE)</f>
        <v>1</v>
      </c>
      <c r="U2566">
        <f>VLOOKUP(A2566&amp;"|"&amp;"Fall"&amp;"|"&amp;"Reading",kipp_maps!H:L,5,FALSE)</f>
        <v>22</v>
      </c>
      <c r="V2566">
        <f t="shared" si="162"/>
        <v>19</v>
      </c>
      <c r="W2566">
        <f t="shared" si="163"/>
        <v>-3</v>
      </c>
    </row>
    <row r="2567" spans="1:23" x14ac:dyDescent="0.25">
      <c r="A2567">
        <v>27468</v>
      </c>
      <c r="B2567" t="str">
        <f>VLOOKUP(A2567,kipp_maps!A:B,2,FALSE)</f>
        <v>School F</v>
      </c>
      <c r="C2567">
        <f>VLOOKUP(A2567,kipp_maps!A:C,3,FALSE)</f>
        <v>0</v>
      </c>
      <c r="D2567">
        <f>VLOOKUP(A2567,kipp_maps!A:D,4,FALSE)</f>
        <v>2019</v>
      </c>
      <c r="E2567" t="str">
        <f>VLOOKUP(A2567,kipp_maps!A:E,5,FALSE)</f>
        <v>GenEd</v>
      </c>
      <c r="F2567">
        <f>VLOOKUP(A2567&amp;"|"&amp;"Fall"&amp;"|"&amp;"Math",kipp_maps!H:I,2,FALSE)</f>
        <v>132</v>
      </c>
      <c r="G2567">
        <f>VLOOKUP(A2567&amp;"|"&amp;"Fall"&amp;"|"&amp;"Math",kipp_maps!H:J,3,FALSE)</f>
        <v>30</v>
      </c>
      <c r="H2567">
        <f>VLOOKUP(A2567&amp;"|"&amp;"Fall"&amp;"|"&amp;"Math",kipp_maps!H:K,4,FALSE)</f>
        <v>2</v>
      </c>
      <c r="I2567">
        <f>VLOOKUP(A2567&amp;"|"&amp;"Spring"&amp;"|"&amp;"Math",kipp_maps!H:I,2,FALSE)</f>
        <v>136</v>
      </c>
      <c r="J2567">
        <f>VLOOKUP(A2567&amp;"|"&amp;"Spring"&amp;"|"&amp;"Math",kipp_maps!H:J,3,FALSE)</f>
        <v>5</v>
      </c>
      <c r="K2567">
        <f>VLOOKUP(A2567&amp;"|"&amp;"Spring"&amp;"|"&amp;"Math",kipp_maps!H:K,4,FALSE)</f>
        <v>1</v>
      </c>
      <c r="L2567">
        <f>VLOOKUP(A2567&amp;"|"&amp;"Fall"&amp;"|"&amp;"Math",kipp_maps!H:L,5,FALSE)</f>
        <v>21</v>
      </c>
      <c r="M2567">
        <f t="shared" si="160"/>
        <v>4</v>
      </c>
      <c r="N2567">
        <f t="shared" si="161"/>
        <v>-17</v>
      </c>
      <c r="O2567">
        <f>VLOOKUP(A2567&amp;"|"&amp;"Fall"&amp;"|"&amp;"Reading",kipp_maps!H:I,2,FALSE)</f>
        <v>137</v>
      </c>
      <c r="P2567">
        <f>VLOOKUP(A2567&amp;"|"&amp;"Fall"&amp;"|"&amp;"Reading",kipp_maps!H:J,3,FALSE)</f>
        <v>38</v>
      </c>
      <c r="Q2567">
        <f>VLOOKUP(A2567&amp;"|"&amp;"Fall"&amp;"|"&amp;"Reading",kipp_maps!H:K,4,FALSE)</f>
        <v>2</v>
      </c>
      <c r="R2567">
        <f>VLOOKUP(A2567&amp;"|"&amp;"Spring"&amp;"|"&amp;"Reading",kipp_maps!H:I,2,FALSE)</f>
        <v>158</v>
      </c>
      <c r="S2567">
        <f>VLOOKUP(A2567&amp;"|"&amp;"Spring"&amp;"|"&amp;"Reading",kipp_maps!H:J,3,FALSE)</f>
        <v>50</v>
      </c>
      <c r="T2567">
        <f>VLOOKUP(A2567&amp;"|"&amp;"Spring"&amp;"|"&amp;"Reading",kipp_maps!H:K,4,FALSE)</f>
        <v>3</v>
      </c>
      <c r="U2567">
        <f>VLOOKUP(A2567&amp;"|"&amp;"Fall"&amp;"|"&amp;"Reading",kipp_maps!H:L,5,FALSE)</f>
        <v>18</v>
      </c>
      <c r="V2567">
        <f t="shared" si="162"/>
        <v>21</v>
      </c>
      <c r="W2567">
        <f t="shared" si="163"/>
        <v>3</v>
      </c>
    </row>
    <row r="2568" spans="1:23" x14ac:dyDescent="0.25">
      <c r="A2568">
        <v>17172</v>
      </c>
      <c r="B2568" t="str">
        <f>VLOOKUP(A2568,kipp_maps!A:B,2,FALSE)</f>
        <v>School F</v>
      </c>
      <c r="C2568">
        <f>VLOOKUP(A2568,kipp_maps!A:C,3,FALSE)</f>
        <v>0</v>
      </c>
      <c r="D2568">
        <f>VLOOKUP(A2568,kipp_maps!A:D,4,FALSE)</f>
        <v>2019</v>
      </c>
      <c r="E2568" t="str">
        <f>VLOOKUP(A2568,kipp_maps!A:E,5,FALSE)</f>
        <v>GenEd</v>
      </c>
      <c r="F2568">
        <f>VLOOKUP(A2568&amp;"|"&amp;"Fall"&amp;"|"&amp;"Math",kipp_maps!H:I,2,FALSE)</f>
        <v>128</v>
      </c>
      <c r="G2568">
        <f>VLOOKUP(A2568&amp;"|"&amp;"Fall"&amp;"|"&amp;"Math",kipp_maps!H:J,3,FALSE)</f>
        <v>21</v>
      </c>
      <c r="H2568">
        <f>VLOOKUP(A2568&amp;"|"&amp;"Fall"&amp;"|"&amp;"Math",kipp_maps!H:K,4,FALSE)</f>
        <v>1</v>
      </c>
      <c r="I2568">
        <f>VLOOKUP(A2568&amp;"|"&amp;"Spring"&amp;"|"&amp;"Math",kipp_maps!H:I,2,FALSE)</f>
        <v>142</v>
      </c>
      <c r="J2568">
        <f>VLOOKUP(A2568&amp;"|"&amp;"Spring"&amp;"|"&amp;"Math",kipp_maps!H:J,3,FALSE)</f>
        <v>10</v>
      </c>
      <c r="K2568">
        <f>VLOOKUP(A2568&amp;"|"&amp;"Spring"&amp;"|"&amp;"Math",kipp_maps!H:K,4,FALSE)</f>
        <v>1</v>
      </c>
      <c r="L2568">
        <f>VLOOKUP(A2568&amp;"|"&amp;"Fall"&amp;"|"&amp;"Math",kipp_maps!H:L,5,FALSE)</f>
        <v>22</v>
      </c>
      <c r="M2568">
        <f t="shared" si="160"/>
        <v>14</v>
      </c>
      <c r="N2568">
        <f t="shared" si="161"/>
        <v>-8</v>
      </c>
      <c r="O2568">
        <f>VLOOKUP(A2568&amp;"|"&amp;"Fall"&amp;"|"&amp;"Reading",kipp_maps!H:I,2,FALSE)</f>
        <v>140</v>
      </c>
      <c r="P2568">
        <f>VLOOKUP(A2568&amp;"|"&amp;"Fall"&amp;"|"&amp;"Reading",kipp_maps!H:J,3,FALSE)</f>
        <v>47</v>
      </c>
      <c r="Q2568">
        <f>VLOOKUP(A2568&amp;"|"&amp;"Fall"&amp;"|"&amp;"Reading",kipp_maps!H:K,4,FALSE)</f>
        <v>2</v>
      </c>
      <c r="R2568">
        <f>VLOOKUP(A2568&amp;"|"&amp;"Spring"&amp;"|"&amp;"Reading",kipp_maps!H:I,2,FALSE)</f>
        <v>154</v>
      </c>
      <c r="S2568">
        <f>VLOOKUP(A2568&amp;"|"&amp;"Spring"&amp;"|"&amp;"Reading",kipp_maps!H:J,3,FALSE)</f>
        <v>37</v>
      </c>
      <c r="T2568">
        <f>VLOOKUP(A2568&amp;"|"&amp;"Spring"&amp;"|"&amp;"Reading",kipp_maps!H:K,4,FALSE)</f>
        <v>2</v>
      </c>
      <c r="U2568">
        <f>VLOOKUP(A2568&amp;"|"&amp;"Fall"&amp;"|"&amp;"Reading",kipp_maps!H:L,5,FALSE)</f>
        <v>17</v>
      </c>
      <c r="V2568">
        <f t="shared" si="162"/>
        <v>14</v>
      </c>
      <c r="W2568">
        <f t="shared" si="163"/>
        <v>-3</v>
      </c>
    </row>
    <row r="2569" spans="1:23" x14ac:dyDescent="0.25">
      <c r="A2569">
        <v>16346</v>
      </c>
      <c r="B2569" t="str">
        <f>VLOOKUP(A2569,kipp_maps!A:B,2,FALSE)</f>
        <v>School F</v>
      </c>
      <c r="C2569">
        <f>VLOOKUP(A2569,kipp_maps!A:C,3,FALSE)</f>
        <v>0</v>
      </c>
      <c r="D2569">
        <f>VLOOKUP(A2569,kipp_maps!A:D,4,FALSE)</f>
        <v>2019</v>
      </c>
      <c r="E2569" t="str">
        <f>VLOOKUP(A2569,kipp_maps!A:E,5,FALSE)</f>
        <v>GenEd</v>
      </c>
      <c r="F2569">
        <f>VLOOKUP(A2569&amp;"|"&amp;"Fall"&amp;"|"&amp;"Math",kipp_maps!H:I,2,FALSE)</f>
        <v>138</v>
      </c>
      <c r="G2569">
        <f>VLOOKUP(A2569&amp;"|"&amp;"Fall"&amp;"|"&amp;"Math",kipp_maps!H:J,3,FALSE)</f>
        <v>45</v>
      </c>
      <c r="H2569">
        <f>VLOOKUP(A2569&amp;"|"&amp;"Fall"&amp;"|"&amp;"Math",kipp_maps!H:K,4,FALSE)</f>
        <v>2</v>
      </c>
      <c r="I2569">
        <f>VLOOKUP(A2569&amp;"|"&amp;"Spring"&amp;"|"&amp;"Math",kipp_maps!H:I,2,FALSE)</f>
        <v>176</v>
      </c>
      <c r="J2569">
        <f>VLOOKUP(A2569&amp;"|"&amp;"Spring"&amp;"|"&amp;"Math",kipp_maps!H:J,3,FALSE)</f>
        <v>89</v>
      </c>
      <c r="K2569">
        <f>VLOOKUP(A2569&amp;"|"&amp;"Spring"&amp;"|"&amp;"Math",kipp_maps!H:K,4,FALSE)</f>
        <v>4</v>
      </c>
      <c r="L2569">
        <f>VLOOKUP(A2569&amp;"|"&amp;"Fall"&amp;"|"&amp;"Math",kipp_maps!H:L,5,FALSE)</f>
        <v>20</v>
      </c>
      <c r="M2569">
        <f t="shared" si="160"/>
        <v>38</v>
      </c>
      <c r="N2569">
        <f t="shared" si="161"/>
        <v>18</v>
      </c>
      <c r="O2569">
        <f>VLOOKUP(A2569&amp;"|"&amp;"Fall"&amp;"|"&amp;"Reading",kipp_maps!H:I,2,FALSE)</f>
        <v>149</v>
      </c>
      <c r="P2569">
        <f>VLOOKUP(A2569&amp;"|"&amp;"Fall"&amp;"|"&amp;"Reading",kipp_maps!H:J,3,FALSE)</f>
        <v>72</v>
      </c>
      <c r="Q2569">
        <f>VLOOKUP(A2569&amp;"|"&amp;"Fall"&amp;"|"&amp;"Reading",kipp_maps!H:K,4,FALSE)</f>
        <v>3</v>
      </c>
      <c r="R2569">
        <f>VLOOKUP(A2569&amp;"|"&amp;"Spring"&amp;"|"&amp;"Reading",kipp_maps!H:I,2,FALSE)</f>
        <v>171</v>
      </c>
      <c r="S2569">
        <f>VLOOKUP(A2569&amp;"|"&amp;"Spring"&amp;"|"&amp;"Reading",kipp_maps!H:J,3,FALSE)</f>
        <v>84</v>
      </c>
      <c r="T2569">
        <f>VLOOKUP(A2569&amp;"|"&amp;"Spring"&amp;"|"&amp;"Reading",kipp_maps!H:K,4,FALSE)</f>
        <v>4</v>
      </c>
      <c r="U2569">
        <f>VLOOKUP(A2569&amp;"|"&amp;"Fall"&amp;"|"&amp;"Reading",kipp_maps!H:L,5,FALSE)</f>
        <v>15</v>
      </c>
      <c r="V2569">
        <f t="shared" si="162"/>
        <v>22</v>
      </c>
      <c r="W2569">
        <f t="shared" si="163"/>
        <v>7</v>
      </c>
    </row>
    <row r="2570" spans="1:23" x14ac:dyDescent="0.25">
      <c r="A2570">
        <v>16836</v>
      </c>
      <c r="B2570" t="str">
        <f>VLOOKUP(A2570,kipp_maps!A:B,2,FALSE)</f>
        <v>School F</v>
      </c>
      <c r="C2570">
        <f>VLOOKUP(A2570,kipp_maps!A:C,3,FALSE)</f>
        <v>0</v>
      </c>
      <c r="D2570">
        <f>VLOOKUP(A2570,kipp_maps!A:D,4,FALSE)</f>
        <v>2019</v>
      </c>
      <c r="E2570" t="str">
        <f>VLOOKUP(A2570,kipp_maps!A:E,5,FALSE)</f>
        <v>GenEd</v>
      </c>
      <c r="F2570">
        <f>VLOOKUP(A2570&amp;"|"&amp;"Fall"&amp;"|"&amp;"Math",kipp_maps!H:I,2,FALSE)</f>
        <v>126</v>
      </c>
      <c r="G2570">
        <f>VLOOKUP(A2570&amp;"|"&amp;"Fall"&amp;"|"&amp;"Math",kipp_maps!H:J,3,FALSE)</f>
        <v>18</v>
      </c>
      <c r="H2570">
        <f>VLOOKUP(A2570&amp;"|"&amp;"Fall"&amp;"|"&amp;"Math",kipp_maps!H:K,4,FALSE)</f>
        <v>1</v>
      </c>
      <c r="I2570">
        <f>VLOOKUP(A2570&amp;"|"&amp;"Spring"&amp;"|"&amp;"Math",kipp_maps!H:I,2,FALSE)</f>
        <v>156</v>
      </c>
      <c r="J2570">
        <f>VLOOKUP(A2570&amp;"|"&amp;"Spring"&amp;"|"&amp;"Math",kipp_maps!H:J,3,FALSE)</f>
        <v>41</v>
      </c>
      <c r="K2570">
        <f>VLOOKUP(A2570&amp;"|"&amp;"Spring"&amp;"|"&amp;"Math",kipp_maps!H:K,4,FALSE)</f>
        <v>2</v>
      </c>
      <c r="L2570">
        <f>VLOOKUP(A2570&amp;"|"&amp;"Fall"&amp;"|"&amp;"Math",kipp_maps!H:L,5,FALSE)</f>
        <v>22</v>
      </c>
      <c r="M2570">
        <f t="shared" si="160"/>
        <v>30</v>
      </c>
      <c r="N2570">
        <f t="shared" si="161"/>
        <v>8</v>
      </c>
      <c r="O2570">
        <f>VLOOKUP(A2570&amp;"|"&amp;"Fall"&amp;"|"&amp;"Reading",kipp_maps!H:I,2,FALSE)</f>
        <v>149</v>
      </c>
      <c r="P2570">
        <f>VLOOKUP(A2570&amp;"|"&amp;"Fall"&amp;"|"&amp;"Reading",kipp_maps!H:J,3,FALSE)</f>
        <v>72</v>
      </c>
      <c r="Q2570">
        <f>VLOOKUP(A2570&amp;"|"&amp;"Fall"&amp;"|"&amp;"Reading",kipp_maps!H:K,4,FALSE)</f>
        <v>3</v>
      </c>
      <c r="R2570">
        <f>VLOOKUP(A2570&amp;"|"&amp;"Spring"&amp;"|"&amp;"Reading",kipp_maps!H:I,2,FALSE)</f>
        <v>147</v>
      </c>
      <c r="S2570">
        <f>VLOOKUP(A2570&amp;"|"&amp;"Spring"&amp;"|"&amp;"Reading",kipp_maps!H:J,3,FALSE)</f>
        <v>19</v>
      </c>
      <c r="T2570">
        <f>VLOOKUP(A2570&amp;"|"&amp;"Spring"&amp;"|"&amp;"Reading",kipp_maps!H:K,4,FALSE)</f>
        <v>1</v>
      </c>
      <c r="U2570">
        <f>VLOOKUP(A2570&amp;"|"&amp;"Fall"&amp;"|"&amp;"Reading",kipp_maps!H:L,5,FALSE)</f>
        <v>15</v>
      </c>
      <c r="V2570">
        <f t="shared" si="162"/>
        <v>-2</v>
      </c>
      <c r="W2570">
        <f t="shared" si="163"/>
        <v>-17</v>
      </c>
    </row>
    <row r="2571" spans="1:23" x14ac:dyDescent="0.25">
      <c r="A2571">
        <v>19399</v>
      </c>
      <c r="B2571" t="str">
        <f>VLOOKUP(A2571,kipp_maps!A:B,2,FALSE)</f>
        <v>School F</v>
      </c>
      <c r="C2571">
        <f>VLOOKUP(A2571,kipp_maps!A:C,3,FALSE)</f>
        <v>0</v>
      </c>
      <c r="D2571">
        <f>VLOOKUP(A2571,kipp_maps!A:D,4,FALSE)</f>
        <v>2019</v>
      </c>
      <c r="E2571" t="str">
        <f>VLOOKUP(A2571,kipp_maps!A:E,5,FALSE)</f>
        <v>GenEd</v>
      </c>
      <c r="F2571">
        <f>VLOOKUP(A2571&amp;"|"&amp;"Fall"&amp;"|"&amp;"Math",kipp_maps!H:I,2,FALSE)</f>
        <v>132</v>
      </c>
      <c r="G2571">
        <f>VLOOKUP(A2571&amp;"|"&amp;"Fall"&amp;"|"&amp;"Math",kipp_maps!H:J,3,FALSE)</f>
        <v>30</v>
      </c>
      <c r="H2571">
        <f>VLOOKUP(A2571&amp;"|"&amp;"Fall"&amp;"|"&amp;"Math",kipp_maps!H:K,4,FALSE)</f>
        <v>2</v>
      </c>
      <c r="I2571">
        <f>VLOOKUP(A2571&amp;"|"&amp;"Spring"&amp;"|"&amp;"Math",kipp_maps!H:I,2,FALSE)</f>
        <v>157</v>
      </c>
      <c r="J2571">
        <f>VLOOKUP(A2571&amp;"|"&amp;"Spring"&amp;"|"&amp;"Math",kipp_maps!H:J,3,FALSE)</f>
        <v>44</v>
      </c>
      <c r="K2571">
        <f>VLOOKUP(A2571&amp;"|"&amp;"Spring"&amp;"|"&amp;"Math",kipp_maps!H:K,4,FALSE)</f>
        <v>2</v>
      </c>
      <c r="L2571">
        <f>VLOOKUP(A2571&amp;"|"&amp;"Fall"&amp;"|"&amp;"Math",kipp_maps!H:L,5,FALSE)</f>
        <v>21</v>
      </c>
      <c r="M2571">
        <f t="shared" si="160"/>
        <v>25</v>
      </c>
      <c r="N2571">
        <f t="shared" si="161"/>
        <v>4</v>
      </c>
      <c r="O2571">
        <f>VLOOKUP(A2571&amp;"|"&amp;"Fall"&amp;"|"&amp;"Reading",kipp_maps!H:I,2,FALSE)</f>
        <v>133</v>
      </c>
      <c r="P2571">
        <f>VLOOKUP(A2571&amp;"|"&amp;"Fall"&amp;"|"&amp;"Reading",kipp_maps!H:J,3,FALSE)</f>
        <v>28</v>
      </c>
      <c r="Q2571">
        <f>VLOOKUP(A2571&amp;"|"&amp;"Fall"&amp;"|"&amp;"Reading",kipp_maps!H:K,4,FALSE)</f>
        <v>2</v>
      </c>
      <c r="R2571">
        <f>VLOOKUP(A2571&amp;"|"&amp;"Spring"&amp;"|"&amp;"Reading",kipp_maps!H:I,2,FALSE)</f>
        <v>163</v>
      </c>
      <c r="S2571">
        <f>VLOOKUP(A2571&amp;"|"&amp;"Spring"&amp;"|"&amp;"Reading",kipp_maps!H:J,3,FALSE)</f>
        <v>65</v>
      </c>
      <c r="T2571">
        <f>VLOOKUP(A2571&amp;"|"&amp;"Spring"&amp;"|"&amp;"Reading",kipp_maps!H:K,4,FALSE)</f>
        <v>3</v>
      </c>
      <c r="U2571">
        <f>VLOOKUP(A2571&amp;"|"&amp;"Fall"&amp;"|"&amp;"Reading",kipp_maps!H:L,5,FALSE)</f>
        <v>19</v>
      </c>
      <c r="V2571">
        <f t="shared" si="162"/>
        <v>30</v>
      </c>
      <c r="W2571">
        <f t="shared" si="163"/>
        <v>11</v>
      </c>
    </row>
    <row r="2572" spans="1:23" x14ac:dyDescent="0.25">
      <c r="A2572">
        <v>16150</v>
      </c>
      <c r="B2572" t="str">
        <f>VLOOKUP(A2572,kipp_maps!A:B,2,FALSE)</f>
        <v>School F</v>
      </c>
      <c r="C2572">
        <f>VLOOKUP(A2572,kipp_maps!A:C,3,FALSE)</f>
        <v>0</v>
      </c>
      <c r="D2572">
        <f>VLOOKUP(A2572,kipp_maps!A:D,4,FALSE)</f>
        <v>2019</v>
      </c>
      <c r="E2572" t="str">
        <f>VLOOKUP(A2572,kipp_maps!A:E,5,FALSE)</f>
        <v>GenEd</v>
      </c>
      <c r="F2572">
        <f>VLOOKUP(A2572&amp;"|"&amp;"Fall"&amp;"|"&amp;"Math",kipp_maps!H:I,2,FALSE)</f>
        <v>130</v>
      </c>
      <c r="G2572">
        <f>VLOOKUP(A2572&amp;"|"&amp;"Fall"&amp;"|"&amp;"Math",kipp_maps!H:J,3,FALSE)</f>
        <v>25</v>
      </c>
      <c r="H2572">
        <f>VLOOKUP(A2572&amp;"|"&amp;"Fall"&amp;"|"&amp;"Math",kipp_maps!H:K,4,FALSE)</f>
        <v>2</v>
      </c>
      <c r="I2572">
        <f>VLOOKUP(A2572&amp;"|"&amp;"Spring"&amp;"|"&amp;"Math",kipp_maps!H:I,2,FALSE)</f>
        <v>160</v>
      </c>
      <c r="J2572">
        <f>VLOOKUP(A2572&amp;"|"&amp;"Spring"&amp;"|"&amp;"Math",kipp_maps!H:J,3,FALSE)</f>
        <v>52</v>
      </c>
      <c r="K2572">
        <f>VLOOKUP(A2572&amp;"|"&amp;"Spring"&amp;"|"&amp;"Math",kipp_maps!H:K,4,FALSE)</f>
        <v>3</v>
      </c>
      <c r="L2572">
        <f>VLOOKUP(A2572&amp;"|"&amp;"Fall"&amp;"|"&amp;"Math",kipp_maps!H:L,5,FALSE)</f>
        <v>21</v>
      </c>
      <c r="M2572">
        <f t="shared" si="160"/>
        <v>30</v>
      </c>
      <c r="N2572">
        <f t="shared" si="161"/>
        <v>9</v>
      </c>
      <c r="O2572">
        <f>VLOOKUP(A2572&amp;"|"&amp;"Fall"&amp;"|"&amp;"Reading",kipp_maps!H:I,2,FALSE)</f>
        <v>139</v>
      </c>
      <c r="P2572">
        <f>VLOOKUP(A2572&amp;"|"&amp;"Fall"&amp;"|"&amp;"Reading",kipp_maps!H:J,3,FALSE)</f>
        <v>44</v>
      </c>
      <c r="Q2572">
        <f>VLOOKUP(A2572&amp;"|"&amp;"Fall"&amp;"|"&amp;"Reading",kipp_maps!H:K,4,FALSE)</f>
        <v>2</v>
      </c>
      <c r="R2572">
        <f>VLOOKUP(A2572&amp;"|"&amp;"Spring"&amp;"|"&amp;"Reading",kipp_maps!H:I,2,FALSE)</f>
        <v>150</v>
      </c>
      <c r="S2572">
        <f>VLOOKUP(A2572&amp;"|"&amp;"Spring"&amp;"|"&amp;"Reading",kipp_maps!H:J,3,FALSE)</f>
        <v>26</v>
      </c>
      <c r="T2572">
        <f>VLOOKUP(A2572&amp;"|"&amp;"Spring"&amp;"|"&amp;"Reading",kipp_maps!H:K,4,FALSE)</f>
        <v>2</v>
      </c>
      <c r="U2572">
        <f>VLOOKUP(A2572&amp;"|"&amp;"Fall"&amp;"|"&amp;"Reading",kipp_maps!H:L,5,FALSE)</f>
        <v>18</v>
      </c>
      <c r="V2572">
        <f t="shared" si="162"/>
        <v>11</v>
      </c>
      <c r="W2572">
        <f t="shared" si="163"/>
        <v>-7</v>
      </c>
    </row>
    <row r="2573" spans="1:23" x14ac:dyDescent="0.25">
      <c r="A2573">
        <v>16049</v>
      </c>
      <c r="B2573" t="str">
        <f>VLOOKUP(A2573,kipp_maps!A:B,2,FALSE)</f>
        <v>School F</v>
      </c>
      <c r="C2573">
        <f>VLOOKUP(A2573,kipp_maps!A:C,3,FALSE)</f>
        <v>0</v>
      </c>
      <c r="D2573">
        <f>VLOOKUP(A2573,kipp_maps!A:D,4,FALSE)</f>
        <v>2019</v>
      </c>
      <c r="E2573" t="str">
        <f>VLOOKUP(A2573,kipp_maps!A:E,5,FALSE)</f>
        <v>GenEd</v>
      </c>
      <c r="F2573">
        <f>VLOOKUP(A2573&amp;"|"&amp;"Fall"&amp;"|"&amp;"Math",kipp_maps!H:I,2,FALSE)</f>
        <v>133</v>
      </c>
      <c r="G2573">
        <f>VLOOKUP(A2573&amp;"|"&amp;"Fall"&amp;"|"&amp;"Math",kipp_maps!H:J,3,FALSE)</f>
        <v>32</v>
      </c>
      <c r="H2573">
        <f>VLOOKUP(A2573&amp;"|"&amp;"Fall"&amp;"|"&amp;"Math",kipp_maps!H:K,4,FALSE)</f>
        <v>2</v>
      </c>
      <c r="I2573">
        <f>VLOOKUP(A2573&amp;"|"&amp;"Spring"&amp;"|"&amp;"Math",kipp_maps!H:I,2,FALSE)</f>
        <v>154</v>
      </c>
      <c r="J2573">
        <f>VLOOKUP(A2573&amp;"|"&amp;"Spring"&amp;"|"&amp;"Math",kipp_maps!H:J,3,FALSE)</f>
        <v>35</v>
      </c>
      <c r="K2573">
        <f>VLOOKUP(A2573&amp;"|"&amp;"Spring"&amp;"|"&amp;"Math",kipp_maps!H:K,4,FALSE)</f>
        <v>2</v>
      </c>
      <c r="L2573">
        <f>VLOOKUP(A2573&amp;"|"&amp;"Fall"&amp;"|"&amp;"Math",kipp_maps!H:L,5,FALSE)</f>
        <v>21</v>
      </c>
      <c r="M2573">
        <f t="shared" si="160"/>
        <v>21</v>
      </c>
      <c r="N2573">
        <f t="shared" si="161"/>
        <v>0</v>
      </c>
      <c r="O2573">
        <f>VLOOKUP(A2573&amp;"|"&amp;"Fall"&amp;"|"&amp;"Reading",kipp_maps!H:I,2,FALSE)</f>
        <v>145</v>
      </c>
      <c r="P2573">
        <f>VLOOKUP(A2573&amp;"|"&amp;"Fall"&amp;"|"&amp;"Reading",kipp_maps!H:J,3,FALSE)</f>
        <v>62</v>
      </c>
      <c r="Q2573">
        <f>VLOOKUP(A2573&amp;"|"&amp;"Fall"&amp;"|"&amp;"Reading",kipp_maps!H:K,4,FALSE)</f>
        <v>3</v>
      </c>
      <c r="R2573">
        <f>VLOOKUP(A2573&amp;"|"&amp;"Spring"&amp;"|"&amp;"Reading",kipp_maps!H:I,2,FALSE)</f>
        <v>157</v>
      </c>
      <c r="S2573">
        <f>VLOOKUP(A2573&amp;"|"&amp;"Spring"&amp;"|"&amp;"Reading",kipp_maps!H:J,3,FALSE)</f>
        <v>46</v>
      </c>
      <c r="T2573">
        <f>VLOOKUP(A2573&amp;"|"&amp;"Spring"&amp;"|"&amp;"Reading",kipp_maps!H:K,4,FALSE)</f>
        <v>2</v>
      </c>
      <c r="U2573">
        <f>VLOOKUP(A2573&amp;"|"&amp;"Fall"&amp;"|"&amp;"Reading",kipp_maps!H:L,5,FALSE)</f>
        <v>16</v>
      </c>
      <c r="V2573">
        <f t="shared" si="162"/>
        <v>12</v>
      </c>
      <c r="W2573">
        <f t="shared" si="163"/>
        <v>-4</v>
      </c>
    </row>
    <row r="2574" spans="1:23" x14ac:dyDescent="0.25">
      <c r="A2574">
        <v>11412</v>
      </c>
      <c r="B2574" t="str">
        <f>VLOOKUP(A2574,kipp_maps!A:B,2,FALSE)</f>
        <v>School F</v>
      </c>
      <c r="C2574">
        <f>VLOOKUP(A2574,kipp_maps!A:C,3,FALSE)</f>
        <v>0</v>
      </c>
      <c r="D2574">
        <f>VLOOKUP(A2574,kipp_maps!A:D,4,FALSE)</f>
        <v>2019</v>
      </c>
      <c r="E2574" t="str">
        <f>VLOOKUP(A2574,kipp_maps!A:E,5,FALSE)</f>
        <v>GenEd</v>
      </c>
      <c r="F2574">
        <f>VLOOKUP(A2574&amp;"|"&amp;"Fall"&amp;"|"&amp;"Math",kipp_maps!H:I,2,FALSE)</f>
        <v>131</v>
      </c>
      <c r="G2574">
        <f>VLOOKUP(A2574&amp;"|"&amp;"Fall"&amp;"|"&amp;"Math",kipp_maps!H:J,3,FALSE)</f>
        <v>27</v>
      </c>
      <c r="H2574">
        <f>VLOOKUP(A2574&amp;"|"&amp;"Fall"&amp;"|"&amp;"Math",kipp_maps!H:K,4,FALSE)</f>
        <v>2</v>
      </c>
      <c r="I2574">
        <f>VLOOKUP(A2574&amp;"|"&amp;"Spring"&amp;"|"&amp;"Math",kipp_maps!H:I,2,FALSE)</f>
        <v>162</v>
      </c>
      <c r="J2574">
        <f>VLOOKUP(A2574&amp;"|"&amp;"Spring"&amp;"|"&amp;"Math",kipp_maps!H:J,3,FALSE)</f>
        <v>58</v>
      </c>
      <c r="K2574">
        <f>VLOOKUP(A2574&amp;"|"&amp;"Spring"&amp;"|"&amp;"Math",kipp_maps!H:K,4,FALSE)</f>
        <v>3</v>
      </c>
      <c r="L2574">
        <f>VLOOKUP(A2574&amp;"|"&amp;"Fall"&amp;"|"&amp;"Math",kipp_maps!H:L,5,FALSE)</f>
        <v>21</v>
      </c>
      <c r="M2574">
        <f t="shared" si="160"/>
        <v>31</v>
      </c>
      <c r="N2574">
        <f t="shared" si="161"/>
        <v>10</v>
      </c>
      <c r="O2574">
        <f>VLOOKUP(A2574&amp;"|"&amp;"Fall"&amp;"|"&amp;"Reading",kipp_maps!H:I,2,FALSE)</f>
        <v>136</v>
      </c>
      <c r="P2574">
        <f>VLOOKUP(A2574&amp;"|"&amp;"Fall"&amp;"|"&amp;"Reading",kipp_maps!H:J,3,FALSE)</f>
        <v>35</v>
      </c>
      <c r="Q2574">
        <f>VLOOKUP(A2574&amp;"|"&amp;"Fall"&amp;"|"&amp;"Reading",kipp_maps!H:K,4,FALSE)</f>
        <v>2</v>
      </c>
      <c r="R2574">
        <f>VLOOKUP(A2574&amp;"|"&amp;"Spring"&amp;"|"&amp;"Reading",kipp_maps!H:I,2,FALSE)</f>
        <v>156</v>
      </c>
      <c r="S2574">
        <f>VLOOKUP(A2574&amp;"|"&amp;"Spring"&amp;"|"&amp;"Reading",kipp_maps!H:J,3,FALSE)</f>
        <v>43</v>
      </c>
      <c r="T2574">
        <f>VLOOKUP(A2574&amp;"|"&amp;"Spring"&amp;"|"&amp;"Reading",kipp_maps!H:K,4,FALSE)</f>
        <v>2</v>
      </c>
      <c r="U2574">
        <f>VLOOKUP(A2574&amp;"|"&amp;"Fall"&amp;"|"&amp;"Reading",kipp_maps!H:L,5,FALSE)</f>
        <v>18</v>
      </c>
      <c r="V2574">
        <f t="shared" si="162"/>
        <v>20</v>
      </c>
      <c r="W2574">
        <f t="shared" si="163"/>
        <v>2</v>
      </c>
    </row>
    <row r="2575" spans="1:23" x14ac:dyDescent="0.25">
      <c r="A2575">
        <v>26629</v>
      </c>
      <c r="B2575" t="str">
        <f>VLOOKUP(A2575,kipp_maps!A:B,2,FALSE)</f>
        <v>School F</v>
      </c>
      <c r="C2575">
        <f>VLOOKUP(A2575,kipp_maps!A:C,3,FALSE)</f>
        <v>0</v>
      </c>
      <c r="D2575">
        <f>VLOOKUP(A2575,kipp_maps!A:D,4,FALSE)</f>
        <v>2019</v>
      </c>
      <c r="E2575" t="str">
        <f>VLOOKUP(A2575,kipp_maps!A:E,5,FALSE)</f>
        <v>GenEd</v>
      </c>
      <c r="F2575" t="str">
        <f>VLOOKUP(A2575&amp;"|"&amp;"Fall"&amp;"|"&amp;"Math",kipp_maps!H:I,2,FALSE)</f>
        <v>.</v>
      </c>
      <c r="G2575" t="str">
        <f>VLOOKUP(A2575&amp;"|"&amp;"Fall"&amp;"|"&amp;"Math",kipp_maps!H:J,3,FALSE)</f>
        <v>.</v>
      </c>
      <c r="H2575" t="str">
        <f>VLOOKUP(A2575&amp;"|"&amp;"Fall"&amp;"|"&amp;"Math",kipp_maps!H:K,4,FALSE)</f>
        <v>.</v>
      </c>
      <c r="I2575">
        <f>VLOOKUP(A2575&amp;"|"&amp;"Spring"&amp;"|"&amp;"Math",kipp_maps!H:I,2,FALSE)</f>
        <v>135</v>
      </c>
      <c r="J2575">
        <f>VLOOKUP(A2575&amp;"|"&amp;"Spring"&amp;"|"&amp;"Math",kipp_maps!H:J,3,FALSE)</f>
        <v>4</v>
      </c>
      <c r="K2575">
        <f>VLOOKUP(A2575&amp;"|"&amp;"Spring"&amp;"|"&amp;"Math",kipp_maps!H:K,4,FALSE)</f>
        <v>1</v>
      </c>
      <c r="L2575" t="str">
        <f>VLOOKUP(A2575&amp;"|"&amp;"Fall"&amp;"|"&amp;"Math",kipp_maps!H:L,5,FALSE)</f>
        <v>.</v>
      </c>
      <c r="M2575" t="e">
        <f t="shared" si="160"/>
        <v>#VALUE!</v>
      </c>
      <c r="N2575" t="e">
        <f t="shared" si="161"/>
        <v>#VALUE!</v>
      </c>
      <c r="O2575">
        <f>VLOOKUP(A2575&amp;"|"&amp;"Fall"&amp;"|"&amp;"Reading",kipp_maps!H:I,2,FALSE)</f>
        <v>104</v>
      </c>
      <c r="P2575">
        <f>VLOOKUP(A2575&amp;"|"&amp;"Fall"&amp;"|"&amp;"Reading",kipp_maps!H:J,3,FALSE)</f>
        <v>1</v>
      </c>
      <c r="Q2575">
        <f>VLOOKUP(A2575&amp;"|"&amp;"Fall"&amp;"|"&amp;"Reading",kipp_maps!H:K,4,FALSE)</f>
        <v>1</v>
      </c>
      <c r="R2575">
        <f>VLOOKUP(A2575&amp;"|"&amp;"Spring"&amp;"|"&amp;"Reading",kipp_maps!H:I,2,FALSE)</f>
        <v>140</v>
      </c>
      <c r="S2575">
        <f>VLOOKUP(A2575&amp;"|"&amp;"Spring"&amp;"|"&amp;"Reading",kipp_maps!H:J,3,FALSE)</f>
        <v>8</v>
      </c>
      <c r="T2575">
        <f>VLOOKUP(A2575&amp;"|"&amp;"Spring"&amp;"|"&amp;"Reading",kipp_maps!H:K,4,FALSE)</f>
        <v>1</v>
      </c>
      <c r="U2575">
        <f>VLOOKUP(A2575&amp;"|"&amp;"Fall"&amp;"|"&amp;"Reading",kipp_maps!H:L,5,FALSE)</f>
        <v>27</v>
      </c>
      <c r="V2575">
        <f t="shared" si="162"/>
        <v>36</v>
      </c>
      <c r="W2575">
        <f t="shared" si="163"/>
        <v>9</v>
      </c>
    </row>
    <row r="2576" spans="1:23" x14ac:dyDescent="0.25">
      <c r="A2576">
        <v>23709</v>
      </c>
      <c r="B2576" t="str">
        <f>VLOOKUP(A2576,kipp_maps!A:B,2,FALSE)</f>
        <v>School F</v>
      </c>
      <c r="C2576">
        <f>VLOOKUP(A2576,kipp_maps!A:C,3,FALSE)</f>
        <v>0</v>
      </c>
      <c r="D2576">
        <f>VLOOKUP(A2576,kipp_maps!A:D,4,FALSE)</f>
        <v>2019</v>
      </c>
      <c r="E2576" t="str">
        <f>VLOOKUP(A2576,kipp_maps!A:E,5,FALSE)</f>
        <v>GenEd</v>
      </c>
      <c r="F2576">
        <f>VLOOKUP(A2576&amp;"|"&amp;"Fall"&amp;"|"&amp;"Math",kipp_maps!H:I,2,FALSE)</f>
        <v>141</v>
      </c>
      <c r="G2576">
        <f>VLOOKUP(A2576&amp;"|"&amp;"Fall"&amp;"|"&amp;"Math",kipp_maps!H:J,3,FALSE)</f>
        <v>53</v>
      </c>
      <c r="H2576">
        <f>VLOOKUP(A2576&amp;"|"&amp;"Fall"&amp;"|"&amp;"Math",kipp_maps!H:K,4,FALSE)</f>
        <v>3</v>
      </c>
      <c r="I2576">
        <f>VLOOKUP(A2576&amp;"|"&amp;"Spring"&amp;"|"&amp;"Math",kipp_maps!H:I,2,FALSE)</f>
        <v>163</v>
      </c>
      <c r="J2576">
        <f>VLOOKUP(A2576&amp;"|"&amp;"Spring"&amp;"|"&amp;"Math",kipp_maps!H:J,3,FALSE)</f>
        <v>61</v>
      </c>
      <c r="K2576">
        <f>VLOOKUP(A2576&amp;"|"&amp;"Spring"&amp;"|"&amp;"Math",kipp_maps!H:K,4,FALSE)</f>
        <v>3</v>
      </c>
      <c r="L2576">
        <f>VLOOKUP(A2576&amp;"|"&amp;"Fall"&amp;"|"&amp;"Math",kipp_maps!H:L,5,FALSE)</f>
        <v>19</v>
      </c>
      <c r="M2576">
        <f t="shared" si="160"/>
        <v>22</v>
      </c>
      <c r="N2576">
        <f t="shared" si="161"/>
        <v>3</v>
      </c>
      <c r="O2576">
        <f>VLOOKUP(A2576&amp;"|"&amp;"Fall"&amp;"|"&amp;"Reading",kipp_maps!H:I,2,FALSE)</f>
        <v>142</v>
      </c>
      <c r="P2576">
        <f>VLOOKUP(A2576&amp;"|"&amp;"Fall"&amp;"|"&amp;"Reading",kipp_maps!H:J,3,FALSE)</f>
        <v>53</v>
      </c>
      <c r="Q2576">
        <f>VLOOKUP(A2576&amp;"|"&amp;"Fall"&amp;"|"&amp;"Reading",kipp_maps!H:K,4,FALSE)</f>
        <v>3</v>
      </c>
      <c r="R2576">
        <f>VLOOKUP(A2576&amp;"|"&amp;"Spring"&amp;"|"&amp;"Reading",kipp_maps!H:I,2,FALSE)</f>
        <v>163</v>
      </c>
      <c r="S2576">
        <f>VLOOKUP(A2576&amp;"|"&amp;"Spring"&amp;"|"&amp;"Reading",kipp_maps!H:J,3,FALSE)</f>
        <v>65</v>
      </c>
      <c r="T2576">
        <f>VLOOKUP(A2576&amp;"|"&amp;"Spring"&amp;"|"&amp;"Reading",kipp_maps!H:K,4,FALSE)</f>
        <v>3</v>
      </c>
      <c r="U2576">
        <f>VLOOKUP(A2576&amp;"|"&amp;"Fall"&amp;"|"&amp;"Reading",kipp_maps!H:L,5,FALSE)</f>
        <v>17</v>
      </c>
      <c r="V2576">
        <f t="shared" si="162"/>
        <v>21</v>
      </c>
      <c r="W2576">
        <f t="shared" si="163"/>
        <v>4</v>
      </c>
    </row>
    <row r="2577" spans="1:23" x14ac:dyDescent="0.25">
      <c r="A2577">
        <v>26150</v>
      </c>
      <c r="B2577" t="str">
        <f>VLOOKUP(A2577,kipp_maps!A:B,2,FALSE)</f>
        <v>School F</v>
      </c>
      <c r="C2577">
        <f>VLOOKUP(A2577,kipp_maps!A:C,3,FALSE)</f>
        <v>0</v>
      </c>
      <c r="D2577">
        <f>VLOOKUP(A2577,kipp_maps!A:D,4,FALSE)</f>
        <v>2019</v>
      </c>
      <c r="E2577" t="str">
        <f>VLOOKUP(A2577,kipp_maps!A:E,5,FALSE)</f>
        <v>GenEd</v>
      </c>
      <c r="F2577">
        <f>VLOOKUP(A2577&amp;"|"&amp;"Fall"&amp;"|"&amp;"Math",kipp_maps!H:I,2,FALSE)</f>
        <v>148</v>
      </c>
      <c r="G2577">
        <f>VLOOKUP(A2577&amp;"|"&amp;"Fall"&amp;"|"&amp;"Math",kipp_maps!H:J,3,FALSE)</f>
        <v>70</v>
      </c>
      <c r="H2577">
        <f>VLOOKUP(A2577&amp;"|"&amp;"Fall"&amp;"|"&amp;"Math",kipp_maps!H:K,4,FALSE)</f>
        <v>3</v>
      </c>
      <c r="I2577">
        <f>VLOOKUP(A2577&amp;"|"&amp;"Spring"&amp;"|"&amp;"Math",kipp_maps!H:I,2,FALSE)</f>
        <v>172</v>
      </c>
      <c r="J2577">
        <f>VLOOKUP(A2577&amp;"|"&amp;"Spring"&amp;"|"&amp;"Math",kipp_maps!H:J,3,FALSE)</f>
        <v>83</v>
      </c>
      <c r="K2577">
        <f>VLOOKUP(A2577&amp;"|"&amp;"Spring"&amp;"|"&amp;"Math",kipp_maps!H:K,4,FALSE)</f>
        <v>4</v>
      </c>
      <c r="L2577">
        <f>VLOOKUP(A2577&amp;"|"&amp;"Fall"&amp;"|"&amp;"Math",kipp_maps!H:L,5,FALSE)</f>
        <v>17</v>
      </c>
      <c r="M2577">
        <f t="shared" si="160"/>
        <v>24</v>
      </c>
      <c r="N2577">
        <f t="shared" si="161"/>
        <v>7</v>
      </c>
      <c r="O2577">
        <f>VLOOKUP(A2577&amp;"|"&amp;"Fall"&amp;"|"&amp;"Reading",kipp_maps!H:I,2,FALSE)</f>
        <v>143</v>
      </c>
      <c r="P2577">
        <f>VLOOKUP(A2577&amp;"|"&amp;"Fall"&amp;"|"&amp;"Reading",kipp_maps!H:J,3,FALSE)</f>
        <v>56</v>
      </c>
      <c r="Q2577">
        <f>VLOOKUP(A2577&amp;"|"&amp;"Fall"&amp;"|"&amp;"Reading",kipp_maps!H:K,4,FALSE)</f>
        <v>3</v>
      </c>
      <c r="R2577">
        <f>VLOOKUP(A2577&amp;"|"&amp;"Spring"&amp;"|"&amp;"Reading",kipp_maps!H:I,2,FALSE)</f>
        <v>154</v>
      </c>
      <c r="S2577">
        <f>VLOOKUP(A2577&amp;"|"&amp;"Spring"&amp;"|"&amp;"Reading",kipp_maps!H:J,3,FALSE)</f>
        <v>37</v>
      </c>
      <c r="T2577">
        <f>VLOOKUP(A2577&amp;"|"&amp;"Spring"&amp;"|"&amp;"Reading",kipp_maps!H:K,4,FALSE)</f>
        <v>2</v>
      </c>
      <c r="U2577">
        <f>VLOOKUP(A2577&amp;"|"&amp;"Fall"&amp;"|"&amp;"Reading",kipp_maps!H:L,5,FALSE)</f>
        <v>17</v>
      </c>
      <c r="V2577">
        <f t="shared" si="162"/>
        <v>11</v>
      </c>
      <c r="W2577">
        <f t="shared" si="163"/>
        <v>-6</v>
      </c>
    </row>
    <row r="2578" spans="1:23" x14ac:dyDescent="0.25">
      <c r="A2578">
        <v>12127</v>
      </c>
      <c r="B2578" t="str">
        <f>VLOOKUP(A2578,kipp_maps!A:B,2,FALSE)</f>
        <v>School F</v>
      </c>
      <c r="C2578">
        <f>VLOOKUP(A2578,kipp_maps!A:C,3,FALSE)</f>
        <v>0</v>
      </c>
      <c r="D2578">
        <f>VLOOKUP(A2578,kipp_maps!A:D,4,FALSE)</f>
        <v>2019</v>
      </c>
      <c r="E2578" t="str">
        <f>VLOOKUP(A2578,kipp_maps!A:E,5,FALSE)</f>
        <v>GenEd</v>
      </c>
      <c r="F2578">
        <f>VLOOKUP(A2578&amp;"|"&amp;"Fall"&amp;"|"&amp;"Math",kipp_maps!H:I,2,FALSE)</f>
        <v>133</v>
      </c>
      <c r="G2578">
        <f>VLOOKUP(A2578&amp;"|"&amp;"Fall"&amp;"|"&amp;"Math",kipp_maps!H:J,3,FALSE)</f>
        <v>32</v>
      </c>
      <c r="H2578">
        <f>VLOOKUP(A2578&amp;"|"&amp;"Fall"&amp;"|"&amp;"Math",kipp_maps!H:K,4,FALSE)</f>
        <v>2</v>
      </c>
      <c r="I2578">
        <f>VLOOKUP(A2578&amp;"|"&amp;"Spring"&amp;"|"&amp;"Math",kipp_maps!H:I,2,FALSE)</f>
        <v>150</v>
      </c>
      <c r="J2578">
        <f>VLOOKUP(A2578&amp;"|"&amp;"Spring"&amp;"|"&amp;"Math",kipp_maps!H:J,3,FALSE)</f>
        <v>25</v>
      </c>
      <c r="K2578">
        <f>VLOOKUP(A2578&amp;"|"&amp;"Spring"&amp;"|"&amp;"Math",kipp_maps!H:K,4,FALSE)</f>
        <v>2</v>
      </c>
      <c r="L2578">
        <f>VLOOKUP(A2578&amp;"|"&amp;"Fall"&amp;"|"&amp;"Math",kipp_maps!H:L,5,FALSE)</f>
        <v>21</v>
      </c>
      <c r="M2578">
        <f t="shared" si="160"/>
        <v>17</v>
      </c>
      <c r="N2578">
        <f t="shared" si="161"/>
        <v>-4</v>
      </c>
      <c r="O2578">
        <f>VLOOKUP(A2578&amp;"|"&amp;"Fall"&amp;"|"&amp;"Reading",kipp_maps!H:I,2,FALSE)</f>
        <v>132</v>
      </c>
      <c r="P2578">
        <f>VLOOKUP(A2578&amp;"|"&amp;"Fall"&amp;"|"&amp;"Reading",kipp_maps!H:J,3,FALSE)</f>
        <v>25</v>
      </c>
      <c r="Q2578">
        <f>VLOOKUP(A2578&amp;"|"&amp;"Fall"&amp;"|"&amp;"Reading",kipp_maps!H:K,4,FALSE)</f>
        <v>2</v>
      </c>
      <c r="R2578">
        <f>VLOOKUP(A2578&amp;"|"&amp;"Spring"&amp;"|"&amp;"Reading",kipp_maps!H:I,2,FALSE)</f>
        <v>155</v>
      </c>
      <c r="S2578">
        <f>VLOOKUP(A2578&amp;"|"&amp;"Spring"&amp;"|"&amp;"Reading",kipp_maps!H:J,3,FALSE)</f>
        <v>40</v>
      </c>
      <c r="T2578">
        <f>VLOOKUP(A2578&amp;"|"&amp;"Spring"&amp;"|"&amp;"Reading",kipp_maps!H:K,4,FALSE)</f>
        <v>2</v>
      </c>
      <c r="U2578">
        <f>VLOOKUP(A2578&amp;"|"&amp;"Fall"&amp;"|"&amp;"Reading",kipp_maps!H:L,5,FALSE)</f>
        <v>19</v>
      </c>
      <c r="V2578">
        <f t="shared" si="162"/>
        <v>23</v>
      </c>
      <c r="W2578">
        <f t="shared" si="163"/>
        <v>4</v>
      </c>
    </row>
    <row r="2579" spans="1:23" x14ac:dyDescent="0.25">
      <c r="A2579">
        <v>26705</v>
      </c>
      <c r="B2579" t="str">
        <f>VLOOKUP(A2579,kipp_maps!A:B,2,FALSE)</f>
        <v>School F</v>
      </c>
      <c r="C2579">
        <f>VLOOKUP(A2579,kipp_maps!A:C,3,FALSE)</f>
        <v>0</v>
      </c>
      <c r="D2579">
        <f>VLOOKUP(A2579,kipp_maps!A:D,4,FALSE)</f>
        <v>2019</v>
      </c>
      <c r="E2579" t="str">
        <f>VLOOKUP(A2579,kipp_maps!A:E,5,FALSE)</f>
        <v>GenEd</v>
      </c>
      <c r="F2579">
        <f>VLOOKUP(A2579&amp;"|"&amp;"Fall"&amp;"|"&amp;"Math",kipp_maps!H:I,2,FALSE)</f>
        <v>128</v>
      </c>
      <c r="G2579">
        <f>VLOOKUP(A2579&amp;"|"&amp;"Fall"&amp;"|"&amp;"Math",kipp_maps!H:J,3,FALSE)</f>
        <v>21</v>
      </c>
      <c r="H2579">
        <f>VLOOKUP(A2579&amp;"|"&amp;"Fall"&amp;"|"&amp;"Math",kipp_maps!H:K,4,FALSE)</f>
        <v>1</v>
      </c>
      <c r="I2579">
        <f>VLOOKUP(A2579&amp;"|"&amp;"Spring"&amp;"|"&amp;"Math",kipp_maps!H:I,2,FALSE)</f>
        <v>150</v>
      </c>
      <c r="J2579">
        <f>VLOOKUP(A2579&amp;"|"&amp;"Spring"&amp;"|"&amp;"Math",kipp_maps!H:J,3,FALSE)</f>
        <v>25</v>
      </c>
      <c r="K2579">
        <f>VLOOKUP(A2579&amp;"|"&amp;"Spring"&amp;"|"&amp;"Math",kipp_maps!H:K,4,FALSE)</f>
        <v>2</v>
      </c>
      <c r="L2579">
        <f>VLOOKUP(A2579&amp;"|"&amp;"Fall"&amp;"|"&amp;"Math",kipp_maps!H:L,5,FALSE)</f>
        <v>22</v>
      </c>
      <c r="M2579">
        <f t="shared" si="160"/>
        <v>22</v>
      </c>
      <c r="N2579">
        <f t="shared" si="161"/>
        <v>0</v>
      </c>
      <c r="O2579">
        <f>VLOOKUP(A2579&amp;"|"&amp;"Fall"&amp;"|"&amp;"Reading",kipp_maps!H:I,2,FALSE)</f>
        <v>137</v>
      </c>
      <c r="P2579">
        <f>VLOOKUP(A2579&amp;"|"&amp;"Fall"&amp;"|"&amp;"Reading",kipp_maps!H:J,3,FALSE)</f>
        <v>38</v>
      </c>
      <c r="Q2579">
        <f>VLOOKUP(A2579&amp;"|"&amp;"Fall"&amp;"|"&amp;"Reading",kipp_maps!H:K,4,FALSE)</f>
        <v>2</v>
      </c>
      <c r="R2579">
        <f>VLOOKUP(A2579&amp;"|"&amp;"Spring"&amp;"|"&amp;"Reading",kipp_maps!H:I,2,FALSE)</f>
        <v>138</v>
      </c>
      <c r="S2579">
        <f>VLOOKUP(A2579&amp;"|"&amp;"Spring"&amp;"|"&amp;"Reading",kipp_maps!H:J,3,FALSE)</f>
        <v>6</v>
      </c>
      <c r="T2579">
        <f>VLOOKUP(A2579&amp;"|"&amp;"Spring"&amp;"|"&amp;"Reading",kipp_maps!H:K,4,FALSE)</f>
        <v>1</v>
      </c>
      <c r="U2579">
        <f>VLOOKUP(A2579&amp;"|"&amp;"Fall"&amp;"|"&amp;"Reading",kipp_maps!H:L,5,FALSE)</f>
        <v>18</v>
      </c>
      <c r="V2579">
        <f t="shared" si="162"/>
        <v>1</v>
      </c>
      <c r="W2579">
        <f t="shared" si="163"/>
        <v>-17</v>
      </c>
    </row>
    <row r="2580" spans="1:23" x14ac:dyDescent="0.25">
      <c r="A2580">
        <v>15945</v>
      </c>
      <c r="B2580" t="str">
        <f>VLOOKUP(A2580,kipp_maps!A:B,2,FALSE)</f>
        <v>School F</v>
      </c>
      <c r="C2580">
        <f>VLOOKUP(A2580,kipp_maps!A:C,3,FALSE)</f>
        <v>0</v>
      </c>
      <c r="D2580">
        <f>VLOOKUP(A2580,kipp_maps!A:D,4,FALSE)</f>
        <v>2019</v>
      </c>
      <c r="E2580" t="str">
        <f>VLOOKUP(A2580,kipp_maps!A:E,5,FALSE)</f>
        <v>GenEd</v>
      </c>
      <c r="F2580">
        <f>VLOOKUP(A2580&amp;"|"&amp;"Fall"&amp;"|"&amp;"Math",kipp_maps!H:I,2,FALSE)</f>
        <v>118</v>
      </c>
      <c r="G2580">
        <f>VLOOKUP(A2580&amp;"|"&amp;"Fall"&amp;"|"&amp;"Math",kipp_maps!H:J,3,FALSE)</f>
        <v>7</v>
      </c>
      <c r="H2580">
        <f>VLOOKUP(A2580&amp;"|"&amp;"Fall"&amp;"|"&amp;"Math",kipp_maps!H:K,4,FALSE)</f>
        <v>1</v>
      </c>
      <c r="I2580">
        <f>VLOOKUP(A2580&amp;"|"&amp;"Spring"&amp;"|"&amp;"Math",kipp_maps!H:I,2,FALSE)</f>
        <v>141</v>
      </c>
      <c r="J2580">
        <f>VLOOKUP(A2580&amp;"|"&amp;"Spring"&amp;"|"&amp;"Math",kipp_maps!H:J,3,FALSE)</f>
        <v>9</v>
      </c>
      <c r="K2580">
        <f>VLOOKUP(A2580&amp;"|"&amp;"Spring"&amp;"|"&amp;"Math",kipp_maps!H:K,4,FALSE)</f>
        <v>1</v>
      </c>
      <c r="L2580">
        <f>VLOOKUP(A2580&amp;"|"&amp;"Fall"&amp;"|"&amp;"Math",kipp_maps!H:L,5,FALSE)</f>
        <v>24</v>
      </c>
      <c r="M2580">
        <f t="shared" si="160"/>
        <v>23</v>
      </c>
      <c r="N2580">
        <f t="shared" si="161"/>
        <v>-1</v>
      </c>
      <c r="O2580">
        <f>VLOOKUP(A2580&amp;"|"&amp;"Fall"&amp;"|"&amp;"Reading",kipp_maps!H:I,2,FALSE)</f>
        <v>134</v>
      </c>
      <c r="P2580">
        <f>VLOOKUP(A2580&amp;"|"&amp;"Fall"&amp;"|"&amp;"Reading",kipp_maps!H:J,3,FALSE)</f>
        <v>30</v>
      </c>
      <c r="Q2580">
        <f>VLOOKUP(A2580&amp;"|"&amp;"Fall"&amp;"|"&amp;"Reading",kipp_maps!H:K,4,FALSE)</f>
        <v>2</v>
      </c>
      <c r="R2580">
        <f>VLOOKUP(A2580&amp;"|"&amp;"Spring"&amp;"|"&amp;"Reading",kipp_maps!H:I,2,FALSE)</f>
        <v>154</v>
      </c>
      <c r="S2580">
        <f>VLOOKUP(A2580&amp;"|"&amp;"Spring"&amp;"|"&amp;"Reading",kipp_maps!H:J,3,FALSE)</f>
        <v>37</v>
      </c>
      <c r="T2580">
        <f>VLOOKUP(A2580&amp;"|"&amp;"Spring"&amp;"|"&amp;"Reading",kipp_maps!H:K,4,FALSE)</f>
        <v>2</v>
      </c>
      <c r="U2580">
        <f>VLOOKUP(A2580&amp;"|"&amp;"Fall"&amp;"|"&amp;"Reading",kipp_maps!H:L,5,FALSE)</f>
        <v>19</v>
      </c>
      <c r="V2580">
        <f t="shared" si="162"/>
        <v>20</v>
      </c>
      <c r="W2580">
        <f t="shared" si="163"/>
        <v>1</v>
      </c>
    </row>
    <row r="2581" spans="1:23" x14ac:dyDescent="0.25">
      <c r="A2581">
        <v>14613</v>
      </c>
      <c r="B2581" t="str">
        <f>VLOOKUP(A2581,kipp_maps!A:B,2,FALSE)</f>
        <v>School F</v>
      </c>
      <c r="C2581">
        <f>VLOOKUP(A2581,kipp_maps!A:C,3,FALSE)</f>
        <v>0</v>
      </c>
      <c r="D2581">
        <f>VLOOKUP(A2581,kipp_maps!A:D,4,FALSE)</f>
        <v>2019</v>
      </c>
      <c r="E2581" t="str">
        <f>VLOOKUP(A2581,kipp_maps!A:E,5,FALSE)</f>
        <v>GenEd</v>
      </c>
      <c r="F2581">
        <f>VLOOKUP(A2581&amp;"|"&amp;"Fall"&amp;"|"&amp;"Math",kipp_maps!H:I,2,FALSE)</f>
        <v>147</v>
      </c>
      <c r="G2581">
        <f>VLOOKUP(A2581&amp;"|"&amp;"Fall"&amp;"|"&amp;"Math",kipp_maps!H:J,3,FALSE)</f>
        <v>68</v>
      </c>
      <c r="H2581">
        <f>VLOOKUP(A2581&amp;"|"&amp;"Fall"&amp;"|"&amp;"Math",kipp_maps!H:K,4,FALSE)</f>
        <v>3</v>
      </c>
      <c r="I2581">
        <f>VLOOKUP(A2581&amp;"|"&amp;"Spring"&amp;"|"&amp;"Math",kipp_maps!H:I,2,FALSE)</f>
        <v>163</v>
      </c>
      <c r="J2581">
        <f>VLOOKUP(A2581&amp;"|"&amp;"Spring"&amp;"|"&amp;"Math",kipp_maps!H:J,3,FALSE)</f>
        <v>61</v>
      </c>
      <c r="K2581">
        <f>VLOOKUP(A2581&amp;"|"&amp;"Spring"&amp;"|"&amp;"Math",kipp_maps!H:K,4,FALSE)</f>
        <v>3</v>
      </c>
      <c r="L2581">
        <f>VLOOKUP(A2581&amp;"|"&amp;"Fall"&amp;"|"&amp;"Math",kipp_maps!H:L,5,FALSE)</f>
        <v>18</v>
      </c>
      <c r="M2581">
        <f t="shared" si="160"/>
        <v>16</v>
      </c>
      <c r="N2581">
        <f t="shared" si="161"/>
        <v>-2</v>
      </c>
      <c r="O2581">
        <f>VLOOKUP(A2581&amp;"|"&amp;"Fall"&amp;"|"&amp;"Reading",kipp_maps!H:I,2,FALSE)</f>
        <v>150</v>
      </c>
      <c r="P2581">
        <f>VLOOKUP(A2581&amp;"|"&amp;"Fall"&amp;"|"&amp;"Reading",kipp_maps!H:J,3,FALSE)</f>
        <v>75</v>
      </c>
      <c r="Q2581">
        <f>VLOOKUP(A2581&amp;"|"&amp;"Fall"&amp;"|"&amp;"Reading",kipp_maps!H:K,4,FALSE)</f>
        <v>4</v>
      </c>
      <c r="R2581">
        <f>VLOOKUP(A2581&amp;"|"&amp;"Spring"&amp;"|"&amp;"Reading",kipp_maps!H:I,2,FALSE)</f>
        <v>163</v>
      </c>
      <c r="S2581">
        <f>VLOOKUP(A2581&amp;"|"&amp;"Spring"&amp;"|"&amp;"Reading",kipp_maps!H:J,3,FALSE)</f>
        <v>65</v>
      </c>
      <c r="T2581">
        <f>VLOOKUP(A2581&amp;"|"&amp;"Spring"&amp;"|"&amp;"Reading",kipp_maps!H:K,4,FALSE)</f>
        <v>3</v>
      </c>
      <c r="U2581">
        <f>VLOOKUP(A2581&amp;"|"&amp;"Fall"&amp;"|"&amp;"Reading",kipp_maps!H:L,5,FALSE)</f>
        <v>15</v>
      </c>
      <c r="V2581">
        <f t="shared" si="162"/>
        <v>13</v>
      </c>
      <c r="W2581">
        <f t="shared" si="163"/>
        <v>-2</v>
      </c>
    </row>
    <row r="2582" spans="1:23" x14ac:dyDescent="0.25">
      <c r="A2582">
        <v>22018</v>
      </c>
      <c r="B2582" t="str">
        <f>VLOOKUP(A2582,kipp_maps!A:B,2,FALSE)</f>
        <v>School F</v>
      </c>
      <c r="C2582">
        <f>VLOOKUP(A2582,kipp_maps!A:C,3,FALSE)</f>
        <v>0</v>
      </c>
      <c r="D2582">
        <f>VLOOKUP(A2582,kipp_maps!A:D,4,FALSE)</f>
        <v>2019</v>
      </c>
      <c r="E2582" t="str">
        <f>VLOOKUP(A2582,kipp_maps!A:E,5,FALSE)</f>
        <v>GenEd</v>
      </c>
      <c r="F2582">
        <f>VLOOKUP(A2582&amp;"|"&amp;"Fall"&amp;"|"&amp;"Math",kipp_maps!H:I,2,FALSE)</f>
        <v>136</v>
      </c>
      <c r="G2582">
        <f>VLOOKUP(A2582&amp;"|"&amp;"Fall"&amp;"|"&amp;"Math",kipp_maps!H:J,3,FALSE)</f>
        <v>39</v>
      </c>
      <c r="H2582">
        <f>VLOOKUP(A2582&amp;"|"&amp;"Fall"&amp;"|"&amp;"Math",kipp_maps!H:K,4,FALSE)</f>
        <v>2</v>
      </c>
      <c r="I2582">
        <f>VLOOKUP(A2582&amp;"|"&amp;"Spring"&amp;"|"&amp;"Math",kipp_maps!H:I,2,FALSE)</f>
        <v>167</v>
      </c>
      <c r="J2582">
        <f>VLOOKUP(A2582&amp;"|"&amp;"Spring"&amp;"|"&amp;"Math",kipp_maps!H:J,3,FALSE)</f>
        <v>72</v>
      </c>
      <c r="K2582">
        <f>VLOOKUP(A2582&amp;"|"&amp;"Spring"&amp;"|"&amp;"Math",kipp_maps!H:K,4,FALSE)</f>
        <v>3</v>
      </c>
      <c r="L2582">
        <f>VLOOKUP(A2582&amp;"|"&amp;"Fall"&amp;"|"&amp;"Math",kipp_maps!H:L,5,FALSE)</f>
        <v>20</v>
      </c>
      <c r="M2582">
        <f t="shared" si="160"/>
        <v>31</v>
      </c>
      <c r="N2582">
        <f t="shared" si="161"/>
        <v>11</v>
      </c>
      <c r="O2582">
        <f>VLOOKUP(A2582&amp;"|"&amp;"Fall"&amp;"|"&amp;"Reading",kipp_maps!H:I,2,FALSE)</f>
        <v>140</v>
      </c>
      <c r="P2582">
        <f>VLOOKUP(A2582&amp;"|"&amp;"Fall"&amp;"|"&amp;"Reading",kipp_maps!H:J,3,FALSE)</f>
        <v>47</v>
      </c>
      <c r="Q2582">
        <f>VLOOKUP(A2582&amp;"|"&amp;"Fall"&amp;"|"&amp;"Reading",kipp_maps!H:K,4,FALSE)</f>
        <v>2</v>
      </c>
      <c r="R2582">
        <f>VLOOKUP(A2582&amp;"|"&amp;"Spring"&amp;"|"&amp;"Reading",kipp_maps!H:I,2,FALSE)</f>
        <v>166</v>
      </c>
      <c r="S2582">
        <f>VLOOKUP(A2582&amp;"|"&amp;"Spring"&amp;"|"&amp;"Reading",kipp_maps!H:J,3,FALSE)</f>
        <v>73</v>
      </c>
      <c r="T2582">
        <f>VLOOKUP(A2582&amp;"|"&amp;"Spring"&amp;"|"&amp;"Reading",kipp_maps!H:K,4,FALSE)</f>
        <v>3</v>
      </c>
      <c r="U2582">
        <f>VLOOKUP(A2582&amp;"|"&amp;"Fall"&amp;"|"&amp;"Reading",kipp_maps!H:L,5,FALSE)</f>
        <v>17</v>
      </c>
      <c r="V2582">
        <f t="shared" si="162"/>
        <v>26</v>
      </c>
      <c r="W2582">
        <f t="shared" si="163"/>
        <v>9</v>
      </c>
    </row>
    <row r="2583" spans="1:23" x14ac:dyDescent="0.25">
      <c r="A2583">
        <v>20575</v>
      </c>
      <c r="B2583" t="str">
        <f>VLOOKUP(A2583,kipp_maps!A:B,2,FALSE)</f>
        <v>School F</v>
      </c>
      <c r="C2583">
        <f>VLOOKUP(A2583,kipp_maps!A:C,3,FALSE)</f>
        <v>0</v>
      </c>
      <c r="D2583">
        <f>VLOOKUP(A2583,kipp_maps!A:D,4,FALSE)</f>
        <v>2019</v>
      </c>
      <c r="E2583" t="str">
        <f>VLOOKUP(A2583,kipp_maps!A:E,5,FALSE)</f>
        <v>GenEd</v>
      </c>
      <c r="F2583">
        <f>VLOOKUP(A2583&amp;"|"&amp;"Fall"&amp;"|"&amp;"Math",kipp_maps!H:I,2,FALSE)</f>
        <v>139</v>
      </c>
      <c r="G2583">
        <f>VLOOKUP(A2583&amp;"|"&amp;"Fall"&amp;"|"&amp;"Math",kipp_maps!H:J,3,FALSE)</f>
        <v>47</v>
      </c>
      <c r="H2583">
        <f>VLOOKUP(A2583&amp;"|"&amp;"Fall"&amp;"|"&amp;"Math",kipp_maps!H:K,4,FALSE)</f>
        <v>2</v>
      </c>
      <c r="I2583">
        <f>VLOOKUP(A2583&amp;"|"&amp;"Spring"&amp;"|"&amp;"Math",kipp_maps!H:I,2,FALSE)</f>
        <v>153</v>
      </c>
      <c r="J2583">
        <f>VLOOKUP(A2583&amp;"|"&amp;"Spring"&amp;"|"&amp;"Math",kipp_maps!H:J,3,FALSE)</f>
        <v>33</v>
      </c>
      <c r="K2583">
        <f>VLOOKUP(A2583&amp;"|"&amp;"Spring"&amp;"|"&amp;"Math",kipp_maps!H:K,4,FALSE)</f>
        <v>2</v>
      </c>
      <c r="L2583">
        <f>VLOOKUP(A2583&amp;"|"&amp;"Fall"&amp;"|"&amp;"Math",kipp_maps!H:L,5,FALSE)</f>
        <v>19</v>
      </c>
      <c r="M2583">
        <f t="shared" si="160"/>
        <v>14</v>
      </c>
      <c r="N2583">
        <f t="shared" si="161"/>
        <v>-5</v>
      </c>
      <c r="O2583">
        <f>VLOOKUP(A2583&amp;"|"&amp;"Fall"&amp;"|"&amp;"Reading",kipp_maps!H:I,2,FALSE)</f>
        <v>150</v>
      </c>
      <c r="P2583">
        <f>VLOOKUP(A2583&amp;"|"&amp;"Fall"&amp;"|"&amp;"Reading",kipp_maps!H:J,3,FALSE)</f>
        <v>75</v>
      </c>
      <c r="Q2583">
        <f>VLOOKUP(A2583&amp;"|"&amp;"Fall"&amp;"|"&amp;"Reading",kipp_maps!H:K,4,FALSE)</f>
        <v>4</v>
      </c>
      <c r="R2583">
        <f>VLOOKUP(A2583&amp;"|"&amp;"Spring"&amp;"|"&amp;"Reading",kipp_maps!H:I,2,FALSE)</f>
        <v>145</v>
      </c>
      <c r="S2583">
        <f>VLOOKUP(A2583&amp;"|"&amp;"Spring"&amp;"|"&amp;"Reading",kipp_maps!H:J,3,FALSE)</f>
        <v>15</v>
      </c>
      <c r="T2583">
        <f>VLOOKUP(A2583&amp;"|"&amp;"Spring"&amp;"|"&amp;"Reading",kipp_maps!H:K,4,FALSE)</f>
        <v>1</v>
      </c>
      <c r="U2583">
        <f>VLOOKUP(A2583&amp;"|"&amp;"Fall"&amp;"|"&amp;"Reading",kipp_maps!H:L,5,FALSE)</f>
        <v>15</v>
      </c>
      <c r="V2583">
        <f t="shared" si="162"/>
        <v>-5</v>
      </c>
      <c r="W2583">
        <f t="shared" si="163"/>
        <v>-20</v>
      </c>
    </row>
    <row r="2584" spans="1:23" x14ac:dyDescent="0.25">
      <c r="A2584">
        <v>20144</v>
      </c>
      <c r="B2584" t="str">
        <f>VLOOKUP(A2584,kipp_maps!A:B,2,FALSE)</f>
        <v>School F</v>
      </c>
      <c r="C2584">
        <f>VLOOKUP(A2584,kipp_maps!A:C,3,FALSE)</f>
        <v>0</v>
      </c>
      <c r="D2584">
        <f>VLOOKUP(A2584,kipp_maps!A:D,4,FALSE)</f>
        <v>2019</v>
      </c>
      <c r="E2584" t="str">
        <f>VLOOKUP(A2584,kipp_maps!A:E,5,FALSE)</f>
        <v>GenEd</v>
      </c>
      <c r="F2584">
        <f>VLOOKUP(A2584&amp;"|"&amp;"Fall"&amp;"|"&amp;"Math",kipp_maps!H:I,2,FALSE)</f>
        <v>130</v>
      </c>
      <c r="G2584">
        <f>VLOOKUP(A2584&amp;"|"&amp;"Fall"&amp;"|"&amp;"Math",kipp_maps!H:J,3,FALSE)</f>
        <v>25</v>
      </c>
      <c r="H2584">
        <f>VLOOKUP(A2584&amp;"|"&amp;"Fall"&amp;"|"&amp;"Math",kipp_maps!H:K,4,FALSE)</f>
        <v>2</v>
      </c>
      <c r="I2584">
        <f>VLOOKUP(A2584&amp;"|"&amp;"Spring"&amp;"|"&amp;"Math",kipp_maps!H:I,2,FALSE)</f>
        <v>157</v>
      </c>
      <c r="J2584">
        <f>VLOOKUP(A2584&amp;"|"&amp;"Spring"&amp;"|"&amp;"Math",kipp_maps!H:J,3,FALSE)</f>
        <v>44</v>
      </c>
      <c r="K2584">
        <f>VLOOKUP(A2584&amp;"|"&amp;"Spring"&amp;"|"&amp;"Math",kipp_maps!H:K,4,FALSE)</f>
        <v>2</v>
      </c>
      <c r="L2584">
        <f>VLOOKUP(A2584&amp;"|"&amp;"Fall"&amp;"|"&amp;"Math",kipp_maps!H:L,5,FALSE)</f>
        <v>21</v>
      </c>
      <c r="M2584">
        <f t="shared" si="160"/>
        <v>27</v>
      </c>
      <c r="N2584">
        <f t="shared" si="161"/>
        <v>6</v>
      </c>
      <c r="O2584">
        <f>VLOOKUP(A2584&amp;"|"&amp;"Fall"&amp;"|"&amp;"Reading",kipp_maps!H:I,2,FALSE)</f>
        <v>138</v>
      </c>
      <c r="P2584">
        <f>VLOOKUP(A2584&amp;"|"&amp;"Fall"&amp;"|"&amp;"Reading",kipp_maps!H:J,3,FALSE)</f>
        <v>41</v>
      </c>
      <c r="Q2584">
        <f>VLOOKUP(A2584&amp;"|"&amp;"Fall"&amp;"|"&amp;"Reading",kipp_maps!H:K,4,FALSE)</f>
        <v>2</v>
      </c>
      <c r="R2584">
        <f>VLOOKUP(A2584&amp;"|"&amp;"Spring"&amp;"|"&amp;"Reading",kipp_maps!H:I,2,FALSE)</f>
        <v>152</v>
      </c>
      <c r="S2584">
        <f>VLOOKUP(A2584&amp;"|"&amp;"Spring"&amp;"|"&amp;"Reading",kipp_maps!H:J,3,FALSE)</f>
        <v>31</v>
      </c>
      <c r="T2584">
        <f>VLOOKUP(A2584&amp;"|"&amp;"Spring"&amp;"|"&amp;"Reading",kipp_maps!H:K,4,FALSE)</f>
        <v>2</v>
      </c>
      <c r="U2584">
        <f>VLOOKUP(A2584&amp;"|"&amp;"Fall"&amp;"|"&amp;"Reading",kipp_maps!H:L,5,FALSE)</f>
        <v>18</v>
      </c>
      <c r="V2584">
        <f t="shared" si="162"/>
        <v>14</v>
      </c>
      <c r="W2584">
        <f t="shared" si="163"/>
        <v>-4</v>
      </c>
    </row>
    <row r="2585" spans="1:23" x14ac:dyDescent="0.25">
      <c r="A2585">
        <v>11148</v>
      </c>
      <c r="B2585" t="str">
        <f>VLOOKUP(A2585,kipp_maps!A:B,2,FALSE)</f>
        <v>School F</v>
      </c>
      <c r="C2585">
        <f>VLOOKUP(A2585,kipp_maps!A:C,3,FALSE)</f>
        <v>0</v>
      </c>
      <c r="D2585">
        <f>VLOOKUP(A2585,kipp_maps!A:D,4,FALSE)</f>
        <v>2019</v>
      </c>
      <c r="E2585" t="str">
        <f>VLOOKUP(A2585,kipp_maps!A:E,5,FALSE)</f>
        <v>GenEd</v>
      </c>
      <c r="F2585">
        <f>VLOOKUP(A2585&amp;"|"&amp;"Fall"&amp;"|"&amp;"Math",kipp_maps!H:I,2,FALSE)</f>
        <v>136</v>
      </c>
      <c r="G2585">
        <f>VLOOKUP(A2585&amp;"|"&amp;"Fall"&amp;"|"&amp;"Math",kipp_maps!H:J,3,FALSE)</f>
        <v>39</v>
      </c>
      <c r="H2585">
        <f>VLOOKUP(A2585&amp;"|"&amp;"Fall"&amp;"|"&amp;"Math",kipp_maps!H:K,4,FALSE)</f>
        <v>2</v>
      </c>
      <c r="I2585">
        <f>VLOOKUP(A2585&amp;"|"&amp;"Spring"&amp;"|"&amp;"Math",kipp_maps!H:I,2,FALSE)</f>
        <v>155</v>
      </c>
      <c r="J2585">
        <f>VLOOKUP(A2585&amp;"|"&amp;"Spring"&amp;"|"&amp;"Math",kipp_maps!H:J,3,FALSE)</f>
        <v>38</v>
      </c>
      <c r="K2585">
        <f>VLOOKUP(A2585&amp;"|"&amp;"Spring"&amp;"|"&amp;"Math",kipp_maps!H:K,4,FALSE)</f>
        <v>2</v>
      </c>
      <c r="L2585">
        <f>VLOOKUP(A2585&amp;"|"&amp;"Fall"&amp;"|"&amp;"Math",kipp_maps!H:L,5,FALSE)</f>
        <v>20</v>
      </c>
      <c r="M2585">
        <f t="shared" si="160"/>
        <v>19</v>
      </c>
      <c r="N2585">
        <f t="shared" si="161"/>
        <v>-1</v>
      </c>
      <c r="O2585">
        <f>VLOOKUP(A2585&amp;"|"&amp;"Fall"&amp;"|"&amp;"Reading",kipp_maps!H:I,2,FALSE)</f>
        <v>146</v>
      </c>
      <c r="P2585">
        <f>VLOOKUP(A2585&amp;"|"&amp;"Fall"&amp;"|"&amp;"Reading",kipp_maps!H:J,3,FALSE)</f>
        <v>64</v>
      </c>
      <c r="Q2585">
        <f>VLOOKUP(A2585&amp;"|"&amp;"Fall"&amp;"|"&amp;"Reading",kipp_maps!H:K,4,FALSE)</f>
        <v>3</v>
      </c>
      <c r="R2585">
        <f>VLOOKUP(A2585&amp;"|"&amp;"Spring"&amp;"|"&amp;"Reading",kipp_maps!H:I,2,FALSE)</f>
        <v>155</v>
      </c>
      <c r="S2585">
        <f>VLOOKUP(A2585&amp;"|"&amp;"Spring"&amp;"|"&amp;"Reading",kipp_maps!H:J,3,FALSE)</f>
        <v>40</v>
      </c>
      <c r="T2585">
        <f>VLOOKUP(A2585&amp;"|"&amp;"Spring"&amp;"|"&amp;"Reading",kipp_maps!H:K,4,FALSE)</f>
        <v>2</v>
      </c>
      <c r="U2585">
        <f>VLOOKUP(A2585&amp;"|"&amp;"Fall"&amp;"|"&amp;"Reading",kipp_maps!H:L,5,FALSE)</f>
        <v>16</v>
      </c>
      <c r="V2585">
        <f t="shared" si="162"/>
        <v>9</v>
      </c>
      <c r="W2585">
        <f t="shared" si="163"/>
        <v>-7</v>
      </c>
    </row>
    <row r="2586" spans="1:23" x14ac:dyDescent="0.25">
      <c r="A2586">
        <v>24730</v>
      </c>
      <c r="B2586" t="str">
        <f>VLOOKUP(A2586,kipp_maps!A:B,2,FALSE)</f>
        <v>School F</v>
      </c>
      <c r="C2586">
        <f>VLOOKUP(A2586,kipp_maps!A:C,3,FALSE)</f>
        <v>0</v>
      </c>
      <c r="D2586">
        <f>VLOOKUP(A2586,kipp_maps!A:D,4,FALSE)</f>
        <v>2019</v>
      </c>
      <c r="E2586" t="str">
        <f>VLOOKUP(A2586,kipp_maps!A:E,5,FALSE)</f>
        <v>GenEd</v>
      </c>
      <c r="F2586">
        <f>VLOOKUP(A2586&amp;"|"&amp;"Fall"&amp;"|"&amp;"Math",kipp_maps!H:I,2,FALSE)</f>
        <v>134</v>
      </c>
      <c r="G2586">
        <f>VLOOKUP(A2586&amp;"|"&amp;"Fall"&amp;"|"&amp;"Math",kipp_maps!H:J,3,FALSE)</f>
        <v>34</v>
      </c>
      <c r="H2586">
        <f>VLOOKUP(A2586&amp;"|"&amp;"Fall"&amp;"|"&amp;"Math",kipp_maps!H:K,4,FALSE)</f>
        <v>2</v>
      </c>
      <c r="I2586">
        <f>VLOOKUP(A2586&amp;"|"&amp;"Spring"&amp;"|"&amp;"Math",kipp_maps!H:I,2,FALSE)</f>
        <v>155</v>
      </c>
      <c r="J2586">
        <f>VLOOKUP(A2586&amp;"|"&amp;"Spring"&amp;"|"&amp;"Math",kipp_maps!H:J,3,FALSE)</f>
        <v>38</v>
      </c>
      <c r="K2586">
        <f>VLOOKUP(A2586&amp;"|"&amp;"Spring"&amp;"|"&amp;"Math",kipp_maps!H:K,4,FALSE)</f>
        <v>2</v>
      </c>
      <c r="L2586">
        <f>VLOOKUP(A2586&amp;"|"&amp;"Fall"&amp;"|"&amp;"Math",kipp_maps!H:L,5,FALSE)</f>
        <v>20</v>
      </c>
      <c r="M2586">
        <f t="shared" si="160"/>
        <v>21</v>
      </c>
      <c r="N2586">
        <f t="shared" si="161"/>
        <v>1</v>
      </c>
      <c r="O2586">
        <f>VLOOKUP(A2586&amp;"|"&amp;"Fall"&amp;"|"&amp;"Reading",kipp_maps!H:I,2,FALSE)</f>
        <v>137</v>
      </c>
      <c r="P2586">
        <f>VLOOKUP(A2586&amp;"|"&amp;"Fall"&amp;"|"&amp;"Reading",kipp_maps!H:J,3,FALSE)</f>
        <v>38</v>
      </c>
      <c r="Q2586">
        <f>VLOOKUP(A2586&amp;"|"&amp;"Fall"&amp;"|"&amp;"Reading",kipp_maps!H:K,4,FALSE)</f>
        <v>2</v>
      </c>
      <c r="R2586">
        <f>VLOOKUP(A2586&amp;"|"&amp;"Spring"&amp;"|"&amp;"Reading",kipp_maps!H:I,2,FALSE)</f>
        <v>161</v>
      </c>
      <c r="S2586">
        <f>VLOOKUP(A2586&amp;"|"&amp;"Spring"&amp;"|"&amp;"Reading",kipp_maps!H:J,3,FALSE)</f>
        <v>59</v>
      </c>
      <c r="T2586">
        <f>VLOOKUP(A2586&amp;"|"&amp;"Spring"&amp;"|"&amp;"Reading",kipp_maps!H:K,4,FALSE)</f>
        <v>3</v>
      </c>
      <c r="U2586">
        <f>VLOOKUP(A2586&amp;"|"&amp;"Fall"&amp;"|"&amp;"Reading",kipp_maps!H:L,5,FALSE)</f>
        <v>18</v>
      </c>
      <c r="V2586">
        <f t="shared" si="162"/>
        <v>24</v>
      </c>
      <c r="W2586">
        <f t="shared" si="163"/>
        <v>6</v>
      </c>
    </row>
    <row r="2587" spans="1:23" x14ac:dyDescent="0.25">
      <c r="A2587">
        <v>25662</v>
      </c>
      <c r="B2587" t="str">
        <f>VLOOKUP(A2587,kipp_maps!A:B,2,FALSE)</f>
        <v>School F</v>
      </c>
      <c r="C2587">
        <f>VLOOKUP(A2587,kipp_maps!A:C,3,FALSE)</f>
        <v>0</v>
      </c>
      <c r="D2587">
        <f>VLOOKUP(A2587,kipp_maps!A:D,4,FALSE)</f>
        <v>2019</v>
      </c>
      <c r="E2587" t="str">
        <f>VLOOKUP(A2587,kipp_maps!A:E,5,FALSE)</f>
        <v>GenEd</v>
      </c>
      <c r="F2587">
        <f>VLOOKUP(A2587&amp;"|"&amp;"Fall"&amp;"|"&amp;"Math",kipp_maps!H:I,2,FALSE)</f>
        <v>145</v>
      </c>
      <c r="G2587">
        <f>VLOOKUP(A2587&amp;"|"&amp;"Fall"&amp;"|"&amp;"Math",kipp_maps!H:J,3,FALSE)</f>
        <v>63</v>
      </c>
      <c r="H2587">
        <f>VLOOKUP(A2587&amp;"|"&amp;"Fall"&amp;"|"&amp;"Math",kipp_maps!H:K,4,FALSE)</f>
        <v>3</v>
      </c>
      <c r="I2587">
        <f>VLOOKUP(A2587&amp;"|"&amp;"Spring"&amp;"|"&amp;"Math",kipp_maps!H:I,2,FALSE)</f>
        <v>169</v>
      </c>
      <c r="J2587">
        <f>VLOOKUP(A2587&amp;"|"&amp;"Spring"&amp;"|"&amp;"Math",kipp_maps!H:J,3,FALSE)</f>
        <v>76</v>
      </c>
      <c r="K2587">
        <f>VLOOKUP(A2587&amp;"|"&amp;"Spring"&amp;"|"&amp;"Math",kipp_maps!H:K,4,FALSE)</f>
        <v>4</v>
      </c>
      <c r="L2587">
        <f>VLOOKUP(A2587&amp;"|"&amp;"Fall"&amp;"|"&amp;"Math",kipp_maps!H:L,5,FALSE)</f>
        <v>18</v>
      </c>
      <c r="M2587">
        <f t="shared" si="160"/>
        <v>24</v>
      </c>
      <c r="N2587">
        <f t="shared" si="161"/>
        <v>6</v>
      </c>
      <c r="O2587">
        <f>VLOOKUP(A2587&amp;"|"&amp;"Fall"&amp;"|"&amp;"Reading",kipp_maps!H:I,2,FALSE)</f>
        <v>145</v>
      </c>
      <c r="P2587">
        <f>VLOOKUP(A2587&amp;"|"&amp;"Fall"&amp;"|"&amp;"Reading",kipp_maps!H:J,3,FALSE)</f>
        <v>62</v>
      </c>
      <c r="Q2587">
        <f>VLOOKUP(A2587&amp;"|"&amp;"Fall"&amp;"|"&amp;"Reading",kipp_maps!H:K,4,FALSE)</f>
        <v>3</v>
      </c>
      <c r="R2587">
        <f>VLOOKUP(A2587&amp;"|"&amp;"Spring"&amp;"|"&amp;"Reading",kipp_maps!H:I,2,FALSE)</f>
        <v>163</v>
      </c>
      <c r="S2587">
        <f>VLOOKUP(A2587&amp;"|"&amp;"Spring"&amp;"|"&amp;"Reading",kipp_maps!H:J,3,FALSE)</f>
        <v>65</v>
      </c>
      <c r="T2587">
        <f>VLOOKUP(A2587&amp;"|"&amp;"Spring"&amp;"|"&amp;"Reading",kipp_maps!H:K,4,FALSE)</f>
        <v>3</v>
      </c>
      <c r="U2587">
        <f>VLOOKUP(A2587&amp;"|"&amp;"Fall"&amp;"|"&amp;"Reading",kipp_maps!H:L,5,FALSE)</f>
        <v>16</v>
      </c>
      <c r="V2587">
        <f t="shared" si="162"/>
        <v>18</v>
      </c>
      <c r="W2587">
        <f t="shared" si="163"/>
        <v>2</v>
      </c>
    </row>
    <row r="2588" spans="1:23" x14ac:dyDescent="0.25">
      <c r="A2588">
        <v>17543</v>
      </c>
      <c r="B2588" t="str">
        <f>VLOOKUP(A2588,kipp_maps!A:B,2,FALSE)</f>
        <v>School F</v>
      </c>
      <c r="C2588">
        <f>VLOOKUP(A2588,kipp_maps!A:C,3,FALSE)</f>
        <v>0</v>
      </c>
      <c r="D2588">
        <f>VLOOKUP(A2588,kipp_maps!A:D,4,FALSE)</f>
        <v>2019</v>
      </c>
      <c r="E2588" t="str">
        <f>VLOOKUP(A2588,kipp_maps!A:E,5,FALSE)</f>
        <v>GenEd</v>
      </c>
      <c r="F2588">
        <f>VLOOKUP(A2588&amp;"|"&amp;"Fall"&amp;"|"&amp;"Math",kipp_maps!H:I,2,FALSE)</f>
        <v>144</v>
      </c>
      <c r="G2588">
        <f>VLOOKUP(A2588&amp;"|"&amp;"Fall"&amp;"|"&amp;"Math",kipp_maps!H:J,3,FALSE)</f>
        <v>60</v>
      </c>
      <c r="H2588">
        <f>VLOOKUP(A2588&amp;"|"&amp;"Fall"&amp;"|"&amp;"Math",kipp_maps!H:K,4,FALSE)</f>
        <v>3</v>
      </c>
      <c r="I2588">
        <f>VLOOKUP(A2588&amp;"|"&amp;"Spring"&amp;"|"&amp;"Math",kipp_maps!H:I,2,FALSE)</f>
        <v>166</v>
      </c>
      <c r="J2588">
        <f>VLOOKUP(A2588&amp;"|"&amp;"Spring"&amp;"|"&amp;"Math",kipp_maps!H:J,3,FALSE)</f>
        <v>69</v>
      </c>
      <c r="K2588">
        <f>VLOOKUP(A2588&amp;"|"&amp;"Spring"&amp;"|"&amp;"Math",kipp_maps!H:K,4,FALSE)</f>
        <v>3</v>
      </c>
      <c r="L2588">
        <f>VLOOKUP(A2588&amp;"|"&amp;"Fall"&amp;"|"&amp;"Math",kipp_maps!H:L,5,FALSE)</f>
        <v>18</v>
      </c>
      <c r="M2588">
        <f t="shared" si="160"/>
        <v>22</v>
      </c>
      <c r="N2588">
        <f t="shared" si="161"/>
        <v>4</v>
      </c>
      <c r="O2588">
        <f>VLOOKUP(A2588&amp;"|"&amp;"Fall"&amp;"|"&amp;"Reading",kipp_maps!H:I,2,FALSE)</f>
        <v>154</v>
      </c>
      <c r="P2588">
        <f>VLOOKUP(A2588&amp;"|"&amp;"Fall"&amp;"|"&amp;"Reading",kipp_maps!H:J,3,FALSE)</f>
        <v>83</v>
      </c>
      <c r="Q2588">
        <f>VLOOKUP(A2588&amp;"|"&amp;"Fall"&amp;"|"&amp;"Reading",kipp_maps!H:K,4,FALSE)</f>
        <v>4</v>
      </c>
      <c r="R2588">
        <f>VLOOKUP(A2588&amp;"|"&amp;"Spring"&amp;"|"&amp;"Reading",kipp_maps!H:I,2,FALSE)</f>
        <v>168</v>
      </c>
      <c r="S2588">
        <f>VLOOKUP(A2588&amp;"|"&amp;"Spring"&amp;"|"&amp;"Reading",kipp_maps!H:J,3,FALSE)</f>
        <v>78</v>
      </c>
      <c r="T2588">
        <f>VLOOKUP(A2588&amp;"|"&amp;"Spring"&amp;"|"&amp;"Reading",kipp_maps!H:K,4,FALSE)</f>
        <v>4</v>
      </c>
      <c r="U2588">
        <f>VLOOKUP(A2588&amp;"|"&amp;"Fall"&amp;"|"&amp;"Reading",kipp_maps!H:L,5,FALSE)</f>
        <v>14</v>
      </c>
      <c r="V2588">
        <f t="shared" si="162"/>
        <v>14</v>
      </c>
      <c r="W2588">
        <f t="shared" si="163"/>
        <v>0</v>
      </c>
    </row>
    <row r="2589" spans="1:23" x14ac:dyDescent="0.25">
      <c r="A2589">
        <v>17254</v>
      </c>
      <c r="B2589" t="str">
        <f>VLOOKUP(A2589,kipp_maps!A:B,2,FALSE)</f>
        <v>School F</v>
      </c>
      <c r="C2589">
        <f>VLOOKUP(A2589,kipp_maps!A:C,3,FALSE)</f>
        <v>0</v>
      </c>
      <c r="D2589">
        <f>VLOOKUP(A2589,kipp_maps!A:D,4,FALSE)</f>
        <v>2019</v>
      </c>
      <c r="E2589" t="str">
        <f>VLOOKUP(A2589,kipp_maps!A:E,5,FALSE)</f>
        <v>GenEd</v>
      </c>
      <c r="F2589">
        <f>VLOOKUP(A2589&amp;"|"&amp;"Fall"&amp;"|"&amp;"Math",kipp_maps!H:I,2,FALSE)</f>
        <v>147</v>
      </c>
      <c r="G2589">
        <f>VLOOKUP(A2589&amp;"|"&amp;"Fall"&amp;"|"&amp;"Math",kipp_maps!H:J,3,FALSE)</f>
        <v>68</v>
      </c>
      <c r="H2589">
        <f>VLOOKUP(A2589&amp;"|"&amp;"Fall"&amp;"|"&amp;"Math",kipp_maps!H:K,4,FALSE)</f>
        <v>3</v>
      </c>
      <c r="I2589">
        <f>VLOOKUP(A2589&amp;"|"&amp;"Spring"&amp;"|"&amp;"Math",kipp_maps!H:I,2,FALSE)</f>
        <v>169</v>
      </c>
      <c r="J2589">
        <f>VLOOKUP(A2589&amp;"|"&amp;"Spring"&amp;"|"&amp;"Math",kipp_maps!H:J,3,FALSE)</f>
        <v>76</v>
      </c>
      <c r="K2589">
        <f>VLOOKUP(A2589&amp;"|"&amp;"Spring"&amp;"|"&amp;"Math",kipp_maps!H:K,4,FALSE)</f>
        <v>4</v>
      </c>
      <c r="L2589">
        <f>VLOOKUP(A2589&amp;"|"&amp;"Fall"&amp;"|"&amp;"Math",kipp_maps!H:L,5,FALSE)</f>
        <v>18</v>
      </c>
      <c r="M2589">
        <f t="shared" si="160"/>
        <v>22</v>
      </c>
      <c r="N2589">
        <f t="shared" si="161"/>
        <v>4</v>
      </c>
      <c r="O2589">
        <f>VLOOKUP(A2589&amp;"|"&amp;"Fall"&amp;"|"&amp;"Reading",kipp_maps!H:I,2,FALSE)</f>
        <v>151</v>
      </c>
      <c r="P2589">
        <f>VLOOKUP(A2589&amp;"|"&amp;"Fall"&amp;"|"&amp;"Reading",kipp_maps!H:J,3,FALSE)</f>
        <v>77</v>
      </c>
      <c r="Q2589">
        <f>VLOOKUP(A2589&amp;"|"&amp;"Fall"&amp;"|"&amp;"Reading",kipp_maps!H:K,4,FALSE)</f>
        <v>4</v>
      </c>
      <c r="R2589">
        <f>VLOOKUP(A2589&amp;"|"&amp;"Spring"&amp;"|"&amp;"Reading",kipp_maps!H:I,2,FALSE)</f>
        <v>169</v>
      </c>
      <c r="S2589">
        <f>VLOOKUP(A2589&amp;"|"&amp;"Spring"&amp;"|"&amp;"Reading",kipp_maps!H:J,3,FALSE)</f>
        <v>80</v>
      </c>
      <c r="T2589">
        <f>VLOOKUP(A2589&amp;"|"&amp;"Spring"&amp;"|"&amp;"Reading",kipp_maps!H:K,4,FALSE)</f>
        <v>4</v>
      </c>
      <c r="U2589">
        <f>VLOOKUP(A2589&amp;"|"&amp;"Fall"&amp;"|"&amp;"Reading",kipp_maps!H:L,5,FALSE)</f>
        <v>15</v>
      </c>
      <c r="V2589">
        <f t="shared" si="162"/>
        <v>18</v>
      </c>
      <c r="W2589">
        <f t="shared" si="163"/>
        <v>3</v>
      </c>
    </row>
    <row r="2590" spans="1:23" x14ac:dyDescent="0.25">
      <c r="A2590">
        <v>21714</v>
      </c>
      <c r="B2590" t="str">
        <f>VLOOKUP(A2590,kipp_maps!A:B,2,FALSE)</f>
        <v>School F</v>
      </c>
      <c r="C2590">
        <f>VLOOKUP(A2590,kipp_maps!A:C,3,FALSE)</f>
        <v>0</v>
      </c>
      <c r="D2590">
        <f>VLOOKUP(A2590,kipp_maps!A:D,4,FALSE)</f>
        <v>2019</v>
      </c>
      <c r="E2590" t="str">
        <f>VLOOKUP(A2590,kipp_maps!A:E,5,FALSE)</f>
        <v>GenEd</v>
      </c>
      <c r="F2590">
        <f>VLOOKUP(A2590&amp;"|"&amp;"Fall"&amp;"|"&amp;"Math",kipp_maps!H:I,2,FALSE)</f>
        <v>139</v>
      </c>
      <c r="G2590">
        <f>VLOOKUP(A2590&amp;"|"&amp;"Fall"&amp;"|"&amp;"Math",kipp_maps!H:J,3,FALSE)</f>
        <v>47</v>
      </c>
      <c r="H2590">
        <f>VLOOKUP(A2590&amp;"|"&amp;"Fall"&amp;"|"&amp;"Math",kipp_maps!H:K,4,FALSE)</f>
        <v>2</v>
      </c>
      <c r="I2590">
        <f>VLOOKUP(A2590&amp;"|"&amp;"Spring"&amp;"|"&amp;"Math",kipp_maps!H:I,2,FALSE)</f>
        <v>171</v>
      </c>
      <c r="J2590">
        <f>VLOOKUP(A2590&amp;"|"&amp;"Spring"&amp;"|"&amp;"Math",kipp_maps!H:J,3,FALSE)</f>
        <v>81</v>
      </c>
      <c r="K2590">
        <f>VLOOKUP(A2590&amp;"|"&amp;"Spring"&amp;"|"&amp;"Math",kipp_maps!H:K,4,FALSE)</f>
        <v>4</v>
      </c>
      <c r="L2590">
        <f>VLOOKUP(A2590&amp;"|"&amp;"Fall"&amp;"|"&amp;"Math",kipp_maps!H:L,5,FALSE)</f>
        <v>19</v>
      </c>
      <c r="M2590">
        <f t="shared" si="160"/>
        <v>32</v>
      </c>
      <c r="N2590">
        <f t="shared" si="161"/>
        <v>13</v>
      </c>
      <c r="O2590">
        <f>VLOOKUP(A2590&amp;"|"&amp;"Fall"&amp;"|"&amp;"Reading",kipp_maps!H:I,2,FALSE)</f>
        <v>146</v>
      </c>
      <c r="P2590">
        <f>VLOOKUP(A2590&amp;"|"&amp;"Fall"&amp;"|"&amp;"Reading",kipp_maps!H:J,3,FALSE)</f>
        <v>64</v>
      </c>
      <c r="Q2590">
        <f>VLOOKUP(A2590&amp;"|"&amp;"Fall"&amp;"|"&amp;"Reading",kipp_maps!H:K,4,FALSE)</f>
        <v>3</v>
      </c>
      <c r="R2590">
        <f>VLOOKUP(A2590&amp;"|"&amp;"Spring"&amp;"|"&amp;"Reading",kipp_maps!H:I,2,FALSE)</f>
        <v>166</v>
      </c>
      <c r="S2590">
        <f>VLOOKUP(A2590&amp;"|"&amp;"Spring"&amp;"|"&amp;"Reading",kipp_maps!H:J,3,FALSE)</f>
        <v>73</v>
      </c>
      <c r="T2590">
        <f>VLOOKUP(A2590&amp;"|"&amp;"Spring"&amp;"|"&amp;"Reading",kipp_maps!H:K,4,FALSE)</f>
        <v>3</v>
      </c>
      <c r="U2590">
        <f>VLOOKUP(A2590&amp;"|"&amp;"Fall"&amp;"|"&amp;"Reading",kipp_maps!H:L,5,FALSE)</f>
        <v>16</v>
      </c>
      <c r="V2590">
        <f t="shared" si="162"/>
        <v>20</v>
      </c>
      <c r="W2590">
        <f t="shared" si="163"/>
        <v>4</v>
      </c>
    </row>
    <row r="2591" spans="1:23" x14ac:dyDescent="0.25">
      <c r="A2591">
        <v>11369</v>
      </c>
      <c r="B2591" t="str">
        <f>VLOOKUP(A2591,kipp_maps!A:B,2,FALSE)</f>
        <v>School F</v>
      </c>
      <c r="C2591">
        <f>VLOOKUP(A2591,kipp_maps!A:C,3,FALSE)</f>
        <v>0</v>
      </c>
      <c r="D2591">
        <f>VLOOKUP(A2591,kipp_maps!A:D,4,FALSE)</f>
        <v>2019</v>
      </c>
      <c r="E2591" t="str">
        <f>VLOOKUP(A2591,kipp_maps!A:E,5,FALSE)</f>
        <v>GenEd</v>
      </c>
      <c r="F2591">
        <f>VLOOKUP(A2591&amp;"|"&amp;"Fall"&amp;"|"&amp;"Math",kipp_maps!H:I,2,FALSE)</f>
        <v>142</v>
      </c>
      <c r="G2591">
        <f>VLOOKUP(A2591&amp;"|"&amp;"Fall"&amp;"|"&amp;"Math",kipp_maps!H:J,3,FALSE)</f>
        <v>55</v>
      </c>
      <c r="H2591">
        <f>VLOOKUP(A2591&amp;"|"&amp;"Fall"&amp;"|"&amp;"Math",kipp_maps!H:K,4,FALSE)</f>
        <v>3</v>
      </c>
      <c r="I2591">
        <f>VLOOKUP(A2591&amp;"|"&amp;"Spring"&amp;"|"&amp;"Math",kipp_maps!H:I,2,FALSE)</f>
        <v>170</v>
      </c>
      <c r="J2591">
        <f>VLOOKUP(A2591&amp;"|"&amp;"Spring"&amp;"|"&amp;"Math",kipp_maps!H:J,3,FALSE)</f>
        <v>79</v>
      </c>
      <c r="K2591">
        <f>VLOOKUP(A2591&amp;"|"&amp;"Spring"&amp;"|"&amp;"Math",kipp_maps!H:K,4,FALSE)</f>
        <v>4</v>
      </c>
      <c r="L2591">
        <f>VLOOKUP(A2591&amp;"|"&amp;"Fall"&amp;"|"&amp;"Math",kipp_maps!H:L,5,FALSE)</f>
        <v>19</v>
      </c>
      <c r="M2591">
        <f t="shared" si="160"/>
        <v>28</v>
      </c>
      <c r="N2591">
        <f t="shared" si="161"/>
        <v>9</v>
      </c>
      <c r="O2591">
        <f>VLOOKUP(A2591&amp;"|"&amp;"Fall"&amp;"|"&amp;"Reading",kipp_maps!H:I,2,FALSE)</f>
        <v>142</v>
      </c>
      <c r="P2591">
        <f>VLOOKUP(A2591&amp;"|"&amp;"Fall"&amp;"|"&amp;"Reading",kipp_maps!H:J,3,FALSE)</f>
        <v>53</v>
      </c>
      <c r="Q2591">
        <f>VLOOKUP(A2591&amp;"|"&amp;"Fall"&amp;"|"&amp;"Reading",kipp_maps!H:K,4,FALSE)</f>
        <v>3</v>
      </c>
      <c r="R2591">
        <f>VLOOKUP(A2591&amp;"|"&amp;"Spring"&amp;"|"&amp;"Reading",kipp_maps!H:I,2,FALSE)</f>
        <v>160</v>
      </c>
      <c r="S2591">
        <f>VLOOKUP(A2591&amp;"|"&amp;"Spring"&amp;"|"&amp;"Reading",kipp_maps!H:J,3,FALSE)</f>
        <v>56</v>
      </c>
      <c r="T2591">
        <f>VLOOKUP(A2591&amp;"|"&amp;"Spring"&amp;"|"&amp;"Reading",kipp_maps!H:K,4,FALSE)</f>
        <v>3</v>
      </c>
      <c r="U2591">
        <f>VLOOKUP(A2591&amp;"|"&amp;"Fall"&amp;"|"&amp;"Reading",kipp_maps!H:L,5,FALSE)</f>
        <v>17</v>
      </c>
      <c r="V2591">
        <f t="shared" si="162"/>
        <v>18</v>
      </c>
      <c r="W2591">
        <f t="shared" si="163"/>
        <v>1</v>
      </c>
    </row>
    <row r="2592" spans="1:23" x14ac:dyDescent="0.25">
      <c r="A2592">
        <v>11853</v>
      </c>
      <c r="B2592" t="str">
        <f>VLOOKUP(A2592,kipp_maps!A:B,2,FALSE)</f>
        <v>School F</v>
      </c>
      <c r="C2592">
        <f>VLOOKUP(A2592,kipp_maps!A:C,3,FALSE)</f>
        <v>0</v>
      </c>
      <c r="D2592">
        <f>VLOOKUP(A2592,kipp_maps!A:D,4,FALSE)</f>
        <v>2019</v>
      </c>
      <c r="E2592" t="str">
        <f>VLOOKUP(A2592,kipp_maps!A:E,5,FALSE)</f>
        <v>GenEd</v>
      </c>
      <c r="F2592">
        <f>VLOOKUP(A2592&amp;"|"&amp;"Fall"&amp;"|"&amp;"Math",kipp_maps!H:I,2,FALSE)</f>
        <v>150</v>
      </c>
      <c r="G2592">
        <f>VLOOKUP(A2592&amp;"|"&amp;"Fall"&amp;"|"&amp;"Math",kipp_maps!H:J,3,FALSE)</f>
        <v>75</v>
      </c>
      <c r="H2592">
        <f>VLOOKUP(A2592&amp;"|"&amp;"Fall"&amp;"|"&amp;"Math",kipp_maps!H:K,4,FALSE)</f>
        <v>4</v>
      </c>
      <c r="I2592">
        <f>VLOOKUP(A2592&amp;"|"&amp;"Spring"&amp;"|"&amp;"Math",kipp_maps!H:I,2,FALSE)</f>
        <v>177</v>
      </c>
      <c r="J2592">
        <f>VLOOKUP(A2592&amp;"|"&amp;"Spring"&amp;"|"&amp;"Math",kipp_maps!H:J,3,FALSE)</f>
        <v>90</v>
      </c>
      <c r="K2592">
        <f>VLOOKUP(A2592&amp;"|"&amp;"Spring"&amp;"|"&amp;"Math",kipp_maps!H:K,4,FALSE)</f>
        <v>4</v>
      </c>
      <c r="L2592">
        <f>VLOOKUP(A2592&amp;"|"&amp;"Fall"&amp;"|"&amp;"Math",kipp_maps!H:L,5,FALSE)</f>
        <v>17</v>
      </c>
      <c r="M2592">
        <f t="shared" si="160"/>
        <v>27</v>
      </c>
      <c r="N2592">
        <f t="shared" si="161"/>
        <v>10</v>
      </c>
      <c r="O2592">
        <f>VLOOKUP(A2592&amp;"|"&amp;"Fall"&amp;"|"&amp;"Reading",kipp_maps!H:I,2,FALSE)</f>
        <v>150</v>
      </c>
      <c r="P2592">
        <f>VLOOKUP(A2592&amp;"|"&amp;"Fall"&amp;"|"&amp;"Reading",kipp_maps!H:J,3,FALSE)</f>
        <v>75</v>
      </c>
      <c r="Q2592">
        <f>VLOOKUP(A2592&amp;"|"&amp;"Fall"&amp;"|"&amp;"Reading",kipp_maps!H:K,4,FALSE)</f>
        <v>4</v>
      </c>
      <c r="R2592">
        <f>VLOOKUP(A2592&amp;"|"&amp;"Spring"&amp;"|"&amp;"Reading",kipp_maps!H:I,2,FALSE)</f>
        <v>177</v>
      </c>
      <c r="S2592">
        <f>VLOOKUP(A2592&amp;"|"&amp;"Spring"&amp;"|"&amp;"Reading",kipp_maps!H:J,3,FALSE)</f>
        <v>93</v>
      </c>
      <c r="T2592">
        <f>VLOOKUP(A2592&amp;"|"&amp;"Spring"&amp;"|"&amp;"Reading",kipp_maps!H:K,4,FALSE)</f>
        <v>4</v>
      </c>
      <c r="U2592">
        <f>VLOOKUP(A2592&amp;"|"&amp;"Fall"&amp;"|"&amp;"Reading",kipp_maps!H:L,5,FALSE)</f>
        <v>15</v>
      </c>
      <c r="V2592">
        <f t="shared" si="162"/>
        <v>27</v>
      </c>
      <c r="W2592">
        <f t="shared" si="163"/>
        <v>12</v>
      </c>
    </row>
    <row r="2593" spans="1:23" x14ac:dyDescent="0.25">
      <c r="A2593">
        <v>20532</v>
      </c>
      <c r="B2593" t="str">
        <f>VLOOKUP(A2593,kipp_maps!A:B,2,FALSE)</f>
        <v>School F</v>
      </c>
      <c r="C2593">
        <f>VLOOKUP(A2593,kipp_maps!A:C,3,FALSE)</f>
        <v>0</v>
      </c>
      <c r="D2593">
        <f>VLOOKUP(A2593,kipp_maps!A:D,4,FALSE)</f>
        <v>2019</v>
      </c>
      <c r="E2593" t="str">
        <f>VLOOKUP(A2593,kipp_maps!A:E,5,FALSE)</f>
        <v>GenEd</v>
      </c>
      <c r="F2593">
        <f>VLOOKUP(A2593&amp;"|"&amp;"Fall"&amp;"|"&amp;"Math",kipp_maps!H:I,2,FALSE)</f>
        <v>144</v>
      </c>
      <c r="G2593">
        <f>VLOOKUP(A2593&amp;"|"&amp;"Fall"&amp;"|"&amp;"Math",kipp_maps!H:J,3,FALSE)</f>
        <v>60</v>
      </c>
      <c r="H2593">
        <f>VLOOKUP(A2593&amp;"|"&amp;"Fall"&amp;"|"&amp;"Math",kipp_maps!H:K,4,FALSE)</f>
        <v>3</v>
      </c>
      <c r="I2593">
        <f>VLOOKUP(A2593&amp;"|"&amp;"Spring"&amp;"|"&amp;"Math",kipp_maps!H:I,2,FALSE)</f>
        <v>167</v>
      </c>
      <c r="J2593">
        <f>VLOOKUP(A2593&amp;"|"&amp;"Spring"&amp;"|"&amp;"Math",kipp_maps!H:J,3,FALSE)</f>
        <v>72</v>
      </c>
      <c r="K2593">
        <f>VLOOKUP(A2593&amp;"|"&amp;"Spring"&amp;"|"&amp;"Math",kipp_maps!H:K,4,FALSE)</f>
        <v>3</v>
      </c>
      <c r="L2593">
        <f>VLOOKUP(A2593&amp;"|"&amp;"Fall"&amp;"|"&amp;"Math",kipp_maps!H:L,5,FALSE)</f>
        <v>18</v>
      </c>
      <c r="M2593">
        <f t="shared" si="160"/>
        <v>23</v>
      </c>
      <c r="N2593">
        <f t="shared" si="161"/>
        <v>5</v>
      </c>
      <c r="O2593">
        <f>VLOOKUP(A2593&amp;"|"&amp;"Fall"&amp;"|"&amp;"Reading",kipp_maps!H:I,2,FALSE)</f>
        <v>142</v>
      </c>
      <c r="P2593">
        <f>VLOOKUP(A2593&amp;"|"&amp;"Fall"&amp;"|"&amp;"Reading",kipp_maps!H:J,3,FALSE)</f>
        <v>53</v>
      </c>
      <c r="Q2593">
        <f>VLOOKUP(A2593&amp;"|"&amp;"Fall"&amp;"|"&amp;"Reading",kipp_maps!H:K,4,FALSE)</f>
        <v>3</v>
      </c>
      <c r="R2593">
        <f>VLOOKUP(A2593&amp;"|"&amp;"Spring"&amp;"|"&amp;"Reading",kipp_maps!H:I,2,FALSE)</f>
        <v>166</v>
      </c>
      <c r="S2593">
        <f>VLOOKUP(A2593&amp;"|"&amp;"Spring"&amp;"|"&amp;"Reading",kipp_maps!H:J,3,FALSE)</f>
        <v>73</v>
      </c>
      <c r="T2593">
        <f>VLOOKUP(A2593&amp;"|"&amp;"Spring"&amp;"|"&amp;"Reading",kipp_maps!H:K,4,FALSE)</f>
        <v>3</v>
      </c>
      <c r="U2593">
        <f>VLOOKUP(A2593&amp;"|"&amp;"Fall"&amp;"|"&amp;"Reading",kipp_maps!H:L,5,FALSE)</f>
        <v>17</v>
      </c>
      <c r="V2593">
        <f t="shared" si="162"/>
        <v>24</v>
      </c>
      <c r="W2593">
        <f t="shared" si="163"/>
        <v>7</v>
      </c>
    </row>
    <row r="2594" spans="1:23" x14ac:dyDescent="0.25">
      <c r="A2594">
        <v>16451</v>
      </c>
      <c r="B2594" t="str">
        <f>VLOOKUP(A2594,kipp_maps!A:B,2,FALSE)</f>
        <v>School G</v>
      </c>
      <c r="C2594">
        <f>VLOOKUP(A2594,kipp_maps!A:C,3,FALSE)</f>
        <v>0</v>
      </c>
      <c r="D2594">
        <f>VLOOKUP(A2594,kipp_maps!A:D,4,FALSE)</f>
        <v>2019</v>
      </c>
      <c r="E2594" t="str">
        <f>VLOOKUP(A2594,kipp_maps!A:E,5,FALSE)</f>
        <v>GenEd</v>
      </c>
      <c r="F2594">
        <f>VLOOKUP(A2594&amp;"|"&amp;"Fall"&amp;"|"&amp;"Math",kipp_maps!H:I,2,FALSE)</f>
        <v>136</v>
      </c>
      <c r="G2594">
        <f>VLOOKUP(A2594&amp;"|"&amp;"Fall"&amp;"|"&amp;"Math",kipp_maps!H:J,3,FALSE)</f>
        <v>39</v>
      </c>
      <c r="H2594">
        <f>VLOOKUP(A2594&amp;"|"&amp;"Fall"&amp;"|"&amp;"Math",kipp_maps!H:K,4,FALSE)</f>
        <v>2</v>
      </c>
      <c r="I2594">
        <f>VLOOKUP(A2594&amp;"|"&amp;"Spring"&amp;"|"&amp;"Math",kipp_maps!H:I,2,FALSE)</f>
        <v>167</v>
      </c>
      <c r="J2594">
        <f>VLOOKUP(A2594&amp;"|"&amp;"Spring"&amp;"|"&amp;"Math",kipp_maps!H:J,3,FALSE)</f>
        <v>72</v>
      </c>
      <c r="K2594">
        <f>VLOOKUP(A2594&amp;"|"&amp;"Spring"&amp;"|"&amp;"Math",kipp_maps!H:K,4,FALSE)</f>
        <v>3</v>
      </c>
      <c r="L2594">
        <f>VLOOKUP(A2594&amp;"|"&amp;"Fall"&amp;"|"&amp;"Math",kipp_maps!H:L,5,FALSE)</f>
        <v>20</v>
      </c>
      <c r="M2594">
        <f t="shared" si="160"/>
        <v>31</v>
      </c>
      <c r="N2594">
        <f t="shared" si="161"/>
        <v>11</v>
      </c>
      <c r="O2594">
        <f>VLOOKUP(A2594&amp;"|"&amp;"Fall"&amp;"|"&amp;"Reading",kipp_maps!H:I,2,FALSE)</f>
        <v>136</v>
      </c>
      <c r="P2594">
        <f>VLOOKUP(A2594&amp;"|"&amp;"Fall"&amp;"|"&amp;"Reading",kipp_maps!H:J,3,FALSE)</f>
        <v>35</v>
      </c>
      <c r="Q2594">
        <f>VLOOKUP(A2594&amp;"|"&amp;"Fall"&amp;"|"&amp;"Reading",kipp_maps!H:K,4,FALSE)</f>
        <v>2</v>
      </c>
      <c r="R2594">
        <f>VLOOKUP(A2594&amp;"|"&amp;"Spring"&amp;"|"&amp;"Reading",kipp_maps!H:I,2,FALSE)</f>
        <v>157</v>
      </c>
      <c r="S2594">
        <f>VLOOKUP(A2594&amp;"|"&amp;"Spring"&amp;"|"&amp;"Reading",kipp_maps!H:J,3,FALSE)</f>
        <v>46</v>
      </c>
      <c r="T2594">
        <f>VLOOKUP(A2594&amp;"|"&amp;"Spring"&amp;"|"&amp;"Reading",kipp_maps!H:K,4,FALSE)</f>
        <v>2</v>
      </c>
      <c r="U2594">
        <f>VLOOKUP(A2594&amp;"|"&amp;"Fall"&amp;"|"&amp;"Reading",kipp_maps!H:L,5,FALSE)</f>
        <v>18</v>
      </c>
      <c r="V2594">
        <f t="shared" si="162"/>
        <v>21</v>
      </c>
      <c r="W2594">
        <f t="shared" si="163"/>
        <v>3</v>
      </c>
    </row>
    <row r="2595" spans="1:23" x14ac:dyDescent="0.25">
      <c r="A2595">
        <v>20666</v>
      </c>
      <c r="B2595" t="str">
        <f>VLOOKUP(A2595,kipp_maps!A:B,2,FALSE)</f>
        <v>School G</v>
      </c>
      <c r="C2595">
        <f>VLOOKUP(A2595,kipp_maps!A:C,3,FALSE)</f>
        <v>0</v>
      </c>
      <c r="D2595">
        <f>VLOOKUP(A2595,kipp_maps!A:D,4,FALSE)</f>
        <v>2019</v>
      </c>
      <c r="E2595" t="str">
        <f>VLOOKUP(A2595,kipp_maps!A:E,5,FALSE)</f>
        <v>GenEd</v>
      </c>
      <c r="F2595" t="str">
        <f>VLOOKUP(A2595&amp;"|"&amp;"Fall"&amp;"|"&amp;"Math",kipp_maps!H:I,2,FALSE)</f>
        <v>.</v>
      </c>
      <c r="G2595" t="str">
        <f>VLOOKUP(A2595&amp;"|"&amp;"Fall"&amp;"|"&amp;"Math",kipp_maps!H:J,3,FALSE)</f>
        <v>.</v>
      </c>
      <c r="H2595" t="str">
        <f>VLOOKUP(A2595&amp;"|"&amp;"Fall"&amp;"|"&amp;"Math",kipp_maps!H:K,4,FALSE)</f>
        <v>.</v>
      </c>
      <c r="I2595">
        <f>VLOOKUP(A2595&amp;"|"&amp;"Spring"&amp;"|"&amp;"Math",kipp_maps!H:I,2,FALSE)</f>
        <v>162</v>
      </c>
      <c r="J2595">
        <f>VLOOKUP(A2595&amp;"|"&amp;"Spring"&amp;"|"&amp;"Math",kipp_maps!H:J,3,FALSE)</f>
        <v>58</v>
      </c>
      <c r="K2595">
        <f>VLOOKUP(A2595&amp;"|"&amp;"Spring"&amp;"|"&amp;"Math",kipp_maps!H:K,4,FALSE)</f>
        <v>3</v>
      </c>
      <c r="L2595" t="str">
        <f>VLOOKUP(A2595&amp;"|"&amp;"Fall"&amp;"|"&amp;"Math",kipp_maps!H:L,5,FALSE)</f>
        <v>.</v>
      </c>
      <c r="M2595" t="e">
        <f t="shared" si="160"/>
        <v>#VALUE!</v>
      </c>
      <c r="N2595" t="e">
        <f t="shared" si="161"/>
        <v>#VALUE!</v>
      </c>
      <c r="O2595">
        <f>VLOOKUP(A2595&amp;"|"&amp;"Fall"&amp;"|"&amp;"Reading",kipp_maps!H:I,2,FALSE)</f>
        <v>131</v>
      </c>
      <c r="P2595">
        <f>VLOOKUP(A2595&amp;"|"&amp;"Fall"&amp;"|"&amp;"Reading",kipp_maps!H:J,3,FALSE)</f>
        <v>23</v>
      </c>
      <c r="Q2595">
        <f>VLOOKUP(A2595&amp;"|"&amp;"Fall"&amp;"|"&amp;"Reading",kipp_maps!H:K,4,FALSE)</f>
        <v>1</v>
      </c>
      <c r="R2595">
        <f>VLOOKUP(A2595&amp;"|"&amp;"Spring"&amp;"|"&amp;"Reading",kipp_maps!H:I,2,FALSE)</f>
        <v>153</v>
      </c>
      <c r="S2595">
        <f>VLOOKUP(A2595&amp;"|"&amp;"Spring"&amp;"|"&amp;"Reading",kipp_maps!H:J,3,FALSE)</f>
        <v>34</v>
      </c>
      <c r="T2595">
        <f>VLOOKUP(A2595&amp;"|"&amp;"Spring"&amp;"|"&amp;"Reading",kipp_maps!H:K,4,FALSE)</f>
        <v>2</v>
      </c>
      <c r="U2595">
        <f>VLOOKUP(A2595&amp;"|"&amp;"Fall"&amp;"|"&amp;"Reading",kipp_maps!H:L,5,FALSE)</f>
        <v>19</v>
      </c>
      <c r="V2595">
        <f t="shared" si="162"/>
        <v>22</v>
      </c>
      <c r="W2595">
        <f t="shared" si="163"/>
        <v>3</v>
      </c>
    </row>
    <row r="2596" spans="1:23" x14ac:dyDescent="0.25">
      <c r="A2596">
        <v>25228</v>
      </c>
      <c r="B2596" t="str">
        <f>VLOOKUP(A2596,kipp_maps!A:B,2,FALSE)</f>
        <v>School G</v>
      </c>
      <c r="C2596">
        <f>VLOOKUP(A2596,kipp_maps!A:C,3,FALSE)</f>
        <v>0</v>
      </c>
      <c r="D2596">
        <f>VLOOKUP(A2596,kipp_maps!A:D,4,FALSE)</f>
        <v>2019</v>
      </c>
      <c r="E2596" t="str">
        <f>VLOOKUP(A2596,kipp_maps!A:E,5,FALSE)</f>
        <v>GenEd</v>
      </c>
      <c r="F2596">
        <f>VLOOKUP(A2596&amp;"|"&amp;"Fall"&amp;"|"&amp;"Math",kipp_maps!H:I,2,FALSE)</f>
        <v>140</v>
      </c>
      <c r="G2596">
        <f>VLOOKUP(A2596&amp;"|"&amp;"Fall"&amp;"|"&amp;"Math",kipp_maps!H:J,3,FALSE)</f>
        <v>50</v>
      </c>
      <c r="H2596">
        <f>VLOOKUP(A2596&amp;"|"&amp;"Fall"&amp;"|"&amp;"Math",kipp_maps!H:K,4,FALSE)</f>
        <v>3</v>
      </c>
      <c r="I2596">
        <f>VLOOKUP(A2596&amp;"|"&amp;"Spring"&amp;"|"&amp;"Math",kipp_maps!H:I,2,FALSE)</f>
        <v>176</v>
      </c>
      <c r="J2596">
        <f>VLOOKUP(A2596&amp;"|"&amp;"Spring"&amp;"|"&amp;"Math",kipp_maps!H:J,3,FALSE)</f>
        <v>89</v>
      </c>
      <c r="K2596">
        <f>VLOOKUP(A2596&amp;"|"&amp;"Spring"&amp;"|"&amp;"Math",kipp_maps!H:K,4,FALSE)</f>
        <v>4</v>
      </c>
      <c r="L2596">
        <f>VLOOKUP(A2596&amp;"|"&amp;"Fall"&amp;"|"&amp;"Math",kipp_maps!H:L,5,FALSE)</f>
        <v>19</v>
      </c>
      <c r="M2596">
        <f t="shared" si="160"/>
        <v>36</v>
      </c>
      <c r="N2596">
        <f t="shared" si="161"/>
        <v>17</v>
      </c>
      <c r="O2596">
        <f>VLOOKUP(A2596&amp;"|"&amp;"Fall"&amp;"|"&amp;"Reading",kipp_maps!H:I,2,FALSE)</f>
        <v>145</v>
      </c>
      <c r="P2596">
        <f>VLOOKUP(A2596&amp;"|"&amp;"Fall"&amp;"|"&amp;"Reading",kipp_maps!H:J,3,FALSE)</f>
        <v>62</v>
      </c>
      <c r="Q2596">
        <f>VLOOKUP(A2596&amp;"|"&amp;"Fall"&amp;"|"&amp;"Reading",kipp_maps!H:K,4,FALSE)</f>
        <v>3</v>
      </c>
      <c r="R2596">
        <f>VLOOKUP(A2596&amp;"|"&amp;"Spring"&amp;"|"&amp;"Reading",kipp_maps!H:I,2,FALSE)</f>
        <v>178</v>
      </c>
      <c r="S2596">
        <f>VLOOKUP(A2596&amp;"|"&amp;"Spring"&amp;"|"&amp;"Reading",kipp_maps!H:J,3,FALSE)</f>
        <v>94</v>
      </c>
      <c r="T2596">
        <f>VLOOKUP(A2596&amp;"|"&amp;"Spring"&amp;"|"&amp;"Reading",kipp_maps!H:K,4,FALSE)</f>
        <v>4</v>
      </c>
      <c r="U2596">
        <f>VLOOKUP(A2596&amp;"|"&amp;"Fall"&amp;"|"&amp;"Reading",kipp_maps!H:L,5,FALSE)</f>
        <v>16</v>
      </c>
      <c r="V2596">
        <f t="shared" si="162"/>
        <v>33</v>
      </c>
      <c r="W2596">
        <f t="shared" si="163"/>
        <v>17</v>
      </c>
    </row>
    <row r="2597" spans="1:23" x14ac:dyDescent="0.25">
      <c r="A2597">
        <v>23814</v>
      </c>
      <c r="B2597" t="str">
        <f>VLOOKUP(A2597,kipp_maps!A:B,2,FALSE)</f>
        <v>School G</v>
      </c>
      <c r="C2597">
        <f>VLOOKUP(A2597,kipp_maps!A:C,3,FALSE)</f>
        <v>0</v>
      </c>
      <c r="D2597">
        <f>VLOOKUP(A2597,kipp_maps!A:D,4,FALSE)</f>
        <v>2019</v>
      </c>
      <c r="E2597" t="str">
        <f>VLOOKUP(A2597,kipp_maps!A:E,5,FALSE)</f>
        <v>GenEd</v>
      </c>
      <c r="F2597">
        <f>VLOOKUP(A2597&amp;"|"&amp;"Fall"&amp;"|"&amp;"Math",kipp_maps!H:I,2,FALSE)</f>
        <v>140</v>
      </c>
      <c r="G2597">
        <f>VLOOKUP(A2597&amp;"|"&amp;"Fall"&amp;"|"&amp;"Math",kipp_maps!H:J,3,FALSE)</f>
        <v>50</v>
      </c>
      <c r="H2597">
        <f>VLOOKUP(A2597&amp;"|"&amp;"Fall"&amp;"|"&amp;"Math",kipp_maps!H:K,4,FALSE)</f>
        <v>3</v>
      </c>
      <c r="I2597">
        <f>VLOOKUP(A2597&amp;"|"&amp;"Spring"&amp;"|"&amp;"Math",kipp_maps!H:I,2,FALSE)</f>
        <v>172</v>
      </c>
      <c r="J2597">
        <f>VLOOKUP(A2597&amp;"|"&amp;"Spring"&amp;"|"&amp;"Math",kipp_maps!H:J,3,FALSE)</f>
        <v>83</v>
      </c>
      <c r="K2597">
        <f>VLOOKUP(A2597&amp;"|"&amp;"Spring"&amp;"|"&amp;"Math",kipp_maps!H:K,4,FALSE)</f>
        <v>4</v>
      </c>
      <c r="L2597">
        <f>VLOOKUP(A2597&amp;"|"&amp;"Fall"&amp;"|"&amp;"Math",kipp_maps!H:L,5,FALSE)</f>
        <v>19</v>
      </c>
      <c r="M2597">
        <f t="shared" si="160"/>
        <v>32</v>
      </c>
      <c r="N2597">
        <f t="shared" si="161"/>
        <v>13</v>
      </c>
      <c r="O2597">
        <f>VLOOKUP(A2597&amp;"|"&amp;"Fall"&amp;"|"&amp;"Reading",kipp_maps!H:I,2,FALSE)</f>
        <v>147</v>
      </c>
      <c r="P2597">
        <f>VLOOKUP(A2597&amp;"|"&amp;"Fall"&amp;"|"&amp;"Reading",kipp_maps!H:J,3,FALSE)</f>
        <v>67</v>
      </c>
      <c r="Q2597">
        <f>VLOOKUP(A2597&amp;"|"&amp;"Fall"&amp;"|"&amp;"Reading",kipp_maps!H:K,4,FALSE)</f>
        <v>3</v>
      </c>
      <c r="R2597">
        <f>VLOOKUP(A2597&amp;"|"&amp;"Spring"&amp;"|"&amp;"Reading",kipp_maps!H:I,2,FALSE)</f>
        <v>177</v>
      </c>
      <c r="S2597">
        <f>VLOOKUP(A2597&amp;"|"&amp;"Spring"&amp;"|"&amp;"Reading",kipp_maps!H:J,3,FALSE)</f>
        <v>93</v>
      </c>
      <c r="T2597">
        <f>VLOOKUP(A2597&amp;"|"&amp;"Spring"&amp;"|"&amp;"Reading",kipp_maps!H:K,4,FALSE)</f>
        <v>4</v>
      </c>
      <c r="U2597">
        <f>VLOOKUP(A2597&amp;"|"&amp;"Fall"&amp;"|"&amp;"Reading",kipp_maps!H:L,5,FALSE)</f>
        <v>16</v>
      </c>
      <c r="V2597">
        <f t="shared" si="162"/>
        <v>30</v>
      </c>
      <c r="W2597">
        <f t="shared" si="163"/>
        <v>14</v>
      </c>
    </row>
    <row r="2598" spans="1:23" x14ac:dyDescent="0.25">
      <c r="A2598">
        <v>22460</v>
      </c>
      <c r="B2598" t="str">
        <f>VLOOKUP(A2598,kipp_maps!A:B,2,FALSE)</f>
        <v>School G</v>
      </c>
      <c r="C2598">
        <f>VLOOKUP(A2598,kipp_maps!A:C,3,FALSE)</f>
        <v>0</v>
      </c>
      <c r="D2598">
        <f>VLOOKUP(A2598,kipp_maps!A:D,4,FALSE)</f>
        <v>2019</v>
      </c>
      <c r="E2598" t="str">
        <f>VLOOKUP(A2598,kipp_maps!A:E,5,FALSE)</f>
        <v>GenEd</v>
      </c>
      <c r="F2598">
        <f>VLOOKUP(A2598&amp;"|"&amp;"Fall"&amp;"|"&amp;"Math",kipp_maps!H:I,2,FALSE)</f>
        <v>126</v>
      </c>
      <c r="G2598">
        <f>VLOOKUP(A2598&amp;"|"&amp;"Fall"&amp;"|"&amp;"Math",kipp_maps!H:J,3,FALSE)</f>
        <v>18</v>
      </c>
      <c r="H2598">
        <f>VLOOKUP(A2598&amp;"|"&amp;"Fall"&amp;"|"&amp;"Math",kipp_maps!H:K,4,FALSE)</f>
        <v>1</v>
      </c>
      <c r="I2598">
        <f>VLOOKUP(A2598&amp;"|"&amp;"Spring"&amp;"|"&amp;"Math",kipp_maps!H:I,2,FALSE)</f>
        <v>159</v>
      </c>
      <c r="J2598">
        <f>VLOOKUP(A2598&amp;"|"&amp;"Spring"&amp;"|"&amp;"Math",kipp_maps!H:J,3,FALSE)</f>
        <v>50</v>
      </c>
      <c r="K2598">
        <f>VLOOKUP(A2598&amp;"|"&amp;"Spring"&amp;"|"&amp;"Math",kipp_maps!H:K,4,FALSE)</f>
        <v>3</v>
      </c>
      <c r="L2598">
        <f>VLOOKUP(A2598&amp;"|"&amp;"Fall"&amp;"|"&amp;"Math",kipp_maps!H:L,5,FALSE)</f>
        <v>22</v>
      </c>
      <c r="M2598">
        <f t="shared" si="160"/>
        <v>33</v>
      </c>
      <c r="N2598">
        <f t="shared" si="161"/>
        <v>11</v>
      </c>
      <c r="O2598">
        <f>VLOOKUP(A2598&amp;"|"&amp;"Fall"&amp;"|"&amp;"Reading",kipp_maps!H:I,2,FALSE)</f>
        <v>130</v>
      </c>
      <c r="P2598">
        <f>VLOOKUP(A2598&amp;"|"&amp;"Fall"&amp;"|"&amp;"Reading",kipp_maps!H:J,3,FALSE)</f>
        <v>21</v>
      </c>
      <c r="Q2598">
        <f>VLOOKUP(A2598&amp;"|"&amp;"Fall"&amp;"|"&amp;"Reading",kipp_maps!H:K,4,FALSE)</f>
        <v>1</v>
      </c>
      <c r="R2598">
        <f>VLOOKUP(A2598&amp;"|"&amp;"Spring"&amp;"|"&amp;"Reading",kipp_maps!H:I,2,FALSE)</f>
        <v>159</v>
      </c>
      <c r="S2598">
        <f>VLOOKUP(A2598&amp;"|"&amp;"Spring"&amp;"|"&amp;"Reading",kipp_maps!H:J,3,FALSE)</f>
        <v>53</v>
      </c>
      <c r="T2598">
        <f>VLOOKUP(A2598&amp;"|"&amp;"Spring"&amp;"|"&amp;"Reading",kipp_maps!H:K,4,FALSE)</f>
        <v>3</v>
      </c>
      <c r="U2598">
        <f>VLOOKUP(A2598&amp;"|"&amp;"Fall"&amp;"|"&amp;"Reading",kipp_maps!H:L,5,FALSE)</f>
        <v>20</v>
      </c>
      <c r="V2598">
        <f t="shared" si="162"/>
        <v>29</v>
      </c>
      <c r="W2598">
        <f t="shared" si="163"/>
        <v>9</v>
      </c>
    </row>
    <row r="2599" spans="1:23" x14ac:dyDescent="0.25">
      <c r="A2599">
        <v>22683</v>
      </c>
      <c r="B2599" t="str">
        <f>VLOOKUP(A2599,kipp_maps!A:B,2,FALSE)</f>
        <v>School G</v>
      </c>
      <c r="C2599">
        <f>VLOOKUP(A2599,kipp_maps!A:C,3,FALSE)</f>
        <v>0</v>
      </c>
      <c r="D2599">
        <f>VLOOKUP(A2599,kipp_maps!A:D,4,FALSE)</f>
        <v>2019</v>
      </c>
      <c r="E2599" t="str">
        <f>VLOOKUP(A2599,kipp_maps!A:E,5,FALSE)</f>
        <v>GenEd</v>
      </c>
      <c r="F2599">
        <f>VLOOKUP(A2599&amp;"|"&amp;"Fall"&amp;"|"&amp;"Math",kipp_maps!H:I,2,FALSE)</f>
        <v>143</v>
      </c>
      <c r="G2599">
        <f>VLOOKUP(A2599&amp;"|"&amp;"Fall"&amp;"|"&amp;"Math",kipp_maps!H:J,3,FALSE)</f>
        <v>58</v>
      </c>
      <c r="H2599">
        <f>VLOOKUP(A2599&amp;"|"&amp;"Fall"&amp;"|"&amp;"Math",kipp_maps!H:K,4,FALSE)</f>
        <v>3</v>
      </c>
      <c r="I2599">
        <f>VLOOKUP(A2599&amp;"|"&amp;"Spring"&amp;"|"&amp;"Math",kipp_maps!H:I,2,FALSE)</f>
        <v>169</v>
      </c>
      <c r="J2599">
        <f>VLOOKUP(A2599&amp;"|"&amp;"Spring"&amp;"|"&amp;"Math",kipp_maps!H:J,3,FALSE)</f>
        <v>76</v>
      </c>
      <c r="K2599">
        <f>VLOOKUP(A2599&amp;"|"&amp;"Spring"&amp;"|"&amp;"Math",kipp_maps!H:K,4,FALSE)</f>
        <v>4</v>
      </c>
      <c r="L2599">
        <f>VLOOKUP(A2599&amp;"|"&amp;"Fall"&amp;"|"&amp;"Math",kipp_maps!H:L,5,FALSE)</f>
        <v>18</v>
      </c>
      <c r="M2599">
        <f t="shared" si="160"/>
        <v>26</v>
      </c>
      <c r="N2599">
        <f t="shared" si="161"/>
        <v>8</v>
      </c>
      <c r="O2599">
        <f>VLOOKUP(A2599&amp;"|"&amp;"Fall"&amp;"|"&amp;"Reading",kipp_maps!H:I,2,FALSE)</f>
        <v>148</v>
      </c>
      <c r="P2599">
        <f>VLOOKUP(A2599&amp;"|"&amp;"Fall"&amp;"|"&amp;"Reading",kipp_maps!H:J,3,FALSE)</f>
        <v>70</v>
      </c>
      <c r="Q2599">
        <f>VLOOKUP(A2599&amp;"|"&amp;"Fall"&amp;"|"&amp;"Reading",kipp_maps!H:K,4,FALSE)</f>
        <v>3</v>
      </c>
      <c r="R2599">
        <f>VLOOKUP(A2599&amp;"|"&amp;"Spring"&amp;"|"&amp;"Reading",kipp_maps!H:I,2,FALSE)</f>
        <v>167</v>
      </c>
      <c r="S2599">
        <f>VLOOKUP(A2599&amp;"|"&amp;"Spring"&amp;"|"&amp;"Reading",kipp_maps!H:J,3,FALSE)</f>
        <v>76</v>
      </c>
      <c r="T2599">
        <f>VLOOKUP(A2599&amp;"|"&amp;"Spring"&amp;"|"&amp;"Reading",kipp_maps!H:K,4,FALSE)</f>
        <v>4</v>
      </c>
      <c r="U2599">
        <f>VLOOKUP(A2599&amp;"|"&amp;"Fall"&amp;"|"&amp;"Reading",kipp_maps!H:L,5,FALSE)</f>
        <v>16</v>
      </c>
      <c r="V2599">
        <f t="shared" si="162"/>
        <v>19</v>
      </c>
      <c r="W2599">
        <f t="shared" si="163"/>
        <v>3</v>
      </c>
    </row>
    <row r="2600" spans="1:23" x14ac:dyDescent="0.25">
      <c r="A2600">
        <v>17512</v>
      </c>
      <c r="B2600" t="str">
        <f>VLOOKUP(A2600,kipp_maps!A:B,2,FALSE)</f>
        <v>School G</v>
      </c>
      <c r="C2600">
        <f>VLOOKUP(A2600,kipp_maps!A:C,3,FALSE)</f>
        <v>0</v>
      </c>
      <c r="D2600">
        <f>VLOOKUP(A2600,kipp_maps!A:D,4,FALSE)</f>
        <v>2019</v>
      </c>
      <c r="E2600" t="str">
        <f>VLOOKUP(A2600,kipp_maps!A:E,5,FALSE)</f>
        <v>GenEd</v>
      </c>
      <c r="F2600">
        <f>VLOOKUP(A2600&amp;"|"&amp;"Fall"&amp;"|"&amp;"Math",kipp_maps!H:I,2,FALSE)</f>
        <v>129</v>
      </c>
      <c r="G2600">
        <f>VLOOKUP(A2600&amp;"|"&amp;"Fall"&amp;"|"&amp;"Math",kipp_maps!H:J,3,FALSE)</f>
        <v>23</v>
      </c>
      <c r="H2600">
        <f>VLOOKUP(A2600&amp;"|"&amp;"Fall"&amp;"|"&amp;"Math",kipp_maps!H:K,4,FALSE)</f>
        <v>1</v>
      </c>
      <c r="I2600">
        <f>VLOOKUP(A2600&amp;"|"&amp;"Spring"&amp;"|"&amp;"Math",kipp_maps!H:I,2,FALSE)</f>
        <v>145</v>
      </c>
      <c r="J2600">
        <f>VLOOKUP(A2600&amp;"|"&amp;"Spring"&amp;"|"&amp;"Math",kipp_maps!H:J,3,FALSE)</f>
        <v>15</v>
      </c>
      <c r="K2600">
        <f>VLOOKUP(A2600&amp;"|"&amp;"Spring"&amp;"|"&amp;"Math",kipp_maps!H:K,4,FALSE)</f>
        <v>1</v>
      </c>
      <c r="L2600">
        <f>VLOOKUP(A2600&amp;"|"&amp;"Fall"&amp;"|"&amp;"Math",kipp_maps!H:L,5,FALSE)</f>
        <v>21</v>
      </c>
      <c r="M2600">
        <f t="shared" si="160"/>
        <v>16</v>
      </c>
      <c r="N2600">
        <f t="shared" si="161"/>
        <v>-5</v>
      </c>
      <c r="O2600">
        <f>VLOOKUP(A2600&amp;"|"&amp;"Fall"&amp;"|"&amp;"Reading",kipp_maps!H:I,2,FALSE)</f>
        <v>129</v>
      </c>
      <c r="P2600">
        <f>VLOOKUP(A2600&amp;"|"&amp;"Fall"&amp;"|"&amp;"Reading",kipp_maps!H:J,3,FALSE)</f>
        <v>19</v>
      </c>
      <c r="Q2600">
        <f>VLOOKUP(A2600&amp;"|"&amp;"Fall"&amp;"|"&amp;"Reading",kipp_maps!H:K,4,FALSE)</f>
        <v>1</v>
      </c>
      <c r="R2600">
        <f>VLOOKUP(A2600&amp;"|"&amp;"Spring"&amp;"|"&amp;"Reading",kipp_maps!H:I,2,FALSE)</f>
        <v>149</v>
      </c>
      <c r="S2600">
        <f>VLOOKUP(A2600&amp;"|"&amp;"Spring"&amp;"|"&amp;"Reading",kipp_maps!H:J,3,FALSE)</f>
        <v>24</v>
      </c>
      <c r="T2600">
        <f>VLOOKUP(A2600&amp;"|"&amp;"Spring"&amp;"|"&amp;"Reading",kipp_maps!H:K,4,FALSE)</f>
        <v>1</v>
      </c>
      <c r="U2600">
        <f>VLOOKUP(A2600&amp;"|"&amp;"Fall"&amp;"|"&amp;"Reading",kipp_maps!H:L,5,FALSE)</f>
        <v>20</v>
      </c>
      <c r="V2600">
        <f t="shared" si="162"/>
        <v>20</v>
      </c>
      <c r="W2600">
        <f t="shared" si="163"/>
        <v>0</v>
      </c>
    </row>
    <row r="2601" spans="1:23" x14ac:dyDescent="0.25">
      <c r="A2601">
        <v>27740</v>
      </c>
      <c r="B2601" t="str">
        <f>VLOOKUP(A2601,kipp_maps!A:B,2,FALSE)</f>
        <v>School G</v>
      </c>
      <c r="C2601">
        <f>VLOOKUP(A2601,kipp_maps!A:C,3,FALSE)</f>
        <v>0</v>
      </c>
      <c r="D2601">
        <f>VLOOKUP(A2601,kipp_maps!A:D,4,FALSE)</f>
        <v>2019</v>
      </c>
      <c r="E2601" t="str">
        <f>VLOOKUP(A2601,kipp_maps!A:E,5,FALSE)</f>
        <v>GenEd</v>
      </c>
      <c r="F2601">
        <f>VLOOKUP(A2601&amp;"|"&amp;"Fall"&amp;"|"&amp;"Math",kipp_maps!H:I,2,FALSE)</f>
        <v>141</v>
      </c>
      <c r="G2601">
        <f>VLOOKUP(A2601&amp;"|"&amp;"Fall"&amp;"|"&amp;"Math",kipp_maps!H:J,3,FALSE)</f>
        <v>53</v>
      </c>
      <c r="H2601">
        <f>VLOOKUP(A2601&amp;"|"&amp;"Fall"&amp;"|"&amp;"Math",kipp_maps!H:K,4,FALSE)</f>
        <v>3</v>
      </c>
      <c r="I2601">
        <f>VLOOKUP(A2601&amp;"|"&amp;"Spring"&amp;"|"&amp;"Math",kipp_maps!H:I,2,FALSE)</f>
        <v>170</v>
      </c>
      <c r="J2601">
        <f>VLOOKUP(A2601&amp;"|"&amp;"Spring"&amp;"|"&amp;"Math",kipp_maps!H:J,3,FALSE)</f>
        <v>79</v>
      </c>
      <c r="K2601">
        <f>VLOOKUP(A2601&amp;"|"&amp;"Spring"&amp;"|"&amp;"Math",kipp_maps!H:K,4,FALSE)</f>
        <v>4</v>
      </c>
      <c r="L2601">
        <f>VLOOKUP(A2601&amp;"|"&amp;"Fall"&amp;"|"&amp;"Math",kipp_maps!H:L,5,FALSE)</f>
        <v>19</v>
      </c>
      <c r="M2601">
        <f t="shared" si="160"/>
        <v>29</v>
      </c>
      <c r="N2601">
        <f t="shared" si="161"/>
        <v>10</v>
      </c>
      <c r="O2601">
        <f>VLOOKUP(A2601&amp;"|"&amp;"Fall"&amp;"|"&amp;"Reading",kipp_maps!H:I,2,FALSE)</f>
        <v>148</v>
      </c>
      <c r="P2601">
        <f>VLOOKUP(A2601&amp;"|"&amp;"Fall"&amp;"|"&amp;"Reading",kipp_maps!H:J,3,FALSE)</f>
        <v>70</v>
      </c>
      <c r="Q2601">
        <f>VLOOKUP(A2601&amp;"|"&amp;"Fall"&amp;"|"&amp;"Reading",kipp_maps!H:K,4,FALSE)</f>
        <v>3</v>
      </c>
      <c r="R2601">
        <f>VLOOKUP(A2601&amp;"|"&amp;"Spring"&amp;"|"&amp;"Reading",kipp_maps!H:I,2,FALSE)</f>
        <v>180</v>
      </c>
      <c r="S2601">
        <f>VLOOKUP(A2601&amp;"|"&amp;"Spring"&amp;"|"&amp;"Reading",kipp_maps!H:J,3,FALSE)</f>
        <v>96</v>
      </c>
      <c r="T2601">
        <f>VLOOKUP(A2601&amp;"|"&amp;"Spring"&amp;"|"&amp;"Reading",kipp_maps!H:K,4,FALSE)</f>
        <v>4</v>
      </c>
      <c r="U2601">
        <f>VLOOKUP(A2601&amp;"|"&amp;"Fall"&amp;"|"&amp;"Reading",kipp_maps!H:L,5,FALSE)</f>
        <v>16</v>
      </c>
      <c r="V2601">
        <f t="shared" si="162"/>
        <v>32</v>
      </c>
      <c r="W2601">
        <f t="shared" si="163"/>
        <v>16</v>
      </c>
    </row>
    <row r="2602" spans="1:23" x14ac:dyDescent="0.25">
      <c r="A2602">
        <v>14508</v>
      </c>
      <c r="B2602" t="str">
        <f>VLOOKUP(A2602,kipp_maps!A:B,2,FALSE)</f>
        <v>School G</v>
      </c>
      <c r="C2602">
        <f>VLOOKUP(A2602,kipp_maps!A:C,3,FALSE)</f>
        <v>0</v>
      </c>
      <c r="D2602">
        <f>VLOOKUP(A2602,kipp_maps!A:D,4,FALSE)</f>
        <v>2019</v>
      </c>
      <c r="E2602" t="str">
        <f>VLOOKUP(A2602,kipp_maps!A:E,5,FALSE)</f>
        <v>GenEd</v>
      </c>
      <c r="F2602">
        <f>VLOOKUP(A2602&amp;"|"&amp;"Fall"&amp;"|"&amp;"Math",kipp_maps!H:I,2,FALSE)</f>
        <v>123</v>
      </c>
      <c r="G2602">
        <f>VLOOKUP(A2602&amp;"|"&amp;"Fall"&amp;"|"&amp;"Math",kipp_maps!H:J,3,FALSE)</f>
        <v>13</v>
      </c>
      <c r="H2602">
        <f>VLOOKUP(A2602&amp;"|"&amp;"Fall"&amp;"|"&amp;"Math",kipp_maps!H:K,4,FALSE)</f>
        <v>1</v>
      </c>
      <c r="I2602">
        <f>VLOOKUP(A2602&amp;"|"&amp;"Spring"&amp;"|"&amp;"Math",kipp_maps!H:I,2,FALSE)</f>
        <v>147</v>
      </c>
      <c r="J2602">
        <f>VLOOKUP(A2602&amp;"|"&amp;"Spring"&amp;"|"&amp;"Math",kipp_maps!H:J,3,FALSE)</f>
        <v>19</v>
      </c>
      <c r="K2602">
        <f>VLOOKUP(A2602&amp;"|"&amp;"Spring"&amp;"|"&amp;"Math",kipp_maps!H:K,4,FALSE)</f>
        <v>1</v>
      </c>
      <c r="L2602">
        <f>VLOOKUP(A2602&amp;"|"&amp;"Fall"&amp;"|"&amp;"Math",kipp_maps!H:L,5,FALSE)</f>
        <v>23</v>
      </c>
      <c r="M2602">
        <f t="shared" si="160"/>
        <v>24</v>
      </c>
      <c r="N2602">
        <f t="shared" si="161"/>
        <v>1</v>
      </c>
      <c r="O2602">
        <f>VLOOKUP(A2602&amp;"|"&amp;"Fall"&amp;"|"&amp;"Reading",kipp_maps!H:I,2,FALSE)</f>
        <v>134</v>
      </c>
      <c r="P2602">
        <f>VLOOKUP(A2602&amp;"|"&amp;"Fall"&amp;"|"&amp;"Reading",kipp_maps!H:J,3,FALSE)</f>
        <v>30</v>
      </c>
      <c r="Q2602">
        <f>VLOOKUP(A2602&amp;"|"&amp;"Fall"&amp;"|"&amp;"Reading",kipp_maps!H:K,4,FALSE)</f>
        <v>2</v>
      </c>
      <c r="R2602">
        <f>VLOOKUP(A2602&amp;"|"&amp;"Spring"&amp;"|"&amp;"Reading",kipp_maps!H:I,2,FALSE)</f>
        <v>142</v>
      </c>
      <c r="S2602">
        <f>VLOOKUP(A2602&amp;"|"&amp;"Spring"&amp;"|"&amp;"Reading",kipp_maps!H:J,3,FALSE)</f>
        <v>10</v>
      </c>
      <c r="T2602">
        <f>VLOOKUP(A2602&amp;"|"&amp;"Spring"&amp;"|"&amp;"Reading",kipp_maps!H:K,4,FALSE)</f>
        <v>1</v>
      </c>
      <c r="U2602">
        <f>VLOOKUP(A2602&amp;"|"&amp;"Fall"&amp;"|"&amp;"Reading",kipp_maps!H:L,5,FALSE)</f>
        <v>19</v>
      </c>
      <c r="V2602">
        <f t="shared" si="162"/>
        <v>8</v>
      </c>
      <c r="W2602">
        <f t="shared" si="163"/>
        <v>-11</v>
      </c>
    </row>
    <row r="2603" spans="1:23" x14ac:dyDescent="0.25">
      <c r="A2603">
        <v>13146</v>
      </c>
      <c r="B2603" t="str">
        <f>VLOOKUP(A2603,kipp_maps!A:B,2,FALSE)</f>
        <v>School E</v>
      </c>
      <c r="C2603">
        <f>VLOOKUP(A2603,kipp_maps!A:C,3,FALSE)</f>
        <v>0</v>
      </c>
      <c r="D2603">
        <f>VLOOKUP(A2603,kipp_maps!A:D,4,FALSE)</f>
        <v>2019</v>
      </c>
      <c r="E2603" t="str">
        <f>VLOOKUP(A2603,kipp_maps!A:E,5,FALSE)</f>
        <v>GenEd</v>
      </c>
      <c r="F2603">
        <f>VLOOKUP(A2603&amp;"|"&amp;"Fall"&amp;"|"&amp;"Math",kipp_maps!H:I,2,FALSE)</f>
        <v>140</v>
      </c>
      <c r="G2603">
        <f>VLOOKUP(A2603&amp;"|"&amp;"Fall"&amp;"|"&amp;"Math",kipp_maps!H:J,3,FALSE)</f>
        <v>50</v>
      </c>
      <c r="H2603">
        <f>VLOOKUP(A2603&amp;"|"&amp;"Fall"&amp;"|"&amp;"Math",kipp_maps!H:K,4,FALSE)</f>
        <v>3</v>
      </c>
      <c r="I2603">
        <f>VLOOKUP(A2603&amp;"|"&amp;"Spring"&amp;"|"&amp;"Math",kipp_maps!H:I,2,FALSE)</f>
        <v>178</v>
      </c>
      <c r="J2603">
        <f>VLOOKUP(A2603&amp;"|"&amp;"Spring"&amp;"|"&amp;"Math",kipp_maps!H:J,3,FALSE)</f>
        <v>92</v>
      </c>
      <c r="K2603">
        <f>VLOOKUP(A2603&amp;"|"&amp;"Spring"&amp;"|"&amp;"Math",kipp_maps!H:K,4,FALSE)</f>
        <v>4</v>
      </c>
      <c r="L2603">
        <f>VLOOKUP(A2603&amp;"|"&amp;"Fall"&amp;"|"&amp;"Math",kipp_maps!H:L,5,FALSE)</f>
        <v>19</v>
      </c>
      <c r="M2603">
        <f t="shared" si="160"/>
        <v>38</v>
      </c>
      <c r="N2603">
        <f t="shared" si="161"/>
        <v>19</v>
      </c>
      <c r="O2603">
        <f>VLOOKUP(A2603&amp;"|"&amp;"Fall"&amp;"|"&amp;"Reading",kipp_maps!H:I,2,FALSE)</f>
        <v>144</v>
      </c>
      <c r="P2603">
        <f>VLOOKUP(A2603&amp;"|"&amp;"Fall"&amp;"|"&amp;"Reading",kipp_maps!H:J,3,FALSE)</f>
        <v>59</v>
      </c>
      <c r="Q2603">
        <f>VLOOKUP(A2603&amp;"|"&amp;"Fall"&amp;"|"&amp;"Reading",kipp_maps!H:K,4,FALSE)</f>
        <v>3</v>
      </c>
      <c r="R2603">
        <f>VLOOKUP(A2603&amp;"|"&amp;"Spring"&amp;"|"&amp;"Reading",kipp_maps!H:I,2,FALSE)</f>
        <v>179</v>
      </c>
      <c r="S2603">
        <f>VLOOKUP(A2603&amp;"|"&amp;"Spring"&amp;"|"&amp;"Reading",kipp_maps!H:J,3,FALSE)</f>
        <v>95</v>
      </c>
      <c r="T2603">
        <f>VLOOKUP(A2603&amp;"|"&amp;"Spring"&amp;"|"&amp;"Reading",kipp_maps!H:K,4,FALSE)</f>
        <v>4</v>
      </c>
      <c r="U2603">
        <f>VLOOKUP(A2603&amp;"|"&amp;"Fall"&amp;"|"&amp;"Reading",kipp_maps!H:L,5,FALSE)</f>
        <v>16</v>
      </c>
      <c r="V2603">
        <f t="shared" si="162"/>
        <v>35</v>
      </c>
      <c r="W2603">
        <f t="shared" si="163"/>
        <v>19</v>
      </c>
    </row>
    <row r="2604" spans="1:23" x14ac:dyDescent="0.25">
      <c r="A2604">
        <v>14335</v>
      </c>
      <c r="B2604" t="str">
        <f>VLOOKUP(A2604,kipp_maps!A:B,2,FALSE)</f>
        <v>School E</v>
      </c>
      <c r="C2604">
        <f>VLOOKUP(A2604,kipp_maps!A:C,3,FALSE)</f>
        <v>0</v>
      </c>
      <c r="D2604">
        <f>VLOOKUP(A2604,kipp_maps!A:D,4,FALSE)</f>
        <v>2019</v>
      </c>
      <c r="E2604" t="str">
        <f>VLOOKUP(A2604,kipp_maps!A:E,5,FALSE)</f>
        <v>GenEd</v>
      </c>
      <c r="F2604">
        <f>VLOOKUP(A2604&amp;"|"&amp;"Fall"&amp;"|"&amp;"Math",kipp_maps!H:I,2,FALSE)</f>
        <v>131</v>
      </c>
      <c r="G2604">
        <f>VLOOKUP(A2604&amp;"|"&amp;"Fall"&amp;"|"&amp;"Math",kipp_maps!H:J,3,FALSE)</f>
        <v>27</v>
      </c>
      <c r="H2604">
        <f>VLOOKUP(A2604&amp;"|"&amp;"Fall"&amp;"|"&amp;"Math",kipp_maps!H:K,4,FALSE)</f>
        <v>2</v>
      </c>
      <c r="I2604">
        <f>VLOOKUP(A2604&amp;"|"&amp;"Spring"&amp;"|"&amp;"Math",kipp_maps!H:I,2,FALSE)</f>
        <v>172</v>
      </c>
      <c r="J2604">
        <f>VLOOKUP(A2604&amp;"|"&amp;"Spring"&amp;"|"&amp;"Math",kipp_maps!H:J,3,FALSE)</f>
        <v>83</v>
      </c>
      <c r="K2604">
        <f>VLOOKUP(A2604&amp;"|"&amp;"Spring"&amp;"|"&amp;"Math",kipp_maps!H:K,4,FALSE)</f>
        <v>4</v>
      </c>
      <c r="L2604">
        <f>VLOOKUP(A2604&amp;"|"&amp;"Fall"&amp;"|"&amp;"Math",kipp_maps!H:L,5,FALSE)</f>
        <v>21</v>
      </c>
      <c r="M2604">
        <f t="shared" si="160"/>
        <v>41</v>
      </c>
      <c r="N2604">
        <f t="shared" si="161"/>
        <v>20</v>
      </c>
      <c r="O2604">
        <f>VLOOKUP(A2604&amp;"|"&amp;"Fall"&amp;"|"&amp;"Reading",kipp_maps!H:I,2,FALSE)</f>
        <v>142</v>
      </c>
      <c r="P2604">
        <f>VLOOKUP(A2604&amp;"|"&amp;"Fall"&amp;"|"&amp;"Reading",kipp_maps!H:J,3,FALSE)</f>
        <v>53</v>
      </c>
      <c r="Q2604">
        <f>VLOOKUP(A2604&amp;"|"&amp;"Fall"&amp;"|"&amp;"Reading",kipp_maps!H:K,4,FALSE)</f>
        <v>3</v>
      </c>
      <c r="R2604">
        <f>VLOOKUP(A2604&amp;"|"&amp;"Spring"&amp;"|"&amp;"Reading",kipp_maps!H:I,2,FALSE)</f>
        <v>159</v>
      </c>
      <c r="S2604">
        <f>VLOOKUP(A2604&amp;"|"&amp;"Spring"&amp;"|"&amp;"Reading",kipp_maps!H:J,3,FALSE)</f>
        <v>53</v>
      </c>
      <c r="T2604">
        <f>VLOOKUP(A2604&amp;"|"&amp;"Spring"&amp;"|"&amp;"Reading",kipp_maps!H:K,4,FALSE)</f>
        <v>3</v>
      </c>
      <c r="U2604">
        <f>VLOOKUP(A2604&amp;"|"&amp;"Fall"&amp;"|"&amp;"Reading",kipp_maps!H:L,5,FALSE)</f>
        <v>17</v>
      </c>
      <c r="V2604">
        <f t="shared" si="162"/>
        <v>17</v>
      </c>
      <c r="W2604">
        <f t="shared" si="163"/>
        <v>0</v>
      </c>
    </row>
    <row r="2605" spans="1:23" x14ac:dyDescent="0.25">
      <c r="A2605">
        <v>29664</v>
      </c>
      <c r="B2605" t="str">
        <f>VLOOKUP(A2605,kipp_maps!A:B,2,FALSE)</f>
        <v>School E</v>
      </c>
      <c r="C2605">
        <f>VLOOKUP(A2605,kipp_maps!A:C,3,FALSE)</f>
        <v>0</v>
      </c>
      <c r="D2605">
        <f>VLOOKUP(A2605,kipp_maps!A:D,4,FALSE)</f>
        <v>2019</v>
      </c>
      <c r="E2605" t="str">
        <f>VLOOKUP(A2605,kipp_maps!A:E,5,FALSE)</f>
        <v>GenEd</v>
      </c>
      <c r="F2605">
        <f>VLOOKUP(A2605&amp;"|"&amp;"Fall"&amp;"|"&amp;"Math",kipp_maps!H:I,2,FALSE)</f>
        <v>130</v>
      </c>
      <c r="G2605">
        <f>VLOOKUP(A2605&amp;"|"&amp;"Fall"&amp;"|"&amp;"Math",kipp_maps!H:J,3,FALSE)</f>
        <v>25</v>
      </c>
      <c r="H2605">
        <f>VLOOKUP(A2605&amp;"|"&amp;"Fall"&amp;"|"&amp;"Math",kipp_maps!H:K,4,FALSE)</f>
        <v>2</v>
      </c>
      <c r="I2605">
        <f>VLOOKUP(A2605&amp;"|"&amp;"Spring"&amp;"|"&amp;"Math",kipp_maps!H:I,2,FALSE)</f>
        <v>163</v>
      </c>
      <c r="J2605">
        <f>VLOOKUP(A2605&amp;"|"&amp;"Spring"&amp;"|"&amp;"Math",kipp_maps!H:J,3,FALSE)</f>
        <v>61</v>
      </c>
      <c r="K2605">
        <f>VLOOKUP(A2605&amp;"|"&amp;"Spring"&amp;"|"&amp;"Math",kipp_maps!H:K,4,FALSE)</f>
        <v>3</v>
      </c>
      <c r="L2605">
        <f>VLOOKUP(A2605&amp;"|"&amp;"Fall"&amp;"|"&amp;"Math",kipp_maps!H:L,5,FALSE)</f>
        <v>21</v>
      </c>
      <c r="M2605">
        <f t="shared" si="160"/>
        <v>33</v>
      </c>
      <c r="N2605">
        <f t="shared" si="161"/>
        <v>12</v>
      </c>
      <c r="O2605">
        <f>VLOOKUP(A2605&amp;"|"&amp;"Fall"&amp;"|"&amp;"Reading",kipp_maps!H:I,2,FALSE)</f>
        <v>137</v>
      </c>
      <c r="P2605">
        <f>VLOOKUP(A2605&amp;"|"&amp;"Fall"&amp;"|"&amp;"Reading",kipp_maps!H:J,3,FALSE)</f>
        <v>38</v>
      </c>
      <c r="Q2605">
        <f>VLOOKUP(A2605&amp;"|"&amp;"Fall"&amp;"|"&amp;"Reading",kipp_maps!H:K,4,FALSE)</f>
        <v>2</v>
      </c>
      <c r="R2605">
        <f>VLOOKUP(A2605&amp;"|"&amp;"Spring"&amp;"|"&amp;"Reading",kipp_maps!H:I,2,FALSE)</f>
        <v>161</v>
      </c>
      <c r="S2605">
        <f>VLOOKUP(A2605&amp;"|"&amp;"Spring"&amp;"|"&amp;"Reading",kipp_maps!H:J,3,FALSE)</f>
        <v>59</v>
      </c>
      <c r="T2605">
        <f>VLOOKUP(A2605&amp;"|"&amp;"Spring"&amp;"|"&amp;"Reading",kipp_maps!H:K,4,FALSE)</f>
        <v>3</v>
      </c>
      <c r="U2605">
        <f>VLOOKUP(A2605&amp;"|"&amp;"Fall"&amp;"|"&amp;"Reading",kipp_maps!H:L,5,FALSE)</f>
        <v>18</v>
      </c>
      <c r="V2605">
        <f t="shared" si="162"/>
        <v>24</v>
      </c>
      <c r="W2605">
        <f t="shared" si="163"/>
        <v>6</v>
      </c>
    </row>
    <row r="2606" spans="1:23" x14ac:dyDescent="0.25">
      <c r="A2606">
        <v>17085</v>
      </c>
      <c r="B2606" t="str">
        <f>VLOOKUP(A2606,kipp_maps!A:B,2,FALSE)</f>
        <v>School E</v>
      </c>
      <c r="C2606">
        <f>VLOOKUP(A2606,kipp_maps!A:C,3,FALSE)</f>
        <v>0</v>
      </c>
      <c r="D2606">
        <f>VLOOKUP(A2606,kipp_maps!A:D,4,FALSE)</f>
        <v>2019</v>
      </c>
      <c r="E2606" t="str">
        <f>VLOOKUP(A2606,kipp_maps!A:E,5,FALSE)</f>
        <v>Tier 2</v>
      </c>
      <c r="F2606">
        <f>VLOOKUP(A2606&amp;"|"&amp;"Fall"&amp;"|"&amp;"Math",kipp_maps!H:I,2,FALSE)</f>
        <v>124</v>
      </c>
      <c r="G2606">
        <f>VLOOKUP(A2606&amp;"|"&amp;"Fall"&amp;"|"&amp;"Math",kipp_maps!H:J,3,FALSE)</f>
        <v>14</v>
      </c>
      <c r="H2606">
        <f>VLOOKUP(A2606&amp;"|"&amp;"Fall"&amp;"|"&amp;"Math",kipp_maps!H:K,4,FALSE)</f>
        <v>1</v>
      </c>
      <c r="I2606">
        <f>VLOOKUP(A2606&amp;"|"&amp;"Spring"&amp;"|"&amp;"Math",kipp_maps!H:I,2,FALSE)</f>
        <v>143</v>
      </c>
      <c r="J2606">
        <f>VLOOKUP(A2606&amp;"|"&amp;"Spring"&amp;"|"&amp;"Math",kipp_maps!H:J,3,FALSE)</f>
        <v>12</v>
      </c>
      <c r="K2606">
        <f>VLOOKUP(A2606&amp;"|"&amp;"Spring"&amp;"|"&amp;"Math",kipp_maps!H:K,4,FALSE)</f>
        <v>1</v>
      </c>
      <c r="L2606">
        <f>VLOOKUP(A2606&amp;"|"&amp;"Fall"&amp;"|"&amp;"Math",kipp_maps!H:L,5,FALSE)</f>
        <v>23</v>
      </c>
      <c r="M2606">
        <f t="shared" si="160"/>
        <v>19</v>
      </c>
      <c r="N2606">
        <f t="shared" si="161"/>
        <v>-4</v>
      </c>
      <c r="O2606">
        <f>VLOOKUP(A2606&amp;"|"&amp;"Fall"&amp;"|"&amp;"Reading",kipp_maps!H:I,2,FALSE)</f>
        <v>134</v>
      </c>
      <c r="P2606">
        <f>VLOOKUP(A2606&amp;"|"&amp;"Fall"&amp;"|"&amp;"Reading",kipp_maps!H:J,3,FALSE)</f>
        <v>30</v>
      </c>
      <c r="Q2606">
        <f>VLOOKUP(A2606&amp;"|"&amp;"Fall"&amp;"|"&amp;"Reading",kipp_maps!H:K,4,FALSE)</f>
        <v>2</v>
      </c>
      <c r="R2606">
        <f>VLOOKUP(A2606&amp;"|"&amp;"Spring"&amp;"|"&amp;"Reading",kipp_maps!H:I,2,FALSE)</f>
        <v>147</v>
      </c>
      <c r="S2606">
        <f>VLOOKUP(A2606&amp;"|"&amp;"Spring"&amp;"|"&amp;"Reading",kipp_maps!H:J,3,FALSE)</f>
        <v>19</v>
      </c>
      <c r="T2606">
        <f>VLOOKUP(A2606&amp;"|"&amp;"Spring"&amp;"|"&amp;"Reading",kipp_maps!H:K,4,FALSE)</f>
        <v>1</v>
      </c>
      <c r="U2606">
        <f>VLOOKUP(A2606&amp;"|"&amp;"Fall"&amp;"|"&amp;"Reading",kipp_maps!H:L,5,FALSE)</f>
        <v>19</v>
      </c>
      <c r="V2606">
        <f t="shared" si="162"/>
        <v>13</v>
      </c>
      <c r="W2606">
        <f t="shared" si="163"/>
        <v>-6</v>
      </c>
    </row>
    <row r="2607" spans="1:23" x14ac:dyDescent="0.25">
      <c r="A2607">
        <v>17870</v>
      </c>
      <c r="B2607" t="str">
        <f>VLOOKUP(A2607,kipp_maps!A:B,2,FALSE)</f>
        <v>School E</v>
      </c>
      <c r="C2607">
        <f>VLOOKUP(A2607,kipp_maps!A:C,3,FALSE)</f>
        <v>0</v>
      </c>
      <c r="D2607">
        <f>VLOOKUP(A2607,kipp_maps!A:D,4,FALSE)</f>
        <v>2019</v>
      </c>
      <c r="E2607" t="str">
        <f>VLOOKUP(A2607,kipp_maps!A:E,5,FALSE)</f>
        <v>GenEd</v>
      </c>
      <c r="F2607">
        <f>VLOOKUP(A2607&amp;"|"&amp;"Fall"&amp;"|"&amp;"Math",kipp_maps!H:I,2,FALSE)</f>
        <v>130</v>
      </c>
      <c r="G2607">
        <f>VLOOKUP(A2607&amp;"|"&amp;"Fall"&amp;"|"&amp;"Math",kipp_maps!H:J,3,FALSE)</f>
        <v>25</v>
      </c>
      <c r="H2607">
        <f>VLOOKUP(A2607&amp;"|"&amp;"Fall"&amp;"|"&amp;"Math",kipp_maps!H:K,4,FALSE)</f>
        <v>2</v>
      </c>
      <c r="I2607">
        <f>VLOOKUP(A2607&amp;"|"&amp;"Spring"&amp;"|"&amp;"Math",kipp_maps!H:I,2,FALSE)</f>
        <v>158</v>
      </c>
      <c r="J2607">
        <f>VLOOKUP(A2607&amp;"|"&amp;"Spring"&amp;"|"&amp;"Math",kipp_maps!H:J,3,FALSE)</f>
        <v>47</v>
      </c>
      <c r="K2607">
        <f>VLOOKUP(A2607&amp;"|"&amp;"Spring"&amp;"|"&amp;"Math",kipp_maps!H:K,4,FALSE)</f>
        <v>2</v>
      </c>
      <c r="L2607">
        <f>VLOOKUP(A2607&amp;"|"&amp;"Fall"&amp;"|"&amp;"Math",kipp_maps!H:L,5,FALSE)</f>
        <v>21</v>
      </c>
      <c r="M2607">
        <f t="shared" si="160"/>
        <v>28</v>
      </c>
      <c r="N2607">
        <f t="shared" si="161"/>
        <v>7</v>
      </c>
      <c r="O2607">
        <f>VLOOKUP(A2607&amp;"|"&amp;"Fall"&amp;"|"&amp;"Reading",kipp_maps!H:I,2,FALSE)</f>
        <v>139</v>
      </c>
      <c r="P2607">
        <f>VLOOKUP(A2607&amp;"|"&amp;"Fall"&amp;"|"&amp;"Reading",kipp_maps!H:J,3,FALSE)</f>
        <v>44</v>
      </c>
      <c r="Q2607">
        <f>VLOOKUP(A2607&amp;"|"&amp;"Fall"&amp;"|"&amp;"Reading",kipp_maps!H:K,4,FALSE)</f>
        <v>2</v>
      </c>
      <c r="R2607">
        <f>VLOOKUP(A2607&amp;"|"&amp;"Spring"&amp;"|"&amp;"Reading",kipp_maps!H:I,2,FALSE)</f>
        <v>165</v>
      </c>
      <c r="S2607">
        <f>VLOOKUP(A2607&amp;"|"&amp;"Spring"&amp;"|"&amp;"Reading",kipp_maps!H:J,3,FALSE)</f>
        <v>70</v>
      </c>
      <c r="T2607">
        <f>VLOOKUP(A2607&amp;"|"&amp;"Spring"&amp;"|"&amp;"Reading",kipp_maps!H:K,4,FALSE)</f>
        <v>3</v>
      </c>
      <c r="U2607">
        <f>VLOOKUP(A2607&amp;"|"&amp;"Fall"&amp;"|"&amp;"Reading",kipp_maps!H:L,5,FALSE)</f>
        <v>18</v>
      </c>
      <c r="V2607">
        <f t="shared" si="162"/>
        <v>26</v>
      </c>
      <c r="W2607">
        <f t="shared" si="163"/>
        <v>8</v>
      </c>
    </row>
    <row r="2608" spans="1:23" x14ac:dyDescent="0.25">
      <c r="A2608">
        <v>21757</v>
      </c>
      <c r="B2608" t="str">
        <f>VLOOKUP(A2608,kipp_maps!A:B,2,FALSE)</f>
        <v>School E</v>
      </c>
      <c r="C2608">
        <f>VLOOKUP(A2608,kipp_maps!A:C,3,FALSE)</f>
        <v>0</v>
      </c>
      <c r="D2608">
        <f>VLOOKUP(A2608,kipp_maps!A:D,4,FALSE)</f>
        <v>2019</v>
      </c>
      <c r="E2608" t="str">
        <f>VLOOKUP(A2608,kipp_maps!A:E,5,FALSE)</f>
        <v>GenEd</v>
      </c>
      <c r="F2608">
        <f>VLOOKUP(A2608&amp;"|"&amp;"Fall"&amp;"|"&amp;"Math",kipp_maps!H:I,2,FALSE)</f>
        <v>139</v>
      </c>
      <c r="G2608">
        <f>VLOOKUP(A2608&amp;"|"&amp;"Fall"&amp;"|"&amp;"Math",kipp_maps!H:J,3,FALSE)</f>
        <v>47</v>
      </c>
      <c r="H2608">
        <f>VLOOKUP(A2608&amp;"|"&amp;"Fall"&amp;"|"&amp;"Math",kipp_maps!H:K,4,FALSE)</f>
        <v>2</v>
      </c>
      <c r="I2608">
        <f>VLOOKUP(A2608&amp;"|"&amp;"Spring"&amp;"|"&amp;"Math",kipp_maps!H:I,2,FALSE)</f>
        <v>174</v>
      </c>
      <c r="J2608">
        <f>VLOOKUP(A2608&amp;"|"&amp;"Spring"&amp;"|"&amp;"Math",kipp_maps!H:J,3,FALSE)</f>
        <v>86</v>
      </c>
      <c r="K2608">
        <f>VLOOKUP(A2608&amp;"|"&amp;"Spring"&amp;"|"&amp;"Math",kipp_maps!H:K,4,FALSE)</f>
        <v>4</v>
      </c>
      <c r="L2608">
        <f>VLOOKUP(A2608&amp;"|"&amp;"Fall"&amp;"|"&amp;"Math",kipp_maps!H:L,5,FALSE)</f>
        <v>19</v>
      </c>
      <c r="M2608">
        <f t="shared" si="160"/>
        <v>35</v>
      </c>
      <c r="N2608">
        <f t="shared" si="161"/>
        <v>16</v>
      </c>
      <c r="O2608">
        <f>VLOOKUP(A2608&amp;"|"&amp;"Fall"&amp;"|"&amp;"Reading",kipp_maps!H:I,2,FALSE)</f>
        <v>134</v>
      </c>
      <c r="P2608">
        <f>VLOOKUP(A2608&amp;"|"&amp;"Fall"&amp;"|"&amp;"Reading",kipp_maps!H:J,3,FALSE)</f>
        <v>30</v>
      </c>
      <c r="Q2608">
        <f>VLOOKUP(A2608&amp;"|"&amp;"Fall"&amp;"|"&amp;"Reading",kipp_maps!H:K,4,FALSE)</f>
        <v>2</v>
      </c>
      <c r="R2608">
        <f>VLOOKUP(A2608&amp;"|"&amp;"Spring"&amp;"|"&amp;"Reading",kipp_maps!H:I,2,FALSE)</f>
        <v>162</v>
      </c>
      <c r="S2608">
        <f>VLOOKUP(A2608&amp;"|"&amp;"Spring"&amp;"|"&amp;"Reading",kipp_maps!H:J,3,FALSE)</f>
        <v>62</v>
      </c>
      <c r="T2608">
        <f>VLOOKUP(A2608&amp;"|"&amp;"Spring"&amp;"|"&amp;"Reading",kipp_maps!H:K,4,FALSE)</f>
        <v>3</v>
      </c>
      <c r="U2608">
        <f>VLOOKUP(A2608&amp;"|"&amp;"Fall"&amp;"|"&amp;"Reading",kipp_maps!H:L,5,FALSE)</f>
        <v>19</v>
      </c>
      <c r="V2608">
        <f t="shared" si="162"/>
        <v>28</v>
      </c>
      <c r="W2608">
        <f t="shared" si="163"/>
        <v>9</v>
      </c>
    </row>
    <row r="2609" spans="1:23" x14ac:dyDescent="0.25">
      <c r="A2609">
        <v>13054</v>
      </c>
      <c r="B2609" t="str">
        <f>VLOOKUP(A2609,kipp_maps!A:B,2,FALSE)</f>
        <v>School F</v>
      </c>
      <c r="C2609">
        <f>VLOOKUP(A2609,kipp_maps!A:C,3,FALSE)</f>
        <v>0</v>
      </c>
      <c r="D2609">
        <f>VLOOKUP(A2609,kipp_maps!A:D,4,FALSE)</f>
        <v>2019</v>
      </c>
      <c r="E2609" t="str">
        <f>VLOOKUP(A2609,kipp_maps!A:E,5,FALSE)</f>
        <v>GenEd</v>
      </c>
      <c r="F2609">
        <f>VLOOKUP(A2609&amp;"|"&amp;"Fall"&amp;"|"&amp;"Math",kipp_maps!H:I,2,FALSE)</f>
        <v>119</v>
      </c>
      <c r="G2609">
        <f>VLOOKUP(A2609&amp;"|"&amp;"Fall"&amp;"|"&amp;"Math",kipp_maps!H:J,3,FALSE)</f>
        <v>8</v>
      </c>
      <c r="H2609">
        <f>VLOOKUP(A2609&amp;"|"&amp;"Fall"&amp;"|"&amp;"Math",kipp_maps!H:K,4,FALSE)</f>
        <v>1</v>
      </c>
      <c r="I2609">
        <f>VLOOKUP(A2609&amp;"|"&amp;"Spring"&amp;"|"&amp;"Math",kipp_maps!H:I,2,FALSE)</f>
        <v>133</v>
      </c>
      <c r="J2609">
        <f>VLOOKUP(A2609&amp;"|"&amp;"Spring"&amp;"|"&amp;"Math",kipp_maps!H:J,3,FALSE)</f>
        <v>3</v>
      </c>
      <c r="K2609">
        <f>VLOOKUP(A2609&amp;"|"&amp;"Spring"&amp;"|"&amp;"Math",kipp_maps!H:K,4,FALSE)</f>
        <v>1</v>
      </c>
      <c r="L2609">
        <f>VLOOKUP(A2609&amp;"|"&amp;"Fall"&amp;"|"&amp;"Math",kipp_maps!H:L,5,FALSE)</f>
        <v>24</v>
      </c>
      <c r="M2609">
        <f t="shared" si="160"/>
        <v>14</v>
      </c>
      <c r="N2609">
        <f t="shared" si="161"/>
        <v>-10</v>
      </c>
      <c r="O2609">
        <f>VLOOKUP(A2609&amp;"|"&amp;"Fall"&amp;"|"&amp;"Reading",kipp_maps!H:I,2,FALSE)</f>
        <v>115</v>
      </c>
      <c r="P2609">
        <f>VLOOKUP(A2609&amp;"|"&amp;"Fall"&amp;"|"&amp;"Reading",kipp_maps!H:J,3,FALSE)</f>
        <v>3</v>
      </c>
      <c r="Q2609">
        <f>VLOOKUP(A2609&amp;"|"&amp;"Fall"&amp;"|"&amp;"Reading",kipp_maps!H:K,4,FALSE)</f>
        <v>1</v>
      </c>
      <c r="R2609">
        <f>VLOOKUP(A2609&amp;"|"&amp;"Spring"&amp;"|"&amp;"Reading",kipp_maps!H:I,2,FALSE)</f>
        <v>138</v>
      </c>
      <c r="S2609">
        <f>VLOOKUP(A2609&amp;"|"&amp;"Spring"&amp;"|"&amp;"Reading",kipp_maps!H:J,3,FALSE)</f>
        <v>6</v>
      </c>
      <c r="T2609">
        <f>VLOOKUP(A2609&amp;"|"&amp;"Spring"&amp;"|"&amp;"Reading",kipp_maps!H:K,4,FALSE)</f>
        <v>1</v>
      </c>
      <c r="U2609">
        <f>VLOOKUP(A2609&amp;"|"&amp;"Fall"&amp;"|"&amp;"Reading",kipp_maps!H:L,5,FALSE)</f>
        <v>23</v>
      </c>
      <c r="V2609">
        <f t="shared" si="162"/>
        <v>23</v>
      </c>
      <c r="W2609">
        <f t="shared" si="163"/>
        <v>0</v>
      </c>
    </row>
    <row r="2610" spans="1:23" x14ac:dyDescent="0.25">
      <c r="A2610">
        <v>12531</v>
      </c>
      <c r="B2610" t="str">
        <f>VLOOKUP(A2610,kipp_maps!A:B,2,FALSE)</f>
        <v>School F</v>
      </c>
      <c r="C2610">
        <f>VLOOKUP(A2610,kipp_maps!A:C,3,FALSE)</f>
        <v>0</v>
      </c>
      <c r="D2610">
        <f>VLOOKUP(A2610,kipp_maps!A:D,4,FALSE)</f>
        <v>2019</v>
      </c>
      <c r="E2610" t="str">
        <f>VLOOKUP(A2610,kipp_maps!A:E,5,FALSE)</f>
        <v>Tier 2</v>
      </c>
      <c r="F2610">
        <f>VLOOKUP(A2610&amp;"|"&amp;"Fall"&amp;"|"&amp;"Math",kipp_maps!H:I,2,FALSE)</f>
        <v>115</v>
      </c>
      <c r="G2610">
        <f>VLOOKUP(A2610&amp;"|"&amp;"Fall"&amp;"|"&amp;"Math",kipp_maps!H:J,3,FALSE)</f>
        <v>5</v>
      </c>
      <c r="H2610">
        <f>VLOOKUP(A2610&amp;"|"&amp;"Fall"&amp;"|"&amp;"Math",kipp_maps!H:K,4,FALSE)</f>
        <v>1</v>
      </c>
      <c r="I2610">
        <f>VLOOKUP(A2610&amp;"|"&amp;"Spring"&amp;"|"&amp;"Math",kipp_maps!H:I,2,FALSE)</f>
        <v>149</v>
      </c>
      <c r="J2610">
        <f>VLOOKUP(A2610&amp;"|"&amp;"Spring"&amp;"|"&amp;"Math",kipp_maps!H:J,3,FALSE)</f>
        <v>23</v>
      </c>
      <c r="K2610">
        <f>VLOOKUP(A2610&amp;"|"&amp;"Spring"&amp;"|"&amp;"Math",kipp_maps!H:K,4,FALSE)</f>
        <v>1</v>
      </c>
      <c r="L2610">
        <f>VLOOKUP(A2610&amp;"|"&amp;"Fall"&amp;"|"&amp;"Math",kipp_maps!H:L,5,FALSE)</f>
        <v>25</v>
      </c>
      <c r="M2610">
        <f t="shared" si="160"/>
        <v>34</v>
      </c>
      <c r="N2610">
        <f t="shared" si="161"/>
        <v>9</v>
      </c>
      <c r="O2610">
        <f>VLOOKUP(A2610&amp;"|"&amp;"Fall"&amp;"|"&amp;"Reading",kipp_maps!H:I,2,FALSE)</f>
        <v>130</v>
      </c>
      <c r="P2610">
        <f>VLOOKUP(A2610&amp;"|"&amp;"Fall"&amp;"|"&amp;"Reading",kipp_maps!H:J,3,FALSE)</f>
        <v>21</v>
      </c>
      <c r="Q2610">
        <f>VLOOKUP(A2610&amp;"|"&amp;"Fall"&amp;"|"&amp;"Reading",kipp_maps!H:K,4,FALSE)</f>
        <v>1</v>
      </c>
      <c r="R2610">
        <f>VLOOKUP(A2610&amp;"|"&amp;"Spring"&amp;"|"&amp;"Reading",kipp_maps!H:I,2,FALSE)</f>
        <v>150</v>
      </c>
      <c r="S2610">
        <f>VLOOKUP(A2610&amp;"|"&amp;"Spring"&amp;"|"&amp;"Reading",kipp_maps!H:J,3,FALSE)</f>
        <v>26</v>
      </c>
      <c r="T2610">
        <f>VLOOKUP(A2610&amp;"|"&amp;"Spring"&amp;"|"&amp;"Reading",kipp_maps!H:K,4,FALSE)</f>
        <v>2</v>
      </c>
      <c r="U2610">
        <f>VLOOKUP(A2610&amp;"|"&amp;"Fall"&amp;"|"&amp;"Reading",kipp_maps!H:L,5,FALSE)</f>
        <v>20</v>
      </c>
      <c r="V2610">
        <f t="shared" si="162"/>
        <v>20</v>
      </c>
      <c r="W2610">
        <f t="shared" si="163"/>
        <v>0</v>
      </c>
    </row>
    <row r="2611" spans="1:23" x14ac:dyDescent="0.25">
      <c r="A2611">
        <v>11635</v>
      </c>
      <c r="B2611" t="str">
        <f>VLOOKUP(A2611,kipp_maps!A:B,2,FALSE)</f>
        <v>School F</v>
      </c>
      <c r="C2611">
        <f>VLOOKUP(A2611,kipp_maps!A:C,3,FALSE)</f>
        <v>0</v>
      </c>
      <c r="D2611">
        <f>VLOOKUP(A2611,kipp_maps!A:D,4,FALSE)</f>
        <v>2019</v>
      </c>
      <c r="E2611" t="str">
        <f>VLOOKUP(A2611,kipp_maps!A:E,5,FALSE)</f>
        <v>GenEd</v>
      </c>
      <c r="F2611">
        <f>VLOOKUP(A2611&amp;"|"&amp;"Fall"&amp;"|"&amp;"Math",kipp_maps!H:I,2,FALSE)</f>
        <v>146</v>
      </c>
      <c r="G2611">
        <f>VLOOKUP(A2611&amp;"|"&amp;"Fall"&amp;"|"&amp;"Math",kipp_maps!H:J,3,FALSE)</f>
        <v>65</v>
      </c>
      <c r="H2611">
        <f>VLOOKUP(A2611&amp;"|"&amp;"Fall"&amp;"|"&amp;"Math",kipp_maps!H:K,4,FALSE)</f>
        <v>3</v>
      </c>
      <c r="I2611">
        <f>VLOOKUP(A2611&amp;"|"&amp;"Spring"&amp;"|"&amp;"Math",kipp_maps!H:I,2,FALSE)</f>
        <v>165</v>
      </c>
      <c r="J2611">
        <f>VLOOKUP(A2611&amp;"|"&amp;"Spring"&amp;"|"&amp;"Math",kipp_maps!H:J,3,FALSE)</f>
        <v>67</v>
      </c>
      <c r="K2611">
        <f>VLOOKUP(A2611&amp;"|"&amp;"Spring"&amp;"|"&amp;"Math",kipp_maps!H:K,4,FALSE)</f>
        <v>3</v>
      </c>
      <c r="L2611">
        <f>VLOOKUP(A2611&amp;"|"&amp;"Fall"&amp;"|"&amp;"Math",kipp_maps!H:L,5,FALSE)</f>
        <v>18</v>
      </c>
      <c r="M2611">
        <f t="shared" si="160"/>
        <v>19</v>
      </c>
      <c r="N2611">
        <f t="shared" si="161"/>
        <v>1</v>
      </c>
      <c r="O2611">
        <f>VLOOKUP(A2611&amp;"|"&amp;"Fall"&amp;"|"&amp;"Reading",kipp_maps!H:I,2,FALSE)</f>
        <v>148</v>
      </c>
      <c r="P2611">
        <f>VLOOKUP(A2611&amp;"|"&amp;"Fall"&amp;"|"&amp;"Reading",kipp_maps!H:J,3,FALSE)</f>
        <v>70</v>
      </c>
      <c r="Q2611">
        <f>VLOOKUP(A2611&amp;"|"&amp;"Fall"&amp;"|"&amp;"Reading",kipp_maps!H:K,4,FALSE)</f>
        <v>3</v>
      </c>
      <c r="R2611">
        <f>VLOOKUP(A2611&amp;"|"&amp;"Spring"&amp;"|"&amp;"Reading",kipp_maps!H:I,2,FALSE)</f>
        <v>166</v>
      </c>
      <c r="S2611">
        <f>VLOOKUP(A2611&amp;"|"&amp;"Spring"&amp;"|"&amp;"Reading",kipp_maps!H:J,3,FALSE)</f>
        <v>73</v>
      </c>
      <c r="T2611">
        <f>VLOOKUP(A2611&amp;"|"&amp;"Spring"&amp;"|"&amp;"Reading",kipp_maps!H:K,4,FALSE)</f>
        <v>3</v>
      </c>
      <c r="U2611">
        <f>VLOOKUP(A2611&amp;"|"&amp;"Fall"&amp;"|"&amp;"Reading",kipp_maps!H:L,5,FALSE)</f>
        <v>16</v>
      </c>
      <c r="V2611">
        <f t="shared" si="162"/>
        <v>18</v>
      </c>
      <c r="W2611">
        <f t="shared" si="163"/>
        <v>2</v>
      </c>
    </row>
    <row r="2612" spans="1:23" x14ac:dyDescent="0.25">
      <c r="A2612">
        <v>22206</v>
      </c>
      <c r="B2612" t="str">
        <f>VLOOKUP(A2612,kipp_maps!A:B,2,FALSE)</f>
        <v>School F</v>
      </c>
      <c r="C2612">
        <f>VLOOKUP(A2612,kipp_maps!A:C,3,FALSE)</f>
        <v>0</v>
      </c>
      <c r="D2612">
        <f>VLOOKUP(A2612,kipp_maps!A:D,4,FALSE)</f>
        <v>2019</v>
      </c>
      <c r="E2612" t="str">
        <f>VLOOKUP(A2612,kipp_maps!A:E,5,FALSE)</f>
        <v>GenEd</v>
      </c>
      <c r="F2612">
        <f>VLOOKUP(A2612&amp;"|"&amp;"Fall"&amp;"|"&amp;"Math",kipp_maps!H:I,2,FALSE)</f>
        <v>141</v>
      </c>
      <c r="G2612">
        <f>VLOOKUP(A2612&amp;"|"&amp;"Fall"&amp;"|"&amp;"Math",kipp_maps!H:J,3,FALSE)</f>
        <v>53</v>
      </c>
      <c r="H2612">
        <f>VLOOKUP(A2612&amp;"|"&amp;"Fall"&amp;"|"&amp;"Math",kipp_maps!H:K,4,FALSE)</f>
        <v>3</v>
      </c>
      <c r="I2612">
        <f>VLOOKUP(A2612&amp;"|"&amp;"Spring"&amp;"|"&amp;"Math",kipp_maps!H:I,2,FALSE)</f>
        <v>154</v>
      </c>
      <c r="J2612">
        <f>VLOOKUP(A2612&amp;"|"&amp;"Spring"&amp;"|"&amp;"Math",kipp_maps!H:J,3,FALSE)</f>
        <v>35</v>
      </c>
      <c r="K2612">
        <f>VLOOKUP(A2612&amp;"|"&amp;"Spring"&amp;"|"&amp;"Math",kipp_maps!H:K,4,FALSE)</f>
        <v>2</v>
      </c>
      <c r="L2612">
        <f>VLOOKUP(A2612&amp;"|"&amp;"Fall"&amp;"|"&amp;"Math",kipp_maps!H:L,5,FALSE)</f>
        <v>19</v>
      </c>
      <c r="M2612">
        <f t="shared" si="160"/>
        <v>13</v>
      </c>
      <c r="N2612">
        <f t="shared" si="161"/>
        <v>-6</v>
      </c>
      <c r="O2612">
        <f>VLOOKUP(A2612&amp;"|"&amp;"Fall"&amp;"|"&amp;"Reading",kipp_maps!H:I,2,FALSE)</f>
        <v>140</v>
      </c>
      <c r="P2612">
        <f>VLOOKUP(A2612&amp;"|"&amp;"Fall"&amp;"|"&amp;"Reading",kipp_maps!H:J,3,FALSE)</f>
        <v>47</v>
      </c>
      <c r="Q2612">
        <f>VLOOKUP(A2612&amp;"|"&amp;"Fall"&amp;"|"&amp;"Reading",kipp_maps!H:K,4,FALSE)</f>
        <v>2</v>
      </c>
      <c r="R2612">
        <f>VLOOKUP(A2612&amp;"|"&amp;"Spring"&amp;"|"&amp;"Reading",kipp_maps!H:I,2,FALSE)</f>
        <v>148</v>
      </c>
      <c r="S2612">
        <f>VLOOKUP(A2612&amp;"|"&amp;"Spring"&amp;"|"&amp;"Reading",kipp_maps!H:J,3,FALSE)</f>
        <v>21</v>
      </c>
      <c r="T2612">
        <f>VLOOKUP(A2612&amp;"|"&amp;"Spring"&amp;"|"&amp;"Reading",kipp_maps!H:K,4,FALSE)</f>
        <v>1</v>
      </c>
      <c r="U2612">
        <f>VLOOKUP(A2612&amp;"|"&amp;"Fall"&amp;"|"&amp;"Reading",kipp_maps!H:L,5,FALSE)</f>
        <v>17</v>
      </c>
      <c r="V2612">
        <f t="shared" si="162"/>
        <v>8</v>
      </c>
      <c r="W2612">
        <f t="shared" si="163"/>
        <v>-9</v>
      </c>
    </row>
    <row r="2613" spans="1:23" x14ac:dyDescent="0.25">
      <c r="A2613">
        <v>22652</v>
      </c>
      <c r="B2613" t="str">
        <f>VLOOKUP(A2613,kipp_maps!A:B,2,FALSE)</f>
        <v>School F</v>
      </c>
      <c r="C2613">
        <f>VLOOKUP(A2613,kipp_maps!A:C,3,FALSE)</f>
        <v>0</v>
      </c>
      <c r="D2613">
        <f>VLOOKUP(A2613,kipp_maps!A:D,4,FALSE)</f>
        <v>2019</v>
      </c>
      <c r="E2613" t="str">
        <f>VLOOKUP(A2613,kipp_maps!A:E,5,FALSE)</f>
        <v>GenEd</v>
      </c>
      <c r="F2613">
        <f>VLOOKUP(A2613&amp;"|"&amp;"Fall"&amp;"|"&amp;"Math",kipp_maps!H:I,2,FALSE)</f>
        <v>136</v>
      </c>
      <c r="G2613">
        <f>VLOOKUP(A2613&amp;"|"&amp;"Fall"&amp;"|"&amp;"Math",kipp_maps!H:J,3,FALSE)</f>
        <v>39</v>
      </c>
      <c r="H2613">
        <f>VLOOKUP(A2613&amp;"|"&amp;"Fall"&amp;"|"&amp;"Math",kipp_maps!H:K,4,FALSE)</f>
        <v>2</v>
      </c>
      <c r="I2613">
        <f>VLOOKUP(A2613&amp;"|"&amp;"Spring"&amp;"|"&amp;"Math",kipp_maps!H:I,2,FALSE)</f>
        <v>156</v>
      </c>
      <c r="J2613">
        <f>VLOOKUP(A2613&amp;"|"&amp;"Spring"&amp;"|"&amp;"Math",kipp_maps!H:J,3,FALSE)</f>
        <v>41</v>
      </c>
      <c r="K2613">
        <f>VLOOKUP(A2613&amp;"|"&amp;"Spring"&amp;"|"&amp;"Math",kipp_maps!H:K,4,FALSE)</f>
        <v>2</v>
      </c>
      <c r="L2613">
        <f>VLOOKUP(A2613&amp;"|"&amp;"Fall"&amp;"|"&amp;"Math",kipp_maps!H:L,5,FALSE)</f>
        <v>20</v>
      </c>
      <c r="M2613">
        <f t="shared" si="160"/>
        <v>20</v>
      </c>
      <c r="N2613">
        <f t="shared" si="161"/>
        <v>0</v>
      </c>
      <c r="O2613">
        <f>VLOOKUP(A2613&amp;"|"&amp;"Fall"&amp;"|"&amp;"Reading",kipp_maps!H:I,2,FALSE)</f>
        <v>140</v>
      </c>
      <c r="P2613">
        <f>VLOOKUP(A2613&amp;"|"&amp;"Fall"&amp;"|"&amp;"Reading",kipp_maps!H:J,3,FALSE)</f>
        <v>47</v>
      </c>
      <c r="Q2613">
        <f>VLOOKUP(A2613&amp;"|"&amp;"Fall"&amp;"|"&amp;"Reading",kipp_maps!H:K,4,FALSE)</f>
        <v>2</v>
      </c>
      <c r="R2613">
        <f>VLOOKUP(A2613&amp;"|"&amp;"Spring"&amp;"|"&amp;"Reading",kipp_maps!H:I,2,FALSE)</f>
        <v>158</v>
      </c>
      <c r="S2613">
        <f>VLOOKUP(A2613&amp;"|"&amp;"Spring"&amp;"|"&amp;"Reading",kipp_maps!H:J,3,FALSE)</f>
        <v>50</v>
      </c>
      <c r="T2613">
        <f>VLOOKUP(A2613&amp;"|"&amp;"Spring"&amp;"|"&amp;"Reading",kipp_maps!H:K,4,FALSE)</f>
        <v>3</v>
      </c>
      <c r="U2613">
        <f>VLOOKUP(A2613&amp;"|"&amp;"Fall"&amp;"|"&amp;"Reading",kipp_maps!H:L,5,FALSE)</f>
        <v>17</v>
      </c>
      <c r="V2613">
        <f t="shared" si="162"/>
        <v>18</v>
      </c>
      <c r="W2613">
        <f t="shared" si="163"/>
        <v>1</v>
      </c>
    </row>
    <row r="2614" spans="1:23" x14ac:dyDescent="0.25">
      <c r="A2614">
        <v>19615</v>
      </c>
      <c r="B2614" t="str">
        <f>VLOOKUP(A2614,kipp_maps!A:B,2,FALSE)</f>
        <v>School G</v>
      </c>
      <c r="C2614">
        <f>VLOOKUP(A2614,kipp_maps!A:C,3,FALSE)</f>
        <v>0</v>
      </c>
      <c r="D2614">
        <f>VLOOKUP(A2614,kipp_maps!A:D,4,FALSE)</f>
        <v>2019</v>
      </c>
      <c r="E2614" t="str">
        <f>VLOOKUP(A2614,kipp_maps!A:E,5,FALSE)</f>
        <v>GenEd</v>
      </c>
      <c r="F2614">
        <f>VLOOKUP(A2614&amp;"|"&amp;"Fall"&amp;"|"&amp;"Math",kipp_maps!H:I,2,FALSE)</f>
        <v>131</v>
      </c>
      <c r="G2614">
        <f>VLOOKUP(A2614&amp;"|"&amp;"Fall"&amp;"|"&amp;"Math",kipp_maps!H:J,3,FALSE)</f>
        <v>27</v>
      </c>
      <c r="H2614">
        <f>VLOOKUP(A2614&amp;"|"&amp;"Fall"&amp;"|"&amp;"Math",kipp_maps!H:K,4,FALSE)</f>
        <v>2</v>
      </c>
      <c r="I2614">
        <f>VLOOKUP(A2614&amp;"|"&amp;"Spring"&amp;"|"&amp;"Math",kipp_maps!H:I,2,FALSE)</f>
        <v>169</v>
      </c>
      <c r="J2614">
        <f>VLOOKUP(A2614&amp;"|"&amp;"Spring"&amp;"|"&amp;"Math",kipp_maps!H:J,3,FALSE)</f>
        <v>76</v>
      </c>
      <c r="K2614">
        <f>VLOOKUP(A2614&amp;"|"&amp;"Spring"&amp;"|"&amp;"Math",kipp_maps!H:K,4,FALSE)</f>
        <v>4</v>
      </c>
      <c r="L2614">
        <f>VLOOKUP(A2614&amp;"|"&amp;"Fall"&amp;"|"&amp;"Math",kipp_maps!H:L,5,FALSE)</f>
        <v>21</v>
      </c>
      <c r="M2614">
        <f t="shared" si="160"/>
        <v>38</v>
      </c>
      <c r="N2614">
        <f t="shared" si="161"/>
        <v>17</v>
      </c>
      <c r="O2614">
        <f>VLOOKUP(A2614&amp;"|"&amp;"Fall"&amp;"|"&amp;"Reading",kipp_maps!H:I,2,FALSE)</f>
        <v>130</v>
      </c>
      <c r="P2614">
        <f>VLOOKUP(A2614&amp;"|"&amp;"Fall"&amp;"|"&amp;"Reading",kipp_maps!H:J,3,FALSE)</f>
        <v>21</v>
      </c>
      <c r="Q2614">
        <f>VLOOKUP(A2614&amp;"|"&amp;"Fall"&amp;"|"&amp;"Reading",kipp_maps!H:K,4,FALSE)</f>
        <v>1</v>
      </c>
      <c r="R2614">
        <f>VLOOKUP(A2614&amp;"|"&amp;"Spring"&amp;"|"&amp;"Reading",kipp_maps!H:I,2,FALSE)</f>
        <v>160</v>
      </c>
      <c r="S2614">
        <f>VLOOKUP(A2614&amp;"|"&amp;"Spring"&amp;"|"&amp;"Reading",kipp_maps!H:J,3,FALSE)</f>
        <v>56</v>
      </c>
      <c r="T2614">
        <f>VLOOKUP(A2614&amp;"|"&amp;"Spring"&amp;"|"&amp;"Reading",kipp_maps!H:K,4,FALSE)</f>
        <v>3</v>
      </c>
      <c r="U2614">
        <f>VLOOKUP(A2614&amp;"|"&amp;"Fall"&amp;"|"&amp;"Reading",kipp_maps!H:L,5,FALSE)</f>
        <v>20</v>
      </c>
      <c r="V2614">
        <f t="shared" si="162"/>
        <v>30</v>
      </c>
      <c r="W2614">
        <f t="shared" si="163"/>
        <v>10</v>
      </c>
    </row>
    <row r="2615" spans="1:23" x14ac:dyDescent="0.25">
      <c r="A2615">
        <v>27430</v>
      </c>
      <c r="B2615" t="str">
        <f>VLOOKUP(A2615,kipp_maps!A:B,2,FALSE)</f>
        <v>School G</v>
      </c>
      <c r="C2615">
        <f>VLOOKUP(A2615,kipp_maps!A:C,3,FALSE)</f>
        <v>0</v>
      </c>
      <c r="D2615">
        <f>VLOOKUP(A2615,kipp_maps!A:D,4,FALSE)</f>
        <v>2019</v>
      </c>
      <c r="E2615" t="str">
        <f>VLOOKUP(A2615,kipp_maps!A:E,5,FALSE)</f>
        <v>SPED</v>
      </c>
      <c r="F2615">
        <f>VLOOKUP(A2615&amp;"|"&amp;"Fall"&amp;"|"&amp;"Math",kipp_maps!H:I,2,FALSE)</f>
        <v>107</v>
      </c>
      <c r="G2615">
        <f>VLOOKUP(A2615&amp;"|"&amp;"Fall"&amp;"|"&amp;"Math",kipp_maps!H:J,3,FALSE)</f>
        <v>1</v>
      </c>
      <c r="H2615">
        <f>VLOOKUP(A2615&amp;"|"&amp;"Fall"&amp;"|"&amp;"Math",kipp_maps!H:K,4,FALSE)</f>
        <v>1</v>
      </c>
      <c r="I2615">
        <f>VLOOKUP(A2615&amp;"|"&amp;"Spring"&amp;"|"&amp;"Math",kipp_maps!H:I,2,FALSE)</f>
        <v>128</v>
      </c>
      <c r="J2615">
        <f>VLOOKUP(A2615&amp;"|"&amp;"Spring"&amp;"|"&amp;"Math",kipp_maps!H:J,3,FALSE)</f>
        <v>1</v>
      </c>
      <c r="K2615">
        <f>VLOOKUP(A2615&amp;"|"&amp;"Spring"&amp;"|"&amp;"Math",kipp_maps!H:K,4,FALSE)</f>
        <v>1</v>
      </c>
      <c r="L2615">
        <f>VLOOKUP(A2615&amp;"|"&amp;"Fall"&amp;"|"&amp;"Math",kipp_maps!H:L,5,FALSE)</f>
        <v>27</v>
      </c>
      <c r="M2615">
        <f t="shared" si="160"/>
        <v>21</v>
      </c>
      <c r="N2615">
        <f t="shared" si="161"/>
        <v>-6</v>
      </c>
      <c r="O2615">
        <f>VLOOKUP(A2615&amp;"|"&amp;"Fall"&amp;"|"&amp;"Reading",kipp_maps!H:I,2,FALSE)</f>
        <v>113</v>
      </c>
      <c r="P2615">
        <f>VLOOKUP(A2615&amp;"|"&amp;"Fall"&amp;"|"&amp;"Reading",kipp_maps!H:J,3,FALSE)</f>
        <v>2</v>
      </c>
      <c r="Q2615">
        <f>VLOOKUP(A2615&amp;"|"&amp;"Fall"&amp;"|"&amp;"Reading",kipp_maps!H:K,4,FALSE)</f>
        <v>1</v>
      </c>
      <c r="R2615">
        <f>VLOOKUP(A2615&amp;"|"&amp;"Spring"&amp;"|"&amp;"Reading",kipp_maps!H:I,2,FALSE)</f>
        <v>145</v>
      </c>
      <c r="S2615">
        <f>VLOOKUP(A2615&amp;"|"&amp;"Spring"&amp;"|"&amp;"Reading",kipp_maps!H:J,3,FALSE)</f>
        <v>15</v>
      </c>
      <c r="T2615">
        <f>VLOOKUP(A2615&amp;"|"&amp;"Spring"&amp;"|"&amp;"Reading",kipp_maps!H:K,4,FALSE)</f>
        <v>1</v>
      </c>
      <c r="U2615">
        <f>VLOOKUP(A2615&amp;"|"&amp;"Fall"&amp;"|"&amp;"Reading",kipp_maps!H:L,5,FALSE)</f>
        <v>24</v>
      </c>
      <c r="V2615">
        <f t="shared" si="162"/>
        <v>32</v>
      </c>
      <c r="W2615">
        <f t="shared" si="163"/>
        <v>8</v>
      </c>
    </row>
    <row r="2616" spans="1:23" x14ac:dyDescent="0.25">
      <c r="A2616">
        <v>26998</v>
      </c>
      <c r="B2616" t="str">
        <f>VLOOKUP(A2616,kipp_maps!A:B,2,FALSE)</f>
        <v>School G</v>
      </c>
      <c r="C2616">
        <f>VLOOKUP(A2616,kipp_maps!A:C,3,FALSE)</f>
        <v>0</v>
      </c>
      <c r="D2616">
        <f>VLOOKUP(A2616,kipp_maps!A:D,4,FALSE)</f>
        <v>2019</v>
      </c>
      <c r="E2616" t="str">
        <f>VLOOKUP(A2616,kipp_maps!A:E,5,FALSE)</f>
        <v>GenEd</v>
      </c>
      <c r="F2616">
        <f>VLOOKUP(A2616&amp;"|"&amp;"Fall"&amp;"|"&amp;"Math",kipp_maps!H:I,2,FALSE)</f>
        <v>120</v>
      </c>
      <c r="G2616">
        <f>VLOOKUP(A2616&amp;"|"&amp;"Fall"&amp;"|"&amp;"Math",kipp_maps!H:J,3,FALSE)</f>
        <v>9</v>
      </c>
      <c r="H2616">
        <f>VLOOKUP(A2616&amp;"|"&amp;"Fall"&amp;"|"&amp;"Math",kipp_maps!H:K,4,FALSE)</f>
        <v>1</v>
      </c>
      <c r="I2616">
        <f>VLOOKUP(A2616&amp;"|"&amp;"Spring"&amp;"|"&amp;"Math",kipp_maps!H:I,2,FALSE)</f>
        <v>159</v>
      </c>
      <c r="J2616">
        <f>VLOOKUP(A2616&amp;"|"&amp;"Spring"&amp;"|"&amp;"Math",kipp_maps!H:J,3,FALSE)</f>
        <v>50</v>
      </c>
      <c r="K2616">
        <f>VLOOKUP(A2616&amp;"|"&amp;"Spring"&amp;"|"&amp;"Math",kipp_maps!H:K,4,FALSE)</f>
        <v>3</v>
      </c>
      <c r="L2616">
        <f>VLOOKUP(A2616&amp;"|"&amp;"Fall"&amp;"|"&amp;"Math",kipp_maps!H:L,5,FALSE)</f>
        <v>23</v>
      </c>
      <c r="M2616">
        <f t="shared" si="160"/>
        <v>39</v>
      </c>
      <c r="N2616">
        <f t="shared" si="161"/>
        <v>16</v>
      </c>
      <c r="O2616">
        <f>VLOOKUP(A2616&amp;"|"&amp;"Fall"&amp;"|"&amp;"Reading",kipp_maps!H:I,2,FALSE)</f>
        <v>130</v>
      </c>
      <c r="P2616">
        <f>VLOOKUP(A2616&amp;"|"&amp;"Fall"&amp;"|"&amp;"Reading",kipp_maps!H:J,3,FALSE)</f>
        <v>21</v>
      </c>
      <c r="Q2616">
        <f>VLOOKUP(A2616&amp;"|"&amp;"Fall"&amp;"|"&amp;"Reading",kipp_maps!H:K,4,FALSE)</f>
        <v>1</v>
      </c>
      <c r="R2616">
        <f>VLOOKUP(A2616&amp;"|"&amp;"Spring"&amp;"|"&amp;"Reading",kipp_maps!H:I,2,FALSE)</f>
        <v>149</v>
      </c>
      <c r="S2616">
        <f>VLOOKUP(A2616&amp;"|"&amp;"Spring"&amp;"|"&amp;"Reading",kipp_maps!H:J,3,FALSE)</f>
        <v>24</v>
      </c>
      <c r="T2616">
        <f>VLOOKUP(A2616&amp;"|"&amp;"Spring"&amp;"|"&amp;"Reading",kipp_maps!H:K,4,FALSE)</f>
        <v>1</v>
      </c>
      <c r="U2616">
        <f>VLOOKUP(A2616&amp;"|"&amp;"Fall"&amp;"|"&amp;"Reading",kipp_maps!H:L,5,FALSE)</f>
        <v>20</v>
      </c>
      <c r="V2616">
        <f t="shared" si="162"/>
        <v>19</v>
      </c>
      <c r="W2616">
        <f t="shared" si="163"/>
        <v>-1</v>
      </c>
    </row>
    <row r="2617" spans="1:23" x14ac:dyDescent="0.25">
      <c r="A2617">
        <v>18001</v>
      </c>
      <c r="B2617" t="str">
        <f>VLOOKUP(A2617,kipp_maps!A:B,2,FALSE)</f>
        <v>School G</v>
      </c>
      <c r="C2617">
        <f>VLOOKUP(A2617,kipp_maps!A:C,3,FALSE)</f>
        <v>0</v>
      </c>
      <c r="D2617">
        <f>VLOOKUP(A2617,kipp_maps!A:D,4,FALSE)</f>
        <v>2019</v>
      </c>
      <c r="E2617" t="str">
        <f>VLOOKUP(A2617,kipp_maps!A:E,5,FALSE)</f>
        <v>Tier 2</v>
      </c>
      <c r="F2617">
        <f>VLOOKUP(A2617&amp;"|"&amp;"Fall"&amp;"|"&amp;"Math",kipp_maps!H:I,2,FALSE)</f>
        <v>124</v>
      </c>
      <c r="G2617">
        <f>VLOOKUP(A2617&amp;"|"&amp;"Fall"&amp;"|"&amp;"Math",kipp_maps!H:J,3,FALSE)</f>
        <v>14</v>
      </c>
      <c r="H2617">
        <f>VLOOKUP(A2617&amp;"|"&amp;"Fall"&amp;"|"&amp;"Math",kipp_maps!H:K,4,FALSE)</f>
        <v>1</v>
      </c>
      <c r="I2617">
        <f>VLOOKUP(A2617&amp;"|"&amp;"Spring"&amp;"|"&amp;"Math",kipp_maps!H:I,2,FALSE)</f>
        <v>144</v>
      </c>
      <c r="J2617">
        <f>VLOOKUP(A2617&amp;"|"&amp;"Spring"&amp;"|"&amp;"Math",kipp_maps!H:J,3,FALSE)</f>
        <v>13</v>
      </c>
      <c r="K2617">
        <f>VLOOKUP(A2617&amp;"|"&amp;"Spring"&amp;"|"&amp;"Math",kipp_maps!H:K,4,FALSE)</f>
        <v>1</v>
      </c>
      <c r="L2617">
        <f>VLOOKUP(A2617&amp;"|"&amp;"Fall"&amp;"|"&amp;"Math",kipp_maps!H:L,5,FALSE)</f>
        <v>23</v>
      </c>
      <c r="M2617">
        <f t="shared" si="160"/>
        <v>20</v>
      </c>
      <c r="N2617">
        <f t="shared" si="161"/>
        <v>-3</v>
      </c>
      <c r="O2617">
        <f>VLOOKUP(A2617&amp;"|"&amp;"Fall"&amp;"|"&amp;"Reading",kipp_maps!H:I,2,FALSE)</f>
        <v>129</v>
      </c>
      <c r="P2617">
        <f>VLOOKUP(A2617&amp;"|"&amp;"Fall"&amp;"|"&amp;"Reading",kipp_maps!H:J,3,FALSE)</f>
        <v>19</v>
      </c>
      <c r="Q2617">
        <f>VLOOKUP(A2617&amp;"|"&amp;"Fall"&amp;"|"&amp;"Reading",kipp_maps!H:K,4,FALSE)</f>
        <v>1</v>
      </c>
      <c r="R2617">
        <f>VLOOKUP(A2617&amp;"|"&amp;"Spring"&amp;"|"&amp;"Reading",kipp_maps!H:I,2,FALSE)</f>
        <v>143</v>
      </c>
      <c r="S2617">
        <f>VLOOKUP(A2617&amp;"|"&amp;"Spring"&amp;"|"&amp;"Reading",kipp_maps!H:J,3,FALSE)</f>
        <v>12</v>
      </c>
      <c r="T2617">
        <f>VLOOKUP(A2617&amp;"|"&amp;"Spring"&amp;"|"&amp;"Reading",kipp_maps!H:K,4,FALSE)</f>
        <v>1</v>
      </c>
      <c r="U2617">
        <f>VLOOKUP(A2617&amp;"|"&amp;"Fall"&amp;"|"&amp;"Reading",kipp_maps!H:L,5,FALSE)</f>
        <v>20</v>
      </c>
      <c r="V2617">
        <f t="shared" si="162"/>
        <v>14</v>
      </c>
      <c r="W2617">
        <f t="shared" si="163"/>
        <v>-6</v>
      </c>
    </row>
    <row r="2618" spans="1:23" x14ac:dyDescent="0.25">
      <c r="A2618">
        <v>20862</v>
      </c>
      <c r="B2618" t="str">
        <f>VLOOKUP(A2618,kipp_maps!A:B,2,FALSE)</f>
        <v>School G</v>
      </c>
      <c r="C2618">
        <f>VLOOKUP(A2618,kipp_maps!A:C,3,FALSE)</f>
        <v>0</v>
      </c>
      <c r="D2618">
        <f>VLOOKUP(A2618,kipp_maps!A:D,4,FALSE)</f>
        <v>2019</v>
      </c>
      <c r="E2618" t="str">
        <f>VLOOKUP(A2618,kipp_maps!A:E,5,FALSE)</f>
        <v>GenEd</v>
      </c>
      <c r="F2618">
        <f>VLOOKUP(A2618&amp;"|"&amp;"Fall"&amp;"|"&amp;"Math",kipp_maps!H:I,2,FALSE)</f>
        <v>136</v>
      </c>
      <c r="G2618">
        <f>VLOOKUP(A2618&amp;"|"&amp;"Fall"&amp;"|"&amp;"Math",kipp_maps!H:J,3,FALSE)</f>
        <v>39</v>
      </c>
      <c r="H2618">
        <f>VLOOKUP(A2618&amp;"|"&amp;"Fall"&amp;"|"&amp;"Math",kipp_maps!H:K,4,FALSE)</f>
        <v>2</v>
      </c>
      <c r="I2618">
        <f>VLOOKUP(A2618&amp;"|"&amp;"Spring"&amp;"|"&amp;"Math",kipp_maps!H:I,2,FALSE)</f>
        <v>175</v>
      </c>
      <c r="J2618">
        <f>VLOOKUP(A2618&amp;"|"&amp;"Spring"&amp;"|"&amp;"Math",kipp_maps!H:J,3,FALSE)</f>
        <v>88</v>
      </c>
      <c r="K2618">
        <f>VLOOKUP(A2618&amp;"|"&amp;"Spring"&amp;"|"&amp;"Math",kipp_maps!H:K,4,FALSE)</f>
        <v>4</v>
      </c>
      <c r="L2618">
        <f>VLOOKUP(A2618&amp;"|"&amp;"Fall"&amp;"|"&amp;"Math",kipp_maps!H:L,5,FALSE)</f>
        <v>20</v>
      </c>
      <c r="M2618">
        <f t="shared" si="160"/>
        <v>39</v>
      </c>
      <c r="N2618">
        <f t="shared" si="161"/>
        <v>19</v>
      </c>
      <c r="O2618">
        <f>VLOOKUP(A2618&amp;"|"&amp;"Fall"&amp;"|"&amp;"Reading",kipp_maps!H:I,2,FALSE)</f>
        <v>151</v>
      </c>
      <c r="P2618">
        <f>VLOOKUP(A2618&amp;"|"&amp;"Fall"&amp;"|"&amp;"Reading",kipp_maps!H:J,3,FALSE)</f>
        <v>77</v>
      </c>
      <c r="Q2618">
        <f>VLOOKUP(A2618&amp;"|"&amp;"Fall"&amp;"|"&amp;"Reading",kipp_maps!H:K,4,FALSE)</f>
        <v>4</v>
      </c>
      <c r="R2618">
        <f>VLOOKUP(A2618&amp;"|"&amp;"Spring"&amp;"|"&amp;"Reading",kipp_maps!H:I,2,FALSE)</f>
        <v>177</v>
      </c>
      <c r="S2618">
        <f>VLOOKUP(A2618&amp;"|"&amp;"Spring"&amp;"|"&amp;"Reading",kipp_maps!H:J,3,FALSE)</f>
        <v>93</v>
      </c>
      <c r="T2618">
        <f>VLOOKUP(A2618&amp;"|"&amp;"Spring"&amp;"|"&amp;"Reading",kipp_maps!H:K,4,FALSE)</f>
        <v>4</v>
      </c>
      <c r="U2618">
        <f>VLOOKUP(A2618&amp;"|"&amp;"Fall"&amp;"|"&amp;"Reading",kipp_maps!H:L,5,FALSE)</f>
        <v>15</v>
      </c>
      <c r="V2618">
        <f t="shared" si="162"/>
        <v>26</v>
      </c>
      <c r="W2618">
        <f t="shared" si="163"/>
        <v>11</v>
      </c>
    </row>
    <row r="2619" spans="1:23" x14ac:dyDescent="0.25">
      <c r="A2619">
        <v>21743</v>
      </c>
      <c r="B2619" t="str">
        <f>VLOOKUP(A2619,kipp_maps!A:B,2,FALSE)</f>
        <v>School G</v>
      </c>
      <c r="C2619">
        <f>VLOOKUP(A2619,kipp_maps!A:C,3,FALSE)</f>
        <v>0</v>
      </c>
      <c r="D2619">
        <f>VLOOKUP(A2619,kipp_maps!A:D,4,FALSE)</f>
        <v>2019</v>
      </c>
      <c r="E2619" t="str">
        <f>VLOOKUP(A2619,kipp_maps!A:E,5,FALSE)</f>
        <v>Tier 2</v>
      </c>
      <c r="F2619">
        <f>VLOOKUP(A2619&amp;"|"&amp;"Fall"&amp;"|"&amp;"Math",kipp_maps!H:I,2,FALSE)</f>
        <v>124</v>
      </c>
      <c r="G2619">
        <f>VLOOKUP(A2619&amp;"|"&amp;"Fall"&amp;"|"&amp;"Math",kipp_maps!H:J,3,FALSE)</f>
        <v>14</v>
      </c>
      <c r="H2619">
        <f>VLOOKUP(A2619&amp;"|"&amp;"Fall"&amp;"|"&amp;"Math",kipp_maps!H:K,4,FALSE)</f>
        <v>1</v>
      </c>
      <c r="I2619">
        <f>VLOOKUP(A2619&amp;"|"&amp;"Spring"&amp;"|"&amp;"Math",kipp_maps!H:I,2,FALSE)</f>
        <v>148</v>
      </c>
      <c r="J2619">
        <f>VLOOKUP(A2619&amp;"|"&amp;"Spring"&amp;"|"&amp;"Math",kipp_maps!H:J,3,FALSE)</f>
        <v>21</v>
      </c>
      <c r="K2619">
        <f>VLOOKUP(A2619&amp;"|"&amp;"Spring"&amp;"|"&amp;"Math",kipp_maps!H:K,4,FALSE)</f>
        <v>1</v>
      </c>
      <c r="L2619">
        <f>VLOOKUP(A2619&amp;"|"&amp;"Fall"&amp;"|"&amp;"Math",kipp_maps!H:L,5,FALSE)</f>
        <v>23</v>
      </c>
      <c r="M2619">
        <f t="shared" si="160"/>
        <v>24</v>
      </c>
      <c r="N2619">
        <f t="shared" si="161"/>
        <v>1</v>
      </c>
      <c r="O2619">
        <f>VLOOKUP(A2619&amp;"|"&amp;"Fall"&amp;"|"&amp;"Reading",kipp_maps!H:I,2,FALSE)</f>
        <v>128</v>
      </c>
      <c r="P2619">
        <f>VLOOKUP(A2619&amp;"|"&amp;"Fall"&amp;"|"&amp;"Reading",kipp_maps!H:J,3,FALSE)</f>
        <v>17</v>
      </c>
      <c r="Q2619">
        <f>VLOOKUP(A2619&amp;"|"&amp;"Fall"&amp;"|"&amp;"Reading",kipp_maps!H:K,4,FALSE)</f>
        <v>1</v>
      </c>
      <c r="R2619">
        <f>VLOOKUP(A2619&amp;"|"&amp;"Spring"&amp;"|"&amp;"Reading",kipp_maps!H:I,2,FALSE)</f>
        <v>148</v>
      </c>
      <c r="S2619">
        <f>VLOOKUP(A2619&amp;"|"&amp;"Spring"&amp;"|"&amp;"Reading",kipp_maps!H:J,3,FALSE)</f>
        <v>21</v>
      </c>
      <c r="T2619">
        <f>VLOOKUP(A2619&amp;"|"&amp;"Spring"&amp;"|"&amp;"Reading",kipp_maps!H:K,4,FALSE)</f>
        <v>1</v>
      </c>
      <c r="U2619">
        <f>VLOOKUP(A2619&amp;"|"&amp;"Fall"&amp;"|"&amp;"Reading",kipp_maps!H:L,5,FALSE)</f>
        <v>20</v>
      </c>
      <c r="V2619">
        <f t="shared" si="162"/>
        <v>20</v>
      </c>
      <c r="W2619">
        <f t="shared" si="163"/>
        <v>0</v>
      </c>
    </row>
    <row r="2620" spans="1:23" x14ac:dyDescent="0.25">
      <c r="A2620">
        <v>13624</v>
      </c>
      <c r="B2620" t="str">
        <f>VLOOKUP(A2620,kipp_maps!A:B,2,FALSE)</f>
        <v>School G</v>
      </c>
      <c r="C2620">
        <f>VLOOKUP(A2620,kipp_maps!A:C,3,FALSE)</f>
        <v>0</v>
      </c>
      <c r="D2620">
        <f>VLOOKUP(A2620,kipp_maps!A:D,4,FALSE)</f>
        <v>2019</v>
      </c>
      <c r="E2620" t="str">
        <f>VLOOKUP(A2620,kipp_maps!A:E,5,FALSE)</f>
        <v>GenEd</v>
      </c>
      <c r="F2620">
        <f>VLOOKUP(A2620&amp;"|"&amp;"Fall"&amp;"|"&amp;"Math",kipp_maps!H:I,2,FALSE)</f>
        <v>147</v>
      </c>
      <c r="G2620">
        <f>VLOOKUP(A2620&amp;"|"&amp;"Fall"&amp;"|"&amp;"Math",kipp_maps!H:J,3,FALSE)</f>
        <v>68</v>
      </c>
      <c r="H2620">
        <f>VLOOKUP(A2620&amp;"|"&amp;"Fall"&amp;"|"&amp;"Math",kipp_maps!H:K,4,FALSE)</f>
        <v>3</v>
      </c>
      <c r="I2620">
        <f>VLOOKUP(A2620&amp;"|"&amp;"Spring"&amp;"|"&amp;"Math",kipp_maps!H:I,2,FALSE)</f>
        <v>169</v>
      </c>
      <c r="J2620">
        <f>VLOOKUP(A2620&amp;"|"&amp;"Spring"&amp;"|"&amp;"Math",kipp_maps!H:J,3,FALSE)</f>
        <v>76</v>
      </c>
      <c r="K2620">
        <f>VLOOKUP(A2620&amp;"|"&amp;"Spring"&amp;"|"&amp;"Math",kipp_maps!H:K,4,FALSE)</f>
        <v>4</v>
      </c>
      <c r="L2620">
        <f>VLOOKUP(A2620&amp;"|"&amp;"Fall"&amp;"|"&amp;"Math",kipp_maps!H:L,5,FALSE)</f>
        <v>18</v>
      </c>
      <c r="M2620">
        <f t="shared" si="160"/>
        <v>22</v>
      </c>
      <c r="N2620">
        <f t="shared" si="161"/>
        <v>4</v>
      </c>
      <c r="O2620">
        <f>VLOOKUP(A2620&amp;"|"&amp;"Fall"&amp;"|"&amp;"Reading",kipp_maps!H:I,2,FALSE)</f>
        <v>145</v>
      </c>
      <c r="P2620">
        <f>VLOOKUP(A2620&amp;"|"&amp;"Fall"&amp;"|"&amp;"Reading",kipp_maps!H:J,3,FALSE)</f>
        <v>62</v>
      </c>
      <c r="Q2620">
        <f>VLOOKUP(A2620&amp;"|"&amp;"Fall"&amp;"|"&amp;"Reading",kipp_maps!H:K,4,FALSE)</f>
        <v>3</v>
      </c>
      <c r="R2620">
        <f>VLOOKUP(A2620&amp;"|"&amp;"Spring"&amp;"|"&amp;"Reading",kipp_maps!H:I,2,FALSE)</f>
        <v>161</v>
      </c>
      <c r="S2620">
        <f>VLOOKUP(A2620&amp;"|"&amp;"Spring"&amp;"|"&amp;"Reading",kipp_maps!H:J,3,FALSE)</f>
        <v>59</v>
      </c>
      <c r="T2620">
        <f>VLOOKUP(A2620&amp;"|"&amp;"Spring"&amp;"|"&amp;"Reading",kipp_maps!H:K,4,FALSE)</f>
        <v>3</v>
      </c>
      <c r="U2620">
        <f>VLOOKUP(A2620&amp;"|"&amp;"Fall"&amp;"|"&amp;"Reading",kipp_maps!H:L,5,FALSE)</f>
        <v>16</v>
      </c>
      <c r="V2620">
        <f t="shared" si="162"/>
        <v>16</v>
      </c>
      <c r="W2620">
        <f t="shared" si="163"/>
        <v>0</v>
      </c>
    </row>
    <row r="2621" spans="1:23" x14ac:dyDescent="0.25">
      <c r="A2621">
        <v>10807</v>
      </c>
      <c r="B2621" t="str">
        <f>VLOOKUP(A2621,kipp_maps!A:B,2,FALSE)</f>
        <v>School G</v>
      </c>
      <c r="C2621">
        <f>VLOOKUP(A2621,kipp_maps!A:C,3,FALSE)</f>
        <v>0</v>
      </c>
      <c r="D2621">
        <f>VLOOKUP(A2621,kipp_maps!A:D,4,FALSE)</f>
        <v>2019</v>
      </c>
      <c r="E2621" t="str">
        <f>VLOOKUP(A2621,kipp_maps!A:E,5,FALSE)</f>
        <v>GenEd</v>
      </c>
      <c r="F2621">
        <f>VLOOKUP(A2621&amp;"|"&amp;"Fall"&amp;"|"&amp;"Math",kipp_maps!H:I,2,FALSE)</f>
        <v>122</v>
      </c>
      <c r="G2621">
        <f>VLOOKUP(A2621&amp;"|"&amp;"Fall"&amp;"|"&amp;"Math",kipp_maps!H:J,3,FALSE)</f>
        <v>12</v>
      </c>
      <c r="H2621">
        <f>VLOOKUP(A2621&amp;"|"&amp;"Fall"&amp;"|"&amp;"Math",kipp_maps!H:K,4,FALSE)</f>
        <v>1</v>
      </c>
      <c r="I2621">
        <f>VLOOKUP(A2621&amp;"|"&amp;"Spring"&amp;"|"&amp;"Math",kipp_maps!H:I,2,FALSE)</f>
        <v>159</v>
      </c>
      <c r="J2621">
        <f>VLOOKUP(A2621&amp;"|"&amp;"Spring"&amp;"|"&amp;"Math",kipp_maps!H:J,3,FALSE)</f>
        <v>50</v>
      </c>
      <c r="K2621">
        <f>VLOOKUP(A2621&amp;"|"&amp;"Spring"&amp;"|"&amp;"Math",kipp_maps!H:K,4,FALSE)</f>
        <v>3</v>
      </c>
      <c r="L2621">
        <f>VLOOKUP(A2621&amp;"|"&amp;"Fall"&amp;"|"&amp;"Math",kipp_maps!H:L,5,FALSE)</f>
        <v>23</v>
      </c>
      <c r="M2621">
        <f t="shared" si="160"/>
        <v>37</v>
      </c>
      <c r="N2621">
        <f t="shared" si="161"/>
        <v>14</v>
      </c>
      <c r="O2621">
        <f>VLOOKUP(A2621&amp;"|"&amp;"Fall"&amp;"|"&amp;"Reading",kipp_maps!H:I,2,FALSE)</f>
        <v>138</v>
      </c>
      <c r="P2621">
        <f>VLOOKUP(A2621&amp;"|"&amp;"Fall"&amp;"|"&amp;"Reading",kipp_maps!H:J,3,FALSE)</f>
        <v>41</v>
      </c>
      <c r="Q2621">
        <f>VLOOKUP(A2621&amp;"|"&amp;"Fall"&amp;"|"&amp;"Reading",kipp_maps!H:K,4,FALSE)</f>
        <v>2</v>
      </c>
      <c r="R2621">
        <f>VLOOKUP(A2621&amp;"|"&amp;"Spring"&amp;"|"&amp;"Reading",kipp_maps!H:I,2,FALSE)</f>
        <v>152</v>
      </c>
      <c r="S2621">
        <f>VLOOKUP(A2621&amp;"|"&amp;"Spring"&amp;"|"&amp;"Reading",kipp_maps!H:J,3,FALSE)</f>
        <v>31</v>
      </c>
      <c r="T2621">
        <f>VLOOKUP(A2621&amp;"|"&amp;"Spring"&amp;"|"&amp;"Reading",kipp_maps!H:K,4,FALSE)</f>
        <v>2</v>
      </c>
      <c r="U2621">
        <f>VLOOKUP(A2621&amp;"|"&amp;"Fall"&amp;"|"&amp;"Reading",kipp_maps!H:L,5,FALSE)</f>
        <v>18</v>
      </c>
      <c r="V2621">
        <f t="shared" si="162"/>
        <v>14</v>
      </c>
      <c r="W2621">
        <f t="shared" si="163"/>
        <v>-4</v>
      </c>
    </row>
    <row r="2622" spans="1:23" x14ac:dyDescent="0.25">
      <c r="A2622">
        <v>27922</v>
      </c>
      <c r="B2622" t="str">
        <f>VLOOKUP(A2622,kipp_maps!A:B,2,FALSE)</f>
        <v>School G</v>
      </c>
      <c r="C2622">
        <f>VLOOKUP(A2622,kipp_maps!A:C,3,FALSE)</f>
        <v>0</v>
      </c>
      <c r="D2622">
        <f>VLOOKUP(A2622,kipp_maps!A:D,4,FALSE)</f>
        <v>2019</v>
      </c>
      <c r="E2622" t="str">
        <f>VLOOKUP(A2622,kipp_maps!A:E,5,FALSE)</f>
        <v>GenEd</v>
      </c>
      <c r="F2622">
        <f>VLOOKUP(A2622&amp;"|"&amp;"Fall"&amp;"|"&amp;"Math",kipp_maps!H:I,2,FALSE)</f>
        <v>124</v>
      </c>
      <c r="G2622">
        <f>VLOOKUP(A2622&amp;"|"&amp;"Fall"&amp;"|"&amp;"Math",kipp_maps!H:J,3,FALSE)</f>
        <v>14</v>
      </c>
      <c r="H2622">
        <f>VLOOKUP(A2622&amp;"|"&amp;"Fall"&amp;"|"&amp;"Math",kipp_maps!H:K,4,FALSE)</f>
        <v>1</v>
      </c>
      <c r="I2622">
        <f>VLOOKUP(A2622&amp;"|"&amp;"Spring"&amp;"|"&amp;"Math",kipp_maps!H:I,2,FALSE)</f>
        <v>167</v>
      </c>
      <c r="J2622">
        <f>VLOOKUP(A2622&amp;"|"&amp;"Spring"&amp;"|"&amp;"Math",kipp_maps!H:J,3,FALSE)</f>
        <v>72</v>
      </c>
      <c r="K2622">
        <f>VLOOKUP(A2622&amp;"|"&amp;"Spring"&amp;"|"&amp;"Math",kipp_maps!H:K,4,FALSE)</f>
        <v>3</v>
      </c>
      <c r="L2622">
        <f>VLOOKUP(A2622&amp;"|"&amp;"Fall"&amp;"|"&amp;"Math",kipp_maps!H:L,5,FALSE)</f>
        <v>23</v>
      </c>
      <c r="M2622">
        <f t="shared" si="160"/>
        <v>43</v>
      </c>
      <c r="N2622">
        <f t="shared" si="161"/>
        <v>20</v>
      </c>
      <c r="O2622">
        <f>VLOOKUP(A2622&amp;"|"&amp;"Fall"&amp;"|"&amp;"Reading",kipp_maps!H:I,2,FALSE)</f>
        <v>136</v>
      </c>
      <c r="P2622">
        <f>VLOOKUP(A2622&amp;"|"&amp;"Fall"&amp;"|"&amp;"Reading",kipp_maps!H:J,3,FALSE)</f>
        <v>35</v>
      </c>
      <c r="Q2622">
        <f>VLOOKUP(A2622&amp;"|"&amp;"Fall"&amp;"|"&amp;"Reading",kipp_maps!H:K,4,FALSE)</f>
        <v>2</v>
      </c>
      <c r="R2622">
        <f>VLOOKUP(A2622&amp;"|"&amp;"Spring"&amp;"|"&amp;"Reading",kipp_maps!H:I,2,FALSE)</f>
        <v>159</v>
      </c>
      <c r="S2622">
        <f>VLOOKUP(A2622&amp;"|"&amp;"Spring"&amp;"|"&amp;"Reading",kipp_maps!H:J,3,FALSE)</f>
        <v>53</v>
      </c>
      <c r="T2622">
        <f>VLOOKUP(A2622&amp;"|"&amp;"Spring"&amp;"|"&amp;"Reading",kipp_maps!H:K,4,FALSE)</f>
        <v>3</v>
      </c>
      <c r="U2622">
        <f>VLOOKUP(A2622&amp;"|"&amp;"Fall"&amp;"|"&amp;"Reading",kipp_maps!H:L,5,FALSE)</f>
        <v>18</v>
      </c>
      <c r="V2622">
        <f t="shared" si="162"/>
        <v>23</v>
      </c>
      <c r="W2622">
        <f t="shared" si="163"/>
        <v>5</v>
      </c>
    </row>
    <row r="2623" spans="1:23" x14ac:dyDescent="0.25">
      <c r="A2623">
        <v>17927</v>
      </c>
      <c r="B2623" t="str">
        <f>VLOOKUP(A2623,kipp_maps!A:B,2,FALSE)</f>
        <v>School G</v>
      </c>
      <c r="C2623">
        <f>VLOOKUP(A2623,kipp_maps!A:C,3,FALSE)</f>
        <v>0</v>
      </c>
      <c r="D2623">
        <f>VLOOKUP(A2623,kipp_maps!A:D,4,FALSE)</f>
        <v>2019</v>
      </c>
      <c r="E2623" t="str">
        <f>VLOOKUP(A2623,kipp_maps!A:E,5,FALSE)</f>
        <v>GenEd</v>
      </c>
      <c r="F2623">
        <f>VLOOKUP(A2623&amp;"|"&amp;"Fall"&amp;"|"&amp;"Math",kipp_maps!H:I,2,FALSE)</f>
        <v>127</v>
      </c>
      <c r="G2623">
        <f>VLOOKUP(A2623&amp;"|"&amp;"Fall"&amp;"|"&amp;"Math",kipp_maps!H:J,3,FALSE)</f>
        <v>19</v>
      </c>
      <c r="H2623">
        <f>VLOOKUP(A2623&amp;"|"&amp;"Fall"&amp;"|"&amp;"Math",kipp_maps!H:K,4,FALSE)</f>
        <v>1</v>
      </c>
      <c r="I2623">
        <f>VLOOKUP(A2623&amp;"|"&amp;"Spring"&amp;"|"&amp;"Math",kipp_maps!H:I,2,FALSE)</f>
        <v>164</v>
      </c>
      <c r="J2623">
        <f>VLOOKUP(A2623&amp;"|"&amp;"Spring"&amp;"|"&amp;"Math",kipp_maps!H:J,3,FALSE)</f>
        <v>64</v>
      </c>
      <c r="K2623">
        <f>VLOOKUP(A2623&amp;"|"&amp;"Spring"&amp;"|"&amp;"Math",kipp_maps!H:K,4,FALSE)</f>
        <v>3</v>
      </c>
      <c r="L2623">
        <f>VLOOKUP(A2623&amp;"|"&amp;"Fall"&amp;"|"&amp;"Math",kipp_maps!H:L,5,FALSE)</f>
        <v>22</v>
      </c>
      <c r="M2623">
        <f t="shared" si="160"/>
        <v>37</v>
      </c>
      <c r="N2623">
        <f t="shared" si="161"/>
        <v>15</v>
      </c>
      <c r="O2623">
        <f>VLOOKUP(A2623&amp;"|"&amp;"Fall"&amp;"|"&amp;"Reading",kipp_maps!H:I,2,FALSE)</f>
        <v>134</v>
      </c>
      <c r="P2623">
        <f>VLOOKUP(A2623&amp;"|"&amp;"Fall"&amp;"|"&amp;"Reading",kipp_maps!H:J,3,FALSE)</f>
        <v>30</v>
      </c>
      <c r="Q2623">
        <f>VLOOKUP(A2623&amp;"|"&amp;"Fall"&amp;"|"&amp;"Reading",kipp_maps!H:K,4,FALSE)</f>
        <v>2</v>
      </c>
      <c r="R2623">
        <f>VLOOKUP(A2623&amp;"|"&amp;"Spring"&amp;"|"&amp;"Reading",kipp_maps!H:I,2,FALSE)</f>
        <v>169</v>
      </c>
      <c r="S2623">
        <f>VLOOKUP(A2623&amp;"|"&amp;"Spring"&amp;"|"&amp;"Reading",kipp_maps!H:J,3,FALSE)</f>
        <v>80</v>
      </c>
      <c r="T2623">
        <f>VLOOKUP(A2623&amp;"|"&amp;"Spring"&amp;"|"&amp;"Reading",kipp_maps!H:K,4,FALSE)</f>
        <v>4</v>
      </c>
      <c r="U2623">
        <f>VLOOKUP(A2623&amp;"|"&amp;"Fall"&amp;"|"&amp;"Reading",kipp_maps!H:L,5,FALSE)</f>
        <v>19</v>
      </c>
      <c r="V2623">
        <f t="shared" si="162"/>
        <v>35</v>
      </c>
      <c r="W2623">
        <f t="shared" si="163"/>
        <v>16</v>
      </c>
    </row>
    <row r="2624" spans="1:23" x14ac:dyDescent="0.25">
      <c r="A2624">
        <v>29956</v>
      </c>
      <c r="B2624" t="str">
        <f>VLOOKUP(A2624,kipp_maps!A:B,2,FALSE)</f>
        <v>School G</v>
      </c>
      <c r="C2624">
        <f>VLOOKUP(A2624,kipp_maps!A:C,3,FALSE)</f>
        <v>0</v>
      </c>
      <c r="D2624">
        <f>VLOOKUP(A2624,kipp_maps!A:D,4,FALSE)</f>
        <v>2019</v>
      </c>
      <c r="E2624" t="str">
        <f>VLOOKUP(A2624,kipp_maps!A:E,5,FALSE)</f>
        <v>GenEd</v>
      </c>
      <c r="F2624">
        <f>VLOOKUP(A2624&amp;"|"&amp;"Fall"&amp;"|"&amp;"Math",kipp_maps!H:I,2,FALSE)</f>
        <v>118</v>
      </c>
      <c r="G2624">
        <f>VLOOKUP(A2624&amp;"|"&amp;"Fall"&amp;"|"&amp;"Math",kipp_maps!H:J,3,FALSE)</f>
        <v>7</v>
      </c>
      <c r="H2624">
        <f>VLOOKUP(A2624&amp;"|"&amp;"Fall"&amp;"|"&amp;"Math",kipp_maps!H:K,4,FALSE)</f>
        <v>1</v>
      </c>
      <c r="I2624">
        <f>VLOOKUP(A2624&amp;"|"&amp;"Spring"&amp;"|"&amp;"Math",kipp_maps!H:I,2,FALSE)</f>
        <v>149</v>
      </c>
      <c r="J2624">
        <f>VLOOKUP(A2624&amp;"|"&amp;"Spring"&amp;"|"&amp;"Math",kipp_maps!H:J,3,FALSE)</f>
        <v>23</v>
      </c>
      <c r="K2624">
        <f>VLOOKUP(A2624&amp;"|"&amp;"Spring"&amp;"|"&amp;"Math",kipp_maps!H:K,4,FALSE)</f>
        <v>1</v>
      </c>
      <c r="L2624">
        <f>VLOOKUP(A2624&amp;"|"&amp;"Fall"&amp;"|"&amp;"Math",kipp_maps!H:L,5,FALSE)</f>
        <v>24</v>
      </c>
      <c r="M2624">
        <f t="shared" si="160"/>
        <v>31</v>
      </c>
      <c r="N2624">
        <f t="shared" si="161"/>
        <v>7</v>
      </c>
      <c r="O2624">
        <f>VLOOKUP(A2624&amp;"|"&amp;"Fall"&amp;"|"&amp;"Reading",kipp_maps!H:I,2,FALSE)</f>
        <v>134</v>
      </c>
      <c r="P2624">
        <f>VLOOKUP(A2624&amp;"|"&amp;"Fall"&amp;"|"&amp;"Reading",kipp_maps!H:J,3,FALSE)</f>
        <v>30</v>
      </c>
      <c r="Q2624">
        <f>VLOOKUP(A2624&amp;"|"&amp;"Fall"&amp;"|"&amp;"Reading",kipp_maps!H:K,4,FALSE)</f>
        <v>2</v>
      </c>
      <c r="R2624">
        <f>VLOOKUP(A2624&amp;"|"&amp;"Spring"&amp;"|"&amp;"Reading",kipp_maps!H:I,2,FALSE)</f>
        <v>155</v>
      </c>
      <c r="S2624">
        <f>VLOOKUP(A2624&amp;"|"&amp;"Spring"&amp;"|"&amp;"Reading",kipp_maps!H:J,3,FALSE)</f>
        <v>40</v>
      </c>
      <c r="T2624">
        <f>VLOOKUP(A2624&amp;"|"&amp;"Spring"&amp;"|"&amp;"Reading",kipp_maps!H:K,4,FALSE)</f>
        <v>2</v>
      </c>
      <c r="U2624">
        <f>VLOOKUP(A2624&amp;"|"&amp;"Fall"&amp;"|"&amp;"Reading",kipp_maps!H:L,5,FALSE)</f>
        <v>19</v>
      </c>
      <c r="V2624">
        <f t="shared" si="162"/>
        <v>21</v>
      </c>
      <c r="W2624">
        <f t="shared" si="163"/>
        <v>2</v>
      </c>
    </row>
    <row r="2625" spans="1:23" x14ac:dyDescent="0.25">
      <c r="A2625">
        <v>10338</v>
      </c>
      <c r="B2625" t="str">
        <f>VLOOKUP(A2625,kipp_maps!A:B,2,FALSE)</f>
        <v>School G</v>
      </c>
      <c r="C2625">
        <f>VLOOKUP(A2625,kipp_maps!A:C,3,FALSE)</f>
        <v>0</v>
      </c>
      <c r="D2625">
        <f>VLOOKUP(A2625,kipp_maps!A:D,4,FALSE)</f>
        <v>2019</v>
      </c>
      <c r="E2625" t="str">
        <f>VLOOKUP(A2625,kipp_maps!A:E,5,FALSE)</f>
        <v>GenEd</v>
      </c>
      <c r="F2625">
        <f>VLOOKUP(A2625&amp;"|"&amp;"Fall"&amp;"|"&amp;"Math",kipp_maps!H:I,2,FALSE)</f>
        <v>159</v>
      </c>
      <c r="G2625">
        <f>VLOOKUP(A2625&amp;"|"&amp;"Fall"&amp;"|"&amp;"Math",kipp_maps!H:J,3,FALSE)</f>
        <v>90</v>
      </c>
      <c r="H2625">
        <f>VLOOKUP(A2625&amp;"|"&amp;"Fall"&amp;"|"&amp;"Math",kipp_maps!H:K,4,FALSE)</f>
        <v>4</v>
      </c>
      <c r="I2625">
        <f>VLOOKUP(A2625&amp;"|"&amp;"Spring"&amp;"|"&amp;"Math",kipp_maps!H:I,2,FALSE)</f>
        <v>179</v>
      </c>
      <c r="J2625">
        <f>VLOOKUP(A2625&amp;"|"&amp;"Spring"&amp;"|"&amp;"Math",kipp_maps!H:J,3,FALSE)</f>
        <v>93</v>
      </c>
      <c r="K2625">
        <f>VLOOKUP(A2625&amp;"|"&amp;"Spring"&amp;"|"&amp;"Math",kipp_maps!H:K,4,FALSE)</f>
        <v>4</v>
      </c>
      <c r="L2625">
        <f>VLOOKUP(A2625&amp;"|"&amp;"Fall"&amp;"|"&amp;"Math",kipp_maps!H:L,5,FALSE)</f>
        <v>15</v>
      </c>
      <c r="M2625">
        <f t="shared" si="160"/>
        <v>20</v>
      </c>
      <c r="N2625">
        <f t="shared" si="161"/>
        <v>5</v>
      </c>
      <c r="O2625">
        <f>VLOOKUP(A2625&amp;"|"&amp;"Fall"&amp;"|"&amp;"Reading",kipp_maps!H:I,2,FALSE)</f>
        <v>150</v>
      </c>
      <c r="P2625">
        <f>VLOOKUP(A2625&amp;"|"&amp;"Fall"&amp;"|"&amp;"Reading",kipp_maps!H:J,3,FALSE)</f>
        <v>75</v>
      </c>
      <c r="Q2625">
        <f>VLOOKUP(A2625&amp;"|"&amp;"Fall"&amp;"|"&amp;"Reading",kipp_maps!H:K,4,FALSE)</f>
        <v>4</v>
      </c>
      <c r="R2625">
        <f>VLOOKUP(A2625&amp;"|"&amp;"Spring"&amp;"|"&amp;"Reading",kipp_maps!H:I,2,FALSE)</f>
        <v>176</v>
      </c>
      <c r="S2625">
        <f>VLOOKUP(A2625&amp;"|"&amp;"Spring"&amp;"|"&amp;"Reading",kipp_maps!H:J,3,FALSE)</f>
        <v>92</v>
      </c>
      <c r="T2625">
        <f>VLOOKUP(A2625&amp;"|"&amp;"Spring"&amp;"|"&amp;"Reading",kipp_maps!H:K,4,FALSE)</f>
        <v>4</v>
      </c>
      <c r="U2625">
        <f>VLOOKUP(A2625&amp;"|"&amp;"Fall"&amp;"|"&amp;"Reading",kipp_maps!H:L,5,FALSE)</f>
        <v>15</v>
      </c>
      <c r="V2625">
        <f t="shared" si="162"/>
        <v>26</v>
      </c>
      <c r="W2625">
        <f t="shared" si="163"/>
        <v>11</v>
      </c>
    </row>
    <row r="2626" spans="1:23" x14ac:dyDescent="0.25">
      <c r="A2626">
        <v>26269</v>
      </c>
      <c r="B2626" t="str">
        <f>VLOOKUP(A2626,kipp_maps!A:B,2,FALSE)</f>
        <v>School E</v>
      </c>
      <c r="C2626">
        <f>VLOOKUP(A2626,kipp_maps!A:C,3,FALSE)</f>
        <v>0</v>
      </c>
      <c r="D2626">
        <f>VLOOKUP(A2626,kipp_maps!A:D,4,FALSE)</f>
        <v>2019</v>
      </c>
      <c r="E2626" t="str">
        <f>VLOOKUP(A2626,kipp_maps!A:E,5,FALSE)</f>
        <v>GenEd</v>
      </c>
      <c r="F2626">
        <f>VLOOKUP(A2626&amp;"|"&amp;"Fall"&amp;"|"&amp;"Math",kipp_maps!H:I,2,FALSE)</f>
        <v>133</v>
      </c>
      <c r="G2626">
        <f>VLOOKUP(A2626&amp;"|"&amp;"Fall"&amp;"|"&amp;"Math",kipp_maps!H:J,3,FALSE)</f>
        <v>32</v>
      </c>
      <c r="H2626">
        <f>VLOOKUP(A2626&amp;"|"&amp;"Fall"&amp;"|"&amp;"Math",kipp_maps!H:K,4,FALSE)</f>
        <v>2</v>
      </c>
      <c r="I2626">
        <f>VLOOKUP(A2626&amp;"|"&amp;"Spring"&amp;"|"&amp;"Math",kipp_maps!H:I,2,FALSE)</f>
        <v>177</v>
      </c>
      <c r="J2626">
        <f>VLOOKUP(A2626&amp;"|"&amp;"Spring"&amp;"|"&amp;"Math",kipp_maps!H:J,3,FALSE)</f>
        <v>90</v>
      </c>
      <c r="K2626">
        <f>VLOOKUP(A2626&amp;"|"&amp;"Spring"&amp;"|"&amp;"Math",kipp_maps!H:K,4,FALSE)</f>
        <v>4</v>
      </c>
      <c r="L2626">
        <f>VLOOKUP(A2626&amp;"|"&amp;"Fall"&amp;"|"&amp;"Math",kipp_maps!H:L,5,FALSE)</f>
        <v>21</v>
      </c>
      <c r="M2626">
        <f t="shared" si="160"/>
        <v>44</v>
      </c>
      <c r="N2626">
        <f t="shared" si="161"/>
        <v>23</v>
      </c>
      <c r="O2626">
        <f>VLOOKUP(A2626&amp;"|"&amp;"Fall"&amp;"|"&amp;"Reading",kipp_maps!H:I,2,FALSE)</f>
        <v>136</v>
      </c>
      <c r="P2626">
        <f>VLOOKUP(A2626&amp;"|"&amp;"Fall"&amp;"|"&amp;"Reading",kipp_maps!H:J,3,FALSE)</f>
        <v>35</v>
      </c>
      <c r="Q2626">
        <f>VLOOKUP(A2626&amp;"|"&amp;"Fall"&amp;"|"&amp;"Reading",kipp_maps!H:K,4,FALSE)</f>
        <v>2</v>
      </c>
      <c r="R2626">
        <f>VLOOKUP(A2626&amp;"|"&amp;"Spring"&amp;"|"&amp;"Reading",kipp_maps!H:I,2,FALSE)</f>
        <v>163</v>
      </c>
      <c r="S2626">
        <f>VLOOKUP(A2626&amp;"|"&amp;"Spring"&amp;"|"&amp;"Reading",kipp_maps!H:J,3,FALSE)</f>
        <v>65</v>
      </c>
      <c r="T2626">
        <f>VLOOKUP(A2626&amp;"|"&amp;"Spring"&amp;"|"&amp;"Reading",kipp_maps!H:K,4,FALSE)</f>
        <v>3</v>
      </c>
      <c r="U2626">
        <f>VLOOKUP(A2626&amp;"|"&amp;"Fall"&amp;"|"&amp;"Reading",kipp_maps!H:L,5,FALSE)</f>
        <v>18</v>
      </c>
      <c r="V2626">
        <f t="shared" si="162"/>
        <v>27</v>
      </c>
      <c r="W2626">
        <f t="shared" si="163"/>
        <v>9</v>
      </c>
    </row>
    <row r="2627" spans="1:23" x14ac:dyDescent="0.25">
      <c r="A2627">
        <v>12291</v>
      </c>
      <c r="B2627" t="str">
        <f>VLOOKUP(A2627,kipp_maps!A:B,2,FALSE)</f>
        <v>School E</v>
      </c>
      <c r="C2627">
        <f>VLOOKUP(A2627,kipp_maps!A:C,3,FALSE)</f>
        <v>0</v>
      </c>
      <c r="D2627">
        <f>VLOOKUP(A2627,kipp_maps!A:D,4,FALSE)</f>
        <v>2019</v>
      </c>
      <c r="E2627" t="str">
        <f>VLOOKUP(A2627,kipp_maps!A:E,5,FALSE)</f>
        <v>GenEd</v>
      </c>
      <c r="F2627">
        <f>VLOOKUP(A2627&amp;"|"&amp;"Fall"&amp;"|"&amp;"Math",kipp_maps!H:I,2,FALSE)</f>
        <v>134</v>
      </c>
      <c r="G2627">
        <f>VLOOKUP(A2627&amp;"|"&amp;"Fall"&amp;"|"&amp;"Math",kipp_maps!H:J,3,FALSE)</f>
        <v>34</v>
      </c>
      <c r="H2627">
        <f>VLOOKUP(A2627&amp;"|"&amp;"Fall"&amp;"|"&amp;"Math",kipp_maps!H:K,4,FALSE)</f>
        <v>2</v>
      </c>
      <c r="I2627">
        <f>VLOOKUP(A2627&amp;"|"&amp;"Spring"&amp;"|"&amp;"Math",kipp_maps!H:I,2,FALSE)</f>
        <v>140</v>
      </c>
      <c r="J2627">
        <f>VLOOKUP(A2627&amp;"|"&amp;"Spring"&amp;"|"&amp;"Math",kipp_maps!H:J,3,FALSE)</f>
        <v>8</v>
      </c>
      <c r="K2627">
        <f>VLOOKUP(A2627&amp;"|"&amp;"Spring"&amp;"|"&amp;"Math",kipp_maps!H:K,4,FALSE)</f>
        <v>1</v>
      </c>
      <c r="L2627">
        <f>VLOOKUP(A2627&amp;"|"&amp;"Fall"&amp;"|"&amp;"Math",kipp_maps!H:L,5,FALSE)</f>
        <v>20</v>
      </c>
      <c r="M2627">
        <f t="shared" ref="M2627:M2690" si="164">I2627-F2627</f>
        <v>6</v>
      </c>
      <c r="N2627">
        <f t="shared" ref="N2627:N2690" si="165">M2627-L2627</f>
        <v>-14</v>
      </c>
      <c r="O2627">
        <f>VLOOKUP(A2627&amp;"|"&amp;"Fall"&amp;"|"&amp;"Reading",kipp_maps!H:I,2,FALSE)</f>
        <v>133</v>
      </c>
      <c r="P2627">
        <f>VLOOKUP(A2627&amp;"|"&amp;"Fall"&amp;"|"&amp;"Reading",kipp_maps!H:J,3,FALSE)</f>
        <v>28</v>
      </c>
      <c r="Q2627">
        <f>VLOOKUP(A2627&amp;"|"&amp;"Fall"&amp;"|"&amp;"Reading",kipp_maps!H:K,4,FALSE)</f>
        <v>2</v>
      </c>
      <c r="R2627">
        <f>VLOOKUP(A2627&amp;"|"&amp;"Spring"&amp;"|"&amp;"Reading",kipp_maps!H:I,2,FALSE)</f>
        <v>137</v>
      </c>
      <c r="S2627">
        <f>VLOOKUP(A2627&amp;"|"&amp;"Spring"&amp;"|"&amp;"Reading",kipp_maps!H:J,3,FALSE)</f>
        <v>5</v>
      </c>
      <c r="T2627">
        <f>VLOOKUP(A2627&amp;"|"&amp;"Spring"&amp;"|"&amp;"Reading",kipp_maps!H:K,4,FALSE)</f>
        <v>1</v>
      </c>
      <c r="U2627">
        <f>VLOOKUP(A2627&amp;"|"&amp;"Fall"&amp;"|"&amp;"Reading",kipp_maps!H:L,5,FALSE)</f>
        <v>19</v>
      </c>
      <c r="V2627">
        <f t="shared" ref="V2627:V2690" si="166">R2627-O2627</f>
        <v>4</v>
      </c>
      <c r="W2627">
        <f t="shared" ref="W2627:W2690" si="167">V2627-U2627</f>
        <v>-15</v>
      </c>
    </row>
    <row r="2628" spans="1:23" x14ac:dyDescent="0.25">
      <c r="A2628">
        <v>23193</v>
      </c>
      <c r="B2628" t="str">
        <f>VLOOKUP(A2628,kipp_maps!A:B,2,FALSE)</f>
        <v>School E</v>
      </c>
      <c r="C2628">
        <f>VLOOKUP(A2628,kipp_maps!A:C,3,FALSE)</f>
        <v>0</v>
      </c>
      <c r="D2628">
        <f>VLOOKUP(A2628,kipp_maps!A:D,4,FALSE)</f>
        <v>2019</v>
      </c>
      <c r="E2628" t="str">
        <f>VLOOKUP(A2628,kipp_maps!A:E,5,FALSE)</f>
        <v>GenEd</v>
      </c>
      <c r="F2628">
        <f>VLOOKUP(A2628&amp;"|"&amp;"Fall"&amp;"|"&amp;"Math",kipp_maps!H:I,2,FALSE)</f>
        <v>137</v>
      </c>
      <c r="G2628">
        <f>VLOOKUP(A2628&amp;"|"&amp;"Fall"&amp;"|"&amp;"Math",kipp_maps!H:J,3,FALSE)</f>
        <v>42</v>
      </c>
      <c r="H2628">
        <f>VLOOKUP(A2628&amp;"|"&amp;"Fall"&amp;"|"&amp;"Math",kipp_maps!H:K,4,FALSE)</f>
        <v>2</v>
      </c>
      <c r="I2628">
        <f>VLOOKUP(A2628&amp;"|"&amp;"Spring"&amp;"|"&amp;"Math",kipp_maps!H:I,2,FALSE)</f>
        <v>181</v>
      </c>
      <c r="J2628">
        <f>VLOOKUP(A2628&amp;"|"&amp;"Spring"&amp;"|"&amp;"Math",kipp_maps!H:J,3,FALSE)</f>
        <v>94</v>
      </c>
      <c r="K2628">
        <f>VLOOKUP(A2628&amp;"|"&amp;"Spring"&amp;"|"&amp;"Math",kipp_maps!H:K,4,FALSE)</f>
        <v>4</v>
      </c>
      <c r="L2628">
        <f>VLOOKUP(A2628&amp;"|"&amp;"Fall"&amp;"|"&amp;"Math",kipp_maps!H:L,5,FALSE)</f>
        <v>20</v>
      </c>
      <c r="M2628">
        <f t="shared" si="164"/>
        <v>44</v>
      </c>
      <c r="N2628">
        <f t="shared" si="165"/>
        <v>24</v>
      </c>
      <c r="O2628">
        <f>VLOOKUP(A2628&amp;"|"&amp;"Fall"&amp;"|"&amp;"Reading",kipp_maps!H:I,2,FALSE)</f>
        <v>140</v>
      </c>
      <c r="P2628">
        <f>VLOOKUP(A2628&amp;"|"&amp;"Fall"&amp;"|"&amp;"Reading",kipp_maps!H:J,3,FALSE)</f>
        <v>47</v>
      </c>
      <c r="Q2628">
        <f>VLOOKUP(A2628&amp;"|"&amp;"Fall"&amp;"|"&amp;"Reading",kipp_maps!H:K,4,FALSE)</f>
        <v>2</v>
      </c>
      <c r="R2628">
        <f>VLOOKUP(A2628&amp;"|"&amp;"Spring"&amp;"|"&amp;"Reading",kipp_maps!H:I,2,FALSE)</f>
        <v>186</v>
      </c>
      <c r="S2628">
        <f>VLOOKUP(A2628&amp;"|"&amp;"Spring"&amp;"|"&amp;"Reading",kipp_maps!H:J,3,FALSE)</f>
        <v>99</v>
      </c>
      <c r="T2628">
        <f>VLOOKUP(A2628&amp;"|"&amp;"Spring"&amp;"|"&amp;"Reading",kipp_maps!H:K,4,FALSE)</f>
        <v>4</v>
      </c>
      <c r="U2628">
        <f>VLOOKUP(A2628&amp;"|"&amp;"Fall"&amp;"|"&amp;"Reading",kipp_maps!H:L,5,FALSE)</f>
        <v>17</v>
      </c>
      <c r="V2628">
        <f t="shared" si="166"/>
        <v>46</v>
      </c>
      <c r="W2628">
        <f t="shared" si="167"/>
        <v>29</v>
      </c>
    </row>
    <row r="2629" spans="1:23" x14ac:dyDescent="0.25">
      <c r="A2629">
        <v>28979</v>
      </c>
      <c r="B2629" t="str">
        <f>VLOOKUP(A2629,kipp_maps!A:B,2,FALSE)</f>
        <v>School E</v>
      </c>
      <c r="C2629">
        <f>VLOOKUP(A2629,kipp_maps!A:C,3,FALSE)</f>
        <v>0</v>
      </c>
      <c r="D2629">
        <f>VLOOKUP(A2629,kipp_maps!A:D,4,FALSE)</f>
        <v>2019</v>
      </c>
      <c r="E2629" t="str">
        <f>VLOOKUP(A2629,kipp_maps!A:E,5,FALSE)</f>
        <v>GenEd</v>
      </c>
      <c r="F2629">
        <f>VLOOKUP(A2629&amp;"|"&amp;"Fall"&amp;"|"&amp;"Math",kipp_maps!H:I,2,FALSE)</f>
        <v>144</v>
      </c>
      <c r="G2629">
        <f>VLOOKUP(A2629&amp;"|"&amp;"Fall"&amp;"|"&amp;"Math",kipp_maps!H:J,3,FALSE)</f>
        <v>60</v>
      </c>
      <c r="H2629">
        <f>VLOOKUP(A2629&amp;"|"&amp;"Fall"&amp;"|"&amp;"Math",kipp_maps!H:K,4,FALSE)</f>
        <v>3</v>
      </c>
      <c r="I2629">
        <f>VLOOKUP(A2629&amp;"|"&amp;"Spring"&amp;"|"&amp;"Math",kipp_maps!H:I,2,FALSE)</f>
        <v>175</v>
      </c>
      <c r="J2629">
        <f>VLOOKUP(A2629&amp;"|"&amp;"Spring"&amp;"|"&amp;"Math",kipp_maps!H:J,3,FALSE)</f>
        <v>88</v>
      </c>
      <c r="K2629">
        <f>VLOOKUP(A2629&amp;"|"&amp;"Spring"&amp;"|"&amp;"Math",kipp_maps!H:K,4,FALSE)</f>
        <v>4</v>
      </c>
      <c r="L2629">
        <f>VLOOKUP(A2629&amp;"|"&amp;"Fall"&amp;"|"&amp;"Math",kipp_maps!H:L,5,FALSE)</f>
        <v>18</v>
      </c>
      <c r="M2629">
        <f t="shared" si="164"/>
        <v>31</v>
      </c>
      <c r="N2629">
        <f t="shared" si="165"/>
        <v>13</v>
      </c>
      <c r="O2629">
        <f>VLOOKUP(A2629&amp;"|"&amp;"Fall"&amp;"|"&amp;"Reading",kipp_maps!H:I,2,FALSE)</f>
        <v>143</v>
      </c>
      <c r="P2629">
        <f>VLOOKUP(A2629&amp;"|"&amp;"Fall"&amp;"|"&amp;"Reading",kipp_maps!H:J,3,FALSE)</f>
        <v>56</v>
      </c>
      <c r="Q2629">
        <f>VLOOKUP(A2629&amp;"|"&amp;"Fall"&amp;"|"&amp;"Reading",kipp_maps!H:K,4,FALSE)</f>
        <v>3</v>
      </c>
      <c r="R2629">
        <f>VLOOKUP(A2629&amp;"|"&amp;"Spring"&amp;"|"&amp;"Reading",kipp_maps!H:I,2,FALSE)</f>
        <v>172</v>
      </c>
      <c r="S2629">
        <f>VLOOKUP(A2629&amp;"|"&amp;"Spring"&amp;"|"&amp;"Reading",kipp_maps!H:J,3,FALSE)</f>
        <v>86</v>
      </c>
      <c r="T2629">
        <f>VLOOKUP(A2629&amp;"|"&amp;"Spring"&amp;"|"&amp;"Reading",kipp_maps!H:K,4,FALSE)</f>
        <v>4</v>
      </c>
      <c r="U2629">
        <f>VLOOKUP(A2629&amp;"|"&amp;"Fall"&amp;"|"&amp;"Reading",kipp_maps!H:L,5,FALSE)</f>
        <v>17</v>
      </c>
      <c r="V2629">
        <f t="shared" si="166"/>
        <v>29</v>
      </c>
      <c r="W2629">
        <f t="shared" si="167"/>
        <v>12</v>
      </c>
    </row>
    <row r="2630" spans="1:23" x14ac:dyDescent="0.25">
      <c r="A2630">
        <v>21344</v>
      </c>
      <c r="B2630" t="str">
        <f>VLOOKUP(A2630,kipp_maps!A:B,2,FALSE)</f>
        <v>School E</v>
      </c>
      <c r="C2630">
        <f>VLOOKUP(A2630,kipp_maps!A:C,3,FALSE)</f>
        <v>0</v>
      </c>
      <c r="D2630">
        <f>VLOOKUP(A2630,kipp_maps!A:D,4,FALSE)</f>
        <v>2019</v>
      </c>
      <c r="E2630" t="str">
        <f>VLOOKUP(A2630,kipp_maps!A:E,5,FALSE)</f>
        <v>GenEd</v>
      </c>
      <c r="F2630">
        <f>VLOOKUP(A2630&amp;"|"&amp;"Fall"&amp;"|"&amp;"Math",kipp_maps!H:I,2,FALSE)</f>
        <v>157</v>
      </c>
      <c r="G2630">
        <f>VLOOKUP(A2630&amp;"|"&amp;"Fall"&amp;"|"&amp;"Math",kipp_maps!H:J,3,FALSE)</f>
        <v>87</v>
      </c>
      <c r="H2630">
        <f>VLOOKUP(A2630&amp;"|"&amp;"Fall"&amp;"|"&amp;"Math",kipp_maps!H:K,4,FALSE)</f>
        <v>4</v>
      </c>
      <c r="I2630">
        <f>VLOOKUP(A2630&amp;"|"&amp;"Spring"&amp;"|"&amp;"Math",kipp_maps!H:I,2,FALSE)</f>
        <v>172</v>
      </c>
      <c r="J2630">
        <f>VLOOKUP(A2630&amp;"|"&amp;"Spring"&amp;"|"&amp;"Math",kipp_maps!H:J,3,FALSE)</f>
        <v>83</v>
      </c>
      <c r="K2630">
        <f>VLOOKUP(A2630&amp;"|"&amp;"Spring"&amp;"|"&amp;"Math",kipp_maps!H:K,4,FALSE)</f>
        <v>4</v>
      </c>
      <c r="L2630">
        <f>VLOOKUP(A2630&amp;"|"&amp;"Fall"&amp;"|"&amp;"Math",kipp_maps!H:L,5,FALSE)</f>
        <v>15</v>
      </c>
      <c r="M2630">
        <f t="shared" si="164"/>
        <v>15</v>
      </c>
      <c r="N2630">
        <f t="shared" si="165"/>
        <v>0</v>
      </c>
      <c r="O2630">
        <f>VLOOKUP(A2630&amp;"|"&amp;"Fall"&amp;"|"&amp;"Reading",kipp_maps!H:I,2,FALSE)</f>
        <v>160</v>
      </c>
      <c r="P2630">
        <f>VLOOKUP(A2630&amp;"|"&amp;"Fall"&amp;"|"&amp;"Reading",kipp_maps!H:J,3,FALSE)</f>
        <v>92</v>
      </c>
      <c r="Q2630">
        <f>VLOOKUP(A2630&amp;"|"&amp;"Fall"&amp;"|"&amp;"Reading",kipp_maps!H:K,4,FALSE)</f>
        <v>4</v>
      </c>
      <c r="R2630">
        <f>VLOOKUP(A2630&amp;"|"&amp;"Spring"&amp;"|"&amp;"Reading",kipp_maps!H:I,2,FALSE)</f>
        <v>173</v>
      </c>
      <c r="S2630">
        <f>VLOOKUP(A2630&amp;"|"&amp;"Spring"&amp;"|"&amp;"Reading",kipp_maps!H:J,3,FALSE)</f>
        <v>88</v>
      </c>
      <c r="T2630">
        <f>VLOOKUP(A2630&amp;"|"&amp;"Spring"&amp;"|"&amp;"Reading",kipp_maps!H:K,4,FALSE)</f>
        <v>4</v>
      </c>
      <c r="U2630">
        <f>VLOOKUP(A2630&amp;"|"&amp;"Fall"&amp;"|"&amp;"Reading",kipp_maps!H:L,5,FALSE)</f>
        <v>13</v>
      </c>
      <c r="V2630">
        <f t="shared" si="166"/>
        <v>13</v>
      </c>
      <c r="W2630">
        <f t="shared" si="167"/>
        <v>0</v>
      </c>
    </row>
    <row r="2631" spans="1:23" x14ac:dyDescent="0.25">
      <c r="A2631">
        <v>26863</v>
      </c>
      <c r="B2631" t="str">
        <f>VLOOKUP(A2631,kipp_maps!A:B,2,FALSE)</f>
        <v>School E</v>
      </c>
      <c r="C2631">
        <f>VLOOKUP(A2631,kipp_maps!A:C,3,FALSE)</f>
        <v>0</v>
      </c>
      <c r="D2631">
        <f>VLOOKUP(A2631,kipp_maps!A:D,4,FALSE)</f>
        <v>2019</v>
      </c>
      <c r="E2631" t="str">
        <f>VLOOKUP(A2631,kipp_maps!A:E,5,FALSE)</f>
        <v>GenEd</v>
      </c>
      <c r="F2631">
        <f>VLOOKUP(A2631&amp;"|"&amp;"Fall"&amp;"|"&amp;"Math",kipp_maps!H:I,2,FALSE)</f>
        <v>133</v>
      </c>
      <c r="G2631">
        <f>VLOOKUP(A2631&amp;"|"&amp;"Fall"&amp;"|"&amp;"Math",kipp_maps!H:J,3,FALSE)</f>
        <v>32</v>
      </c>
      <c r="H2631">
        <f>VLOOKUP(A2631&amp;"|"&amp;"Fall"&amp;"|"&amp;"Math",kipp_maps!H:K,4,FALSE)</f>
        <v>2</v>
      </c>
      <c r="I2631">
        <f>VLOOKUP(A2631&amp;"|"&amp;"Spring"&amp;"|"&amp;"Math",kipp_maps!H:I,2,FALSE)</f>
        <v>181</v>
      </c>
      <c r="J2631">
        <f>VLOOKUP(A2631&amp;"|"&amp;"Spring"&amp;"|"&amp;"Math",kipp_maps!H:J,3,FALSE)</f>
        <v>94</v>
      </c>
      <c r="K2631">
        <f>VLOOKUP(A2631&amp;"|"&amp;"Spring"&amp;"|"&amp;"Math",kipp_maps!H:K,4,FALSE)</f>
        <v>4</v>
      </c>
      <c r="L2631">
        <f>VLOOKUP(A2631&amp;"|"&amp;"Fall"&amp;"|"&amp;"Math",kipp_maps!H:L,5,FALSE)</f>
        <v>21</v>
      </c>
      <c r="M2631">
        <f t="shared" si="164"/>
        <v>48</v>
      </c>
      <c r="N2631">
        <f t="shared" si="165"/>
        <v>27</v>
      </c>
      <c r="O2631">
        <f>VLOOKUP(A2631&amp;"|"&amp;"Fall"&amp;"|"&amp;"Reading",kipp_maps!H:I,2,FALSE)</f>
        <v>141</v>
      </c>
      <c r="P2631">
        <f>VLOOKUP(A2631&amp;"|"&amp;"Fall"&amp;"|"&amp;"Reading",kipp_maps!H:J,3,FALSE)</f>
        <v>50</v>
      </c>
      <c r="Q2631">
        <f>VLOOKUP(A2631&amp;"|"&amp;"Fall"&amp;"|"&amp;"Reading",kipp_maps!H:K,4,FALSE)</f>
        <v>3</v>
      </c>
      <c r="R2631">
        <f>VLOOKUP(A2631&amp;"|"&amp;"Spring"&amp;"|"&amp;"Reading",kipp_maps!H:I,2,FALSE)</f>
        <v>178</v>
      </c>
      <c r="S2631">
        <f>VLOOKUP(A2631&amp;"|"&amp;"Spring"&amp;"|"&amp;"Reading",kipp_maps!H:J,3,FALSE)</f>
        <v>94</v>
      </c>
      <c r="T2631">
        <f>VLOOKUP(A2631&amp;"|"&amp;"Spring"&amp;"|"&amp;"Reading",kipp_maps!H:K,4,FALSE)</f>
        <v>4</v>
      </c>
      <c r="U2631">
        <f>VLOOKUP(A2631&amp;"|"&amp;"Fall"&amp;"|"&amp;"Reading",kipp_maps!H:L,5,FALSE)</f>
        <v>17</v>
      </c>
      <c r="V2631">
        <f t="shared" si="166"/>
        <v>37</v>
      </c>
      <c r="W2631">
        <f t="shared" si="167"/>
        <v>20</v>
      </c>
    </row>
    <row r="2632" spans="1:23" x14ac:dyDescent="0.25">
      <c r="A2632">
        <v>12590</v>
      </c>
      <c r="B2632" t="str">
        <f>VLOOKUP(A2632,kipp_maps!A:B,2,FALSE)</f>
        <v>School E</v>
      </c>
      <c r="C2632">
        <f>VLOOKUP(A2632,kipp_maps!A:C,3,FALSE)</f>
        <v>0</v>
      </c>
      <c r="D2632">
        <f>VLOOKUP(A2632,kipp_maps!A:D,4,FALSE)</f>
        <v>2019</v>
      </c>
      <c r="E2632" t="str">
        <f>VLOOKUP(A2632,kipp_maps!A:E,5,FALSE)</f>
        <v>GenEd</v>
      </c>
      <c r="F2632">
        <f>VLOOKUP(A2632&amp;"|"&amp;"Fall"&amp;"|"&amp;"Math",kipp_maps!H:I,2,FALSE)</f>
        <v>137</v>
      </c>
      <c r="G2632">
        <f>VLOOKUP(A2632&amp;"|"&amp;"Fall"&amp;"|"&amp;"Math",kipp_maps!H:J,3,FALSE)</f>
        <v>42</v>
      </c>
      <c r="H2632">
        <f>VLOOKUP(A2632&amp;"|"&amp;"Fall"&amp;"|"&amp;"Math",kipp_maps!H:K,4,FALSE)</f>
        <v>2</v>
      </c>
      <c r="I2632">
        <f>VLOOKUP(A2632&amp;"|"&amp;"Spring"&amp;"|"&amp;"Math",kipp_maps!H:I,2,FALSE)</f>
        <v>162</v>
      </c>
      <c r="J2632">
        <f>VLOOKUP(A2632&amp;"|"&amp;"Spring"&amp;"|"&amp;"Math",kipp_maps!H:J,3,FALSE)</f>
        <v>58</v>
      </c>
      <c r="K2632">
        <f>VLOOKUP(A2632&amp;"|"&amp;"Spring"&amp;"|"&amp;"Math",kipp_maps!H:K,4,FALSE)</f>
        <v>3</v>
      </c>
      <c r="L2632">
        <f>VLOOKUP(A2632&amp;"|"&amp;"Fall"&amp;"|"&amp;"Math",kipp_maps!H:L,5,FALSE)</f>
        <v>20</v>
      </c>
      <c r="M2632">
        <f t="shared" si="164"/>
        <v>25</v>
      </c>
      <c r="N2632">
        <f t="shared" si="165"/>
        <v>5</v>
      </c>
      <c r="O2632">
        <f>VLOOKUP(A2632&amp;"|"&amp;"Fall"&amp;"|"&amp;"Reading",kipp_maps!H:I,2,FALSE)</f>
        <v>140</v>
      </c>
      <c r="P2632">
        <f>VLOOKUP(A2632&amp;"|"&amp;"Fall"&amp;"|"&amp;"Reading",kipp_maps!H:J,3,FALSE)</f>
        <v>47</v>
      </c>
      <c r="Q2632">
        <f>VLOOKUP(A2632&amp;"|"&amp;"Fall"&amp;"|"&amp;"Reading",kipp_maps!H:K,4,FALSE)</f>
        <v>2</v>
      </c>
      <c r="R2632">
        <f>VLOOKUP(A2632&amp;"|"&amp;"Spring"&amp;"|"&amp;"Reading",kipp_maps!H:I,2,FALSE)</f>
        <v>164</v>
      </c>
      <c r="S2632">
        <f>VLOOKUP(A2632&amp;"|"&amp;"Spring"&amp;"|"&amp;"Reading",kipp_maps!H:J,3,FALSE)</f>
        <v>68</v>
      </c>
      <c r="T2632">
        <f>VLOOKUP(A2632&amp;"|"&amp;"Spring"&amp;"|"&amp;"Reading",kipp_maps!H:K,4,FALSE)</f>
        <v>3</v>
      </c>
      <c r="U2632">
        <f>VLOOKUP(A2632&amp;"|"&amp;"Fall"&amp;"|"&amp;"Reading",kipp_maps!H:L,5,FALSE)</f>
        <v>17</v>
      </c>
      <c r="V2632">
        <f t="shared" si="166"/>
        <v>24</v>
      </c>
      <c r="W2632">
        <f t="shared" si="167"/>
        <v>7</v>
      </c>
    </row>
    <row r="2633" spans="1:23" x14ac:dyDescent="0.25">
      <c r="A2633">
        <v>23057</v>
      </c>
      <c r="B2633" t="str">
        <f>VLOOKUP(A2633,kipp_maps!A:B,2,FALSE)</f>
        <v>School E</v>
      </c>
      <c r="C2633">
        <f>VLOOKUP(A2633,kipp_maps!A:C,3,FALSE)</f>
        <v>0</v>
      </c>
      <c r="D2633">
        <f>VLOOKUP(A2633,kipp_maps!A:D,4,FALSE)</f>
        <v>2019</v>
      </c>
      <c r="E2633" t="str">
        <f>VLOOKUP(A2633,kipp_maps!A:E,5,FALSE)</f>
        <v>GenEd</v>
      </c>
      <c r="F2633">
        <f>VLOOKUP(A2633&amp;"|"&amp;"Fall"&amp;"|"&amp;"Math",kipp_maps!H:I,2,FALSE)</f>
        <v>130</v>
      </c>
      <c r="G2633">
        <f>VLOOKUP(A2633&amp;"|"&amp;"Fall"&amp;"|"&amp;"Math",kipp_maps!H:J,3,FALSE)</f>
        <v>25</v>
      </c>
      <c r="H2633">
        <f>VLOOKUP(A2633&amp;"|"&amp;"Fall"&amp;"|"&amp;"Math",kipp_maps!H:K,4,FALSE)</f>
        <v>2</v>
      </c>
      <c r="I2633">
        <f>VLOOKUP(A2633&amp;"|"&amp;"Spring"&amp;"|"&amp;"Math",kipp_maps!H:I,2,FALSE)</f>
        <v>159</v>
      </c>
      <c r="J2633">
        <f>VLOOKUP(A2633&amp;"|"&amp;"Spring"&amp;"|"&amp;"Math",kipp_maps!H:J,3,FALSE)</f>
        <v>50</v>
      </c>
      <c r="K2633">
        <f>VLOOKUP(A2633&amp;"|"&amp;"Spring"&amp;"|"&amp;"Math",kipp_maps!H:K,4,FALSE)</f>
        <v>3</v>
      </c>
      <c r="L2633">
        <f>VLOOKUP(A2633&amp;"|"&amp;"Fall"&amp;"|"&amp;"Math",kipp_maps!H:L,5,FALSE)</f>
        <v>21</v>
      </c>
      <c r="M2633">
        <f t="shared" si="164"/>
        <v>29</v>
      </c>
      <c r="N2633">
        <f t="shared" si="165"/>
        <v>8</v>
      </c>
      <c r="O2633">
        <f>VLOOKUP(A2633&amp;"|"&amp;"Fall"&amp;"|"&amp;"Reading",kipp_maps!H:I,2,FALSE)</f>
        <v>135</v>
      </c>
      <c r="P2633">
        <f>VLOOKUP(A2633&amp;"|"&amp;"Fall"&amp;"|"&amp;"Reading",kipp_maps!H:J,3,FALSE)</f>
        <v>33</v>
      </c>
      <c r="Q2633">
        <f>VLOOKUP(A2633&amp;"|"&amp;"Fall"&amp;"|"&amp;"Reading",kipp_maps!H:K,4,FALSE)</f>
        <v>2</v>
      </c>
      <c r="R2633">
        <f>VLOOKUP(A2633&amp;"|"&amp;"Spring"&amp;"|"&amp;"Reading",kipp_maps!H:I,2,FALSE)</f>
        <v>129</v>
      </c>
      <c r="S2633">
        <f>VLOOKUP(A2633&amp;"|"&amp;"Spring"&amp;"|"&amp;"Reading",kipp_maps!H:J,3,FALSE)</f>
        <v>1</v>
      </c>
      <c r="T2633">
        <f>VLOOKUP(A2633&amp;"|"&amp;"Spring"&amp;"|"&amp;"Reading",kipp_maps!H:K,4,FALSE)</f>
        <v>1</v>
      </c>
      <c r="U2633">
        <f>VLOOKUP(A2633&amp;"|"&amp;"Fall"&amp;"|"&amp;"Reading",kipp_maps!H:L,5,FALSE)</f>
        <v>18</v>
      </c>
      <c r="V2633">
        <f t="shared" si="166"/>
        <v>-6</v>
      </c>
      <c r="W2633">
        <f t="shared" si="167"/>
        <v>-24</v>
      </c>
    </row>
    <row r="2634" spans="1:23" x14ac:dyDescent="0.25">
      <c r="A2634">
        <v>26351</v>
      </c>
      <c r="B2634" t="str">
        <f>VLOOKUP(A2634,kipp_maps!A:B,2,FALSE)</f>
        <v>School E</v>
      </c>
      <c r="C2634">
        <f>VLOOKUP(A2634,kipp_maps!A:C,3,FALSE)</f>
        <v>0</v>
      </c>
      <c r="D2634">
        <f>VLOOKUP(A2634,kipp_maps!A:D,4,FALSE)</f>
        <v>2019</v>
      </c>
      <c r="E2634" t="str">
        <f>VLOOKUP(A2634,kipp_maps!A:E,5,FALSE)</f>
        <v>GenEd</v>
      </c>
      <c r="F2634">
        <f>VLOOKUP(A2634&amp;"|"&amp;"Fall"&amp;"|"&amp;"Math",kipp_maps!H:I,2,FALSE)</f>
        <v>119</v>
      </c>
      <c r="G2634">
        <f>VLOOKUP(A2634&amp;"|"&amp;"Fall"&amp;"|"&amp;"Math",kipp_maps!H:J,3,FALSE)</f>
        <v>8</v>
      </c>
      <c r="H2634">
        <f>VLOOKUP(A2634&amp;"|"&amp;"Fall"&amp;"|"&amp;"Math",kipp_maps!H:K,4,FALSE)</f>
        <v>1</v>
      </c>
      <c r="I2634">
        <f>VLOOKUP(A2634&amp;"|"&amp;"Spring"&amp;"|"&amp;"Math",kipp_maps!H:I,2,FALSE)</f>
        <v>163</v>
      </c>
      <c r="J2634">
        <f>VLOOKUP(A2634&amp;"|"&amp;"Spring"&amp;"|"&amp;"Math",kipp_maps!H:J,3,FALSE)</f>
        <v>61</v>
      </c>
      <c r="K2634">
        <f>VLOOKUP(A2634&amp;"|"&amp;"Spring"&amp;"|"&amp;"Math",kipp_maps!H:K,4,FALSE)</f>
        <v>3</v>
      </c>
      <c r="L2634">
        <f>VLOOKUP(A2634&amp;"|"&amp;"Fall"&amp;"|"&amp;"Math",kipp_maps!H:L,5,FALSE)</f>
        <v>24</v>
      </c>
      <c r="M2634">
        <f t="shared" si="164"/>
        <v>44</v>
      </c>
      <c r="N2634">
        <f t="shared" si="165"/>
        <v>20</v>
      </c>
      <c r="O2634">
        <f>VLOOKUP(A2634&amp;"|"&amp;"Fall"&amp;"|"&amp;"Reading",kipp_maps!H:I,2,FALSE)</f>
        <v>131</v>
      </c>
      <c r="P2634">
        <f>VLOOKUP(A2634&amp;"|"&amp;"Fall"&amp;"|"&amp;"Reading",kipp_maps!H:J,3,FALSE)</f>
        <v>23</v>
      </c>
      <c r="Q2634">
        <f>VLOOKUP(A2634&amp;"|"&amp;"Fall"&amp;"|"&amp;"Reading",kipp_maps!H:K,4,FALSE)</f>
        <v>1</v>
      </c>
      <c r="R2634">
        <f>VLOOKUP(A2634&amp;"|"&amp;"Spring"&amp;"|"&amp;"Reading",kipp_maps!H:I,2,FALSE)</f>
        <v>158</v>
      </c>
      <c r="S2634">
        <f>VLOOKUP(A2634&amp;"|"&amp;"Spring"&amp;"|"&amp;"Reading",kipp_maps!H:J,3,FALSE)</f>
        <v>50</v>
      </c>
      <c r="T2634">
        <f>VLOOKUP(A2634&amp;"|"&amp;"Spring"&amp;"|"&amp;"Reading",kipp_maps!H:K,4,FALSE)</f>
        <v>3</v>
      </c>
      <c r="U2634">
        <f>VLOOKUP(A2634&amp;"|"&amp;"Fall"&amp;"|"&amp;"Reading",kipp_maps!H:L,5,FALSE)</f>
        <v>19</v>
      </c>
      <c r="V2634">
        <f t="shared" si="166"/>
        <v>27</v>
      </c>
      <c r="W2634">
        <f t="shared" si="167"/>
        <v>8</v>
      </c>
    </row>
    <row r="2635" spans="1:23" x14ac:dyDescent="0.25">
      <c r="A2635">
        <v>21829</v>
      </c>
      <c r="B2635" t="str">
        <f>VLOOKUP(A2635,kipp_maps!A:B,2,FALSE)</f>
        <v>School E</v>
      </c>
      <c r="C2635">
        <f>VLOOKUP(A2635,kipp_maps!A:C,3,FALSE)</f>
        <v>0</v>
      </c>
      <c r="D2635">
        <f>VLOOKUP(A2635,kipp_maps!A:D,4,FALSE)</f>
        <v>2019</v>
      </c>
      <c r="E2635" t="str">
        <f>VLOOKUP(A2635,kipp_maps!A:E,5,FALSE)</f>
        <v>GenEd</v>
      </c>
      <c r="F2635">
        <f>VLOOKUP(A2635&amp;"|"&amp;"Fall"&amp;"|"&amp;"Math",kipp_maps!H:I,2,FALSE)</f>
        <v>120</v>
      </c>
      <c r="G2635">
        <f>VLOOKUP(A2635&amp;"|"&amp;"Fall"&amp;"|"&amp;"Math",kipp_maps!H:J,3,FALSE)</f>
        <v>9</v>
      </c>
      <c r="H2635">
        <f>VLOOKUP(A2635&amp;"|"&amp;"Fall"&amp;"|"&amp;"Math",kipp_maps!H:K,4,FALSE)</f>
        <v>1</v>
      </c>
      <c r="I2635">
        <f>VLOOKUP(A2635&amp;"|"&amp;"Spring"&amp;"|"&amp;"Math",kipp_maps!H:I,2,FALSE)</f>
        <v>150</v>
      </c>
      <c r="J2635">
        <f>VLOOKUP(A2635&amp;"|"&amp;"Spring"&amp;"|"&amp;"Math",kipp_maps!H:J,3,FALSE)</f>
        <v>25</v>
      </c>
      <c r="K2635">
        <f>VLOOKUP(A2635&amp;"|"&amp;"Spring"&amp;"|"&amp;"Math",kipp_maps!H:K,4,FALSE)</f>
        <v>2</v>
      </c>
      <c r="L2635">
        <f>VLOOKUP(A2635&amp;"|"&amp;"Fall"&amp;"|"&amp;"Math",kipp_maps!H:L,5,FALSE)</f>
        <v>23</v>
      </c>
      <c r="M2635">
        <f t="shared" si="164"/>
        <v>30</v>
      </c>
      <c r="N2635">
        <f t="shared" si="165"/>
        <v>7</v>
      </c>
      <c r="O2635">
        <f>VLOOKUP(A2635&amp;"|"&amp;"Fall"&amp;"|"&amp;"Reading",kipp_maps!H:I,2,FALSE)</f>
        <v>122</v>
      </c>
      <c r="P2635">
        <f>VLOOKUP(A2635&amp;"|"&amp;"Fall"&amp;"|"&amp;"Reading",kipp_maps!H:J,3,FALSE)</f>
        <v>8</v>
      </c>
      <c r="Q2635">
        <f>VLOOKUP(A2635&amp;"|"&amp;"Fall"&amp;"|"&amp;"Reading",kipp_maps!H:K,4,FALSE)</f>
        <v>1</v>
      </c>
      <c r="R2635">
        <f>VLOOKUP(A2635&amp;"|"&amp;"Spring"&amp;"|"&amp;"Reading",kipp_maps!H:I,2,FALSE)</f>
        <v>150</v>
      </c>
      <c r="S2635">
        <f>VLOOKUP(A2635&amp;"|"&amp;"Spring"&amp;"|"&amp;"Reading",kipp_maps!H:J,3,FALSE)</f>
        <v>26</v>
      </c>
      <c r="T2635">
        <f>VLOOKUP(A2635&amp;"|"&amp;"Spring"&amp;"|"&amp;"Reading",kipp_maps!H:K,4,FALSE)</f>
        <v>2</v>
      </c>
      <c r="U2635">
        <f>VLOOKUP(A2635&amp;"|"&amp;"Fall"&amp;"|"&amp;"Reading",kipp_maps!H:L,5,FALSE)</f>
        <v>21</v>
      </c>
      <c r="V2635">
        <f t="shared" si="166"/>
        <v>28</v>
      </c>
      <c r="W2635">
        <f t="shared" si="167"/>
        <v>7</v>
      </c>
    </row>
    <row r="2636" spans="1:23" x14ac:dyDescent="0.25">
      <c r="A2636">
        <v>28281</v>
      </c>
      <c r="B2636" t="str">
        <f>VLOOKUP(A2636,kipp_maps!A:B,2,FALSE)</f>
        <v>School E</v>
      </c>
      <c r="C2636">
        <f>VLOOKUP(A2636,kipp_maps!A:C,3,FALSE)</f>
        <v>0</v>
      </c>
      <c r="D2636">
        <f>VLOOKUP(A2636,kipp_maps!A:D,4,FALSE)</f>
        <v>2019</v>
      </c>
      <c r="E2636" t="str">
        <f>VLOOKUP(A2636,kipp_maps!A:E,5,FALSE)</f>
        <v>GenEd</v>
      </c>
      <c r="F2636">
        <f>VLOOKUP(A2636&amp;"|"&amp;"Fall"&amp;"|"&amp;"Math",kipp_maps!H:I,2,FALSE)</f>
        <v>119</v>
      </c>
      <c r="G2636">
        <f>VLOOKUP(A2636&amp;"|"&amp;"Fall"&amp;"|"&amp;"Math",kipp_maps!H:J,3,FALSE)</f>
        <v>8</v>
      </c>
      <c r="H2636">
        <f>VLOOKUP(A2636&amp;"|"&amp;"Fall"&amp;"|"&amp;"Math",kipp_maps!H:K,4,FALSE)</f>
        <v>1</v>
      </c>
      <c r="I2636">
        <f>VLOOKUP(A2636&amp;"|"&amp;"Spring"&amp;"|"&amp;"Math",kipp_maps!H:I,2,FALSE)</f>
        <v>161</v>
      </c>
      <c r="J2636">
        <f>VLOOKUP(A2636&amp;"|"&amp;"Spring"&amp;"|"&amp;"Math",kipp_maps!H:J,3,FALSE)</f>
        <v>55</v>
      </c>
      <c r="K2636">
        <f>VLOOKUP(A2636&amp;"|"&amp;"Spring"&amp;"|"&amp;"Math",kipp_maps!H:K,4,FALSE)</f>
        <v>3</v>
      </c>
      <c r="L2636">
        <f>VLOOKUP(A2636&amp;"|"&amp;"Fall"&amp;"|"&amp;"Math",kipp_maps!H:L,5,FALSE)</f>
        <v>24</v>
      </c>
      <c r="M2636">
        <f t="shared" si="164"/>
        <v>42</v>
      </c>
      <c r="N2636">
        <f t="shared" si="165"/>
        <v>18</v>
      </c>
      <c r="O2636">
        <f>VLOOKUP(A2636&amp;"|"&amp;"Fall"&amp;"|"&amp;"Reading",kipp_maps!H:I,2,FALSE)</f>
        <v>131</v>
      </c>
      <c r="P2636">
        <f>VLOOKUP(A2636&amp;"|"&amp;"Fall"&amp;"|"&amp;"Reading",kipp_maps!H:J,3,FALSE)</f>
        <v>23</v>
      </c>
      <c r="Q2636">
        <f>VLOOKUP(A2636&amp;"|"&amp;"Fall"&amp;"|"&amp;"Reading",kipp_maps!H:K,4,FALSE)</f>
        <v>1</v>
      </c>
      <c r="R2636">
        <f>VLOOKUP(A2636&amp;"|"&amp;"Spring"&amp;"|"&amp;"Reading",kipp_maps!H:I,2,FALSE)</f>
        <v>162</v>
      </c>
      <c r="S2636">
        <f>VLOOKUP(A2636&amp;"|"&amp;"Spring"&amp;"|"&amp;"Reading",kipp_maps!H:J,3,FALSE)</f>
        <v>62</v>
      </c>
      <c r="T2636">
        <f>VLOOKUP(A2636&amp;"|"&amp;"Spring"&amp;"|"&amp;"Reading",kipp_maps!H:K,4,FALSE)</f>
        <v>3</v>
      </c>
      <c r="U2636">
        <f>VLOOKUP(A2636&amp;"|"&amp;"Fall"&amp;"|"&amp;"Reading",kipp_maps!H:L,5,FALSE)</f>
        <v>19</v>
      </c>
      <c r="V2636">
        <f t="shared" si="166"/>
        <v>31</v>
      </c>
      <c r="W2636">
        <f t="shared" si="167"/>
        <v>12</v>
      </c>
    </row>
    <row r="2637" spans="1:23" x14ac:dyDescent="0.25">
      <c r="A2637">
        <v>16297</v>
      </c>
      <c r="B2637" t="str">
        <f>VLOOKUP(A2637,kipp_maps!A:B,2,FALSE)</f>
        <v>School E</v>
      </c>
      <c r="C2637">
        <f>VLOOKUP(A2637,kipp_maps!A:C,3,FALSE)</f>
        <v>0</v>
      </c>
      <c r="D2637">
        <f>VLOOKUP(A2637,kipp_maps!A:D,4,FALSE)</f>
        <v>2019</v>
      </c>
      <c r="E2637" t="str">
        <f>VLOOKUP(A2637,kipp_maps!A:E,5,FALSE)</f>
        <v>GenEd</v>
      </c>
      <c r="F2637">
        <f>VLOOKUP(A2637&amp;"|"&amp;"Fall"&amp;"|"&amp;"Math",kipp_maps!H:I,2,FALSE)</f>
        <v>129</v>
      </c>
      <c r="G2637">
        <f>VLOOKUP(A2637&amp;"|"&amp;"Fall"&amp;"|"&amp;"Math",kipp_maps!H:J,3,FALSE)</f>
        <v>23</v>
      </c>
      <c r="H2637">
        <f>VLOOKUP(A2637&amp;"|"&amp;"Fall"&amp;"|"&amp;"Math",kipp_maps!H:K,4,FALSE)</f>
        <v>1</v>
      </c>
      <c r="I2637">
        <f>VLOOKUP(A2637&amp;"|"&amp;"Spring"&amp;"|"&amp;"Math",kipp_maps!H:I,2,FALSE)</f>
        <v>172</v>
      </c>
      <c r="J2637">
        <f>VLOOKUP(A2637&amp;"|"&amp;"Spring"&amp;"|"&amp;"Math",kipp_maps!H:J,3,FALSE)</f>
        <v>83</v>
      </c>
      <c r="K2637">
        <f>VLOOKUP(A2637&amp;"|"&amp;"Spring"&amp;"|"&amp;"Math",kipp_maps!H:K,4,FALSE)</f>
        <v>4</v>
      </c>
      <c r="L2637">
        <f>VLOOKUP(A2637&amp;"|"&amp;"Fall"&amp;"|"&amp;"Math",kipp_maps!H:L,5,FALSE)</f>
        <v>21</v>
      </c>
      <c r="M2637">
        <f t="shared" si="164"/>
        <v>43</v>
      </c>
      <c r="N2637">
        <f t="shared" si="165"/>
        <v>22</v>
      </c>
      <c r="O2637">
        <f>VLOOKUP(A2637&amp;"|"&amp;"Fall"&amp;"|"&amp;"Reading",kipp_maps!H:I,2,FALSE)</f>
        <v>138</v>
      </c>
      <c r="P2637">
        <f>VLOOKUP(A2637&amp;"|"&amp;"Fall"&amp;"|"&amp;"Reading",kipp_maps!H:J,3,FALSE)</f>
        <v>41</v>
      </c>
      <c r="Q2637">
        <f>VLOOKUP(A2637&amp;"|"&amp;"Fall"&amp;"|"&amp;"Reading",kipp_maps!H:K,4,FALSE)</f>
        <v>2</v>
      </c>
      <c r="R2637">
        <f>VLOOKUP(A2637&amp;"|"&amp;"Spring"&amp;"|"&amp;"Reading",kipp_maps!H:I,2,FALSE)</f>
        <v>172</v>
      </c>
      <c r="S2637">
        <f>VLOOKUP(A2637&amp;"|"&amp;"Spring"&amp;"|"&amp;"Reading",kipp_maps!H:J,3,FALSE)</f>
        <v>86</v>
      </c>
      <c r="T2637">
        <f>VLOOKUP(A2637&amp;"|"&amp;"Spring"&amp;"|"&amp;"Reading",kipp_maps!H:K,4,FALSE)</f>
        <v>4</v>
      </c>
      <c r="U2637">
        <f>VLOOKUP(A2637&amp;"|"&amp;"Fall"&amp;"|"&amp;"Reading",kipp_maps!H:L,5,FALSE)</f>
        <v>18</v>
      </c>
      <c r="V2637">
        <f t="shared" si="166"/>
        <v>34</v>
      </c>
      <c r="W2637">
        <f t="shared" si="167"/>
        <v>16</v>
      </c>
    </row>
    <row r="2638" spans="1:23" x14ac:dyDescent="0.25">
      <c r="A2638">
        <v>14045</v>
      </c>
      <c r="B2638" t="str">
        <f>VLOOKUP(A2638,kipp_maps!A:B,2,FALSE)</f>
        <v>School E</v>
      </c>
      <c r="C2638">
        <f>VLOOKUP(A2638,kipp_maps!A:C,3,FALSE)</f>
        <v>0</v>
      </c>
      <c r="D2638">
        <f>VLOOKUP(A2638,kipp_maps!A:D,4,FALSE)</f>
        <v>2019</v>
      </c>
      <c r="E2638" t="str">
        <f>VLOOKUP(A2638,kipp_maps!A:E,5,FALSE)</f>
        <v>GenEd</v>
      </c>
      <c r="F2638">
        <f>VLOOKUP(A2638&amp;"|"&amp;"Fall"&amp;"|"&amp;"Math",kipp_maps!H:I,2,FALSE)</f>
        <v>123</v>
      </c>
      <c r="G2638">
        <f>VLOOKUP(A2638&amp;"|"&amp;"Fall"&amp;"|"&amp;"Math",kipp_maps!H:J,3,FALSE)</f>
        <v>13</v>
      </c>
      <c r="H2638">
        <f>VLOOKUP(A2638&amp;"|"&amp;"Fall"&amp;"|"&amp;"Math",kipp_maps!H:K,4,FALSE)</f>
        <v>1</v>
      </c>
      <c r="I2638">
        <f>VLOOKUP(A2638&amp;"|"&amp;"Spring"&amp;"|"&amp;"Math",kipp_maps!H:I,2,FALSE)</f>
        <v>157</v>
      </c>
      <c r="J2638">
        <f>VLOOKUP(A2638&amp;"|"&amp;"Spring"&amp;"|"&amp;"Math",kipp_maps!H:J,3,FALSE)</f>
        <v>44</v>
      </c>
      <c r="K2638">
        <f>VLOOKUP(A2638&amp;"|"&amp;"Spring"&amp;"|"&amp;"Math",kipp_maps!H:K,4,FALSE)</f>
        <v>2</v>
      </c>
      <c r="L2638">
        <f>VLOOKUP(A2638&amp;"|"&amp;"Fall"&amp;"|"&amp;"Math",kipp_maps!H:L,5,FALSE)</f>
        <v>23</v>
      </c>
      <c r="M2638">
        <f t="shared" si="164"/>
        <v>34</v>
      </c>
      <c r="N2638">
        <f t="shared" si="165"/>
        <v>11</v>
      </c>
      <c r="O2638">
        <f>VLOOKUP(A2638&amp;"|"&amp;"Fall"&amp;"|"&amp;"Reading",kipp_maps!H:I,2,FALSE)</f>
        <v>126</v>
      </c>
      <c r="P2638">
        <f>VLOOKUP(A2638&amp;"|"&amp;"Fall"&amp;"|"&amp;"Reading",kipp_maps!H:J,3,FALSE)</f>
        <v>13</v>
      </c>
      <c r="Q2638">
        <f>VLOOKUP(A2638&amp;"|"&amp;"Fall"&amp;"|"&amp;"Reading",kipp_maps!H:K,4,FALSE)</f>
        <v>1</v>
      </c>
      <c r="R2638">
        <f>VLOOKUP(A2638&amp;"|"&amp;"Spring"&amp;"|"&amp;"Reading",kipp_maps!H:I,2,FALSE)</f>
        <v>154</v>
      </c>
      <c r="S2638">
        <f>VLOOKUP(A2638&amp;"|"&amp;"Spring"&amp;"|"&amp;"Reading",kipp_maps!H:J,3,FALSE)</f>
        <v>37</v>
      </c>
      <c r="T2638">
        <f>VLOOKUP(A2638&amp;"|"&amp;"Spring"&amp;"|"&amp;"Reading",kipp_maps!H:K,4,FALSE)</f>
        <v>2</v>
      </c>
      <c r="U2638">
        <f>VLOOKUP(A2638&amp;"|"&amp;"Fall"&amp;"|"&amp;"Reading",kipp_maps!H:L,5,FALSE)</f>
        <v>20</v>
      </c>
      <c r="V2638">
        <f t="shared" si="166"/>
        <v>28</v>
      </c>
      <c r="W2638">
        <f t="shared" si="167"/>
        <v>8</v>
      </c>
    </row>
    <row r="2639" spans="1:23" x14ac:dyDescent="0.25">
      <c r="A2639">
        <v>15575</v>
      </c>
      <c r="B2639" t="str">
        <f>VLOOKUP(A2639,kipp_maps!A:B,2,FALSE)</f>
        <v>School E</v>
      </c>
      <c r="C2639">
        <f>VLOOKUP(A2639,kipp_maps!A:C,3,FALSE)</f>
        <v>0</v>
      </c>
      <c r="D2639">
        <f>VLOOKUP(A2639,kipp_maps!A:D,4,FALSE)</f>
        <v>2019</v>
      </c>
      <c r="E2639" t="str">
        <f>VLOOKUP(A2639,kipp_maps!A:E,5,FALSE)</f>
        <v>GenEd</v>
      </c>
      <c r="F2639">
        <f>VLOOKUP(A2639&amp;"|"&amp;"Fall"&amp;"|"&amp;"Math",kipp_maps!H:I,2,FALSE)</f>
        <v>141</v>
      </c>
      <c r="G2639">
        <f>VLOOKUP(A2639&amp;"|"&amp;"Fall"&amp;"|"&amp;"Math",kipp_maps!H:J,3,FALSE)</f>
        <v>53</v>
      </c>
      <c r="H2639">
        <f>VLOOKUP(A2639&amp;"|"&amp;"Fall"&amp;"|"&amp;"Math",kipp_maps!H:K,4,FALSE)</f>
        <v>3</v>
      </c>
      <c r="I2639">
        <f>VLOOKUP(A2639&amp;"|"&amp;"Spring"&amp;"|"&amp;"Math",kipp_maps!H:I,2,FALSE)</f>
        <v>169</v>
      </c>
      <c r="J2639">
        <f>VLOOKUP(A2639&amp;"|"&amp;"Spring"&amp;"|"&amp;"Math",kipp_maps!H:J,3,FALSE)</f>
        <v>76</v>
      </c>
      <c r="K2639">
        <f>VLOOKUP(A2639&amp;"|"&amp;"Spring"&amp;"|"&amp;"Math",kipp_maps!H:K,4,FALSE)</f>
        <v>4</v>
      </c>
      <c r="L2639">
        <f>VLOOKUP(A2639&amp;"|"&amp;"Fall"&amp;"|"&amp;"Math",kipp_maps!H:L,5,FALSE)</f>
        <v>19</v>
      </c>
      <c r="M2639">
        <f t="shared" si="164"/>
        <v>28</v>
      </c>
      <c r="N2639">
        <f t="shared" si="165"/>
        <v>9</v>
      </c>
      <c r="O2639">
        <f>VLOOKUP(A2639&amp;"|"&amp;"Fall"&amp;"|"&amp;"Reading",kipp_maps!H:I,2,FALSE)</f>
        <v>141</v>
      </c>
      <c r="P2639">
        <f>VLOOKUP(A2639&amp;"|"&amp;"Fall"&amp;"|"&amp;"Reading",kipp_maps!H:J,3,FALSE)</f>
        <v>50</v>
      </c>
      <c r="Q2639">
        <f>VLOOKUP(A2639&amp;"|"&amp;"Fall"&amp;"|"&amp;"Reading",kipp_maps!H:K,4,FALSE)</f>
        <v>3</v>
      </c>
      <c r="R2639">
        <f>VLOOKUP(A2639&amp;"|"&amp;"Spring"&amp;"|"&amp;"Reading",kipp_maps!H:I,2,FALSE)</f>
        <v>172</v>
      </c>
      <c r="S2639">
        <f>VLOOKUP(A2639&amp;"|"&amp;"Spring"&amp;"|"&amp;"Reading",kipp_maps!H:J,3,FALSE)</f>
        <v>86</v>
      </c>
      <c r="T2639">
        <f>VLOOKUP(A2639&amp;"|"&amp;"Spring"&amp;"|"&amp;"Reading",kipp_maps!H:K,4,FALSE)</f>
        <v>4</v>
      </c>
      <c r="U2639">
        <f>VLOOKUP(A2639&amp;"|"&amp;"Fall"&amp;"|"&amp;"Reading",kipp_maps!H:L,5,FALSE)</f>
        <v>17</v>
      </c>
      <c r="V2639">
        <f t="shared" si="166"/>
        <v>31</v>
      </c>
      <c r="W2639">
        <f t="shared" si="167"/>
        <v>14</v>
      </c>
    </row>
    <row r="2640" spans="1:23" x14ac:dyDescent="0.25">
      <c r="A2640">
        <v>13460</v>
      </c>
      <c r="B2640" t="str">
        <f>VLOOKUP(A2640,kipp_maps!A:B,2,FALSE)</f>
        <v>School E</v>
      </c>
      <c r="C2640">
        <f>VLOOKUP(A2640,kipp_maps!A:C,3,FALSE)</f>
        <v>0</v>
      </c>
      <c r="D2640">
        <f>VLOOKUP(A2640,kipp_maps!A:D,4,FALSE)</f>
        <v>2019</v>
      </c>
      <c r="E2640" t="str">
        <f>VLOOKUP(A2640,kipp_maps!A:E,5,FALSE)</f>
        <v>GenEd</v>
      </c>
      <c r="F2640">
        <f>VLOOKUP(A2640&amp;"|"&amp;"Fall"&amp;"|"&amp;"Math",kipp_maps!H:I,2,FALSE)</f>
        <v>144</v>
      </c>
      <c r="G2640">
        <f>VLOOKUP(A2640&amp;"|"&amp;"Fall"&amp;"|"&amp;"Math",kipp_maps!H:J,3,FALSE)</f>
        <v>60</v>
      </c>
      <c r="H2640">
        <f>VLOOKUP(A2640&amp;"|"&amp;"Fall"&amp;"|"&amp;"Math",kipp_maps!H:K,4,FALSE)</f>
        <v>3</v>
      </c>
      <c r="I2640">
        <f>VLOOKUP(A2640&amp;"|"&amp;"Spring"&amp;"|"&amp;"Math",kipp_maps!H:I,2,FALSE)</f>
        <v>160</v>
      </c>
      <c r="J2640">
        <f>VLOOKUP(A2640&amp;"|"&amp;"Spring"&amp;"|"&amp;"Math",kipp_maps!H:J,3,FALSE)</f>
        <v>52</v>
      </c>
      <c r="K2640">
        <f>VLOOKUP(A2640&amp;"|"&amp;"Spring"&amp;"|"&amp;"Math",kipp_maps!H:K,4,FALSE)</f>
        <v>3</v>
      </c>
      <c r="L2640">
        <f>VLOOKUP(A2640&amp;"|"&amp;"Fall"&amp;"|"&amp;"Math",kipp_maps!H:L,5,FALSE)</f>
        <v>18</v>
      </c>
      <c r="M2640">
        <f t="shared" si="164"/>
        <v>16</v>
      </c>
      <c r="N2640">
        <f t="shared" si="165"/>
        <v>-2</v>
      </c>
      <c r="O2640">
        <f>VLOOKUP(A2640&amp;"|"&amp;"Fall"&amp;"|"&amp;"Reading",kipp_maps!H:I,2,FALSE)</f>
        <v>140</v>
      </c>
      <c r="P2640">
        <f>VLOOKUP(A2640&amp;"|"&amp;"Fall"&amp;"|"&amp;"Reading",kipp_maps!H:J,3,FALSE)</f>
        <v>47</v>
      </c>
      <c r="Q2640">
        <f>VLOOKUP(A2640&amp;"|"&amp;"Fall"&amp;"|"&amp;"Reading",kipp_maps!H:K,4,FALSE)</f>
        <v>2</v>
      </c>
      <c r="R2640">
        <f>VLOOKUP(A2640&amp;"|"&amp;"Spring"&amp;"|"&amp;"Reading",kipp_maps!H:I,2,FALSE)</f>
        <v>149</v>
      </c>
      <c r="S2640">
        <f>VLOOKUP(A2640&amp;"|"&amp;"Spring"&amp;"|"&amp;"Reading",kipp_maps!H:J,3,FALSE)</f>
        <v>24</v>
      </c>
      <c r="T2640">
        <f>VLOOKUP(A2640&amp;"|"&amp;"Spring"&amp;"|"&amp;"Reading",kipp_maps!H:K,4,FALSE)</f>
        <v>1</v>
      </c>
      <c r="U2640">
        <f>VLOOKUP(A2640&amp;"|"&amp;"Fall"&amp;"|"&amp;"Reading",kipp_maps!H:L,5,FALSE)</f>
        <v>17</v>
      </c>
      <c r="V2640">
        <f t="shared" si="166"/>
        <v>9</v>
      </c>
      <c r="W2640">
        <f t="shared" si="167"/>
        <v>-8</v>
      </c>
    </row>
    <row r="2641" spans="1:23" x14ac:dyDescent="0.25">
      <c r="A2641">
        <v>25658</v>
      </c>
      <c r="B2641" t="str">
        <f>VLOOKUP(A2641,kipp_maps!A:B,2,FALSE)</f>
        <v>School E</v>
      </c>
      <c r="C2641">
        <f>VLOOKUP(A2641,kipp_maps!A:C,3,FALSE)</f>
        <v>0</v>
      </c>
      <c r="D2641">
        <f>VLOOKUP(A2641,kipp_maps!A:D,4,FALSE)</f>
        <v>2019</v>
      </c>
      <c r="E2641" t="str">
        <f>VLOOKUP(A2641,kipp_maps!A:E,5,FALSE)</f>
        <v>GenEd</v>
      </c>
      <c r="F2641">
        <f>VLOOKUP(A2641&amp;"|"&amp;"Fall"&amp;"|"&amp;"Math",kipp_maps!H:I,2,FALSE)</f>
        <v>138</v>
      </c>
      <c r="G2641">
        <f>VLOOKUP(A2641&amp;"|"&amp;"Fall"&amp;"|"&amp;"Math",kipp_maps!H:J,3,FALSE)</f>
        <v>45</v>
      </c>
      <c r="H2641">
        <f>VLOOKUP(A2641&amp;"|"&amp;"Fall"&amp;"|"&amp;"Math",kipp_maps!H:K,4,FALSE)</f>
        <v>2</v>
      </c>
      <c r="I2641">
        <f>VLOOKUP(A2641&amp;"|"&amp;"Spring"&amp;"|"&amp;"Math",kipp_maps!H:I,2,FALSE)</f>
        <v>180</v>
      </c>
      <c r="J2641">
        <f>VLOOKUP(A2641&amp;"|"&amp;"Spring"&amp;"|"&amp;"Math",kipp_maps!H:J,3,FALSE)</f>
        <v>94</v>
      </c>
      <c r="K2641">
        <f>VLOOKUP(A2641&amp;"|"&amp;"Spring"&amp;"|"&amp;"Math",kipp_maps!H:K,4,FALSE)</f>
        <v>4</v>
      </c>
      <c r="L2641">
        <f>VLOOKUP(A2641&amp;"|"&amp;"Fall"&amp;"|"&amp;"Math",kipp_maps!H:L,5,FALSE)</f>
        <v>20</v>
      </c>
      <c r="M2641">
        <f t="shared" si="164"/>
        <v>42</v>
      </c>
      <c r="N2641">
        <f t="shared" si="165"/>
        <v>22</v>
      </c>
      <c r="O2641">
        <f>VLOOKUP(A2641&amp;"|"&amp;"Fall"&amp;"|"&amp;"Reading",kipp_maps!H:I,2,FALSE)</f>
        <v>149</v>
      </c>
      <c r="P2641">
        <f>VLOOKUP(A2641&amp;"|"&amp;"Fall"&amp;"|"&amp;"Reading",kipp_maps!H:J,3,FALSE)</f>
        <v>72</v>
      </c>
      <c r="Q2641">
        <f>VLOOKUP(A2641&amp;"|"&amp;"Fall"&amp;"|"&amp;"Reading",kipp_maps!H:K,4,FALSE)</f>
        <v>3</v>
      </c>
      <c r="R2641">
        <f>VLOOKUP(A2641&amp;"|"&amp;"Spring"&amp;"|"&amp;"Reading",kipp_maps!H:I,2,FALSE)</f>
        <v>166</v>
      </c>
      <c r="S2641">
        <f>VLOOKUP(A2641&amp;"|"&amp;"Spring"&amp;"|"&amp;"Reading",kipp_maps!H:J,3,FALSE)</f>
        <v>73</v>
      </c>
      <c r="T2641">
        <f>VLOOKUP(A2641&amp;"|"&amp;"Spring"&amp;"|"&amp;"Reading",kipp_maps!H:K,4,FALSE)</f>
        <v>3</v>
      </c>
      <c r="U2641">
        <f>VLOOKUP(A2641&amp;"|"&amp;"Fall"&amp;"|"&amp;"Reading",kipp_maps!H:L,5,FALSE)</f>
        <v>15</v>
      </c>
      <c r="V2641">
        <f t="shared" si="166"/>
        <v>17</v>
      </c>
      <c r="W2641">
        <f t="shared" si="167"/>
        <v>2</v>
      </c>
    </row>
    <row r="2642" spans="1:23" x14ac:dyDescent="0.25">
      <c r="A2642">
        <v>25566</v>
      </c>
      <c r="B2642" t="str">
        <f>VLOOKUP(A2642,kipp_maps!A:B,2,FALSE)</f>
        <v>School E</v>
      </c>
      <c r="C2642">
        <f>VLOOKUP(A2642,kipp_maps!A:C,3,FALSE)</f>
        <v>0</v>
      </c>
      <c r="D2642">
        <f>VLOOKUP(A2642,kipp_maps!A:D,4,FALSE)</f>
        <v>2019</v>
      </c>
      <c r="E2642" t="str">
        <f>VLOOKUP(A2642,kipp_maps!A:E,5,FALSE)</f>
        <v>GenEd</v>
      </c>
      <c r="F2642">
        <f>VLOOKUP(A2642&amp;"|"&amp;"Fall"&amp;"|"&amp;"Math",kipp_maps!H:I,2,FALSE)</f>
        <v>149</v>
      </c>
      <c r="G2642">
        <f>VLOOKUP(A2642&amp;"|"&amp;"Fall"&amp;"|"&amp;"Math",kipp_maps!H:J,3,FALSE)</f>
        <v>72</v>
      </c>
      <c r="H2642">
        <f>VLOOKUP(A2642&amp;"|"&amp;"Fall"&amp;"|"&amp;"Math",kipp_maps!H:K,4,FALSE)</f>
        <v>3</v>
      </c>
      <c r="I2642">
        <f>VLOOKUP(A2642&amp;"|"&amp;"Spring"&amp;"|"&amp;"Math",kipp_maps!H:I,2,FALSE)</f>
        <v>177</v>
      </c>
      <c r="J2642">
        <f>VLOOKUP(A2642&amp;"|"&amp;"Spring"&amp;"|"&amp;"Math",kipp_maps!H:J,3,FALSE)</f>
        <v>90</v>
      </c>
      <c r="K2642">
        <f>VLOOKUP(A2642&amp;"|"&amp;"Spring"&amp;"|"&amp;"Math",kipp_maps!H:K,4,FALSE)</f>
        <v>4</v>
      </c>
      <c r="L2642">
        <f>VLOOKUP(A2642&amp;"|"&amp;"Fall"&amp;"|"&amp;"Math",kipp_maps!H:L,5,FALSE)</f>
        <v>17</v>
      </c>
      <c r="M2642">
        <f t="shared" si="164"/>
        <v>28</v>
      </c>
      <c r="N2642">
        <f t="shared" si="165"/>
        <v>11</v>
      </c>
      <c r="O2642">
        <f>VLOOKUP(A2642&amp;"|"&amp;"Fall"&amp;"|"&amp;"Reading",kipp_maps!H:I,2,FALSE)</f>
        <v>151</v>
      </c>
      <c r="P2642">
        <f>VLOOKUP(A2642&amp;"|"&amp;"Fall"&amp;"|"&amp;"Reading",kipp_maps!H:J,3,FALSE)</f>
        <v>77</v>
      </c>
      <c r="Q2642">
        <f>VLOOKUP(A2642&amp;"|"&amp;"Fall"&amp;"|"&amp;"Reading",kipp_maps!H:K,4,FALSE)</f>
        <v>4</v>
      </c>
      <c r="R2642">
        <f>VLOOKUP(A2642&amp;"|"&amp;"Spring"&amp;"|"&amp;"Reading",kipp_maps!H:I,2,FALSE)</f>
        <v>167</v>
      </c>
      <c r="S2642">
        <f>VLOOKUP(A2642&amp;"|"&amp;"Spring"&amp;"|"&amp;"Reading",kipp_maps!H:J,3,FALSE)</f>
        <v>76</v>
      </c>
      <c r="T2642">
        <f>VLOOKUP(A2642&amp;"|"&amp;"Spring"&amp;"|"&amp;"Reading",kipp_maps!H:K,4,FALSE)</f>
        <v>4</v>
      </c>
      <c r="U2642">
        <f>VLOOKUP(A2642&amp;"|"&amp;"Fall"&amp;"|"&amp;"Reading",kipp_maps!H:L,5,FALSE)</f>
        <v>15</v>
      </c>
      <c r="V2642">
        <f t="shared" si="166"/>
        <v>16</v>
      </c>
      <c r="W2642">
        <f t="shared" si="167"/>
        <v>1</v>
      </c>
    </row>
    <row r="2643" spans="1:23" x14ac:dyDescent="0.25">
      <c r="A2643">
        <v>27556</v>
      </c>
      <c r="B2643" t="str">
        <f>VLOOKUP(A2643,kipp_maps!A:B,2,FALSE)</f>
        <v>School E</v>
      </c>
      <c r="C2643">
        <f>VLOOKUP(A2643,kipp_maps!A:C,3,FALSE)</f>
        <v>0</v>
      </c>
      <c r="D2643">
        <f>VLOOKUP(A2643,kipp_maps!A:D,4,FALSE)</f>
        <v>2019</v>
      </c>
      <c r="E2643" t="str">
        <f>VLOOKUP(A2643,kipp_maps!A:E,5,FALSE)</f>
        <v>GenEd</v>
      </c>
      <c r="F2643">
        <f>VLOOKUP(A2643&amp;"|"&amp;"Fall"&amp;"|"&amp;"Math",kipp_maps!H:I,2,FALSE)</f>
        <v>139</v>
      </c>
      <c r="G2643">
        <f>VLOOKUP(A2643&amp;"|"&amp;"Fall"&amp;"|"&amp;"Math",kipp_maps!H:J,3,FALSE)</f>
        <v>47</v>
      </c>
      <c r="H2643">
        <f>VLOOKUP(A2643&amp;"|"&amp;"Fall"&amp;"|"&amp;"Math",kipp_maps!H:K,4,FALSE)</f>
        <v>2</v>
      </c>
      <c r="I2643">
        <f>VLOOKUP(A2643&amp;"|"&amp;"Spring"&amp;"|"&amp;"Math",kipp_maps!H:I,2,FALSE)</f>
        <v>157</v>
      </c>
      <c r="J2643">
        <f>VLOOKUP(A2643&amp;"|"&amp;"Spring"&amp;"|"&amp;"Math",kipp_maps!H:J,3,FALSE)</f>
        <v>44</v>
      </c>
      <c r="K2643">
        <f>VLOOKUP(A2643&amp;"|"&amp;"Spring"&amp;"|"&amp;"Math",kipp_maps!H:K,4,FALSE)</f>
        <v>2</v>
      </c>
      <c r="L2643">
        <f>VLOOKUP(A2643&amp;"|"&amp;"Fall"&amp;"|"&amp;"Math",kipp_maps!H:L,5,FALSE)</f>
        <v>19</v>
      </c>
      <c r="M2643">
        <f t="shared" si="164"/>
        <v>18</v>
      </c>
      <c r="N2643">
        <f t="shared" si="165"/>
        <v>-1</v>
      </c>
      <c r="O2643">
        <f>VLOOKUP(A2643&amp;"|"&amp;"Fall"&amp;"|"&amp;"Reading",kipp_maps!H:I,2,FALSE)</f>
        <v>139</v>
      </c>
      <c r="P2643">
        <f>VLOOKUP(A2643&amp;"|"&amp;"Fall"&amp;"|"&amp;"Reading",kipp_maps!H:J,3,FALSE)</f>
        <v>44</v>
      </c>
      <c r="Q2643">
        <f>VLOOKUP(A2643&amp;"|"&amp;"Fall"&amp;"|"&amp;"Reading",kipp_maps!H:K,4,FALSE)</f>
        <v>2</v>
      </c>
      <c r="R2643">
        <f>VLOOKUP(A2643&amp;"|"&amp;"Spring"&amp;"|"&amp;"Reading",kipp_maps!H:I,2,FALSE)</f>
        <v>158</v>
      </c>
      <c r="S2643">
        <f>VLOOKUP(A2643&amp;"|"&amp;"Spring"&amp;"|"&amp;"Reading",kipp_maps!H:J,3,FALSE)</f>
        <v>50</v>
      </c>
      <c r="T2643">
        <f>VLOOKUP(A2643&amp;"|"&amp;"Spring"&amp;"|"&amp;"Reading",kipp_maps!H:K,4,FALSE)</f>
        <v>3</v>
      </c>
      <c r="U2643">
        <f>VLOOKUP(A2643&amp;"|"&amp;"Fall"&amp;"|"&amp;"Reading",kipp_maps!H:L,5,FALSE)</f>
        <v>18</v>
      </c>
      <c r="V2643">
        <f t="shared" si="166"/>
        <v>19</v>
      </c>
      <c r="W2643">
        <f t="shared" si="167"/>
        <v>1</v>
      </c>
    </row>
    <row r="2644" spans="1:23" x14ac:dyDescent="0.25">
      <c r="A2644">
        <v>11452</v>
      </c>
      <c r="B2644" t="str">
        <f>VLOOKUP(A2644,kipp_maps!A:B,2,FALSE)</f>
        <v>School E</v>
      </c>
      <c r="C2644">
        <f>VLOOKUP(A2644,kipp_maps!A:C,3,FALSE)</f>
        <v>0</v>
      </c>
      <c r="D2644">
        <f>VLOOKUP(A2644,kipp_maps!A:D,4,FALSE)</f>
        <v>2019</v>
      </c>
      <c r="E2644" t="str">
        <f>VLOOKUP(A2644,kipp_maps!A:E,5,FALSE)</f>
        <v>GenEd</v>
      </c>
      <c r="F2644">
        <f>VLOOKUP(A2644&amp;"|"&amp;"Fall"&amp;"|"&amp;"Math",kipp_maps!H:I,2,FALSE)</f>
        <v>132</v>
      </c>
      <c r="G2644">
        <f>VLOOKUP(A2644&amp;"|"&amp;"Fall"&amp;"|"&amp;"Math",kipp_maps!H:J,3,FALSE)</f>
        <v>30</v>
      </c>
      <c r="H2644">
        <f>VLOOKUP(A2644&amp;"|"&amp;"Fall"&amp;"|"&amp;"Math",kipp_maps!H:K,4,FALSE)</f>
        <v>2</v>
      </c>
      <c r="I2644">
        <f>VLOOKUP(A2644&amp;"|"&amp;"Spring"&amp;"|"&amp;"Math",kipp_maps!H:I,2,FALSE)</f>
        <v>175</v>
      </c>
      <c r="J2644">
        <f>VLOOKUP(A2644&amp;"|"&amp;"Spring"&amp;"|"&amp;"Math",kipp_maps!H:J,3,FALSE)</f>
        <v>88</v>
      </c>
      <c r="K2644">
        <f>VLOOKUP(A2644&amp;"|"&amp;"Spring"&amp;"|"&amp;"Math",kipp_maps!H:K,4,FALSE)</f>
        <v>4</v>
      </c>
      <c r="L2644">
        <f>VLOOKUP(A2644&amp;"|"&amp;"Fall"&amp;"|"&amp;"Math",kipp_maps!H:L,5,FALSE)</f>
        <v>21</v>
      </c>
      <c r="M2644">
        <f t="shared" si="164"/>
        <v>43</v>
      </c>
      <c r="N2644">
        <f t="shared" si="165"/>
        <v>22</v>
      </c>
      <c r="O2644">
        <f>VLOOKUP(A2644&amp;"|"&amp;"Fall"&amp;"|"&amp;"Reading",kipp_maps!H:I,2,FALSE)</f>
        <v>136</v>
      </c>
      <c r="P2644">
        <f>VLOOKUP(A2644&amp;"|"&amp;"Fall"&amp;"|"&amp;"Reading",kipp_maps!H:J,3,FALSE)</f>
        <v>35</v>
      </c>
      <c r="Q2644">
        <f>VLOOKUP(A2644&amp;"|"&amp;"Fall"&amp;"|"&amp;"Reading",kipp_maps!H:K,4,FALSE)</f>
        <v>2</v>
      </c>
      <c r="R2644">
        <f>VLOOKUP(A2644&amp;"|"&amp;"Spring"&amp;"|"&amp;"Reading",kipp_maps!H:I,2,FALSE)</f>
        <v>161</v>
      </c>
      <c r="S2644">
        <f>VLOOKUP(A2644&amp;"|"&amp;"Spring"&amp;"|"&amp;"Reading",kipp_maps!H:J,3,FALSE)</f>
        <v>59</v>
      </c>
      <c r="T2644">
        <f>VLOOKUP(A2644&amp;"|"&amp;"Spring"&amp;"|"&amp;"Reading",kipp_maps!H:K,4,FALSE)</f>
        <v>3</v>
      </c>
      <c r="U2644">
        <f>VLOOKUP(A2644&amp;"|"&amp;"Fall"&amp;"|"&amp;"Reading",kipp_maps!H:L,5,FALSE)</f>
        <v>18</v>
      </c>
      <c r="V2644">
        <f t="shared" si="166"/>
        <v>25</v>
      </c>
      <c r="W2644">
        <f t="shared" si="167"/>
        <v>7</v>
      </c>
    </row>
    <row r="2645" spans="1:23" x14ac:dyDescent="0.25">
      <c r="A2645">
        <v>25717</v>
      </c>
      <c r="B2645" t="str">
        <f>VLOOKUP(A2645,kipp_maps!A:B,2,FALSE)</f>
        <v>School E</v>
      </c>
      <c r="C2645">
        <f>VLOOKUP(A2645,kipp_maps!A:C,3,FALSE)</f>
        <v>0</v>
      </c>
      <c r="D2645">
        <f>VLOOKUP(A2645,kipp_maps!A:D,4,FALSE)</f>
        <v>2019</v>
      </c>
      <c r="E2645" t="str">
        <f>VLOOKUP(A2645,kipp_maps!A:E,5,FALSE)</f>
        <v>GenEd</v>
      </c>
      <c r="F2645">
        <f>VLOOKUP(A2645&amp;"|"&amp;"Fall"&amp;"|"&amp;"Math",kipp_maps!H:I,2,FALSE)</f>
        <v>144</v>
      </c>
      <c r="G2645">
        <f>VLOOKUP(A2645&amp;"|"&amp;"Fall"&amp;"|"&amp;"Math",kipp_maps!H:J,3,FALSE)</f>
        <v>60</v>
      </c>
      <c r="H2645">
        <f>VLOOKUP(A2645&amp;"|"&amp;"Fall"&amp;"|"&amp;"Math",kipp_maps!H:K,4,FALSE)</f>
        <v>3</v>
      </c>
      <c r="I2645">
        <f>VLOOKUP(A2645&amp;"|"&amp;"Spring"&amp;"|"&amp;"Math",kipp_maps!H:I,2,FALSE)</f>
        <v>173</v>
      </c>
      <c r="J2645">
        <f>VLOOKUP(A2645&amp;"|"&amp;"Spring"&amp;"|"&amp;"Math",kipp_maps!H:J,3,FALSE)</f>
        <v>84</v>
      </c>
      <c r="K2645">
        <f>VLOOKUP(A2645&amp;"|"&amp;"Spring"&amp;"|"&amp;"Math",kipp_maps!H:K,4,FALSE)</f>
        <v>4</v>
      </c>
      <c r="L2645">
        <f>VLOOKUP(A2645&amp;"|"&amp;"Fall"&amp;"|"&amp;"Math",kipp_maps!H:L,5,FALSE)</f>
        <v>18</v>
      </c>
      <c r="M2645">
        <f t="shared" si="164"/>
        <v>29</v>
      </c>
      <c r="N2645">
        <f t="shared" si="165"/>
        <v>11</v>
      </c>
      <c r="O2645">
        <f>VLOOKUP(A2645&amp;"|"&amp;"Fall"&amp;"|"&amp;"Reading",kipp_maps!H:I,2,FALSE)</f>
        <v>147</v>
      </c>
      <c r="P2645">
        <f>VLOOKUP(A2645&amp;"|"&amp;"Fall"&amp;"|"&amp;"Reading",kipp_maps!H:J,3,FALSE)</f>
        <v>67</v>
      </c>
      <c r="Q2645">
        <f>VLOOKUP(A2645&amp;"|"&amp;"Fall"&amp;"|"&amp;"Reading",kipp_maps!H:K,4,FALSE)</f>
        <v>3</v>
      </c>
      <c r="R2645">
        <f>VLOOKUP(A2645&amp;"|"&amp;"Spring"&amp;"|"&amp;"Reading",kipp_maps!H:I,2,FALSE)</f>
        <v>178</v>
      </c>
      <c r="S2645">
        <f>VLOOKUP(A2645&amp;"|"&amp;"Spring"&amp;"|"&amp;"Reading",kipp_maps!H:J,3,FALSE)</f>
        <v>94</v>
      </c>
      <c r="T2645">
        <f>VLOOKUP(A2645&amp;"|"&amp;"Spring"&amp;"|"&amp;"Reading",kipp_maps!H:K,4,FALSE)</f>
        <v>4</v>
      </c>
      <c r="U2645">
        <f>VLOOKUP(A2645&amp;"|"&amp;"Fall"&amp;"|"&amp;"Reading",kipp_maps!H:L,5,FALSE)</f>
        <v>16</v>
      </c>
      <c r="V2645">
        <f t="shared" si="166"/>
        <v>31</v>
      </c>
      <c r="W2645">
        <f t="shared" si="167"/>
        <v>15</v>
      </c>
    </row>
    <row r="2646" spans="1:23" x14ac:dyDescent="0.25">
      <c r="A2646">
        <v>11737</v>
      </c>
      <c r="B2646" t="str">
        <f>VLOOKUP(A2646,kipp_maps!A:B,2,FALSE)</f>
        <v>School E</v>
      </c>
      <c r="C2646">
        <f>VLOOKUP(A2646,kipp_maps!A:C,3,FALSE)</f>
        <v>0</v>
      </c>
      <c r="D2646">
        <f>VLOOKUP(A2646,kipp_maps!A:D,4,FALSE)</f>
        <v>2019</v>
      </c>
      <c r="E2646" t="str">
        <f>VLOOKUP(A2646,kipp_maps!A:E,5,FALSE)</f>
        <v>GenEd</v>
      </c>
      <c r="F2646">
        <f>VLOOKUP(A2646&amp;"|"&amp;"Fall"&amp;"|"&amp;"Math",kipp_maps!H:I,2,FALSE)</f>
        <v>143</v>
      </c>
      <c r="G2646">
        <f>VLOOKUP(A2646&amp;"|"&amp;"Fall"&amp;"|"&amp;"Math",kipp_maps!H:J,3,FALSE)</f>
        <v>58</v>
      </c>
      <c r="H2646">
        <f>VLOOKUP(A2646&amp;"|"&amp;"Fall"&amp;"|"&amp;"Math",kipp_maps!H:K,4,FALSE)</f>
        <v>3</v>
      </c>
      <c r="I2646">
        <f>VLOOKUP(A2646&amp;"|"&amp;"Spring"&amp;"|"&amp;"Math",kipp_maps!H:I,2,FALSE)</f>
        <v>174</v>
      </c>
      <c r="J2646">
        <f>VLOOKUP(A2646&amp;"|"&amp;"Spring"&amp;"|"&amp;"Math",kipp_maps!H:J,3,FALSE)</f>
        <v>86</v>
      </c>
      <c r="K2646">
        <f>VLOOKUP(A2646&amp;"|"&amp;"Spring"&amp;"|"&amp;"Math",kipp_maps!H:K,4,FALSE)</f>
        <v>4</v>
      </c>
      <c r="L2646">
        <f>VLOOKUP(A2646&amp;"|"&amp;"Fall"&amp;"|"&amp;"Math",kipp_maps!H:L,5,FALSE)</f>
        <v>18</v>
      </c>
      <c r="M2646">
        <f t="shared" si="164"/>
        <v>31</v>
      </c>
      <c r="N2646">
        <f t="shared" si="165"/>
        <v>13</v>
      </c>
      <c r="O2646">
        <f>VLOOKUP(A2646&amp;"|"&amp;"Fall"&amp;"|"&amp;"Reading",kipp_maps!H:I,2,FALSE)</f>
        <v>151</v>
      </c>
      <c r="P2646">
        <f>VLOOKUP(A2646&amp;"|"&amp;"Fall"&amp;"|"&amp;"Reading",kipp_maps!H:J,3,FALSE)</f>
        <v>77</v>
      </c>
      <c r="Q2646">
        <f>VLOOKUP(A2646&amp;"|"&amp;"Fall"&amp;"|"&amp;"Reading",kipp_maps!H:K,4,FALSE)</f>
        <v>4</v>
      </c>
      <c r="R2646">
        <f>VLOOKUP(A2646&amp;"|"&amp;"Spring"&amp;"|"&amp;"Reading",kipp_maps!H:I,2,FALSE)</f>
        <v>192</v>
      </c>
      <c r="S2646">
        <f>VLOOKUP(A2646&amp;"|"&amp;"Spring"&amp;"|"&amp;"Reading",kipp_maps!H:J,3,FALSE)</f>
        <v>99</v>
      </c>
      <c r="T2646">
        <f>VLOOKUP(A2646&amp;"|"&amp;"Spring"&amp;"|"&amp;"Reading",kipp_maps!H:K,4,FALSE)</f>
        <v>4</v>
      </c>
      <c r="U2646">
        <f>VLOOKUP(A2646&amp;"|"&amp;"Fall"&amp;"|"&amp;"Reading",kipp_maps!H:L,5,FALSE)</f>
        <v>15</v>
      </c>
      <c r="V2646">
        <f t="shared" si="166"/>
        <v>41</v>
      </c>
      <c r="W2646">
        <f t="shared" si="167"/>
        <v>26</v>
      </c>
    </row>
    <row r="2647" spans="1:23" x14ac:dyDescent="0.25">
      <c r="A2647">
        <v>22001</v>
      </c>
      <c r="B2647" t="str">
        <f>VLOOKUP(A2647,kipp_maps!A:B,2,FALSE)</f>
        <v>School E</v>
      </c>
      <c r="C2647">
        <f>VLOOKUP(A2647,kipp_maps!A:C,3,FALSE)</f>
        <v>0</v>
      </c>
      <c r="D2647">
        <f>VLOOKUP(A2647,kipp_maps!A:D,4,FALSE)</f>
        <v>2019</v>
      </c>
      <c r="E2647" t="str">
        <f>VLOOKUP(A2647,kipp_maps!A:E,5,FALSE)</f>
        <v>GenEd</v>
      </c>
      <c r="F2647">
        <f>VLOOKUP(A2647&amp;"|"&amp;"Fall"&amp;"|"&amp;"Math",kipp_maps!H:I,2,FALSE)</f>
        <v>124</v>
      </c>
      <c r="G2647">
        <f>VLOOKUP(A2647&amp;"|"&amp;"Fall"&amp;"|"&amp;"Math",kipp_maps!H:J,3,FALSE)</f>
        <v>14</v>
      </c>
      <c r="H2647">
        <f>VLOOKUP(A2647&amp;"|"&amp;"Fall"&amp;"|"&amp;"Math",kipp_maps!H:K,4,FALSE)</f>
        <v>1</v>
      </c>
      <c r="I2647">
        <f>VLOOKUP(A2647&amp;"|"&amp;"Spring"&amp;"|"&amp;"Math",kipp_maps!H:I,2,FALSE)</f>
        <v>171</v>
      </c>
      <c r="J2647">
        <f>VLOOKUP(A2647&amp;"|"&amp;"Spring"&amp;"|"&amp;"Math",kipp_maps!H:J,3,FALSE)</f>
        <v>81</v>
      </c>
      <c r="K2647">
        <f>VLOOKUP(A2647&amp;"|"&amp;"Spring"&amp;"|"&amp;"Math",kipp_maps!H:K,4,FALSE)</f>
        <v>4</v>
      </c>
      <c r="L2647">
        <f>VLOOKUP(A2647&amp;"|"&amp;"Fall"&amp;"|"&amp;"Math",kipp_maps!H:L,5,FALSE)</f>
        <v>23</v>
      </c>
      <c r="M2647">
        <f t="shared" si="164"/>
        <v>47</v>
      </c>
      <c r="N2647">
        <f t="shared" si="165"/>
        <v>24</v>
      </c>
      <c r="O2647">
        <f>VLOOKUP(A2647&amp;"|"&amp;"Fall"&amp;"|"&amp;"Reading",kipp_maps!H:I,2,FALSE)</f>
        <v>129</v>
      </c>
      <c r="P2647">
        <f>VLOOKUP(A2647&amp;"|"&amp;"Fall"&amp;"|"&amp;"Reading",kipp_maps!H:J,3,FALSE)</f>
        <v>19</v>
      </c>
      <c r="Q2647">
        <f>VLOOKUP(A2647&amp;"|"&amp;"Fall"&amp;"|"&amp;"Reading",kipp_maps!H:K,4,FALSE)</f>
        <v>1</v>
      </c>
      <c r="R2647">
        <f>VLOOKUP(A2647&amp;"|"&amp;"Spring"&amp;"|"&amp;"Reading",kipp_maps!H:I,2,FALSE)</f>
        <v>172</v>
      </c>
      <c r="S2647">
        <f>VLOOKUP(A2647&amp;"|"&amp;"Spring"&amp;"|"&amp;"Reading",kipp_maps!H:J,3,FALSE)</f>
        <v>86</v>
      </c>
      <c r="T2647">
        <f>VLOOKUP(A2647&amp;"|"&amp;"Spring"&amp;"|"&amp;"Reading",kipp_maps!H:K,4,FALSE)</f>
        <v>4</v>
      </c>
      <c r="U2647">
        <f>VLOOKUP(A2647&amp;"|"&amp;"Fall"&amp;"|"&amp;"Reading",kipp_maps!H:L,5,FALSE)</f>
        <v>20</v>
      </c>
      <c r="V2647">
        <f t="shared" si="166"/>
        <v>43</v>
      </c>
      <c r="W2647">
        <f t="shared" si="167"/>
        <v>23</v>
      </c>
    </row>
    <row r="2648" spans="1:23" x14ac:dyDescent="0.25">
      <c r="A2648">
        <v>12359</v>
      </c>
      <c r="B2648" t="str">
        <f>VLOOKUP(A2648,kipp_maps!A:B,2,FALSE)</f>
        <v>School E</v>
      </c>
      <c r="C2648">
        <f>VLOOKUP(A2648,kipp_maps!A:C,3,FALSE)</f>
        <v>0</v>
      </c>
      <c r="D2648">
        <f>VLOOKUP(A2648,kipp_maps!A:D,4,FALSE)</f>
        <v>2019</v>
      </c>
      <c r="E2648" t="str">
        <f>VLOOKUP(A2648,kipp_maps!A:E,5,FALSE)</f>
        <v>GenEd</v>
      </c>
      <c r="F2648">
        <f>VLOOKUP(A2648&amp;"|"&amp;"Fall"&amp;"|"&amp;"Math",kipp_maps!H:I,2,FALSE)</f>
        <v>124</v>
      </c>
      <c r="G2648">
        <f>VLOOKUP(A2648&amp;"|"&amp;"Fall"&amp;"|"&amp;"Math",kipp_maps!H:J,3,FALSE)</f>
        <v>14</v>
      </c>
      <c r="H2648">
        <f>VLOOKUP(A2648&amp;"|"&amp;"Fall"&amp;"|"&amp;"Math",kipp_maps!H:K,4,FALSE)</f>
        <v>1</v>
      </c>
      <c r="I2648">
        <f>VLOOKUP(A2648&amp;"|"&amp;"Spring"&amp;"|"&amp;"Math",kipp_maps!H:I,2,FALSE)</f>
        <v>141</v>
      </c>
      <c r="J2648">
        <f>VLOOKUP(A2648&amp;"|"&amp;"Spring"&amp;"|"&amp;"Math",kipp_maps!H:J,3,FALSE)</f>
        <v>9</v>
      </c>
      <c r="K2648">
        <f>VLOOKUP(A2648&amp;"|"&amp;"Spring"&amp;"|"&amp;"Math",kipp_maps!H:K,4,FALSE)</f>
        <v>1</v>
      </c>
      <c r="L2648">
        <f>VLOOKUP(A2648&amp;"|"&amp;"Fall"&amp;"|"&amp;"Math",kipp_maps!H:L,5,FALSE)</f>
        <v>23</v>
      </c>
      <c r="M2648">
        <f t="shared" si="164"/>
        <v>17</v>
      </c>
      <c r="N2648">
        <f t="shared" si="165"/>
        <v>-6</v>
      </c>
      <c r="O2648">
        <f>VLOOKUP(A2648&amp;"|"&amp;"Fall"&amp;"|"&amp;"Reading",kipp_maps!H:I,2,FALSE)</f>
        <v>120</v>
      </c>
      <c r="P2648">
        <f>VLOOKUP(A2648&amp;"|"&amp;"Fall"&amp;"|"&amp;"Reading",kipp_maps!H:J,3,FALSE)</f>
        <v>6</v>
      </c>
      <c r="Q2648">
        <f>VLOOKUP(A2648&amp;"|"&amp;"Fall"&amp;"|"&amp;"Reading",kipp_maps!H:K,4,FALSE)</f>
        <v>1</v>
      </c>
      <c r="R2648">
        <f>VLOOKUP(A2648&amp;"|"&amp;"Spring"&amp;"|"&amp;"Reading",kipp_maps!H:I,2,FALSE)</f>
        <v>144</v>
      </c>
      <c r="S2648">
        <f>VLOOKUP(A2648&amp;"|"&amp;"Spring"&amp;"|"&amp;"Reading",kipp_maps!H:J,3,FALSE)</f>
        <v>13</v>
      </c>
      <c r="T2648">
        <f>VLOOKUP(A2648&amp;"|"&amp;"Spring"&amp;"|"&amp;"Reading",kipp_maps!H:K,4,FALSE)</f>
        <v>1</v>
      </c>
      <c r="U2648">
        <f>VLOOKUP(A2648&amp;"|"&amp;"Fall"&amp;"|"&amp;"Reading",kipp_maps!H:L,5,FALSE)</f>
        <v>22</v>
      </c>
      <c r="V2648">
        <f t="shared" si="166"/>
        <v>24</v>
      </c>
      <c r="W2648">
        <f t="shared" si="167"/>
        <v>2</v>
      </c>
    </row>
    <row r="2649" spans="1:23" x14ac:dyDescent="0.25">
      <c r="A2649">
        <v>18627</v>
      </c>
      <c r="B2649" t="str">
        <f>VLOOKUP(A2649,kipp_maps!A:B,2,FALSE)</f>
        <v>School E</v>
      </c>
      <c r="C2649">
        <f>VLOOKUP(A2649,kipp_maps!A:C,3,FALSE)</f>
        <v>0</v>
      </c>
      <c r="D2649">
        <f>VLOOKUP(A2649,kipp_maps!A:D,4,FALSE)</f>
        <v>2019</v>
      </c>
      <c r="E2649" t="str">
        <f>VLOOKUP(A2649,kipp_maps!A:E,5,FALSE)</f>
        <v>GenEd</v>
      </c>
      <c r="F2649">
        <f>VLOOKUP(A2649&amp;"|"&amp;"Fall"&amp;"|"&amp;"Math",kipp_maps!H:I,2,FALSE)</f>
        <v>140</v>
      </c>
      <c r="G2649">
        <f>VLOOKUP(A2649&amp;"|"&amp;"Fall"&amp;"|"&amp;"Math",kipp_maps!H:J,3,FALSE)</f>
        <v>50</v>
      </c>
      <c r="H2649">
        <f>VLOOKUP(A2649&amp;"|"&amp;"Fall"&amp;"|"&amp;"Math",kipp_maps!H:K,4,FALSE)</f>
        <v>3</v>
      </c>
      <c r="I2649">
        <f>VLOOKUP(A2649&amp;"|"&amp;"Spring"&amp;"|"&amp;"Math",kipp_maps!H:I,2,FALSE)</f>
        <v>180</v>
      </c>
      <c r="J2649">
        <f>VLOOKUP(A2649&amp;"|"&amp;"Spring"&amp;"|"&amp;"Math",kipp_maps!H:J,3,FALSE)</f>
        <v>94</v>
      </c>
      <c r="K2649">
        <f>VLOOKUP(A2649&amp;"|"&amp;"Spring"&amp;"|"&amp;"Math",kipp_maps!H:K,4,FALSE)</f>
        <v>4</v>
      </c>
      <c r="L2649">
        <f>VLOOKUP(A2649&amp;"|"&amp;"Fall"&amp;"|"&amp;"Math",kipp_maps!H:L,5,FALSE)</f>
        <v>19</v>
      </c>
      <c r="M2649">
        <f t="shared" si="164"/>
        <v>40</v>
      </c>
      <c r="N2649">
        <f t="shared" si="165"/>
        <v>21</v>
      </c>
      <c r="O2649">
        <f>VLOOKUP(A2649&amp;"|"&amp;"Fall"&amp;"|"&amp;"Reading",kipp_maps!H:I,2,FALSE)</f>
        <v>146</v>
      </c>
      <c r="P2649">
        <f>VLOOKUP(A2649&amp;"|"&amp;"Fall"&amp;"|"&amp;"Reading",kipp_maps!H:J,3,FALSE)</f>
        <v>64</v>
      </c>
      <c r="Q2649">
        <f>VLOOKUP(A2649&amp;"|"&amp;"Fall"&amp;"|"&amp;"Reading",kipp_maps!H:K,4,FALSE)</f>
        <v>3</v>
      </c>
      <c r="R2649">
        <f>VLOOKUP(A2649&amp;"|"&amp;"Spring"&amp;"|"&amp;"Reading",kipp_maps!H:I,2,FALSE)</f>
        <v>180</v>
      </c>
      <c r="S2649">
        <f>VLOOKUP(A2649&amp;"|"&amp;"Spring"&amp;"|"&amp;"Reading",kipp_maps!H:J,3,FALSE)</f>
        <v>96</v>
      </c>
      <c r="T2649">
        <f>VLOOKUP(A2649&amp;"|"&amp;"Spring"&amp;"|"&amp;"Reading",kipp_maps!H:K,4,FALSE)</f>
        <v>4</v>
      </c>
      <c r="U2649">
        <f>VLOOKUP(A2649&amp;"|"&amp;"Fall"&amp;"|"&amp;"Reading",kipp_maps!H:L,5,FALSE)</f>
        <v>16</v>
      </c>
      <c r="V2649">
        <f t="shared" si="166"/>
        <v>34</v>
      </c>
      <c r="W2649">
        <f t="shared" si="167"/>
        <v>18</v>
      </c>
    </row>
    <row r="2650" spans="1:23" x14ac:dyDescent="0.25">
      <c r="A2650">
        <v>12786</v>
      </c>
      <c r="B2650" t="str">
        <f>VLOOKUP(A2650,kipp_maps!A:B,2,FALSE)</f>
        <v>School E</v>
      </c>
      <c r="C2650">
        <f>VLOOKUP(A2650,kipp_maps!A:C,3,FALSE)</f>
        <v>0</v>
      </c>
      <c r="D2650">
        <f>VLOOKUP(A2650,kipp_maps!A:D,4,FALSE)</f>
        <v>2019</v>
      </c>
      <c r="E2650" t="str">
        <f>VLOOKUP(A2650,kipp_maps!A:E,5,FALSE)</f>
        <v>GenEd</v>
      </c>
      <c r="F2650">
        <f>VLOOKUP(A2650&amp;"|"&amp;"Fall"&amp;"|"&amp;"Math",kipp_maps!H:I,2,FALSE)</f>
        <v>130</v>
      </c>
      <c r="G2650">
        <f>VLOOKUP(A2650&amp;"|"&amp;"Fall"&amp;"|"&amp;"Math",kipp_maps!H:J,3,FALSE)</f>
        <v>25</v>
      </c>
      <c r="H2650">
        <f>VLOOKUP(A2650&amp;"|"&amp;"Fall"&amp;"|"&amp;"Math",kipp_maps!H:K,4,FALSE)</f>
        <v>2</v>
      </c>
      <c r="I2650">
        <f>VLOOKUP(A2650&amp;"|"&amp;"Spring"&amp;"|"&amp;"Math",kipp_maps!H:I,2,FALSE)</f>
        <v>165</v>
      </c>
      <c r="J2650">
        <f>VLOOKUP(A2650&amp;"|"&amp;"Spring"&amp;"|"&amp;"Math",kipp_maps!H:J,3,FALSE)</f>
        <v>67</v>
      </c>
      <c r="K2650">
        <f>VLOOKUP(A2650&amp;"|"&amp;"Spring"&amp;"|"&amp;"Math",kipp_maps!H:K,4,FALSE)</f>
        <v>3</v>
      </c>
      <c r="L2650">
        <f>VLOOKUP(A2650&amp;"|"&amp;"Fall"&amp;"|"&amp;"Math",kipp_maps!H:L,5,FALSE)</f>
        <v>21</v>
      </c>
      <c r="M2650">
        <f t="shared" si="164"/>
        <v>35</v>
      </c>
      <c r="N2650">
        <f t="shared" si="165"/>
        <v>14</v>
      </c>
      <c r="O2650">
        <f>VLOOKUP(A2650&amp;"|"&amp;"Fall"&amp;"|"&amp;"Reading",kipp_maps!H:I,2,FALSE)</f>
        <v>137</v>
      </c>
      <c r="P2650">
        <f>VLOOKUP(A2650&amp;"|"&amp;"Fall"&amp;"|"&amp;"Reading",kipp_maps!H:J,3,FALSE)</f>
        <v>38</v>
      </c>
      <c r="Q2650">
        <f>VLOOKUP(A2650&amp;"|"&amp;"Fall"&amp;"|"&amp;"Reading",kipp_maps!H:K,4,FALSE)</f>
        <v>2</v>
      </c>
      <c r="R2650">
        <f>VLOOKUP(A2650&amp;"|"&amp;"Spring"&amp;"|"&amp;"Reading",kipp_maps!H:I,2,FALSE)</f>
        <v>151</v>
      </c>
      <c r="S2650">
        <f>VLOOKUP(A2650&amp;"|"&amp;"Spring"&amp;"|"&amp;"Reading",kipp_maps!H:J,3,FALSE)</f>
        <v>29</v>
      </c>
      <c r="T2650">
        <f>VLOOKUP(A2650&amp;"|"&amp;"Spring"&amp;"|"&amp;"Reading",kipp_maps!H:K,4,FALSE)</f>
        <v>2</v>
      </c>
      <c r="U2650">
        <f>VLOOKUP(A2650&amp;"|"&amp;"Fall"&amp;"|"&amp;"Reading",kipp_maps!H:L,5,FALSE)</f>
        <v>18</v>
      </c>
      <c r="V2650">
        <f t="shared" si="166"/>
        <v>14</v>
      </c>
      <c r="W2650">
        <f t="shared" si="167"/>
        <v>-4</v>
      </c>
    </row>
    <row r="2651" spans="1:23" x14ac:dyDescent="0.25">
      <c r="A2651">
        <v>28371</v>
      </c>
      <c r="B2651" t="str">
        <f>VLOOKUP(A2651,kipp_maps!A:B,2,FALSE)</f>
        <v>School E</v>
      </c>
      <c r="C2651">
        <f>VLOOKUP(A2651,kipp_maps!A:C,3,FALSE)</f>
        <v>0</v>
      </c>
      <c r="D2651">
        <f>VLOOKUP(A2651,kipp_maps!A:D,4,FALSE)</f>
        <v>2019</v>
      </c>
      <c r="E2651" t="str">
        <f>VLOOKUP(A2651,kipp_maps!A:E,5,FALSE)</f>
        <v>GenEd</v>
      </c>
      <c r="F2651">
        <f>VLOOKUP(A2651&amp;"|"&amp;"Fall"&amp;"|"&amp;"Math",kipp_maps!H:I,2,FALSE)</f>
        <v>141</v>
      </c>
      <c r="G2651">
        <f>VLOOKUP(A2651&amp;"|"&amp;"Fall"&amp;"|"&amp;"Math",kipp_maps!H:J,3,FALSE)</f>
        <v>53</v>
      </c>
      <c r="H2651">
        <f>VLOOKUP(A2651&amp;"|"&amp;"Fall"&amp;"|"&amp;"Math",kipp_maps!H:K,4,FALSE)</f>
        <v>3</v>
      </c>
      <c r="I2651">
        <f>VLOOKUP(A2651&amp;"|"&amp;"Spring"&amp;"|"&amp;"Math",kipp_maps!H:I,2,FALSE)</f>
        <v>177</v>
      </c>
      <c r="J2651">
        <f>VLOOKUP(A2651&amp;"|"&amp;"Spring"&amp;"|"&amp;"Math",kipp_maps!H:J,3,FALSE)</f>
        <v>90</v>
      </c>
      <c r="K2651">
        <f>VLOOKUP(A2651&amp;"|"&amp;"Spring"&amp;"|"&amp;"Math",kipp_maps!H:K,4,FALSE)</f>
        <v>4</v>
      </c>
      <c r="L2651">
        <f>VLOOKUP(A2651&amp;"|"&amp;"Fall"&amp;"|"&amp;"Math",kipp_maps!H:L,5,FALSE)</f>
        <v>19</v>
      </c>
      <c r="M2651">
        <f t="shared" si="164"/>
        <v>36</v>
      </c>
      <c r="N2651">
        <f t="shared" si="165"/>
        <v>17</v>
      </c>
      <c r="O2651">
        <f>VLOOKUP(A2651&amp;"|"&amp;"Fall"&amp;"|"&amp;"Reading",kipp_maps!H:I,2,FALSE)</f>
        <v>147</v>
      </c>
      <c r="P2651">
        <f>VLOOKUP(A2651&amp;"|"&amp;"Fall"&amp;"|"&amp;"Reading",kipp_maps!H:J,3,FALSE)</f>
        <v>67</v>
      </c>
      <c r="Q2651">
        <f>VLOOKUP(A2651&amp;"|"&amp;"Fall"&amp;"|"&amp;"Reading",kipp_maps!H:K,4,FALSE)</f>
        <v>3</v>
      </c>
      <c r="R2651">
        <f>VLOOKUP(A2651&amp;"|"&amp;"Spring"&amp;"|"&amp;"Reading",kipp_maps!H:I,2,FALSE)</f>
        <v>164</v>
      </c>
      <c r="S2651">
        <f>VLOOKUP(A2651&amp;"|"&amp;"Spring"&amp;"|"&amp;"Reading",kipp_maps!H:J,3,FALSE)</f>
        <v>68</v>
      </c>
      <c r="T2651">
        <f>VLOOKUP(A2651&amp;"|"&amp;"Spring"&amp;"|"&amp;"Reading",kipp_maps!H:K,4,FALSE)</f>
        <v>3</v>
      </c>
      <c r="U2651">
        <f>VLOOKUP(A2651&amp;"|"&amp;"Fall"&amp;"|"&amp;"Reading",kipp_maps!H:L,5,FALSE)</f>
        <v>16</v>
      </c>
      <c r="V2651">
        <f t="shared" si="166"/>
        <v>17</v>
      </c>
      <c r="W2651">
        <f t="shared" si="167"/>
        <v>1</v>
      </c>
    </row>
    <row r="2652" spans="1:23" x14ac:dyDescent="0.25">
      <c r="A2652">
        <v>16848</v>
      </c>
      <c r="B2652" t="str">
        <f>VLOOKUP(A2652,kipp_maps!A:B,2,FALSE)</f>
        <v>School E</v>
      </c>
      <c r="C2652">
        <f>VLOOKUP(A2652,kipp_maps!A:C,3,FALSE)</f>
        <v>0</v>
      </c>
      <c r="D2652">
        <f>VLOOKUP(A2652,kipp_maps!A:D,4,FALSE)</f>
        <v>2019</v>
      </c>
      <c r="E2652" t="str">
        <f>VLOOKUP(A2652,kipp_maps!A:E,5,FALSE)</f>
        <v>GenEd</v>
      </c>
      <c r="F2652">
        <f>VLOOKUP(A2652&amp;"|"&amp;"Fall"&amp;"|"&amp;"Math",kipp_maps!H:I,2,FALSE)</f>
        <v>129</v>
      </c>
      <c r="G2652">
        <f>VLOOKUP(A2652&amp;"|"&amp;"Fall"&amp;"|"&amp;"Math",kipp_maps!H:J,3,FALSE)</f>
        <v>23</v>
      </c>
      <c r="H2652">
        <f>VLOOKUP(A2652&amp;"|"&amp;"Fall"&amp;"|"&amp;"Math",kipp_maps!H:K,4,FALSE)</f>
        <v>1</v>
      </c>
      <c r="I2652">
        <f>VLOOKUP(A2652&amp;"|"&amp;"Spring"&amp;"|"&amp;"Math",kipp_maps!H:I,2,FALSE)</f>
        <v>155</v>
      </c>
      <c r="J2652">
        <f>VLOOKUP(A2652&amp;"|"&amp;"Spring"&amp;"|"&amp;"Math",kipp_maps!H:J,3,FALSE)</f>
        <v>38</v>
      </c>
      <c r="K2652">
        <f>VLOOKUP(A2652&amp;"|"&amp;"Spring"&amp;"|"&amp;"Math",kipp_maps!H:K,4,FALSE)</f>
        <v>2</v>
      </c>
      <c r="L2652">
        <f>VLOOKUP(A2652&amp;"|"&amp;"Fall"&amp;"|"&amp;"Math",kipp_maps!H:L,5,FALSE)</f>
        <v>21</v>
      </c>
      <c r="M2652">
        <f t="shared" si="164"/>
        <v>26</v>
      </c>
      <c r="N2652">
        <f t="shared" si="165"/>
        <v>5</v>
      </c>
      <c r="O2652">
        <f>VLOOKUP(A2652&amp;"|"&amp;"Fall"&amp;"|"&amp;"Reading",kipp_maps!H:I,2,FALSE)</f>
        <v>143</v>
      </c>
      <c r="P2652">
        <f>VLOOKUP(A2652&amp;"|"&amp;"Fall"&amp;"|"&amp;"Reading",kipp_maps!H:J,3,FALSE)</f>
        <v>56</v>
      </c>
      <c r="Q2652">
        <f>VLOOKUP(A2652&amp;"|"&amp;"Fall"&amp;"|"&amp;"Reading",kipp_maps!H:K,4,FALSE)</f>
        <v>3</v>
      </c>
      <c r="R2652">
        <f>VLOOKUP(A2652&amp;"|"&amp;"Spring"&amp;"|"&amp;"Reading",kipp_maps!H:I,2,FALSE)</f>
        <v>138</v>
      </c>
      <c r="S2652">
        <f>VLOOKUP(A2652&amp;"|"&amp;"Spring"&amp;"|"&amp;"Reading",kipp_maps!H:J,3,FALSE)</f>
        <v>6</v>
      </c>
      <c r="T2652">
        <f>VLOOKUP(A2652&amp;"|"&amp;"Spring"&amp;"|"&amp;"Reading",kipp_maps!H:K,4,FALSE)</f>
        <v>1</v>
      </c>
      <c r="U2652">
        <f>VLOOKUP(A2652&amp;"|"&amp;"Fall"&amp;"|"&amp;"Reading",kipp_maps!H:L,5,FALSE)</f>
        <v>17</v>
      </c>
      <c r="V2652">
        <f t="shared" si="166"/>
        <v>-5</v>
      </c>
      <c r="W2652">
        <f t="shared" si="167"/>
        <v>-22</v>
      </c>
    </row>
    <row r="2653" spans="1:23" x14ac:dyDescent="0.25">
      <c r="A2653">
        <v>14178</v>
      </c>
      <c r="B2653" t="str">
        <f>VLOOKUP(A2653,kipp_maps!A:B,2,FALSE)</f>
        <v>School E</v>
      </c>
      <c r="C2653">
        <f>VLOOKUP(A2653,kipp_maps!A:C,3,FALSE)</f>
        <v>0</v>
      </c>
      <c r="D2653">
        <f>VLOOKUP(A2653,kipp_maps!A:D,4,FALSE)</f>
        <v>2019</v>
      </c>
      <c r="E2653" t="str">
        <f>VLOOKUP(A2653,kipp_maps!A:E,5,FALSE)</f>
        <v>GenEd</v>
      </c>
      <c r="F2653">
        <f>VLOOKUP(A2653&amp;"|"&amp;"Fall"&amp;"|"&amp;"Math",kipp_maps!H:I,2,FALSE)</f>
        <v>132</v>
      </c>
      <c r="G2653">
        <f>VLOOKUP(A2653&amp;"|"&amp;"Fall"&amp;"|"&amp;"Math",kipp_maps!H:J,3,FALSE)</f>
        <v>30</v>
      </c>
      <c r="H2653">
        <f>VLOOKUP(A2653&amp;"|"&amp;"Fall"&amp;"|"&amp;"Math",kipp_maps!H:K,4,FALSE)</f>
        <v>2</v>
      </c>
      <c r="I2653">
        <f>VLOOKUP(A2653&amp;"|"&amp;"Spring"&amp;"|"&amp;"Math",kipp_maps!H:I,2,FALSE)</f>
        <v>171</v>
      </c>
      <c r="J2653">
        <f>VLOOKUP(A2653&amp;"|"&amp;"Spring"&amp;"|"&amp;"Math",kipp_maps!H:J,3,FALSE)</f>
        <v>81</v>
      </c>
      <c r="K2653">
        <f>VLOOKUP(A2653&amp;"|"&amp;"Spring"&amp;"|"&amp;"Math",kipp_maps!H:K,4,FALSE)</f>
        <v>4</v>
      </c>
      <c r="L2653">
        <f>VLOOKUP(A2653&amp;"|"&amp;"Fall"&amp;"|"&amp;"Math",kipp_maps!H:L,5,FALSE)</f>
        <v>21</v>
      </c>
      <c r="M2653">
        <f t="shared" si="164"/>
        <v>39</v>
      </c>
      <c r="N2653">
        <f t="shared" si="165"/>
        <v>18</v>
      </c>
      <c r="O2653">
        <f>VLOOKUP(A2653&amp;"|"&amp;"Fall"&amp;"|"&amp;"Reading",kipp_maps!H:I,2,FALSE)</f>
        <v>141</v>
      </c>
      <c r="P2653">
        <f>VLOOKUP(A2653&amp;"|"&amp;"Fall"&amp;"|"&amp;"Reading",kipp_maps!H:J,3,FALSE)</f>
        <v>50</v>
      </c>
      <c r="Q2653">
        <f>VLOOKUP(A2653&amp;"|"&amp;"Fall"&amp;"|"&amp;"Reading",kipp_maps!H:K,4,FALSE)</f>
        <v>3</v>
      </c>
      <c r="R2653">
        <f>VLOOKUP(A2653&amp;"|"&amp;"Spring"&amp;"|"&amp;"Reading",kipp_maps!H:I,2,FALSE)</f>
        <v>161</v>
      </c>
      <c r="S2653">
        <f>VLOOKUP(A2653&amp;"|"&amp;"Spring"&amp;"|"&amp;"Reading",kipp_maps!H:J,3,FALSE)</f>
        <v>59</v>
      </c>
      <c r="T2653">
        <f>VLOOKUP(A2653&amp;"|"&amp;"Spring"&amp;"|"&amp;"Reading",kipp_maps!H:K,4,FALSE)</f>
        <v>3</v>
      </c>
      <c r="U2653">
        <f>VLOOKUP(A2653&amp;"|"&amp;"Fall"&amp;"|"&amp;"Reading",kipp_maps!H:L,5,FALSE)</f>
        <v>17</v>
      </c>
      <c r="V2653">
        <f t="shared" si="166"/>
        <v>20</v>
      </c>
      <c r="W2653">
        <f t="shared" si="167"/>
        <v>3</v>
      </c>
    </row>
    <row r="2654" spans="1:23" x14ac:dyDescent="0.25">
      <c r="A2654">
        <v>22341</v>
      </c>
      <c r="B2654" t="str">
        <f>VLOOKUP(A2654,kipp_maps!A:B,2,FALSE)</f>
        <v>School E</v>
      </c>
      <c r="C2654">
        <f>VLOOKUP(A2654,kipp_maps!A:C,3,FALSE)</f>
        <v>0</v>
      </c>
      <c r="D2654">
        <f>VLOOKUP(A2654,kipp_maps!A:D,4,FALSE)</f>
        <v>2019</v>
      </c>
      <c r="E2654" t="str">
        <f>VLOOKUP(A2654,kipp_maps!A:E,5,FALSE)</f>
        <v>GenEd</v>
      </c>
      <c r="F2654">
        <f>VLOOKUP(A2654&amp;"|"&amp;"Fall"&amp;"|"&amp;"Math",kipp_maps!H:I,2,FALSE)</f>
        <v>141</v>
      </c>
      <c r="G2654">
        <f>VLOOKUP(A2654&amp;"|"&amp;"Fall"&amp;"|"&amp;"Math",kipp_maps!H:J,3,FALSE)</f>
        <v>53</v>
      </c>
      <c r="H2654">
        <f>VLOOKUP(A2654&amp;"|"&amp;"Fall"&amp;"|"&amp;"Math",kipp_maps!H:K,4,FALSE)</f>
        <v>3</v>
      </c>
      <c r="I2654">
        <f>VLOOKUP(A2654&amp;"|"&amp;"Spring"&amp;"|"&amp;"Math",kipp_maps!H:I,2,FALSE)</f>
        <v>182</v>
      </c>
      <c r="J2654">
        <f>VLOOKUP(A2654&amp;"|"&amp;"Spring"&amp;"|"&amp;"Math",kipp_maps!H:J,3,FALSE)</f>
        <v>95</v>
      </c>
      <c r="K2654">
        <f>VLOOKUP(A2654&amp;"|"&amp;"Spring"&amp;"|"&amp;"Math",kipp_maps!H:K,4,FALSE)</f>
        <v>4</v>
      </c>
      <c r="L2654">
        <f>VLOOKUP(A2654&amp;"|"&amp;"Fall"&amp;"|"&amp;"Math",kipp_maps!H:L,5,FALSE)</f>
        <v>19</v>
      </c>
      <c r="M2654">
        <f t="shared" si="164"/>
        <v>41</v>
      </c>
      <c r="N2654">
        <f t="shared" si="165"/>
        <v>22</v>
      </c>
      <c r="O2654">
        <f>VLOOKUP(A2654&amp;"|"&amp;"Fall"&amp;"|"&amp;"Reading",kipp_maps!H:I,2,FALSE)</f>
        <v>143</v>
      </c>
      <c r="P2654">
        <f>VLOOKUP(A2654&amp;"|"&amp;"Fall"&amp;"|"&amp;"Reading",kipp_maps!H:J,3,FALSE)</f>
        <v>56</v>
      </c>
      <c r="Q2654">
        <f>VLOOKUP(A2654&amp;"|"&amp;"Fall"&amp;"|"&amp;"Reading",kipp_maps!H:K,4,FALSE)</f>
        <v>3</v>
      </c>
      <c r="R2654">
        <f>VLOOKUP(A2654&amp;"|"&amp;"Spring"&amp;"|"&amp;"Reading",kipp_maps!H:I,2,FALSE)</f>
        <v>178</v>
      </c>
      <c r="S2654">
        <f>VLOOKUP(A2654&amp;"|"&amp;"Spring"&amp;"|"&amp;"Reading",kipp_maps!H:J,3,FALSE)</f>
        <v>94</v>
      </c>
      <c r="T2654">
        <f>VLOOKUP(A2654&amp;"|"&amp;"Spring"&amp;"|"&amp;"Reading",kipp_maps!H:K,4,FALSE)</f>
        <v>4</v>
      </c>
      <c r="U2654">
        <f>VLOOKUP(A2654&amp;"|"&amp;"Fall"&amp;"|"&amp;"Reading",kipp_maps!H:L,5,FALSE)</f>
        <v>17</v>
      </c>
      <c r="V2654">
        <f t="shared" si="166"/>
        <v>35</v>
      </c>
      <c r="W2654">
        <f t="shared" si="167"/>
        <v>18</v>
      </c>
    </row>
    <row r="2655" spans="1:23" x14ac:dyDescent="0.25">
      <c r="A2655">
        <v>20788</v>
      </c>
      <c r="B2655" t="str">
        <f>VLOOKUP(A2655,kipp_maps!A:B,2,FALSE)</f>
        <v>School E</v>
      </c>
      <c r="C2655">
        <f>VLOOKUP(A2655,kipp_maps!A:C,3,FALSE)</f>
        <v>0</v>
      </c>
      <c r="D2655">
        <f>VLOOKUP(A2655,kipp_maps!A:D,4,FALSE)</f>
        <v>2019</v>
      </c>
      <c r="E2655" t="str">
        <f>VLOOKUP(A2655,kipp_maps!A:E,5,FALSE)</f>
        <v>GenEd</v>
      </c>
      <c r="F2655">
        <f>VLOOKUP(A2655&amp;"|"&amp;"Fall"&amp;"|"&amp;"Math",kipp_maps!H:I,2,FALSE)</f>
        <v>144</v>
      </c>
      <c r="G2655">
        <f>VLOOKUP(A2655&amp;"|"&amp;"Fall"&amp;"|"&amp;"Math",kipp_maps!H:J,3,FALSE)</f>
        <v>60</v>
      </c>
      <c r="H2655">
        <f>VLOOKUP(A2655&amp;"|"&amp;"Fall"&amp;"|"&amp;"Math",kipp_maps!H:K,4,FALSE)</f>
        <v>3</v>
      </c>
      <c r="I2655">
        <f>VLOOKUP(A2655&amp;"|"&amp;"Spring"&amp;"|"&amp;"Math",kipp_maps!H:I,2,FALSE)</f>
        <v>168</v>
      </c>
      <c r="J2655">
        <f>VLOOKUP(A2655&amp;"|"&amp;"Spring"&amp;"|"&amp;"Math",kipp_maps!H:J,3,FALSE)</f>
        <v>74</v>
      </c>
      <c r="K2655">
        <f>VLOOKUP(A2655&amp;"|"&amp;"Spring"&amp;"|"&amp;"Math",kipp_maps!H:K,4,FALSE)</f>
        <v>3</v>
      </c>
      <c r="L2655">
        <f>VLOOKUP(A2655&amp;"|"&amp;"Fall"&amp;"|"&amp;"Math",kipp_maps!H:L,5,FALSE)</f>
        <v>18</v>
      </c>
      <c r="M2655">
        <f t="shared" si="164"/>
        <v>24</v>
      </c>
      <c r="N2655">
        <f t="shared" si="165"/>
        <v>6</v>
      </c>
      <c r="O2655">
        <f>VLOOKUP(A2655&amp;"|"&amp;"Fall"&amp;"|"&amp;"Reading",kipp_maps!H:I,2,FALSE)</f>
        <v>152</v>
      </c>
      <c r="P2655">
        <f>VLOOKUP(A2655&amp;"|"&amp;"Fall"&amp;"|"&amp;"Reading",kipp_maps!H:J,3,FALSE)</f>
        <v>79</v>
      </c>
      <c r="Q2655">
        <f>VLOOKUP(A2655&amp;"|"&amp;"Fall"&amp;"|"&amp;"Reading",kipp_maps!H:K,4,FALSE)</f>
        <v>4</v>
      </c>
      <c r="R2655">
        <f>VLOOKUP(A2655&amp;"|"&amp;"Spring"&amp;"|"&amp;"Reading",kipp_maps!H:I,2,FALSE)</f>
        <v>175</v>
      </c>
      <c r="S2655">
        <f>VLOOKUP(A2655&amp;"|"&amp;"Spring"&amp;"|"&amp;"Reading",kipp_maps!H:J,3,FALSE)</f>
        <v>91</v>
      </c>
      <c r="T2655">
        <f>VLOOKUP(A2655&amp;"|"&amp;"Spring"&amp;"|"&amp;"Reading",kipp_maps!H:K,4,FALSE)</f>
        <v>4</v>
      </c>
      <c r="U2655">
        <f>VLOOKUP(A2655&amp;"|"&amp;"Fall"&amp;"|"&amp;"Reading",kipp_maps!H:L,5,FALSE)</f>
        <v>15</v>
      </c>
      <c r="V2655">
        <f t="shared" si="166"/>
        <v>23</v>
      </c>
      <c r="W2655">
        <f t="shared" si="167"/>
        <v>8</v>
      </c>
    </row>
    <row r="2656" spans="1:23" x14ac:dyDescent="0.25">
      <c r="A2656">
        <v>10981</v>
      </c>
      <c r="B2656" t="str">
        <f>VLOOKUP(A2656,kipp_maps!A:B,2,FALSE)</f>
        <v>School E</v>
      </c>
      <c r="C2656">
        <f>VLOOKUP(A2656,kipp_maps!A:C,3,FALSE)</f>
        <v>0</v>
      </c>
      <c r="D2656">
        <f>VLOOKUP(A2656,kipp_maps!A:D,4,FALSE)</f>
        <v>2019</v>
      </c>
      <c r="E2656" t="str">
        <f>VLOOKUP(A2656,kipp_maps!A:E,5,FALSE)</f>
        <v>GenEd</v>
      </c>
      <c r="F2656">
        <f>VLOOKUP(A2656&amp;"|"&amp;"Fall"&amp;"|"&amp;"Math",kipp_maps!H:I,2,FALSE)</f>
        <v>128</v>
      </c>
      <c r="G2656">
        <f>VLOOKUP(A2656&amp;"|"&amp;"Fall"&amp;"|"&amp;"Math",kipp_maps!H:J,3,FALSE)</f>
        <v>21</v>
      </c>
      <c r="H2656">
        <f>VLOOKUP(A2656&amp;"|"&amp;"Fall"&amp;"|"&amp;"Math",kipp_maps!H:K,4,FALSE)</f>
        <v>1</v>
      </c>
      <c r="I2656">
        <f>VLOOKUP(A2656&amp;"|"&amp;"Spring"&amp;"|"&amp;"Math",kipp_maps!H:I,2,FALSE)</f>
        <v>160</v>
      </c>
      <c r="J2656">
        <f>VLOOKUP(A2656&amp;"|"&amp;"Spring"&amp;"|"&amp;"Math",kipp_maps!H:J,3,FALSE)</f>
        <v>52</v>
      </c>
      <c r="K2656">
        <f>VLOOKUP(A2656&amp;"|"&amp;"Spring"&amp;"|"&amp;"Math",kipp_maps!H:K,4,FALSE)</f>
        <v>3</v>
      </c>
      <c r="L2656">
        <f>VLOOKUP(A2656&amp;"|"&amp;"Fall"&amp;"|"&amp;"Math",kipp_maps!H:L,5,FALSE)</f>
        <v>22</v>
      </c>
      <c r="M2656">
        <f t="shared" si="164"/>
        <v>32</v>
      </c>
      <c r="N2656">
        <f t="shared" si="165"/>
        <v>10</v>
      </c>
      <c r="O2656">
        <f>VLOOKUP(A2656&amp;"|"&amp;"Fall"&amp;"|"&amp;"Reading",kipp_maps!H:I,2,FALSE)</f>
        <v>135</v>
      </c>
      <c r="P2656">
        <f>VLOOKUP(A2656&amp;"|"&amp;"Fall"&amp;"|"&amp;"Reading",kipp_maps!H:J,3,FALSE)</f>
        <v>33</v>
      </c>
      <c r="Q2656">
        <f>VLOOKUP(A2656&amp;"|"&amp;"Fall"&amp;"|"&amp;"Reading",kipp_maps!H:K,4,FALSE)</f>
        <v>2</v>
      </c>
      <c r="R2656">
        <f>VLOOKUP(A2656&amp;"|"&amp;"Spring"&amp;"|"&amp;"Reading",kipp_maps!H:I,2,FALSE)</f>
        <v>152</v>
      </c>
      <c r="S2656">
        <f>VLOOKUP(A2656&amp;"|"&amp;"Spring"&amp;"|"&amp;"Reading",kipp_maps!H:J,3,FALSE)</f>
        <v>31</v>
      </c>
      <c r="T2656">
        <f>VLOOKUP(A2656&amp;"|"&amp;"Spring"&amp;"|"&amp;"Reading",kipp_maps!H:K,4,FALSE)</f>
        <v>2</v>
      </c>
      <c r="U2656">
        <f>VLOOKUP(A2656&amp;"|"&amp;"Fall"&amp;"|"&amp;"Reading",kipp_maps!H:L,5,FALSE)</f>
        <v>18</v>
      </c>
      <c r="V2656">
        <f t="shared" si="166"/>
        <v>17</v>
      </c>
      <c r="W2656">
        <f t="shared" si="167"/>
        <v>-1</v>
      </c>
    </row>
    <row r="2657" spans="1:23" x14ac:dyDescent="0.25">
      <c r="A2657">
        <v>10720</v>
      </c>
      <c r="B2657" t="str">
        <f>VLOOKUP(A2657,kipp_maps!A:B,2,FALSE)</f>
        <v>School E</v>
      </c>
      <c r="C2657">
        <f>VLOOKUP(A2657,kipp_maps!A:C,3,FALSE)</f>
        <v>0</v>
      </c>
      <c r="D2657">
        <f>VLOOKUP(A2657,kipp_maps!A:D,4,FALSE)</f>
        <v>2019</v>
      </c>
      <c r="E2657" t="str">
        <f>VLOOKUP(A2657,kipp_maps!A:E,5,FALSE)</f>
        <v>GenEd</v>
      </c>
      <c r="F2657">
        <f>VLOOKUP(A2657&amp;"|"&amp;"Fall"&amp;"|"&amp;"Math",kipp_maps!H:I,2,FALSE)</f>
        <v>140</v>
      </c>
      <c r="G2657">
        <f>VLOOKUP(A2657&amp;"|"&amp;"Fall"&amp;"|"&amp;"Math",kipp_maps!H:J,3,FALSE)</f>
        <v>50</v>
      </c>
      <c r="H2657">
        <f>VLOOKUP(A2657&amp;"|"&amp;"Fall"&amp;"|"&amp;"Math",kipp_maps!H:K,4,FALSE)</f>
        <v>3</v>
      </c>
      <c r="I2657">
        <f>VLOOKUP(A2657&amp;"|"&amp;"Spring"&amp;"|"&amp;"Math",kipp_maps!H:I,2,FALSE)</f>
        <v>190</v>
      </c>
      <c r="J2657">
        <f>VLOOKUP(A2657&amp;"|"&amp;"Spring"&amp;"|"&amp;"Math",kipp_maps!H:J,3,FALSE)</f>
        <v>99</v>
      </c>
      <c r="K2657">
        <f>VLOOKUP(A2657&amp;"|"&amp;"Spring"&amp;"|"&amp;"Math",kipp_maps!H:K,4,FALSE)</f>
        <v>4</v>
      </c>
      <c r="L2657">
        <f>VLOOKUP(A2657&amp;"|"&amp;"Fall"&amp;"|"&amp;"Math",kipp_maps!H:L,5,FALSE)</f>
        <v>19</v>
      </c>
      <c r="M2657">
        <f t="shared" si="164"/>
        <v>50</v>
      </c>
      <c r="N2657">
        <f t="shared" si="165"/>
        <v>31</v>
      </c>
      <c r="O2657">
        <f>VLOOKUP(A2657&amp;"|"&amp;"Fall"&amp;"|"&amp;"Reading",kipp_maps!H:I,2,FALSE)</f>
        <v>153</v>
      </c>
      <c r="P2657">
        <f>VLOOKUP(A2657&amp;"|"&amp;"Fall"&amp;"|"&amp;"Reading",kipp_maps!H:J,3,FALSE)</f>
        <v>81</v>
      </c>
      <c r="Q2657">
        <f>VLOOKUP(A2657&amp;"|"&amp;"Fall"&amp;"|"&amp;"Reading",kipp_maps!H:K,4,FALSE)</f>
        <v>4</v>
      </c>
      <c r="R2657">
        <f>VLOOKUP(A2657&amp;"|"&amp;"Spring"&amp;"|"&amp;"Reading",kipp_maps!H:I,2,FALSE)</f>
        <v>184</v>
      </c>
      <c r="S2657">
        <f>VLOOKUP(A2657&amp;"|"&amp;"Spring"&amp;"|"&amp;"Reading",kipp_maps!H:J,3,FALSE)</f>
        <v>98</v>
      </c>
      <c r="T2657">
        <f>VLOOKUP(A2657&amp;"|"&amp;"Spring"&amp;"|"&amp;"Reading",kipp_maps!H:K,4,FALSE)</f>
        <v>4</v>
      </c>
      <c r="U2657">
        <f>VLOOKUP(A2657&amp;"|"&amp;"Fall"&amp;"|"&amp;"Reading",kipp_maps!H:L,5,FALSE)</f>
        <v>14</v>
      </c>
      <c r="V2657">
        <f t="shared" si="166"/>
        <v>31</v>
      </c>
      <c r="W2657">
        <f t="shared" si="167"/>
        <v>17</v>
      </c>
    </row>
    <row r="2658" spans="1:23" x14ac:dyDescent="0.25">
      <c r="A2658">
        <v>20851</v>
      </c>
      <c r="B2658" t="str">
        <f>VLOOKUP(A2658,kipp_maps!A:B,2,FALSE)</f>
        <v>School E</v>
      </c>
      <c r="C2658">
        <f>VLOOKUP(A2658,kipp_maps!A:C,3,FALSE)</f>
        <v>0</v>
      </c>
      <c r="D2658">
        <f>VLOOKUP(A2658,kipp_maps!A:D,4,FALSE)</f>
        <v>2019</v>
      </c>
      <c r="E2658" t="str">
        <f>VLOOKUP(A2658,kipp_maps!A:E,5,FALSE)</f>
        <v>GenEd</v>
      </c>
      <c r="F2658">
        <f>VLOOKUP(A2658&amp;"|"&amp;"Fall"&amp;"|"&amp;"Math",kipp_maps!H:I,2,FALSE)</f>
        <v>166</v>
      </c>
      <c r="G2658">
        <f>VLOOKUP(A2658&amp;"|"&amp;"Fall"&amp;"|"&amp;"Math",kipp_maps!H:J,3,FALSE)</f>
        <v>96</v>
      </c>
      <c r="H2658">
        <f>VLOOKUP(A2658&amp;"|"&amp;"Fall"&amp;"|"&amp;"Math",kipp_maps!H:K,4,FALSE)</f>
        <v>4</v>
      </c>
      <c r="I2658">
        <f>VLOOKUP(A2658&amp;"|"&amp;"Spring"&amp;"|"&amp;"Math",kipp_maps!H:I,2,FALSE)</f>
        <v>194</v>
      </c>
      <c r="J2658">
        <f>VLOOKUP(A2658&amp;"|"&amp;"Spring"&amp;"|"&amp;"Math",kipp_maps!H:J,3,FALSE)</f>
        <v>99</v>
      </c>
      <c r="K2658">
        <f>VLOOKUP(A2658&amp;"|"&amp;"Spring"&amp;"|"&amp;"Math",kipp_maps!H:K,4,FALSE)</f>
        <v>4</v>
      </c>
      <c r="L2658">
        <f>VLOOKUP(A2658&amp;"|"&amp;"Fall"&amp;"|"&amp;"Math",kipp_maps!H:L,5,FALSE)</f>
        <v>13</v>
      </c>
      <c r="M2658">
        <f t="shared" si="164"/>
        <v>28</v>
      </c>
      <c r="N2658">
        <f t="shared" si="165"/>
        <v>15</v>
      </c>
      <c r="O2658">
        <f>VLOOKUP(A2658&amp;"|"&amp;"Fall"&amp;"|"&amp;"Reading",kipp_maps!H:I,2,FALSE)</f>
        <v>170</v>
      </c>
      <c r="P2658">
        <f>VLOOKUP(A2658&amp;"|"&amp;"Fall"&amp;"|"&amp;"Reading",kipp_maps!H:J,3,FALSE)</f>
        <v>98</v>
      </c>
      <c r="Q2658">
        <f>VLOOKUP(A2658&amp;"|"&amp;"Fall"&amp;"|"&amp;"Reading",kipp_maps!H:K,4,FALSE)</f>
        <v>4</v>
      </c>
      <c r="R2658">
        <f>VLOOKUP(A2658&amp;"|"&amp;"Spring"&amp;"|"&amp;"Reading",kipp_maps!H:I,2,FALSE)</f>
        <v>198</v>
      </c>
      <c r="S2658">
        <f>VLOOKUP(A2658&amp;"|"&amp;"Spring"&amp;"|"&amp;"Reading",kipp_maps!H:J,3,FALSE)</f>
        <v>99</v>
      </c>
      <c r="T2658">
        <f>VLOOKUP(A2658&amp;"|"&amp;"Spring"&amp;"|"&amp;"Reading",kipp_maps!H:K,4,FALSE)</f>
        <v>4</v>
      </c>
      <c r="U2658">
        <f>VLOOKUP(A2658&amp;"|"&amp;"Fall"&amp;"|"&amp;"Reading",kipp_maps!H:L,5,FALSE)</f>
        <v>11</v>
      </c>
      <c r="V2658">
        <f t="shared" si="166"/>
        <v>28</v>
      </c>
      <c r="W2658">
        <f t="shared" si="167"/>
        <v>17</v>
      </c>
    </row>
    <row r="2659" spans="1:23" x14ac:dyDescent="0.25">
      <c r="A2659">
        <v>14499</v>
      </c>
      <c r="B2659" t="str">
        <f>VLOOKUP(A2659,kipp_maps!A:B,2,FALSE)</f>
        <v>School E</v>
      </c>
      <c r="C2659">
        <f>VLOOKUP(A2659,kipp_maps!A:C,3,FALSE)</f>
        <v>0</v>
      </c>
      <c r="D2659">
        <f>VLOOKUP(A2659,kipp_maps!A:D,4,FALSE)</f>
        <v>2019</v>
      </c>
      <c r="E2659" t="str">
        <f>VLOOKUP(A2659,kipp_maps!A:E,5,FALSE)</f>
        <v>GenEd</v>
      </c>
      <c r="F2659">
        <f>VLOOKUP(A2659&amp;"|"&amp;"Fall"&amp;"|"&amp;"Math",kipp_maps!H:I,2,FALSE)</f>
        <v>142</v>
      </c>
      <c r="G2659">
        <f>VLOOKUP(A2659&amp;"|"&amp;"Fall"&amp;"|"&amp;"Math",kipp_maps!H:J,3,FALSE)</f>
        <v>55</v>
      </c>
      <c r="H2659">
        <f>VLOOKUP(A2659&amp;"|"&amp;"Fall"&amp;"|"&amp;"Math",kipp_maps!H:K,4,FALSE)</f>
        <v>3</v>
      </c>
      <c r="I2659">
        <f>VLOOKUP(A2659&amp;"|"&amp;"Spring"&amp;"|"&amp;"Math",kipp_maps!H:I,2,FALSE)</f>
        <v>165</v>
      </c>
      <c r="J2659">
        <f>VLOOKUP(A2659&amp;"|"&amp;"Spring"&amp;"|"&amp;"Math",kipp_maps!H:J,3,FALSE)</f>
        <v>67</v>
      </c>
      <c r="K2659">
        <f>VLOOKUP(A2659&amp;"|"&amp;"Spring"&amp;"|"&amp;"Math",kipp_maps!H:K,4,FALSE)</f>
        <v>3</v>
      </c>
      <c r="L2659">
        <f>VLOOKUP(A2659&amp;"|"&amp;"Fall"&amp;"|"&amp;"Math",kipp_maps!H:L,5,FALSE)</f>
        <v>19</v>
      </c>
      <c r="M2659">
        <f t="shared" si="164"/>
        <v>23</v>
      </c>
      <c r="N2659">
        <f t="shared" si="165"/>
        <v>4</v>
      </c>
      <c r="O2659">
        <f>VLOOKUP(A2659&amp;"|"&amp;"Fall"&amp;"|"&amp;"Reading",kipp_maps!H:I,2,FALSE)</f>
        <v>129</v>
      </c>
      <c r="P2659">
        <f>VLOOKUP(A2659&amp;"|"&amp;"Fall"&amp;"|"&amp;"Reading",kipp_maps!H:J,3,FALSE)</f>
        <v>19</v>
      </c>
      <c r="Q2659">
        <f>VLOOKUP(A2659&amp;"|"&amp;"Fall"&amp;"|"&amp;"Reading",kipp_maps!H:K,4,FALSE)</f>
        <v>1</v>
      </c>
      <c r="R2659">
        <f>VLOOKUP(A2659&amp;"|"&amp;"Spring"&amp;"|"&amp;"Reading",kipp_maps!H:I,2,FALSE)</f>
        <v>169</v>
      </c>
      <c r="S2659">
        <f>VLOOKUP(A2659&amp;"|"&amp;"Spring"&amp;"|"&amp;"Reading",kipp_maps!H:J,3,FALSE)</f>
        <v>80</v>
      </c>
      <c r="T2659">
        <f>VLOOKUP(A2659&amp;"|"&amp;"Spring"&amp;"|"&amp;"Reading",kipp_maps!H:K,4,FALSE)</f>
        <v>4</v>
      </c>
      <c r="U2659">
        <f>VLOOKUP(A2659&amp;"|"&amp;"Fall"&amp;"|"&amp;"Reading",kipp_maps!H:L,5,FALSE)</f>
        <v>20</v>
      </c>
      <c r="V2659">
        <f t="shared" si="166"/>
        <v>40</v>
      </c>
      <c r="W2659">
        <f t="shared" si="167"/>
        <v>20</v>
      </c>
    </row>
    <row r="2660" spans="1:23" x14ac:dyDescent="0.25">
      <c r="A2660">
        <v>16405</v>
      </c>
      <c r="B2660" t="str">
        <f>VLOOKUP(A2660,kipp_maps!A:B,2,FALSE)</f>
        <v>School E</v>
      </c>
      <c r="C2660">
        <f>VLOOKUP(A2660,kipp_maps!A:C,3,FALSE)</f>
        <v>0</v>
      </c>
      <c r="D2660">
        <f>VLOOKUP(A2660,kipp_maps!A:D,4,FALSE)</f>
        <v>2019</v>
      </c>
      <c r="E2660" t="str">
        <f>VLOOKUP(A2660,kipp_maps!A:E,5,FALSE)</f>
        <v>GenEd</v>
      </c>
      <c r="F2660">
        <f>VLOOKUP(A2660&amp;"|"&amp;"Fall"&amp;"|"&amp;"Math",kipp_maps!H:I,2,FALSE)</f>
        <v>136</v>
      </c>
      <c r="G2660">
        <f>VLOOKUP(A2660&amp;"|"&amp;"Fall"&amp;"|"&amp;"Math",kipp_maps!H:J,3,FALSE)</f>
        <v>39</v>
      </c>
      <c r="H2660">
        <f>VLOOKUP(A2660&amp;"|"&amp;"Fall"&amp;"|"&amp;"Math",kipp_maps!H:K,4,FALSE)</f>
        <v>2</v>
      </c>
      <c r="I2660">
        <f>VLOOKUP(A2660&amp;"|"&amp;"Spring"&amp;"|"&amp;"Math",kipp_maps!H:I,2,FALSE)</f>
        <v>164</v>
      </c>
      <c r="J2660">
        <f>VLOOKUP(A2660&amp;"|"&amp;"Spring"&amp;"|"&amp;"Math",kipp_maps!H:J,3,FALSE)</f>
        <v>64</v>
      </c>
      <c r="K2660">
        <f>VLOOKUP(A2660&amp;"|"&amp;"Spring"&amp;"|"&amp;"Math",kipp_maps!H:K,4,FALSE)</f>
        <v>3</v>
      </c>
      <c r="L2660">
        <f>VLOOKUP(A2660&amp;"|"&amp;"Fall"&amp;"|"&amp;"Math",kipp_maps!H:L,5,FALSE)</f>
        <v>20</v>
      </c>
      <c r="M2660">
        <f t="shared" si="164"/>
        <v>28</v>
      </c>
      <c r="N2660">
        <f t="shared" si="165"/>
        <v>8</v>
      </c>
      <c r="O2660">
        <f>VLOOKUP(A2660&amp;"|"&amp;"Fall"&amp;"|"&amp;"Reading",kipp_maps!H:I,2,FALSE)</f>
        <v>146</v>
      </c>
      <c r="P2660">
        <f>VLOOKUP(A2660&amp;"|"&amp;"Fall"&amp;"|"&amp;"Reading",kipp_maps!H:J,3,FALSE)</f>
        <v>64</v>
      </c>
      <c r="Q2660">
        <f>VLOOKUP(A2660&amp;"|"&amp;"Fall"&amp;"|"&amp;"Reading",kipp_maps!H:K,4,FALSE)</f>
        <v>3</v>
      </c>
      <c r="R2660">
        <f>VLOOKUP(A2660&amp;"|"&amp;"Spring"&amp;"|"&amp;"Reading",kipp_maps!H:I,2,FALSE)</f>
        <v>165</v>
      </c>
      <c r="S2660">
        <f>VLOOKUP(A2660&amp;"|"&amp;"Spring"&amp;"|"&amp;"Reading",kipp_maps!H:J,3,FALSE)</f>
        <v>70</v>
      </c>
      <c r="T2660">
        <f>VLOOKUP(A2660&amp;"|"&amp;"Spring"&amp;"|"&amp;"Reading",kipp_maps!H:K,4,FALSE)</f>
        <v>3</v>
      </c>
      <c r="U2660">
        <f>VLOOKUP(A2660&amp;"|"&amp;"Fall"&amp;"|"&amp;"Reading",kipp_maps!H:L,5,FALSE)</f>
        <v>16</v>
      </c>
      <c r="V2660">
        <f t="shared" si="166"/>
        <v>19</v>
      </c>
      <c r="W2660">
        <f t="shared" si="167"/>
        <v>3</v>
      </c>
    </row>
    <row r="2661" spans="1:23" x14ac:dyDescent="0.25">
      <c r="A2661">
        <v>25627</v>
      </c>
      <c r="B2661" t="str">
        <f>VLOOKUP(A2661,kipp_maps!A:B,2,FALSE)</f>
        <v>School E</v>
      </c>
      <c r="C2661">
        <f>VLOOKUP(A2661,kipp_maps!A:C,3,FALSE)</f>
        <v>0</v>
      </c>
      <c r="D2661">
        <f>VLOOKUP(A2661,kipp_maps!A:D,4,FALSE)</f>
        <v>2019</v>
      </c>
      <c r="E2661" t="str">
        <f>VLOOKUP(A2661,kipp_maps!A:E,5,FALSE)</f>
        <v>GenEd</v>
      </c>
      <c r="F2661">
        <f>VLOOKUP(A2661&amp;"|"&amp;"Fall"&amp;"|"&amp;"Math",kipp_maps!H:I,2,FALSE)</f>
        <v>153</v>
      </c>
      <c r="G2661">
        <f>VLOOKUP(A2661&amp;"|"&amp;"Fall"&amp;"|"&amp;"Math",kipp_maps!H:J,3,FALSE)</f>
        <v>80</v>
      </c>
      <c r="H2661">
        <f>VLOOKUP(A2661&amp;"|"&amp;"Fall"&amp;"|"&amp;"Math",kipp_maps!H:K,4,FALSE)</f>
        <v>4</v>
      </c>
      <c r="I2661">
        <f>VLOOKUP(A2661&amp;"|"&amp;"Spring"&amp;"|"&amp;"Math",kipp_maps!H:I,2,FALSE)</f>
        <v>174</v>
      </c>
      <c r="J2661">
        <f>VLOOKUP(A2661&amp;"|"&amp;"Spring"&amp;"|"&amp;"Math",kipp_maps!H:J,3,FALSE)</f>
        <v>86</v>
      </c>
      <c r="K2661">
        <f>VLOOKUP(A2661&amp;"|"&amp;"Spring"&amp;"|"&amp;"Math",kipp_maps!H:K,4,FALSE)</f>
        <v>4</v>
      </c>
      <c r="L2661">
        <f>VLOOKUP(A2661&amp;"|"&amp;"Fall"&amp;"|"&amp;"Math",kipp_maps!H:L,5,FALSE)</f>
        <v>16</v>
      </c>
      <c r="M2661">
        <f t="shared" si="164"/>
        <v>21</v>
      </c>
      <c r="N2661">
        <f t="shared" si="165"/>
        <v>5</v>
      </c>
      <c r="O2661">
        <f>VLOOKUP(A2661&amp;"|"&amp;"Fall"&amp;"|"&amp;"Reading",kipp_maps!H:I,2,FALSE)</f>
        <v>160</v>
      </c>
      <c r="P2661">
        <f>VLOOKUP(A2661&amp;"|"&amp;"Fall"&amp;"|"&amp;"Reading",kipp_maps!H:J,3,FALSE)</f>
        <v>92</v>
      </c>
      <c r="Q2661">
        <f>VLOOKUP(A2661&amp;"|"&amp;"Fall"&amp;"|"&amp;"Reading",kipp_maps!H:K,4,FALSE)</f>
        <v>4</v>
      </c>
      <c r="R2661">
        <f>VLOOKUP(A2661&amp;"|"&amp;"Spring"&amp;"|"&amp;"Reading",kipp_maps!H:I,2,FALSE)</f>
        <v>180</v>
      </c>
      <c r="S2661">
        <f>VLOOKUP(A2661&amp;"|"&amp;"Spring"&amp;"|"&amp;"Reading",kipp_maps!H:J,3,FALSE)</f>
        <v>96</v>
      </c>
      <c r="T2661">
        <f>VLOOKUP(A2661&amp;"|"&amp;"Spring"&amp;"|"&amp;"Reading",kipp_maps!H:K,4,FALSE)</f>
        <v>4</v>
      </c>
      <c r="U2661">
        <f>VLOOKUP(A2661&amp;"|"&amp;"Fall"&amp;"|"&amp;"Reading",kipp_maps!H:L,5,FALSE)</f>
        <v>13</v>
      </c>
      <c r="V2661">
        <f t="shared" si="166"/>
        <v>20</v>
      </c>
      <c r="W2661">
        <f t="shared" si="167"/>
        <v>7</v>
      </c>
    </row>
    <row r="2662" spans="1:23" x14ac:dyDescent="0.25">
      <c r="A2662">
        <v>29568</v>
      </c>
      <c r="B2662" t="str">
        <f>VLOOKUP(A2662,kipp_maps!A:B,2,FALSE)</f>
        <v>School E</v>
      </c>
      <c r="C2662">
        <f>VLOOKUP(A2662,kipp_maps!A:C,3,FALSE)</f>
        <v>0</v>
      </c>
      <c r="D2662">
        <f>VLOOKUP(A2662,kipp_maps!A:D,4,FALSE)</f>
        <v>2019</v>
      </c>
      <c r="E2662" t="str">
        <f>VLOOKUP(A2662,kipp_maps!A:E,5,FALSE)</f>
        <v>GenEd</v>
      </c>
      <c r="F2662">
        <f>VLOOKUP(A2662&amp;"|"&amp;"Fall"&amp;"|"&amp;"Math",kipp_maps!H:I,2,FALSE)</f>
        <v>159</v>
      </c>
      <c r="G2662">
        <f>VLOOKUP(A2662&amp;"|"&amp;"Fall"&amp;"|"&amp;"Math",kipp_maps!H:J,3,FALSE)</f>
        <v>90</v>
      </c>
      <c r="H2662">
        <f>VLOOKUP(A2662&amp;"|"&amp;"Fall"&amp;"|"&amp;"Math",kipp_maps!H:K,4,FALSE)</f>
        <v>4</v>
      </c>
      <c r="I2662">
        <f>VLOOKUP(A2662&amp;"|"&amp;"Spring"&amp;"|"&amp;"Math",kipp_maps!H:I,2,FALSE)</f>
        <v>177</v>
      </c>
      <c r="J2662">
        <f>VLOOKUP(A2662&amp;"|"&amp;"Spring"&amp;"|"&amp;"Math",kipp_maps!H:J,3,FALSE)</f>
        <v>90</v>
      </c>
      <c r="K2662">
        <f>VLOOKUP(A2662&amp;"|"&amp;"Spring"&amp;"|"&amp;"Math",kipp_maps!H:K,4,FALSE)</f>
        <v>4</v>
      </c>
      <c r="L2662">
        <f>VLOOKUP(A2662&amp;"|"&amp;"Fall"&amp;"|"&amp;"Math",kipp_maps!H:L,5,FALSE)</f>
        <v>15</v>
      </c>
      <c r="M2662">
        <f t="shared" si="164"/>
        <v>18</v>
      </c>
      <c r="N2662">
        <f t="shared" si="165"/>
        <v>3</v>
      </c>
      <c r="O2662">
        <f>VLOOKUP(A2662&amp;"|"&amp;"Fall"&amp;"|"&amp;"Reading",kipp_maps!H:I,2,FALSE)</f>
        <v>169</v>
      </c>
      <c r="P2662">
        <f>VLOOKUP(A2662&amp;"|"&amp;"Fall"&amp;"|"&amp;"Reading",kipp_maps!H:J,3,FALSE)</f>
        <v>98</v>
      </c>
      <c r="Q2662">
        <f>VLOOKUP(A2662&amp;"|"&amp;"Fall"&amp;"|"&amp;"Reading",kipp_maps!H:K,4,FALSE)</f>
        <v>4</v>
      </c>
      <c r="R2662">
        <f>VLOOKUP(A2662&amp;"|"&amp;"Spring"&amp;"|"&amp;"Reading",kipp_maps!H:I,2,FALSE)</f>
        <v>196</v>
      </c>
      <c r="S2662">
        <f>VLOOKUP(A2662&amp;"|"&amp;"Spring"&amp;"|"&amp;"Reading",kipp_maps!H:J,3,FALSE)</f>
        <v>99</v>
      </c>
      <c r="T2662">
        <f>VLOOKUP(A2662&amp;"|"&amp;"Spring"&amp;"|"&amp;"Reading",kipp_maps!H:K,4,FALSE)</f>
        <v>4</v>
      </c>
      <c r="U2662">
        <f>VLOOKUP(A2662&amp;"|"&amp;"Fall"&amp;"|"&amp;"Reading",kipp_maps!H:L,5,FALSE)</f>
        <v>11</v>
      </c>
      <c r="V2662">
        <f t="shared" si="166"/>
        <v>27</v>
      </c>
      <c r="W2662">
        <f t="shared" si="167"/>
        <v>16</v>
      </c>
    </row>
    <row r="2663" spans="1:23" x14ac:dyDescent="0.25">
      <c r="A2663">
        <v>13777</v>
      </c>
      <c r="B2663" t="str">
        <f>VLOOKUP(A2663,kipp_maps!A:B,2,FALSE)</f>
        <v>School E</v>
      </c>
      <c r="C2663">
        <f>VLOOKUP(A2663,kipp_maps!A:C,3,FALSE)</f>
        <v>0</v>
      </c>
      <c r="D2663">
        <f>VLOOKUP(A2663,kipp_maps!A:D,4,FALSE)</f>
        <v>2019</v>
      </c>
      <c r="E2663" t="str">
        <f>VLOOKUP(A2663,kipp_maps!A:E,5,FALSE)</f>
        <v>GenEd</v>
      </c>
      <c r="F2663">
        <f>VLOOKUP(A2663&amp;"|"&amp;"Fall"&amp;"|"&amp;"Math",kipp_maps!H:I,2,FALSE)</f>
        <v>122</v>
      </c>
      <c r="G2663">
        <f>VLOOKUP(A2663&amp;"|"&amp;"Fall"&amp;"|"&amp;"Math",kipp_maps!H:J,3,FALSE)</f>
        <v>12</v>
      </c>
      <c r="H2663">
        <f>VLOOKUP(A2663&amp;"|"&amp;"Fall"&amp;"|"&amp;"Math",kipp_maps!H:K,4,FALSE)</f>
        <v>1</v>
      </c>
      <c r="I2663">
        <f>VLOOKUP(A2663&amp;"|"&amp;"Spring"&amp;"|"&amp;"Math",kipp_maps!H:I,2,FALSE)</f>
        <v>161</v>
      </c>
      <c r="J2663">
        <f>VLOOKUP(A2663&amp;"|"&amp;"Spring"&amp;"|"&amp;"Math",kipp_maps!H:J,3,FALSE)</f>
        <v>55</v>
      </c>
      <c r="K2663">
        <f>VLOOKUP(A2663&amp;"|"&amp;"Spring"&amp;"|"&amp;"Math",kipp_maps!H:K,4,FALSE)</f>
        <v>3</v>
      </c>
      <c r="L2663">
        <f>VLOOKUP(A2663&amp;"|"&amp;"Fall"&amp;"|"&amp;"Math",kipp_maps!H:L,5,FALSE)</f>
        <v>23</v>
      </c>
      <c r="M2663">
        <f t="shared" si="164"/>
        <v>39</v>
      </c>
      <c r="N2663">
        <f t="shared" si="165"/>
        <v>16</v>
      </c>
      <c r="O2663">
        <f>VLOOKUP(A2663&amp;"|"&amp;"Fall"&amp;"|"&amp;"Reading",kipp_maps!H:I,2,FALSE)</f>
        <v>132</v>
      </c>
      <c r="P2663">
        <f>VLOOKUP(A2663&amp;"|"&amp;"Fall"&amp;"|"&amp;"Reading",kipp_maps!H:J,3,FALSE)</f>
        <v>25</v>
      </c>
      <c r="Q2663">
        <f>VLOOKUP(A2663&amp;"|"&amp;"Fall"&amp;"|"&amp;"Reading",kipp_maps!H:K,4,FALSE)</f>
        <v>2</v>
      </c>
      <c r="R2663">
        <f>VLOOKUP(A2663&amp;"|"&amp;"Spring"&amp;"|"&amp;"Reading",kipp_maps!H:I,2,FALSE)</f>
        <v>140</v>
      </c>
      <c r="S2663">
        <f>VLOOKUP(A2663&amp;"|"&amp;"Spring"&amp;"|"&amp;"Reading",kipp_maps!H:J,3,FALSE)</f>
        <v>8</v>
      </c>
      <c r="T2663">
        <f>VLOOKUP(A2663&amp;"|"&amp;"Spring"&amp;"|"&amp;"Reading",kipp_maps!H:K,4,FALSE)</f>
        <v>1</v>
      </c>
      <c r="U2663">
        <f>VLOOKUP(A2663&amp;"|"&amp;"Fall"&amp;"|"&amp;"Reading",kipp_maps!H:L,5,FALSE)</f>
        <v>19</v>
      </c>
      <c r="V2663">
        <f t="shared" si="166"/>
        <v>8</v>
      </c>
      <c r="W2663">
        <f t="shared" si="167"/>
        <v>-11</v>
      </c>
    </row>
    <row r="2664" spans="1:23" x14ac:dyDescent="0.25">
      <c r="A2664">
        <v>20314</v>
      </c>
      <c r="B2664" t="str">
        <f>VLOOKUP(A2664,kipp_maps!A:B,2,FALSE)</f>
        <v>School G</v>
      </c>
      <c r="C2664">
        <f>VLOOKUP(A2664,kipp_maps!A:C,3,FALSE)</f>
        <v>0</v>
      </c>
      <c r="D2664">
        <f>VLOOKUP(A2664,kipp_maps!A:D,4,FALSE)</f>
        <v>2019</v>
      </c>
      <c r="E2664" t="str">
        <f>VLOOKUP(A2664,kipp_maps!A:E,5,FALSE)</f>
        <v>GenEd</v>
      </c>
      <c r="F2664">
        <f>VLOOKUP(A2664&amp;"|"&amp;"Fall"&amp;"|"&amp;"Math",kipp_maps!H:I,2,FALSE)</f>
        <v>140</v>
      </c>
      <c r="G2664">
        <f>VLOOKUP(A2664&amp;"|"&amp;"Fall"&amp;"|"&amp;"Math",kipp_maps!H:J,3,FALSE)</f>
        <v>50</v>
      </c>
      <c r="H2664">
        <f>VLOOKUP(A2664&amp;"|"&amp;"Fall"&amp;"|"&amp;"Math",kipp_maps!H:K,4,FALSE)</f>
        <v>3</v>
      </c>
      <c r="I2664">
        <f>VLOOKUP(A2664&amp;"|"&amp;"Spring"&amp;"|"&amp;"Math",kipp_maps!H:I,2,FALSE)</f>
        <v>175</v>
      </c>
      <c r="J2664">
        <f>VLOOKUP(A2664&amp;"|"&amp;"Spring"&amp;"|"&amp;"Math",kipp_maps!H:J,3,FALSE)</f>
        <v>88</v>
      </c>
      <c r="K2664">
        <f>VLOOKUP(A2664&amp;"|"&amp;"Spring"&amp;"|"&amp;"Math",kipp_maps!H:K,4,FALSE)</f>
        <v>4</v>
      </c>
      <c r="L2664">
        <f>VLOOKUP(A2664&amp;"|"&amp;"Fall"&amp;"|"&amp;"Math",kipp_maps!H:L,5,FALSE)</f>
        <v>19</v>
      </c>
      <c r="M2664">
        <f t="shared" si="164"/>
        <v>35</v>
      </c>
      <c r="N2664">
        <f t="shared" si="165"/>
        <v>16</v>
      </c>
      <c r="O2664">
        <f>VLOOKUP(A2664&amp;"|"&amp;"Fall"&amp;"|"&amp;"Reading",kipp_maps!H:I,2,FALSE)</f>
        <v>142</v>
      </c>
      <c r="P2664">
        <f>VLOOKUP(A2664&amp;"|"&amp;"Fall"&amp;"|"&amp;"Reading",kipp_maps!H:J,3,FALSE)</f>
        <v>53</v>
      </c>
      <c r="Q2664">
        <f>VLOOKUP(A2664&amp;"|"&amp;"Fall"&amp;"|"&amp;"Reading",kipp_maps!H:K,4,FALSE)</f>
        <v>3</v>
      </c>
      <c r="R2664">
        <f>VLOOKUP(A2664&amp;"|"&amp;"Spring"&amp;"|"&amp;"Reading",kipp_maps!H:I,2,FALSE)</f>
        <v>166</v>
      </c>
      <c r="S2664">
        <f>VLOOKUP(A2664&amp;"|"&amp;"Spring"&amp;"|"&amp;"Reading",kipp_maps!H:J,3,FALSE)</f>
        <v>73</v>
      </c>
      <c r="T2664">
        <f>VLOOKUP(A2664&amp;"|"&amp;"Spring"&amp;"|"&amp;"Reading",kipp_maps!H:K,4,FALSE)</f>
        <v>3</v>
      </c>
      <c r="U2664">
        <f>VLOOKUP(A2664&amp;"|"&amp;"Fall"&amp;"|"&amp;"Reading",kipp_maps!H:L,5,FALSE)</f>
        <v>17</v>
      </c>
      <c r="V2664">
        <f t="shared" si="166"/>
        <v>24</v>
      </c>
      <c r="W2664">
        <f t="shared" si="167"/>
        <v>7</v>
      </c>
    </row>
    <row r="2665" spans="1:23" x14ac:dyDescent="0.25">
      <c r="A2665">
        <v>23822</v>
      </c>
      <c r="B2665" t="str">
        <f>VLOOKUP(A2665,kipp_maps!A:B,2,FALSE)</f>
        <v>School G</v>
      </c>
      <c r="C2665">
        <f>VLOOKUP(A2665,kipp_maps!A:C,3,FALSE)</f>
        <v>0</v>
      </c>
      <c r="D2665">
        <f>VLOOKUP(A2665,kipp_maps!A:D,4,FALSE)</f>
        <v>2019</v>
      </c>
      <c r="E2665" t="str">
        <f>VLOOKUP(A2665,kipp_maps!A:E,5,FALSE)</f>
        <v>GenEd</v>
      </c>
      <c r="F2665">
        <f>VLOOKUP(A2665&amp;"|"&amp;"Fall"&amp;"|"&amp;"Math",kipp_maps!H:I,2,FALSE)</f>
        <v>136</v>
      </c>
      <c r="G2665">
        <f>VLOOKUP(A2665&amp;"|"&amp;"Fall"&amp;"|"&amp;"Math",kipp_maps!H:J,3,FALSE)</f>
        <v>39</v>
      </c>
      <c r="H2665">
        <f>VLOOKUP(A2665&amp;"|"&amp;"Fall"&amp;"|"&amp;"Math",kipp_maps!H:K,4,FALSE)</f>
        <v>2</v>
      </c>
      <c r="I2665">
        <f>VLOOKUP(A2665&amp;"|"&amp;"Spring"&amp;"|"&amp;"Math",kipp_maps!H:I,2,FALSE)</f>
        <v>165</v>
      </c>
      <c r="J2665">
        <f>VLOOKUP(A2665&amp;"|"&amp;"Spring"&amp;"|"&amp;"Math",kipp_maps!H:J,3,FALSE)</f>
        <v>67</v>
      </c>
      <c r="K2665">
        <f>VLOOKUP(A2665&amp;"|"&amp;"Spring"&amp;"|"&amp;"Math",kipp_maps!H:K,4,FALSE)</f>
        <v>3</v>
      </c>
      <c r="L2665">
        <f>VLOOKUP(A2665&amp;"|"&amp;"Fall"&amp;"|"&amp;"Math",kipp_maps!H:L,5,FALSE)</f>
        <v>20</v>
      </c>
      <c r="M2665">
        <f t="shared" si="164"/>
        <v>29</v>
      </c>
      <c r="N2665">
        <f t="shared" si="165"/>
        <v>9</v>
      </c>
      <c r="O2665">
        <f>VLOOKUP(A2665&amp;"|"&amp;"Fall"&amp;"|"&amp;"Reading",kipp_maps!H:I,2,FALSE)</f>
        <v>137</v>
      </c>
      <c r="P2665">
        <f>VLOOKUP(A2665&amp;"|"&amp;"Fall"&amp;"|"&amp;"Reading",kipp_maps!H:J,3,FALSE)</f>
        <v>38</v>
      </c>
      <c r="Q2665">
        <f>VLOOKUP(A2665&amp;"|"&amp;"Fall"&amp;"|"&amp;"Reading",kipp_maps!H:K,4,FALSE)</f>
        <v>2</v>
      </c>
      <c r="R2665">
        <f>VLOOKUP(A2665&amp;"|"&amp;"Spring"&amp;"|"&amp;"Reading",kipp_maps!H:I,2,FALSE)</f>
        <v>159</v>
      </c>
      <c r="S2665">
        <f>VLOOKUP(A2665&amp;"|"&amp;"Spring"&amp;"|"&amp;"Reading",kipp_maps!H:J,3,FALSE)</f>
        <v>53</v>
      </c>
      <c r="T2665">
        <f>VLOOKUP(A2665&amp;"|"&amp;"Spring"&amp;"|"&amp;"Reading",kipp_maps!H:K,4,FALSE)</f>
        <v>3</v>
      </c>
      <c r="U2665">
        <f>VLOOKUP(A2665&amp;"|"&amp;"Fall"&amp;"|"&amp;"Reading",kipp_maps!H:L,5,FALSE)</f>
        <v>18</v>
      </c>
      <c r="V2665">
        <f t="shared" si="166"/>
        <v>22</v>
      </c>
      <c r="W2665">
        <f t="shared" si="167"/>
        <v>4</v>
      </c>
    </row>
    <row r="2666" spans="1:23" x14ac:dyDescent="0.25">
      <c r="A2666">
        <v>28784</v>
      </c>
      <c r="B2666" t="str">
        <f>VLOOKUP(A2666,kipp_maps!A:B,2,FALSE)</f>
        <v>School G</v>
      </c>
      <c r="C2666">
        <f>VLOOKUP(A2666,kipp_maps!A:C,3,FALSE)</f>
        <v>0</v>
      </c>
      <c r="D2666">
        <f>VLOOKUP(A2666,kipp_maps!A:D,4,FALSE)</f>
        <v>2019</v>
      </c>
      <c r="E2666" t="str">
        <f>VLOOKUP(A2666,kipp_maps!A:E,5,FALSE)</f>
        <v>GenEd</v>
      </c>
      <c r="F2666">
        <f>VLOOKUP(A2666&amp;"|"&amp;"Fall"&amp;"|"&amp;"Math",kipp_maps!H:I,2,FALSE)</f>
        <v>124</v>
      </c>
      <c r="G2666">
        <f>VLOOKUP(A2666&amp;"|"&amp;"Fall"&amp;"|"&amp;"Math",kipp_maps!H:J,3,FALSE)</f>
        <v>14</v>
      </c>
      <c r="H2666">
        <f>VLOOKUP(A2666&amp;"|"&amp;"Fall"&amp;"|"&amp;"Math",kipp_maps!H:K,4,FALSE)</f>
        <v>1</v>
      </c>
      <c r="I2666">
        <f>VLOOKUP(A2666&amp;"|"&amp;"Spring"&amp;"|"&amp;"Math",kipp_maps!H:I,2,FALSE)</f>
        <v>149</v>
      </c>
      <c r="J2666">
        <f>VLOOKUP(A2666&amp;"|"&amp;"Spring"&amp;"|"&amp;"Math",kipp_maps!H:J,3,FALSE)</f>
        <v>23</v>
      </c>
      <c r="K2666">
        <f>VLOOKUP(A2666&amp;"|"&amp;"Spring"&amp;"|"&amp;"Math",kipp_maps!H:K,4,FALSE)</f>
        <v>1</v>
      </c>
      <c r="L2666">
        <f>VLOOKUP(A2666&amp;"|"&amp;"Fall"&amp;"|"&amp;"Math",kipp_maps!H:L,5,FALSE)</f>
        <v>23</v>
      </c>
      <c r="M2666">
        <f t="shared" si="164"/>
        <v>25</v>
      </c>
      <c r="N2666">
        <f t="shared" si="165"/>
        <v>2</v>
      </c>
      <c r="O2666">
        <f>VLOOKUP(A2666&amp;"|"&amp;"Fall"&amp;"|"&amp;"Reading",kipp_maps!H:I,2,FALSE)</f>
        <v>126</v>
      </c>
      <c r="P2666">
        <f>VLOOKUP(A2666&amp;"|"&amp;"Fall"&amp;"|"&amp;"Reading",kipp_maps!H:J,3,FALSE)</f>
        <v>13</v>
      </c>
      <c r="Q2666">
        <f>VLOOKUP(A2666&amp;"|"&amp;"Fall"&amp;"|"&amp;"Reading",kipp_maps!H:K,4,FALSE)</f>
        <v>1</v>
      </c>
      <c r="R2666">
        <f>VLOOKUP(A2666&amp;"|"&amp;"Spring"&amp;"|"&amp;"Reading",kipp_maps!H:I,2,FALSE)</f>
        <v>162</v>
      </c>
      <c r="S2666">
        <f>VLOOKUP(A2666&amp;"|"&amp;"Spring"&amp;"|"&amp;"Reading",kipp_maps!H:J,3,FALSE)</f>
        <v>62</v>
      </c>
      <c r="T2666">
        <f>VLOOKUP(A2666&amp;"|"&amp;"Spring"&amp;"|"&amp;"Reading",kipp_maps!H:K,4,FALSE)</f>
        <v>3</v>
      </c>
      <c r="U2666">
        <f>VLOOKUP(A2666&amp;"|"&amp;"Fall"&amp;"|"&amp;"Reading",kipp_maps!H:L,5,FALSE)</f>
        <v>20</v>
      </c>
      <c r="V2666">
        <f t="shared" si="166"/>
        <v>36</v>
      </c>
      <c r="W2666">
        <f t="shared" si="167"/>
        <v>16</v>
      </c>
    </row>
    <row r="2667" spans="1:23" x14ac:dyDescent="0.25">
      <c r="A2667">
        <v>29831</v>
      </c>
      <c r="B2667" t="str">
        <f>VLOOKUP(A2667,kipp_maps!A:B,2,FALSE)</f>
        <v>School E</v>
      </c>
      <c r="C2667">
        <f>VLOOKUP(A2667,kipp_maps!A:C,3,FALSE)</f>
        <v>0</v>
      </c>
      <c r="D2667">
        <f>VLOOKUP(A2667,kipp_maps!A:D,4,FALSE)</f>
        <v>2019</v>
      </c>
      <c r="E2667" t="str">
        <f>VLOOKUP(A2667,kipp_maps!A:E,5,FALSE)</f>
        <v>GenEd</v>
      </c>
      <c r="F2667">
        <f>VLOOKUP(A2667&amp;"|"&amp;"Fall"&amp;"|"&amp;"Math",kipp_maps!H:I,2,FALSE)</f>
        <v>139</v>
      </c>
      <c r="G2667">
        <f>VLOOKUP(A2667&amp;"|"&amp;"Fall"&amp;"|"&amp;"Math",kipp_maps!H:J,3,FALSE)</f>
        <v>47</v>
      </c>
      <c r="H2667">
        <f>VLOOKUP(A2667&amp;"|"&amp;"Fall"&amp;"|"&amp;"Math",kipp_maps!H:K,4,FALSE)</f>
        <v>2</v>
      </c>
      <c r="I2667">
        <f>VLOOKUP(A2667&amp;"|"&amp;"Spring"&amp;"|"&amp;"Math",kipp_maps!H:I,2,FALSE)</f>
        <v>191</v>
      </c>
      <c r="J2667">
        <f>VLOOKUP(A2667&amp;"|"&amp;"Spring"&amp;"|"&amp;"Math",kipp_maps!H:J,3,FALSE)</f>
        <v>99</v>
      </c>
      <c r="K2667">
        <f>VLOOKUP(A2667&amp;"|"&amp;"Spring"&amp;"|"&amp;"Math",kipp_maps!H:K,4,FALSE)</f>
        <v>4</v>
      </c>
      <c r="L2667">
        <f>VLOOKUP(A2667&amp;"|"&amp;"Fall"&amp;"|"&amp;"Math",kipp_maps!H:L,5,FALSE)</f>
        <v>19</v>
      </c>
      <c r="M2667">
        <f t="shared" si="164"/>
        <v>52</v>
      </c>
      <c r="N2667">
        <f t="shared" si="165"/>
        <v>33</v>
      </c>
      <c r="O2667">
        <f>VLOOKUP(A2667&amp;"|"&amp;"Fall"&amp;"|"&amp;"Reading",kipp_maps!H:I,2,FALSE)</f>
        <v>160</v>
      </c>
      <c r="P2667">
        <f>VLOOKUP(A2667&amp;"|"&amp;"Fall"&amp;"|"&amp;"Reading",kipp_maps!H:J,3,FALSE)</f>
        <v>92</v>
      </c>
      <c r="Q2667">
        <f>VLOOKUP(A2667&amp;"|"&amp;"Fall"&amp;"|"&amp;"Reading",kipp_maps!H:K,4,FALSE)</f>
        <v>4</v>
      </c>
      <c r="R2667">
        <f>VLOOKUP(A2667&amp;"|"&amp;"Spring"&amp;"|"&amp;"Reading",kipp_maps!H:I,2,FALSE)</f>
        <v>200</v>
      </c>
      <c r="S2667">
        <f>VLOOKUP(A2667&amp;"|"&amp;"Spring"&amp;"|"&amp;"Reading",kipp_maps!H:J,3,FALSE)</f>
        <v>99</v>
      </c>
      <c r="T2667">
        <f>VLOOKUP(A2667&amp;"|"&amp;"Spring"&amp;"|"&amp;"Reading",kipp_maps!H:K,4,FALSE)</f>
        <v>4</v>
      </c>
      <c r="U2667">
        <f>VLOOKUP(A2667&amp;"|"&amp;"Fall"&amp;"|"&amp;"Reading",kipp_maps!H:L,5,FALSE)</f>
        <v>13</v>
      </c>
      <c r="V2667">
        <f t="shared" si="166"/>
        <v>40</v>
      </c>
      <c r="W2667">
        <f t="shared" si="167"/>
        <v>27</v>
      </c>
    </row>
    <row r="2668" spans="1:23" x14ac:dyDescent="0.25">
      <c r="A2668">
        <v>20526</v>
      </c>
      <c r="B2668" t="str">
        <f>VLOOKUP(A2668,kipp_maps!A:B,2,FALSE)</f>
        <v>School G</v>
      </c>
      <c r="C2668">
        <f>VLOOKUP(A2668,kipp_maps!A:C,3,FALSE)</f>
        <v>0</v>
      </c>
      <c r="D2668">
        <f>VLOOKUP(A2668,kipp_maps!A:D,4,FALSE)</f>
        <v>2019</v>
      </c>
      <c r="E2668" t="str">
        <f>VLOOKUP(A2668,kipp_maps!A:E,5,FALSE)</f>
        <v>GenEd</v>
      </c>
      <c r="F2668">
        <f>VLOOKUP(A2668&amp;"|"&amp;"Fall"&amp;"|"&amp;"Math",kipp_maps!H:I,2,FALSE)</f>
        <v>127</v>
      </c>
      <c r="G2668">
        <f>VLOOKUP(A2668&amp;"|"&amp;"Fall"&amp;"|"&amp;"Math",kipp_maps!H:J,3,FALSE)</f>
        <v>19</v>
      </c>
      <c r="H2668">
        <f>VLOOKUP(A2668&amp;"|"&amp;"Fall"&amp;"|"&amp;"Math",kipp_maps!H:K,4,FALSE)</f>
        <v>1</v>
      </c>
      <c r="I2668">
        <f>VLOOKUP(A2668&amp;"|"&amp;"Spring"&amp;"|"&amp;"Math",kipp_maps!H:I,2,FALSE)</f>
        <v>166</v>
      </c>
      <c r="J2668">
        <f>VLOOKUP(A2668&amp;"|"&amp;"Spring"&amp;"|"&amp;"Math",kipp_maps!H:J,3,FALSE)</f>
        <v>69</v>
      </c>
      <c r="K2668">
        <f>VLOOKUP(A2668&amp;"|"&amp;"Spring"&amp;"|"&amp;"Math",kipp_maps!H:K,4,FALSE)</f>
        <v>3</v>
      </c>
      <c r="L2668">
        <f>VLOOKUP(A2668&amp;"|"&amp;"Fall"&amp;"|"&amp;"Math",kipp_maps!H:L,5,FALSE)</f>
        <v>22</v>
      </c>
      <c r="M2668">
        <f t="shared" si="164"/>
        <v>39</v>
      </c>
      <c r="N2668">
        <f t="shared" si="165"/>
        <v>17</v>
      </c>
      <c r="O2668">
        <f>VLOOKUP(A2668&amp;"|"&amp;"Fall"&amp;"|"&amp;"Reading",kipp_maps!H:I,2,FALSE)</f>
        <v>135</v>
      </c>
      <c r="P2668">
        <f>VLOOKUP(A2668&amp;"|"&amp;"Fall"&amp;"|"&amp;"Reading",kipp_maps!H:J,3,FALSE)</f>
        <v>33</v>
      </c>
      <c r="Q2668">
        <f>VLOOKUP(A2668&amp;"|"&amp;"Fall"&amp;"|"&amp;"Reading",kipp_maps!H:K,4,FALSE)</f>
        <v>2</v>
      </c>
      <c r="R2668">
        <f>VLOOKUP(A2668&amp;"|"&amp;"Spring"&amp;"|"&amp;"Reading",kipp_maps!H:I,2,FALSE)</f>
        <v>158</v>
      </c>
      <c r="S2668">
        <f>VLOOKUP(A2668&amp;"|"&amp;"Spring"&amp;"|"&amp;"Reading",kipp_maps!H:J,3,FALSE)</f>
        <v>50</v>
      </c>
      <c r="T2668">
        <f>VLOOKUP(A2668&amp;"|"&amp;"Spring"&amp;"|"&amp;"Reading",kipp_maps!H:K,4,FALSE)</f>
        <v>3</v>
      </c>
      <c r="U2668">
        <f>VLOOKUP(A2668&amp;"|"&amp;"Fall"&amp;"|"&amp;"Reading",kipp_maps!H:L,5,FALSE)</f>
        <v>18</v>
      </c>
      <c r="V2668">
        <f t="shared" si="166"/>
        <v>23</v>
      </c>
      <c r="W2668">
        <f t="shared" si="167"/>
        <v>5</v>
      </c>
    </row>
    <row r="2669" spans="1:23" x14ac:dyDescent="0.25">
      <c r="A2669">
        <v>19219</v>
      </c>
      <c r="B2669" t="str">
        <f>VLOOKUP(A2669,kipp_maps!A:B,2,FALSE)</f>
        <v>School E</v>
      </c>
      <c r="C2669">
        <f>VLOOKUP(A2669,kipp_maps!A:C,3,FALSE)</f>
        <v>0</v>
      </c>
      <c r="D2669">
        <f>VLOOKUP(A2669,kipp_maps!A:D,4,FALSE)</f>
        <v>2019</v>
      </c>
      <c r="E2669" t="str">
        <f>VLOOKUP(A2669,kipp_maps!A:E,5,FALSE)</f>
        <v>GenEd</v>
      </c>
      <c r="F2669">
        <f>VLOOKUP(A2669&amp;"|"&amp;"Fall"&amp;"|"&amp;"Math",kipp_maps!H:I,2,FALSE)</f>
        <v>139</v>
      </c>
      <c r="G2669">
        <f>VLOOKUP(A2669&amp;"|"&amp;"Fall"&amp;"|"&amp;"Math",kipp_maps!H:J,3,FALSE)</f>
        <v>47</v>
      </c>
      <c r="H2669">
        <f>VLOOKUP(A2669&amp;"|"&amp;"Fall"&amp;"|"&amp;"Math",kipp_maps!H:K,4,FALSE)</f>
        <v>2</v>
      </c>
      <c r="I2669">
        <f>VLOOKUP(A2669&amp;"|"&amp;"Spring"&amp;"|"&amp;"Math",kipp_maps!H:I,2,FALSE)</f>
        <v>171</v>
      </c>
      <c r="J2669">
        <f>VLOOKUP(A2669&amp;"|"&amp;"Spring"&amp;"|"&amp;"Math",kipp_maps!H:J,3,FALSE)</f>
        <v>81</v>
      </c>
      <c r="K2669">
        <f>VLOOKUP(A2669&amp;"|"&amp;"Spring"&amp;"|"&amp;"Math",kipp_maps!H:K,4,FALSE)</f>
        <v>4</v>
      </c>
      <c r="L2669">
        <f>VLOOKUP(A2669&amp;"|"&amp;"Fall"&amp;"|"&amp;"Math",kipp_maps!H:L,5,FALSE)</f>
        <v>19</v>
      </c>
      <c r="M2669">
        <f t="shared" si="164"/>
        <v>32</v>
      </c>
      <c r="N2669">
        <f t="shared" si="165"/>
        <v>13</v>
      </c>
      <c r="O2669">
        <f>VLOOKUP(A2669&amp;"|"&amp;"Fall"&amp;"|"&amp;"Reading",kipp_maps!H:I,2,FALSE)</f>
        <v>148</v>
      </c>
      <c r="P2669">
        <f>VLOOKUP(A2669&amp;"|"&amp;"Fall"&amp;"|"&amp;"Reading",kipp_maps!H:J,3,FALSE)</f>
        <v>70</v>
      </c>
      <c r="Q2669">
        <f>VLOOKUP(A2669&amp;"|"&amp;"Fall"&amp;"|"&amp;"Reading",kipp_maps!H:K,4,FALSE)</f>
        <v>3</v>
      </c>
      <c r="R2669">
        <f>VLOOKUP(A2669&amp;"|"&amp;"Spring"&amp;"|"&amp;"Reading",kipp_maps!H:I,2,FALSE)</f>
        <v>178</v>
      </c>
      <c r="S2669">
        <f>VLOOKUP(A2669&amp;"|"&amp;"Spring"&amp;"|"&amp;"Reading",kipp_maps!H:J,3,FALSE)</f>
        <v>94</v>
      </c>
      <c r="T2669">
        <f>VLOOKUP(A2669&amp;"|"&amp;"Spring"&amp;"|"&amp;"Reading",kipp_maps!H:K,4,FALSE)</f>
        <v>4</v>
      </c>
      <c r="U2669">
        <f>VLOOKUP(A2669&amp;"|"&amp;"Fall"&amp;"|"&amp;"Reading",kipp_maps!H:L,5,FALSE)</f>
        <v>16</v>
      </c>
      <c r="V2669">
        <f t="shared" si="166"/>
        <v>30</v>
      </c>
      <c r="W2669">
        <f t="shared" si="167"/>
        <v>14</v>
      </c>
    </row>
    <row r="2670" spans="1:23" x14ac:dyDescent="0.25">
      <c r="A2670">
        <v>16230</v>
      </c>
      <c r="B2670" t="str">
        <f>VLOOKUP(A2670,kipp_maps!A:B,2,FALSE)</f>
        <v>School G</v>
      </c>
      <c r="C2670">
        <f>VLOOKUP(A2670,kipp_maps!A:C,3,FALSE)</f>
        <v>0</v>
      </c>
      <c r="D2670">
        <f>VLOOKUP(A2670,kipp_maps!A:D,4,FALSE)</f>
        <v>2019</v>
      </c>
      <c r="E2670" t="str">
        <f>VLOOKUP(A2670,kipp_maps!A:E,5,FALSE)</f>
        <v>GenEd</v>
      </c>
      <c r="F2670">
        <f>VLOOKUP(A2670&amp;"|"&amp;"Fall"&amp;"|"&amp;"Math",kipp_maps!H:I,2,FALSE)</f>
        <v>130</v>
      </c>
      <c r="G2670">
        <f>VLOOKUP(A2670&amp;"|"&amp;"Fall"&amp;"|"&amp;"Math",kipp_maps!H:J,3,FALSE)</f>
        <v>25</v>
      </c>
      <c r="H2670">
        <f>VLOOKUP(A2670&amp;"|"&amp;"Fall"&amp;"|"&amp;"Math",kipp_maps!H:K,4,FALSE)</f>
        <v>2</v>
      </c>
      <c r="I2670">
        <f>VLOOKUP(A2670&amp;"|"&amp;"Spring"&amp;"|"&amp;"Math",kipp_maps!H:I,2,FALSE)</f>
        <v>166</v>
      </c>
      <c r="J2670">
        <f>VLOOKUP(A2670&amp;"|"&amp;"Spring"&amp;"|"&amp;"Math",kipp_maps!H:J,3,FALSE)</f>
        <v>69</v>
      </c>
      <c r="K2670">
        <f>VLOOKUP(A2670&amp;"|"&amp;"Spring"&amp;"|"&amp;"Math",kipp_maps!H:K,4,FALSE)</f>
        <v>3</v>
      </c>
      <c r="L2670">
        <f>VLOOKUP(A2670&amp;"|"&amp;"Fall"&amp;"|"&amp;"Math",kipp_maps!H:L,5,FALSE)</f>
        <v>21</v>
      </c>
      <c r="M2670">
        <f t="shared" si="164"/>
        <v>36</v>
      </c>
      <c r="N2670">
        <f t="shared" si="165"/>
        <v>15</v>
      </c>
      <c r="O2670">
        <f>VLOOKUP(A2670&amp;"|"&amp;"Fall"&amp;"|"&amp;"Reading",kipp_maps!H:I,2,FALSE)</f>
        <v>138</v>
      </c>
      <c r="P2670">
        <f>VLOOKUP(A2670&amp;"|"&amp;"Fall"&amp;"|"&amp;"Reading",kipp_maps!H:J,3,FALSE)</f>
        <v>41</v>
      </c>
      <c r="Q2670">
        <f>VLOOKUP(A2670&amp;"|"&amp;"Fall"&amp;"|"&amp;"Reading",kipp_maps!H:K,4,FALSE)</f>
        <v>2</v>
      </c>
      <c r="R2670">
        <f>VLOOKUP(A2670&amp;"|"&amp;"Spring"&amp;"|"&amp;"Reading",kipp_maps!H:I,2,FALSE)</f>
        <v>160</v>
      </c>
      <c r="S2670">
        <f>VLOOKUP(A2670&amp;"|"&amp;"Spring"&amp;"|"&amp;"Reading",kipp_maps!H:J,3,FALSE)</f>
        <v>56</v>
      </c>
      <c r="T2670">
        <f>VLOOKUP(A2670&amp;"|"&amp;"Spring"&amp;"|"&amp;"Reading",kipp_maps!H:K,4,FALSE)</f>
        <v>3</v>
      </c>
      <c r="U2670">
        <f>VLOOKUP(A2670&amp;"|"&amp;"Fall"&amp;"|"&amp;"Reading",kipp_maps!H:L,5,FALSE)</f>
        <v>18</v>
      </c>
      <c r="V2670">
        <f t="shared" si="166"/>
        <v>22</v>
      </c>
      <c r="W2670">
        <f t="shared" si="167"/>
        <v>4</v>
      </c>
    </row>
    <row r="2671" spans="1:23" x14ac:dyDescent="0.25">
      <c r="A2671">
        <v>24069</v>
      </c>
      <c r="B2671" t="str">
        <f>VLOOKUP(A2671,kipp_maps!A:B,2,FALSE)</f>
        <v>School F</v>
      </c>
      <c r="C2671">
        <f>VLOOKUP(A2671,kipp_maps!A:C,3,FALSE)</f>
        <v>0</v>
      </c>
      <c r="D2671">
        <f>VLOOKUP(A2671,kipp_maps!A:D,4,FALSE)</f>
        <v>2019</v>
      </c>
      <c r="E2671" t="str">
        <f>VLOOKUP(A2671,kipp_maps!A:E,5,FALSE)</f>
        <v>GenEd</v>
      </c>
      <c r="F2671">
        <f>VLOOKUP(A2671&amp;"|"&amp;"Fall"&amp;"|"&amp;"Math",kipp_maps!H:I,2,FALSE)</f>
        <v>146</v>
      </c>
      <c r="G2671">
        <f>VLOOKUP(A2671&amp;"|"&amp;"Fall"&amp;"|"&amp;"Math",kipp_maps!H:J,3,FALSE)</f>
        <v>65</v>
      </c>
      <c r="H2671">
        <f>VLOOKUP(A2671&amp;"|"&amp;"Fall"&amp;"|"&amp;"Math",kipp_maps!H:K,4,FALSE)</f>
        <v>3</v>
      </c>
      <c r="I2671">
        <f>VLOOKUP(A2671&amp;"|"&amp;"Spring"&amp;"|"&amp;"Math",kipp_maps!H:I,2,FALSE)</f>
        <v>164</v>
      </c>
      <c r="J2671">
        <f>VLOOKUP(A2671&amp;"|"&amp;"Spring"&amp;"|"&amp;"Math",kipp_maps!H:J,3,FALSE)</f>
        <v>64</v>
      </c>
      <c r="K2671">
        <f>VLOOKUP(A2671&amp;"|"&amp;"Spring"&amp;"|"&amp;"Math",kipp_maps!H:K,4,FALSE)</f>
        <v>3</v>
      </c>
      <c r="L2671">
        <f>VLOOKUP(A2671&amp;"|"&amp;"Fall"&amp;"|"&amp;"Math",kipp_maps!H:L,5,FALSE)</f>
        <v>18</v>
      </c>
      <c r="M2671">
        <f t="shared" si="164"/>
        <v>18</v>
      </c>
      <c r="N2671">
        <f t="shared" si="165"/>
        <v>0</v>
      </c>
      <c r="O2671">
        <f>VLOOKUP(A2671&amp;"|"&amp;"Fall"&amp;"|"&amp;"Reading",kipp_maps!H:I,2,FALSE)</f>
        <v>151</v>
      </c>
      <c r="P2671">
        <f>VLOOKUP(A2671&amp;"|"&amp;"Fall"&amp;"|"&amp;"Reading",kipp_maps!H:J,3,FALSE)</f>
        <v>77</v>
      </c>
      <c r="Q2671">
        <f>VLOOKUP(A2671&amp;"|"&amp;"Fall"&amp;"|"&amp;"Reading",kipp_maps!H:K,4,FALSE)</f>
        <v>4</v>
      </c>
      <c r="R2671">
        <f>VLOOKUP(A2671&amp;"|"&amp;"Spring"&amp;"|"&amp;"Reading",kipp_maps!H:I,2,FALSE)</f>
        <v>165</v>
      </c>
      <c r="S2671">
        <f>VLOOKUP(A2671&amp;"|"&amp;"Spring"&amp;"|"&amp;"Reading",kipp_maps!H:J,3,FALSE)</f>
        <v>70</v>
      </c>
      <c r="T2671">
        <f>VLOOKUP(A2671&amp;"|"&amp;"Spring"&amp;"|"&amp;"Reading",kipp_maps!H:K,4,FALSE)</f>
        <v>3</v>
      </c>
      <c r="U2671">
        <f>VLOOKUP(A2671&amp;"|"&amp;"Fall"&amp;"|"&amp;"Reading",kipp_maps!H:L,5,FALSE)</f>
        <v>15</v>
      </c>
      <c r="V2671">
        <f t="shared" si="166"/>
        <v>14</v>
      </c>
      <c r="W2671">
        <f t="shared" si="167"/>
        <v>-1</v>
      </c>
    </row>
    <row r="2672" spans="1:23" x14ac:dyDescent="0.25">
      <c r="A2672">
        <v>23000</v>
      </c>
      <c r="B2672" t="str">
        <f>VLOOKUP(A2672,kipp_maps!A:B,2,FALSE)</f>
        <v>School E</v>
      </c>
      <c r="C2672">
        <f>VLOOKUP(A2672,kipp_maps!A:C,3,FALSE)</f>
        <v>0</v>
      </c>
      <c r="D2672">
        <f>VLOOKUP(A2672,kipp_maps!A:D,4,FALSE)</f>
        <v>2019</v>
      </c>
      <c r="E2672" t="str">
        <f>VLOOKUP(A2672,kipp_maps!A:E,5,FALSE)</f>
        <v>GenEd</v>
      </c>
      <c r="F2672">
        <f>VLOOKUP(A2672&amp;"|"&amp;"Fall"&amp;"|"&amp;"Math",kipp_maps!H:I,2,FALSE)</f>
        <v>135</v>
      </c>
      <c r="G2672">
        <f>VLOOKUP(A2672&amp;"|"&amp;"Fall"&amp;"|"&amp;"Math",kipp_maps!H:J,3,FALSE)</f>
        <v>37</v>
      </c>
      <c r="H2672">
        <f>VLOOKUP(A2672&amp;"|"&amp;"Fall"&amp;"|"&amp;"Math",kipp_maps!H:K,4,FALSE)</f>
        <v>2</v>
      </c>
      <c r="I2672">
        <f>VLOOKUP(A2672&amp;"|"&amp;"Spring"&amp;"|"&amp;"Math",kipp_maps!H:I,2,FALSE)</f>
        <v>174</v>
      </c>
      <c r="J2672">
        <f>VLOOKUP(A2672&amp;"|"&amp;"Spring"&amp;"|"&amp;"Math",kipp_maps!H:J,3,FALSE)</f>
        <v>86</v>
      </c>
      <c r="K2672">
        <f>VLOOKUP(A2672&amp;"|"&amp;"Spring"&amp;"|"&amp;"Math",kipp_maps!H:K,4,FALSE)</f>
        <v>4</v>
      </c>
      <c r="L2672">
        <f>VLOOKUP(A2672&amp;"|"&amp;"Fall"&amp;"|"&amp;"Math",kipp_maps!H:L,5,FALSE)</f>
        <v>20</v>
      </c>
      <c r="M2672">
        <f t="shared" si="164"/>
        <v>39</v>
      </c>
      <c r="N2672">
        <f t="shared" si="165"/>
        <v>19</v>
      </c>
      <c r="O2672">
        <f>VLOOKUP(A2672&amp;"|"&amp;"Fall"&amp;"|"&amp;"Reading",kipp_maps!H:I,2,FALSE)</f>
        <v>130</v>
      </c>
      <c r="P2672">
        <f>VLOOKUP(A2672&amp;"|"&amp;"Fall"&amp;"|"&amp;"Reading",kipp_maps!H:J,3,FALSE)</f>
        <v>21</v>
      </c>
      <c r="Q2672">
        <f>VLOOKUP(A2672&amp;"|"&amp;"Fall"&amp;"|"&amp;"Reading",kipp_maps!H:K,4,FALSE)</f>
        <v>1</v>
      </c>
      <c r="R2672">
        <f>VLOOKUP(A2672&amp;"|"&amp;"Spring"&amp;"|"&amp;"Reading",kipp_maps!H:I,2,FALSE)</f>
        <v>170</v>
      </c>
      <c r="S2672">
        <f>VLOOKUP(A2672&amp;"|"&amp;"Spring"&amp;"|"&amp;"Reading",kipp_maps!H:J,3,FALSE)</f>
        <v>82</v>
      </c>
      <c r="T2672">
        <f>VLOOKUP(A2672&amp;"|"&amp;"Spring"&amp;"|"&amp;"Reading",kipp_maps!H:K,4,FALSE)</f>
        <v>4</v>
      </c>
      <c r="U2672">
        <f>VLOOKUP(A2672&amp;"|"&amp;"Fall"&amp;"|"&amp;"Reading",kipp_maps!H:L,5,FALSE)</f>
        <v>20</v>
      </c>
      <c r="V2672">
        <f t="shared" si="166"/>
        <v>40</v>
      </c>
      <c r="W2672">
        <f t="shared" si="167"/>
        <v>20</v>
      </c>
    </row>
    <row r="2673" spans="1:23" x14ac:dyDescent="0.25">
      <c r="A2673">
        <v>18651</v>
      </c>
      <c r="B2673" t="str">
        <f>VLOOKUP(A2673,kipp_maps!A:B,2,FALSE)</f>
        <v>School E</v>
      </c>
      <c r="C2673">
        <f>VLOOKUP(A2673,kipp_maps!A:C,3,FALSE)</f>
        <v>0</v>
      </c>
      <c r="D2673">
        <f>VLOOKUP(A2673,kipp_maps!A:D,4,FALSE)</f>
        <v>2019</v>
      </c>
      <c r="E2673" t="str">
        <f>VLOOKUP(A2673,kipp_maps!A:E,5,FALSE)</f>
        <v>GenEd</v>
      </c>
      <c r="F2673">
        <f>VLOOKUP(A2673&amp;"|"&amp;"Fall"&amp;"|"&amp;"Math",kipp_maps!H:I,2,FALSE)</f>
        <v>143</v>
      </c>
      <c r="G2673">
        <f>VLOOKUP(A2673&amp;"|"&amp;"Fall"&amp;"|"&amp;"Math",kipp_maps!H:J,3,FALSE)</f>
        <v>58</v>
      </c>
      <c r="H2673">
        <f>VLOOKUP(A2673&amp;"|"&amp;"Fall"&amp;"|"&amp;"Math",kipp_maps!H:K,4,FALSE)</f>
        <v>3</v>
      </c>
      <c r="I2673">
        <f>VLOOKUP(A2673&amp;"|"&amp;"Spring"&amp;"|"&amp;"Math",kipp_maps!H:I,2,FALSE)</f>
        <v>174</v>
      </c>
      <c r="J2673">
        <f>VLOOKUP(A2673&amp;"|"&amp;"Spring"&amp;"|"&amp;"Math",kipp_maps!H:J,3,FALSE)</f>
        <v>86</v>
      </c>
      <c r="K2673">
        <f>VLOOKUP(A2673&amp;"|"&amp;"Spring"&amp;"|"&amp;"Math",kipp_maps!H:K,4,FALSE)</f>
        <v>4</v>
      </c>
      <c r="L2673">
        <f>VLOOKUP(A2673&amp;"|"&amp;"Fall"&amp;"|"&amp;"Math",kipp_maps!H:L,5,FALSE)</f>
        <v>18</v>
      </c>
      <c r="M2673">
        <f t="shared" si="164"/>
        <v>31</v>
      </c>
      <c r="N2673">
        <f t="shared" si="165"/>
        <v>13</v>
      </c>
      <c r="O2673">
        <f>VLOOKUP(A2673&amp;"|"&amp;"Fall"&amp;"|"&amp;"Reading",kipp_maps!H:I,2,FALSE)</f>
        <v>152</v>
      </c>
      <c r="P2673">
        <f>VLOOKUP(A2673&amp;"|"&amp;"Fall"&amp;"|"&amp;"Reading",kipp_maps!H:J,3,FALSE)</f>
        <v>79</v>
      </c>
      <c r="Q2673">
        <f>VLOOKUP(A2673&amp;"|"&amp;"Fall"&amp;"|"&amp;"Reading",kipp_maps!H:K,4,FALSE)</f>
        <v>4</v>
      </c>
      <c r="R2673">
        <f>VLOOKUP(A2673&amp;"|"&amp;"Spring"&amp;"|"&amp;"Reading",kipp_maps!H:I,2,FALSE)</f>
        <v>162</v>
      </c>
      <c r="S2673">
        <f>VLOOKUP(A2673&amp;"|"&amp;"Spring"&amp;"|"&amp;"Reading",kipp_maps!H:J,3,FALSE)</f>
        <v>62</v>
      </c>
      <c r="T2673">
        <f>VLOOKUP(A2673&amp;"|"&amp;"Spring"&amp;"|"&amp;"Reading",kipp_maps!H:K,4,FALSE)</f>
        <v>3</v>
      </c>
      <c r="U2673">
        <f>VLOOKUP(A2673&amp;"|"&amp;"Fall"&amp;"|"&amp;"Reading",kipp_maps!H:L,5,FALSE)</f>
        <v>15</v>
      </c>
      <c r="V2673">
        <f t="shared" si="166"/>
        <v>10</v>
      </c>
      <c r="W2673">
        <f t="shared" si="167"/>
        <v>-5</v>
      </c>
    </row>
    <row r="2674" spans="1:23" x14ac:dyDescent="0.25">
      <c r="A2674">
        <v>21719</v>
      </c>
      <c r="B2674" t="str">
        <f>VLOOKUP(A2674,kipp_maps!A:B,2,FALSE)</f>
        <v>School E</v>
      </c>
      <c r="C2674">
        <f>VLOOKUP(A2674,kipp_maps!A:C,3,FALSE)</f>
        <v>0</v>
      </c>
      <c r="D2674">
        <f>VLOOKUP(A2674,kipp_maps!A:D,4,FALSE)</f>
        <v>2019</v>
      </c>
      <c r="E2674" t="str">
        <f>VLOOKUP(A2674,kipp_maps!A:E,5,FALSE)</f>
        <v>GenEd</v>
      </c>
      <c r="F2674">
        <f>VLOOKUP(A2674&amp;"|"&amp;"Fall"&amp;"|"&amp;"Math",kipp_maps!H:I,2,FALSE)</f>
        <v>137</v>
      </c>
      <c r="G2674">
        <f>VLOOKUP(A2674&amp;"|"&amp;"Fall"&amp;"|"&amp;"Math",kipp_maps!H:J,3,FALSE)</f>
        <v>42</v>
      </c>
      <c r="H2674">
        <f>VLOOKUP(A2674&amp;"|"&amp;"Fall"&amp;"|"&amp;"Math",kipp_maps!H:K,4,FALSE)</f>
        <v>2</v>
      </c>
      <c r="I2674">
        <f>VLOOKUP(A2674&amp;"|"&amp;"Spring"&amp;"|"&amp;"Math",kipp_maps!H:I,2,FALSE)</f>
        <v>181</v>
      </c>
      <c r="J2674">
        <f>VLOOKUP(A2674&amp;"|"&amp;"Spring"&amp;"|"&amp;"Math",kipp_maps!H:J,3,FALSE)</f>
        <v>94</v>
      </c>
      <c r="K2674">
        <f>VLOOKUP(A2674&amp;"|"&amp;"Spring"&amp;"|"&amp;"Math",kipp_maps!H:K,4,FALSE)</f>
        <v>4</v>
      </c>
      <c r="L2674">
        <f>VLOOKUP(A2674&amp;"|"&amp;"Fall"&amp;"|"&amp;"Math",kipp_maps!H:L,5,FALSE)</f>
        <v>20</v>
      </c>
      <c r="M2674">
        <f t="shared" si="164"/>
        <v>44</v>
      </c>
      <c r="N2674">
        <f t="shared" si="165"/>
        <v>24</v>
      </c>
      <c r="O2674">
        <f>VLOOKUP(A2674&amp;"|"&amp;"Fall"&amp;"|"&amp;"Reading",kipp_maps!H:I,2,FALSE)</f>
        <v>137</v>
      </c>
      <c r="P2674">
        <f>VLOOKUP(A2674&amp;"|"&amp;"Fall"&amp;"|"&amp;"Reading",kipp_maps!H:J,3,FALSE)</f>
        <v>38</v>
      </c>
      <c r="Q2674">
        <f>VLOOKUP(A2674&amp;"|"&amp;"Fall"&amp;"|"&amp;"Reading",kipp_maps!H:K,4,FALSE)</f>
        <v>2</v>
      </c>
      <c r="R2674">
        <f>VLOOKUP(A2674&amp;"|"&amp;"Spring"&amp;"|"&amp;"Reading",kipp_maps!H:I,2,FALSE)</f>
        <v>183</v>
      </c>
      <c r="S2674">
        <f>VLOOKUP(A2674&amp;"|"&amp;"Spring"&amp;"|"&amp;"Reading",kipp_maps!H:J,3,FALSE)</f>
        <v>97</v>
      </c>
      <c r="T2674">
        <f>VLOOKUP(A2674&amp;"|"&amp;"Spring"&amp;"|"&amp;"Reading",kipp_maps!H:K,4,FALSE)</f>
        <v>4</v>
      </c>
      <c r="U2674">
        <f>VLOOKUP(A2674&amp;"|"&amp;"Fall"&amp;"|"&amp;"Reading",kipp_maps!H:L,5,FALSE)</f>
        <v>18</v>
      </c>
      <c r="V2674">
        <f t="shared" si="166"/>
        <v>46</v>
      </c>
      <c r="W2674">
        <f t="shared" si="167"/>
        <v>28</v>
      </c>
    </row>
    <row r="2675" spans="1:23" x14ac:dyDescent="0.25">
      <c r="A2675">
        <v>13718</v>
      </c>
      <c r="B2675" t="str">
        <f>VLOOKUP(A2675,kipp_maps!A:B,2,FALSE)</f>
        <v>School E</v>
      </c>
      <c r="C2675">
        <f>VLOOKUP(A2675,kipp_maps!A:C,3,FALSE)</f>
        <v>0</v>
      </c>
      <c r="D2675">
        <f>VLOOKUP(A2675,kipp_maps!A:D,4,FALSE)</f>
        <v>2019</v>
      </c>
      <c r="E2675" t="str">
        <f>VLOOKUP(A2675,kipp_maps!A:E,5,FALSE)</f>
        <v>GenEd</v>
      </c>
      <c r="F2675">
        <f>VLOOKUP(A2675&amp;"|"&amp;"Fall"&amp;"|"&amp;"Math",kipp_maps!H:I,2,FALSE)</f>
        <v>140</v>
      </c>
      <c r="G2675">
        <f>VLOOKUP(A2675&amp;"|"&amp;"Fall"&amp;"|"&amp;"Math",kipp_maps!H:J,3,FALSE)</f>
        <v>50</v>
      </c>
      <c r="H2675">
        <f>VLOOKUP(A2675&amp;"|"&amp;"Fall"&amp;"|"&amp;"Math",kipp_maps!H:K,4,FALSE)</f>
        <v>3</v>
      </c>
      <c r="I2675">
        <f>VLOOKUP(A2675&amp;"|"&amp;"Spring"&amp;"|"&amp;"Math",kipp_maps!H:I,2,FALSE)</f>
        <v>160</v>
      </c>
      <c r="J2675">
        <f>VLOOKUP(A2675&amp;"|"&amp;"Spring"&amp;"|"&amp;"Math",kipp_maps!H:J,3,FALSE)</f>
        <v>52</v>
      </c>
      <c r="K2675">
        <f>VLOOKUP(A2675&amp;"|"&amp;"Spring"&amp;"|"&amp;"Math",kipp_maps!H:K,4,FALSE)</f>
        <v>3</v>
      </c>
      <c r="L2675">
        <f>VLOOKUP(A2675&amp;"|"&amp;"Fall"&amp;"|"&amp;"Math",kipp_maps!H:L,5,FALSE)</f>
        <v>19</v>
      </c>
      <c r="M2675">
        <f t="shared" si="164"/>
        <v>20</v>
      </c>
      <c r="N2675">
        <f t="shared" si="165"/>
        <v>1</v>
      </c>
      <c r="O2675">
        <f>VLOOKUP(A2675&amp;"|"&amp;"Fall"&amp;"|"&amp;"Reading",kipp_maps!H:I,2,FALSE)</f>
        <v>145</v>
      </c>
      <c r="P2675">
        <f>VLOOKUP(A2675&amp;"|"&amp;"Fall"&amp;"|"&amp;"Reading",kipp_maps!H:J,3,FALSE)</f>
        <v>62</v>
      </c>
      <c r="Q2675">
        <f>VLOOKUP(A2675&amp;"|"&amp;"Fall"&amp;"|"&amp;"Reading",kipp_maps!H:K,4,FALSE)</f>
        <v>3</v>
      </c>
      <c r="R2675">
        <f>VLOOKUP(A2675&amp;"|"&amp;"Spring"&amp;"|"&amp;"Reading",kipp_maps!H:I,2,FALSE)</f>
        <v>170</v>
      </c>
      <c r="S2675">
        <f>VLOOKUP(A2675&amp;"|"&amp;"Spring"&amp;"|"&amp;"Reading",kipp_maps!H:J,3,FALSE)</f>
        <v>82</v>
      </c>
      <c r="T2675">
        <f>VLOOKUP(A2675&amp;"|"&amp;"Spring"&amp;"|"&amp;"Reading",kipp_maps!H:K,4,FALSE)</f>
        <v>4</v>
      </c>
      <c r="U2675">
        <f>VLOOKUP(A2675&amp;"|"&amp;"Fall"&amp;"|"&amp;"Reading",kipp_maps!H:L,5,FALSE)</f>
        <v>16</v>
      </c>
      <c r="V2675">
        <f t="shared" si="166"/>
        <v>25</v>
      </c>
      <c r="W2675">
        <f t="shared" si="167"/>
        <v>9</v>
      </c>
    </row>
    <row r="2676" spans="1:23" x14ac:dyDescent="0.25">
      <c r="A2676">
        <v>27980</v>
      </c>
      <c r="B2676" t="str">
        <f>VLOOKUP(A2676,kipp_maps!A:B,2,FALSE)</f>
        <v>School E</v>
      </c>
      <c r="C2676">
        <f>VLOOKUP(A2676,kipp_maps!A:C,3,FALSE)</f>
        <v>0</v>
      </c>
      <c r="D2676">
        <f>VLOOKUP(A2676,kipp_maps!A:D,4,FALSE)</f>
        <v>2019</v>
      </c>
      <c r="E2676" t="str">
        <f>VLOOKUP(A2676,kipp_maps!A:E,5,FALSE)</f>
        <v>GenEd</v>
      </c>
      <c r="F2676">
        <f>VLOOKUP(A2676&amp;"|"&amp;"Fall"&amp;"|"&amp;"Math",kipp_maps!H:I,2,FALSE)</f>
        <v>128</v>
      </c>
      <c r="G2676">
        <f>VLOOKUP(A2676&amp;"|"&amp;"Fall"&amp;"|"&amp;"Math",kipp_maps!H:J,3,FALSE)</f>
        <v>21</v>
      </c>
      <c r="H2676">
        <f>VLOOKUP(A2676&amp;"|"&amp;"Fall"&amp;"|"&amp;"Math",kipp_maps!H:K,4,FALSE)</f>
        <v>1</v>
      </c>
      <c r="I2676">
        <f>VLOOKUP(A2676&amp;"|"&amp;"Spring"&amp;"|"&amp;"Math",kipp_maps!H:I,2,FALSE)</f>
        <v>159</v>
      </c>
      <c r="J2676">
        <f>VLOOKUP(A2676&amp;"|"&amp;"Spring"&amp;"|"&amp;"Math",kipp_maps!H:J,3,FALSE)</f>
        <v>50</v>
      </c>
      <c r="K2676">
        <f>VLOOKUP(A2676&amp;"|"&amp;"Spring"&amp;"|"&amp;"Math",kipp_maps!H:K,4,FALSE)</f>
        <v>3</v>
      </c>
      <c r="L2676">
        <f>VLOOKUP(A2676&amp;"|"&amp;"Fall"&amp;"|"&amp;"Math",kipp_maps!H:L,5,FALSE)</f>
        <v>22</v>
      </c>
      <c r="M2676">
        <f t="shared" si="164"/>
        <v>31</v>
      </c>
      <c r="N2676">
        <f t="shared" si="165"/>
        <v>9</v>
      </c>
      <c r="O2676">
        <f>VLOOKUP(A2676&amp;"|"&amp;"Fall"&amp;"|"&amp;"Reading",kipp_maps!H:I,2,FALSE)</f>
        <v>128</v>
      </c>
      <c r="P2676">
        <f>VLOOKUP(A2676&amp;"|"&amp;"Fall"&amp;"|"&amp;"Reading",kipp_maps!H:J,3,FALSE)</f>
        <v>17</v>
      </c>
      <c r="Q2676">
        <f>VLOOKUP(A2676&amp;"|"&amp;"Fall"&amp;"|"&amp;"Reading",kipp_maps!H:K,4,FALSE)</f>
        <v>1</v>
      </c>
      <c r="R2676">
        <f>VLOOKUP(A2676&amp;"|"&amp;"Spring"&amp;"|"&amp;"Reading",kipp_maps!H:I,2,FALSE)</f>
        <v>164</v>
      </c>
      <c r="S2676">
        <f>VLOOKUP(A2676&amp;"|"&amp;"Spring"&amp;"|"&amp;"Reading",kipp_maps!H:J,3,FALSE)</f>
        <v>68</v>
      </c>
      <c r="T2676">
        <f>VLOOKUP(A2676&amp;"|"&amp;"Spring"&amp;"|"&amp;"Reading",kipp_maps!H:K,4,FALSE)</f>
        <v>3</v>
      </c>
      <c r="U2676">
        <f>VLOOKUP(A2676&amp;"|"&amp;"Fall"&amp;"|"&amp;"Reading",kipp_maps!H:L,5,FALSE)</f>
        <v>20</v>
      </c>
      <c r="V2676">
        <f t="shared" si="166"/>
        <v>36</v>
      </c>
      <c r="W2676">
        <f t="shared" si="167"/>
        <v>16</v>
      </c>
    </row>
    <row r="2677" spans="1:23" x14ac:dyDescent="0.25">
      <c r="A2677">
        <v>18766</v>
      </c>
      <c r="B2677" t="str">
        <f>VLOOKUP(A2677,kipp_maps!A:B,2,FALSE)</f>
        <v>School E</v>
      </c>
      <c r="C2677">
        <f>VLOOKUP(A2677,kipp_maps!A:C,3,FALSE)</f>
        <v>0</v>
      </c>
      <c r="D2677">
        <f>VLOOKUP(A2677,kipp_maps!A:D,4,FALSE)</f>
        <v>2019</v>
      </c>
      <c r="E2677" t="str">
        <f>VLOOKUP(A2677,kipp_maps!A:E,5,FALSE)</f>
        <v>GenEd</v>
      </c>
      <c r="F2677">
        <f>VLOOKUP(A2677&amp;"|"&amp;"Fall"&amp;"|"&amp;"Math",kipp_maps!H:I,2,FALSE)</f>
        <v>158</v>
      </c>
      <c r="G2677">
        <f>VLOOKUP(A2677&amp;"|"&amp;"Fall"&amp;"|"&amp;"Math",kipp_maps!H:J,3,FALSE)</f>
        <v>88</v>
      </c>
      <c r="H2677">
        <f>VLOOKUP(A2677&amp;"|"&amp;"Fall"&amp;"|"&amp;"Math",kipp_maps!H:K,4,FALSE)</f>
        <v>4</v>
      </c>
      <c r="I2677">
        <f>VLOOKUP(A2677&amp;"|"&amp;"Spring"&amp;"|"&amp;"Math",kipp_maps!H:I,2,FALSE)</f>
        <v>186</v>
      </c>
      <c r="J2677">
        <f>VLOOKUP(A2677&amp;"|"&amp;"Spring"&amp;"|"&amp;"Math",kipp_maps!H:J,3,FALSE)</f>
        <v>98</v>
      </c>
      <c r="K2677">
        <f>VLOOKUP(A2677&amp;"|"&amp;"Spring"&amp;"|"&amp;"Math",kipp_maps!H:K,4,FALSE)</f>
        <v>4</v>
      </c>
      <c r="L2677">
        <f>VLOOKUP(A2677&amp;"|"&amp;"Fall"&amp;"|"&amp;"Math",kipp_maps!H:L,5,FALSE)</f>
        <v>15</v>
      </c>
      <c r="M2677">
        <f t="shared" si="164"/>
        <v>28</v>
      </c>
      <c r="N2677">
        <f t="shared" si="165"/>
        <v>13</v>
      </c>
      <c r="O2677">
        <f>VLOOKUP(A2677&amp;"|"&amp;"Fall"&amp;"|"&amp;"Reading",kipp_maps!H:I,2,FALSE)</f>
        <v>154</v>
      </c>
      <c r="P2677">
        <f>VLOOKUP(A2677&amp;"|"&amp;"Fall"&amp;"|"&amp;"Reading",kipp_maps!H:J,3,FALSE)</f>
        <v>83</v>
      </c>
      <c r="Q2677">
        <f>VLOOKUP(A2677&amp;"|"&amp;"Fall"&amp;"|"&amp;"Reading",kipp_maps!H:K,4,FALSE)</f>
        <v>4</v>
      </c>
      <c r="R2677">
        <f>VLOOKUP(A2677&amp;"|"&amp;"Spring"&amp;"|"&amp;"Reading",kipp_maps!H:I,2,FALSE)</f>
        <v>186</v>
      </c>
      <c r="S2677">
        <f>VLOOKUP(A2677&amp;"|"&amp;"Spring"&amp;"|"&amp;"Reading",kipp_maps!H:J,3,FALSE)</f>
        <v>99</v>
      </c>
      <c r="T2677">
        <f>VLOOKUP(A2677&amp;"|"&amp;"Spring"&amp;"|"&amp;"Reading",kipp_maps!H:K,4,FALSE)</f>
        <v>4</v>
      </c>
      <c r="U2677">
        <f>VLOOKUP(A2677&amp;"|"&amp;"Fall"&amp;"|"&amp;"Reading",kipp_maps!H:L,5,FALSE)</f>
        <v>14</v>
      </c>
      <c r="V2677">
        <f t="shared" si="166"/>
        <v>32</v>
      </c>
      <c r="W2677">
        <f t="shared" si="167"/>
        <v>18</v>
      </c>
    </row>
    <row r="2678" spans="1:23" x14ac:dyDescent="0.25">
      <c r="A2678">
        <v>22641</v>
      </c>
      <c r="B2678" t="str">
        <f>VLOOKUP(A2678,kipp_maps!A:B,2,FALSE)</f>
        <v>School E</v>
      </c>
      <c r="C2678">
        <f>VLOOKUP(A2678,kipp_maps!A:C,3,FALSE)</f>
        <v>0</v>
      </c>
      <c r="D2678">
        <f>VLOOKUP(A2678,kipp_maps!A:D,4,FALSE)</f>
        <v>2019</v>
      </c>
      <c r="E2678" t="str">
        <f>VLOOKUP(A2678,kipp_maps!A:E,5,FALSE)</f>
        <v>GenEd</v>
      </c>
      <c r="F2678">
        <f>VLOOKUP(A2678&amp;"|"&amp;"Fall"&amp;"|"&amp;"Math",kipp_maps!H:I,2,FALSE)</f>
        <v>120</v>
      </c>
      <c r="G2678">
        <f>VLOOKUP(A2678&amp;"|"&amp;"Fall"&amp;"|"&amp;"Math",kipp_maps!H:J,3,FALSE)</f>
        <v>9</v>
      </c>
      <c r="H2678">
        <f>VLOOKUP(A2678&amp;"|"&amp;"Fall"&amp;"|"&amp;"Math",kipp_maps!H:K,4,FALSE)</f>
        <v>1</v>
      </c>
      <c r="I2678">
        <f>VLOOKUP(A2678&amp;"|"&amp;"Spring"&amp;"|"&amp;"Math",kipp_maps!H:I,2,FALSE)</f>
        <v>174</v>
      </c>
      <c r="J2678">
        <f>VLOOKUP(A2678&amp;"|"&amp;"Spring"&amp;"|"&amp;"Math",kipp_maps!H:J,3,FALSE)</f>
        <v>86</v>
      </c>
      <c r="K2678">
        <f>VLOOKUP(A2678&amp;"|"&amp;"Spring"&amp;"|"&amp;"Math",kipp_maps!H:K,4,FALSE)</f>
        <v>4</v>
      </c>
      <c r="L2678">
        <f>VLOOKUP(A2678&amp;"|"&amp;"Fall"&amp;"|"&amp;"Math",kipp_maps!H:L,5,FALSE)</f>
        <v>23</v>
      </c>
      <c r="M2678">
        <f t="shared" si="164"/>
        <v>54</v>
      </c>
      <c r="N2678">
        <f t="shared" si="165"/>
        <v>31</v>
      </c>
      <c r="O2678">
        <f>VLOOKUP(A2678&amp;"|"&amp;"Fall"&amp;"|"&amp;"Reading",kipp_maps!H:I,2,FALSE)</f>
        <v>142</v>
      </c>
      <c r="P2678">
        <f>VLOOKUP(A2678&amp;"|"&amp;"Fall"&amp;"|"&amp;"Reading",kipp_maps!H:J,3,FALSE)</f>
        <v>53</v>
      </c>
      <c r="Q2678">
        <f>VLOOKUP(A2678&amp;"|"&amp;"Fall"&amp;"|"&amp;"Reading",kipp_maps!H:K,4,FALSE)</f>
        <v>3</v>
      </c>
      <c r="R2678">
        <f>VLOOKUP(A2678&amp;"|"&amp;"Spring"&amp;"|"&amp;"Reading",kipp_maps!H:I,2,FALSE)</f>
        <v>182</v>
      </c>
      <c r="S2678">
        <f>VLOOKUP(A2678&amp;"|"&amp;"Spring"&amp;"|"&amp;"Reading",kipp_maps!H:J,3,FALSE)</f>
        <v>97</v>
      </c>
      <c r="T2678">
        <f>VLOOKUP(A2678&amp;"|"&amp;"Spring"&amp;"|"&amp;"Reading",kipp_maps!H:K,4,FALSE)</f>
        <v>4</v>
      </c>
      <c r="U2678">
        <f>VLOOKUP(A2678&amp;"|"&amp;"Fall"&amp;"|"&amp;"Reading",kipp_maps!H:L,5,FALSE)</f>
        <v>17</v>
      </c>
      <c r="V2678">
        <f t="shared" si="166"/>
        <v>40</v>
      </c>
      <c r="W2678">
        <f t="shared" si="167"/>
        <v>23</v>
      </c>
    </row>
    <row r="2679" spans="1:23" x14ac:dyDescent="0.25">
      <c r="A2679">
        <v>11649</v>
      </c>
      <c r="B2679" t="str">
        <f>VLOOKUP(A2679,kipp_maps!A:B,2,FALSE)</f>
        <v>School E</v>
      </c>
      <c r="C2679">
        <f>VLOOKUP(A2679,kipp_maps!A:C,3,FALSE)</f>
        <v>0</v>
      </c>
      <c r="D2679">
        <f>VLOOKUP(A2679,kipp_maps!A:D,4,FALSE)</f>
        <v>2019</v>
      </c>
      <c r="E2679" t="str">
        <f>VLOOKUP(A2679,kipp_maps!A:E,5,FALSE)</f>
        <v>GenEd</v>
      </c>
      <c r="F2679">
        <f>VLOOKUP(A2679&amp;"|"&amp;"Fall"&amp;"|"&amp;"Math",kipp_maps!H:I,2,FALSE)</f>
        <v>137</v>
      </c>
      <c r="G2679">
        <f>VLOOKUP(A2679&amp;"|"&amp;"Fall"&amp;"|"&amp;"Math",kipp_maps!H:J,3,FALSE)</f>
        <v>42</v>
      </c>
      <c r="H2679">
        <f>VLOOKUP(A2679&amp;"|"&amp;"Fall"&amp;"|"&amp;"Math",kipp_maps!H:K,4,FALSE)</f>
        <v>2</v>
      </c>
      <c r="I2679">
        <f>VLOOKUP(A2679&amp;"|"&amp;"Spring"&amp;"|"&amp;"Math",kipp_maps!H:I,2,FALSE)</f>
        <v>164</v>
      </c>
      <c r="J2679">
        <f>VLOOKUP(A2679&amp;"|"&amp;"Spring"&amp;"|"&amp;"Math",kipp_maps!H:J,3,FALSE)</f>
        <v>64</v>
      </c>
      <c r="K2679">
        <f>VLOOKUP(A2679&amp;"|"&amp;"Spring"&amp;"|"&amp;"Math",kipp_maps!H:K,4,FALSE)</f>
        <v>3</v>
      </c>
      <c r="L2679">
        <f>VLOOKUP(A2679&amp;"|"&amp;"Fall"&amp;"|"&amp;"Math",kipp_maps!H:L,5,FALSE)</f>
        <v>20</v>
      </c>
      <c r="M2679">
        <f t="shared" si="164"/>
        <v>27</v>
      </c>
      <c r="N2679">
        <f t="shared" si="165"/>
        <v>7</v>
      </c>
      <c r="O2679">
        <f>VLOOKUP(A2679&amp;"|"&amp;"Fall"&amp;"|"&amp;"Reading",kipp_maps!H:I,2,FALSE)</f>
        <v>141</v>
      </c>
      <c r="P2679">
        <f>VLOOKUP(A2679&amp;"|"&amp;"Fall"&amp;"|"&amp;"Reading",kipp_maps!H:J,3,FALSE)</f>
        <v>50</v>
      </c>
      <c r="Q2679">
        <f>VLOOKUP(A2679&amp;"|"&amp;"Fall"&amp;"|"&amp;"Reading",kipp_maps!H:K,4,FALSE)</f>
        <v>3</v>
      </c>
      <c r="R2679">
        <f>VLOOKUP(A2679&amp;"|"&amp;"Spring"&amp;"|"&amp;"Reading",kipp_maps!H:I,2,FALSE)</f>
        <v>168</v>
      </c>
      <c r="S2679">
        <f>VLOOKUP(A2679&amp;"|"&amp;"Spring"&amp;"|"&amp;"Reading",kipp_maps!H:J,3,FALSE)</f>
        <v>78</v>
      </c>
      <c r="T2679">
        <f>VLOOKUP(A2679&amp;"|"&amp;"Spring"&amp;"|"&amp;"Reading",kipp_maps!H:K,4,FALSE)</f>
        <v>4</v>
      </c>
      <c r="U2679">
        <f>VLOOKUP(A2679&amp;"|"&amp;"Fall"&amp;"|"&amp;"Reading",kipp_maps!H:L,5,FALSE)</f>
        <v>17</v>
      </c>
      <c r="V2679">
        <f t="shared" si="166"/>
        <v>27</v>
      </c>
      <c r="W2679">
        <f t="shared" si="167"/>
        <v>10</v>
      </c>
    </row>
    <row r="2680" spans="1:23" x14ac:dyDescent="0.25">
      <c r="A2680">
        <v>23241</v>
      </c>
      <c r="B2680" t="str">
        <f>VLOOKUP(A2680,kipp_maps!A:B,2,FALSE)</f>
        <v>School E</v>
      </c>
      <c r="C2680">
        <f>VLOOKUP(A2680,kipp_maps!A:C,3,FALSE)</f>
        <v>0</v>
      </c>
      <c r="D2680">
        <f>VLOOKUP(A2680,kipp_maps!A:D,4,FALSE)</f>
        <v>2019</v>
      </c>
      <c r="E2680" t="str">
        <f>VLOOKUP(A2680,kipp_maps!A:E,5,FALSE)</f>
        <v>GenEd</v>
      </c>
      <c r="F2680">
        <f>VLOOKUP(A2680&amp;"|"&amp;"Fall"&amp;"|"&amp;"Math",kipp_maps!H:I,2,FALSE)</f>
        <v>133</v>
      </c>
      <c r="G2680">
        <f>VLOOKUP(A2680&amp;"|"&amp;"Fall"&amp;"|"&amp;"Math",kipp_maps!H:J,3,FALSE)</f>
        <v>32</v>
      </c>
      <c r="H2680">
        <f>VLOOKUP(A2680&amp;"|"&amp;"Fall"&amp;"|"&amp;"Math",kipp_maps!H:K,4,FALSE)</f>
        <v>2</v>
      </c>
      <c r="I2680">
        <f>VLOOKUP(A2680&amp;"|"&amp;"Spring"&amp;"|"&amp;"Math",kipp_maps!H:I,2,FALSE)</f>
        <v>171</v>
      </c>
      <c r="J2680">
        <f>VLOOKUP(A2680&amp;"|"&amp;"Spring"&amp;"|"&amp;"Math",kipp_maps!H:J,3,FALSE)</f>
        <v>81</v>
      </c>
      <c r="K2680">
        <f>VLOOKUP(A2680&amp;"|"&amp;"Spring"&amp;"|"&amp;"Math",kipp_maps!H:K,4,FALSE)</f>
        <v>4</v>
      </c>
      <c r="L2680">
        <f>VLOOKUP(A2680&amp;"|"&amp;"Fall"&amp;"|"&amp;"Math",kipp_maps!H:L,5,FALSE)</f>
        <v>21</v>
      </c>
      <c r="M2680">
        <f t="shared" si="164"/>
        <v>38</v>
      </c>
      <c r="N2680">
        <f t="shared" si="165"/>
        <v>17</v>
      </c>
      <c r="O2680">
        <f>VLOOKUP(A2680&amp;"|"&amp;"Fall"&amp;"|"&amp;"Reading",kipp_maps!H:I,2,FALSE)</f>
        <v>124</v>
      </c>
      <c r="P2680">
        <f>VLOOKUP(A2680&amp;"|"&amp;"Fall"&amp;"|"&amp;"Reading",kipp_maps!H:J,3,FALSE)</f>
        <v>10</v>
      </c>
      <c r="Q2680">
        <f>VLOOKUP(A2680&amp;"|"&amp;"Fall"&amp;"|"&amp;"Reading",kipp_maps!H:K,4,FALSE)</f>
        <v>1</v>
      </c>
      <c r="R2680">
        <f>VLOOKUP(A2680&amp;"|"&amp;"Spring"&amp;"|"&amp;"Reading",kipp_maps!H:I,2,FALSE)</f>
        <v>168</v>
      </c>
      <c r="S2680">
        <f>VLOOKUP(A2680&amp;"|"&amp;"Spring"&amp;"|"&amp;"Reading",kipp_maps!H:J,3,FALSE)</f>
        <v>78</v>
      </c>
      <c r="T2680">
        <f>VLOOKUP(A2680&amp;"|"&amp;"Spring"&amp;"|"&amp;"Reading",kipp_maps!H:K,4,FALSE)</f>
        <v>4</v>
      </c>
      <c r="U2680">
        <f>VLOOKUP(A2680&amp;"|"&amp;"Fall"&amp;"|"&amp;"Reading",kipp_maps!H:L,5,FALSE)</f>
        <v>21</v>
      </c>
      <c r="V2680">
        <f t="shared" si="166"/>
        <v>44</v>
      </c>
      <c r="W2680">
        <f t="shared" si="167"/>
        <v>23</v>
      </c>
    </row>
    <row r="2681" spans="1:23" x14ac:dyDescent="0.25">
      <c r="A2681">
        <v>14163</v>
      </c>
      <c r="B2681" t="str">
        <f>VLOOKUP(A2681,kipp_maps!A:B,2,FALSE)</f>
        <v>School E</v>
      </c>
      <c r="C2681">
        <f>VLOOKUP(A2681,kipp_maps!A:C,3,FALSE)</f>
        <v>0</v>
      </c>
      <c r="D2681">
        <f>VLOOKUP(A2681,kipp_maps!A:D,4,FALSE)</f>
        <v>2019</v>
      </c>
      <c r="E2681" t="str">
        <f>VLOOKUP(A2681,kipp_maps!A:E,5,FALSE)</f>
        <v>GenEd</v>
      </c>
      <c r="F2681">
        <f>VLOOKUP(A2681&amp;"|"&amp;"Fall"&amp;"|"&amp;"Math",kipp_maps!H:I,2,FALSE)</f>
        <v>149</v>
      </c>
      <c r="G2681">
        <f>VLOOKUP(A2681&amp;"|"&amp;"Fall"&amp;"|"&amp;"Math",kipp_maps!H:J,3,FALSE)</f>
        <v>72</v>
      </c>
      <c r="H2681">
        <f>VLOOKUP(A2681&amp;"|"&amp;"Fall"&amp;"|"&amp;"Math",kipp_maps!H:K,4,FALSE)</f>
        <v>3</v>
      </c>
      <c r="I2681">
        <f>VLOOKUP(A2681&amp;"|"&amp;"Spring"&amp;"|"&amp;"Math",kipp_maps!H:I,2,FALSE)</f>
        <v>178</v>
      </c>
      <c r="J2681">
        <f>VLOOKUP(A2681&amp;"|"&amp;"Spring"&amp;"|"&amp;"Math",kipp_maps!H:J,3,FALSE)</f>
        <v>92</v>
      </c>
      <c r="K2681">
        <f>VLOOKUP(A2681&amp;"|"&amp;"Spring"&amp;"|"&amp;"Math",kipp_maps!H:K,4,FALSE)</f>
        <v>4</v>
      </c>
      <c r="L2681">
        <f>VLOOKUP(A2681&amp;"|"&amp;"Fall"&amp;"|"&amp;"Math",kipp_maps!H:L,5,FALSE)</f>
        <v>17</v>
      </c>
      <c r="M2681">
        <f t="shared" si="164"/>
        <v>29</v>
      </c>
      <c r="N2681">
        <f t="shared" si="165"/>
        <v>12</v>
      </c>
      <c r="O2681">
        <f>VLOOKUP(A2681&amp;"|"&amp;"Fall"&amp;"|"&amp;"Reading",kipp_maps!H:I,2,FALSE)</f>
        <v>137</v>
      </c>
      <c r="P2681">
        <f>VLOOKUP(A2681&amp;"|"&amp;"Fall"&amp;"|"&amp;"Reading",kipp_maps!H:J,3,FALSE)</f>
        <v>38</v>
      </c>
      <c r="Q2681">
        <f>VLOOKUP(A2681&amp;"|"&amp;"Fall"&amp;"|"&amp;"Reading",kipp_maps!H:K,4,FALSE)</f>
        <v>2</v>
      </c>
      <c r="R2681">
        <f>VLOOKUP(A2681&amp;"|"&amp;"Spring"&amp;"|"&amp;"Reading",kipp_maps!H:I,2,FALSE)</f>
        <v>175</v>
      </c>
      <c r="S2681">
        <f>VLOOKUP(A2681&amp;"|"&amp;"Spring"&amp;"|"&amp;"Reading",kipp_maps!H:J,3,FALSE)</f>
        <v>91</v>
      </c>
      <c r="T2681">
        <f>VLOOKUP(A2681&amp;"|"&amp;"Spring"&amp;"|"&amp;"Reading",kipp_maps!H:K,4,FALSE)</f>
        <v>4</v>
      </c>
      <c r="U2681">
        <f>VLOOKUP(A2681&amp;"|"&amp;"Fall"&amp;"|"&amp;"Reading",kipp_maps!H:L,5,FALSE)</f>
        <v>18</v>
      </c>
      <c r="V2681">
        <f t="shared" si="166"/>
        <v>38</v>
      </c>
      <c r="W2681">
        <f t="shared" si="167"/>
        <v>20</v>
      </c>
    </row>
    <row r="2682" spans="1:23" x14ac:dyDescent="0.25">
      <c r="A2682">
        <v>27897</v>
      </c>
      <c r="B2682" t="str">
        <f>VLOOKUP(A2682,kipp_maps!A:B,2,FALSE)</f>
        <v>School E</v>
      </c>
      <c r="C2682">
        <f>VLOOKUP(A2682,kipp_maps!A:C,3,FALSE)</f>
        <v>0</v>
      </c>
      <c r="D2682">
        <f>VLOOKUP(A2682,kipp_maps!A:D,4,FALSE)</f>
        <v>2019</v>
      </c>
      <c r="E2682" t="str">
        <f>VLOOKUP(A2682,kipp_maps!A:E,5,FALSE)</f>
        <v>GenEd</v>
      </c>
      <c r="F2682">
        <f>VLOOKUP(A2682&amp;"|"&amp;"Fall"&amp;"|"&amp;"Math",kipp_maps!H:I,2,FALSE)</f>
        <v>140</v>
      </c>
      <c r="G2682">
        <f>VLOOKUP(A2682&amp;"|"&amp;"Fall"&amp;"|"&amp;"Math",kipp_maps!H:J,3,FALSE)</f>
        <v>50</v>
      </c>
      <c r="H2682">
        <f>VLOOKUP(A2682&amp;"|"&amp;"Fall"&amp;"|"&amp;"Math",kipp_maps!H:K,4,FALSE)</f>
        <v>3</v>
      </c>
      <c r="I2682">
        <f>VLOOKUP(A2682&amp;"|"&amp;"Spring"&amp;"|"&amp;"Math",kipp_maps!H:I,2,FALSE)</f>
        <v>170</v>
      </c>
      <c r="J2682">
        <f>VLOOKUP(A2682&amp;"|"&amp;"Spring"&amp;"|"&amp;"Math",kipp_maps!H:J,3,FALSE)</f>
        <v>79</v>
      </c>
      <c r="K2682">
        <f>VLOOKUP(A2682&amp;"|"&amp;"Spring"&amp;"|"&amp;"Math",kipp_maps!H:K,4,FALSE)</f>
        <v>4</v>
      </c>
      <c r="L2682">
        <f>VLOOKUP(A2682&amp;"|"&amp;"Fall"&amp;"|"&amp;"Math",kipp_maps!H:L,5,FALSE)</f>
        <v>19</v>
      </c>
      <c r="M2682">
        <f t="shared" si="164"/>
        <v>30</v>
      </c>
      <c r="N2682">
        <f t="shared" si="165"/>
        <v>11</v>
      </c>
      <c r="O2682">
        <f>VLOOKUP(A2682&amp;"|"&amp;"Fall"&amp;"|"&amp;"Reading",kipp_maps!H:I,2,FALSE)</f>
        <v>149</v>
      </c>
      <c r="P2682">
        <f>VLOOKUP(A2682&amp;"|"&amp;"Fall"&amp;"|"&amp;"Reading",kipp_maps!H:J,3,FALSE)</f>
        <v>72</v>
      </c>
      <c r="Q2682">
        <f>VLOOKUP(A2682&amp;"|"&amp;"Fall"&amp;"|"&amp;"Reading",kipp_maps!H:K,4,FALSE)</f>
        <v>3</v>
      </c>
      <c r="R2682">
        <f>VLOOKUP(A2682&amp;"|"&amp;"Spring"&amp;"|"&amp;"Reading",kipp_maps!H:I,2,FALSE)</f>
        <v>166</v>
      </c>
      <c r="S2682">
        <f>VLOOKUP(A2682&amp;"|"&amp;"Spring"&amp;"|"&amp;"Reading",kipp_maps!H:J,3,FALSE)</f>
        <v>73</v>
      </c>
      <c r="T2682">
        <f>VLOOKUP(A2682&amp;"|"&amp;"Spring"&amp;"|"&amp;"Reading",kipp_maps!H:K,4,FALSE)</f>
        <v>3</v>
      </c>
      <c r="U2682">
        <f>VLOOKUP(A2682&amp;"|"&amp;"Fall"&amp;"|"&amp;"Reading",kipp_maps!H:L,5,FALSE)</f>
        <v>15</v>
      </c>
      <c r="V2682">
        <f t="shared" si="166"/>
        <v>17</v>
      </c>
      <c r="W2682">
        <f t="shared" si="167"/>
        <v>2</v>
      </c>
    </row>
    <row r="2683" spans="1:23" x14ac:dyDescent="0.25">
      <c r="A2683">
        <v>14313</v>
      </c>
      <c r="B2683" t="str">
        <f>VLOOKUP(A2683,kipp_maps!A:B,2,FALSE)</f>
        <v>School E</v>
      </c>
      <c r="C2683">
        <f>VLOOKUP(A2683,kipp_maps!A:C,3,FALSE)</f>
        <v>0</v>
      </c>
      <c r="D2683">
        <f>VLOOKUP(A2683,kipp_maps!A:D,4,FALSE)</f>
        <v>2019</v>
      </c>
      <c r="E2683" t="str">
        <f>VLOOKUP(A2683,kipp_maps!A:E,5,FALSE)</f>
        <v>GenEd</v>
      </c>
      <c r="F2683">
        <f>VLOOKUP(A2683&amp;"|"&amp;"Fall"&amp;"|"&amp;"Math",kipp_maps!H:I,2,FALSE)</f>
        <v>120</v>
      </c>
      <c r="G2683">
        <f>VLOOKUP(A2683&amp;"|"&amp;"Fall"&amp;"|"&amp;"Math",kipp_maps!H:J,3,FALSE)</f>
        <v>9</v>
      </c>
      <c r="H2683">
        <f>VLOOKUP(A2683&amp;"|"&amp;"Fall"&amp;"|"&amp;"Math",kipp_maps!H:K,4,FALSE)</f>
        <v>1</v>
      </c>
      <c r="I2683">
        <f>VLOOKUP(A2683&amp;"|"&amp;"Spring"&amp;"|"&amp;"Math",kipp_maps!H:I,2,FALSE)</f>
        <v>142</v>
      </c>
      <c r="J2683">
        <f>VLOOKUP(A2683&amp;"|"&amp;"Spring"&amp;"|"&amp;"Math",kipp_maps!H:J,3,FALSE)</f>
        <v>10</v>
      </c>
      <c r="K2683">
        <f>VLOOKUP(A2683&amp;"|"&amp;"Spring"&amp;"|"&amp;"Math",kipp_maps!H:K,4,FALSE)</f>
        <v>1</v>
      </c>
      <c r="L2683">
        <f>VLOOKUP(A2683&amp;"|"&amp;"Fall"&amp;"|"&amp;"Math",kipp_maps!H:L,5,FALSE)</f>
        <v>23</v>
      </c>
      <c r="M2683">
        <f t="shared" si="164"/>
        <v>22</v>
      </c>
      <c r="N2683">
        <f t="shared" si="165"/>
        <v>-1</v>
      </c>
      <c r="O2683">
        <f>VLOOKUP(A2683&amp;"|"&amp;"Fall"&amp;"|"&amp;"Reading",kipp_maps!H:I,2,FALSE)</f>
        <v>133</v>
      </c>
      <c r="P2683">
        <f>VLOOKUP(A2683&amp;"|"&amp;"Fall"&amp;"|"&amp;"Reading",kipp_maps!H:J,3,FALSE)</f>
        <v>28</v>
      </c>
      <c r="Q2683">
        <f>VLOOKUP(A2683&amp;"|"&amp;"Fall"&amp;"|"&amp;"Reading",kipp_maps!H:K,4,FALSE)</f>
        <v>2</v>
      </c>
      <c r="R2683">
        <f>VLOOKUP(A2683&amp;"|"&amp;"Spring"&amp;"|"&amp;"Reading",kipp_maps!H:I,2,FALSE)</f>
        <v>142</v>
      </c>
      <c r="S2683">
        <f>VLOOKUP(A2683&amp;"|"&amp;"Spring"&amp;"|"&amp;"Reading",kipp_maps!H:J,3,FALSE)</f>
        <v>10</v>
      </c>
      <c r="T2683">
        <f>VLOOKUP(A2683&amp;"|"&amp;"Spring"&amp;"|"&amp;"Reading",kipp_maps!H:K,4,FALSE)</f>
        <v>1</v>
      </c>
      <c r="U2683">
        <f>VLOOKUP(A2683&amp;"|"&amp;"Fall"&amp;"|"&amp;"Reading",kipp_maps!H:L,5,FALSE)</f>
        <v>19</v>
      </c>
      <c r="V2683">
        <f t="shared" si="166"/>
        <v>9</v>
      </c>
      <c r="W2683">
        <f t="shared" si="167"/>
        <v>-10</v>
      </c>
    </row>
    <row r="2684" spans="1:23" x14ac:dyDescent="0.25">
      <c r="A2684">
        <v>21761</v>
      </c>
      <c r="B2684" t="str">
        <f>VLOOKUP(A2684,kipp_maps!A:B,2,FALSE)</f>
        <v>School E</v>
      </c>
      <c r="C2684">
        <f>VLOOKUP(A2684,kipp_maps!A:C,3,FALSE)</f>
        <v>0</v>
      </c>
      <c r="D2684">
        <f>VLOOKUP(A2684,kipp_maps!A:D,4,FALSE)</f>
        <v>2019</v>
      </c>
      <c r="E2684" t="str">
        <f>VLOOKUP(A2684,kipp_maps!A:E,5,FALSE)</f>
        <v>GenEd</v>
      </c>
      <c r="F2684">
        <f>VLOOKUP(A2684&amp;"|"&amp;"Fall"&amp;"|"&amp;"Math",kipp_maps!H:I,2,FALSE)</f>
        <v>139</v>
      </c>
      <c r="G2684">
        <f>VLOOKUP(A2684&amp;"|"&amp;"Fall"&amp;"|"&amp;"Math",kipp_maps!H:J,3,FALSE)</f>
        <v>47</v>
      </c>
      <c r="H2684">
        <f>VLOOKUP(A2684&amp;"|"&amp;"Fall"&amp;"|"&amp;"Math",kipp_maps!H:K,4,FALSE)</f>
        <v>2</v>
      </c>
      <c r="I2684">
        <f>VLOOKUP(A2684&amp;"|"&amp;"Spring"&amp;"|"&amp;"Math",kipp_maps!H:I,2,FALSE)</f>
        <v>177</v>
      </c>
      <c r="J2684">
        <f>VLOOKUP(A2684&amp;"|"&amp;"Spring"&amp;"|"&amp;"Math",kipp_maps!H:J,3,FALSE)</f>
        <v>90</v>
      </c>
      <c r="K2684">
        <f>VLOOKUP(A2684&amp;"|"&amp;"Spring"&amp;"|"&amp;"Math",kipp_maps!H:K,4,FALSE)</f>
        <v>4</v>
      </c>
      <c r="L2684">
        <f>VLOOKUP(A2684&amp;"|"&amp;"Fall"&amp;"|"&amp;"Math",kipp_maps!H:L,5,FALSE)</f>
        <v>19</v>
      </c>
      <c r="M2684">
        <f t="shared" si="164"/>
        <v>38</v>
      </c>
      <c r="N2684">
        <f t="shared" si="165"/>
        <v>19</v>
      </c>
      <c r="O2684">
        <f>VLOOKUP(A2684&amp;"|"&amp;"Fall"&amp;"|"&amp;"Reading",kipp_maps!H:I,2,FALSE)</f>
        <v>138</v>
      </c>
      <c r="P2684">
        <f>VLOOKUP(A2684&amp;"|"&amp;"Fall"&amp;"|"&amp;"Reading",kipp_maps!H:J,3,FALSE)</f>
        <v>41</v>
      </c>
      <c r="Q2684">
        <f>VLOOKUP(A2684&amp;"|"&amp;"Fall"&amp;"|"&amp;"Reading",kipp_maps!H:K,4,FALSE)</f>
        <v>2</v>
      </c>
      <c r="R2684">
        <f>VLOOKUP(A2684&amp;"|"&amp;"Spring"&amp;"|"&amp;"Reading",kipp_maps!H:I,2,FALSE)</f>
        <v>168</v>
      </c>
      <c r="S2684">
        <f>VLOOKUP(A2684&amp;"|"&amp;"Spring"&amp;"|"&amp;"Reading",kipp_maps!H:J,3,FALSE)</f>
        <v>78</v>
      </c>
      <c r="T2684">
        <f>VLOOKUP(A2684&amp;"|"&amp;"Spring"&amp;"|"&amp;"Reading",kipp_maps!H:K,4,FALSE)</f>
        <v>4</v>
      </c>
      <c r="U2684">
        <f>VLOOKUP(A2684&amp;"|"&amp;"Fall"&amp;"|"&amp;"Reading",kipp_maps!H:L,5,FALSE)</f>
        <v>18</v>
      </c>
      <c r="V2684">
        <f t="shared" si="166"/>
        <v>30</v>
      </c>
      <c r="W2684">
        <f t="shared" si="167"/>
        <v>12</v>
      </c>
    </row>
    <row r="2685" spans="1:23" x14ac:dyDescent="0.25">
      <c r="A2685">
        <v>24053</v>
      </c>
      <c r="B2685" t="str">
        <f>VLOOKUP(A2685,kipp_maps!A:B,2,FALSE)</f>
        <v>School G</v>
      </c>
      <c r="C2685">
        <f>VLOOKUP(A2685,kipp_maps!A:C,3,FALSE)</f>
        <v>0</v>
      </c>
      <c r="D2685">
        <f>VLOOKUP(A2685,kipp_maps!A:D,4,FALSE)</f>
        <v>2019</v>
      </c>
      <c r="E2685" t="str">
        <f>VLOOKUP(A2685,kipp_maps!A:E,5,FALSE)</f>
        <v>GenEd</v>
      </c>
      <c r="F2685">
        <f>VLOOKUP(A2685&amp;"|"&amp;"Fall"&amp;"|"&amp;"Math",kipp_maps!H:I,2,FALSE)</f>
        <v>114</v>
      </c>
      <c r="G2685">
        <f>VLOOKUP(A2685&amp;"|"&amp;"Fall"&amp;"|"&amp;"Math",kipp_maps!H:J,3,FALSE)</f>
        <v>4</v>
      </c>
      <c r="H2685">
        <f>VLOOKUP(A2685&amp;"|"&amp;"Fall"&amp;"|"&amp;"Math",kipp_maps!H:K,4,FALSE)</f>
        <v>1</v>
      </c>
      <c r="I2685">
        <f>VLOOKUP(A2685&amp;"|"&amp;"Spring"&amp;"|"&amp;"Math",kipp_maps!H:I,2,FALSE)</f>
        <v>144</v>
      </c>
      <c r="J2685">
        <f>VLOOKUP(A2685&amp;"|"&amp;"Spring"&amp;"|"&amp;"Math",kipp_maps!H:J,3,FALSE)</f>
        <v>13</v>
      </c>
      <c r="K2685">
        <f>VLOOKUP(A2685&amp;"|"&amp;"Spring"&amp;"|"&amp;"Math",kipp_maps!H:K,4,FALSE)</f>
        <v>1</v>
      </c>
      <c r="L2685">
        <f>VLOOKUP(A2685&amp;"|"&amp;"Fall"&amp;"|"&amp;"Math",kipp_maps!H:L,5,FALSE)</f>
        <v>25</v>
      </c>
      <c r="M2685">
        <f t="shared" si="164"/>
        <v>30</v>
      </c>
      <c r="N2685">
        <f t="shared" si="165"/>
        <v>5</v>
      </c>
      <c r="O2685">
        <f>VLOOKUP(A2685&amp;"|"&amp;"Fall"&amp;"|"&amp;"Reading",kipp_maps!H:I,2,FALSE)</f>
        <v>130</v>
      </c>
      <c r="P2685">
        <f>VLOOKUP(A2685&amp;"|"&amp;"Fall"&amp;"|"&amp;"Reading",kipp_maps!H:J,3,FALSE)</f>
        <v>21</v>
      </c>
      <c r="Q2685">
        <f>VLOOKUP(A2685&amp;"|"&amp;"Fall"&amp;"|"&amp;"Reading",kipp_maps!H:K,4,FALSE)</f>
        <v>1</v>
      </c>
      <c r="R2685">
        <f>VLOOKUP(A2685&amp;"|"&amp;"Spring"&amp;"|"&amp;"Reading",kipp_maps!H:I,2,FALSE)</f>
        <v>152</v>
      </c>
      <c r="S2685">
        <f>VLOOKUP(A2685&amp;"|"&amp;"Spring"&amp;"|"&amp;"Reading",kipp_maps!H:J,3,FALSE)</f>
        <v>31</v>
      </c>
      <c r="T2685">
        <f>VLOOKUP(A2685&amp;"|"&amp;"Spring"&amp;"|"&amp;"Reading",kipp_maps!H:K,4,FALSE)</f>
        <v>2</v>
      </c>
      <c r="U2685">
        <f>VLOOKUP(A2685&amp;"|"&amp;"Fall"&amp;"|"&amp;"Reading",kipp_maps!H:L,5,FALSE)</f>
        <v>20</v>
      </c>
      <c r="V2685">
        <f t="shared" si="166"/>
        <v>22</v>
      </c>
      <c r="W2685">
        <f t="shared" si="167"/>
        <v>2</v>
      </c>
    </row>
    <row r="2686" spans="1:23" x14ac:dyDescent="0.25">
      <c r="A2686">
        <v>14236</v>
      </c>
      <c r="B2686" t="str">
        <f>VLOOKUP(A2686,kipp_maps!A:B,2,FALSE)</f>
        <v>School E</v>
      </c>
      <c r="C2686">
        <f>VLOOKUP(A2686,kipp_maps!A:C,3,FALSE)</f>
        <v>0</v>
      </c>
      <c r="D2686">
        <f>VLOOKUP(A2686,kipp_maps!A:D,4,FALSE)</f>
        <v>2019</v>
      </c>
      <c r="E2686" t="str">
        <f>VLOOKUP(A2686,kipp_maps!A:E,5,FALSE)</f>
        <v>GenEd</v>
      </c>
      <c r="F2686">
        <f>VLOOKUP(A2686&amp;"|"&amp;"Fall"&amp;"|"&amp;"Math",kipp_maps!H:I,2,FALSE)</f>
        <v>124</v>
      </c>
      <c r="G2686">
        <f>VLOOKUP(A2686&amp;"|"&amp;"Fall"&amp;"|"&amp;"Math",kipp_maps!H:J,3,FALSE)</f>
        <v>14</v>
      </c>
      <c r="H2686">
        <f>VLOOKUP(A2686&amp;"|"&amp;"Fall"&amp;"|"&amp;"Math",kipp_maps!H:K,4,FALSE)</f>
        <v>1</v>
      </c>
      <c r="I2686">
        <f>VLOOKUP(A2686&amp;"|"&amp;"Spring"&amp;"|"&amp;"Math",kipp_maps!H:I,2,FALSE)</f>
        <v>166</v>
      </c>
      <c r="J2686">
        <f>VLOOKUP(A2686&amp;"|"&amp;"Spring"&amp;"|"&amp;"Math",kipp_maps!H:J,3,FALSE)</f>
        <v>69</v>
      </c>
      <c r="K2686">
        <f>VLOOKUP(A2686&amp;"|"&amp;"Spring"&amp;"|"&amp;"Math",kipp_maps!H:K,4,FALSE)</f>
        <v>3</v>
      </c>
      <c r="L2686">
        <f>VLOOKUP(A2686&amp;"|"&amp;"Fall"&amp;"|"&amp;"Math",kipp_maps!H:L,5,FALSE)</f>
        <v>23</v>
      </c>
      <c r="M2686">
        <f t="shared" si="164"/>
        <v>42</v>
      </c>
      <c r="N2686">
        <f t="shared" si="165"/>
        <v>19</v>
      </c>
      <c r="O2686">
        <f>VLOOKUP(A2686&amp;"|"&amp;"Fall"&amp;"|"&amp;"Reading",kipp_maps!H:I,2,FALSE)</f>
        <v>137</v>
      </c>
      <c r="P2686">
        <f>VLOOKUP(A2686&amp;"|"&amp;"Fall"&amp;"|"&amp;"Reading",kipp_maps!H:J,3,FALSE)</f>
        <v>38</v>
      </c>
      <c r="Q2686">
        <f>VLOOKUP(A2686&amp;"|"&amp;"Fall"&amp;"|"&amp;"Reading",kipp_maps!H:K,4,FALSE)</f>
        <v>2</v>
      </c>
      <c r="R2686">
        <f>VLOOKUP(A2686&amp;"|"&amp;"Spring"&amp;"|"&amp;"Reading",kipp_maps!H:I,2,FALSE)</f>
        <v>165</v>
      </c>
      <c r="S2686">
        <f>VLOOKUP(A2686&amp;"|"&amp;"Spring"&amp;"|"&amp;"Reading",kipp_maps!H:J,3,FALSE)</f>
        <v>70</v>
      </c>
      <c r="T2686">
        <f>VLOOKUP(A2686&amp;"|"&amp;"Spring"&amp;"|"&amp;"Reading",kipp_maps!H:K,4,FALSE)</f>
        <v>3</v>
      </c>
      <c r="U2686">
        <f>VLOOKUP(A2686&amp;"|"&amp;"Fall"&amp;"|"&amp;"Reading",kipp_maps!H:L,5,FALSE)</f>
        <v>18</v>
      </c>
      <c r="V2686">
        <f t="shared" si="166"/>
        <v>28</v>
      </c>
      <c r="W2686">
        <f t="shared" si="167"/>
        <v>10</v>
      </c>
    </row>
    <row r="2687" spans="1:23" x14ac:dyDescent="0.25">
      <c r="A2687">
        <v>13443</v>
      </c>
      <c r="B2687" t="str">
        <f>VLOOKUP(A2687,kipp_maps!A:B,2,FALSE)</f>
        <v>School E</v>
      </c>
      <c r="C2687">
        <f>VLOOKUP(A2687,kipp_maps!A:C,3,FALSE)</f>
        <v>0</v>
      </c>
      <c r="D2687">
        <f>VLOOKUP(A2687,kipp_maps!A:D,4,FALSE)</f>
        <v>2019</v>
      </c>
      <c r="E2687" t="str">
        <f>VLOOKUP(A2687,kipp_maps!A:E,5,FALSE)</f>
        <v>GenEd</v>
      </c>
      <c r="F2687">
        <f>VLOOKUP(A2687&amp;"|"&amp;"Fall"&amp;"|"&amp;"Math",kipp_maps!H:I,2,FALSE)</f>
        <v>146</v>
      </c>
      <c r="G2687">
        <f>VLOOKUP(A2687&amp;"|"&amp;"Fall"&amp;"|"&amp;"Math",kipp_maps!H:J,3,FALSE)</f>
        <v>65</v>
      </c>
      <c r="H2687">
        <f>VLOOKUP(A2687&amp;"|"&amp;"Fall"&amp;"|"&amp;"Math",kipp_maps!H:K,4,FALSE)</f>
        <v>3</v>
      </c>
      <c r="I2687">
        <f>VLOOKUP(A2687&amp;"|"&amp;"Spring"&amp;"|"&amp;"Math",kipp_maps!H:I,2,FALSE)</f>
        <v>182</v>
      </c>
      <c r="J2687">
        <f>VLOOKUP(A2687&amp;"|"&amp;"Spring"&amp;"|"&amp;"Math",kipp_maps!H:J,3,FALSE)</f>
        <v>95</v>
      </c>
      <c r="K2687">
        <f>VLOOKUP(A2687&amp;"|"&amp;"Spring"&amp;"|"&amp;"Math",kipp_maps!H:K,4,FALSE)</f>
        <v>4</v>
      </c>
      <c r="L2687">
        <f>VLOOKUP(A2687&amp;"|"&amp;"Fall"&amp;"|"&amp;"Math",kipp_maps!H:L,5,FALSE)</f>
        <v>18</v>
      </c>
      <c r="M2687">
        <f t="shared" si="164"/>
        <v>36</v>
      </c>
      <c r="N2687">
        <f t="shared" si="165"/>
        <v>18</v>
      </c>
      <c r="O2687">
        <f>VLOOKUP(A2687&amp;"|"&amp;"Fall"&amp;"|"&amp;"Reading",kipp_maps!H:I,2,FALSE)</f>
        <v>160</v>
      </c>
      <c r="P2687">
        <f>VLOOKUP(A2687&amp;"|"&amp;"Fall"&amp;"|"&amp;"Reading",kipp_maps!H:J,3,FALSE)</f>
        <v>92</v>
      </c>
      <c r="Q2687">
        <f>VLOOKUP(A2687&amp;"|"&amp;"Fall"&amp;"|"&amp;"Reading",kipp_maps!H:K,4,FALSE)</f>
        <v>4</v>
      </c>
      <c r="R2687">
        <f>VLOOKUP(A2687&amp;"|"&amp;"Spring"&amp;"|"&amp;"Reading",kipp_maps!H:I,2,FALSE)</f>
        <v>193</v>
      </c>
      <c r="S2687">
        <f>VLOOKUP(A2687&amp;"|"&amp;"Spring"&amp;"|"&amp;"Reading",kipp_maps!H:J,3,FALSE)</f>
        <v>99</v>
      </c>
      <c r="T2687">
        <f>VLOOKUP(A2687&amp;"|"&amp;"Spring"&amp;"|"&amp;"Reading",kipp_maps!H:K,4,FALSE)</f>
        <v>4</v>
      </c>
      <c r="U2687">
        <f>VLOOKUP(A2687&amp;"|"&amp;"Fall"&amp;"|"&amp;"Reading",kipp_maps!H:L,5,FALSE)</f>
        <v>13</v>
      </c>
      <c r="V2687">
        <f t="shared" si="166"/>
        <v>33</v>
      </c>
      <c r="W2687">
        <f t="shared" si="167"/>
        <v>20</v>
      </c>
    </row>
    <row r="2688" spans="1:23" x14ac:dyDescent="0.25">
      <c r="A2688">
        <v>15258</v>
      </c>
      <c r="B2688" t="str">
        <f>VLOOKUP(A2688,kipp_maps!A:B,2,FALSE)</f>
        <v>School G</v>
      </c>
      <c r="C2688">
        <f>VLOOKUP(A2688,kipp_maps!A:C,3,FALSE)</f>
        <v>0</v>
      </c>
      <c r="D2688">
        <f>VLOOKUP(A2688,kipp_maps!A:D,4,FALSE)</f>
        <v>2019</v>
      </c>
      <c r="E2688" t="str">
        <f>VLOOKUP(A2688,kipp_maps!A:E,5,FALSE)</f>
        <v>GenEd</v>
      </c>
      <c r="F2688">
        <f>VLOOKUP(A2688&amp;"|"&amp;"Fall"&amp;"|"&amp;"Math",kipp_maps!H:I,2,FALSE)</f>
        <v>133</v>
      </c>
      <c r="G2688">
        <f>VLOOKUP(A2688&amp;"|"&amp;"Fall"&amp;"|"&amp;"Math",kipp_maps!H:J,3,FALSE)</f>
        <v>32</v>
      </c>
      <c r="H2688">
        <f>VLOOKUP(A2688&amp;"|"&amp;"Fall"&amp;"|"&amp;"Math",kipp_maps!H:K,4,FALSE)</f>
        <v>2</v>
      </c>
      <c r="I2688">
        <f>VLOOKUP(A2688&amp;"|"&amp;"Spring"&amp;"|"&amp;"Math",kipp_maps!H:I,2,FALSE)</f>
        <v>160</v>
      </c>
      <c r="J2688">
        <f>VLOOKUP(A2688&amp;"|"&amp;"Spring"&amp;"|"&amp;"Math",kipp_maps!H:J,3,FALSE)</f>
        <v>52</v>
      </c>
      <c r="K2688">
        <f>VLOOKUP(A2688&amp;"|"&amp;"Spring"&amp;"|"&amp;"Math",kipp_maps!H:K,4,FALSE)</f>
        <v>3</v>
      </c>
      <c r="L2688">
        <f>VLOOKUP(A2688&amp;"|"&amp;"Fall"&amp;"|"&amp;"Math",kipp_maps!H:L,5,FALSE)</f>
        <v>21</v>
      </c>
      <c r="M2688">
        <f t="shared" si="164"/>
        <v>27</v>
      </c>
      <c r="N2688">
        <f t="shared" si="165"/>
        <v>6</v>
      </c>
      <c r="O2688">
        <f>VLOOKUP(A2688&amp;"|"&amp;"Fall"&amp;"|"&amp;"Reading",kipp_maps!H:I,2,FALSE)</f>
        <v>131</v>
      </c>
      <c r="P2688">
        <f>VLOOKUP(A2688&amp;"|"&amp;"Fall"&amp;"|"&amp;"Reading",kipp_maps!H:J,3,FALSE)</f>
        <v>23</v>
      </c>
      <c r="Q2688">
        <f>VLOOKUP(A2688&amp;"|"&amp;"Fall"&amp;"|"&amp;"Reading",kipp_maps!H:K,4,FALSE)</f>
        <v>1</v>
      </c>
      <c r="R2688">
        <f>VLOOKUP(A2688&amp;"|"&amp;"Spring"&amp;"|"&amp;"Reading",kipp_maps!H:I,2,FALSE)</f>
        <v>164</v>
      </c>
      <c r="S2688">
        <f>VLOOKUP(A2688&amp;"|"&amp;"Spring"&amp;"|"&amp;"Reading",kipp_maps!H:J,3,FALSE)</f>
        <v>68</v>
      </c>
      <c r="T2688">
        <f>VLOOKUP(A2688&amp;"|"&amp;"Spring"&amp;"|"&amp;"Reading",kipp_maps!H:K,4,FALSE)</f>
        <v>3</v>
      </c>
      <c r="U2688">
        <f>VLOOKUP(A2688&amp;"|"&amp;"Fall"&amp;"|"&amp;"Reading",kipp_maps!H:L,5,FALSE)</f>
        <v>19</v>
      </c>
      <c r="V2688">
        <f t="shared" si="166"/>
        <v>33</v>
      </c>
      <c r="W2688">
        <f t="shared" si="167"/>
        <v>14</v>
      </c>
    </row>
    <row r="2689" spans="1:23" x14ac:dyDescent="0.25">
      <c r="A2689">
        <v>29015</v>
      </c>
      <c r="B2689" t="str">
        <f>VLOOKUP(A2689,kipp_maps!A:B,2,FALSE)</f>
        <v>School E</v>
      </c>
      <c r="C2689">
        <f>VLOOKUP(A2689,kipp_maps!A:C,3,FALSE)</f>
        <v>0</v>
      </c>
      <c r="D2689">
        <f>VLOOKUP(A2689,kipp_maps!A:D,4,FALSE)</f>
        <v>2019</v>
      </c>
      <c r="E2689" t="str">
        <f>VLOOKUP(A2689,kipp_maps!A:E,5,FALSE)</f>
        <v>GenEd</v>
      </c>
      <c r="F2689">
        <f>VLOOKUP(A2689&amp;"|"&amp;"Fall"&amp;"|"&amp;"Math",kipp_maps!H:I,2,FALSE)</f>
        <v>146</v>
      </c>
      <c r="G2689">
        <f>VLOOKUP(A2689&amp;"|"&amp;"Fall"&amp;"|"&amp;"Math",kipp_maps!H:J,3,FALSE)</f>
        <v>65</v>
      </c>
      <c r="H2689">
        <f>VLOOKUP(A2689&amp;"|"&amp;"Fall"&amp;"|"&amp;"Math",kipp_maps!H:K,4,FALSE)</f>
        <v>3</v>
      </c>
      <c r="I2689">
        <f>VLOOKUP(A2689&amp;"|"&amp;"Spring"&amp;"|"&amp;"Math",kipp_maps!H:I,2,FALSE)</f>
        <v>170</v>
      </c>
      <c r="J2689">
        <f>VLOOKUP(A2689&amp;"|"&amp;"Spring"&amp;"|"&amp;"Math",kipp_maps!H:J,3,FALSE)</f>
        <v>79</v>
      </c>
      <c r="K2689">
        <f>VLOOKUP(A2689&amp;"|"&amp;"Spring"&amp;"|"&amp;"Math",kipp_maps!H:K,4,FALSE)</f>
        <v>4</v>
      </c>
      <c r="L2689">
        <f>VLOOKUP(A2689&amp;"|"&amp;"Fall"&amp;"|"&amp;"Math",kipp_maps!H:L,5,FALSE)</f>
        <v>18</v>
      </c>
      <c r="M2689">
        <f t="shared" si="164"/>
        <v>24</v>
      </c>
      <c r="N2689">
        <f t="shared" si="165"/>
        <v>6</v>
      </c>
      <c r="O2689">
        <f>VLOOKUP(A2689&amp;"|"&amp;"Fall"&amp;"|"&amp;"Reading",kipp_maps!H:I,2,FALSE)</f>
        <v>145</v>
      </c>
      <c r="P2689">
        <f>VLOOKUP(A2689&amp;"|"&amp;"Fall"&amp;"|"&amp;"Reading",kipp_maps!H:J,3,FALSE)</f>
        <v>62</v>
      </c>
      <c r="Q2689">
        <f>VLOOKUP(A2689&amp;"|"&amp;"Fall"&amp;"|"&amp;"Reading",kipp_maps!H:K,4,FALSE)</f>
        <v>3</v>
      </c>
      <c r="R2689">
        <f>VLOOKUP(A2689&amp;"|"&amp;"Spring"&amp;"|"&amp;"Reading",kipp_maps!H:I,2,FALSE)</f>
        <v>190</v>
      </c>
      <c r="S2689">
        <f>VLOOKUP(A2689&amp;"|"&amp;"Spring"&amp;"|"&amp;"Reading",kipp_maps!H:J,3,FALSE)</f>
        <v>99</v>
      </c>
      <c r="T2689">
        <f>VLOOKUP(A2689&amp;"|"&amp;"Spring"&amp;"|"&amp;"Reading",kipp_maps!H:K,4,FALSE)</f>
        <v>4</v>
      </c>
      <c r="U2689">
        <f>VLOOKUP(A2689&amp;"|"&amp;"Fall"&amp;"|"&amp;"Reading",kipp_maps!H:L,5,FALSE)</f>
        <v>16</v>
      </c>
      <c r="V2689">
        <f t="shared" si="166"/>
        <v>45</v>
      </c>
      <c r="W2689">
        <f t="shared" si="167"/>
        <v>29</v>
      </c>
    </row>
    <row r="2690" spans="1:23" x14ac:dyDescent="0.25">
      <c r="A2690">
        <v>18960</v>
      </c>
      <c r="B2690" t="str">
        <f>VLOOKUP(A2690,kipp_maps!A:B,2,FALSE)</f>
        <v>School E</v>
      </c>
      <c r="C2690">
        <f>VLOOKUP(A2690,kipp_maps!A:C,3,FALSE)</f>
        <v>0</v>
      </c>
      <c r="D2690">
        <f>VLOOKUP(A2690,kipp_maps!A:D,4,FALSE)</f>
        <v>2019</v>
      </c>
      <c r="E2690" t="str">
        <f>VLOOKUP(A2690,kipp_maps!A:E,5,FALSE)</f>
        <v>GenEd</v>
      </c>
      <c r="F2690">
        <f>VLOOKUP(A2690&amp;"|"&amp;"Fall"&amp;"|"&amp;"Math",kipp_maps!H:I,2,FALSE)</f>
        <v>125</v>
      </c>
      <c r="G2690">
        <f>VLOOKUP(A2690&amp;"|"&amp;"Fall"&amp;"|"&amp;"Math",kipp_maps!H:J,3,FALSE)</f>
        <v>16</v>
      </c>
      <c r="H2690">
        <f>VLOOKUP(A2690&amp;"|"&amp;"Fall"&amp;"|"&amp;"Math",kipp_maps!H:K,4,FALSE)</f>
        <v>1</v>
      </c>
      <c r="I2690">
        <f>VLOOKUP(A2690&amp;"|"&amp;"Spring"&amp;"|"&amp;"Math",kipp_maps!H:I,2,FALSE)</f>
        <v>145</v>
      </c>
      <c r="J2690">
        <f>VLOOKUP(A2690&amp;"|"&amp;"Spring"&amp;"|"&amp;"Math",kipp_maps!H:J,3,FALSE)</f>
        <v>15</v>
      </c>
      <c r="K2690">
        <f>VLOOKUP(A2690&amp;"|"&amp;"Spring"&amp;"|"&amp;"Math",kipp_maps!H:K,4,FALSE)</f>
        <v>1</v>
      </c>
      <c r="L2690">
        <f>VLOOKUP(A2690&amp;"|"&amp;"Fall"&amp;"|"&amp;"Math",kipp_maps!H:L,5,FALSE)</f>
        <v>22</v>
      </c>
      <c r="M2690">
        <f t="shared" si="164"/>
        <v>20</v>
      </c>
      <c r="N2690">
        <f t="shared" si="165"/>
        <v>-2</v>
      </c>
      <c r="O2690">
        <f>VLOOKUP(A2690&amp;"|"&amp;"Fall"&amp;"|"&amp;"Reading",kipp_maps!H:I,2,FALSE)</f>
        <v>129</v>
      </c>
      <c r="P2690">
        <f>VLOOKUP(A2690&amp;"|"&amp;"Fall"&amp;"|"&amp;"Reading",kipp_maps!H:J,3,FALSE)</f>
        <v>19</v>
      </c>
      <c r="Q2690">
        <f>VLOOKUP(A2690&amp;"|"&amp;"Fall"&amp;"|"&amp;"Reading",kipp_maps!H:K,4,FALSE)</f>
        <v>1</v>
      </c>
      <c r="R2690">
        <f>VLOOKUP(A2690&amp;"|"&amp;"Spring"&amp;"|"&amp;"Reading",kipp_maps!H:I,2,FALSE)</f>
        <v>148</v>
      </c>
      <c r="S2690">
        <f>VLOOKUP(A2690&amp;"|"&amp;"Spring"&amp;"|"&amp;"Reading",kipp_maps!H:J,3,FALSE)</f>
        <v>21</v>
      </c>
      <c r="T2690">
        <f>VLOOKUP(A2690&amp;"|"&amp;"Spring"&amp;"|"&amp;"Reading",kipp_maps!H:K,4,FALSE)</f>
        <v>1</v>
      </c>
      <c r="U2690">
        <f>VLOOKUP(A2690&amp;"|"&amp;"Fall"&amp;"|"&amp;"Reading",kipp_maps!H:L,5,FALSE)</f>
        <v>20</v>
      </c>
      <c r="V2690">
        <f t="shared" si="166"/>
        <v>19</v>
      </c>
      <c r="W2690">
        <f t="shared" si="167"/>
        <v>-1</v>
      </c>
    </row>
    <row r="2691" spans="1:23" x14ac:dyDescent="0.25">
      <c r="A2691">
        <v>20187</v>
      </c>
      <c r="B2691" t="str">
        <f>VLOOKUP(A2691,kipp_maps!A:B,2,FALSE)</f>
        <v>School E</v>
      </c>
      <c r="C2691">
        <f>VLOOKUP(A2691,kipp_maps!A:C,3,FALSE)</f>
        <v>0</v>
      </c>
      <c r="D2691">
        <f>VLOOKUP(A2691,kipp_maps!A:D,4,FALSE)</f>
        <v>2019</v>
      </c>
      <c r="E2691" t="str">
        <f>VLOOKUP(A2691,kipp_maps!A:E,5,FALSE)</f>
        <v>GenEd</v>
      </c>
      <c r="F2691">
        <f>VLOOKUP(A2691&amp;"|"&amp;"Fall"&amp;"|"&amp;"Math",kipp_maps!H:I,2,FALSE)</f>
        <v>141</v>
      </c>
      <c r="G2691">
        <f>VLOOKUP(A2691&amp;"|"&amp;"Fall"&amp;"|"&amp;"Math",kipp_maps!H:J,3,FALSE)</f>
        <v>53</v>
      </c>
      <c r="H2691">
        <f>VLOOKUP(A2691&amp;"|"&amp;"Fall"&amp;"|"&amp;"Math",kipp_maps!H:K,4,FALSE)</f>
        <v>3</v>
      </c>
      <c r="I2691">
        <f>VLOOKUP(A2691&amp;"|"&amp;"Spring"&amp;"|"&amp;"Math",kipp_maps!H:I,2,FALSE)</f>
        <v>180</v>
      </c>
      <c r="J2691">
        <f>VLOOKUP(A2691&amp;"|"&amp;"Spring"&amp;"|"&amp;"Math",kipp_maps!H:J,3,FALSE)</f>
        <v>94</v>
      </c>
      <c r="K2691">
        <f>VLOOKUP(A2691&amp;"|"&amp;"Spring"&amp;"|"&amp;"Math",kipp_maps!H:K,4,FALSE)</f>
        <v>4</v>
      </c>
      <c r="L2691">
        <f>VLOOKUP(A2691&amp;"|"&amp;"Fall"&amp;"|"&amp;"Math",kipp_maps!H:L,5,FALSE)</f>
        <v>19</v>
      </c>
      <c r="M2691">
        <f t="shared" ref="M2691:M2754" si="168">I2691-F2691</f>
        <v>39</v>
      </c>
      <c r="N2691">
        <f t="shared" ref="N2691:N2754" si="169">M2691-L2691</f>
        <v>20</v>
      </c>
      <c r="O2691">
        <f>VLOOKUP(A2691&amp;"|"&amp;"Fall"&amp;"|"&amp;"Reading",kipp_maps!H:I,2,FALSE)</f>
        <v>147</v>
      </c>
      <c r="P2691">
        <f>VLOOKUP(A2691&amp;"|"&amp;"Fall"&amp;"|"&amp;"Reading",kipp_maps!H:J,3,FALSE)</f>
        <v>67</v>
      </c>
      <c r="Q2691">
        <f>VLOOKUP(A2691&amp;"|"&amp;"Fall"&amp;"|"&amp;"Reading",kipp_maps!H:K,4,FALSE)</f>
        <v>3</v>
      </c>
      <c r="R2691">
        <f>VLOOKUP(A2691&amp;"|"&amp;"Spring"&amp;"|"&amp;"Reading",kipp_maps!H:I,2,FALSE)</f>
        <v>182</v>
      </c>
      <c r="S2691">
        <f>VLOOKUP(A2691&amp;"|"&amp;"Spring"&amp;"|"&amp;"Reading",kipp_maps!H:J,3,FALSE)</f>
        <v>97</v>
      </c>
      <c r="T2691">
        <f>VLOOKUP(A2691&amp;"|"&amp;"Spring"&amp;"|"&amp;"Reading",kipp_maps!H:K,4,FALSE)</f>
        <v>4</v>
      </c>
      <c r="U2691">
        <f>VLOOKUP(A2691&amp;"|"&amp;"Fall"&amp;"|"&amp;"Reading",kipp_maps!H:L,5,FALSE)</f>
        <v>16</v>
      </c>
      <c r="V2691">
        <f t="shared" ref="V2691:V2754" si="170">R2691-O2691</f>
        <v>35</v>
      </c>
      <c r="W2691">
        <f t="shared" ref="W2691:W2754" si="171">V2691-U2691</f>
        <v>19</v>
      </c>
    </row>
    <row r="2692" spans="1:23" x14ac:dyDescent="0.25">
      <c r="A2692">
        <v>19419</v>
      </c>
      <c r="B2692" t="str">
        <f>VLOOKUP(A2692,kipp_maps!A:B,2,FALSE)</f>
        <v>School G</v>
      </c>
      <c r="C2692">
        <f>VLOOKUP(A2692,kipp_maps!A:C,3,FALSE)</f>
        <v>0</v>
      </c>
      <c r="D2692">
        <f>VLOOKUP(A2692,kipp_maps!A:D,4,FALSE)</f>
        <v>2019</v>
      </c>
      <c r="E2692" t="str">
        <f>VLOOKUP(A2692,kipp_maps!A:E,5,FALSE)</f>
        <v>GenEd</v>
      </c>
      <c r="F2692">
        <f>VLOOKUP(A2692&amp;"|"&amp;"Fall"&amp;"|"&amp;"Math",kipp_maps!H:I,2,FALSE)</f>
        <v>131</v>
      </c>
      <c r="G2692">
        <f>VLOOKUP(A2692&amp;"|"&amp;"Fall"&amp;"|"&amp;"Math",kipp_maps!H:J,3,FALSE)</f>
        <v>27</v>
      </c>
      <c r="H2692">
        <f>VLOOKUP(A2692&amp;"|"&amp;"Fall"&amp;"|"&amp;"Math",kipp_maps!H:K,4,FALSE)</f>
        <v>2</v>
      </c>
      <c r="I2692">
        <f>VLOOKUP(A2692&amp;"|"&amp;"Spring"&amp;"|"&amp;"Math",kipp_maps!H:I,2,FALSE)</f>
        <v>163</v>
      </c>
      <c r="J2692">
        <f>VLOOKUP(A2692&amp;"|"&amp;"Spring"&amp;"|"&amp;"Math",kipp_maps!H:J,3,FALSE)</f>
        <v>61</v>
      </c>
      <c r="K2692">
        <f>VLOOKUP(A2692&amp;"|"&amp;"Spring"&amp;"|"&amp;"Math",kipp_maps!H:K,4,FALSE)</f>
        <v>3</v>
      </c>
      <c r="L2692">
        <f>VLOOKUP(A2692&amp;"|"&amp;"Fall"&amp;"|"&amp;"Math",kipp_maps!H:L,5,FALSE)</f>
        <v>21</v>
      </c>
      <c r="M2692">
        <f t="shared" si="168"/>
        <v>32</v>
      </c>
      <c r="N2692">
        <f t="shared" si="169"/>
        <v>11</v>
      </c>
      <c r="O2692">
        <f>VLOOKUP(A2692&amp;"|"&amp;"Fall"&amp;"|"&amp;"Reading",kipp_maps!H:I,2,FALSE)</f>
        <v>137</v>
      </c>
      <c r="P2692">
        <f>VLOOKUP(A2692&amp;"|"&amp;"Fall"&amp;"|"&amp;"Reading",kipp_maps!H:J,3,FALSE)</f>
        <v>38</v>
      </c>
      <c r="Q2692">
        <f>VLOOKUP(A2692&amp;"|"&amp;"Fall"&amp;"|"&amp;"Reading",kipp_maps!H:K,4,FALSE)</f>
        <v>2</v>
      </c>
      <c r="R2692">
        <f>VLOOKUP(A2692&amp;"|"&amp;"Spring"&amp;"|"&amp;"Reading",kipp_maps!H:I,2,FALSE)</f>
        <v>152</v>
      </c>
      <c r="S2692">
        <f>VLOOKUP(A2692&amp;"|"&amp;"Spring"&amp;"|"&amp;"Reading",kipp_maps!H:J,3,FALSE)</f>
        <v>31</v>
      </c>
      <c r="T2692">
        <f>VLOOKUP(A2692&amp;"|"&amp;"Spring"&amp;"|"&amp;"Reading",kipp_maps!H:K,4,FALSE)</f>
        <v>2</v>
      </c>
      <c r="U2692">
        <f>VLOOKUP(A2692&amp;"|"&amp;"Fall"&amp;"|"&amp;"Reading",kipp_maps!H:L,5,FALSE)</f>
        <v>18</v>
      </c>
      <c r="V2692">
        <f t="shared" si="170"/>
        <v>15</v>
      </c>
      <c r="W2692">
        <f t="shared" si="171"/>
        <v>-3</v>
      </c>
    </row>
    <row r="2693" spans="1:23" x14ac:dyDescent="0.25">
      <c r="A2693">
        <v>21029</v>
      </c>
      <c r="B2693" t="str">
        <f>VLOOKUP(A2693,kipp_maps!A:B,2,FALSE)</f>
        <v>School E</v>
      </c>
      <c r="C2693">
        <f>VLOOKUP(A2693,kipp_maps!A:C,3,FALSE)</f>
        <v>0</v>
      </c>
      <c r="D2693">
        <f>VLOOKUP(A2693,kipp_maps!A:D,4,FALSE)</f>
        <v>2019</v>
      </c>
      <c r="E2693" t="str">
        <f>VLOOKUP(A2693,kipp_maps!A:E,5,FALSE)</f>
        <v>GenEd</v>
      </c>
      <c r="F2693">
        <f>VLOOKUP(A2693&amp;"|"&amp;"Fall"&amp;"|"&amp;"Math",kipp_maps!H:I,2,FALSE)</f>
        <v>140</v>
      </c>
      <c r="G2693">
        <f>VLOOKUP(A2693&amp;"|"&amp;"Fall"&amp;"|"&amp;"Math",kipp_maps!H:J,3,FALSE)</f>
        <v>50</v>
      </c>
      <c r="H2693">
        <f>VLOOKUP(A2693&amp;"|"&amp;"Fall"&amp;"|"&amp;"Math",kipp_maps!H:K,4,FALSE)</f>
        <v>3</v>
      </c>
      <c r="I2693">
        <f>VLOOKUP(A2693&amp;"|"&amp;"Spring"&amp;"|"&amp;"Math",kipp_maps!H:I,2,FALSE)</f>
        <v>163</v>
      </c>
      <c r="J2693">
        <f>VLOOKUP(A2693&amp;"|"&amp;"Spring"&amp;"|"&amp;"Math",kipp_maps!H:J,3,FALSE)</f>
        <v>61</v>
      </c>
      <c r="K2693">
        <f>VLOOKUP(A2693&amp;"|"&amp;"Spring"&amp;"|"&amp;"Math",kipp_maps!H:K,4,FALSE)</f>
        <v>3</v>
      </c>
      <c r="L2693">
        <f>VLOOKUP(A2693&amp;"|"&amp;"Fall"&amp;"|"&amp;"Math",kipp_maps!H:L,5,FALSE)</f>
        <v>19</v>
      </c>
      <c r="M2693">
        <f t="shared" si="168"/>
        <v>23</v>
      </c>
      <c r="N2693">
        <f t="shared" si="169"/>
        <v>4</v>
      </c>
      <c r="O2693">
        <f>VLOOKUP(A2693&amp;"|"&amp;"Fall"&amp;"|"&amp;"Reading",kipp_maps!H:I,2,FALSE)</f>
        <v>142</v>
      </c>
      <c r="P2693">
        <f>VLOOKUP(A2693&amp;"|"&amp;"Fall"&amp;"|"&amp;"Reading",kipp_maps!H:J,3,FALSE)</f>
        <v>53</v>
      </c>
      <c r="Q2693">
        <f>VLOOKUP(A2693&amp;"|"&amp;"Fall"&amp;"|"&amp;"Reading",kipp_maps!H:K,4,FALSE)</f>
        <v>3</v>
      </c>
      <c r="R2693">
        <f>VLOOKUP(A2693&amp;"|"&amp;"Spring"&amp;"|"&amp;"Reading",kipp_maps!H:I,2,FALSE)</f>
        <v>158</v>
      </c>
      <c r="S2693">
        <f>VLOOKUP(A2693&amp;"|"&amp;"Spring"&amp;"|"&amp;"Reading",kipp_maps!H:J,3,FALSE)</f>
        <v>50</v>
      </c>
      <c r="T2693">
        <f>VLOOKUP(A2693&amp;"|"&amp;"Spring"&amp;"|"&amp;"Reading",kipp_maps!H:K,4,FALSE)</f>
        <v>3</v>
      </c>
      <c r="U2693">
        <f>VLOOKUP(A2693&amp;"|"&amp;"Fall"&amp;"|"&amp;"Reading",kipp_maps!H:L,5,FALSE)</f>
        <v>17</v>
      </c>
      <c r="V2693">
        <f t="shared" si="170"/>
        <v>16</v>
      </c>
      <c r="W2693">
        <f t="shared" si="171"/>
        <v>-1</v>
      </c>
    </row>
    <row r="2694" spans="1:23" x14ac:dyDescent="0.25">
      <c r="A2694">
        <v>22300</v>
      </c>
      <c r="B2694" t="str">
        <f>VLOOKUP(A2694,kipp_maps!A:B,2,FALSE)</f>
        <v>School E</v>
      </c>
      <c r="C2694">
        <f>VLOOKUP(A2694,kipp_maps!A:C,3,FALSE)</f>
        <v>0</v>
      </c>
      <c r="D2694">
        <f>VLOOKUP(A2694,kipp_maps!A:D,4,FALSE)</f>
        <v>2019</v>
      </c>
      <c r="E2694" t="str">
        <f>VLOOKUP(A2694,kipp_maps!A:E,5,FALSE)</f>
        <v>GenEd</v>
      </c>
      <c r="F2694">
        <f>VLOOKUP(A2694&amp;"|"&amp;"Fall"&amp;"|"&amp;"Math",kipp_maps!H:I,2,FALSE)</f>
        <v>136</v>
      </c>
      <c r="G2694">
        <f>VLOOKUP(A2694&amp;"|"&amp;"Fall"&amp;"|"&amp;"Math",kipp_maps!H:J,3,FALSE)</f>
        <v>39</v>
      </c>
      <c r="H2694">
        <f>VLOOKUP(A2694&amp;"|"&amp;"Fall"&amp;"|"&amp;"Math",kipp_maps!H:K,4,FALSE)</f>
        <v>2</v>
      </c>
      <c r="I2694">
        <f>VLOOKUP(A2694&amp;"|"&amp;"Spring"&amp;"|"&amp;"Math",kipp_maps!H:I,2,FALSE)</f>
        <v>165</v>
      </c>
      <c r="J2694">
        <f>VLOOKUP(A2694&amp;"|"&amp;"Spring"&amp;"|"&amp;"Math",kipp_maps!H:J,3,FALSE)</f>
        <v>67</v>
      </c>
      <c r="K2694">
        <f>VLOOKUP(A2694&amp;"|"&amp;"Spring"&amp;"|"&amp;"Math",kipp_maps!H:K,4,FALSE)</f>
        <v>3</v>
      </c>
      <c r="L2694">
        <f>VLOOKUP(A2694&amp;"|"&amp;"Fall"&amp;"|"&amp;"Math",kipp_maps!H:L,5,FALSE)</f>
        <v>20</v>
      </c>
      <c r="M2694">
        <f t="shared" si="168"/>
        <v>29</v>
      </c>
      <c r="N2694">
        <f t="shared" si="169"/>
        <v>9</v>
      </c>
      <c r="O2694">
        <f>VLOOKUP(A2694&amp;"|"&amp;"Fall"&amp;"|"&amp;"Reading",kipp_maps!H:I,2,FALSE)</f>
        <v>140</v>
      </c>
      <c r="P2694">
        <f>VLOOKUP(A2694&amp;"|"&amp;"Fall"&amp;"|"&amp;"Reading",kipp_maps!H:J,3,FALSE)</f>
        <v>47</v>
      </c>
      <c r="Q2694">
        <f>VLOOKUP(A2694&amp;"|"&amp;"Fall"&amp;"|"&amp;"Reading",kipp_maps!H:K,4,FALSE)</f>
        <v>2</v>
      </c>
      <c r="R2694">
        <f>VLOOKUP(A2694&amp;"|"&amp;"Spring"&amp;"|"&amp;"Reading",kipp_maps!H:I,2,FALSE)</f>
        <v>160</v>
      </c>
      <c r="S2694">
        <f>VLOOKUP(A2694&amp;"|"&amp;"Spring"&amp;"|"&amp;"Reading",kipp_maps!H:J,3,FALSE)</f>
        <v>56</v>
      </c>
      <c r="T2694">
        <f>VLOOKUP(A2694&amp;"|"&amp;"Spring"&amp;"|"&amp;"Reading",kipp_maps!H:K,4,FALSE)</f>
        <v>3</v>
      </c>
      <c r="U2694">
        <f>VLOOKUP(A2694&amp;"|"&amp;"Fall"&amp;"|"&amp;"Reading",kipp_maps!H:L,5,FALSE)</f>
        <v>17</v>
      </c>
      <c r="V2694">
        <f t="shared" si="170"/>
        <v>20</v>
      </c>
      <c r="W2694">
        <f t="shared" si="171"/>
        <v>3</v>
      </c>
    </row>
    <row r="2695" spans="1:23" x14ac:dyDescent="0.25">
      <c r="A2695">
        <v>21236</v>
      </c>
      <c r="B2695" t="str">
        <f>VLOOKUP(A2695,kipp_maps!A:B,2,FALSE)</f>
        <v>School E</v>
      </c>
      <c r="C2695">
        <f>VLOOKUP(A2695,kipp_maps!A:C,3,FALSE)</f>
        <v>0</v>
      </c>
      <c r="D2695">
        <f>VLOOKUP(A2695,kipp_maps!A:D,4,FALSE)</f>
        <v>2019</v>
      </c>
      <c r="E2695" t="str">
        <f>VLOOKUP(A2695,kipp_maps!A:E,5,FALSE)</f>
        <v>GenEd</v>
      </c>
      <c r="F2695">
        <f>VLOOKUP(A2695&amp;"|"&amp;"Fall"&amp;"|"&amp;"Math",kipp_maps!H:I,2,FALSE)</f>
        <v>139</v>
      </c>
      <c r="G2695">
        <f>VLOOKUP(A2695&amp;"|"&amp;"Fall"&amp;"|"&amp;"Math",kipp_maps!H:J,3,FALSE)</f>
        <v>47</v>
      </c>
      <c r="H2695">
        <f>VLOOKUP(A2695&amp;"|"&amp;"Fall"&amp;"|"&amp;"Math",kipp_maps!H:K,4,FALSE)</f>
        <v>2</v>
      </c>
      <c r="I2695">
        <f>VLOOKUP(A2695&amp;"|"&amp;"Spring"&amp;"|"&amp;"Math",kipp_maps!H:I,2,FALSE)</f>
        <v>167</v>
      </c>
      <c r="J2695">
        <f>VLOOKUP(A2695&amp;"|"&amp;"Spring"&amp;"|"&amp;"Math",kipp_maps!H:J,3,FALSE)</f>
        <v>72</v>
      </c>
      <c r="K2695">
        <f>VLOOKUP(A2695&amp;"|"&amp;"Spring"&amp;"|"&amp;"Math",kipp_maps!H:K,4,FALSE)</f>
        <v>3</v>
      </c>
      <c r="L2695">
        <f>VLOOKUP(A2695&amp;"|"&amp;"Fall"&amp;"|"&amp;"Math",kipp_maps!H:L,5,FALSE)</f>
        <v>19</v>
      </c>
      <c r="M2695">
        <f t="shared" si="168"/>
        <v>28</v>
      </c>
      <c r="N2695">
        <f t="shared" si="169"/>
        <v>9</v>
      </c>
      <c r="O2695">
        <f>VLOOKUP(A2695&amp;"|"&amp;"Fall"&amp;"|"&amp;"Reading",kipp_maps!H:I,2,FALSE)</f>
        <v>152</v>
      </c>
      <c r="P2695">
        <f>VLOOKUP(A2695&amp;"|"&amp;"Fall"&amp;"|"&amp;"Reading",kipp_maps!H:J,3,FALSE)</f>
        <v>79</v>
      </c>
      <c r="Q2695">
        <f>VLOOKUP(A2695&amp;"|"&amp;"Fall"&amp;"|"&amp;"Reading",kipp_maps!H:K,4,FALSE)</f>
        <v>4</v>
      </c>
      <c r="R2695">
        <f>VLOOKUP(A2695&amp;"|"&amp;"Spring"&amp;"|"&amp;"Reading",kipp_maps!H:I,2,FALSE)</f>
        <v>158</v>
      </c>
      <c r="S2695">
        <f>VLOOKUP(A2695&amp;"|"&amp;"Spring"&amp;"|"&amp;"Reading",kipp_maps!H:J,3,FALSE)</f>
        <v>50</v>
      </c>
      <c r="T2695">
        <f>VLOOKUP(A2695&amp;"|"&amp;"Spring"&amp;"|"&amp;"Reading",kipp_maps!H:K,4,FALSE)</f>
        <v>3</v>
      </c>
      <c r="U2695">
        <f>VLOOKUP(A2695&amp;"|"&amp;"Fall"&amp;"|"&amp;"Reading",kipp_maps!H:L,5,FALSE)</f>
        <v>15</v>
      </c>
      <c r="V2695">
        <f t="shared" si="170"/>
        <v>6</v>
      </c>
      <c r="W2695">
        <f t="shared" si="171"/>
        <v>-9</v>
      </c>
    </row>
    <row r="2696" spans="1:23" x14ac:dyDescent="0.25">
      <c r="A2696">
        <v>14139</v>
      </c>
      <c r="B2696" t="str">
        <f>VLOOKUP(A2696,kipp_maps!A:B,2,FALSE)</f>
        <v>School E</v>
      </c>
      <c r="C2696">
        <f>VLOOKUP(A2696,kipp_maps!A:C,3,FALSE)</f>
        <v>0</v>
      </c>
      <c r="D2696">
        <f>VLOOKUP(A2696,kipp_maps!A:D,4,FALSE)</f>
        <v>2019</v>
      </c>
      <c r="E2696" t="str">
        <f>VLOOKUP(A2696,kipp_maps!A:E,5,FALSE)</f>
        <v>GenEd</v>
      </c>
      <c r="F2696">
        <f>VLOOKUP(A2696&amp;"|"&amp;"Fall"&amp;"|"&amp;"Math",kipp_maps!H:I,2,FALSE)</f>
        <v>126</v>
      </c>
      <c r="G2696">
        <f>VLOOKUP(A2696&amp;"|"&amp;"Fall"&amp;"|"&amp;"Math",kipp_maps!H:J,3,FALSE)</f>
        <v>18</v>
      </c>
      <c r="H2696">
        <f>VLOOKUP(A2696&amp;"|"&amp;"Fall"&amp;"|"&amp;"Math",kipp_maps!H:K,4,FALSE)</f>
        <v>1</v>
      </c>
      <c r="I2696">
        <f>VLOOKUP(A2696&amp;"|"&amp;"Spring"&amp;"|"&amp;"Math",kipp_maps!H:I,2,FALSE)</f>
        <v>157</v>
      </c>
      <c r="J2696">
        <f>VLOOKUP(A2696&amp;"|"&amp;"Spring"&amp;"|"&amp;"Math",kipp_maps!H:J,3,FALSE)</f>
        <v>44</v>
      </c>
      <c r="K2696">
        <f>VLOOKUP(A2696&amp;"|"&amp;"Spring"&amp;"|"&amp;"Math",kipp_maps!H:K,4,FALSE)</f>
        <v>2</v>
      </c>
      <c r="L2696">
        <f>VLOOKUP(A2696&amp;"|"&amp;"Fall"&amp;"|"&amp;"Math",kipp_maps!H:L,5,FALSE)</f>
        <v>22</v>
      </c>
      <c r="M2696">
        <f t="shared" si="168"/>
        <v>31</v>
      </c>
      <c r="N2696">
        <f t="shared" si="169"/>
        <v>9</v>
      </c>
      <c r="O2696">
        <f>VLOOKUP(A2696&amp;"|"&amp;"Fall"&amp;"|"&amp;"Reading",kipp_maps!H:I,2,FALSE)</f>
        <v>135</v>
      </c>
      <c r="P2696">
        <f>VLOOKUP(A2696&amp;"|"&amp;"Fall"&amp;"|"&amp;"Reading",kipp_maps!H:J,3,FALSE)</f>
        <v>33</v>
      </c>
      <c r="Q2696">
        <f>VLOOKUP(A2696&amp;"|"&amp;"Fall"&amp;"|"&amp;"Reading",kipp_maps!H:K,4,FALSE)</f>
        <v>2</v>
      </c>
      <c r="R2696">
        <f>VLOOKUP(A2696&amp;"|"&amp;"Spring"&amp;"|"&amp;"Reading",kipp_maps!H:I,2,FALSE)</f>
        <v>149</v>
      </c>
      <c r="S2696">
        <f>VLOOKUP(A2696&amp;"|"&amp;"Spring"&amp;"|"&amp;"Reading",kipp_maps!H:J,3,FALSE)</f>
        <v>24</v>
      </c>
      <c r="T2696">
        <f>VLOOKUP(A2696&amp;"|"&amp;"Spring"&amp;"|"&amp;"Reading",kipp_maps!H:K,4,FALSE)</f>
        <v>1</v>
      </c>
      <c r="U2696">
        <f>VLOOKUP(A2696&amp;"|"&amp;"Fall"&amp;"|"&amp;"Reading",kipp_maps!H:L,5,FALSE)</f>
        <v>18</v>
      </c>
      <c r="V2696">
        <f t="shared" si="170"/>
        <v>14</v>
      </c>
      <c r="W2696">
        <f t="shared" si="171"/>
        <v>-4</v>
      </c>
    </row>
    <row r="2697" spans="1:23" x14ac:dyDescent="0.25">
      <c r="A2697">
        <v>22609</v>
      </c>
      <c r="B2697" t="str">
        <f>VLOOKUP(A2697,kipp_maps!A:B,2,FALSE)</f>
        <v>School E</v>
      </c>
      <c r="C2697">
        <f>VLOOKUP(A2697,kipp_maps!A:C,3,FALSE)</f>
        <v>0</v>
      </c>
      <c r="D2697">
        <f>VLOOKUP(A2697,kipp_maps!A:D,4,FALSE)</f>
        <v>2019</v>
      </c>
      <c r="E2697" t="str">
        <f>VLOOKUP(A2697,kipp_maps!A:E,5,FALSE)</f>
        <v>GenEd</v>
      </c>
      <c r="F2697">
        <f>VLOOKUP(A2697&amp;"|"&amp;"Fall"&amp;"|"&amp;"Math",kipp_maps!H:I,2,FALSE)</f>
        <v>133</v>
      </c>
      <c r="G2697">
        <f>VLOOKUP(A2697&amp;"|"&amp;"Fall"&amp;"|"&amp;"Math",kipp_maps!H:J,3,FALSE)</f>
        <v>32</v>
      </c>
      <c r="H2697">
        <f>VLOOKUP(A2697&amp;"|"&amp;"Fall"&amp;"|"&amp;"Math",kipp_maps!H:K,4,FALSE)</f>
        <v>2</v>
      </c>
      <c r="I2697">
        <f>VLOOKUP(A2697&amp;"|"&amp;"Spring"&amp;"|"&amp;"Math",kipp_maps!H:I,2,FALSE)</f>
        <v>161</v>
      </c>
      <c r="J2697">
        <f>VLOOKUP(A2697&amp;"|"&amp;"Spring"&amp;"|"&amp;"Math",kipp_maps!H:J,3,FALSE)</f>
        <v>55</v>
      </c>
      <c r="K2697">
        <f>VLOOKUP(A2697&amp;"|"&amp;"Spring"&amp;"|"&amp;"Math",kipp_maps!H:K,4,FALSE)</f>
        <v>3</v>
      </c>
      <c r="L2697">
        <f>VLOOKUP(A2697&amp;"|"&amp;"Fall"&amp;"|"&amp;"Math",kipp_maps!H:L,5,FALSE)</f>
        <v>21</v>
      </c>
      <c r="M2697">
        <f t="shared" si="168"/>
        <v>28</v>
      </c>
      <c r="N2697">
        <f t="shared" si="169"/>
        <v>7</v>
      </c>
      <c r="O2697">
        <f>VLOOKUP(A2697&amp;"|"&amp;"Fall"&amp;"|"&amp;"Reading",kipp_maps!H:I,2,FALSE)</f>
        <v>146</v>
      </c>
      <c r="P2697">
        <f>VLOOKUP(A2697&amp;"|"&amp;"Fall"&amp;"|"&amp;"Reading",kipp_maps!H:J,3,FALSE)</f>
        <v>64</v>
      </c>
      <c r="Q2697">
        <f>VLOOKUP(A2697&amp;"|"&amp;"Fall"&amp;"|"&amp;"Reading",kipp_maps!H:K,4,FALSE)</f>
        <v>3</v>
      </c>
      <c r="R2697">
        <f>VLOOKUP(A2697&amp;"|"&amp;"Spring"&amp;"|"&amp;"Reading",kipp_maps!H:I,2,FALSE)</f>
        <v>163</v>
      </c>
      <c r="S2697">
        <f>VLOOKUP(A2697&amp;"|"&amp;"Spring"&amp;"|"&amp;"Reading",kipp_maps!H:J,3,FALSE)</f>
        <v>65</v>
      </c>
      <c r="T2697">
        <f>VLOOKUP(A2697&amp;"|"&amp;"Spring"&amp;"|"&amp;"Reading",kipp_maps!H:K,4,FALSE)</f>
        <v>3</v>
      </c>
      <c r="U2697">
        <f>VLOOKUP(A2697&amp;"|"&amp;"Fall"&amp;"|"&amp;"Reading",kipp_maps!H:L,5,FALSE)</f>
        <v>16</v>
      </c>
      <c r="V2697">
        <f t="shared" si="170"/>
        <v>17</v>
      </c>
      <c r="W2697">
        <f t="shared" si="171"/>
        <v>1</v>
      </c>
    </row>
    <row r="2698" spans="1:23" x14ac:dyDescent="0.25">
      <c r="A2698">
        <v>27821</v>
      </c>
      <c r="B2698" t="str">
        <f>VLOOKUP(A2698,kipp_maps!A:B,2,FALSE)</f>
        <v>School E</v>
      </c>
      <c r="C2698">
        <f>VLOOKUP(A2698,kipp_maps!A:C,3,FALSE)</f>
        <v>0</v>
      </c>
      <c r="D2698">
        <f>VLOOKUP(A2698,kipp_maps!A:D,4,FALSE)</f>
        <v>2019</v>
      </c>
      <c r="E2698" t="str">
        <f>VLOOKUP(A2698,kipp_maps!A:E,5,FALSE)</f>
        <v>GenEd</v>
      </c>
      <c r="F2698">
        <f>VLOOKUP(A2698&amp;"|"&amp;"Fall"&amp;"|"&amp;"Math",kipp_maps!H:I,2,FALSE)</f>
        <v>143</v>
      </c>
      <c r="G2698">
        <f>VLOOKUP(A2698&amp;"|"&amp;"Fall"&amp;"|"&amp;"Math",kipp_maps!H:J,3,FALSE)</f>
        <v>58</v>
      </c>
      <c r="H2698">
        <f>VLOOKUP(A2698&amp;"|"&amp;"Fall"&amp;"|"&amp;"Math",kipp_maps!H:K,4,FALSE)</f>
        <v>3</v>
      </c>
      <c r="I2698">
        <f>VLOOKUP(A2698&amp;"|"&amp;"Spring"&amp;"|"&amp;"Math",kipp_maps!H:I,2,FALSE)</f>
        <v>188</v>
      </c>
      <c r="J2698">
        <f>VLOOKUP(A2698&amp;"|"&amp;"Spring"&amp;"|"&amp;"Math",kipp_maps!H:J,3,FALSE)</f>
        <v>98</v>
      </c>
      <c r="K2698">
        <f>VLOOKUP(A2698&amp;"|"&amp;"Spring"&amp;"|"&amp;"Math",kipp_maps!H:K,4,FALSE)</f>
        <v>4</v>
      </c>
      <c r="L2698">
        <f>VLOOKUP(A2698&amp;"|"&amp;"Fall"&amp;"|"&amp;"Math",kipp_maps!H:L,5,FALSE)</f>
        <v>18</v>
      </c>
      <c r="M2698">
        <f t="shared" si="168"/>
        <v>45</v>
      </c>
      <c r="N2698">
        <f t="shared" si="169"/>
        <v>27</v>
      </c>
      <c r="O2698">
        <f>VLOOKUP(A2698&amp;"|"&amp;"Fall"&amp;"|"&amp;"Reading",kipp_maps!H:I,2,FALSE)</f>
        <v>141</v>
      </c>
      <c r="P2698">
        <f>VLOOKUP(A2698&amp;"|"&amp;"Fall"&amp;"|"&amp;"Reading",kipp_maps!H:J,3,FALSE)</f>
        <v>50</v>
      </c>
      <c r="Q2698">
        <f>VLOOKUP(A2698&amp;"|"&amp;"Fall"&amp;"|"&amp;"Reading",kipp_maps!H:K,4,FALSE)</f>
        <v>3</v>
      </c>
      <c r="R2698">
        <f>VLOOKUP(A2698&amp;"|"&amp;"Spring"&amp;"|"&amp;"Reading",kipp_maps!H:I,2,FALSE)</f>
        <v>177</v>
      </c>
      <c r="S2698">
        <f>VLOOKUP(A2698&amp;"|"&amp;"Spring"&amp;"|"&amp;"Reading",kipp_maps!H:J,3,FALSE)</f>
        <v>93</v>
      </c>
      <c r="T2698">
        <f>VLOOKUP(A2698&amp;"|"&amp;"Spring"&amp;"|"&amp;"Reading",kipp_maps!H:K,4,FALSE)</f>
        <v>4</v>
      </c>
      <c r="U2698">
        <f>VLOOKUP(A2698&amp;"|"&amp;"Fall"&amp;"|"&amp;"Reading",kipp_maps!H:L,5,FALSE)</f>
        <v>17</v>
      </c>
      <c r="V2698">
        <f t="shared" si="170"/>
        <v>36</v>
      </c>
      <c r="W2698">
        <f t="shared" si="171"/>
        <v>19</v>
      </c>
    </row>
    <row r="2699" spans="1:23" x14ac:dyDescent="0.25">
      <c r="A2699">
        <v>25622</v>
      </c>
      <c r="B2699" t="str">
        <f>VLOOKUP(A2699,kipp_maps!A:B,2,FALSE)</f>
        <v>School E</v>
      </c>
      <c r="C2699">
        <f>VLOOKUP(A2699,kipp_maps!A:C,3,FALSE)</f>
        <v>0</v>
      </c>
      <c r="D2699">
        <f>VLOOKUP(A2699,kipp_maps!A:D,4,FALSE)</f>
        <v>2019</v>
      </c>
      <c r="E2699" t="str">
        <f>VLOOKUP(A2699,kipp_maps!A:E,5,FALSE)</f>
        <v>GenEd</v>
      </c>
      <c r="F2699">
        <f>VLOOKUP(A2699&amp;"|"&amp;"Fall"&amp;"|"&amp;"Math",kipp_maps!H:I,2,FALSE)</f>
        <v>135</v>
      </c>
      <c r="G2699">
        <f>VLOOKUP(A2699&amp;"|"&amp;"Fall"&amp;"|"&amp;"Math",kipp_maps!H:J,3,FALSE)</f>
        <v>37</v>
      </c>
      <c r="H2699">
        <f>VLOOKUP(A2699&amp;"|"&amp;"Fall"&amp;"|"&amp;"Math",kipp_maps!H:K,4,FALSE)</f>
        <v>2</v>
      </c>
      <c r="I2699">
        <f>VLOOKUP(A2699&amp;"|"&amp;"Spring"&amp;"|"&amp;"Math",kipp_maps!H:I,2,FALSE)</f>
        <v>164</v>
      </c>
      <c r="J2699">
        <f>VLOOKUP(A2699&amp;"|"&amp;"Spring"&amp;"|"&amp;"Math",kipp_maps!H:J,3,FALSE)</f>
        <v>64</v>
      </c>
      <c r="K2699">
        <f>VLOOKUP(A2699&amp;"|"&amp;"Spring"&amp;"|"&amp;"Math",kipp_maps!H:K,4,FALSE)</f>
        <v>3</v>
      </c>
      <c r="L2699">
        <f>VLOOKUP(A2699&amp;"|"&amp;"Fall"&amp;"|"&amp;"Math",kipp_maps!H:L,5,FALSE)</f>
        <v>20</v>
      </c>
      <c r="M2699">
        <f t="shared" si="168"/>
        <v>29</v>
      </c>
      <c r="N2699">
        <f t="shared" si="169"/>
        <v>9</v>
      </c>
      <c r="O2699">
        <f>VLOOKUP(A2699&amp;"|"&amp;"Fall"&amp;"|"&amp;"Reading",kipp_maps!H:I,2,FALSE)</f>
        <v>149</v>
      </c>
      <c r="P2699">
        <f>VLOOKUP(A2699&amp;"|"&amp;"Fall"&amp;"|"&amp;"Reading",kipp_maps!H:J,3,FALSE)</f>
        <v>72</v>
      </c>
      <c r="Q2699">
        <f>VLOOKUP(A2699&amp;"|"&amp;"Fall"&amp;"|"&amp;"Reading",kipp_maps!H:K,4,FALSE)</f>
        <v>3</v>
      </c>
      <c r="R2699">
        <f>VLOOKUP(A2699&amp;"|"&amp;"Spring"&amp;"|"&amp;"Reading",kipp_maps!H:I,2,FALSE)</f>
        <v>163</v>
      </c>
      <c r="S2699">
        <f>VLOOKUP(A2699&amp;"|"&amp;"Spring"&amp;"|"&amp;"Reading",kipp_maps!H:J,3,FALSE)</f>
        <v>65</v>
      </c>
      <c r="T2699">
        <f>VLOOKUP(A2699&amp;"|"&amp;"Spring"&amp;"|"&amp;"Reading",kipp_maps!H:K,4,FALSE)</f>
        <v>3</v>
      </c>
      <c r="U2699">
        <f>VLOOKUP(A2699&amp;"|"&amp;"Fall"&amp;"|"&amp;"Reading",kipp_maps!H:L,5,FALSE)</f>
        <v>15</v>
      </c>
      <c r="V2699">
        <f t="shared" si="170"/>
        <v>14</v>
      </c>
      <c r="W2699">
        <f t="shared" si="171"/>
        <v>-1</v>
      </c>
    </row>
    <row r="2700" spans="1:23" x14ac:dyDescent="0.25">
      <c r="A2700">
        <v>28615</v>
      </c>
      <c r="B2700" t="str">
        <f>VLOOKUP(A2700,kipp_maps!A:B,2,FALSE)</f>
        <v>School G</v>
      </c>
      <c r="C2700">
        <f>VLOOKUP(A2700,kipp_maps!A:C,3,FALSE)</f>
        <v>0</v>
      </c>
      <c r="D2700">
        <f>VLOOKUP(A2700,kipp_maps!A:D,4,FALSE)</f>
        <v>2019</v>
      </c>
      <c r="E2700" t="str">
        <f>VLOOKUP(A2700,kipp_maps!A:E,5,FALSE)</f>
        <v>GenEd</v>
      </c>
      <c r="F2700">
        <f>VLOOKUP(A2700&amp;"|"&amp;"Fall"&amp;"|"&amp;"Math",kipp_maps!H:I,2,FALSE)</f>
        <v>121</v>
      </c>
      <c r="G2700">
        <f>VLOOKUP(A2700&amp;"|"&amp;"Fall"&amp;"|"&amp;"Math",kipp_maps!H:J,3,FALSE)</f>
        <v>10</v>
      </c>
      <c r="H2700">
        <f>VLOOKUP(A2700&amp;"|"&amp;"Fall"&amp;"|"&amp;"Math",kipp_maps!H:K,4,FALSE)</f>
        <v>1</v>
      </c>
      <c r="I2700">
        <f>VLOOKUP(A2700&amp;"|"&amp;"Spring"&amp;"|"&amp;"Math",kipp_maps!H:I,2,FALSE)</f>
        <v>160</v>
      </c>
      <c r="J2700">
        <f>VLOOKUP(A2700&amp;"|"&amp;"Spring"&amp;"|"&amp;"Math",kipp_maps!H:J,3,FALSE)</f>
        <v>52</v>
      </c>
      <c r="K2700">
        <f>VLOOKUP(A2700&amp;"|"&amp;"Spring"&amp;"|"&amp;"Math",kipp_maps!H:K,4,FALSE)</f>
        <v>3</v>
      </c>
      <c r="L2700">
        <f>VLOOKUP(A2700&amp;"|"&amp;"Fall"&amp;"|"&amp;"Math",kipp_maps!H:L,5,FALSE)</f>
        <v>23</v>
      </c>
      <c r="M2700">
        <f t="shared" si="168"/>
        <v>39</v>
      </c>
      <c r="N2700">
        <f t="shared" si="169"/>
        <v>16</v>
      </c>
      <c r="O2700">
        <f>VLOOKUP(A2700&amp;"|"&amp;"Fall"&amp;"|"&amp;"Reading",kipp_maps!H:I,2,FALSE)</f>
        <v>129</v>
      </c>
      <c r="P2700">
        <f>VLOOKUP(A2700&amp;"|"&amp;"Fall"&amp;"|"&amp;"Reading",kipp_maps!H:J,3,FALSE)</f>
        <v>19</v>
      </c>
      <c r="Q2700">
        <f>VLOOKUP(A2700&amp;"|"&amp;"Fall"&amp;"|"&amp;"Reading",kipp_maps!H:K,4,FALSE)</f>
        <v>1</v>
      </c>
      <c r="R2700">
        <f>VLOOKUP(A2700&amp;"|"&amp;"Spring"&amp;"|"&amp;"Reading",kipp_maps!H:I,2,FALSE)</f>
        <v>150</v>
      </c>
      <c r="S2700">
        <f>VLOOKUP(A2700&amp;"|"&amp;"Spring"&amp;"|"&amp;"Reading",kipp_maps!H:J,3,FALSE)</f>
        <v>26</v>
      </c>
      <c r="T2700">
        <f>VLOOKUP(A2700&amp;"|"&amp;"Spring"&amp;"|"&amp;"Reading",kipp_maps!H:K,4,FALSE)</f>
        <v>2</v>
      </c>
      <c r="U2700">
        <f>VLOOKUP(A2700&amp;"|"&amp;"Fall"&amp;"|"&amp;"Reading",kipp_maps!H:L,5,FALSE)</f>
        <v>20</v>
      </c>
      <c r="V2700">
        <f t="shared" si="170"/>
        <v>21</v>
      </c>
      <c r="W2700">
        <f t="shared" si="171"/>
        <v>1</v>
      </c>
    </row>
    <row r="2701" spans="1:23" x14ac:dyDescent="0.25">
      <c r="A2701">
        <v>18462</v>
      </c>
      <c r="B2701" t="str">
        <f>VLOOKUP(A2701,kipp_maps!A:B,2,FALSE)</f>
        <v>School G</v>
      </c>
      <c r="C2701">
        <f>VLOOKUP(A2701,kipp_maps!A:C,3,FALSE)</f>
        <v>0</v>
      </c>
      <c r="D2701">
        <f>VLOOKUP(A2701,kipp_maps!A:D,4,FALSE)</f>
        <v>2019</v>
      </c>
      <c r="E2701" t="str">
        <f>VLOOKUP(A2701,kipp_maps!A:E,5,FALSE)</f>
        <v>GenEd</v>
      </c>
      <c r="F2701">
        <f>VLOOKUP(A2701&amp;"|"&amp;"Fall"&amp;"|"&amp;"Math",kipp_maps!H:I,2,FALSE)</f>
        <v>130</v>
      </c>
      <c r="G2701">
        <f>VLOOKUP(A2701&amp;"|"&amp;"Fall"&amp;"|"&amp;"Math",kipp_maps!H:J,3,FALSE)</f>
        <v>25</v>
      </c>
      <c r="H2701">
        <f>VLOOKUP(A2701&amp;"|"&amp;"Fall"&amp;"|"&amp;"Math",kipp_maps!H:K,4,FALSE)</f>
        <v>2</v>
      </c>
      <c r="I2701">
        <f>VLOOKUP(A2701&amp;"|"&amp;"Spring"&amp;"|"&amp;"Math",kipp_maps!H:I,2,FALSE)</f>
        <v>166</v>
      </c>
      <c r="J2701">
        <f>VLOOKUP(A2701&amp;"|"&amp;"Spring"&amp;"|"&amp;"Math",kipp_maps!H:J,3,FALSE)</f>
        <v>69</v>
      </c>
      <c r="K2701">
        <f>VLOOKUP(A2701&amp;"|"&amp;"Spring"&amp;"|"&amp;"Math",kipp_maps!H:K,4,FALSE)</f>
        <v>3</v>
      </c>
      <c r="L2701">
        <f>VLOOKUP(A2701&amp;"|"&amp;"Fall"&amp;"|"&amp;"Math",kipp_maps!H:L,5,FALSE)</f>
        <v>21</v>
      </c>
      <c r="M2701">
        <f t="shared" si="168"/>
        <v>36</v>
      </c>
      <c r="N2701">
        <f t="shared" si="169"/>
        <v>15</v>
      </c>
      <c r="O2701">
        <f>VLOOKUP(A2701&amp;"|"&amp;"Fall"&amp;"|"&amp;"Reading",kipp_maps!H:I,2,FALSE)</f>
        <v>141</v>
      </c>
      <c r="P2701">
        <f>VLOOKUP(A2701&amp;"|"&amp;"Fall"&amp;"|"&amp;"Reading",kipp_maps!H:J,3,FALSE)</f>
        <v>50</v>
      </c>
      <c r="Q2701">
        <f>VLOOKUP(A2701&amp;"|"&amp;"Fall"&amp;"|"&amp;"Reading",kipp_maps!H:K,4,FALSE)</f>
        <v>3</v>
      </c>
      <c r="R2701">
        <f>VLOOKUP(A2701&amp;"|"&amp;"Spring"&amp;"|"&amp;"Reading",kipp_maps!H:I,2,FALSE)</f>
        <v>168</v>
      </c>
      <c r="S2701">
        <f>VLOOKUP(A2701&amp;"|"&amp;"Spring"&amp;"|"&amp;"Reading",kipp_maps!H:J,3,FALSE)</f>
        <v>78</v>
      </c>
      <c r="T2701">
        <f>VLOOKUP(A2701&amp;"|"&amp;"Spring"&amp;"|"&amp;"Reading",kipp_maps!H:K,4,FALSE)</f>
        <v>4</v>
      </c>
      <c r="U2701">
        <f>VLOOKUP(A2701&amp;"|"&amp;"Fall"&amp;"|"&amp;"Reading",kipp_maps!H:L,5,FALSE)</f>
        <v>17</v>
      </c>
      <c r="V2701">
        <f t="shared" si="170"/>
        <v>27</v>
      </c>
      <c r="W2701">
        <f t="shared" si="171"/>
        <v>10</v>
      </c>
    </row>
    <row r="2702" spans="1:23" x14ac:dyDescent="0.25">
      <c r="A2702">
        <v>15300</v>
      </c>
      <c r="B2702" t="str">
        <f>VLOOKUP(A2702,kipp_maps!A:B,2,FALSE)</f>
        <v>School E</v>
      </c>
      <c r="C2702">
        <f>VLOOKUP(A2702,kipp_maps!A:C,3,FALSE)</f>
        <v>0</v>
      </c>
      <c r="D2702">
        <f>VLOOKUP(A2702,kipp_maps!A:D,4,FALSE)</f>
        <v>2019</v>
      </c>
      <c r="E2702" t="str">
        <f>VLOOKUP(A2702,kipp_maps!A:E,5,FALSE)</f>
        <v>GenEd</v>
      </c>
      <c r="F2702">
        <f>VLOOKUP(A2702&amp;"|"&amp;"Fall"&amp;"|"&amp;"Math",kipp_maps!H:I,2,FALSE)</f>
        <v>128</v>
      </c>
      <c r="G2702">
        <f>VLOOKUP(A2702&amp;"|"&amp;"Fall"&amp;"|"&amp;"Math",kipp_maps!H:J,3,FALSE)</f>
        <v>21</v>
      </c>
      <c r="H2702">
        <f>VLOOKUP(A2702&amp;"|"&amp;"Fall"&amp;"|"&amp;"Math",kipp_maps!H:K,4,FALSE)</f>
        <v>1</v>
      </c>
      <c r="I2702">
        <f>VLOOKUP(A2702&amp;"|"&amp;"Spring"&amp;"|"&amp;"Math",kipp_maps!H:I,2,FALSE)</f>
        <v>149</v>
      </c>
      <c r="J2702">
        <f>VLOOKUP(A2702&amp;"|"&amp;"Spring"&amp;"|"&amp;"Math",kipp_maps!H:J,3,FALSE)</f>
        <v>23</v>
      </c>
      <c r="K2702">
        <f>VLOOKUP(A2702&amp;"|"&amp;"Spring"&amp;"|"&amp;"Math",kipp_maps!H:K,4,FALSE)</f>
        <v>1</v>
      </c>
      <c r="L2702">
        <f>VLOOKUP(A2702&amp;"|"&amp;"Fall"&amp;"|"&amp;"Math",kipp_maps!H:L,5,FALSE)</f>
        <v>22</v>
      </c>
      <c r="M2702">
        <f t="shared" si="168"/>
        <v>21</v>
      </c>
      <c r="N2702">
        <f t="shared" si="169"/>
        <v>-1</v>
      </c>
      <c r="O2702">
        <f>VLOOKUP(A2702&amp;"|"&amp;"Fall"&amp;"|"&amp;"Reading",kipp_maps!H:I,2,FALSE)</f>
        <v>141</v>
      </c>
      <c r="P2702">
        <f>VLOOKUP(A2702&amp;"|"&amp;"Fall"&amp;"|"&amp;"Reading",kipp_maps!H:J,3,FALSE)</f>
        <v>50</v>
      </c>
      <c r="Q2702">
        <f>VLOOKUP(A2702&amp;"|"&amp;"Fall"&amp;"|"&amp;"Reading",kipp_maps!H:K,4,FALSE)</f>
        <v>3</v>
      </c>
      <c r="R2702">
        <f>VLOOKUP(A2702&amp;"|"&amp;"Spring"&amp;"|"&amp;"Reading",kipp_maps!H:I,2,FALSE)</f>
        <v>158</v>
      </c>
      <c r="S2702">
        <f>VLOOKUP(A2702&amp;"|"&amp;"Spring"&amp;"|"&amp;"Reading",kipp_maps!H:J,3,FALSE)</f>
        <v>50</v>
      </c>
      <c r="T2702">
        <f>VLOOKUP(A2702&amp;"|"&amp;"Spring"&amp;"|"&amp;"Reading",kipp_maps!H:K,4,FALSE)</f>
        <v>3</v>
      </c>
      <c r="U2702">
        <f>VLOOKUP(A2702&amp;"|"&amp;"Fall"&amp;"|"&amp;"Reading",kipp_maps!H:L,5,FALSE)</f>
        <v>17</v>
      </c>
      <c r="V2702">
        <f t="shared" si="170"/>
        <v>17</v>
      </c>
      <c r="W2702">
        <f t="shared" si="171"/>
        <v>0</v>
      </c>
    </row>
    <row r="2703" spans="1:23" x14ac:dyDescent="0.25">
      <c r="A2703">
        <v>17189</v>
      </c>
      <c r="B2703" t="str">
        <f>VLOOKUP(A2703,kipp_maps!A:B,2,FALSE)</f>
        <v>School E</v>
      </c>
      <c r="C2703">
        <f>VLOOKUP(A2703,kipp_maps!A:C,3,FALSE)</f>
        <v>0</v>
      </c>
      <c r="D2703">
        <f>VLOOKUP(A2703,kipp_maps!A:D,4,FALSE)</f>
        <v>2019</v>
      </c>
      <c r="E2703" t="str">
        <f>VLOOKUP(A2703,kipp_maps!A:E,5,FALSE)</f>
        <v>GenEd</v>
      </c>
      <c r="F2703">
        <f>VLOOKUP(A2703&amp;"|"&amp;"Fall"&amp;"|"&amp;"Math",kipp_maps!H:I,2,FALSE)</f>
        <v>124</v>
      </c>
      <c r="G2703">
        <f>VLOOKUP(A2703&amp;"|"&amp;"Fall"&amp;"|"&amp;"Math",kipp_maps!H:J,3,FALSE)</f>
        <v>14</v>
      </c>
      <c r="H2703">
        <f>VLOOKUP(A2703&amp;"|"&amp;"Fall"&amp;"|"&amp;"Math",kipp_maps!H:K,4,FALSE)</f>
        <v>1</v>
      </c>
      <c r="I2703">
        <f>VLOOKUP(A2703&amp;"|"&amp;"Spring"&amp;"|"&amp;"Math",kipp_maps!H:I,2,FALSE)</f>
        <v>154</v>
      </c>
      <c r="J2703">
        <f>VLOOKUP(A2703&amp;"|"&amp;"Spring"&amp;"|"&amp;"Math",kipp_maps!H:J,3,FALSE)</f>
        <v>35</v>
      </c>
      <c r="K2703">
        <f>VLOOKUP(A2703&amp;"|"&amp;"Spring"&amp;"|"&amp;"Math",kipp_maps!H:K,4,FALSE)</f>
        <v>2</v>
      </c>
      <c r="L2703">
        <f>VLOOKUP(A2703&amp;"|"&amp;"Fall"&amp;"|"&amp;"Math",kipp_maps!H:L,5,FALSE)</f>
        <v>23</v>
      </c>
      <c r="M2703">
        <f t="shared" si="168"/>
        <v>30</v>
      </c>
      <c r="N2703">
        <f t="shared" si="169"/>
        <v>7</v>
      </c>
      <c r="O2703">
        <f>VLOOKUP(A2703&amp;"|"&amp;"Fall"&amp;"|"&amp;"Reading",kipp_maps!H:I,2,FALSE)</f>
        <v>138</v>
      </c>
      <c r="P2703">
        <f>VLOOKUP(A2703&amp;"|"&amp;"Fall"&amp;"|"&amp;"Reading",kipp_maps!H:J,3,FALSE)</f>
        <v>41</v>
      </c>
      <c r="Q2703">
        <f>VLOOKUP(A2703&amp;"|"&amp;"Fall"&amp;"|"&amp;"Reading",kipp_maps!H:K,4,FALSE)</f>
        <v>2</v>
      </c>
      <c r="R2703">
        <f>VLOOKUP(A2703&amp;"|"&amp;"Spring"&amp;"|"&amp;"Reading",kipp_maps!H:I,2,FALSE)</f>
        <v>148</v>
      </c>
      <c r="S2703">
        <f>VLOOKUP(A2703&amp;"|"&amp;"Spring"&amp;"|"&amp;"Reading",kipp_maps!H:J,3,FALSE)</f>
        <v>21</v>
      </c>
      <c r="T2703">
        <f>VLOOKUP(A2703&amp;"|"&amp;"Spring"&amp;"|"&amp;"Reading",kipp_maps!H:K,4,FALSE)</f>
        <v>1</v>
      </c>
      <c r="U2703">
        <f>VLOOKUP(A2703&amp;"|"&amp;"Fall"&amp;"|"&amp;"Reading",kipp_maps!H:L,5,FALSE)</f>
        <v>18</v>
      </c>
      <c r="V2703">
        <f t="shared" si="170"/>
        <v>10</v>
      </c>
      <c r="W2703">
        <f t="shared" si="171"/>
        <v>-8</v>
      </c>
    </row>
    <row r="2704" spans="1:23" x14ac:dyDescent="0.25">
      <c r="A2704">
        <v>25426</v>
      </c>
      <c r="B2704" t="str">
        <f>VLOOKUP(A2704,kipp_maps!A:B,2,FALSE)</f>
        <v>School E</v>
      </c>
      <c r="C2704">
        <f>VLOOKUP(A2704,kipp_maps!A:C,3,FALSE)</f>
        <v>0</v>
      </c>
      <c r="D2704">
        <f>VLOOKUP(A2704,kipp_maps!A:D,4,FALSE)</f>
        <v>2019</v>
      </c>
      <c r="E2704" t="str">
        <f>VLOOKUP(A2704,kipp_maps!A:E,5,FALSE)</f>
        <v>GenEd</v>
      </c>
      <c r="F2704">
        <f>VLOOKUP(A2704&amp;"|"&amp;"Fall"&amp;"|"&amp;"Math",kipp_maps!H:I,2,FALSE)</f>
        <v>134</v>
      </c>
      <c r="G2704">
        <f>VLOOKUP(A2704&amp;"|"&amp;"Fall"&amp;"|"&amp;"Math",kipp_maps!H:J,3,FALSE)</f>
        <v>34</v>
      </c>
      <c r="H2704">
        <f>VLOOKUP(A2704&amp;"|"&amp;"Fall"&amp;"|"&amp;"Math",kipp_maps!H:K,4,FALSE)</f>
        <v>2</v>
      </c>
      <c r="I2704">
        <f>VLOOKUP(A2704&amp;"|"&amp;"Spring"&amp;"|"&amp;"Math",kipp_maps!H:I,2,FALSE)</f>
        <v>175</v>
      </c>
      <c r="J2704">
        <f>VLOOKUP(A2704&amp;"|"&amp;"Spring"&amp;"|"&amp;"Math",kipp_maps!H:J,3,FALSE)</f>
        <v>88</v>
      </c>
      <c r="K2704">
        <f>VLOOKUP(A2704&amp;"|"&amp;"Spring"&amp;"|"&amp;"Math",kipp_maps!H:K,4,FALSE)</f>
        <v>4</v>
      </c>
      <c r="L2704">
        <f>VLOOKUP(A2704&amp;"|"&amp;"Fall"&amp;"|"&amp;"Math",kipp_maps!H:L,5,FALSE)</f>
        <v>20</v>
      </c>
      <c r="M2704">
        <f t="shared" si="168"/>
        <v>41</v>
      </c>
      <c r="N2704">
        <f t="shared" si="169"/>
        <v>21</v>
      </c>
      <c r="O2704">
        <f>VLOOKUP(A2704&amp;"|"&amp;"Fall"&amp;"|"&amp;"Reading",kipp_maps!H:I,2,FALSE)</f>
        <v>149</v>
      </c>
      <c r="P2704">
        <f>VLOOKUP(A2704&amp;"|"&amp;"Fall"&amp;"|"&amp;"Reading",kipp_maps!H:J,3,FALSE)</f>
        <v>72</v>
      </c>
      <c r="Q2704">
        <f>VLOOKUP(A2704&amp;"|"&amp;"Fall"&amp;"|"&amp;"Reading",kipp_maps!H:K,4,FALSE)</f>
        <v>3</v>
      </c>
      <c r="R2704">
        <f>VLOOKUP(A2704&amp;"|"&amp;"Spring"&amp;"|"&amp;"Reading",kipp_maps!H:I,2,FALSE)</f>
        <v>175</v>
      </c>
      <c r="S2704">
        <f>VLOOKUP(A2704&amp;"|"&amp;"Spring"&amp;"|"&amp;"Reading",kipp_maps!H:J,3,FALSE)</f>
        <v>91</v>
      </c>
      <c r="T2704">
        <f>VLOOKUP(A2704&amp;"|"&amp;"Spring"&amp;"|"&amp;"Reading",kipp_maps!H:K,4,FALSE)</f>
        <v>4</v>
      </c>
      <c r="U2704">
        <f>VLOOKUP(A2704&amp;"|"&amp;"Fall"&amp;"|"&amp;"Reading",kipp_maps!H:L,5,FALSE)</f>
        <v>15</v>
      </c>
      <c r="V2704">
        <f t="shared" si="170"/>
        <v>26</v>
      </c>
      <c r="W2704">
        <f t="shared" si="171"/>
        <v>11</v>
      </c>
    </row>
    <row r="2705" spans="1:23" x14ac:dyDescent="0.25">
      <c r="A2705">
        <v>18170</v>
      </c>
      <c r="B2705" t="str">
        <f>VLOOKUP(A2705,kipp_maps!A:B,2,FALSE)</f>
        <v>School E</v>
      </c>
      <c r="C2705">
        <f>VLOOKUP(A2705,kipp_maps!A:C,3,FALSE)</f>
        <v>0</v>
      </c>
      <c r="D2705">
        <f>VLOOKUP(A2705,kipp_maps!A:D,4,FALSE)</f>
        <v>2019</v>
      </c>
      <c r="E2705" t="str">
        <f>VLOOKUP(A2705,kipp_maps!A:E,5,FALSE)</f>
        <v>GenEd</v>
      </c>
      <c r="F2705">
        <f>VLOOKUP(A2705&amp;"|"&amp;"Fall"&amp;"|"&amp;"Math",kipp_maps!H:I,2,FALSE)</f>
        <v>124</v>
      </c>
      <c r="G2705">
        <f>VLOOKUP(A2705&amp;"|"&amp;"Fall"&amp;"|"&amp;"Math",kipp_maps!H:J,3,FALSE)</f>
        <v>14</v>
      </c>
      <c r="H2705">
        <f>VLOOKUP(A2705&amp;"|"&amp;"Fall"&amp;"|"&amp;"Math",kipp_maps!H:K,4,FALSE)</f>
        <v>1</v>
      </c>
      <c r="I2705">
        <f>VLOOKUP(A2705&amp;"|"&amp;"Spring"&amp;"|"&amp;"Math",kipp_maps!H:I,2,FALSE)</f>
        <v>136</v>
      </c>
      <c r="J2705">
        <f>VLOOKUP(A2705&amp;"|"&amp;"Spring"&amp;"|"&amp;"Math",kipp_maps!H:J,3,FALSE)</f>
        <v>5</v>
      </c>
      <c r="K2705">
        <f>VLOOKUP(A2705&amp;"|"&amp;"Spring"&amp;"|"&amp;"Math",kipp_maps!H:K,4,FALSE)</f>
        <v>1</v>
      </c>
      <c r="L2705">
        <f>VLOOKUP(A2705&amp;"|"&amp;"Fall"&amp;"|"&amp;"Math",kipp_maps!H:L,5,FALSE)</f>
        <v>23</v>
      </c>
      <c r="M2705">
        <f t="shared" si="168"/>
        <v>12</v>
      </c>
      <c r="N2705">
        <f t="shared" si="169"/>
        <v>-11</v>
      </c>
      <c r="O2705">
        <f>VLOOKUP(A2705&amp;"|"&amp;"Fall"&amp;"|"&amp;"Reading",kipp_maps!H:I,2,FALSE)</f>
        <v>133</v>
      </c>
      <c r="P2705">
        <f>VLOOKUP(A2705&amp;"|"&amp;"Fall"&amp;"|"&amp;"Reading",kipp_maps!H:J,3,FALSE)</f>
        <v>28</v>
      </c>
      <c r="Q2705">
        <f>VLOOKUP(A2705&amp;"|"&amp;"Fall"&amp;"|"&amp;"Reading",kipp_maps!H:K,4,FALSE)</f>
        <v>2</v>
      </c>
      <c r="R2705">
        <f>VLOOKUP(A2705&amp;"|"&amp;"Spring"&amp;"|"&amp;"Reading",kipp_maps!H:I,2,FALSE)</f>
        <v>152</v>
      </c>
      <c r="S2705">
        <f>VLOOKUP(A2705&amp;"|"&amp;"Spring"&amp;"|"&amp;"Reading",kipp_maps!H:J,3,FALSE)</f>
        <v>32</v>
      </c>
      <c r="T2705">
        <f>VLOOKUP(A2705&amp;"|"&amp;"Spring"&amp;"|"&amp;"Reading",kipp_maps!H:K,4,FALSE)</f>
        <v>2</v>
      </c>
      <c r="U2705">
        <f>VLOOKUP(A2705&amp;"|"&amp;"Fall"&amp;"|"&amp;"Reading",kipp_maps!H:L,5,FALSE)</f>
        <v>19</v>
      </c>
      <c r="V2705">
        <f t="shared" si="170"/>
        <v>19</v>
      </c>
      <c r="W2705">
        <f t="shared" si="171"/>
        <v>0</v>
      </c>
    </row>
    <row r="2706" spans="1:23" x14ac:dyDescent="0.25">
      <c r="A2706">
        <v>24782</v>
      </c>
      <c r="B2706" t="str">
        <f>VLOOKUP(A2706,kipp_maps!A:B,2,FALSE)</f>
        <v>School E</v>
      </c>
      <c r="C2706">
        <f>VLOOKUP(A2706,kipp_maps!A:C,3,FALSE)</f>
        <v>0</v>
      </c>
      <c r="D2706">
        <f>VLOOKUP(A2706,kipp_maps!A:D,4,FALSE)</f>
        <v>2019</v>
      </c>
      <c r="E2706" t="str">
        <f>VLOOKUP(A2706,kipp_maps!A:E,5,FALSE)</f>
        <v>GenEd</v>
      </c>
      <c r="F2706">
        <f>VLOOKUP(A2706&amp;"|"&amp;"Fall"&amp;"|"&amp;"Math",kipp_maps!H:I,2,FALSE)</f>
        <v>134</v>
      </c>
      <c r="G2706">
        <f>VLOOKUP(A2706&amp;"|"&amp;"Fall"&amp;"|"&amp;"Math",kipp_maps!H:J,3,FALSE)</f>
        <v>34</v>
      </c>
      <c r="H2706">
        <f>VLOOKUP(A2706&amp;"|"&amp;"Fall"&amp;"|"&amp;"Math",kipp_maps!H:K,4,FALSE)</f>
        <v>2</v>
      </c>
      <c r="I2706">
        <f>VLOOKUP(A2706&amp;"|"&amp;"Spring"&amp;"|"&amp;"Math",kipp_maps!H:I,2,FALSE)</f>
        <v>151</v>
      </c>
      <c r="J2706">
        <f>VLOOKUP(A2706&amp;"|"&amp;"Spring"&amp;"|"&amp;"Math",kipp_maps!H:J,3,FALSE)</f>
        <v>28</v>
      </c>
      <c r="K2706">
        <f>VLOOKUP(A2706&amp;"|"&amp;"Spring"&amp;"|"&amp;"Math",kipp_maps!H:K,4,FALSE)</f>
        <v>2</v>
      </c>
      <c r="L2706">
        <f>VLOOKUP(A2706&amp;"|"&amp;"Fall"&amp;"|"&amp;"Math",kipp_maps!H:L,5,FALSE)</f>
        <v>20</v>
      </c>
      <c r="M2706">
        <f t="shared" si="168"/>
        <v>17</v>
      </c>
      <c r="N2706">
        <f t="shared" si="169"/>
        <v>-3</v>
      </c>
      <c r="O2706">
        <f>VLOOKUP(A2706&amp;"|"&amp;"Fall"&amp;"|"&amp;"Reading",kipp_maps!H:I,2,FALSE)</f>
        <v>126</v>
      </c>
      <c r="P2706">
        <f>VLOOKUP(A2706&amp;"|"&amp;"Fall"&amp;"|"&amp;"Reading",kipp_maps!H:J,3,FALSE)</f>
        <v>13</v>
      </c>
      <c r="Q2706">
        <f>VLOOKUP(A2706&amp;"|"&amp;"Fall"&amp;"|"&amp;"Reading",kipp_maps!H:K,4,FALSE)</f>
        <v>1</v>
      </c>
      <c r="R2706">
        <f>VLOOKUP(A2706&amp;"|"&amp;"Spring"&amp;"|"&amp;"Reading",kipp_maps!H:I,2,FALSE)</f>
        <v>152</v>
      </c>
      <c r="S2706">
        <f>VLOOKUP(A2706&amp;"|"&amp;"Spring"&amp;"|"&amp;"Reading",kipp_maps!H:J,3,FALSE)</f>
        <v>32</v>
      </c>
      <c r="T2706">
        <f>VLOOKUP(A2706&amp;"|"&amp;"Spring"&amp;"|"&amp;"Reading",kipp_maps!H:K,4,FALSE)</f>
        <v>2</v>
      </c>
      <c r="U2706">
        <f>VLOOKUP(A2706&amp;"|"&amp;"Fall"&amp;"|"&amp;"Reading",kipp_maps!H:L,5,FALSE)</f>
        <v>20</v>
      </c>
      <c r="V2706">
        <f t="shared" si="170"/>
        <v>26</v>
      </c>
      <c r="W2706">
        <f t="shared" si="171"/>
        <v>6</v>
      </c>
    </row>
    <row r="2707" spans="1:23" x14ac:dyDescent="0.25">
      <c r="A2707">
        <v>19080</v>
      </c>
      <c r="B2707" t="str">
        <f>VLOOKUP(A2707,kipp_maps!A:B,2,FALSE)</f>
        <v>School E</v>
      </c>
      <c r="C2707">
        <f>VLOOKUP(A2707,kipp_maps!A:C,3,FALSE)</f>
        <v>0</v>
      </c>
      <c r="D2707">
        <f>VLOOKUP(A2707,kipp_maps!A:D,4,FALSE)</f>
        <v>2019</v>
      </c>
      <c r="E2707" t="str">
        <f>VLOOKUP(A2707,kipp_maps!A:E,5,FALSE)</f>
        <v>GenEd</v>
      </c>
      <c r="F2707">
        <f>VLOOKUP(A2707&amp;"|"&amp;"Fall"&amp;"|"&amp;"Math",kipp_maps!H:I,2,FALSE)</f>
        <v>138</v>
      </c>
      <c r="G2707">
        <f>VLOOKUP(A2707&amp;"|"&amp;"Fall"&amp;"|"&amp;"Math",kipp_maps!H:J,3,FALSE)</f>
        <v>45</v>
      </c>
      <c r="H2707">
        <f>VLOOKUP(A2707&amp;"|"&amp;"Fall"&amp;"|"&amp;"Math",kipp_maps!H:K,4,FALSE)</f>
        <v>2</v>
      </c>
      <c r="I2707">
        <f>VLOOKUP(A2707&amp;"|"&amp;"Spring"&amp;"|"&amp;"Math",kipp_maps!H:I,2,FALSE)</f>
        <v>171</v>
      </c>
      <c r="J2707">
        <f>VLOOKUP(A2707&amp;"|"&amp;"Spring"&amp;"|"&amp;"Math",kipp_maps!H:J,3,FALSE)</f>
        <v>81</v>
      </c>
      <c r="K2707">
        <f>VLOOKUP(A2707&amp;"|"&amp;"Spring"&amp;"|"&amp;"Math",kipp_maps!H:K,4,FALSE)</f>
        <v>4</v>
      </c>
      <c r="L2707">
        <f>VLOOKUP(A2707&amp;"|"&amp;"Fall"&amp;"|"&amp;"Math",kipp_maps!H:L,5,FALSE)</f>
        <v>20</v>
      </c>
      <c r="M2707">
        <f t="shared" si="168"/>
        <v>33</v>
      </c>
      <c r="N2707">
        <f t="shared" si="169"/>
        <v>13</v>
      </c>
      <c r="O2707">
        <f>VLOOKUP(A2707&amp;"|"&amp;"Fall"&amp;"|"&amp;"Reading",kipp_maps!H:I,2,FALSE)</f>
        <v>143</v>
      </c>
      <c r="P2707">
        <f>VLOOKUP(A2707&amp;"|"&amp;"Fall"&amp;"|"&amp;"Reading",kipp_maps!H:J,3,FALSE)</f>
        <v>56</v>
      </c>
      <c r="Q2707">
        <f>VLOOKUP(A2707&amp;"|"&amp;"Fall"&amp;"|"&amp;"Reading",kipp_maps!H:K,4,FALSE)</f>
        <v>3</v>
      </c>
      <c r="R2707">
        <f>VLOOKUP(A2707&amp;"|"&amp;"Spring"&amp;"|"&amp;"Reading",kipp_maps!H:I,2,FALSE)</f>
        <v>163</v>
      </c>
      <c r="S2707">
        <f>VLOOKUP(A2707&amp;"|"&amp;"Spring"&amp;"|"&amp;"Reading",kipp_maps!H:J,3,FALSE)</f>
        <v>65</v>
      </c>
      <c r="T2707">
        <f>VLOOKUP(A2707&amp;"|"&amp;"Spring"&amp;"|"&amp;"Reading",kipp_maps!H:K,4,FALSE)</f>
        <v>3</v>
      </c>
      <c r="U2707">
        <f>VLOOKUP(A2707&amp;"|"&amp;"Fall"&amp;"|"&amp;"Reading",kipp_maps!H:L,5,FALSE)</f>
        <v>17</v>
      </c>
      <c r="V2707">
        <f t="shared" si="170"/>
        <v>20</v>
      </c>
      <c r="W2707">
        <f t="shared" si="171"/>
        <v>3</v>
      </c>
    </row>
    <row r="2708" spans="1:23" x14ac:dyDescent="0.25">
      <c r="A2708">
        <v>23399</v>
      </c>
      <c r="B2708" t="str">
        <f>VLOOKUP(A2708,kipp_maps!A:B,2,FALSE)</f>
        <v>School E</v>
      </c>
      <c r="C2708">
        <f>VLOOKUP(A2708,kipp_maps!A:C,3,FALSE)</f>
        <v>0</v>
      </c>
      <c r="D2708">
        <f>VLOOKUP(A2708,kipp_maps!A:D,4,FALSE)</f>
        <v>2019</v>
      </c>
      <c r="E2708" t="str">
        <f>VLOOKUP(A2708,kipp_maps!A:E,5,FALSE)</f>
        <v>GenEd</v>
      </c>
      <c r="F2708">
        <f>VLOOKUP(A2708&amp;"|"&amp;"Fall"&amp;"|"&amp;"Math",kipp_maps!H:I,2,FALSE)</f>
        <v>131</v>
      </c>
      <c r="G2708">
        <f>VLOOKUP(A2708&amp;"|"&amp;"Fall"&amp;"|"&amp;"Math",kipp_maps!H:J,3,FALSE)</f>
        <v>27</v>
      </c>
      <c r="H2708">
        <f>VLOOKUP(A2708&amp;"|"&amp;"Fall"&amp;"|"&amp;"Math",kipp_maps!H:K,4,FALSE)</f>
        <v>2</v>
      </c>
      <c r="I2708">
        <f>VLOOKUP(A2708&amp;"|"&amp;"Spring"&amp;"|"&amp;"Math",kipp_maps!H:I,2,FALSE)</f>
        <v>167</v>
      </c>
      <c r="J2708">
        <f>VLOOKUP(A2708&amp;"|"&amp;"Spring"&amp;"|"&amp;"Math",kipp_maps!H:J,3,FALSE)</f>
        <v>72</v>
      </c>
      <c r="K2708">
        <f>VLOOKUP(A2708&amp;"|"&amp;"Spring"&amp;"|"&amp;"Math",kipp_maps!H:K,4,FALSE)</f>
        <v>3</v>
      </c>
      <c r="L2708">
        <f>VLOOKUP(A2708&amp;"|"&amp;"Fall"&amp;"|"&amp;"Math",kipp_maps!H:L,5,FALSE)</f>
        <v>21</v>
      </c>
      <c r="M2708">
        <f t="shared" si="168"/>
        <v>36</v>
      </c>
      <c r="N2708">
        <f t="shared" si="169"/>
        <v>15</v>
      </c>
      <c r="O2708">
        <f>VLOOKUP(A2708&amp;"|"&amp;"Fall"&amp;"|"&amp;"Reading",kipp_maps!H:I,2,FALSE)</f>
        <v>121</v>
      </c>
      <c r="P2708">
        <f>VLOOKUP(A2708&amp;"|"&amp;"Fall"&amp;"|"&amp;"Reading",kipp_maps!H:J,3,FALSE)</f>
        <v>7</v>
      </c>
      <c r="Q2708">
        <f>VLOOKUP(A2708&amp;"|"&amp;"Fall"&amp;"|"&amp;"Reading",kipp_maps!H:K,4,FALSE)</f>
        <v>1</v>
      </c>
      <c r="R2708">
        <f>VLOOKUP(A2708&amp;"|"&amp;"Spring"&amp;"|"&amp;"Reading",kipp_maps!H:I,2,FALSE)</f>
        <v>157</v>
      </c>
      <c r="S2708">
        <f>VLOOKUP(A2708&amp;"|"&amp;"Spring"&amp;"|"&amp;"Reading",kipp_maps!H:J,3,FALSE)</f>
        <v>46</v>
      </c>
      <c r="T2708">
        <f>VLOOKUP(A2708&amp;"|"&amp;"Spring"&amp;"|"&amp;"Reading",kipp_maps!H:K,4,FALSE)</f>
        <v>2</v>
      </c>
      <c r="U2708">
        <f>VLOOKUP(A2708&amp;"|"&amp;"Fall"&amp;"|"&amp;"Reading",kipp_maps!H:L,5,FALSE)</f>
        <v>22</v>
      </c>
      <c r="V2708">
        <f t="shared" si="170"/>
        <v>36</v>
      </c>
      <c r="W2708">
        <f t="shared" si="171"/>
        <v>14</v>
      </c>
    </row>
    <row r="2709" spans="1:23" x14ac:dyDescent="0.25">
      <c r="A2709">
        <v>22263</v>
      </c>
      <c r="B2709" t="str">
        <f>VLOOKUP(A2709,kipp_maps!A:B,2,FALSE)</f>
        <v>School E</v>
      </c>
      <c r="C2709">
        <f>VLOOKUP(A2709,kipp_maps!A:C,3,FALSE)</f>
        <v>0</v>
      </c>
      <c r="D2709">
        <f>VLOOKUP(A2709,kipp_maps!A:D,4,FALSE)</f>
        <v>2019</v>
      </c>
      <c r="E2709" t="str">
        <f>VLOOKUP(A2709,kipp_maps!A:E,5,FALSE)</f>
        <v>GenEd</v>
      </c>
      <c r="F2709">
        <f>VLOOKUP(A2709&amp;"|"&amp;"Fall"&amp;"|"&amp;"Math",kipp_maps!H:I,2,FALSE)</f>
        <v>132</v>
      </c>
      <c r="G2709">
        <f>VLOOKUP(A2709&amp;"|"&amp;"Fall"&amp;"|"&amp;"Math",kipp_maps!H:J,3,FALSE)</f>
        <v>30</v>
      </c>
      <c r="H2709">
        <f>VLOOKUP(A2709&amp;"|"&amp;"Fall"&amp;"|"&amp;"Math",kipp_maps!H:K,4,FALSE)</f>
        <v>2</v>
      </c>
      <c r="I2709">
        <f>VLOOKUP(A2709&amp;"|"&amp;"Spring"&amp;"|"&amp;"Math",kipp_maps!H:I,2,FALSE)</f>
        <v>162</v>
      </c>
      <c r="J2709">
        <f>VLOOKUP(A2709&amp;"|"&amp;"Spring"&amp;"|"&amp;"Math",kipp_maps!H:J,3,FALSE)</f>
        <v>58</v>
      </c>
      <c r="K2709">
        <f>VLOOKUP(A2709&amp;"|"&amp;"Spring"&amp;"|"&amp;"Math",kipp_maps!H:K,4,FALSE)</f>
        <v>3</v>
      </c>
      <c r="L2709">
        <f>VLOOKUP(A2709&amp;"|"&amp;"Fall"&amp;"|"&amp;"Math",kipp_maps!H:L,5,FALSE)</f>
        <v>21</v>
      </c>
      <c r="M2709">
        <f t="shared" si="168"/>
        <v>30</v>
      </c>
      <c r="N2709">
        <f t="shared" si="169"/>
        <v>9</v>
      </c>
      <c r="O2709">
        <f>VLOOKUP(A2709&amp;"|"&amp;"Fall"&amp;"|"&amp;"Reading",kipp_maps!H:I,2,FALSE)</f>
        <v>123</v>
      </c>
      <c r="P2709">
        <f>VLOOKUP(A2709&amp;"|"&amp;"Fall"&amp;"|"&amp;"Reading",kipp_maps!H:J,3,FALSE)</f>
        <v>9</v>
      </c>
      <c r="Q2709">
        <f>VLOOKUP(A2709&amp;"|"&amp;"Fall"&amp;"|"&amp;"Reading",kipp_maps!H:K,4,FALSE)</f>
        <v>1</v>
      </c>
      <c r="R2709">
        <f>VLOOKUP(A2709&amp;"|"&amp;"Spring"&amp;"|"&amp;"Reading",kipp_maps!H:I,2,FALSE)</f>
        <v>156</v>
      </c>
      <c r="S2709">
        <f>VLOOKUP(A2709&amp;"|"&amp;"Spring"&amp;"|"&amp;"Reading",kipp_maps!H:J,3,FALSE)</f>
        <v>43</v>
      </c>
      <c r="T2709">
        <f>VLOOKUP(A2709&amp;"|"&amp;"Spring"&amp;"|"&amp;"Reading",kipp_maps!H:K,4,FALSE)</f>
        <v>2</v>
      </c>
      <c r="U2709">
        <f>VLOOKUP(A2709&amp;"|"&amp;"Fall"&amp;"|"&amp;"Reading",kipp_maps!H:L,5,FALSE)</f>
        <v>21</v>
      </c>
      <c r="V2709">
        <f t="shared" si="170"/>
        <v>33</v>
      </c>
      <c r="W2709">
        <f t="shared" si="171"/>
        <v>12</v>
      </c>
    </row>
    <row r="2710" spans="1:23" x14ac:dyDescent="0.25">
      <c r="A2710">
        <v>12663</v>
      </c>
      <c r="B2710" t="str">
        <f>VLOOKUP(A2710,kipp_maps!A:B,2,FALSE)</f>
        <v>School E</v>
      </c>
      <c r="C2710">
        <f>VLOOKUP(A2710,kipp_maps!A:C,3,FALSE)</f>
        <v>0</v>
      </c>
      <c r="D2710">
        <f>VLOOKUP(A2710,kipp_maps!A:D,4,FALSE)</f>
        <v>2019</v>
      </c>
      <c r="E2710" t="str">
        <f>VLOOKUP(A2710,kipp_maps!A:E,5,FALSE)</f>
        <v>GenEd</v>
      </c>
      <c r="F2710">
        <f>VLOOKUP(A2710&amp;"|"&amp;"Fall"&amp;"|"&amp;"Math",kipp_maps!H:I,2,FALSE)</f>
        <v>124</v>
      </c>
      <c r="G2710">
        <f>VLOOKUP(A2710&amp;"|"&amp;"Fall"&amp;"|"&amp;"Math",kipp_maps!H:J,3,FALSE)</f>
        <v>14</v>
      </c>
      <c r="H2710">
        <f>VLOOKUP(A2710&amp;"|"&amp;"Fall"&amp;"|"&amp;"Math",kipp_maps!H:K,4,FALSE)</f>
        <v>1</v>
      </c>
      <c r="I2710">
        <f>VLOOKUP(A2710&amp;"|"&amp;"Spring"&amp;"|"&amp;"Math",kipp_maps!H:I,2,FALSE)</f>
        <v>156</v>
      </c>
      <c r="J2710">
        <f>VLOOKUP(A2710&amp;"|"&amp;"Spring"&amp;"|"&amp;"Math",kipp_maps!H:J,3,FALSE)</f>
        <v>41</v>
      </c>
      <c r="K2710">
        <f>VLOOKUP(A2710&amp;"|"&amp;"Spring"&amp;"|"&amp;"Math",kipp_maps!H:K,4,FALSE)</f>
        <v>2</v>
      </c>
      <c r="L2710">
        <f>VLOOKUP(A2710&amp;"|"&amp;"Fall"&amp;"|"&amp;"Math",kipp_maps!H:L,5,FALSE)</f>
        <v>23</v>
      </c>
      <c r="M2710">
        <f t="shared" si="168"/>
        <v>32</v>
      </c>
      <c r="N2710">
        <f t="shared" si="169"/>
        <v>9</v>
      </c>
      <c r="O2710">
        <f>VLOOKUP(A2710&amp;"|"&amp;"Fall"&amp;"|"&amp;"Reading",kipp_maps!H:I,2,FALSE)</f>
        <v>116</v>
      </c>
      <c r="P2710">
        <f>VLOOKUP(A2710&amp;"|"&amp;"Fall"&amp;"|"&amp;"Reading",kipp_maps!H:J,3,FALSE)</f>
        <v>3</v>
      </c>
      <c r="Q2710">
        <f>VLOOKUP(A2710&amp;"|"&amp;"Fall"&amp;"|"&amp;"Reading",kipp_maps!H:K,4,FALSE)</f>
        <v>1</v>
      </c>
      <c r="R2710">
        <f>VLOOKUP(A2710&amp;"|"&amp;"Spring"&amp;"|"&amp;"Reading",kipp_maps!H:I,2,FALSE)</f>
        <v>139</v>
      </c>
      <c r="S2710">
        <f>VLOOKUP(A2710&amp;"|"&amp;"Spring"&amp;"|"&amp;"Reading",kipp_maps!H:J,3,FALSE)</f>
        <v>7</v>
      </c>
      <c r="T2710">
        <f>VLOOKUP(A2710&amp;"|"&amp;"Spring"&amp;"|"&amp;"Reading",kipp_maps!H:K,4,FALSE)</f>
        <v>1</v>
      </c>
      <c r="U2710">
        <f>VLOOKUP(A2710&amp;"|"&amp;"Fall"&amp;"|"&amp;"Reading",kipp_maps!H:L,5,FALSE)</f>
        <v>23</v>
      </c>
      <c r="V2710">
        <f t="shared" si="170"/>
        <v>23</v>
      </c>
      <c r="W2710">
        <f t="shared" si="171"/>
        <v>0</v>
      </c>
    </row>
    <row r="2711" spans="1:23" x14ac:dyDescent="0.25">
      <c r="A2711">
        <v>16223</v>
      </c>
      <c r="B2711" t="str">
        <f>VLOOKUP(A2711,kipp_maps!A:B,2,FALSE)</f>
        <v>School E</v>
      </c>
      <c r="C2711">
        <f>VLOOKUP(A2711,kipp_maps!A:C,3,FALSE)</f>
        <v>0</v>
      </c>
      <c r="D2711">
        <f>VLOOKUP(A2711,kipp_maps!A:D,4,FALSE)</f>
        <v>2019</v>
      </c>
      <c r="E2711" t="str">
        <f>VLOOKUP(A2711,kipp_maps!A:E,5,FALSE)</f>
        <v>GenEd</v>
      </c>
      <c r="F2711">
        <f>VLOOKUP(A2711&amp;"|"&amp;"Fall"&amp;"|"&amp;"Math",kipp_maps!H:I,2,FALSE)</f>
        <v>139</v>
      </c>
      <c r="G2711">
        <f>VLOOKUP(A2711&amp;"|"&amp;"Fall"&amp;"|"&amp;"Math",kipp_maps!H:J,3,FALSE)</f>
        <v>47</v>
      </c>
      <c r="H2711">
        <f>VLOOKUP(A2711&amp;"|"&amp;"Fall"&amp;"|"&amp;"Math",kipp_maps!H:K,4,FALSE)</f>
        <v>2</v>
      </c>
      <c r="I2711">
        <f>VLOOKUP(A2711&amp;"|"&amp;"Spring"&amp;"|"&amp;"Math",kipp_maps!H:I,2,FALSE)</f>
        <v>161</v>
      </c>
      <c r="J2711">
        <f>VLOOKUP(A2711&amp;"|"&amp;"Spring"&amp;"|"&amp;"Math",kipp_maps!H:J,3,FALSE)</f>
        <v>55</v>
      </c>
      <c r="K2711">
        <f>VLOOKUP(A2711&amp;"|"&amp;"Spring"&amp;"|"&amp;"Math",kipp_maps!H:K,4,FALSE)</f>
        <v>3</v>
      </c>
      <c r="L2711">
        <f>VLOOKUP(A2711&amp;"|"&amp;"Fall"&amp;"|"&amp;"Math",kipp_maps!H:L,5,FALSE)</f>
        <v>19</v>
      </c>
      <c r="M2711">
        <f t="shared" si="168"/>
        <v>22</v>
      </c>
      <c r="N2711">
        <f t="shared" si="169"/>
        <v>3</v>
      </c>
      <c r="O2711">
        <f>VLOOKUP(A2711&amp;"|"&amp;"Fall"&amp;"|"&amp;"Reading",kipp_maps!H:I,2,FALSE)</f>
        <v>142</v>
      </c>
      <c r="P2711">
        <f>VLOOKUP(A2711&amp;"|"&amp;"Fall"&amp;"|"&amp;"Reading",kipp_maps!H:J,3,FALSE)</f>
        <v>53</v>
      </c>
      <c r="Q2711">
        <f>VLOOKUP(A2711&amp;"|"&amp;"Fall"&amp;"|"&amp;"Reading",kipp_maps!H:K,4,FALSE)</f>
        <v>3</v>
      </c>
      <c r="R2711">
        <f>VLOOKUP(A2711&amp;"|"&amp;"Spring"&amp;"|"&amp;"Reading",kipp_maps!H:I,2,FALSE)</f>
        <v>152</v>
      </c>
      <c r="S2711">
        <f>VLOOKUP(A2711&amp;"|"&amp;"Spring"&amp;"|"&amp;"Reading",kipp_maps!H:J,3,FALSE)</f>
        <v>31</v>
      </c>
      <c r="T2711">
        <f>VLOOKUP(A2711&amp;"|"&amp;"Spring"&amp;"|"&amp;"Reading",kipp_maps!H:K,4,FALSE)</f>
        <v>2</v>
      </c>
      <c r="U2711">
        <f>VLOOKUP(A2711&amp;"|"&amp;"Fall"&amp;"|"&amp;"Reading",kipp_maps!H:L,5,FALSE)</f>
        <v>17</v>
      </c>
      <c r="V2711">
        <f t="shared" si="170"/>
        <v>10</v>
      </c>
      <c r="W2711">
        <f t="shared" si="171"/>
        <v>-7</v>
      </c>
    </row>
    <row r="2712" spans="1:23" x14ac:dyDescent="0.25">
      <c r="A2712">
        <v>18779</v>
      </c>
      <c r="B2712" t="str">
        <f>VLOOKUP(A2712,kipp_maps!A:B,2,FALSE)</f>
        <v>School E</v>
      </c>
      <c r="C2712">
        <f>VLOOKUP(A2712,kipp_maps!A:C,3,FALSE)</f>
        <v>0</v>
      </c>
      <c r="D2712">
        <f>VLOOKUP(A2712,kipp_maps!A:D,4,FALSE)</f>
        <v>2019</v>
      </c>
      <c r="E2712" t="str">
        <f>VLOOKUP(A2712,kipp_maps!A:E,5,FALSE)</f>
        <v>GenEd</v>
      </c>
      <c r="F2712">
        <f>VLOOKUP(A2712&amp;"|"&amp;"Fall"&amp;"|"&amp;"Math",kipp_maps!H:I,2,FALSE)</f>
        <v>153</v>
      </c>
      <c r="G2712">
        <f>VLOOKUP(A2712&amp;"|"&amp;"Fall"&amp;"|"&amp;"Math",kipp_maps!H:J,3,FALSE)</f>
        <v>81</v>
      </c>
      <c r="H2712">
        <f>VLOOKUP(A2712&amp;"|"&amp;"Fall"&amp;"|"&amp;"Math",kipp_maps!H:K,4,FALSE)</f>
        <v>4</v>
      </c>
      <c r="I2712">
        <f>VLOOKUP(A2712&amp;"|"&amp;"Spring"&amp;"|"&amp;"Math",kipp_maps!H:I,2,FALSE)</f>
        <v>180</v>
      </c>
      <c r="J2712">
        <f>VLOOKUP(A2712&amp;"|"&amp;"Spring"&amp;"|"&amp;"Math",kipp_maps!H:J,3,FALSE)</f>
        <v>94</v>
      </c>
      <c r="K2712">
        <f>VLOOKUP(A2712&amp;"|"&amp;"Spring"&amp;"|"&amp;"Math",kipp_maps!H:K,4,FALSE)</f>
        <v>4</v>
      </c>
      <c r="L2712">
        <f>VLOOKUP(A2712&amp;"|"&amp;"Fall"&amp;"|"&amp;"Math",kipp_maps!H:L,5,FALSE)</f>
        <v>16</v>
      </c>
      <c r="M2712">
        <f t="shared" si="168"/>
        <v>27</v>
      </c>
      <c r="N2712">
        <f t="shared" si="169"/>
        <v>11</v>
      </c>
      <c r="O2712">
        <f>VLOOKUP(A2712&amp;"|"&amp;"Fall"&amp;"|"&amp;"Reading",kipp_maps!H:I,2,FALSE)</f>
        <v>155</v>
      </c>
      <c r="P2712">
        <f>VLOOKUP(A2712&amp;"|"&amp;"Fall"&amp;"|"&amp;"Reading",kipp_maps!H:J,3,FALSE)</f>
        <v>85</v>
      </c>
      <c r="Q2712">
        <f>VLOOKUP(A2712&amp;"|"&amp;"Fall"&amp;"|"&amp;"Reading",kipp_maps!H:K,4,FALSE)</f>
        <v>4</v>
      </c>
      <c r="R2712">
        <f>VLOOKUP(A2712&amp;"|"&amp;"Spring"&amp;"|"&amp;"Reading",kipp_maps!H:I,2,FALSE)</f>
        <v>193</v>
      </c>
      <c r="S2712">
        <f>VLOOKUP(A2712&amp;"|"&amp;"Spring"&amp;"|"&amp;"Reading",kipp_maps!H:J,3,FALSE)</f>
        <v>99</v>
      </c>
      <c r="T2712">
        <f>VLOOKUP(A2712&amp;"|"&amp;"Spring"&amp;"|"&amp;"Reading",kipp_maps!H:K,4,FALSE)</f>
        <v>4</v>
      </c>
      <c r="U2712">
        <f>VLOOKUP(A2712&amp;"|"&amp;"Fall"&amp;"|"&amp;"Reading",kipp_maps!H:L,5,FALSE)</f>
        <v>14</v>
      </c>
      <c r="V2712">
        <f t="shared" si="170"/>
        <v>38</v>
      </c>
      <c r="W2712">
        <f t="shared" si="171"/>
        <v>24</v>
      </c>
    </row>
    <row r="2713" spans="1:23" x14ac:dyDescent="0.25">
      <c r="A2713">
        <v>19851</v>
      </c>
      <c r="B2713" t="str">
        <f>VLOOKUP(A2713,kipp_maps!A:B,2,FALSE)</f>
        <v>School E</v>
      </c>
      <c r="C2713">
        <f>VLOOKUP(A2713,kipp_maps!A:C,3,FALSE)</f>
        <v>0</v>
      </c>
      <c r="D2713">
        <f>VLOOKUP(A2713,kipp_maps!A:D,4,FALSE)</f>
        <v>2019</v>
      </c>
      <c r="E2713" t="str">
        <f>VLOOKUP(A2713,kipp_maps!A:E,5,FALSE)</f>
        <v>GenEd</v>
      </c>
      <c r="F2713">
        <f>VLOOKUP(A2713&amp;"|"&amp;"Fall"&amp;"|"&amp;"Math",kipp_maps!H:I,2,FALSE)</f>
        <v>131</v>
      </c>
      <c r="G2713">
        <f>VLOOKUP(A2713&amp;"|"&amp;"Fall"&amp;"|"&amp;"Math",kipp_maps!H:J,3,FALSE)</f>
        <v>27</v>
      </c>
      <c r="H2713">
        <f>VLOOKUP(A2713&amp;"|"&amp;"Fall"&amp;"|"&amp;"Math",kipp_maps!H:K,4,FALSE)</f>
        <v>2</v>
      </c>
      <c r="I2713">
        <f>VLOOKUP(A2713&amp;"|"&amp;"Spring"&amp;"|"&amp;"Math",kipp_maps!H:I,2,FALSE)</f>
        <v>149</v>
      </c>
      <c r="J2713">
        <f>VLOOKUP(A2713&amp;"|"&amp;"Spring"&amp;"|"&amp;"Math",kipp_maps!H:J,3,FALSE)</f>
        <v>23</v>
      </c>
      <c r="K2713">
        <f>VLOOKUP(A2713&amp;"|"&amp;"Spring"&amp;"|"&amp;"Math",kipp_maps!H:K,4,FALSE)</f>
        <v>1</v>
      </c>
      <c r="L2713">
        <f>VLOOKUP(A2713&amp;"|"&amp;"Fall"&amp;"|"&amp;"Math",kipp_maps!H:L,5,FALSE)</f>
        <v>21</v>
      </c>
      <c r="M2713">
        <f t="shared" si="168"/>
        <v>18</v>
      </c>
      <c r="N2713">
        <f t="shared" si="169"/>
        <v>-3</v>
      </c>
      <c r="O2713">
        <f>VLOOKUP(A2713&amp;"|"&amp;"Fall"&amp;"|"&amp;"Reading",kipp_maps!H:I,2,FALSE)</f>
        <v>142</v>
      </c>
      <c r="P2713">
        <f>VLOOKUP(A2713&amp;"|"&amp;"Fall"&amp;"|"&amp;"Reading",kipp_maps!H:J,3,FALSE)</f>
        <v>53</v>
      </c>
      <c r="Q2713">
        <f>VLOOKUP(A2713&amp;"|"&amp;"Fall"&amp;"|"&amp;"Reading",kipp_maps!H:K,4,FALSE)</f>
        <v>3</v>
      </c>
      <c r="R2713">
        <f>VLOOKUP(A2713&amp;"|"&amp;"Spring"&amp;"|"&amp;"Reading",kipp_maps!H:I,2,FALSE)</f>
        <v>144</v>
      </c>
      <c r="S2713">
        <f>VLOOKUP(A2713&amp;"|"&amp;"Spring"&amp;"|"&amp;"Reading",kipp_maps!H:J,3,FALSE)</f>
        <v>14</v>
      </c>
      <c r="T2713">
        <f>VLOOKUP(A2713&amp;"|"&amp;"Spring"&amp;"|"&amp;"Reading",kipp_maps!H:K,4,FALSE)</f>
        <v>1</v>
      </c>
      <c r="U2713">
        <f>VLOOKUP(A2713&amp;"|"&amp;"Fall"&amp;"|"&amp;"Reading",kipp_maps!H:L,5,FALSE)</f>
        <v>17</v>
      </c>
      <c r="V2713">
        <f t="shared" si="170"/>
        <v>2</v>
      </c>
      <c r="W2713">
        <f t="shared" si="171"/>
        <v>-15</v>
      </c>
    </row>
    <row r="2714" spans="1:23" x14ac:dyDescent="0.25">
      <c r="A2714">
        <v>16793</v>
      </c>
      <c r="B2714" t="str">
        <f>VLOOKUP(A2714,kipp_maps!A:B,2,FALSE)</f>
        <v>School G</v>
      </c>
      <c r="C2714">
        <f>VLOOKUP(A2714,kipp_maps!A:C,3,FALSE)</f>
        <v>0</v>
      </c>
      <c r="D2714">
        <f>VLOOKUP(A2714,kipp_maps!A:D,4,FALSE)</f>
        <v>2019</v>
      </c>
      <c r="E2714" t="str">
        <f>VLOOKUP(A2714,kipp_maps!A:E,5,FALSE)</f>
        <v>GenEd</v>
      </c>
      <c r="F2714">
        <f>VLOOKUP(A2714&amp;"|"&amp;"Fall"&amp;"|"&amp;"Math",kipp_maps!H:I,2,FALSE)</f>
        <v>123</v>
      </c>
      <c r="G2714">
        <f>VLOOKUP(A2714&amp;"|"&amp;"Fall"&amp;"|"&amp;"Math",kipp_maps!H:J,3,FALSE)</f>
        <v>13</v>
      </c>
      <c r="H2714">
        <f>VLOOKUP(A2714&amp;"|"&amp;"Fall"&amp;"|"&amp;"Math",kipp_maps!H:K,4,FALSE)</f>
        <v>1</v>
      </c>
      <c r="I2714">
        <f>VLOOKUP(A2714&amp;"|"&amp;"Spring"&amp;"|"&amp;"Math",kipp_maps!H:I,2,FALSE)</f>
        <v>151</v>
      </c>
      <c r="J2714">
        <f>VLOOKUP(A2714&amp;"|"&amp;"Spring"&amp;"|"&amp;"Math",kipp_maps!H:J,3,FALSE)</f>
        <v>28</v>
      </c>
      <c r="K2714">
        <f>VLOOKUP(A2714&amp;"|"&amp;"Spring"&amp;"|"&amp;"Math",kipp_maps!H:K,4,FALSE)</f>
        <v>2</v>
      </c>
      <c r="L2714">
        <f>VLOOKUP(A2714&amp;"|"&amp;"Fall"&amp;"|"&amp;"Math",kipp_maps!H:L,5,FALSE)</f>
        <v>23</v>
      </c>
      <c r="M2714">
        <f t="shared" si="168"/>
        <v>28</v>
      </c>
      <c r="N2714">
        <f t="shared" si="169"/>
        <v>5</v>
      </c>
      <c r="O2714">
        <f>VLOOKUP(A2714&amp;"|"&amp;"Fall"&amp;"|"&amp;"Reading",kipp_maps!H:I,2,FALSE)</f>
        <v>133</v>
      </c>
      <c r="P2714">
        <f>VLOOKUP(A2714&amp;"|"&amp;"Fall"&amp;"|"&amp;"Reading",kipp_maps!H:J,3,FALSE)</f>
        <v>28</v>
      </c>
      <c r="Q2714">
        <f>VLOOKUP(A2714&amp;"|"&amp;"Fall"&amp;"|"&amp;"Reading",kipp_maps!H:K,4,FALSE)</f>
        <v>2</v>
      </c>
      <c r="R2714">
        <f>VLOOKUP(A2714&amp;"|"&amp;"Spring"&amp;"|"&amp;"Reading",kipp_maps!H:I,2,FALSE)</f>
        <v>151</v>
      </c>
      <c r="S2714">
        <f>VLOOKUP(A2714&amp;"|"&amp;"Spring"&amp;"|"&amp;"Reading",kipp_maps!H:J,3,FALSE)</f>
        <v>29</v>
      </c>
      <c r="T2714">
        <f>VLOOKUP(A2714&amp;"|"&amp;"Spring"&amp;"|"&amp;"Reading",kipp_maps!H:K,4,FALSE)</f>
        <v>2</v>
      </c>
      <c r="U2714">
        <f>VLOOKUP(A2714&amp;"|"&amp;"Fall"&amp;"|"&amp;"Reading",kipp_maps!H:L,5,FALSE)</f>
        <v>19</v>
      </c>
      <c r="V2714">
        <f t="shared" si="170"/>
        <v>18</v>
      </c>
      <c r="W2714">
        <f t="shared" si="171"/>
        <v>-1</v>
      </c>
    </row>
    <row r="2715" spans="1:23" x14ac:dyDescent="0.25">
      <c r="A2715">
        <v>27014</v>
      </c>
      <c r="B2715" t="str">
        <f>VLOOKUP(A2715,kipp_maps!A:B,2,FALSE)</f>
        <v>School G</v>
      </c>
      <c r="C2715">
        <f>VLOOKUP(A2715,kipp_maps!A:C,3,FALSE)</f>
        <v>0</v>
      </c>
      <c r="D2715">
        <f>VLOOKUP(A2715,kipp_maps!A:D,4,FALSE)</f>
        <v>2019</v>
      </c>
      <c r="E2715" t="str">
        <f>VLOOKUP(A2715,kipp_maps!A:E,5,FALSE)</f>
        <v>GenEd</v>
      </c>
      <c r="F2715">
        <f>VLOOKUP(A2715&amp;"|"&amp;"Fall"&amp;"|"&amp;"Math",kipp_maps!H:I,2,FALSE)</f>
        <v>109</v>
      </c>
      <c r="G2715">
        <f>VLOOKUP(A2715&amp;"|"&amp;"Fall"&amp;"|"&amp;"Math",kipp_maps!H:J,3,FALSE)</f>
        <v>2</v>
      </c>
      <c r="H2715">
        <f>VLOOKUP(A2715&amp;"|"&amp;"Fall"&amp;"|"&amp;"Math",kipp_maps!H:K,4,FALSE)</f>
        <v>1</v>
      </c>
      <c r="I2715">
        <f>VLOOKUP(A2715&amp;"|"&amp;"Spring"&amp;"|"&amp;"Math",kipp_maps!H:I,2,FALSE)</f>
        <v>170</v>
      </c>
      <c r="J2715">
        <f>VLOOKUP(A2715&amp;"|"&amp;"Spring"&amp;"|"&amp;"Math",kipp_maps!H:J,3,FALSE)</f>
        <v>79</v>
      </c>
      <c r="K2715">
        <f>VLOOKUP(A2715&amp;"|"&amp;"Spring"&amp;"|"&amp;"Math",kipp_maps!H:K,4,FALSE)</f>
        <v>4</v>
      </c>
      <c r="L2715">
        <f>VLOOKUP(A2715&amp;"|"&amp;"Fall"&amp;"|"&amp;"Math",kipp_maps!H:L,5,FALSE)</f>
        <v>26</v>
      </c>
      <c r="M2715">
        <f t="shared" si="168"/>
        <v>61</v>
      </c>
      <c r="N2715">
        <f t="shared" si="169"/>
        <v>35</v>
      </c>
      <c r="O2715">
        <f>VLOOKUP(A2715&amp;"|"&amp;"Fall"&amp;"|"&amp;"Reading",kipp_maps!H:I,2,FALSE)</f>
        <v>118</v>
      </c>
      <c r="P2715">
        <f>VLOOKUP(A2715&amp;"|"&amp;"Fall"&amp;"|"&amp;"Reading",kipp_maps!H:J,3,FALSE)</f>
        <v>4</v>
      </c>
      <c r="Q2715">
        <f>VLOOKUP(A2715&amp;"|"&amp;"Fall"&amp;"|"&amp;"Reading",kipp_maps!H:K,4,FALSE)</f>
        <v>1</v>
      </c>
      <c r="R2715">
        <f>VLOOKUP(A2715&amp;"|"&amp;"Spring"&amp;"|"&amp;"Reading",kipp_maps!H:I,2,FALSE)</f>
        <v>173</v>
      </c>
      <c r="S2715">
        <f>VLOOKUP(A2715&amp;"|"&amp;"Spring"&amp;"|"&amp;"Reading",kipp_maps!H:J,3,FALSE)</f>
        <v>88</v>
      </c>
      <c r="T2715">
        <f>VLOOKUP(A2715&amp;"|"&amp;"Spring"&amp;"|"&amp;"Reading",kipp_maps!H:K,4,FALSE)</f>
        <v>4</v>
      </c>
      <c r="U2715">
        <f>VLOOKUP(A2715&amp;"|"&amp;"Fall"&amp;"|"&amp;"Reading",kipp_maps!H:L,5,FALSE)</f>
        <v>22</v>
      </c>
      <c r="V2715">
        <f t="shared" si="170"/>
        <v>55</v>
      </c>
      <c r="W2715">
        <f t="shared" si="171"/>
        <v>33</v>
      </c>
    </row>
    <row r="2716" spans="1:23" x14ac:dyDescent="0.25">
      <c r="A2716">
        <v>13935</v>
      </c>
      <c r="B2716" t="str">
        <f>VLOOKUP(A2716,kipp_maps!A:B,2,FALSE)</f>
        <v>School G</v>
      </c>
      <c r="C2716">
        <f>VLOOKUP(A2716,kipp_maps!A:C,3,FALSE)</f>
        <v>0</v>
      </c>
      <c r="D2716">
        <f>VLOOKUP(A2716,kipp_maps!A:D,4,FALSE)</f>
        <v>2019</v>
      </c>
      <c r="E2716" t="str">
        <f>VLOOKUP(A2716,kipp_maps!A:E,5,FALSE)</f>
        <v>GenEd</v>
      </c>
      <c r="F2716">
        <f>VLOOKUP(A2716&amp;"|"&amp;"Fall"&amp;"|"&amp;"Math",kipp_maps!H:I,2,FALSE)</f>
        <v>145</v>
      </c>
      <c r="G2716">
        <f>VLOOKUP(A2716&amp;"|"&amp;"Fall"&amp;"|"&amp;"Math",kipp_maps!H:J,3,FALSE)</f>
        <v>63</v>
      </c>
      <c r="H2716">
        <f>VLOOKUP(A2716&amp;"|"&amp;"Fall"&amp;"|"&amp;"Math",kipp_maps!H:K,4,FALSE)</f>
        <v>3</v>
      </c>
      <c r="I2716">
        <f>VLOOKUP(A2716&amp;"|"&amp;"Spring"&amp;"|"&amp;"Math",kipp_maps!H:I,2,FALSE)</f>
        <v>172</v>
      </c>
      <c r="J2716">
        <f>VLOOKUP(A2716&amp;"|"&amp;"Spring"&amp;"|"&amp;"Math",kipp_maps!H:J,3,FALSE)</f>
        <v>83</v>
      </c>
      <c r="K2716">
        <f>VLOOKUP(A2716&amp;"|"&amp;"Spring"&amp;"|"&amp;"Math",kipp_maps!H:K,4,FALSE)</f>
        <v>4</v>
      </c>
      <c r="L2716">
        <f>VLOOKUP(A2716&amp;"|"&amp;"Fall"&amp;"|"&amp;"Math",kipp_maps!H:L,5,FALSE)</f>
        <v>18</v>
      </c>
      <c r="M2716">
        <f t="shared" si="168"/>
        <v>27</v>
      </c>
      <c r="N2716">
        <f t="shared" si="169"/>
        <v>9</v>
      </c>
      <c r="O2716">
        <f>VLOOKUP(A2716&amp;"|"&amp;"Fall"&amp;"|"&amp;"Reading",kipp_maps!H:I,2,FALSE)</f>
        <v>142</v>
      </c>
      <c r="P2716">
        <f>VLOOKUP(A2716&amp;"|"&amp;"Fall"&amp;"|"&amp;"Reading",kipp_maps!H:J,3,FALSE)</f>
        <v>53</v>
      </c>
      <c r="Q2716">
        <f>VLOOKUP(A2716&amp;"|"&amp;"Fall"&amp;"|"&amp;"Reading",kipp_maps!H:K,4,FALSE)</f>
        <v>3</v>
      </c>
      <c r="R2716">
        <f>VLOOKUP(A2716&amp;"|"&amp;"Spring"&amp;"|"&amp;"Reading",kipp_maps!H:I,2,FALSE)</f>
        <v>182</v>
      </c>
      <c r="S2716">
        <f>VLOOKUP(A2716&amp;"|"&amp;"Spring"&amp;"|"&amp;"Reading",kipp_maps!H:J,3,FALSE)</f>
        <v>97</v>
      </c>
      <c r="T2716">
        <f>VLOOKUP(A2716&amp;"|"&amp;"Spring"&amp;"|"&amp;"Reading",kipp_maps!H:K,4,FALSE)</f>
        <v>4</v>
      </c>
      <c r="U2716">
        <f>VLOOKUP(A2716&amp;"|"&amp;"Fall"&amp;"|"&amp;"Reading",kipp_maps!H:L,5,FALSE)</f>
        <v>17</v>
      </c>
      <c r="V2716">
        <f t="shared" si="170"/>
        <v>40</v>
      </c>
      <c r="W2716">
        <f t="shared" si="171"/>
        <v>23</v>
      </c>
    </row>
    <row r="2717" spans="1:23" x14ac:dyDescent="0.25">
      <c r="A2717">
        <v>23548</v>
      </c>
      <c r="B2717" t="str">
        <f>VLOOKUP(A2717,kipp_maps!A:B,2,FALSE)</f>
        <v>School G</v>
      </c>
      <c r="C2717">
        <f>VLOOKUP(A2717,kipp_maps!A:C,3,FALSE)</f>
        <v>0</v>
      </c>
      <c r="D2717">
        <f>VLOOKUP(A2717,kipp_maps!A:D,4,FALSE)</f>
        <v>2019</v>
      </c>
      <c r="E2717" t="str">
        <f>VLOOKUP(A2717,kipp_maps!A:E,5,FALSE)</f>
        <v>GenEd</v>
      </c>
      <c r="F2717">
        <f>VLOOKUP(A2717&amp;"|"&amp;"Fall"&amp;"|"&amp;"Math",kipp_maps!H:I,2,FALSE)</f>
        <v>110</v>
      </c>
      <c r="G2717">
        <f>VLOOKUP(A2717&amp;"|"&amp;"Fall"&amp;"|"&amp;"Math",kipp_maps!H:J,3,FALSE)</f>
        <v>2</v>
      </c>
      <c r="H2717">
        <f>VLOOKUP(A2717&amp;"|"&amp;"Fall"&amp;"|"&amp;"Math",kipp_maps!H:K,4,FALSE)</f>
        <v>1</v>
      </c>
      <c r="I2717">
        <f>VLOOKUP(A2717&amp;"|"&amp;"Spring"&amp;"|"&amp;"Math",kipp_maps!H:I,2,FALSE)</f>
        <v>154</v>
      </c>
      <c r="J2717">
        <f>VLOOKUP(A2717&amp;"|"&amp;"Spring"&amp;"|"&amp;"Math",kipp_maps!H:J,3,FALSE)</f>
        <v>35</v>
      </c>
      <c r="K2717">
        <f>VLOOKUP(A2717&amp;"|"&amp;"Spring"&amp;"|"&amp;"Math",kipp_maps!H:K,4,FALSE)</f>
        <v>2</v>
      </c>
      <c r="L2717">
        <f>VLOOKUP(A2717&amp;"|"&amp;"Fall"&amp;"|"&amp;"Math",kipp_maps!H:L,5,FALSE)</f>
        <v>26</v>
      </c>
      <c r="M2717">
        <f t="shared" si="168"/>
        <v>44</v>
      </c>
      <c r="N2717">
        <f t="shared" si="169"/>
        <v>18</v>
      </c>
      <c r="O2717">
        <f>VLOOKUP(A2717&amp;"|"&amp;"Fall"&amp;"|"&amp;"Reading",kipp_maps!H:I,2,FALSE)</f>
        <v>131</v>
      </c>
      <c r="P2717">
        <f>VLOOKUP(A2717&amp;"|"&amp;"Fall"&amp;"|"&amp;"Reading",kipp_maps!H:J,3,FALSE)</f>
        <v>23</v>
      </c>
      <c r="Q2717">
        <f>VLOOKUP(A2717&amp;"|"&amp;"Fall"&amp;"|"&amp;"Reading",kipp_maps!H:K,4,FALSE)</f>
        <v>1</v>
      </c>
      <c r="R2717">
        <f>VLOOKUP(A2717&amp;"|"&amp;"Spring"&amp;"|"&amp;"Reading",kipp_maps!H:I,2,FALSE)</f>
        <v>153</v>
      </c>
      <c r="S2717">
        <f>VLOOKUP(A2717&amp;"|"&amp;"Spring"&amp;"|"&amp;"Reading",kipp_maps!H:J,3,FALSE)</f>
        <v>34</v>
      </c>
      <c r="T2717">
        <f>VLOOKUP(A2717&amp;"|"&amp;"Spring"&amp;"|"&amp;"Reading",kipp_maps!H:K,4,FALSE)</f>
        <v>2</v>
      </c>
      <c r="U2717">
        <f>VLOOKUP(A2717&amp;"|"&amp;"Fall"&amp;"|"&amp;"Reading",kipp_maps!H:L,5,FALSE)</f>
        <v>19</v>
      </c>
      <c r="V2717">
        <f t="shared" si="170"/>
        <v>22</v>
      </c>
      <c r="W2717">
        <f t="shared" si="171"/>
        <v>3</v>
      </c>
    </row>
    <row r="2718" spans="1:23" x14ac:dyDescent="0.25">
      <c r="A2718">
        <v>29145</v>
      </c>
      <c r="B2718" t="str">
        <f>VLOOKUP(A2718,kipp_maps!A:B,2,FALSE)</f>
        <v>School G</v>
      </c>
      <c r="C2718">
        <f>VLOOKUP(A2718,kipp_maps!A:C,3,FALSE)</f>
        <v>0</v>
      </c>
      <c r="D2718">
        <f>VLOOKUP(A2718,kipp_maps!A:D,4,FALSE)</f>
        <v>2019</v>
      </c>
      <c r="E2718" t="str">
        <f>VLOOKUP(A2718,kipp_maps!A:E,5,FALSE)</f>
        <v>GenEd</v>
      </c>
      <c r="F2718">
        <f>VLOOKUP(A2718&amp;"|"&amp;"Fall"&amp;"|"&amp;"Math",kipp_maps!H:I,2,FALSE)</f>
        <v>127</v>
      </c>
      <c r="G2718">
        <f>VLOOKUP(A2718&amp;"|"&amp;"Fall"&amp;"|"&amp;"Math",kipp_maps!H:J,3,FALSE)</f>
        <v>19</v>
      </c>
      <c r="H2718">
        <f>VLOOKUP(A2718&amp;"|"&amp;"Fall"&amp;"|"&amp;"Math",kipp_maps!H:K,4,FALSE)</f>
        <v>1</v>
      </c>
      <c r="I2718">
        <f>VLOOKUP(A2718&amp;"|"&amp;"Spring"&amp;"|"&amp;"Math",kipp_maps!H:I,2,FALSE)</f>
        <v>159</v>
      </c>
      <c r="J2718">
        <f>VLOOKUP(A2718&amp;"|"&amp;"Spring"&amp;"|"&amp;"Math",kipp_maps!H:J,3,FALSE)</f>
        <v>50</v>
      </c>
      <c r="K2718">
        <f>VLOOKUP(A2718&amp;"|"&amp;"Spring"&amp;"|"&amp;"Math",kipp_maps!H:K,4,FALSE)</f>
        <v>3</v>
      </c>
      <c r="L2718">
        <f>VLOOKUP(A2718&amp;"|"&amp;"Fall"&amp;"|"&amp;"Math",kipp_maps!H:L,5,FALSE)</f>
        <v>22</v>
      </c>
      <c r="M2718">
        <f t="shared" si="168"/>
        <v>32</v>
      </c>
      <c r="N2718">
        <f t="shared" si="169"/>
        <v>10</v>
      </c>
      <c r="O2718">
        <f>VLOOKUP(A2718&amp;"|"&amp;"Fall"&amp;"|"&amp;"Reading",kipp_maps!H:I,2,FALSE)</f>
        <v>119</v>
      </c>
      <c r="P2718">
        <f>VLOOKUP(A2718&amp;"|"&amp;"Fall"&amp;"|"&amp;"Reading",kipp_maps!H:J,3,FALSE)</f>
        <v>5</v>
      </c>
      <c r="Q2718">
        <f>VLOOKUP(A2718&amp;"|"&amp;"Fall"&amp;"|"&amp;"Reading",kipp_maps!H:K,4,FALSE)</f>
        <v>1</v>
      </c>
      <c r="R2718">
        <f>VLOOKUP(A2718&amp;"|"&amp;"Spring"&amp;"|"&amp;"Reading",kipp_maps!H:I,2,FALSE)</f>
        <v>149</v>
      </c>
      <c r="S2718">
        <f>VLOOKUP(A2718&amp;"|"&amp;"Spring"&amp;"|"&amp;"Reading",kipp_maps!H:J,3,FALSE)</f>
        <v>24</v>
      </c>
      <c r="T2718">
        <f>VLOOKUP(A2718&amp;"|"&amp;"Spring"&amp;"|"&amp;"Reading",kipp_maps!H:K,4,FALSE)</f>
        <v>1</v>
      </c>
      <c r="U2718">
        <f>VLOOKUP(A2718&amp;"|"&amp;"Fall"&amp;"|"&amp;"Reading",kipp_maps!H:L,5,FALSE)</f>
        <v>22</v>
      </c>
      <c r="V2718">
        <f t="shared" si="170"/>
        <v>30</v>
      </c>
      <c r="W2718">
        <f t="shared" si="171"/>
        <v>8</v>
      </c>
    </row>
    <row r="2719" spans="1:23" x14ac:dyDescent="0.25">
      <c r="A2719">
        <v>28423</v>
      </c>
      <c r="B2719" t="str">
        <f>VLOOKUP(A2719,kipp_maps!A:B,2,FALSE)</f>
        <v>School G</v>
      </c>
      <c r="C2719">
        <f>VLOOKUP(A2719,kipp_maps!A:C,3,FALSE)</f>
        <v>0</v>
      </c>
      <c r="D2719">
        <f>VLOOKUP(A2719,kipp_maps!A:D,4,FALSE)</f>
        <v>2019</v>
      </c>
      <c r="E2719" t="str">
        <f>VLOOKUP(A2719,kipp_maps!A:E,5,FALSE)</f>
        <v>GenEd</v>
      </c>
      <c r="F2719">
        <f>VLOOKUP(A2719&amp;"|"&amp;"Fall"&amp;"|"&amp;"Math",kipp_maps!H:I,2,FALSE)</f>
        <v>143</v>
      </c>
      <c r="G2719">
        <f>VLOOKUP(A2719&amp;"|"&amp;"Fall"&amp;"|"&amp;"Math",kipp_maps!H:J,3,FALSE)</f>
        <v>58</v>
      </c>
      <c r="H2719">
        <f>VLOOKUP(A2719&amp;"|"&amp;"Fall"&amp;"|"&amp;"Math",kipp_maps!H:K,4,FALSE)</f>
        <v>3</v>
      </c>
      <c r="I2719">
        <f>VLOOKUP(A2719&amp;"|"&amp;"Spring"&amp;"|"&amp;"Math",kipp_maps!H:I,2,FALSE)</f>
        <v>175</v>
      </c>
      <c r="J2719">
        <f>VLOOKUP(A2719&amp;"|"&amp;"Spring"&amp;"|"&amp;"Math",kipp_maps!H:J,3,FALSE)</f>
        <v>88</v>
      </c>
      <c r="K2719">
        <f>VLOOKUP(A2719&amp;"|"&amp;"Spring"&amp;"|"&amp;"Math",kipp_maps!H:K,4,FALSE)</f>
        <v>4</v>
      </c>
      <c r="L2719">
        <f>VLOOKUP(A2719&amp;"|"&amp;"Fall"&amp;"|"&amp;"Math",kipp_maps!H:L,5,FALSE)</f>
        <v>18</v>
      </c>
      <c r="M2719">
        <f t="shared" si="168"/>
        <v>32</v>
      </c>
      <c r="N2719">
        <f t="shared" si="169"/>
        <v>14</v>
      </c>
      <c r="O2719">
        <f>VLOOKUP(A2719&amp;"|"&amp;"Fall"&amp;"|"&amp;"Reading",kipp_maps!H:I,2,FALSE)</f>
        <v>145</v>
      </c>
      <c r="P2719">
        <f>VLOOKUP(A2719&amp;"|"&amp;"Fall"&amp;"|"&amp;"Reading",kipp_maps!H:J,3,FALSE)</f>
        <v>62</v>
      </c>
      <c r="Q2719">
        <f>VLOOKUP(A2719&amp;"|"&amp;"Fall"&amp;"|"&amp;"Reading",kipp_maps!H:K,4,FALSE)</f>
        <v>3</v>
      </c>
      <c r="R2719">
        <f>VLOOKUP(A2719&amp;"|"&amp;"Spring"&amp;"|"&amp;"Reading",kipp_maps!H:I,2,FALSE)</f>
        <v>174</v>
      </c>
      <c r="S2719">
        <f>VLOOKUP(A2719&amp;"|"&amp;"Spring"&amp;"|"&amp;"Reading",kipp_maps!H:J,3,FALSE)</f>
        <v>89</v>
      </c>
      <c r="T2719">
        <f>VLOOKUP(A2719&amp;"|"&amp;"Spring"&amp;"|"&amp;"Reading",kipp_maps!H:K,4,FALSE)</f>
        <v>4</v>
      </c>
      <c r="U2719">
        <f>VLOOKUP(A2719&amp;"|"&amp;"Fall"&amp;"|"&amp;"Reading",kipp_maps!H:L,5,FALSE)</f>
        <v>16</v>
      </c>
      <c r="V2719">
        <f t="shared" si="170"/>
        <v>29</v>
      </c>
      <c r="W2719">
        <f t="shared" si="171"/>
        <v>13</v>
      </c>
    </row>
    <row r="2720" spans="1:23" x14ac:dyDescent="0.25">
      <c r="A2720">
        <v>12961</v>
      </c>
      <c r="B2720" t="str">
        <f>VLOOKUP(A2720,kipp_maps!A:B,2,FALSE)</f>
        <v>School G</v>
      </c>
      <c r="C2720">
        <f>VLOOKUP(A2720,kipp_maps!A:C,3,FALSE)</f>
        <v>0</v>
      </c>
      <c r="D2720">
        <f>VLOOKUP(A2720,kipp_maps!A:D,4,FALSE)</f>
        <v>2019</v>
      </c>
      <c r="E2720" t="str">
        <f>VLOOKUP(A2720,kipp_maps!A:E,5,FALSE)</f>
        <v>GenEd</v>
      </c>
      <c r="F2720">
        <f>VLOOKUP(A2720&amp;"|"&amp;"Fall"&amp;"|"&amp;"Math",kipp_maps!H:I,2,FALSE)</f>
        <v>127</v>
      </c>
      <c r="G2720">
        <f>VLOOKUP(A2720&amp;"|"&amp;"Fall"&amp;"|"&amp;"Math",kipp_maps!H:J,3,FALSE)</f>
        <v>19</v>
      </c>
      <c r="H2720">
        <f>VLOOKUP(A2720&amp;"|"&amp;"Fall"&amp;"|"&amp;"Math",kipp_maps!H:K,4,FALSE)</f>
        <v>1</v>
      </c>
      <c r="I2720">
        <f>VLOOKUP(A2720&amp;"|"&amp;"Spring"&amp;"|"&amp;"Math",kipp_maps!H:I,2,FALSE)</f>
        <v>165</v>
      </c>
      <c r="J2720">
        <f>VLOOKUP(A2720&amp;"|"&amp;"Spring"&amp;"|"&amp;"Math",kipp_maps!H:J,3,FALSE)</f>
        <v>67</v>
      </c>
      <c r="K2720">
        <f>VLOOKUP(A2720&amp;"|"&amp;"Spring"&amp;"|"&amp;"Math",kipp_maps!H:K,4,FALSE)</f>
        <v>3</v>
      </c>
      <c r="L2720">
        <f>VLOOKUP(A2720&amp;"|"&amp;"Fall"&amp;"|"&amp;"Math",kipp_maps!H:L,5,FALSE)</f>
        <v>22</v>
      </c>
      <c r="M2720">
        <f t="shared" si="168"/>
        <v>38</v>
      </c>
      <c r="N2720">
        <f t="shared" si="169"/>
        <v>16</v>
      </c>
      <c r="O2720">
        <f>VLOOKUP(A2720&amp;"|"&amp;"Fall"&amp;"|"&amp;"Reading",kipp_maps!H:I,2,FALSE)</f>
        <v>130</v>
      </c>
      <c r="P2720">
        <f>VLOOKUP(A2720&amp;"|"&amp;"Fall"&amp;"|"&amp;"Reading",kipp_maps!H:J,3,FALSE)</f>
        <v>21</v>
      </c>
      <c r="Q2720">
        <f>VLOOKUP(A2720&amp;"|"&amp;"Fall"&amp;"|"&amp;"Reading",kipp_maps!H:K,4,FALSE)</f>
        <v>1</v>
      </c>
      <c r="R2720">
        <f>VLOOKUP(A2720&amp;"|"&amp;"Spring"&amp;"|"&amp;"Reading",kipp_maps!H:I,2,FALSE)</f>
        <v>151</v>
      </c>
      <c r="S2720">
        <f>VLOOKUP(A2720&amp;"|"&amp;"Spring"&amp;"|"&amp;"Reading",kipp_maps!H:J,3,FALSE)</f>
        <v>29</v>
      </c>
      <c r="T2720">
        <f>VLOOKUP(A2720&amp;"|"&amp;"Spring"&amp;"|"&amp;"Reading",kipp_maps!H:K,4,FALSE)</f>
        <v>2</v>
      </c>
      <c r="U2720">
        <f>VLOOKUP(A2720&amp;"|"&amp;"Fall"&amp;"|"&amp;"Reading",kipp_maps!H:L,5,FALSE)</f>
        <v>20</v>
      </c>
      <c r="V2720">
        <f t="shared" si="170"/>
        <v>21</v>
      </c>
      <c r="W2720">
        <f t="shared" si="171"/>
        <v>1</v>
      </c>
    </row>
    <row r="2721" spans="1:23" x14ac:dyDescent="0.25">
      <c r="A2721">
        <v>23613</v>
      </c>
      <c r="B2721" t="str">
        <f>VLOOKUP(A2721,kipp_maps!A:B,2,FALSE)</f>
        <v>School G</v>
      </c>
      <c r="C2721">
        <f>VLOOKUP(A2721,kipp_maps!A:C,3,FALSE)</f>
        <v>0</v>
      </c>
      <c r="D2721">
        <f>VLOOKUP(A2721,kipp_maps!A:D,4,FALSE)</f>
        <v>2019</v>
      </c>
      <c r="E2721" t="str">
        <f>VLOOKUP(A2721,kipp_maps!A:E,5,FALSE)</f>
        <v>GenEd</v>
      </c>
      <c r="F2721">
        <f>VLOOKUP(A2721&amp;"|"&amp;"Fall"&amp;"|"&amp;"Math",kipp_maps!H:I,2,FALSE)</f>
        <v>125</v>
      </c>
      <c r="G2721">
        <f>VLOOKUP(A2721&amp;"|"&amp;"Fall"&amp;"|"&amp;"Math",kipp_maps!H:J,3,FALSE)</f>
        <v>16</v>
      </c>
      <c r="H2721">
        <f>VLOOKUP(A2721&amp;"|"&amp;"Fall"&amp;"|"&amp;"Math",kipp_maps!H:K,4,FALSE)</f>
        <v>1</v>
      </c>
      <c r="I2721">
        <f>VLOOKUP(A2721&amp;"|"&amp;"Spring"&amp;"|"&amp;"Math",kipp_maps!H:I,2,FALSE)</f>
        <v>161</v>
      </c>
      <c r="J2721">
        <f>VLOOKUP(A2721&amp;"|"&amp;"Spring"&amp;"|"&amp;"Math",kipp_maps!H:J,3,FALSE)</f>
        <v>55</v>
      </c>
      <c r="K2721">
        <f>VLOOKUP(A2721&amp;"|"&amp;"Spring"&amp;"|"&amp;"Math",kipp_maps!H:K,4,FALSE)</f>
        <v>3</v>
      </c>
      <c r="L2721">
        <f>VLOOKUP(A2721&amp;"|"&amp;"Fall"&amp;"|"&amp;"Math",kipp_maps!H:L,5,FALSE)</f>
        <v>22</v>
      </c>
      <c r="M2721">
        <f t="shared" si="168"/>
        <v>36</v>
      </c>
      <c r="N2721">
        <f t="shared" si="169"/>
        <v>14</v>
      </c>
      <c r="O2721">
        <f>VLOOKUP(A2721&amp;"|"&amp;"Fall"&amp;"|"&amp;"Reading",kipp_maps!H:I,2,FALSE)</f>
        <v>131</v>
      </c>
      <c r="P2721">
        <f>VLOOKUP(A2721&amp;"|"&amp;"Fall"&amp;"|"&amp;"Reading",kipp_maps!H:J,3,FALSE)</f>
        <v>23</v>
      </c>
      <c r="Q2721">
        <f>VLOOKUP(A2721&amp;"|"&amp;"Fall"&amp;"|"&amp;"Reading",kipp_maps!H:K,4,FALSE)</f>
        <v>1</v>
      </c>
      <c r="R2721">
        <f>VLOOKUP(A2721&amp;"|"&amp;"Spring"&amp;"|"&amp;"Reading",kipp_maps!H:I,2,FALSE)</f>
        <v>146</v>
      </c>
      <c r="S2721">
        <f>VLOOKUP(A2721&amp;"|"&amp;"Spring"&amp;"|"&amp;"Reading",kipp_maps!H:J,3,FALSE)</f>
        <v>17</v>
      </c>
      <c r="T2721">
        <f>VLOOKUP(A2721&amp;"|"&amp;"Spring"&amp;"|"&amp;"Reading",kipp_maps!H:K,4,FALSE)</f>
        <v>1</v>
      </c>
      <c r="U2721">
        <f>VLOOKUP(A2721&amp;"|"&amp;"Fall"&amp;"|"&amp;"Reading",kipp_maps!H:L,5,FALSE)</f>
        <v>19</v>
      </c>
      <c r="V2721">
        <f t="shared" si="170"/>
        <v>15</v>
      </c>
      <c r="W2721">
        <f t="shared" si="171"/>
        <v>-4</v>
      </c>
    </row>
    <row r="2722" spans="1:23" x14ac:dyDescent="0.25">
      <c r="A2722">
        <v>27329</v>
      </c>
      <c r="B2722" t="str">
        <f>VLOOKUP(A2722,kipp_maps!A:B,2,FALSE)</f>
        <v>School G</v>
      </c>
      <c r="C2722">
        <f>VLOOKUP(A2722,kipp_maps!A:C,3,FALSE)</f>
        <v>0</v>
      </c>
      <c r="D2722">
        <f>VLOOKUP(A2722,kipp_maps!A:D,4,FALSE)</f>
        <v>2019</v>
      </c>
      <c r="E2722" t="str">
        <f>VLOOKUP(A2722,kipp_maps!A:E,5,FALSE)</f>
        <v>GenEd</v>
      </c>
      <c r="F2722">
        <f>VLOOKUP(A2722&amp;"|"&amp;"Fall"&amp;"|"&amp;"Math",kipp_maps!H:I,2,FALSE)</f>
        <v>121</v>
      </c>
      <c r="G2722">
        <f>VLOOKUP(A2722&amp;"|"&amp;"Fall"&amp;"|"&amp;"Math",kipp_maps!H:J,3,FALSE)</f>
        <v>10</v>
      </c>
      <c r="H2722">
        <f>VLOOKUP(A2722&amp;"|"&amp;"Fall"&amp;"|"&amp;"Math",kipp_maps!H:K,4,FALSE)</f>
        <v>1</v>
      </c>
      <c r="I2722">
        <f>VLOOKUP(A2722&amp;"|"&amp;"Spring"&amp;"|"&amp;"Math",kipp_maps!H:I,2,FALSE)</f>
        <v>138</v>
      </c>
      <c r="J2722">
        <f>VLOOKUP(A2722&amp;"|"&amp;"Spring"&amp;"|"&amp;"Math",kipp_maps!H:J,3,FALSE)</f>
        <v>6</v>
      </c>
      <c r="K2722">
        <f>VLOOKUP(A2722&amp;"|"&amp;"Spring"&amp;"|"&amp;"Math",kipp_maps!H:K,4,FALSE)</f>
        <v>1</v>
      </c>
      <c r="L2722">
        <f>VLOOKUP(A2722&amp;"|"&amp;"Fall"&amp;"|"&amp;"Math",kipp_maps!H:L,5,FALSE)</f>
        <v>23</v>
      </c>
      <c r="M2722">
        <f t="shared" si="168"/>
        <v>17</v>
      </c>
      <c r="N2722">
        <f t="shared" si="169"/>
        <v>-6</v>
      </c>
      <c r="O2722">
        <f>VLOOKUP(A2722&amp;"|"&amp;"Fall"&amp;"|"&amp;"Reading",kipp_maps!H:I,2,FALSE)</f>
        <v>117</v>
      </c>
      <c r="P2722">
        <f>VLOOKUP(A2722&amp;"|"&amp;"Fall"&amp;"|"&amp;"Reading",kipp_maps!H:J,3,FALSE)</f>
        <v>4</v>
      </c>
      <c r="Q2722">
        <f>VLOOKUP(A2722&amp;"|"&amp;"Fall"&amp;"|"&amp;"Reading",kipp_maps!H:K,4,FALSE)</f>
        <v>1</v>
      </c>
      <c r="R2722">
        <f>VLOOKUP(A2722&amp;"|"&amp;"Spring"&amp;"|"&amp;"Reading",kipp_maps!H:I,2,FALSE)</f>
        <v>138</v>
      </c>
      <c r="S2722">
        <f>VLOOKUP(A2722&amp;"|"&amp;"Spring"&amp;"|"&amp;"Reading",kipp_maps!H:J,3,FALSE)</f>
        <v>6</v>
      </c>
      <c r="T2722">
        <f>VLOOKUP(A2722&amp;"|"&amp;"Spring"&amp;"|"&amp;"Reading",kipp_maps!H:K,4,FALSE)</f>
        <v>1</v>
      </c>
      <c r="U2722">
        <f>VLOOKUP(A2722&amp;"|"&amp;"Fall"&amp;"|"&amp;"Reading",kipp_maps!H:L,5,FALSE)</f>
        <v>22</v>
      </c>
      <c r="V2722">
        <f t="shared" si="170"/>
        <v>21</v>
      </c>
      <c r="W2722">
        <f t="shared" si="171"/>
        <v>-1</v>
      </c>
    </row>
    <row r="2723" spans="1:23" x14ac:dyDescent="0.25">
      <c r="A2723">
        <v>19265</v>
      </c>
      <c r="B2723" t="str">
        <f>VLOOKUP(A2723,kipp_maps!A:B,2,FALSE)</f>
        <v>School G</v>
      </c>
      <c r="C2723">
        <f>VLOOKUP(A2723,kipp_maps!A:C,3,FALSE)</f>
        <v>0</v>
      </c>
      <c r="D2723">
        <f>VLOOKUP(A2723,kipp_maps!A:D,4,FALSE)</f>
        <v>2019</v>
      </c>
      <c r="E2723" t="str">
        <f>VLOOKUP(A2723,kipp_maps!A:E,5,FALSE)</f>
        <v>GenEd</v>
      </c>
      <c r="F2723">
        <f>VLOOKUP(A2723&amp;"|"&amp;"Fall"&amp;"|"&amp;"Math",kipp_maps!H:I,2,FALSE)</f>
        <v>144</v>
      </c>
      <c r="G2723">
        <f>VLOOKUP(A2723&amp;"|"&amp;"Fall"&amp;"|"&amp;"Math",kipp_maps!H:J,3,FALSE)</f>
        <v>60</v>
      </c>
      <c r="H2723">
        <f>VLOOKUP(A2723&amp;"|"&amp;"Fall"&amp;"|"&amp;"Math",kipp_maps!H:K,4,FALSE)</f>
        <v>3</v>
      </c>
      <c r="I2723">
        <f>VLOOKUP(A2723&amp;"|"&amp;"Spring"&amp;"|"&amp;"Math",kipp_maps!H:I,2,FALSE)</f>
        <v>180</v>
      </c>
      <c r="J2723">
        <f>VLOOKUP(A2723&amp;"|"&amp;"Spring"&amp;"|"&amp;"Math",kipp_maps!H:J,3,FALSE)</f>
        <v>94</v>
      </c>
      <c r="K2723">
        <f>VLOOKUP(A2723&amp;"|"&amp;"Spring"&amp;"|"&amp;"Math",kipp_maps!H:K,4,FALSE)</f>
        <v>4</v>
      </c>
      <c r="L2723">
        <f>VLOOKUP(A2723&amp;"|"&amp;"Fall"&amp;"|"&amp;"Math",kipp_maps!H:L,5,FALSE)</f>
        <v>18</v>
      </c>
      <c r="M2723">
        <f t="shared" si="168"/>
        <v>36</v>
      </c>
      <c r="N2723">
        <f t="shared" si="169"/>
        <v>18</v>
      </c>
      <c r="O2723">
        <f>VLOOKUP(A2723&amp;"|"&amp;"Fall"&amp;"|"&amp;"Reading",kipp_maps!H:I,2,FALSE)</f>
        <v>168</v>
      </c>
      <c r="P2723">
        <f>VLOOKUP(A2723&amp;"|"&amp;"Fall"&amp;"|"&amp;"Reading",kipp_maps!H:J,3,FALSE)</f>
        <v>98</v>
      </c>
      <c r="Q2723">
        <f>VLOOKUP(A2723&amp;"|"&amp;"Fall"&amp;"|"&amp;"Reading",kipp_maps!H:K,4,FALSE)</f>
        <v>4</v>
      </c>
      <c r="R2723">
        <f>VLOOKUP(A2723&amp;"|"&amp;"Spring"&amp;"|"&amp;"Reading",kipp_maps!H:I,2,FALSE)</f>
        <v>161</v>
      </c>
      <c r="S2723">
        <f>VLOOKUP(A2723&amp;"|"&amp;"Spring"&amp;"|"&amp;"Reading",kipp_maps!H:J,3,FALSE)</f>
        <v>59</v>
      </c>
      <c r="T2723">
        <f>VLOOKUP(A2723&amp;"|"&amp;"Spring"&amp;"|"&amp;"Reading",kipp_maps!H:K,4,FALSE)</f>
        <v>3</v>
      </c>
      <c r="U2723">
        <f>VLOOKUP(A2723&amp;"|"&amp;"Fall"&amp;"|"&amp;"Reading",kipp_maps!H:L,5,FALSE)</f>
        <v>11</v>
      </c>
      <c r="V2723">
        <f t="shared" si="170"/>
        <v>-7</v>
      </c>
      <c r="W2723">
        <f t="shared" si="171"/>
        <v>-18</v>
      </c>
    </row>
    <row r="2724" spans="1:23" x14ac:dyDescent="0.25">
      <c r="A2724">
        <v>12847</v>
      </c>
      <c r="B2724" t="str">
        <f>VLOOKUP(A2724,kipp_maps!A:B,2,FALSE)</f>
        <v>School G</v>
      </c>
      <c r="C2724">
        <f>VLOOKUP(A2724,kipp_maps!A:C,3,FALSE)</f>
        <v>0</v>
      </c>
      <c r="D2724">
        <f>VLOOKUP(A2724,kipp_maps!A:D,4,FALSE)</f>
        <v>2019</v>
      </c>
      <c r="E2724" t="str">
        <f>VLOOKUP(A2724,kipp_maps!A:E,5,FALSE)</f>
        <v>GenEd</v>
      </c>
      <c r="F2724">
        <f>VLOOKUP(A2724&amp;"|"&amp;"Fall"&amp;"|"&amp;"Math",kipp_maps!H:I,2,FALSE)</f>
        <v>128</v>
      </c>
      <c r="G2724">
        <f>VLOOKUP(A2724&amp;"|"&amp;"Fall"&amp;"|"&amp;"Math",kipp_maps!H:J,3,FALSE)</f>
        <v>21</v>
      </c>
      <c r="H2724">
        <f>VLOOKUP(A2724&amp;"|"&amp;"Fall"&amp;"|"&amp;"Math",kipp_maps!H:K,4,FALSE)</f>
        <v>1</v>
      </c>
      <c r="I2724">
        <f>VLOOKUP(A2724&amp;"|"&amp;"Spring"&amp;"|"&amp;"Math",kipp_maps!H:I,2,FALSE)</f>
        <v>166</v>
      </c>
      <c r="J2724">
        <f>VLOOKUP(A2724&amp;"|"&amp;"Spring"&amp;"|"&amp;"Math",kipp_maps!H:J,3,FALSE)</f>
        <v>69</v>
      </c>
      <c r="K2724">
        <f>VLOOKUP(A2724&amp;"|"&amp;"Spring"&amp;"|"&amp;"Math",kipp_maps!H:K,4,FALSE)</f>
        <v>3</v>
      </c>
      <c r="L2724">
        <f>VLOOKUP(A2724&amp;"|"&amp;"Fall"&amp;"|"&amp;"Math",kipp_maps!H:L,5,FALSE)</f>
        <v>22</v>
      </c>
      <c r="M2724">
        <f t="shared" si="168"/>
        <v>38</v>
      </c>
      <c r="N2724">
        <f t="shared" si="169"/>
        <v>16</v>
      </c>
      <c r="O2724">
        <f>VLOOKUP(A2724&amp;"|"&amp;"Fall"&amp;"|"&amp;"Reading",kipp_maps!H:I,2,FALSE)</f>
        <v>123</v>
      </c>
      <c r="P2724">
        <f>VLOOKUP(A2724&amp;"|"&amp;"Fall"&amp;"|"&amp;"Reading",kipp_maps!H:J,3,FALSE)</f>
        <v>9</v>
      </c>
      <c r="Q2724">
        <f>VLOOKUP(A2724&amp;"|"&amp;"Fall"&amp;"|"&amp;"Reading",kipp_maps!H:K,4,FALSE)</f>
        <v>1</v>
      </c>
      <c r="R2724">
        <f>VLOOKUP(A2724&amp;"|"&amp;"Spring"&amp;"|"&amp;"Reading",kipp_maps!H:I,2,FALSE)</f>
        <v>156</v>
      </c>
      <c r="S2724">
        <f>VLOOKUP(A2724&amp;"|"&amp;"Spring"&amp;"|"&amp;"Reading",kipp_maps!H:J,3,FALSE)</f>
        <v>43</v>
      </c>
      <c r="T2724">
        <f>VLOOKUP(A2724&amp;"|"&amp;"Spring"&amp;"|"&amp;"Reading",kipp_maps!H:K,4,FALSE)</f>
        <v>2</v>
      </c>
      <c r="U2724">
        <f>VLOOKUP(A2724&amp;"|"&amp;"Fall"&amp;"|"&amp;"Reading",kipp_maps!H:L,5,FALSE)</f>
        <v>21</v>
      </c>
      <c r="V2724">
        <f t="shared" si="170"/>
        <v>33</v>
      </c>
      <c r="W2724">
        <f t="shared" si="171"/>
        <v>12</v>
      </c>
    </row>
    <row r="2725" spans="1:23" x14ac:dyDescent="0.25">
      <c r="A2725">
        <v>10686</v>
      </c>
      <c r="B2725" t="str">
        <f>VLOOKUP(A2725,kipp_maps!A:B,2,FALSE)</f>
        <v>School G</v>
      </c>
      <c r="C2725">
        <f>VLOOKUP(A2725,kipp_maps!A:C,3,FALSE)</f>
        <v>0</v>
      </c>
      <c r="D2725">
        <f>VLOOKUP(A2725,kipp_maps!A:D,4,FALSE)</f>
        <v>2019</v>
      </c>
      <c r="E2725" t="str">
        <f>VLOOKUP(A2725,kipp_maps!A:E,5,FALSE)</f>
        <v>Tier 2</v>
      </c>
      <c r="F2725">
        <f>VLOOKUP(A2725&amp;"|"&amp;"Fall"&amp;"|"&amp;"Math",kipp_maps!H:I,2,FALSE)</f>
        <v>132</v>
      </c>
      <c r="G2725">
        <f>VLOOKUP(A2725&amp;"|"&amp;"Fall"&amp;"|"&amp;"Math",kipp_maps!H:J,3,FALSE)</f>
        <v>30</v>
      </c>
      <c r="H2725">
        <f>VLOOKUP(A2725&amp;"|"&amp;"Fall"&amp;"|"&amp;"Math",kipp_maps!H:K,4,FALSE)</f>
        <v>2</v>
      </c>
      <c r="I2725">
        <f>VLOOKUP(A2725&amp;"|"&amp;"Spring"&amp;"|"&amp;"Math",kipp_maps!H:I,2,FALSE)</f>
        <v>134</v>
      </c>
      <c r="J2725">
        <f>VLOOKUP(A2725&amp;"|"&amp;"Spring"&amp;"|"&amp;"Math",kipp_maps!H:J,3,FALSE)</f>
        <v>3</v>
      </c>
      <c r="K2725">
        <f>VLOOKUP(A2725&amp;"|"&amp;"Spring"&amp;"|"&amp;"Math",kipp_maps!H:K,4,FALSE)</f>
        <v>1</v>
      </c>
      <c r="L2725">
        <f>VLOOKUP(A2725&amp;"|"&amp;"Fall"&amp;"|"&amp;"Math",kipp_maps!H:L,5,FALSE)</f>
        <v>21</v>
      </c>
      <c r="M2725">
        <f t="shared" si="168"/>
        <v>2</v>
      </c>
      <c r="N2725">
        <f t="shared" si="169"/>
        <v>-19</v>
      </c>
      <c r="O2725">
        <f>VLOOKUP(A2725&amp;"|"&amp;"Fall"&amp;"|"&amp;"Reading",kipp_maps!H:I,2,FALSE)</f>
        <v>144</v>
      </c>
      <c r="P2725">
        <f>VLOOKUP(A2725&amp;"|"&amp;"Fall"&amp;"|"&amp;"Reading",kipp_maps!H:J,3,FALSE)</f>
        <v>59</v>
      </c>
      <c r="Q2725">
        <f>VLOOKUP(A2725&amp;"|"&amp;"Fall"&amp;"|"&amp;"Reading",kipp_maps!H:K,4,FALSE)</f>
        <v>3</v>
      </c>
      <c r="R2725">
        <f>VLOOKUP(A2725&amp;"|"&amp;"Spring"&amp;"|"&amp;"Reading",kipp_maps!H:I,2,FALSE)</f>
        <v>138</v>
      </c>
      <c r="S2725">
        <f>VLOOKUP(A2725&amp;"|"&amp;"Spring"&amp;"|"&amp;"Reading",kipp_maps!H:J,3,FALSE)</f>
        <v>6</v>
      </c>
      <c r="T2725">
        <f>VLOOKUP(A2725&amp;"|"&amp;"Spring"&amp;"|"&amp;"Reading",kipp_maps!H:K,4,FALSE)</f>
        <v>1</v>
      </c>
      <c r="U2725">
        <f>VLOOKUP(A2725&amp;"|"&amp;"Fall"&amp;"|"&amp;"Reading",kipp_maps!H:L,5,FALSE)</f>
        <v>16</v>
      </c>
      <c r="V2725">
        <f t="shared" si="170"/>
        <v>-6</v>
      </c>
      <c r="W2725">
        <f t="shared" si="171"/>
        <v>-22</v>
      </c>
    </row>
    <row r="2726" spans="1:23" x14ac:dyDescent="0.25">
      <c r="A2726">
        <v>15222</v>
      </c>
      <c r="B2726" t="str">
        <f>VLOOKUP(A2726,kipp_maps!A:B,2,FALSE)</f>
        <v>School G</v>
      </c>
      <c r="C2726">
        <f>VLOOKUP(A2726,kipp_maps!A:C,3,FALSE)</f>
        <v>0</v>
      </c>
      <c r="D2726">
        <f>VLOOKUP(A2726,kipp_maps!A:D,4,FALSE)</f>
        <v>2019</v>
      </c>
      <c r="E2726" t="str">
        <f>VLOOKUP(A2726,kipp_maps!A:E,5,FALSE)</f>
        <v>GenEd</v>
      </c>
      <c r="F2726">
        <f>VLOOKUP(A2726&amp;"|"&amp;"Fall"&amp;"|"&amp;"Math",kipp_maps!H:I,2,FALSE)</f>
        <v>122</v>
      </c>
      <c r="G2726">
        <f>VLOOKUP(A2726&amp;"|"&amp;"Fall"&amp;"|"&amp;"Math",kipp_maps!H:J,3,FALSE)</f>
        <v>12</v>
      </c>
      <c r="H2726">
        <f>VLOOKUP(A2726&amp;"|"&amp;"Fall"&amp;"|"&amp;"Math",kipp_maps!H:K,4,FALSE)</f>
        <v>1</v>
      </c>
      <c r="I2726">
        <f>VLOOKUP(A2726&amp;"|"&amp;"Spring"&amp;"|"&amp;"Math",kipp_maps!H:I,2,FALSE)</f>
        <v>160</v>
      </c>
      <c r="J2726">
        <f>VLOOKUP(A2726&amp;"|"&amp;"Spring"&amp;"|"&amp;"Math",kipp_maps!H:J,3,FALSE)</f>
        <v>52</v>
      </c>
      <c r="K2726">
        <f>VLOOKUP(A2726&amp;"|"&amp;"Spring"&amp;"|"&amp;"Math",kipp_maps!H:K,4,FALSE)</f>
        <v>3</v>
      </c>
      <c r="L2726">
        <f>VLOOKUP(A2726&amp;"|"&amp;"Fall"&amp;"|"&amp;"Math",kipp_maps!H:L,5,FALSE)</f>
        <v>23</v>
      </c>
      <c r="M2726">
        <f t="shared" si="168"/>
        <v>38</v>
      </c>
      <c r="N2726">
        <f t="shared" si="169"/>
        <v>15</v>
      </c>
      <c r="O2726">
        <f>VLOOKUP(A2726&amp;"|"&amp;"Fall"&amp;"|"&amp;"Reading",kipp_maps!H:I,2,FALSE)</f>
        <v>135</v>
      </c>
      <c r="P2726">
        <f>VLOOKUP(A2726&amp;"|"&amp;"Fall"&amp;"|"&amp;"Reading",kipp_maps!H:J,3,FALSE)</f>
        <v>33</v>
      </c>
      <c r="Q2726">
        <f>VLOOKUP(A2726&amp;"|"&amp;"Fall"&amp;"|"&amp;"Reading",kipp_maps!H:K,4,FALSE)</f>
        <v>2</v>
      </c>
      <c r="R2726">
        <f>VLOOKUP(A2726&amp;"|"&amp;"Spring"&amp;"|"&amp;"Reading",kipp_maps!H:I,2,FALSE)</f>
        <v>154</v>
      </c>
      <c r="S2726">
        <f>VLOOKUP(A2726&amp;"|"&amp;"Spring"&amp;"|"&amp;"Reading",kipp_maps!H:J,3,FALSE)</f>
        <v>37</v>
      </c>
      <c r="T2726">
        <f>VLOOKUP(A2726&amp;"|"&amp;"Spring"&amp;"|"&amp;"Reading",kipp_maps!H:K,4,FALSE)</f>
        <v>2</v>
      </c>
      <c r="U2726">
        <f>VLOOKUP(A2726&amp;"|"&amp;"Fall"&amp;"|"&amp;"Reading",kipp_maps!H:L,5,FALSE)</f>
        <v>18</v>
      </c>
      <c r="V2726">
        <f t="shared" si="170"/>
        <v>19</v>
      </c>
      <c r="W2726">
        <f t="shared" si="171"/>
        <v>1</v>
      </c>
    </row>
    <row r="2727" spans="1:23" x14ac:dyDescent="0.25">
      <c r="A2727">
        <v>16728</v>
      </c>
      <c r="B2727" t="str">
        <f>VLOOKUP(A2727,kipp_maps!A:B,2,FALSE)</f>
        <v>School G</v>
      </c>
      <c r="C2727">
        <f>VLOOKUP(A2727,kipp_maps!A:C,3,FALSE)</f>
        <v>0</v>
      </c>
      <c r="D2727">
        <f>VLOOKUP(A2727,kipp_maps!A:D,4,FALSE)</f>
        <v>2019</v>
      </c>
      <c r="E2727" t="str">
        <f>VLOOKUP(A2727,kipp_maps!A:E,5,FALSE)</f>
        <v>GenEd</v>
      </c>
      <c r="F2727">
        <f>VLOOKUP(A2727&amp;"|"&amp;"Fall"&amp;"|"&amp;"Math",kipp_maps!H:I,2,FALSE)</f>
        <v>121</v>
      </c>
      <c r="G2727">
        <f>VLOOKUP(A2727&amp;"|"&amp;"Fall"&amp;"|"&amp;"Math",kipp_maps!H:J,3,FALSE)</f>
        <v>10</v>
      </c>
      <c r="H2727">
        <f>VLOOKUP(A2727&amp;"|"&amp;"Fall"&amp;"|"&amp;"Math",kipp_maps!H:K,4,FALSE)</f>
        <v>1</v>
      </c>
      <c r="I2727">
        <f>VLOOKUP(A2727&amp;"|"&amp;"Spring"&amp;"|"&amp;"Math",kipp_maps!H:I,2,FALSE)</f>
        <v>150</v>
      </c>
      <c r="J2727">
        <f>VLOOKUP(A2727&amp;"|"&amp;"Spring"&amp;"|"&amp;"Math",kipp_maps!H:J,3,FALSE)</f>
        <v>25</v>
      </c>
      <c r="K2727">
        <f>VLOOKUP(A2727&amp;"|"&amp;"Spring"&amp;"|"&amp;"Math",kipp_maps!H:K,4,FALSE)</f>
        <v>2</v>
      </c>
      <c r="L2727">
        <f>VLOOKUP(A2727&amp;"|"&amp;"Fall"&amp;"|"&amp;"Math",kipp_maps!H:L,5,FALSE)</f>
        <v>23</v>
      </c>
      <c r="M2727">
        <f t="shared" si="168"/>
        <v>29</v>
      </c>
      <c r="N2727">
        <f t="shared" si="169"/>
        <v>6</v>
      </c>
      <c r="O2727">
        <f>VLOOKUP(A2727&amp;"|"&amp;"Fall"&amp;"|"&amp;"Reading",kipp_maps!H:I,2,FALSE)</f>
        <v>137</v>
      </c>
      <c r="P2727">
        <f>VLOOKUP(A2727&amp;"|"&amp;"Fall"&amp;"|"&amp;"Reading",kipp_maps!H:J,3,FALSE)</f>
        <v>38</v>
      </c>
      <c r="Q2727">
        <f>VLOOKUP(A2727&amp;"|"&amp;"Fall"&amp;"|"&amp;"Reading",kipp_maps!H:K,4,FALSE)</f>
        <v>2</v>
      </c>
      <c r="R2727">
        <f>VLOOKUP(A2727&amp;"|"&amp;"Spring"&amp;"|"&amp;"Reading",kipp_maps!H:I,2,FALSE)</f>
        <v>146</v>
      </c>
      <c r="S2727">
        <f>VLOOKUP(A2727&amp;"|"&amp;"Spring"&amp;"|"&amp;"Reading",kipp_maps!H:J,3,FALSE)</f>
        <v>17</v>
      </c>
      <c r="T2727">
        <f>VLOOKUP(A2727&amp;"|"&amp;"Spring"&amp;"|"&amp;"Reading",kipp_maps!H:K,4,FALSE)</f>
        <v>1</v>
      </c>
      <c r="U2727">
        <f>VLOOKUP(A2727&amp;"|"&amp;"Fall"&amp;"|"&amp;"Reading",kipp_maps!H:L,5,FALSE)</f>
        <v>18</v>
      </c>
      <c r="V2727">
        <f t="shared" si="170"/>
        <v>9</v>
      </c>
      <c r="W2727">
        <f t="shared" si="171"/>
        <v>-9</v>
      </c>
    </row>
    <row r="2728" spans="1:23" x14ac:dyDescent="0.25">
      <c r="A2728">
        <v>12388</v>
      </c>
      <c r="B2728" t="str">
        <f>VLOOKUP(A2728,kipp_maps!A:B,2,FALSE)</f>
        <v>School G</v>
      </c>
      <c r="C2728">
        <f>VLOOKUP(A2728,kipp_maps!A:C,3,FALSE)</f>
        <v>0</v>
      </c>
      <c r="D2728">
        <f>VLOOKUP(A2728,kipp_maps!A:D,4,FALSE)</f>
        <v>2019</v>
      </c>
      <c r="E2728" t="str">
        <f>VLOOKUP(A2728,kipp_maps!A:E,5,FALSE)</f>
        <v>GenEd</v>
      </c>
      <c r="F2728">
        <f>VLOOKUP(A2728&amp;"|"&amp;"Fall"&amp;"|"&amp;"Math",kipp_maps!H:I,2,FALSE)</f>
        <v>130</v>
      </c>
      <c r="G2728">
        <f>VLOOKUP(A2728&amp;"|"&amp;"Fall"&amp;"|"&amp;"Math",kipp_maps!H:J,3,FALSE)</f>
        <v>25</v>
      </c>
      <c r="H2728">
        <f>VLOOKUP(A2728&amp;"|"&amp;"Fall"&amp;"|"&amp;"Math",kipp_maps!H:K,4,FALSE)</f>
        <v>2</v>
      </c>
      <c r="I2728">
        <f>VLOOKUP(A2728&amp;"|"&amp;"Spring"&amp;"|"&amp;"Math",kipp_maps!H:I,2,FALSE)</f>
        <v>170</v>
      </c>
      <c r="J2728">
        <f>VLOOKUP(A2728&amp;"|"&amp;"Spring"&amp;"|"&amp;"Math",kipp_maps!H:J,3,FALSE)</f>
        <v>79</v>
      </c>
      <c r="K2728">
        <f>VLOOKUP(A2728&amp;"|"&amp;"Spring"&amp;"|"&amp;"Math",kipp_maps!H:K,4,FALSE)</f>
        <v>4</v>
      </c>
      <c r="L2728">
        <f>VLOOKUP(A2728&amp;"|"&amp;"Fall"&amp;"|"&amp;"Math",kipp_maps!H:L,5,FALSE)</f>
        <v>21</v>
      </c>
      <c r="M2728">
        <f t="shared" si="168"/>
        <v>40</v>
      </c>
      <c r="N2728">
        <f t="shared" si="169"/>
        <v>19</v>
      </c>
      <c r="O2728">
        <f>VLOOKUP(A2728&amp;"|"&amp;"Fall"&amp;"|"&amp;"Reading",kipp_maps!H:I,2,FALSE)</f>
        <v>144</v>
      </c>
      <c r="P2728">
        <f>VLOOKUP(A2728&amp;"|"&amp;"Fall"&amp;"|"&amp;"Reading",kipp_maps!H:J,3,FALSE)</f>
        <v>59</v>
      </c>
      <c r="Q2728">
        <f>VLOOKUP(A2728&amp;"|"&amp;"Fall"&amp;"|"&amp;"Reading",kipp_maps!H:K,4,FALSE)</f>
        <v>3</v>
      </c>
      <c r="R2728">
        <f>VLOOKUP(A2728&amp;"|"&amp;"Spring"&amp;"|"&amp;"Reading",kipp_maps!H:I,2,FALSE)</f>
        <v>162</v>
      </c>
      <c r="S2728">
        <f>VLOOKUP(A2728&amp;"|"&amp;"Spring"&amp;"|"&amp;"Reading",kipp_maps!H:J,3,FALSE)</f>
        <v>62</v>
      </c>
      <c r="T2728">
        <f>VLOOKUP(A2728&amp;"|"&amp;"Spring"&amp;"|"&amp;"Reading",kipp_maps!H:K,4,FALSE)</f>
        <v>3</v>
      </c>
      <c r="U2728">
        <f>VLOOKUP(A2728&amp;"|"&amp;"Fall"&amp;"|"&amp;"Reading",kipp_maps!H:L,5,FALSE)</f>
        <v>16</v>
      </c>
      <c r="V2728">
        <f t="shared" si="170"/>
        <v>18</v>
      </c>
      <c r="W2728">
        <f t="shared" si="171"/>
        <v>2</v>
      </c>
    </row>
    <row r="2729" spans="1:23" x14ac:dyDescent="0.25">
      <c r="A2729">
        <v>15829</v>
      </c>
      <c r="B2729" t="str">
        <f>VLOOKUP(A2729,kipp_maps!A:B,2,FALSE)</f>
        <v>School G</v>
      </c>
      <c r="C2729">
        <f>VLOOKUP(A2729,kipp_maps!A:C,3,FALSE)</f>
        <v>0</v>
      </c>
      <c r="D2729">
        <f>VLOOKUP(A2729,kipp_maps!A:D,4,FALSE)</f>
        <v>2019</v>
      </c>
      <c r="E2729" t="str">
        <f>VLOOKUP(A2729,kipp_maps!A:E,5,FALSE)</f>
        <v>GenEd</v>
      </c>
      <c r="F2729">
        <f>VLOOKUP(A2729&amp;"|"&amp;"Fall"&amp;"|"&amp;"Math",kipp_maps!H:I,2,FALSE)</f>
        <v>126</v>
      </c>
      <c r="G2729">
        <f>VLOOKUP(A2729&amp;"|"&amp;"Fall"&amp;"|"&amp;"Math",kipp_maps!H:J,3,FALSE)</f>
        <v>18</v>
      </c>
      <c r="H2729">
        <f>VLOOKUP(A2729&amp;"|"&amp;"Fall"&amp;"|"&amp;"Math",kipp_maps!H:K,4,FALSE)</f>
        <v>1</v>
      </c>
      <c r="I2729">
        <f>VLOOKUP(A2729&amp;"|"&amp;"Spring"&amp;"|"&amp;"Math",kipp_maps!H:I,2,FALSE)</f>
        <v>172</v>
      </c>
      <c r="J2729">
        <f>VLOOKUP(A2729&amp;"|"&amp;"Spring"&amp;"|"&amp;"Math",kipp_maps!H:J,3,FALSE)</f>
        <v>83</v>
      </c>
      <c r="K2729">
        <f>VLOOKUP(A2729&amp;"|"&amp;"Spring"&amp;"|"&amp;"Math",kipp_maps!H:K,4,FALSE)</f>
        <v>4</v>
      </c>
      <c r="L2729">
        <f>VLOOKUP(A2729&amp;"|"&amp;"Fall"&amp;"|"&amp;"Math",kipp_maps!H:L,5,FALSE)</f>
        <v>22</v>
      </c>
      <c r="M2729">
        <f t="shared" si="168"/>
        <v>46</v>
      </c>
      <c r="N2729">
        <f t="shared" si="169"/>
        <v>24</v>
      </c>
      <c r="O2729">
        <f>VLOOKUP(A2729&amp;"|"&amp;"Fall"&amp;"|"&amp;"Reading",kipp_maps!H:I,2,FALSE)</f>
        <v>132</v>
      </c>
      <c r="P2729">
        <f>VLOOKUP(A2729&amp;"|"&amp;"Fall"&amp;"|"&amp;"Reading",kipp_maps!H:J,3,FALSE)</f>
        <v>25</v>
      </c>
      <c r="Q2729">
        <f>VLOOKUP(A2729&amp;"|"&amp;"Fall"&amp;"|"&amp;"Reading",kipp_maps!H:K,4,FALSE)</f>
        <v>2</v>
      </c>
      <c r="R2729">
        <f>VLOOKUP(A2729&amp;"|"&amp;"Spring"&amp;"|"&amp;"Reading",kipp_maps!H:I,2,FALSE)</f>
        <v>167</v>
      </c>
      <c r="S2729">
        <f>VLOOKUP(A2729&amp;"|"&amp;"Spring"&amp;"|"&amp;"Reading",kipp_maps!H:J,3,FALSE)</f>
        <v>76</v>
      </c>
      <c r="T2729">
        <f>VLOOKUP(A2729&amp;"|"&amp;"Spring"&amp;"|"&amp;"Reading",kipp_maps!H:K,4,FALSE)</f>
        <v>4</v>
      </c>
      <c r="U2729">
        <f>VLOOKUP(A2729&amp;"|"&amp;"Fall"&amp;"|"&amp;"Reading",kipp_maps!H:L,5,FALSE)</f>
        <v>19</v>
      </c>
      <c r="V2729">
        <f t="shared" si="170"/>
        <v>35</v>
      </c>
      <c r="W2729">
        <f t="shared" si="171"/>
        <v>16</v>
      </c>
    </row>
    <row r="2730" spans="1:23" x14ac:dyDescent="0.25">
      <c r="A2730">
        <v>12216</v>
      </c>
      <c r="B2730" t="str">
        <f>VLOOKUP(A2730,kipp_maps!A:B,2,FALSE)</f>
        <v>School G</v>
      </c>
      <c r="C2730">
        <f>VLOOKUP(A2730,kipp_maps!A:C,3,FALSE)</f>
        <v>0</v>
      </c>
      <c r="D2730">
        <f>VLOOKUP(A2730,kipp_maps!A:D,4,FALSE)</f>
        <v>2019</v>
      </c>
      <c r="E2730" t="str">
        <f>VLOOKUP(A2730,kipp_maps!A:E,5,FALSE)</f>
        <v>GenEd</v>
      </c>
      <c r="F2730">
        <f>VLOOKUP(A2730&amp;"|"&amp;"Fall"&amp;"|"&amp;"Math",kipp_maps!H:I,2,FALSE)</f>
        <v>130</v>
      </c>
      <c r="G2730">
        <f>VLOOKUP(A2730&amp;"|"&amp;"Fall"&amp;"|"&amp;"Math",kipp_maps!H:J,3,FALSE)</f>
        <v>25</v>
      </c>
      <c r="H2730">
        <f>VLOOKUP(A2730&amp;"|"&amp;"Fall"&amp;"|"&amp;"Math",kipp_maps!H:K,4,FALSE)</f>
        <v>2</v>
      </c>
      <c r="I2730">
        <f>VLOOKUP(A2730&amp;"|"&amp;"Spring"&amp;"|"&amp;"Math",kipp_maps!H:I,2,FALSE)</f>
        <v>162</v>
      </c>
      <c r="J2730">
        <f>VLOOKUP(A2730&amp;"|"&amp;"Spring"&amp;"|"&amp;"Math",kipp_maps!H:J,3,FALSE)</f>
        <v>58</v>
      </c>
      <c r="K2730">
        <f>VLOOKUP(A2730&amp;"|"&amp;"Spring"&amp;"|"&amp;"Math",kipp_maps!H:K,4,FALSE)</f>
        <v>3</v>
      </c>
      <c r="L2730">
        <f>VLOOKUP(A2730&amp;"|"&amp;"Fall"&amp;"|"&amp;"Math",kipp_maps!H:L,5,FALSE)</f>
        <v>21</v>
      </c>
      <c r="M2730">
        <f t="shared" si="168"/>
        <v>32</v>
      </c>
      <c r="N2730">
        <f t="shared" si="169"/>
        <v>11</v>
      </c>
      <c r="O2730">
        <f>VLOOKUP(A2730&amp;"|"&amp;"Fall"&amp;"|"&amp;"Reading",kipp_maps!H:I,2,FALSE)</f>
        <v>137</v>
      </c>
      <c r="P2730">
        <f>VLOOKUP(A2730&amp;"|"&amp;"Fall"&amp;"|"&amp;"Reading",kipp_maps!H:J,3,FALSE)</f>
        <v>38</v>
      </c>
      <c r="Q2730">
        <f>VLOOKUP(A2730&amp;"|"&amp;"Fall"&amp;"|"&amp;"Reading",kipp_maps!H:K,4,FALSE)</f>
        <v>2</v>
      </c>
      <c r="R2730">
        <f>VLOOKUP(A2730&amp;"|"&amp;"Spring"&amp;"|"&amp;"Reading",kipp_maps!H:I,2,FALSE)</f>
        <v>164</v>
      </c>
      <c r="S2730">
        <f>VLOOKUP(A2730&amp;"|"&amp;"Spring"&amp;"|"&amp;"Reading",kipp_maps!H:J,3,FALSE)</f>
        <v>68</v>
      </c>
      <c r="T2730">
        <f>VLOOKUP(A2730&amp;"|"&amp;"Spring"&amp;"|"&amp;"Reading",kipp_maps!H:K,4,FALSE)</f>
        <v>3</v>
      </c>
      <c r="U2730">
        <f>VLOOKUP(A2730&amp;"|"&amp;"Fall"&amp;"|"&amp;"Reading",kipp_maps!H:L,5,FALSE)</f>
        <v>18</v>
      </c>
      <c r="V2730">
        <f t="shared" si="170"/>
        <v>27</v>
      </c>
      <c r="W2730">
        <f t="shared" si="171"/>
        <v>9</v>
      </c>
    </row>
    <row r="2731" spans="1:23" x14ac:dyDescent="0.25">
      <c r="A2731">
        <v>16852</v>
      </c>
      <c r="B2731" t="str">
        <f>VLOOKUP(A2731,kipp_maps!A:B,2,FALSE)</f>
        <v>School G</v>
      </c>
      <c r="C2731">
        <f>VLOOKUP(A2731,kipp_maps!A:C,3,FALSE)</f>
        <v>0</v>
      </c>
      <c r="D2731">
        <f>VLOOKUP(A2731,kipp_maps!A:D,4,FALSE)</f>
        <v>2019</v>
      </c>
      <c r="E2731" t="str">
        <f>VLOOKUP(A2731,kipp_maps!A:E,5,FALSE)</f>
        <v>GenEd</v>
      </c>
      <c r="F2731">
        <f>VLOOKUP(A2731&amp;"|"&amp;"Fall"&amp;"|"&amp;"Math",kipp_maps!H:I,2,FALSE)</f>
        <v>128</v>
      </c>
      <c r="G2731">
        <f>VLOOKUP(A2731&amp;"|"&amp;"Fall"&amp;"|"&amp;"Math",kipp_maps!H:J,3,FALSE)</f>
        <v>21</v>
      </c>
      <c r="H2731">
        <f>VLOOKUP(A2731&amp;"|"&amp;"Fall"&amp;"|"&amp;"Math",kipp_maps!H:K,4,FALSE)</f>
        <v>1</v>
      </c>
      <c r="I2731">
        <f>VLOOKUP(A2731&amp;"|"&amp;"Spring"&amp;"|"&amp;"Math",kipp_maps!H:I,2,FALSE)</f>
        <v>156</v>
      </c>
      <c r="J2731">
        <f>VLOOKUP(A2731&amp;"|"&amp;"Spring"&amp;"|"&amp;"Math",kipp_maps!H:J,3,FALSE)</f>
        <v>41</v>
      </c>
      <c r="K2731">
        <f>VLOOKUP(A2731&amp;"|"&amp;"Spring"&amp;"|"&amp;"Math",kipp_maps!H:K,4,FALSE)</f>
        <v>2</v>
      </c>
      <c r="L2731">
        <f>VLOOKUP(A2731&amp;"|"&amp;"Fall"&amp;"|"&amp;"Math",kipp_maps!H:L,5,FALSE)</f>
        <v>22</v>
      </c>
      <c r="M2731">
        <f t="shared" si="168"/>
        <v>28</v>
      </c>
      <c r="N2731">
        <f t="shared" si="169"/>
        <v>6</v>
      </c>
      <c r="O2731">
        <f>VLOOKUP(A2731&amp;"|"&amp;"Fall"&amp;"|"&amp;"Reading",kipp_maps!H:I,2,FALSE)</f>
        <v>133</v>
      </c>
      <c r="P2731">
        <f>VLOOKUP(A2731&amp;"|"&amp;"Fall"&amp;"|"&amp;"Reading",kipp_maps!H:J,3,FALSE)</f>
        <v>28</v>
      </c>
      <c r="Q2731">
        <f>VLOOKUP(A2731&amp;"|"&amp;"Fall"&amp;"|"&amp;"Reading",kipp_maps!H:K,4,FALSE)</f>
        <v>2</v>
      </c>
      <c r="R2731">
        <f>VLOOKUP(A2731&amp;"|"&amp;"Spring"&amp;"|"&amp;"Reading",kipp_maps!H:I,2,FALSE)</f>
        <v>145</v>
      </c>
      <c r="S2731">
        <f>VLOOKUP(A2731&amp;"|"&amp;"Spring"&amp;"|"&amp;"Reading",kipp_maps!H:J,3,FALSE)</f>
        <v>15</v>
      </c>
      <c r="T2731">
        <f>VLOOKUP(A2731&amp;"|"&amp;"Spring"&amp;"|"&amp;"Reading",kipp_maps!H:K,4,FALSE)</f>
        <v>1</v>
      </c>
      <c r="U2731">
        <f>VLOOKUP(A2731&amp;"|"&amp;"Fall"&amp;"|"&amp;"Reading",kipp_maps!H:L,5,FALSE)</f>
        <v>19</v>
      </c>
      <c r="V2731">
        <f t="shared" si="170"/>
        <v>12</v>
      </c>
      <c r="W2731">
        <f t="shared" si="171"/>
        <v>-7</v>
      </c>
    </row>
    <row r="2732" spans="1:23" x14ac:dyDescent="0.25">
      <c r="A2732">
        <v>11214</v>
      </c>
      <c r="B2732" t="str">
        <f>VLOOKUP(A2732,kipp_maps!A:B,2,FALSE)</f>
        <v>School G</v>
      </c>
      <c r="C2732">
        <f>VLOOKUP(A2732,kipp_maps!A:C,3,FALSE)</f>
        <v>0</v>
      </c>
      <c r="D2732">
        <f>VLOOKUP(A2732,kipp_maps!A:D,4,FALSE)</f>
        <v>2019</v>
      </c>
      <c r="E2732" t="str">
        <f>VLOOKUP(A2732,kipp_maps!A:E,5,FALSE)</f>
        <v>GenEd</v>
      </c>
      <c r="F2732">
        <f>VLOOKUP(A2732&amp;"|"&amp;"Fall"&amp;"|"&amp;"Math",kipp_maps!H:I,2,FALSE)</f>
        <v>125</v>
      </c>
      <c r="G2732">
        <f>VLOOKUP(A2732&amp;"|"&amp;"Fall"&amp;"|"&amp;"Math",kipp_maps!H:J,3,FALSE)</f>
        <v>16</v>
      </c>
      <c r="H2732">
        <f>VLOOKUP(A2732&amp;"|"&amp;"Fall"&amp;"|"&amp;"Math",kipp_maps!H:K,4,FALSE)</f>
        <v>1</v>
      </c>
      <c r="I2732">
        <f>VLOOKUP(A2732&amp;"|"&amp;"Spring"&amp;"|"&amp;"Math",kipp_maps!H:I,2,FALSE)</f>
        <v>156</v>
      </c>
      <c r="J2732">
        <f>VLOOKUP(A2732&amp;"|"&amp;"Spring"&amp;"|"&amp;"Math",kipp_maps!H:J,3,FALSE)</f>
        <v>41</v>
      </c>
      <c r="K2732">
        <f>VLOOKUP(A2732&amp;"|"&amp;"Spring"&amp;"|"&amp;"Math",kipp_maps!H:K,4,FALSE)</f>
        <v>2</v>
      </c>
      <c r="L2732">
        <f>VLOOKUP(A2732&amp;"|"&amp;"Fall"&amp;"|"&amp;"Math",kipp_maps!H:L,5,FALSE)</f>
        <v>22</v>
      </c>
      <c r="M2732">
        <f t="shared" si="168"/>
        <v>31</v>
      </c>
      <c r="N2732">
        <f t="shared" si="169"/>
        <v>9</v>
      </c>
      <c r="O2732">
        <f>VLOOKUP(A2732&amp;"|"&amp;"Fall"&amp;"|"&amp;"Reading",kipp_maps!H:I,2,FALSE)</f>
        <v>132</v>
      </c>
      <c r="P2732">
        <f>VLOOKUP(A2732&amp;"|"&amp;"Fall"&amp;"|"&amp;"Reading",kipp_maps!H:J,3,FALSE)</f>
        <v>25</v>
      </c>
      <c r="Q2732">
        <f>VLOOKUP(A2732&amp;"|"&amp;"Fall"&amp;"|"&amp;"Reading",kipp_maps!H:K,4,FALSE)</f>
        <v>2</v>
      </c>
      <c r="R2732">
        <f>VLOOKUP(A2732&amp;"|"&amp;"Spring"&amp;"|"&amp;"Reading",kipp_maps!H:I,2,FALSE)</f>
        <v>161</v>
      </c>
      <c r="S2732">
        <f>VLOOKUP(A2732&amp;"|"&amp;"Spring"&amp;"|"&amp;"Reading",kipp_maps!H:J,3,FALSE)</f>
        <v>59</v>
      </c>
      <c r="T2732">
        <f>VLOOKUP(A2732&amp;"|"&amp;"Spring"&amp;"|"&amp;"Reading",kipp_maps!H:K,4,FALSE)</f>
        <v>3</v>
      </c>
      <c r="U2732">
        <f>VLOOKUP(A2732&amp;"|"&amp;"Fall"&amp;"|"&amp;"Reading",kipp_maps!H:L,5,FALSE)</f>
        <v>19</v>
      </c>
      <c r="V2732">
        <f t="shared" si="170"/>
        <v>29</v>
      </c>
      <c r="W2732">
        <f t="shared" si="171"/>
        <v>10</v>
      </c>
    </row>
    <row r="2733" spans="1:23" x14ac:dyDescent="0.25">
      <c r="A2733">
        <v>25546</v>
      </c>
      <c r="B2733" t="str">
        <f>VLOOKUP(A2733,kipp_maps!A:B,2,FALSE)</f>
        <v>School G</v>
      </c>
      <c r="C2733">
        <f>VLOOKUP(A2733,kipp_maps!A:C,3,FALSE)</f>
        <v>0</v>
      </c>
      <c r="D2733">
        <f>VLOOKUP(A2733,kipp_maps!A:D,4,FALSE)</f>
        <v>2019</v>
      </c>
      <c r="E2733" t="str">
        <f>VLOOKUP(A2733,kipp_maps!A:E,5,FALSE)</f>
        <v>GenEd</v>
      </c>
      <c r="F2733">
        <f>VLOOKUP(A2733&amp;"|"&amp;"Fall"&amp;"|"&amp;"Math",kipp_maps!H:I,2,FALSE)</f>
        <v>126</v>
      </c>
      <c r="G2733">
        <f>VLOOKUP(A2733&amp;"|"&amp;"Fall"&amp;"|"&amp;"Math",kipp_maps!H:J,3,FALSE)</f>
        <v>18</v>
      </c>
      <c r="H2733">
        <f>VLOOKUP(A2733&amp;"|"&amp;"Fall"&amp;"|"&amp;"Math",kipp_maps!H:K,4,FALSE)</f>
        <v>1</v>
      </c>
      <c r="I2733">
        <f>VLOOKUP(A2733&amp;"|"&amp;"Spring"&amp;"|"&amp;"Math",kipp_maps!H:I,2,FALSE)</f>
        <v>164</v>
      </c>
      <c r="J2733">
        <f>VLOOKUP(A2733&amp;"|"&amp;"Spring"&amp;"|"&amp;"Math",kipp_maps!H:J,3,FALSE)</f>
        <v>64</v>
      </c>
      <c r="K2733">
        <f>VLOOKUP(A2733&amp;"|"&amp;"Spring"&amp;"|"&amp;"Math",kipp_maps!H:K,4,FALSE)</f>
        <v>3</v>
      </c>
      <c r="L2733">
        <f>VLOOKUP(A2733&amp;"|"&amp;"Fall"&amp;"|"&amp;"Math",kipp_maps!H:L,5,FALSE)</f>
        <v>22</v>
      </c>
      <c r="M2733">
        <f t="shared" si="168"/>
        <v>38</v>
      </c>
      <c r="N2733">
        <f t="shared" si="169"/>
        <v>16</v>
      </c>
      <c r="O2733">
        <f>VLOOKUP(A2733&amp;"|"&amp;"Fall"&amp;"|"&amp;"Reading",kipp_maps!H:I,2,FALSE)</f>
        <v>139</v>
      </c>
      <c r="P2733">
        <f>VLOOKUP(A2733&amp;"|"&amp;"Fall"&amp;"|"&amp;"Reading",kipp_maps!H:J,3,FALSE)</f>
        <v>44</v>
      </c>
      <c r="Q2733">
        <f>VLOOKUP(A2733&amp;"|"&amp;"Fall"&amp;"|"&amp;"Reading",kipp_maps!H:K,4,FALSE)</f>
        <v>2</v>
      </c>
      <c r="R2733">
        <f>VLOOKUP(A2733&amp;"|"&amp;"Spring"&amp;"|"&amp;"Reading",kipp_maps!H:I,2,FALSE)</f>
        <v>153</v>
      </c>
      <c r="S2733">
        <f>VLOOKUP(A2733&amp;"|"&amp;"Spring"&amp;"|"&amp;"Reading",kipp_maps!H:J,3,FALSE)</f>
        <v>34</v>
      </c>
      <c r="T2733">
        <f>VLOOKUP(A2733&amp;"|"&amp;"Spring"&amp;"|"&amp;"Reading",kipp_maps!H:K,4,FALSE)</f>
        <v>2</v>
      </c>
      <c r="U2733">
        <f>VLOOKUP(A2733&amp;"|"&amp;"Fall"&amp;"|"&amp;"Reading",kipp_maps!H:L,5,FALSE)</f>
        <v>18</v>
      </c>
      <c r="V2733">
        <f t="shared" si="170"/>
        <v>14</v>
      </c>
      <c r="W2733">
        <f t="shared" si="171"/>
        <v>-4</v>
      </c>
    </row>
    <row r="2734" spans="1:23" x14ac:dyDescent="0.25">
      <c r="A2734">
        <v>16789</v>
      </c>
      <c r="B2734" t="str">
        <f>VLOOKUP(A2734,kipp_maps!A:B,2,FALSE)</f>
        <v>School G</v>
      </c>
      <c r="C2734">
        <f>VLOOKUP(A2734,kipp_maps!A:C,3,FALSE)</f>
        <v>0</v>
      </c>
      <c r="D2734">
        <f>VLOOKUP(A2734,kipp_maps!A:D,4,FALSE)</f>
        <v>2019</v>
      </c>
      <c r="E2734" t="str">
        <f>VLOOKUP(A2734,kipp_maps!A:E,5,FALSE)</f>
        <v>GenEd</v>
      </c>
      <c r="F2734">
        <f>VLOOKUP(A2734&amp;"|"&amp;"Fall"&amp;"|"&amp;"Math",kipp_maps!H:I,2,FALSE)</f>
        <v>118</v>
      </c>
      <c r="G2734">
        <f>VLOOKUP(A2734&amp;"|"&amp;"Fall"&amp;"|"&amp;"Math",kipp_maps!H:J,3,FALSE)</f>
        <v>7</v>
      </c>
      <c r="H2734">
        <f>VLOOKUP(A2734&amp;"|"&amp;"Fall"&amp;"|"&amp;"Math",kipp_maps!H:K,4,FALSE)</f>
        <v>1</v>
      </c>
      <c r="I2734">
        <f>VLOOKUP(A2734&amp;"|"&amp;"Spring"&amp;"|"&amp;"Math",kipp_maps!H:I,2,FALSE)</f>
        <v>143</v>
      </c>
      <c r="J2734">
        <f>VLOOKUP(A2734&amp;"|"&amp;"Spring"&amp;"|"&amp;"Math",kipp_maps!H:J,3,FALSE)</f>
        <v>12</v>
      </c>
      <c r="K2734">
        <f>VLOOKUP(A2734&amp;"|"&amp;"Spring"&amp;"|"&amp;"Math",kipp_maps!H:K,4,FALSE)</f>
        <v>1</v>
      </c>
      <c r="L2734">
        <f>VLOOKUP(A2734&amp;"|"&amp;"Fall"&amp;"|"&amp;"Math",kipp_maps!H:L,5,FALSE)</f>
        <v>24</v>
      </c>
      <c r="M2734">
        <f t="shared" si="168"/>
        <v>25</v>
      </c>
      <c r="N2734">
        <f t="shared" si="169"/>
        <v>1</v>
      </c>
      <c r="O2734">
        <f>VLOOKUP(A2734&amp;"|"&amp;"Fall"&amp;"|"&amp;"Reading",kipp_maps!H:I,2,FALSE)</f>
        <v>128</v>
      </c>
      <c r="P2734">
        <f>VLOOKUP(A2734&amp;"|"&amp;"Fall"&amp;"|"&amp;"Reading",kipp_maps!H:J,3,FALSE)</f>
        <v>17</v>
      </c>
      <c r="Q2734">
        <f>VLOOKUP(A2734&amp;"|"&amp;"Fall"&amp;"|"&amp;"Reading",kipp_maps!H:K,4,FALSE)</f>
        <v>1</v>
      </c>
      <c r="R2734">
        <f>VLOOKUP(A2734&amp;"|"&amp;"Spring"&amp;"|"&amp;"Reading",kipp_maps!H:I,2,FALSE)</f>
        <v>143</v>
      </c>
      <c r="S2734">
        <f>VLOOKUP(A2734&amp;"|"&amp;"Spring"&amp;"|"&amp;"Reading",kipp_maps!H:J,3,FALSE)</f>
        <v>12</v>
      </c>
      <c r="T2734">
        <f>VLOOKUP(A2734&amp;"|"&amp;"Spring"&amp;"|"&amp;"Reading",kipp_maps!H:K,4,FALSE)</f>
        <v>1</v>
      </c>
      <c r="U2734">
        <f>VLOOKUP(A2734&amp;"|"&amp;"Fall"&amp;"|"&amp;"Reading",kipp_maps!H:L,5,FALSE)</f>
        <v>20</v>
      </c>
      <c r="V2734">
        <f t="shared" si="170"/>
        <v>15</v>
      </c>
      <c r="W2734">
        <f t="shared" si="171"/>
        <v>-5</v>
      </c>
    </row>
    <row r="2735" spans="1:23" x14ac:dyDescent="0.25">
      <c r="A2735">
        <v>27773</v>
      </c>
      <c r="B2735" t="str">
        <f>VLOOKUP(A2735,kipp_maps!A:B,2,FALSE)</f>
        <v>School G</v>
      </c>
      <c r="C2735">
        <f>VLOOKUP(A2735,kipp_maps!A:C,3,FALSE)</f>
        <v>0</v>
      </c>
      <c r="D2735">
        <f>VLOOKUP(A2735,kipp_maps!A:D,4,FALSE)</f>
        <v>2019</v>
      </c>
      <c r="E2735" t="str">
        <f>VLOOKUP(A2735,kipp_maps!A:E,5,FALSE)</f>
        <v>GenEd</v>
      </c>
      <c r="F2735">
        <f>VLOOKUP(A2735&amp;"|"&amp;"Fall"&amp;"|"&amp;"Math",kipp_maps!H:I,2,FALSE)</f>
        <v>137</v>
      </c>
      <c r="G2735">
        <f>VLOOKUP(A2735&amp;"|"&amp;"Fall"&amp;"|"&amp;"Math",kipp_maps!H:J,3,FALSE)</f>
        <v>42</v>
      </c>
      <c r="H2735">
        <f>VLOOKUP(A2735&amp;"|"&amp;"Fall"&amp;"|"&amp;"Math",kipp_maps!H:K,4,FALSE)</f>
        <v>2</v>
      </c>
      <c r="I2735">
        <f>VLOOKUP(A2735&amp;"|"&amp;"Spring"&amp;"|"&amp;"Math",kipp_maps!H:I,2,FALSE)</f>
        <v>157</v>
      </c>
      <c r="J2735">
        <f>VLOOKUP(A2735&amp;"|"&amp;"Spring"&amp;"|"&amp;"Math",kipp_maps!H:J,3,FALSE)</f>
        <v>44</v>
      </c>
      <c r="K2735">
        <f>VLOOKUP(A2735&amp;"|"&amp;"Spring"&amp;"|"&amp;"Math",kipp_maps!H:K,4,FALSE)</f>
        <v>2</v>
      </c>
      <c r="L2735">
        <f>VLOOKUP(A2735&amp;"|"&amp;"Fall"&amp;"|"&amp;"Math",kipp_maps!H:L,5,FALSE)</f>
        <v>20</v>
      </c>
      <c r="M2735">
        <f t="shared" si="168"/>
        <v>20</v>
      </c>
      <c r="N2735">
        <f t="shared" si="169"/>
        <v>0</v>
      </c>
      <c r="O2735">
        <f>VLOOKUP(A2735&amp;"|"&amp;"Fall"&amp;"|"&amp;"Reading",kipp_maps!H:I,2,FALSE)</f>
        <v>141</v>
      </c>
      <c r="P2735">
        <f>VLOOKUP(A2735&amp;"|"&amp;"Fall"&amp;"|"&amp;"Reading",kipp_maps!H:J,3,FALSE)</f>
        <v>50</v>
      </c>
      <c r="Q2735">
        <f>VLOOKUP(A2735&amp;"|"&amp;"Fall"&amp;"|"&amp;"Reading",kipp_maps!H:K,4,FALSE)</f>
        <v>3</v>
      </c>
      <c r="R2735">
        <f>VLOOKUP(A2735&amp;"|"&amp;"Spring"&amp;"|"&amp;"Reading",kipp_maps!H:I,2,FALSE)</f>
        <v>166</v>
      </c>
      <c r="S2735">
        <f>VLOOKUP(A2735&amp;"|"&amp;"Spring"&amp;"|"&amp;"Reading",kipp_maps!H:J,3,FALSE)</f>
        <v>73</v>
      </c>
      <c r="T2735">
        <f>VLOOKUP(A2735&amp;"|"&amp;"Spring"&amp;"|"&amp;"Reading",kipp_maps!H:K,4,FALSE)</f>
        <v>3</v>
      </c>
      <c r="U2735">
        <f>VLOOKUP(A2735&amp;"|"&amp;"Fall"&amp;"|"&amp;"Reading",kipp_maps!H:L,5,FALSE)</f>
        <v>17</v>
      </c>
      <c r="V2735">
        <f t="shared" si="170"/>
        <v>25</v>
      </c>
      <c r="W2735">
        <f t="shared" si="171"/>
        <v>8</v>
      </c>
    </row>
    <row r="2736" spans="1:23" x14ac:dyDescent="0.25">
      <c r="A2736">
        <v>10656</v>
      </c>
      <c r="B2736" t="str">
        <f>VLOOKUP(A2736,kipp_maps!A:B,2,FALSE)</f>
        <v>School G</v>
      </c>
      <c r="C2736">
        <f>VLOOKUP(A2736,kipp_maps!A:C,3,FALSE)</f>
        <v>0</v>
      </c>
      <c r="D2736">
        <f>VLOOKUP(A2736,kipp_maps!A:D,4,FALSE)</f>
        <v>2019</v>
      </c>
      <c r="E2736" t="str">
        <f>VLOOKUP(A2736,kipp_maps!A:E,5,FALSE)</f>
        <v>GenEd</v>
      </c>
      <c r="F2736">
        <f>VLOOKUP(A2736&amp;"|"&amp;"Fall"&amp;"|"&amp;"Math",kipp_maps!H:I,2,FALSE)</f>
        <v>134</v>
      </c>
      <c r="G2736">
        <f>VLOOKUP(A2736&amp;"|"&amp;"Fall"&amp;"|"&amp;"Math",kipp_maps!H:J,3,FALSE)</f>
        <v>34</v>
      </c>
      <c r="H2736">
        <f>VLOOKUP(A2736&amp;"|"&amp;"Fall"&amp;"|"&amp;"Math",kipp_maps!H:K,4,FALSE)</f>
        <v>2</v>
      </c>
      <c r="I2736">
        <f>VLOOKUP(A2736&amp;"|"&amp;"Spring"&amp;"|"&amp;"Math",kipp_maps!H:I,2,FALSE)</f>
        <v>167</v>
      </c>
      <c r="J2736">
        <f>VLOOKUP(A2736&amp;"|"&amp;"Spring"&amp;"|"&amp;"Math",kipp_maps!H:J,3,FALSE)</f>
        <v>72</v>
      </c>
      <c r="K2736">
        <f>VLOOKUP(A2736&amp;"|"&amp;"Spring"&amp;"|"&amp;"Math",kipp_maps!H:K,4,FALSE)</f>
        <v>3</v>
      </c>
      <c r="L2736">
        <f>VLOOKUP(A2736&amp;"|"&amp;"Fall"&amp;"|"&amp;"Math",kipp_maps!H:L,5,FALSE)</f>
        <v>20</v>
      </c>
      <c r="M2736">
        <f t="shared" si="168"/>
        <v>33</v>
      </c>
      <c r="N2736">
        <f t="shared" si="169"/>
        <v>13</v>
      </c>
      <c r="O2736">
        <f>VLOOKUP(A2736&amp;"|"&amp;"Fall"&amp;"|"&amp;"Reading",kipp_maps!H:I,2,FALSE)</f>
        <v>135</v>
      </c>
      <c r="P2736">
        <f>VLOOKUP(A2736&amp;"|"&amp;"Fall"&amp;"|"&amp;"Reading",kipp_maps!H:J,3,FALSE)</f>
        <v>33</v>
      </c>
      <c r="Q2736">
        <f>VLOOKUP(A2736&amp;"|"&amp;"Fall"&amp;"|"&amp;"Reading",kipp_maps!H:K,4,FALSE)</f>
        <v>2</v>
      </c>
      <c r="R2736">
        <f>VLOOKUP(A2736&amp;"|"&amp;"Spring"&amp;"|"&amp;"Reading",kipp_maps!H:I,2,FALSE)</f>
        <v>148</v>
      </c>
      <c r="S2736">
        <f>VLOOKUP(A2736&amp;"|"&amp;"Spring"&amp;"|"&amp;"Reading",kipp_maps!H:J,3,FALSE)</f>
        <v>21</v>
      </c>
      <c r="T2736">
        <f>VLOOKUP(A2736&amp;"|"&amp;"Spring"&amp;"|"&amp;"Reading",kipp_maps!H:K,4,FALSE)</f>
        <v>1</v>
      </c>
      <c r="U2736">
        <f>VLOOKUP(A2736&amp;"|"&amp;"Fall"&amp;"|"&amp;"Reading",kipp_maps!H:L,5,FALSE)</f>
        <v>18</v>
      </c>
      <c r="V2736">
        <f t="shared" si="170"/>
        <v>13</v>
      </c>
      <c r="W2736">
        <f t="shared" si="171"/>
        <v>-5</v>
      </c>
    </row>
    <row r="2737" spans="1:23" x14ac:dyDescent="0.25">
      <c r="A2737">
        <v>20219</v>
      </c>
      <c r="B2737" t="str">
        <f>VLOOKUP(A2737,kipp_maps!A:B,2,FALSE)</f>
        <v>School G</v>
      </c>
      <c r="C2737">
        <f>VLOOKUP(A2737,kipp_maps!A:C,3,FALSE)</f>
        <v>0</v>
      </c>
      <c r="D2737">
        <f>VLOOKUP(A2737,kipp_maps!A:D,4,FALSE)</f>
        <v>2019</v>
      </c>
      <c r="E2737" t="str">
        <f>VLOOKUP(A2737,kipp_maps!A:E,5,FALSE)</f>
        <v>GenEd</v>
      </c>
      <c r="F2737">
        <f>VLOOKUP(A2737&amp;"|"&amp;"Fall"&amp;"|"&amp;"Math",kipp_maps!H:I,2,FALSE)</f>
        <v>120</v>
      </c>
      <c r="G2737">
        <f>VLOOKUP(A2737&amp;"|"&amp;"Fall"&amp;"|"&amp;"Math",kipp_maps!H:J,3,FALSE)</f>
        <v>9</v>
      </c>
      <c r="H2737">
        <f>VLOOKUP(A2737&amp;"|"&amp;"Fall"&amp;"|"&amp;"Math",kipp_maps!H:K,4,FALSE)</f>
        <v>1</v>
      </c>
      <c r="I2737">
        <f>VLOOKUP(A2737&amp;"|"&amp;"Spring"&amp;"|"&amp;"Math",kipp_maps!H:I,2,FALSE)</f>
        <v>154</v>
      </c>
      <c r="J2737">
        <f>VLOOKUP(A2737&amp;"|"&amp;"Spring"&amp;"|"&amp;"Math",kipp_maps!H:J,3,FALSE)</f>
        <v>35</v>
      </c>
      <c r="K2737">
        <f>VLOOKUP(A2737&amp;"|"&amp;"Spring"&amp;"|"&amp;"Math",kipp_maps!H:K,4,FALSE)</f>
        <v>2</v>
      </c>
      <c r="L2737">
        <f>VLOOKUP(A2737&amp;"|"&amp;"Fall"&amp;"|"&amp;"Math",kipp_maps!H:L,5,FALSE)</f>
        <v>23</v>
      </c>
      <c r="M2737">
        <f t="shared" si="168"/>
        <v>34</v>
      </c>
      <c r="N2737">
        <f t="shared" si="169"/>
        <v>11</v>
      </c>
      <c r="O2737">
        <f>VLOOKUP(A2737&amp;"|"&amp;"Fall"&amp;"|"&amp;"Reading",kipp_maps!H:I,2,FALSE)</f>
        <v>131</v>
      </c>
      <c r="P2737">
        <f>VLOOKUP(A2737&amp;"|"&amp;"Fall"&amp;"|"&amp;"Reading",kipp_maps!H:J,3,FALSE)</f>
        <v>23</v>
      </c>
      <c r="Q2737">
        <f>VLOOKUP(A2737&amp;"|"&amp;"Fall"&amp;"|"&amp;"Reading",kipp_maps!H:K,4,FALSE)</f>
        <v>1</v>
      </c>
      <c r="R2737">
        <f>VLOOKUP(A2737&amp;"|"&amp;"Spring"&amp;"|"&amp;"Reading",kipp_maps!H:I,2,FALSE)</f>
        <v>148</v>
      </c>
      <c r="S2737">
        <f>VLOOKUP(A2737&amp;"|"&amp;"Spring"&amp;"|"&amp;"Reading",kipp_maps!H:J,3,FALSE)</f>
        <v>21</v>
      </c>
      <c r="T2737">
        <f>VLOOKUP(A2737&amp;"|"&amp;"Spring"&amp;"|"&amp;"Reading",kipp_maps!H:K,4,FALSE)</f>
        <v>1</v>
      </c>
      <c r="U2737">
        <f>VLOOKUP(A2737&amp;"|"&amp;"Fall"&amp;"|"&amp;"Reading",kipp_maps!H:L,5,FALSE)</f>
        <v>19</v>
      </c>
      <c r="V2737">
        <f t="shared" si="170"/>
        <v>17</v>
      </c>
      <c r="W2737">
        <f t="shared" si="171"/>
        <v>-2</v>
      </c>
    </row>
    <row r="2738" spans="1:23" x14ac:dyDescent="0.25">
      <c r="A2738">
        <v>11076</v>
      </c>
      <c r="B2738" t="str">
        <f>VLOOKUP(A2738,kipp_maps!A:B,2,FALSE)</f>
        <v>School G</v>
      </c>
      <c r="C2738">
        <f>VLOOKUP(A2738,kipp_maps!A:C,3,FALSE)</f>
        <v>0</v>
      </c>
      <c r="D2738">
        <f>VLOOKUP(A2738,kipp_maps!A:D,4,FALSE)</f>
        <v>2019</v>
      </c>
      <c r="E2738" t="str">
        <f>VLOOKUP(A2738,kipp_maps!A:E,5,FALSE)</f>
        <v>GenEd</v>
      </c>
      <c r="F2738">
        <f>VLOOKUP(A2738&amp;"|"&amp;"Fall"&amp;"|"&amp;"Math",kipp_maps!H:I,2,FALSE)</f>
        <v>136</v>
      </c>
      <c r="G2738">
        <f>VLOOKUP(A2738&amp;"|"&amp;"Fall"&amp;"|"&amp;"Math",kipp_maps!H:J,3,FALSE)</f>
        <v>39</v>
      </c>
      <c r="H2738">
        <f>VLOOKUP(A2738&amp;"|"&amp;"Fall"&amp;"|"&amp;"Math",kipp_maps!H:K,4,FALSE)</f>
        <v>2</v>
      </c>
      <c r="I2738">
        <f>VLOOKUP(A2738&amp;"|"&amp;"Spring"&amp;"|"&amp;"Math",kipp_maps!H:I,2,FALSE)</f>
        <v>165</v>
      </c>
      <c r="J2738">
        <f>VLOOKUP(A2738&amp;"|"&amp;"Spring"&amp;"|"&amp;"Math",kipp_maps!H:J,3,FALSE)</f>
        <v>67</v>
      </c>
      <c r="K2738">
        <f>VLOOKUP(A2738&amp;"|"&amp;"Spring"&amp;"|"&amp;"Math",kipp_maps!H:K,4,FALSE)</f>
        <v>3</v>
      </c>
      <c r="L2738">
        <f>VLOOKUP(A2738&amp;"|"&amp;"Fall"&amp;"|"&amp;"Math",kipp_maps!H:L,5,FALSE)</f>
        <v>20</v>
      </c>
      <c r="M2738">
        <f t="shared" si="168"/>
        <v>29</v>
      </c>
      <c r="N2738">
        <f t="shared" si="169"/>
        <v>9</v>
      </c>
      <c r="O2738">
        <f>VLOOKUP(A2738&amp;"|"&amp;"Fall"&amp;"|"&amp;"Reading",kipp_maps!H:I,2,FALSE)</f>
        <v>140</v>
      </c>
      <c r="P2738">
        <f>VLOOKUP(A2738&amp;"|"&amp;"Fall"&amp;"|"&amp;"Reading",kipp_maps!H:J,3,FALSE)</f>
        <v>47</v>
      </c>
      <c r="Q2738">
        <f>VLOOKUP(A2738&amp;"|"&amp;"Fall"&amp;"|"&amp;"Reading",kipp_maps!H:K,4,FALSE)</f>
        <v>2</v>
      </c>
      <c r="R2738">
        <f>VLOOKUP(A2738&amp;"|"&amp;"Spring"&amp;"|"&amp;"Reading",kipp_maps!H:I,2,FALSE)</f>
        <v>162</v>
      </c>
      <c r="S2738">
        <f>VLOOKUP(A2738&amp;"|"&amp;"Spring"&amp;"|"&amp;"Reading",kipp_maps!H:J,3,FALSE)</f>
        <v>62</v>
      </c>
      <c r="T2738">
        <f>VLOOKUP(A2738&amp;"|"&amp;"Spring"&amp;"|"&amp;"Reading",kipp_maps!H:K,4,FALSE)</f>
        <v>3</v>
      </c>
      <c r="U2738">
        <f>VLOOKUP(A2738&amp;"|"&amp;"Fall"&amp;"|"&amp;"Reading",kipp_maps!H:L,5,FALSE)</f>
        <v>17</v>
      </c>
      <c r="V2738">
        <f t="shared" si="170"/>
        <v>22</v>
      </c>
      <c r="W2738">
        <f t="shared" si="171"/>
        <v>5</v>
      </c>
    </row>
    <row r="2739" spans="1:23" x14ac:dyDescent="0.25">
      <c r="A2739">
        <v>13034</v>
      </c>
      <c r="B2739" t="str">
        <f>VLOOKUP(A2739,kipp_maps!A:B,2,FALSE)</f>
        <v>School G</v>
      </c>
      <c r="C2739">
        <f>VLOOKUP(A2739,kipp_maps!A:C,3,FALSE)</f>
        <v>0</v>
      </c>
      <c r="D2739">
        <f>VLOOKUP(A2739,kipp_maps!A:D,4,FALSE)</f>
        <v>2019</v>
      </c>
      <c r="E2739" t="str">
        <f>VLOOKUP(A2739,kipp_maps!A:E,5,FALSE)</f>
        <v>GenEd</v>
      </c>
      <c r="F2739">
        <f>VLOOKUP(A2739&amp;"|"&amp;"Fall"&amp;"|"&amp;"Math",kipp_maps!H:I,2,FALSE)</f>
        <v>126</v>
      </c>
      <c r="G2739">
        <f>VLOOKUP(A2739&amp;"|"&amp;"Fall"&amp;"|"&amp;"Math",kipp_maps!H:J,3,FALSE)</f>
        <v>18</v>
      </c>
      <c r="H2739">
        <f>VLOOKUP(A2739&amp;"|"&amp;"Fall"&amp;"|"&amp;"Math",kipp_maps!H:K,4,FALSE)</f>
        <v>1</v>
      </c>
      <c r="I2739">
        <f>VLOOKUP(A2739&amp;"|"&amp;"Spring"&amp;"|"&amp;"Math",kipp_maps!H:I,2,FALSE)</f>
        <v>157</v>
      </c>
      <c r="J2739">
        <f>VLOOKUP(A2739&amp;"|"&amp;"Spring"&amp;"|"&amp;"Math",kipp_maps!H:J,3,FALSE)</f>
        <v>44</v>
      </c>
      <c r="K2739">
        <f>VLOOKUP(A2739&amp;"|"&amp;"Spring"&amp;"|"&amp;"Math",kipp_maps!H:K,4,FALSE)</f>
        <v>2</v>
      </c>
      <c r="L2739">
        <f>VLOOKUP(A2739&amp;"|"&amp;"Fall"&amp;"|"&amp;"Math",kipp_maps!H:L,5,FALSE)</f>
        <v>22</v>
      </c>
      <c r="M2739">
        <f t="shared" si="168"/>
        <v>31</v>
      </c>
      <c r="N2739">
        <f t="shared" si="169"/>
        <v>9</v>
      </c>
      <c r="O2739">
        <f>VLOOKUP(A2739&amp;"|"&amp;"Fall"&amp;"|"&amp;"Reading",kipp_maps!H:I,2,FALSE)</f>
        <v>138</v>
      </c>
      <c r="P2739">
        <f>VLOOKUP(A2739&amp;"|"&amp;"Fall"&amp;"|"&amp;"Reading",kipp_maps!H:J,3,FALSE)</f>
        <v>41</v>
      </c>
      <c r="Q2739">
        <f>VLOOKUP(A2739&amp;"|"&amp;"Fall"&amp;"|"&amp;"Reading",kipp_maps!H:K,4,FALSE)</f>
        <v>2</v>
      </c>
      <c r="R2739">
        <f>VLOOKUP(A2739&amp;"|"&amp;"Spring"&amp;"|"&amp;"Reading",kipp_maps!H:I,2,FALSE)</f>
        <v>167</v>
      </c>
      <c r="S2739">
        <f>VLOOKUP(A2739&amp;"|"&amp;"Spring"&amp;"|"&amp;"Reading",kipp_maps!H:J,3,FALSE)</f>
        <v>76</v>
      </c>
      <c r="T2739">
        <f>VLOOKUP(A2739&amp;"|"&amp;"Spring"&amp;"|"&amp;"Reading",kipp_maps!H:K,4,FALSE)</f>
        <v>4</v>
      </c>
      <c r="U2739">
        <f>VLOOKUP(A2739&amp;"|"&amp;"Fall"&amp;"|"&amp;"Reading",kipp_maps!H:L,5,FALSE)</f>
        <v>18</v>
      </c>
      <c r="V2739">
        <f t="shared" si="170"/>
        <v>29</v>
      </c>
      <c r="W2739">
        <f t="shared" si="171"/>
        <v>11</v>
      </c>
    </row>
    <row r="2740" spans="1:23" x14ac:dyDescent="0.25">
      <c r="A2740">
        <v>27140</v>
      </c>
      <c r="B2740" t="str">
        <f>VLOOKUP(A2740,kipp_maps!A:B,2,FALSE)</f>
        <v>School G</v>
      </c>
      <c r="C2740">
        <f>VLOOKUP(A2740,kipp_maps!A:C,3,FALSE)</f>
        <v>0</v>
      </c>
      <c r="D2740">
        <f>VLOOKUP(A2740,kipp_maps!A:D,4,FALSE)</f>
        <v>2019</v>
      </c>
      <c r="E2740" t="str">
        <f>VLOOKUP(A2740,kipp_maps!A:E,5,FALSE)</f>
        <v>GenEd</v>
      </c>
      <c r="F2740">
        <f>VLOOKUP(A2740&amp;"|"&amp;"Fall"&amp;"|"&amp;"Math",kipp_maps!H:I,2,FALSE)</f>
        <v>124</v>
      </c>
      <c r="G2740">
        <f>VLOOKUP(A2740&amp;"|"&amp;"Fall"&amp;"|"&amp;"Math",kipp_maps!H:J,3,FALSE)</f>
        <v>14</v>
      </c>
      <c r="H2740">
        <f>VLOOKUP(A2740&amp;"|"&amp;"Fall"&amp;"|"&amp;"Math",kipp_maps!H:K,4,FALSE)</f>
        <v>1</v>
      </c>
      <c r="I2740">
        <f>VLOOKUP(A2740&amp;"|"&amp;"Spring"&amp;"|"&amp;"Math",kipp_maps!H:I,2,FALSE)</f>
        <v>136</v>
      </c>
      <c r="J2740">
        <f>VLOOKUP(A2740&amp;"|"&amp;"Spring"&amp;"|"&amp;"Math",kipp_maps!H:J,3,FALSE)</f>
        <v>4</v>
      </c>
      <c r="K2740">
        <f>VLOOKUP(A2740&amp;"|"&amp;"Spring"&amp;"|"&amp;"Math",kipp_maps!H:K,4,FALSE)</f>
        <v>1</v>
      </c>
      <c r="L2740">
        <f>VLOOKUP(A2740&amp;"|"&amp;"Fall"&amp;"|"&amp;"Math",kipp_maps!H:L,5,FALSE)</f>
        <v>23</v>
      </c>
      <c r="M2740">
        <f t="shared" si="168"/>
        <v>12</v>
      </c>
      <c r="N2740">
        <f t="shared" si="169"/>
        <v>-11</v>
      </c>
      <c r="O2740">
        <f>VLOOKUP(A2740&amp;"|"&amp;"Fall"&amp;"|"&amp;"Reading",kipp_maps!H:I,2,FALSE)</f>
        <v>137</v>
      </c>
      <c r="P2740">
        <f>VLOOKUP(A2740&amp;"|"&amp;"Fall"&amp;"|"&amp;"Reading",kipp_maps!H:J,3,FALSE)</f>
        <v>38</v>
      </c>
      <c r="Q2740">
        <f>VLOOKUP(A2740&amp;"|"&amp;"Fall"&amp;"|"&amp;"Reading",kipp_maps!H:K,4,FALSE)</f>
        <v>2</v>
      </c>
      <c r="R2740">
        <f>VLOOKUP(A2740&amp;"|"&amp;"Spring"&amp;"|"&amp;"Reading",kipp_maps!H:I,2,FALSE)</f>
        <v>141</v>
      </c>
      <c r="S2740">
        <f>VLOOKUP(A2740&amp;"|"&amp;"Spring"&amp;"|"&amp;"Reading",kipp_maps!H:J,3,FALSE)</f>
        <v>9</v>
      </c>
      <c r="T2740">
        <f>VLOOKUP(A2740&amp;"|"&amp;"Spring"&amp;"|"&amp;"Reading",kipp_maps!H:K,4,FALSE)</f>
        <v>1</v>
      </c>
      <c r="U2740">
        <f>VLOOKUP(A2740&amp;"|"&amp;"Fall"&amp;"|"&amp;"Reading",kipp_maps!H:L,5,FALSE)</f>
        <v>18</v>
      </c>
      <c r="V2740">
        <f t="shared" si="170"/>
        <v>4</v>
      </c>
      <c r="W2740">
        <f t="shared" si="171"/>
        <v>-14</v>
      </c>
    </row>
    <row r="2741" spans="1:23" x14ac:dyDescent="0.25">
      <c r="A2741">
        <v>28014</v>
      </c>
      <c r="B2741" t="str">
        <f>VLOOKUP(A2741,kipp_maps!A:B,2,FALSE)</f>
        <v>School G</v>
      </c>
      <c r="C2741">
        <f>VLOOKUP(A2741,kipp_maps!A:C,3,FALSE)</f>
        <v>0</v>
      </c>
      <c r="D2741">
        <f>VLOOKUP(A2741,kipp_maps!A:D,4,FALSE)</f>
        <v>2019</v>
      </c>
      <c r="E2741" t="str">
        <f>VLOOKUP(A2741,kipp_maps!A:E,5,FALSE)</f>
        <v>GenEd</v>
      </c>
      <c r="F2741">
        <f>VLOOKUP(A2741&amp;"|"&amp;"Fall"&amp;"|"&amp;"Math",kipp_maps!H:I,2,FALSE)</f>
        <v>143</v>
      </c>
      <c r="G2741">
        <f>VLOOKUP(A2741&amp;"|"&amp;"Fall"&amp;"|"&amp;"Math",kipp_maps!H:J,3,FALSE)</f>
        <v>58</v>
      </c>
      <c r="H2741">
        <f>VLOOKUP(A2741&amp;"|"&amp;"Fall"&amp;"|"&amp;"Math",kipp_maps!H:K,4,FALSE)</f>
        <v>3</v>
      </c>
      <c r="I2741">
        <f>VLOOKUP(A2741&amp;"|"&amp;"Spring"&amp;"|"&amp;"Math",kipp_maps!H:I,2,FALSE)</f>
        <v>173</v>
      </c>
      <c r="J2741">
        <f>VLOOKUP(A2741&amp;"|"&amp;"Spring"&amp;"|"&amp;"Math",kipp_maps!H:J,3,FALSE)</f>
        <v>84</v>
      </c>
      <c r="K2741">
        <f>VLOOKUP(A2741&amp;"|"&amp;"Spring"&amp;"|"&amp;"Math",kipp_maps!H:K,4,FALSE)</f>
        <v>4</v>
      </c>
      <c r="L2741">
        <f>VLOOKUP(A2741&amp;"|"&amp;"Fall"&amp;"|"&amp;"Math",kipp_maps!H:L,5,FALSE)</f>
        <v>18</v>
      </c>
      <c r="M2741">
        <f t="shared" si="168"/>
        <v>30</v>
      </c>
      <c r="N2741">
        <f t="shared" si="169"/>
        <v>12</v>
      </c>
      <c r="O2741">
        <f>VLOOKUP(A2741&amp;"|"&amp;"Fall"&amp;"|"&amp;"Reading",kipp_maps!H:I,2,FALSE)</f>
        <v>138</v>
      </c>
      <c r="P2741">
        <f>VLOOKUP(A2741&amp;"|"&amp;"Fall"&amp;"|"&amp;"Reading",kipp_maps!H:J,3,FALSE)</f>
        <v>41</v>
      </c>
      <c r="Q2741">
        <f>VLOOKUP(A2741&amp;"|"&amp;"Fall"&amp;"|"&amp;"Reading",kipp_maps!H:K,4,FALSE)</f>
        <v>2</v>
      </c>
      <c r="R2741">
        <f>VLOOKUP(A2741&amp;"|"&amp;"Spring"&amp;"|"&amp;"Reading",kipp_maps!H:I,2,FALSE)</f>
        <v>169</v>
      </c>
      <c r="S2741">
        <f>VLOOKUP(A2741&amp;"|"&amp;"Spring"&amp;"|"&amp;"Reading",kipp_maps!H:J,3,FALSE)</f>
        <v>80</v>
      </c>
      <c r="T2741">
        <f>VLOOKUP(A2741&amp;"|"&amp;"Spring"&amp;"|"&amp;"Reading",kipp_maps!H:K,4,FALSE)</f>
        <v>4</v>
      </c>
      <c r="U2741">
        <f>VLOOKUP(A2741&amp;"|"&amp;"Fall"&amp;"|"&amp;"Reading",kipp_maps!H:L,5,FALSE)</f>
        <v>18</v>
      </c>
      <c r="V2741">
        <f t="shared" si="170"/>
        <v>31</v>
      </c>
      <c r="W2741">
        <f t="shared" si="171"/>
        <v>13</v>
      </c>
    </row>
    <row r="2742" spans="1:23" x14ac:dyDescent="0.25">
      <c r="A2742">
        <v>19899</v>
      </c>
      <c r="B2742" t="str">
        <f>VLOOKUP(A2742,kipp_maps!A:B,2,FALSE)</f>
        <v>School G</v>
      </c>
      <c r="C2742">
        <f>VLOOKUP(A2742,kipp_maps!A:C,3,FALSE)</f>
        <v>0</v>
      </c>
      <c r="D2742">
        <f>VLOOKUP(A2742,kipp_maps!A:D,4,FALSE)</f>
        <v>2019</v>
      </c>
      <c r="E2742" t="str">
        <f>VLOOKUP(A2742,kipp_maps!A:E,5,FALSE)</f>
        <v>GenEd</v>
      </c>
      <c r="F2742" t="str">
        <f>VLOOKUP(A2742&amp;"|"&amp;"Fall"&amp;"|"&amp;"Math",kipp_maps!H:I,2,FALSE)</f>
        <v>.</v>
      </c>
      <c r="G2742" t="str">
        <f>VLOOKUP(A2742&amp;"|"&amp;"Fall"&amp;"|"&amp;"Math",kipp_maps!H:J,3,FALSE)</f>
        <v>.</v>
      </c>
      <c r="H2742" t="str">
        <f>VLOOKUP(A2742&amp;"|"&amp;"Fall"&amp;"|"&amp;"Math",kipp_maps!H:K,4,FALSE)</f>
        <v>.</v>
      </c>
      <c r="I2742">
        <f>VLOOKUP(A2742&amp;"|"&amp;"Spring"&amp;"|"&amp;"Math",kipp_maps!H:I,2,FALSE)</f>
        <v>171</v>
      </c>
      <c r="J2742">
        <f>VLOOKUP(A2742&amp;"|"&amp;"Spring"&amp;"|"&amp;"Math",kipp_maps!H:J,3,FALSE)</f>
        <v>81</v>
      </c>
      <c r="K2742">
        <f>VLOOKUP(A2742&amp;"|"&amp;"Spring"&amp;"|"&amp;"Math",kipp_maps!H:K,4,FALSE)</f>
        <v>4</v>
      </c>
      <c r="L2742" t="str">
        <f>VLOOKUP(A2742&amp;"|"&amp;"Fall"&amp;"|"&amp;"Math",kipp_maps!H:L,5,FALSE)</f>
        <v>.</v>
      </c>
      <c r="M2742" t="e">
        <f t="shared" si="168"/>
        <v>#VALUE!</v>
      </c>
      <c r="N2742" t="e">
        <f t="shared" si="169"/>
        <v>#VALUE!</v>
      </c>
      <c r="O2742">
        <f>VLOOKUP(A2742&amp;"|"&amp;"Fall"&amp;"|"&amp;"Reading",kipp_maps!H:I,2,FALSE)</f>
        <v>136</v>
      </c>
      <c r="P2742">
        <f>VLOOKUP(A2742&amp;"|"&amp;"Fall"&amp;"|"&amp;"Reading",kipp_maps!H:J,3,FALSE)</f>
        <v>35</v>
      </c>
      <c r="Q2742">
        <f>VLOOKUP(A2742&amp;"|"&amp;"Fall"&amp;"|"&amp;"Reading",kipp_maps!H:K,4,FALSE)</f>
        <v>2</v>
      </c>
      <c r="R2742">
        <f>VLOOKUP(A2742&amp;"|"&amp;"Spring"&amp;"|"&amp;"Reading",kipp_maps!H:I,2,FALSE)</f>
        <v>165</v>
      </c>
      <c r="S2742">
        <f>VLOOKUP(A2742&amp;"|"&amp;"Spring"&amp;"|"&amp;"Reading",kipp_maps!H:J,3,FALSE)</f>
        <v>70</v>
      </c>
      <c r="T2742">
        <f>VLOOKUP(A2742&amp;"|"&amp;"Spring"&amp;"|"&amp;"Reading",kipp_maps!H:K,4,FALSE)</f>
        <v>3</v>
      </c>
      <c r="U2742">
        <f>VLOOKUP(A2742&amp;"|"&amp;"Fall"&amp;"|"&amp;"Reading",kipp_maps!H:L,5,FALSE)</f>
        <v>18</v>
      </c>
      <c r="V2742">
        <f t="shared" si="170"/>
        <v>29</v>
      </c>
      <c r="W2742">
        <f t="shared" si="171"/>
        <v>11</v>
      </c>
    </row>
    <row r="2743" spans="1:23" x14ac:dyDescent="0.25">
      <c r="A2743">
        <v>20202</v>
      </c>
      <c r="B2743" t="str">
        <f>VLOOKUP(A2743,kipp_maps!A:B,2,FALSE)</f>
        <v>School G</v>
      </c>
      <c r="C2743">
        <f>VLOOKUP(A2743,kipp_maps!A:C,3,FALSE)</f>
        <v>0</v>
      </c>
      <c r="D2743">
        <f>VLOOKUP(A2743,kipp_maps!A:D,4,FALSE)</f>
        <v>2019</v>
      </c>
      <c r="E2743" t="str">
        <f>VLOOKUP(A2743,kipp_maps!A:E,5,FALSE)</f>
        <v>GenEd</v>
      </c>
      <c r="F2743">
        <f>VLOOKUP(A2743&amp;"|"&amp;"Fall"&amp;"|"&amp;"Math",kipp_maps!H:I,2,FALSE)</f>
        <v>135</v>
      </c>
      <c r="G2743">
        <f>VLOOKUP(A2743&amp;"|"&amp;"Fall"&amp;"|"&amp;"Math",kipp_maps!H:J,3,FALSE)</f>
        <v>37</v>
      </c>
      <c r="H2743">
        <f>VLOOKUP(A2743&amp;"|"&amp;"Fall"&amp;"|"&amp;"Math",kipp_maps!H:K,4,FALSE)</f>
        <v>2</v>
      </c>
      <c r="I2743">
        <f>VLOOKUP(A2743&amp;"|"&amp;"Spring"&amp;"|"&amp;"Math",kipp_maps!H:I,2,FALSE)</f>
        <v>154</v>
      </c>
      <c r="J2743">
        <f>VLOOKUP(A2743&amp;"|"&amp;"Spring"&amp;"|"&amp;"Math",kipp_maps!H:J,3,FALSE)</f>
        <v>35</v>
      </c>
      <c r="K2743">
        <f>VLOOKUP(A2743&amp;"|"&amp;"Spring"&amp;"|"&amp;"Math",kipp_maps!H:K,4,FALSE)</f>
        <v>2</v>
      </c>
      <c r="L2743">
        <f>VLOOKUP(A2743&amp;"|"&amp;"Fall"&amp;"|"&amp;"Math",kipp_maps!H:L,5,FALSE)</f>
        <v>20</v>
      </c>
      <c r="M2743">
        <f t="shared" si="168"/>
        <v>19</v>
      </c>
      <c r="N2743">
        <f t="shared" si="169"/>
        <v>-1</v>
      </c>
      <c r="O2743">
        <f>VLOOKUP(A2743&amp;"|"&amp;"Fall"&amp;"|"&amp;"Reading",kipp_maps!H:I,2,FALSE)</f>
        <v>129</v>
      </c>
      <c r="P2743">
        <f>VLOOKUP(A2743&amp;"|"&amp;"Fall"&amp;"|"&amp;"Reading",kipp_maps!H:J,3,FALSE)</f>
        <v>19</v>
      </c>
      <c r="Q2743">
        <f>VLOOKUP(A2743&amp;"|"&amp;"Fall"&amp;"|"&amp;"Reading",kipp_maps!H:K,4,FALSE)</f>
        <v>1</v>
      </c>
      <c r="R2743">
        <f>VLOOKUP(A2743&amp;"|"&amp;"Spring"&amp;"|"&amp;"Reading",kipp_maps!H:I,2,FALSE)</f>
        <v>144</v>
      </c>
      <c r="S2743">
        <f>VLOOKUP(A2743&amp;"|"&amp;"Spring"&amp;"|"&amp;"Reading",kipp_maps!H:J,3,FALSE)</f>
        <v>13</v>
      </c>
      <c r="T2743">
        <f>VLOOKUP(A2743&amp;"|"&amp;"Spring"&amp;"|"&amp;"Reading",kipp_maps!H:K,4,FALSE)</f>
        <v>1</v>
      </c>
      <c r="U2743">
        <f>VLOOKUP(A2743&amp;"|"&amp;"Fall"&amp;"|"&amp;"Reading",kipp_maps!H:L,5,FALSE)</f>
        <v>20</v>
      </c>
      <c r="V2743">
        <f t="shared" si="170"/>
        <v>15</v>
      </c>
      <c r="W2743">
        <f t="shared" si="171"/>
        <v>-5</v>
      </c>
    </row>
    <row r="2744" spans="1:23" x14ac:dyDescent="0.25">
      <c r="A2744">
        <v>29184</v>
      </c>
      <c r="B2744" t="str">
        <f>VLOOKUP(A2744,kipp_maps!A:B,2,FALSE)</f>
        <v>School E</v>
      </c>
      <c r="C2744">
        <f>VLOOKUP(A2744,kipp_maps!A:C,3,FALSE)</f>
        <v>0</v>
      </c>
      <c r="D2744">
        <f>VLOOKUP(A2744,kipp_maps!A:D,4,FALSE)</f>
        <v>2019</v>
      </c>
      <c r="E2744" t="str">
        <f>VLOOKUP(A2744,kipp_maps!A:E,5,FALSE)</f>
        <v>GenEd</v>
      </c>
      <c r="F2744">
        <f>VLOOKUP(A2744&amp;"|"&amp;"Fall"&amp;"|"&amp;"Math",kipp_maps!H:I,2,FALSE)</f>
        <v>144</v>
      </c>
      <c r="G2744">
        <f>VLOOKUP(A2744&amp;"|"&amp;"Fall"&amp;"|"&amp;"Math",kipp_maps!H:J,3,FALSE)</f>
        <v>60</v>
      </c>
      <c r="H2744">
        <f>VLOOKUP(A2744&amp;"|"&amp;"Fall"&amp;"|"&amp;"Math",kipp_maps!H:K,4,FALSE)</f>
        <v>3</v>
      </c>
      <c r="I2744">
        <f>VLOOKUP(A2744&amp;"|"&amp;"Spring"&amp;"|"&amp;"Math",kipp_maps!H:I,2,FALSE)</f>
        <v>169</v>
      </c>
      <c r="J2744">
        <f>VLOOKUP(A2744&amp;"|"&amp;"Spring"&amp;"|"&amp;"Math",kipp_maps!H:J,3,FALSE)</f>
        <v>76</v>
      </c>
      <c r="K2744">
        <f>VLOOKUP(A2744&amp;"|"&amp;"Spring"&amp;"|"&amp;"Math",kipp_maps!H:K,4,FALSE)</f>
        <v>4</v>
      </c>
      <c r="L2744">
        <f>VLOOKUP(A2744&amp;"|"&amp;"Fall"&amp;"|"&amp;"Math",kipp_maps!H:L,5,FALSE)</f>
        <v>18</v>
      </c>
      <c r="M2744">
        <f t="shared" si="168"/>
        <v>25</v>
      </c>
      <c r="N2744">
        <f t="shared" si="169"/>
        <v>7</v>
      </c>
      <c r="O2744">
        <f>VLOOKUP(A2744&amp;"|"&amp;"Fall"&amp;"|"&amp;"Reading",kipp_maps!H:I,2,FALSE)</f>
        <v>149</v>
      </c>
      <c r="P2744">
        <f>VLOOKUP(A2744&amp;"|"&amp;"Fall"&amp;"|"&amp;"Reading",kipp_maps!H:J,3,FALSE)</f>
        <v>72</v>
      </c>
      <c r="Q2744">
        <f>VLOOKUP(A2744&amp;"|"&amp;"Fall"&amp;"|"&amp;"Reading",kipp_maps!H:K,4,FALSE)</f>
        <v>3</v>
      </c>
      <c r="R2744">
        <f>VLOOKUP(A2744&amp;"|"&amp;"Spring"&amp;"|"&amp;"Reading",kipp_maps!H:I,2,FALSE)</f>
        <v>180</v>
      </c>
      <c r="S2744">
        <f>VLOOKUP(A2744&amp;"|"&amp;"Spring"&amp;"|"&amp;"Reading",kipp_maps!H:J,3,FALSE)</f>
        <v>96</v>
      </c>
      <c r="T2744">
        <f>VLOOKUP(A2744&amp;"|"&amp;"Spring"&amp;"|"&amp;"Reading",kipp_maps!H:K,4,FALSE)</f>
        <v>4</v>
      </c>
      <c r="U2744">
        <f>VLOOKUP(A2744&amp;"|"&amp;"Fall"&amp;"|"&amp;"Reading",kipp_maps!H:L,5,FALSE)</f>
        <v>15</v>
      </c>
      <c r="V2744">
        <f t="shared" si="170"/>
        <v>31</v>
      </c>
      <c r="W2744">
        <f t="shared" si="171"/>
        <v>16</v>
      </c>
    </row>
    <row r="2745" spans="1:23" x14ac:dyDescent="0.25">
      <c r="A2745">
        <v>24371</v>
      </c>
      <c r="B2745" t="str">
        <f>VLOOKUP(A2745,kipp_maps!A:B,2,FALSE)</f>
        <v>School F</v>
      </c>
      <c r="C2745">
        <f>VLOOKUP(A2745,kipp_maps!A:C,3,FALSE)</f>
        <v>0</v>
      </c>
      <c r="D2745">
        <f>VLOOKUP(A2745,kipp_maps!A:D,4,FALSE)</f>
        <v>2019</v>
      </c>
      <c r="E2745" t="str">
        <f>VLOOKUP(A2745,kipp_maps!A:E,5,FALSE)</f>
        <v>GenEd</v>
      </c>
      <c r="F2745">
        <f>VLOOKUP(A2745&amp;"|"&amp;"Fall"&amp;"|"&amp;"Math",kipp_maps!H:I,2,FALSE)</f>
        <v>135</v>
      </c>
      <c r="G2745">
        <f>VLOOKUP(A2745&amp;"|"&amp;"Fall"&amp;"|"&amp;"Math",kipp_maps!H:J,3,FALSE)</f>
        <v>37</v>
      </c>
      <c r="H2745">
        <f>VLOOKUP(A2745&amp;"|"&amp;"Fall"&amp;"|"&amp;"Math",kipp_maps!H:K,4,FALSE)</f>
        <v>2</v>
      </c>
      <c r="I2745">
        <f>VLOOKUP(A2745&amp;"|"&amp;"Spring"&amp;"|"&amp;"Math",kipp_maps!H:I,2,FALSE)</f>
        <v>162</v>
      </c>
      <c r="J2745">
        <f>VLOOKUP(A2745&amp;"|"&amp;"Spring"&amp;"|"&amp;"Math",kipp_maps!H:J,3,FALSE)</f>
        <v>58</v>
      </c>
      <c r="K2745">
        <f>VLOOKUP(A2745&amp;"|"&amp;"Spring"&amp;"|"&amp;"Math",kipp_maps!H:K,4,FALSE)</f>
        <v>3</v>
      </c>
      <c r="L2745">
        <f>VLOOKUP(A2745&amp;"|"&amp;"Fall"&amp;"|"&amp;"Math",kipp_maps!H:L,5,FALSE)</f>
        <v>20</v>
      </c>
      <c r="M2745">
        <f t="shared" si="168"/>
        <v>27</v>
      </c>
      <c r="N2745">
        <f t="shared" si="169"/>
        <v>7</v>
      </c>
      <c r="O2745">
        <f>VLOOKUP(A2745&amp;"|"&amp;"Fall"&amp;"|"&amp;"Reading",kipp_maps!H:I,2,FALSE)</f>
        <v>134</v>
      </c>
      <c r="P2745">
        <f>VLOOKUP(A2745&amp;"|"&amp;"Fall"&amp;"|"&amp;"Reading",kipp_maps!H:J,3,FALSE)</f>
        <v>30</v>
      </c>
      <c r="Q2745">
        <f>VLOOKUP(A2745&amp;"|"&amp;"Fall"&amp;"|"&amp;"Reading",kipp_maps!H:K,4,FALSE)</f>
        <v>2</v>
      </c>
      <c r="R2745">
        <f>VLOOKUP(A2745&amp;"|"&amp;"Spring"&amp;"|"&amp;"Reading",kipp_maps!H:I,2,FALSE)</f>
        <v>164</v>
      </c>
      <c r="S2745">
        <f>VLOOKUP(A2745&amp;"|"&amp;"Spring"&amp;"|"&amp;"Reading",kipp_maps!H:J,3,FALSE)</f>
        <v>68</v>
      </c>
      <c r="T2745">
        <f>VLOOKUP(A2745&amp;"|"&amp;"Spring"&amp;"|"&amp;"Reading",kipp_maps!H:K,4,FALSE)</f>
        <v>3</v>
      </c>
      <c r="U2745">
        <f>VLOOKUP(A2745&amp;"|"&amp;"Fall"&amp;"|"&amp;"Reading",kipp_maps!H:L,5,FALSE)</f>
        <v>19</v>
      </c>
      <c r="V2745">
        <f t="shared" si="170"/>
        <v>30</v>
      </c>
      <c r="W2745">
        <f t="shared" si="171"/>
        <v>11</v>
      </c>
    </row>
    <row r="2746" spans="1:23" x14ac:dyDescent="0.25">
      <c r="A2746">
        <v>21248</v>
      </c>
      <c r="B2746" t="str">
        <f>VLOOKUP(A2746,kipp_maps!A:B,2,FALSE)</f>
        <v>School F</v>
      </c>
      <c r="C2746">
        <f>VLOOKUP(A2746,kipp_maps!A:C,3,FALSE)</f>
        <v>0</v>
      </c>
      <c r="D2746">
        <f>VLOOKUP(A2746,kipp_maps!A:D,4,FALSE)</f>
        <v>2019</v>
      </c>
      <c r="E2746" t="str">
        <f>VLOOKUP(A2746,kipp_maps!A:E,5,FALSE)</f>
        <v>GenEd</v>
      </c>
      <c r="F2746">
        <f>VLOOKUP(A2746&amp;"|"&amp;"Fall"&amp;"|"&amp;"Math",kipp_maps!H:I,2,FALSE)</f>
        <v>122</v>
      </c>
      <c r="G2746">
        <f>VLOOKUP(A2746&amp;"|"&amp;"Fall"&amp;"|"&amp;"Math",kipp_maps!H:J,3,FALSE)</f>
        <v>12</v>
      </c>
      <c r="H2746">
        <f>VLOOKUP(A2746&amp;"|"&amp;"Fall"&amp;"|"&amp;"Math",kipp_maps!H:K,4,FALSE)</f>
        <v>1</v>
      </c>
      <c r="I2746">
        <f>VLOOKUP(A2746&amp;"|"&amp;"Spring"&amp;"|"&amp;"Math",kipp_maps!H:I,2,FALSE)</f>
        <v>145</v>
      </c>
      <c r="J2746">
        <f>VLOOKUP(A2746&amp;"|"&amp;"Spring"&amp;"|"&amp;"Math",kipp_maps!H:J,3,FALSE)</f>
        <v>15</v>
      </c>
      <c r="K2746">
        <f>VLOOKUP(A2746&amp;"|"&amp;"Spring"&amp;"|"&amp;"Math",kipp_maps!H:K,4,FALSE)</f>
        <v>1</v>
      </c>
      <c r="L2746">
        <f>VLOOKUP(A2746&amp;"|"&amp;"Fall"&amp;"|"&amp;"Math",kipp_maps!H:L,5,FALSE)</f>
        <v>23</v>
      </c>
      <c r="M2746">
        <f t="shared" si="168"/>
        <v>23</v>
      </c>
      <c r="N2746">
        <f t="shared" si="169"/>
        <v>0</v>
      </c>
      <c r="O2746">
        <f>VLOOKUP(A2746&amp;"|"&amp;"Fall"&amp;"|"&amp;"Reading",kipp_maps!H:I,2,FALSE)</f>
        <v>120</v>
      </c>
      <c r="P2746">
        <f>VLOOKUP(A2746&amp;"|"&amp;"Fall"&amp;"|"&amp;"Reading",kipp_maps!H:J,3,FALSE)</f>
        <v>6</v>
      </c>
      <c r="Q2746">
        <f>VLOOKUP(A2746&amp;"|"&amp;"Fall"&amp;"|"&amp;"Reading",kipp_maps!H:K,4,FALSE)</f>
        <v>1</v>
      </c>
      <c r="R2746">
        <f>VLOOKUP(A2746&amp;"|"&amp;"Spring"&amp;"|"&amp;"Reading",kipp_maps!H:I,2,FALSE)</f>
        <v>157</v>
      </c>
      <c r="S2746">
        <f>VLOOKUP(A2746&amp;"|"&amp;"Spring"&amp;"|"&amp;"Reading",kipp_maps!H:J,3,FALSE)</f>
        <v>46</v>
      </c>
      <c r="T2746">
        <f>VLOOKUP(A2746&amp;"|"&amp;"Spring"&amp;"|"&amp;"Reading",kipp_maps!H:K,4,FALSE)</f>
        <v>2</v>
      </c>
      <c r="U2746">
        <f>VLOOKUP(A2746&amp;"|"&amp;"Fall"&amp;"|"&amp;"Reading",kipp_maps!H:L,5,FALSE)</f>
        <v>22</v>
      </c>
      <c r="V2746">
        <f t="shared" si="170"/>
        <v>37</v>
      </c>
      <c r="W2746">
        <f t="shared" si="171"/>
        <v>15</v>
      </c>
    </row>
    <row r="2747" spans="1:23" x14ac:dyDescent="0.25">
      <c r="A2747">
        <v>13004</v>
      </c>
      <c r="B2747" t="str">
        <f>VLOOKUP(A2747,kipp_maps!A:B,2,FALSE)</f>
        <v>School G</v>
      </c>
      <c r="C2747">
        <f>VLOOKUP(A2747,kipp_maps!A:C,3,FALSE)</f>
        <v>0</v>
      </c>
      <c r="D2747">
        <f>VLOOKUP(A2747,kipp_maps!A:D,4,FALSE)</f>
        <v>2019</v>
      </c>
      <c r="E2747" t="str">
        <f>VLOOKUP(A2747,kipp_maps!A:E,5,FALSE)</f>
        <v>GenEd</v>
      </c>
      <c r="F2747" t="str">
        <f>VLOOKUP(A2747&amp;"|"&amp;"Fall"&amp;"|"&amp;"Math",kipp_maps!H:I,2,FALSE)</f>
        <v>.</v>
      </c>
      <c r="G2747" t="str">
        <f>VLOOKUP(A2747&amp;"|"&amp;"Fall"&amp;"|"&amp;"Math",kipp_maps!H:J,3,FALSE)</f>
        <v>.</v>
      </c>
      <c r="H2747" t="str">
        <f>VLOOKUP(A2747&amp;"|"&amp;"Fall"&amp;"|"&amp;"Math",kipp_maps!H:K,4,FALSE)</f>
        <v>.</v>
      </c>
      <c r="I2747">
        <f>VLOOKUP(A2747&amp;"|"&amp;"Spring"&amp;"|"&amp;"Math",kipp_maps!H:I,2,FALSE)</f>
        <v>151</v>
      </c>
      <c r="J2747">
        <f>VLOOKUP(A2747&amp;"|"&amp;"Spring"&amp;"|"&amp;"Math",kipp_maps!H:J,3,FALSE)</f>
        <v>28</v>
      </c>
      <c r="K2747">
        <f>VLOOKUP(A2747&amp;"|"&amp;"Spring"&amp;"|"&amp;"Math",kipp_maps!H:K,4,FALSE)</f>
        <v>2</v>
      </c>
      <c r="L2747" t="str">
        <f>VLOOKUP(A2747&amp;"|"&amp;"Fall"&amp;"|"&amp;"Math",kipp_maps!H:L,5,FALSE)</f>
        <v>.</v>
      </c>
      <c r="M2747" t="e">
        <f t="shared" si="168"/>
        <v>#VALUE!</v>
      </c>
      <c r="N2747" t="e">
        <f t="shared" si="169"/>
        <v>#VALUE!</v>
      </c>
      <c r="O2747">
        <f>VLOOKUP(A2747&amp;"|"&amp;"Fall"&amp;"|"&amp;"Reading",kipp_maps!H:I,2,FALSE)</f>
        <v>127</v>
      </c>
      <c r="P2747">
        <f>VLOOKUP(A2747&amp;"|"&amp;"Fall"&amp;"|"&amp;"Reading",kipp_maps!H:J,3,FALSE)</f>
        <v>15</v>
      </c>
      <c r="Q2747">
        <f>VLOOKUP(A2747&amp;"|"&amp;"Fall"&amp;"|"&amp;"Reading",kipp_maps!H:K,4,FALSE)</f>
        <v>1</v>
      </c>
      <c r="R2747">
        <f>VLOOKUP(A2747&amp;"|"&amp;"Spring"&amp;"|"&amp;"Reading",kipp_maps!H:I,2,FALSE)</f>
        <v>158</v>
      </c>
      <c r="S2747">
        <f>VLOOKUP(A2747&amp;"|"&amp;"Spring"&amp;"|"&amp;"Reading",kipp_maps!H:J,3,FALSE)</f>
        <v>50</v>
      </c>
      <c r="T2747">
        <f>VLOOKUP(A2747&amp;"|"&amp;"Spring"&amp;"|"&amp;"Reading",kipp_maps!H:K,4,FALSE)</f>
        <v>3</v>
      </c>
      <c r="U2747">
        <f>VLOOKUP(A2747&amp;"|"&amp;"Fall"&amp;"|"&amp;"Reading",kipp_maps!H:L,5,FALSE)</f>
        <v>20</v>
      </c>
      <c r="V2747">
        <f t="shared" si="170"/>
        <v>31</v>
      </c>
      <c r="W2747">
        <f t="shared" si="171"/>
        <v>11</v>
      </c>
    </row>
    <row r="2748" spans="1:23" x14ac:dyDescent="0.25">
      <c r="A2748">
        <v>29487</v>
      </c>
      <c r="B2748" t="str">
        <f>VLOOKUP(A2748,kipp_maps!A:B,2,FALSE)</f>
        <v>School G</v>
      </c>
      <c r="C2748">
        <f>VLOOKUP(A2748,kipp_maps!A:C,3,FALSE)</f>
        <v>0</v>
      </c>
      <c r="D2748">
        <f>VLOOKUP(A2748,kipp_maps!A:D,4,FALSE)</f>
        <v>2019</v>
      </c>
      <c r="E2748" t="str">
        <f>VLOOKUP(A2748,kipp_maps!A:E,5,FALSE)</f>
        <v>GenEd</v>
      </c>
      <c r="F2748" t="str">
        <f>VLOOKUP(A2748&amp;"|"&amp;"Fall"&amp;"|"&amp;"Math",kipp_maps!H:I,2,FALSE)</f>
        <v>.</v>
      </c>
      <c r="G2748" t="str">
        <f>VLOOKUP(A2748&amp;"|"&amp;"Fall"&amp;"|"&amp;"Math",kipp_maps!H:J,3,FALSE)</f>
        <v>.</v>
      </c>
      <c r="H2748" t="str">
        <f>VLOOKUP(A2748&amp;"|"&amp;"Fall"&amp;"|"&amp;"Math",kipp_maps!H:K,4,FALSE)</f>
        <v>.</v>
      </c>
      <c r="I2748">
        <f>VLOOKUP(A2748&amp;"|"&amp;"Spring"&amp;"|"&amp;"Math",kipp_maps!H:I,2,FALSE)</f>
        <v>173</v>
      </c>
      <c r="J2748">
        <f>VLOOKUP(A2748&amp;"|"&amp;"Spring"&amp;"|"&amp;"Math",kipp_maps!H:J,3,FALSE)</f>
        <v>84</v>
      </c>
      <c r="K2748">
        <f>VLOOKUP(A2748&amp;"|"&amp;"Spring"&amp;"|"&amp;"Math",kipp_maps!H:K,4,FALSE)</f>
        <v>4</v>
      </c>
      <c r="L2748" t="str">
        <f>VLOOKUP(A2748&amp;"|"&amp;"Fall"&amp;"|"&amp;"Math",kipp_maps!H:L,5,FALSE)</f>
        <v>.</v>
      </c>
      <c r="M2748" t="e">
        <f t="shared" si="168"/>
        <v>#VALUE!</v>
      </c>
      <c r="N2748" t="e">
        <f t="shared" si="169"/>
        <v>#VALUE!</v>
      </c>
      <c r="O2748">
        <f>VLOOKUP(A2748&amp;"|"&amp;"Fall"&amp;"|"&amp;"Reading",kipp_maps!H:I,2,FALSE)</f>
        <v>156</v>
      </c>
      <c r="P2748">
        <f>VLOOKUP(A2748&amp;"|"&amp;"Fall"&amp;"|"&amp;"Reading",kipp_maps!H:J,3,FALSE)</f>
        <v>87</v>
      </c>
      <c r="Q2748">
        <f>VLOOKUP(A2748&amp;"|"&amp;"Fall"&amp;"|"&amp;"Reading",kipp_maps!H:K,4,FALSE)</f>
        <v>4</v>
      </c>
      <c r="R2748">
        <f>VLOOKUP(A2748&amp;"|"&amp;"Spring"&amp;"|"&amp;"Reading",kipp_maps!H:I,2,FALSE)</f>
        <v>175</v>
      </c>
      <c r="S2748">
        <f>VLOOKUP(A2748&amp;"|"&amp;"Spring"&amp;"|"&amp;"Reading",kipp_maps!H:J,3,FALSE)</f>
        <v>91</v>
      </c>
      <c r="T2748">
        <f>VLOOKUP(A2748&amp;"|"&amp;"Spring"&amp;"|"&amp;"Reading",kipp_maps!H:K,4,FALSE)</f>
        <v>4</v>
      </c>
      <c r="U2748">
        <f>VLOOKUP(A2748&amp;"|"&amp;"Fall"&amp;"|"&amp;"Reading",kipp_maps!H:L,5,FALSE)</f>
        <v>14</v>
      </c>
      <c r="V2748">
        <f t="shared" si="170"/>
        <v>19</v>
      </c>
      <c r="W2748">
        <f t="shared" si="171"/>
        <v>5</v>
      </c>
    </row>
    <row r="2749" spans="1:23" x14ac:dyDescent="0.25">
      <c r="A2749">
        <v>18717</v>
      </c>
      <c r="B2749" t="str">
        <f>VLOOKUP(A2749,kipp_maps!A:B,2,FALSE)</f>
        <v>School G</v>
      </c>
      <c r="C2749">
        <f>VLOOKUP(A2749,kipp_maps!A:C,3,FALSE)</f>
        <v>0</v>
      </c>
      <c r="D2749">
        <f>VLOOKUP(A2749,kipp_maps!A:D,4,FALSE)</f>
        <v>2019</v>
      </c>
      <c r="E2749" t="str">
        <f>VLOOKUP(A2749,kipp_maps!A:E,5,FALSE)</f>
        <v>GenEd</v>
      </c>
      <c r="F2749" t="str">
        <f>VLOOKUP(A2749&amp;"|"&amp;"Fall"&amp;"|"&amp;"Math",kipp_maps!H:I,2,FALSE)</f>
        <v>.</v>
      </c>
      <c r="G2749" t="str">
        <f>VLOOKUP(A2749&amp;"|"&amp;"Fall"&amp;"|"&amp;"Math",kipp_maps!H:J,3,FALSE)</f>
        <v>.</v>
      </c>
      <c r="H2749" t="str">
        <f>VLOOKUP(A2749&amp;"|"&amp;"Fall"&amp;"|"&amp;"Math",kipp_maps!H:K,4,FALSE)</f>
        <v>.</v>
      </c>
      <c r="I2749">
        <f>VLOOKUP(A2749&amp;"|"&amp;"Spring"&amp;"|"&amp;"Math",kipp_maps!H:I,2,FALSE)</f>
        <v>159</v>
      </c>
      <c r="J2749">
        <f>VLOOKUP(A2749&amp;"|"&amp;"Spring"&amp;"|"&amp;"Math",kipp_maps!H:J,3,FALSE)</f>
        <v>50</v>
      </c>
      <c r="K2749">
        <f>VLOOKUP(A2749&amp;"|"&amp;"Spring"&amp;"|"&amp;"Math",kipp_maps!H:K,4,FALSE)</f>
        <v>3</v>
      </c>
      <c r="L2749" t="str">
        <f>VLOOKUP(A2749&amp;"|"&amp;"Fall"&amp;"|"&amp;"Math",kipp_maps!H:L,5,FALSE)</f>
        <v>.</v>
      </c>
      <c r="M2749" t="e">
        <f t="shared" si="168"/>
        <v>#VALUE!</v>
      </c>
      <c r="N2749" t="e">
        <f t="shared" si="169"/>
        <v>#VALUE!</v>
      </c>
      <c r="O2749">
        <f>VLOOKUP(A2749&amp;"|"&amp;"Fall"&amp;"|"&amp;"Reading",kipp_maps!H:I,2,FALSE)</f>
        <v>137</v>
      </c>
      <c r="P2749">
        <f>VLOOKUP(A2749&amp;"|"&amp;"Fall"&amp;"|"&amp;"Reading",kipp_maps!H:J,3,FALSE)</f>
        <v>38</v>
      </c>
      <c r="Q2749">
        <f>VLOOKUP(A2749&amp;"|"&amp;"Fall"&amp;"|"&amp;"Reading",kipp_maps!H:K,4,FALSE)</f>
        <v>2</v>
      </c>
      <c r="R2749">
        <f>VLOOKUP(A2749&amp;"|"&amp;"Spring"&amp;"|"&amp;"Reading",kipp_maps!H:I,2,FALSE)</f>
        <v>163</v>
      </c>
      <c r="S2749">
        <f>VLOOKUP(A2749&amp;"|"&amp;"Spring"&amp;"|"&amp;"Reading",kipp_maps!H:J,3,FALSE)</f>
        <v>65</v>
      </c>
      <c r="T2749">
        <f>VLOOKUP(A2749&amp;"|"&amp;"Spring"&amp;"|"&amp;"Reading",kipp_maps!H:K,4,FALSE)</f>
        <v>3</v>
      </c>
      <c r="U2749">
        <f>VLOOKUP(A2749&amp;"|"&amp;"Fall"&amp;"|"&amp;"Reading",kipp_maps!H:L,5,FALSE)</f>
        <v>18</v>
      </c>
      <c r="V2749">
        <f t="shared" si="170"/>
        <v>26</v>
      </c>
      <c r="W2749">
        <f t="shared" si="171"/>
        <v>8</v>
      </c>
    </row>
    <row r="2750" spans="1:23" x14ac:dyDescent="0.25">
      <c r="A2750">
        <v>19150</v>
      </c>
      <c r="B2750" t="str">
        <f>VLOOKUP(A2750,kipp_maps!A:B,2,FALSE)</f>
        <v>School G</v>
      </c>
      <c r="C2750">
        <f>VLOOKUP(A2750,kipp_maps!A:C,3,FALSE)</f>
        <v>0</v>
      </c>
      <c r="D2750">
        <f>VLOOKUP(A2750,kipp_maps!A:D,4,FALSE)</f>
        <v>2019</v>
      </c>
      <c r="E2750" t="str">
        <f>VLOOKUP(A2750,kipp_maps!A:E,5,FALSE)</f>
        <v>GenEd</v>
      </c>
      <c r="F2750" t="str">
        <f>VLOOKUP(A2750&amp;"|"&amp;"Fall"&amp;"|"&amp;"Math",kipp_maps!H:I,2,FALSE)</f>
        <v>.</v>
      </c>
      <c r="G2750" t="str">
        <f>VLOOKUP(A2750&amp;"|"&amp;"Fall"&amp;"|"&amp;"Math",kipp_maps!H:J,3,FALSE)</f>
        <v>.</v>
      </c>
      <c r="H2750" t="str">
        <f>VLOOKUP(A2750&amp;"|"&amp;"Fall"&amp;"|"&amp;"Math",kipp_maps!H:K,4,FALSE)</f>
        <v>.</v>
      </c>
      <c r="I2750">
        <f>VLOOKUP(A2750&amp;"|"&amp;"Spring"&amp;"|"&amp;"Math",kipp_maps!H:I,2,FALSE)</f>
        <v>136</v>
      </c>
      <c r="J2750">
        <f>VLOOKUP(A2750&amp;"|"&amp;"Spring"&amp;"|"&amp;"Math",kipp_maps!H:J,3,FALSE)</f>
        <v>5</v>
      </c>
      <c r="K2750">
        <f>VLOOKUP(A2750&amp;"|"&amp;"Spring"&amp;"|"&amp;"Math",kipp_maps!H:K,4,FALSE)</f>
        <v>1</v>
      </c>
      <c r="L2750" t="str">
        <f>VLOOKUP(A2750&amp;"|"&amp;"Fall"&amp;"|"&amp;"Math",kipp_maps!H:L,5,FALSE)</f>
        <v>.</v>
      </c>
      <c r="M2750" t="e">
        <f t="shared" si="168"/>
        <v>#VALUE!</v>
      </c>
      <c r="N2750" t="e">
        <f t="shared" si="169"/>
        <v>#VALUE!</v>
      </c>
      <c r="O2750">
        <f>VLOOKUP(A2750&amp;"|"&amp;"Fall"&amp;"|"&amp;"Reading",kipp_maps!H:I,2,FALSE)</f>
        <v>133</v>
      </c>
      <c r="P2750">
        <f>VLOOKUP(A2750&amp;"|"&amp;"Fall"&amp;"|"&amp;"Reading",kipp_maps!H:J,3,FALSE)</f>
        <v>28</v>
      </c>
      <c r="Q2750">
        <f>VLOOKUP(A2750&amp;"|"&amp;"Fall"&amp;"|"&amp;"Reading",kipp_maps!H:K,4,FALSE)</f>
        <v>2</v>
      </c>
      <c r="R2750">
        <f>VLOOKUP(A2750&amp;"|"&amp;"Spring"&amp;"|"&amp;"Reading",kipp_maps!H:I,2,FALSE)</f>
        <v>153</v>
      </c>
      <c r="S2750">
        <f>VLOOKUP(A2750&amp;"|"&amp;"Spring"&amp;"|"&amp;"Reading",kipp_maps!H:J,3,FALSE)</f>
        <v>34</v>
      </c>
      <c r="T2750">
        <f>VLOOKUP(A2750&amp;"|"&amp;"Spring"&amp;"|"&amp;"Reading",kipp_maps!H:K,4,FALSE)</f>
        <v>2</v>
      </c>
      <c r="U2750">
        <f>VLOOKUP(A2750&amp;"|"&amp;"Fall"&amp;"|"&amp;"Reading",kipp_maps!H:L,5,FALSE)</f>
        <v>19</v>
      </c>
      <c r="V2750">
        <f t="shared" si="170"/>
        <v>20</v>
      </c>
      <c r="W2750">
        <f t="shared" si="171"/>
        <v>1</v>
      </c>
    </row>
    <row r="2751" spans="1:23" x14ac:dyDescent="0.25">
      <c r="A2751">
        <v>26553</v>
      </c>
      <c r="B2751" t="str">
        <f>VLOOKUP(A2751,kipp_maps!A:B,2,FALSE)</f>
        <v>School G</v>
      </c>
      <c r="C2751">
        <f>VLOOKUP(A2751,kipp_maps!A:C,3,FALSE)</f>
        <v>0</v>
      </c>
      <c r="D2751">
        <f>VLOOKUP(A2751,kipp_maps!A:D,4,FALSE)</f>
        <v>2019</v>
      </c>
      <c r="E2751" t="str">
        <f>VLOOKUP(A2751,kipp_maps!A:E,5,FALSE)</f>
        <v>GenEd</v>
      </c>
      <c r="F2751" t="str">
        <f>VLOOKUP(A2751&amp;"|"&amp;"Fall"&amp;"|"&amp;"Math",kipp_maps!H:I,2,FALSE)</f>
        <v>.</v>
      </c>
      <c r="G2751" t="str">
        <f>VLOOKUP(A2751&amp;"|"&amp;"Fall"&amp;"|"&amp;"Math",kipp_maps!H:J,3,FALSE)</f>
        <v>.</v>
      </c>
      <c r="H2751" t="str">
        <f>VLOOKUP(A2751&amp;"|"&amp;"Fall"&amp;"|"&amp;"Math",kipp_maps!H:K,4,FALSE)</f>
        <v>.</v>
      </c>
      <c r="I2751">
        <f>VLOOKUP(A2751&amp;"|"&amp;"Spring"&amp;"|"&amp;"Math",kipp_maps!H:I,2,FALSE)</f>
        <v>168</v>
      </c>
      <c r="J2751">
        <f>VLOOKUP(A2751&amp;"|"&amp;"Spring"&amp;"|"&amp;"Math",kipp_maps!H:J,3,FALSE)</f>
        <v>74</v>
      </c>
      <c r="K2751">
        <f>VLOOKUP(A2751&amp;"|"&amp;"Spring"&amp;"|"&amp;"Math",kipp_maps!H:K,4,FALSE)</f>
        <v>3</v>
      </c>
      <c r="L2751" t="str">
        <f>VLOOKUP(A2751&amp;"|"&amp;"Fall"&amp;"|"&amp;"Math",kipp_maps!H:L,5,FALSE)</f>
        <v>.</v>
      </c>
      <c r="M2751" t="e">
        <f t="shared" si="168"/>
        <v>#VALUE!</v>
      </c>
      <c r="N2751" t="e">
        <f t="shared" si="169"/>
        <v>#VALUE!</v>
      </c>
      <c r="O2751">
        <f>VLOOKUP(A2751&amp;"|"&amp;"Fall"&amp;"|"&amp;"Reading",kipp_maps!H:I,2,FALSE)</f>
        <v>145</v>
      </c>
      <c r="P2751">
        <f>VLOOKUP(A2751&amp;"|"&amp;"Fall"&amp;"|"&amp;"Reading",kipp_maps!H:J,3,FALSE)</f>
        <v>62</v>
      </c>
      <c r="Q2751">
        <f>VLOOKUP(A2751&amp;"|"&amp;"Fall"&amp;"|"&amp;"Reading",kipp_maps!H:K,4,FALSE)</f>
        <v>3</v>
      </c>
      <c r="R2751">
        <f>VLOOKUP(A2751&amp;"|"&amp;"Spring"&amp;"|"&amp;"Reading",kipp_maps!H:I,2,FALSE)</f>
        <v>173</v>
      </c>
      <c r="S2751">
        <f>VLOOKUP(A2751&amp;"|"&amp;"Spring"&amp;"|"&amp;"Reading",kipp_maps!H:J,3,FALSE)</f>
        <v>88</v>
      </c>
      <c r="T2751">
        <f>VLOOKUP(A2751&amp;"|"&amp;"Spring"&amp;"|"&amp;"Reading",kipp_maps!H:K,4,FALSE)</f>
        <v>4</v>
      </c>
      <c r="U2751">
        <f>VLOOKUP(A2751&amp;"|"&amp;"Fall"&amp;"|"&amp;"Reading",kipp_maps!H:L,5,FALSE)</f>
        <v>16</v>
      </c>
      <c r="V2751">
        <f t="shared" si="170"/>
        <v>28</v>
      </c>
      <c r="W2751">
        <f t="shared" si="171"/>
        <v>12</v>
      </c>
    </row>
    <row r="2752" spans="1:23" x14ac:dyDescent="0.25">
      <c r="A2752">
        <v>15834</v>
      </c>
      <c r="B2752" t="str">
        <f>VLOOKUP(A2752,kipp_maps!A:B,2,FALSE)</f>
        <v>School G</v>
      </c>
      <c r="C2752">
        <f>VLOOKUP(A2752,kipp_maps!A:C,3,FALSE)</f>
        <v>0</v>
      </c>
      <c r="D2752">
        <f>VLOOKUP(A2752,kipp_maps!A:D,4,FALSE)</f>
        <v>2019</v>
      </c>
      <c r="E2752" t="str">
        <f>VLOOKUP(A2752,kipp_maps!A:E,5,FALSE)</f>
        <v>GenEd</v>
      </c>
      <c r="F2752" t="str">
        <f>VLOOKUP(A2752&amp;"|"&amp;"Fall"&amp;"|"&amp;"Math",kipp_maps!H:I,2,FALSE)</f>
        <v>.</v>
      </c>
      <c r="G2752" t="str">
        <f>VLOOKUP(A2752&amp;"|"&amp;"Fall"&amp;"|"&amp;"Math",kipp_maps!H:J,3,FALSE)</f>
        <v>.</v>
      </c>
      <c r="H2752" t="str">
        <f>VLOOKUP(A2752&amp;"|"&amp;"Fall"&amp;"|"&amp;"Math",kipp_maps!H:K,4,FALSE)</f>
        <v>.</v>
      </c>
      <c r="I2752">
        <f>VLOOKUP(A2752&amp;"|"&amp;"Spring"&amp;"|"&amp;"Math",kipp_maps!H:I,2,FALSE)</f>
        <v>178</v>
      </c>
      <c r="J2752">
        <f>VLOOKUP(A2752&amp;"|"&amp;"Spring"&amp;"|"&amp;"Math",kipp_maps!H:J,3,FALSE)</f>
        <v>92</v>
      </c>
      <c r="K2752">
        <f>VLOOKUP(A2752&amp;"|"&amp;"Spring"&amp;"|"&amp;"Math",kipp_maps!H:K,4,FALSE)</f>
        <v>4</v>
      </c>
      <c r="L2752" t="str">
        <f>VLOOKUP(A2752&amp;"|"&amp;"Fall"&amp;"|"&amp;"Math",kipp_maps!H:L,5,FALSE)</f>
        <v>.</v>
      </c>
      <c r="M2752" t="e">
        <f t="shared" si="168"/>
        <v>#VALUE!</v>
      </c>
      <c r="N2752" t="e">
        <f t="shared" si="169"/>
        <v>#VALUE!</v>
      </c>
      <c r="O2752">
        <f>VLOOKUP(A2752&amp;"|"&amp;"Fall"&amp;"|"&amp;"Reading",kipp_maps!H:I,2,FALSE)</f>
        <v>143</v>
      </c>
      <c r="P2752">
        <f>VLOOKUP(A2752&amp;"|"&amp;"Fall"&amp;"|"&amp;"Reading",kipp_maps!H:J,3,FALSE)</f>
        <v>56</v>
      </c>
      <c r="Q2752">
        <f>VLOOKUP(A2752&amp;"|"&amp;"Fall"&amp;"|"&amp;"Reading",kipp_maps!H:K,4,FALSE)</f>
        <v>3</v>
      </c>
      <c r="R2752">
        <f>VLOOKUP(A2752&amp;"|"&amp;"Spring"&amp;"|"&amp;"Reading",kipp_maps!H:I,2,FALSE)</f>
        <v>177</v>
      </c>
      <c r="S2752">
        <f>VLOOKUP(A2752&amp;"|"&amp;"Spring"&amp;"|"&amp;"Reading",kipp_maps!H:J,3,FALSE)</f>
        <v>93</v>
      </c>
      <c r="T2752">
        <f>VLOOKUP(A2752&amp;"|"&amp;"Spring"&amp;"|"&amp;"Reading",kipp_maps!H:K,4,FALSE)</f>
        <v>4</v>
      </c>
      <c r="U2752">
        <f>VLOOKUP(A2752&amp;"|"&amp;"Fall"&amp;"|"&amp;"Reading",kipp_maps!H:L,5,FALSE)</f>
        <v>17</v>
      </c>
      <c r="V2752">
        <f t="shared" si="170"/>
        <v>34</v>
      </c>
      <c r="W2752">
        <f t="shared" si="171"/>
        <v>17</v>
      </c>
    </row>
    <row r="2753" spans="1:23" x14ac:dyDescent="0.25">
      <c r="A2753">
        <v>22845</v>
      </c>
      <c r="B2753" t="str">
        <f>VLOOKUP(A2753,kipp_maps!A:B,2,FALSE)</f>
        <v>School G</v>
      </c>
      <c r="C2753">
        <f>VLOOKUP(A2753,kipp_maps!A:C,3,FALSE)</f>
        <v>0</v>
      </c>
      <c r="D2753">
        <f>VLOOKUP(A2753,kipp_maps!A:D,4,FALSE)</f>
        <v>2019</v>
      </c>
      <c r="E2753" t="str">
        <f>VLOOKUP(A2753,kipp_maps!A:E,5,FALSE)</f>
        <v>GenEd</v>
      </c>
      <c r="F2753" t="str">
        <f>VLOOKUP(A2753&amp;"|"&amp;"Fall"&amp;"|"&amp;"Math",kipp_maps!H:I,2,FALSE)</f>
        <v>.</v>
      </c>
      <c r="G2753" t="str">
        <f>VLOOKUP(A2753&amp;"|"&amp;"Fall"&amp;"|"&amp;"Math",kipp_maps!H:J,3,FALSE)</f>
        <v>.</v>
      </c>
      <c r="H2753" t="str">
        <f>VLOOKUP(A2753&amp;"|"&amp;"Fall"&amp;"|"&amp;"Math",kipp_maps!H:K,4,FALSE)</f>
        <v>.</v>
      </c>
      <c r="I2753">
        <f>VLOOKUP(A2753&amp;"|"&amp;"Spring"&amp;"|"&amp;"Math",kipp_maps!H:I,2,FALSE)</f>
        <v>184</v>
      </c>
      <c r="J2753">
        <f>VLOOKUP(A2753&amp;"|"&amp;"Spring"&amp;"|"&amp;"Math",kipp_maps!H:J,3,FALSE)</f>
        <v>97</v>
      </c>
      <c r="K2753">
        <f>VLOOKUP(A2753&amp;"|"&amp;"Spring"&amp;"|"&amp;"Math",kipp_maps!H:K,4,FALSE)</f>
        <v>4</v>
      </c>
      <c r="L2753" t="str">
        <f>VLOOKUP(A2753&amp;"|"&amp;"Fall"&amp;"|"&amp;"Math",kipp_maps!H:L,5,FALSE)</f>
        <v>.</v>
      </c>
      <c r="M2753" t="e">
        <f t="shared" si="168"/>
        <v>#VALUE!</v>
      </c>
      <c r="N2753" t="e">
        <f t="shared" si="169"/>
        <v>#VALUE!</v>
      </c>
      <c r="O2753">
        <f>VLOOKUP(A2753&amp;"|"&amp;"Fall"&amp;"|"&amp;"Reading",kipp_maps!H:I,2,FALSE)</f>
        <v>152</v>
      </c>
      <c r="P2753">
        <f>VLOOKUP(A2753&amp;"|"&amp;"Fall"&amp;"|"&amp;"Reading",kipp_maps!H:J,3,FALSE)</f>
        <v>79</v>
      </c>
      <c r="Q2753">
        <f>VLOOKUP(A2753&amp;"|"&amp;"Fall"&amp;"|"&amp;"Reading",kipp_maps!H:K,4,FALSE)</f>
        <v>4</v>
      </c>
      <c r="R2753">
        <f>VLOOKUP(A2753&amp;"|"&amp;"Spring"&amp;"|"&amp;"Reading",kipp_maps!H:I,2,FALSE)</f>
        <v>188</v>
      </c>
      <c r="S2753">
        <f>VLOOKUP(A2753&amp;"|"&amp;"Spring"&amp;"|"&amp;"Reading",kipp_maps!H:J,3,FALSE)</f>
        <v>99</v>
      </c>
      <c r="T2753">
        <f>VLOOKUP(A2753&amp;"|"&amp;"Spring"&amp;"|"&amp;"Reading",kipp_maps!H:K,4,FALSE)</f>
        <v>4</v>
      </c>
      <c r="U2753">
        <f>VLOOKUP(A2753&amp;"|"&amp;"Fall"&amp;"|"&amp;"Reading",kipp_maps!H:L,5,FALSE)</f>
        <v>15</v>
      </c>
      <c r="V2753">
        <f t="shared" si="170"/>
        <v>36</v>
      </c>
      <c r="W2753">
        <f t="shared" si="171"/>
        <v>21</v>
      </c>
    </row>
    <row r="2754" spans="1:23" x14ac:dyDescent="0.25">
      <c r="A2754">
        <v>16492</v>
      </c>
      <c r="B2754" t="str">
        <f>VLOOKUP(A2754,kipp_maps!A:B,2,FALSE)</f>
        <v>School G</v>
      </c>
      <c r="C2754">
        <f>VLOOKUP(A2754,kipp_maps!A:C,3,FALSE)</f>
        <v>0</v>
      </c>
      <c r="D2754">
        <f>VLOOKUP(A2754,kipp_maps!A:D,4,FALSE)</f>
        <v>2019</v>
      </c>
      <c r="E2754" t="str">
        <f>VLOOKUP(A2754,kipp_maps!A:E,5,FALSE)</f>
        <v>GenEd</v>
      </c>
      <c r="F2754" t="str">
        <f>VLOOKUP(A2754&amp;"|"&amp;"Fall"&amp;"|"&amp;"Math",kipp_maps!H:I,2,FALSE)</f>
        <v>.</v>
      </c>
      <c r="G2754" t="str">
        <f>VLOOKUP(A2754&amp;"|"&amp;"Fall"&amp;"|"&amp;"Math",kipp_maps!H:J,3,FALSE)</f>
        <v>.</v>
      </c>
      <c r="H2754" t="str">
        <f>VLOOKUP(A2754&amp;"|"&amp;"Fall"&amp;"|"&amp;"Math",kipp_maps!H:K,4,FALSE)</f>
        <v>.</v>
      </c>
      <c r="I2754">
        <f>VLOOKUP(A2754&amp;"|"&amp;"Spring"&amp;"|"&amp;"Math",kipp_maps!H:I,2,FALSE)</f>
        <v>181</v>
      </c>
      <c r="J2754">
        <f>VLOOKUP(A2754&amp;"|"&amp;"Spring"&amp;"|"&amp;"Math",kipp_maps!H:J,3,FALSE)</f>
        <v>94</v>
      </c>
      <c r="K2754">
        <f>VLOOKUP(A2754&amp;"|"&amp;"Spring"&amp;"|"&amp;"Math",kipp_maps!H:K,4,FALSE)</f>
        <v>4</v>
      </c>
      <c r="L2754" t="str">
        <f>VLOOKUP(A2754&amp;"|"&amp;"Fall"&amp;"|"&amp;"Math",kipp_maps!H:L,5,FALSE)</f>
        <v>.</v>
      </c>
      <c r="M2754" t="e">
        <f t="shared" si="168"/>
        <v>#VALUE!</v>
      </c>
      <c r="N2754" t="e">
        <f t="shared" si="169"/>
        <v>#VALUE!</v>
      </c>
      <c r="O2754">
        <f>VLOOKUP(A2754&amp;"|"&amp;"Fall"&amp;"|"&amp;"Reading",kipp_maps!H:I,2,FALSE)</f>
        <v>142</v>
      </c>
      <c r="P2754">
        <f>VLOOKUP(A2754&amp;"|"&amp;"Fall"&amp;"|"&amp;"Reading",kipp_maps!H:J,3,FALSE)</f>
        <v>53</v>
      </c>
      <c r="Q2754">
        <f>VLOOKUP(A2754&amp;"|"&amp;"Fall"&amp;"|"&amp;"Reading",kipp_maps!H:K,4,FALSE)</f>
        <v>3</v>
      </c>
      <c r="R2754">
        <f>VLOOKUP(A2754&amp;"|"&amp;"Spring"&amp;"|"&amp;"Reading",kipp_maps!H:I,2,FALSE)</f>
        <v>128</v>
      </c>
      <c r="S2754">
        <f>VLOOKUP(A2754&amp;"|"&amp;"Spring"&amp;"|"&amp;"Reading",kipp_maps!H:J,3,FALSE)</f>
        <v>1</v>
      </c>
      <c r="T2754">
        <f>VLOOKUP(A2754&amp;"|"&amp;"Spring"&amp;"|"&amp;"Reading",kipp_maps!H:K,4,FALSE)</f>
        <v>1</v>
      </c>
      <c r="U2754">
        <f>VLOOKUP(A2754&amp;"|"&amp;"Fall"&amp;"|"&amp;"Reading",kipp_maps!H:L,5,FALSE)</f>
        <v>17</v>
      </c>
      <c r="V2754">
        <f t="shared" si="170"/>
        <v>-14</v>
      </c>
      <c r="W2754">
        <f t="shared" si="171"/>
        <v>-31</v>
      </c>
    </row>
    <row r="2755" spans="1:23" x14ac:dyDescent="0.25">
      <c r="A2755">
        <v>26088</v>
      </c>
      <c r="B2755" t="str">
        <f>VLOOKUP(A2755,kipp_maps!A:B,2,FALSE)</f>
        <v>School F</v>
      </c>
      <c r="C2755">
        <f>VLOOKUP(A2755,kipp_maps!A:C,3,FALSE)</f>
        <v>0</v>
      </c>
      <c r="D2755">
        <f>VLOOKUP(A2755,kipp_maps!A:D,4,FALSE)</f>
        <v>2019</v>
      </c>
      <c r="E2755" t="str">
        <f>VLOOKUP(A2755,kipp_maps!A:E,5,FALSE)</f>
        <v>GenEd</v>
      </c>
      <c r="F2755">
        <f>VLOOKUP(A2755&amp;"|"&amp;"Fall"&amp;"|"&amp;"Math",kipp_maps!H:I,2,FALSE)</f>
        <v>148</v>
      </c>
      <c r="G2755">
        <f>VLOOKUP(A2755&amp;"|"&amp;"Fall"&amp;"|"&amp;"Math",kipp_maps!H:J,3,FALSE)</f>
        <v>70</v>
      </c>
      <c r="H2755">
        <f>VLOOKUP(A2755&amp;"|"&amp;"Fall"&amp;"|"&amp;"Math",kipp_maps!H:K,4,FALSE)</f>
        <v>3</v>
      </c>
      <c r="I2755">
        <f>VLOOKUP(A2755&amp;"|"&amp;"Spring"&amp;"|"&amp;"Math",kipp_maps!H:I,2,FALSE)</f>
        <v>169</v>
      </c>
      <c r="J2755">
        <f>VLOOKUP(A2755&amp;"|"&amp;"Spring"&amp;"|"&amp;"Math",kipp_maps!H:J,3,FALSE)</f>
        <v>76</v>
      </c>
      <c r="K2755">
        <f>VLOOKUP(A2755&amp;"|"&amp;"Spring"&amp;"|"&amp;"Math",kipp_maps!H:K,4,FALSE)</f>
        <v>4</v>
      </c>
      <c r="L2755">
        <f>VLOOKUP(A2755&amp;"|"&amp;"Fall"&amp;"|"&amp;"Math",kipp_maps!H:L,5,FALSE)</f>
        <v>17</v>
      </c>
      <c r="M2755">
        <f t="shared" ref="M2755:M2788" si="172">I2755-F2755</f>
        <v>21</v>
      </c>
      <c r="N2755">
        <f t="shared" ref="N2755:N2788" si="173">M2755-L2755</f>
        <v>4</v>
      </c>
      <c r="O2755">
        <f>VLOOKUP(A2755&amp;"|"&amp;"Fall"&amp;"|"&amp;"Reading",kipp_maps!H:I,2,FALSE)</f>
        <v>150</v>
      </c>
      <c r="P2755">
        <f>VLOOKUP(A2755&amp;"|"&amp;"Fall"&amp;"|"&amp;"Reading",kipp_maps!H:J,3,FALSE)</f>
        <v>75</v>
      </c>
      <c r="Q2755">
        <f>VLOOKUP(A2755&amp;"|"&amp;"Fall"&amp;"|"&amp;"Reading",kipp_maps!H:K,4,FALSE)</f>
        <v>4</v>
      </c>
      <c r="R2755">
        <f>VLOOKUP(A2755&amp;"|"&amp;"Spring"&amp;"|"&amp;"Reading",kipp_maps!H:I,2,FALSE)</f>
        <v>168</v>
      </c>
      <c r="S2755">
        <f>VLOOKUP(A2755&amp;"|"&amp;"Spring"&amp;"|"&amp;"Reading",kipp_maps!H:J,3,FALSE)</f>
        <v>78</v>
      </c>
      <c r="T2755">
        <f>VLOOKUP(A2755&amp;"|"&amp;"Spring"&amp;"|"&amp;"Reading",kipp_maps!H:K,4,FALSE)</f>
        <v>4</v>
      </c>
      <c r="U2755">
        <f>VLOOKUP(A2755&amp;"|"&amp;"Fall"&amp;"|"&amp;"Reading",kipp_maps!H:L,5,FALSE)</f>
        <v>15</v>
      </c>
      <c r="V2755">
        <f t="shared" ref="V2755:V2788" si="174">R2755-O2755</f>
        <v>18</v>
      </c>
      <c r="W2755">
        <f t="shared" ref="W2755:W2788" si="175">V2755-U2755</f>
        <v>3</v>
      </c>
    </row>
    <row r="2756" spans="1:23" x14ac:dyDescent="0.25">
      <c r="A2756">
        <v>28883</v>
      </c>
      <c r="B2756" t="str">
        <f>VLOOKUP(A2756,kipp_maps!A:B,2,FALSE)</f>
        <v>School G</v>
      </c>
      <c r="C2756">
        <f>VLOOKUP(A2756,kipp_maps!A:C,3,FALSE)</f>
        <v>0</v>
      </c>
      <c r="D2756">
        <f>VLOOKUP(A2756,kipp_maps!A:D,4,FALSE)</f>
        <v>2019</v>
      </c>
      <c r="E2756" t="str">
        <f>VLOOKUP(A2756,kipp_maps!A:E,5,FALSE)</f>
        <v>GenEd</v>
      </c>
      <c r="F2756" t="str">
        <f>VLOOKUP(A2756&amp;"|"&amp;"Fall"&amp;"|"&amp;"Math",kipp_maps!H:I,2,FALSE)</f>
        <v>.</v>
      </c>
      <c r="G2756" t="str">
        <f>VLOOKUP(A2756&amp;"|"&amp;"Fall"&amp;"|"&amp;"Math",kipp_maps!H:J,3,FALSE)</f>
        <v>.</v>
      </c>
      <c r="H2756" t="str">
        <f>VLOOKUP(A2756&amp;"|"&amp;"Fall"&amp;"|"&amp;"Math",kipp_maps!H:K,4,FALSE)</f>
        <v>.</v>
      </c>
      <c r="I2756">
        <f>VLOOKUP(A2756&amp;"|"&amp;"Spring"&amp;"|"&amp;"Math",kipp_maps!H:I,2,FALSE)</f>
        <v>166</v>
      </c>
      <c r="J2756">
        <f>VLOOKUP(A2756&amp;"|"&amp;"Spring"&amp;"|"&amp;"Math",kipp_maps!H:J,3,FALSE)</f>
        <v>69</v>
      </c>
      <c r="K2756">
        <f>VLOOKUP(A2756&amp;"|"&amp;"Spring"&amp;"|"&amp;"Math",kipp_maps!H:K,4,FALSE)</f>
        <v>3</v>
      </c>
      <c r="L2756" t="str">
        <f>VLOOKUP(A2756&amp;"|"&amp;"Fall"&amp;"|"&amp;"Math",kipp_maps!H:L,5,FALSE)</f>
        <v>.</v>
      </c>
      <c r="M2756" t="e">
        <f t="shared" si="172"/>
        <v>#VALUE!</v>
      </c>
      <c r="N2756" t="e">
        <f t="shared" si="173"/>
        <v>#VALUE!</v>
      </c>
      <c r="O2756">
        <f>VLOOKUP(A2756&amp;"|"&amp;"Fall"&amp;"|"&amp;"Reading",kipp_maps!H:I,2,FALSE)</f>
        <v>135</v>
      </c>
      <c r="P2756">
        <f>VLOOKUP(A2756&amp;"|"&amp;"Fall"&amp;"|"&amp;"Reading",kipp_maps!H:J,3,FALSE)</f>
        <v>33</v>
      </c>
      <c r="Q2756">
        <f>VLOOKUP(A2756&amp;"|"&amp;"Fall"&amp;"|"&amp;"Reading",kipp_maps!H:K,4,FALSE)</f>
        <v>2</v>
      </c>
      <c r="R2756">
        <f>VLOOKUP(A2756&amp;"|"&amp;"Spring"&amp;"|"&amp;"Reading",kipp_maps!H:I,2,FALSE)</f>
        <v>160</v>
      </c>
      <c r="S2756">
        <f>VLOOKUP(A2756&amp;"|"&amp;"Spring"&amp;"|"&amp;"Reading",kipp_maps!H:J,3,FALSE)</f>
        <v>56</v>
      </c>
      <c r="T2756">
        <f>VLOOKUP(A2756&amp;"|"&amp;"Spring"&amp;"|"&amp;"Reading",kipp_maps!H:K,4,FALSE)</f>
        <v>3</v>
      </c>
      <c r="U2756">
        <f>VLOOKUP(A2756&amp;"|"&amp;"Fall"&amp;"|"&amp;"Reading",kipp_maps!H:L,5,FALSE)</f>
        <v>18</v>
      </c>
      <c r="V2756">
        <f t="shared" si="174"/>
        <v>25</v>
      </c>
      <c r="W2756">
        <f t="shared" si="175"/>
        <v>7</v>
      </c>
    </row>
    <row r="2757" spans="1:23" x14ac:dyDescent="0.25">
      <c r="A2757">
        <v>12366</v>
      </c>
      <c r="B2757" t="str">
        <f>VLOOKUP(A2757,kipp_maps!A:B,2,FALSE)</f>
        <v>School F</v>
      </c>
      <c r="C2757">
        <f>VLOOKUP(A2757,kipp_maps!A:C,3,FALSE)</f>
        <v>0</v>
      </c>
      <c r="D2757">
        <f>VLOOKUP(A2757,kipp_maps!A:D,4,FALSE)</f>
        <v>2019</v>
      </c>
      <c r="E2757" t="str">
        <f>VLOOKUP(A2757,kipp_maps!A:E,5,FALSE)</f>
        <v>Tier 2</v>
      </c>
      <c r="F2757">
        <f>VLOOKUP(A2757&amp;"|"&amp;"Fall"&amp;"|"&amp;"Math",kipp_maps!H:I,2,FALSE)</f>
        <v>146</v>
      </c>
      <c r="G2757">
        <f>VLOOKUP(A2757&amp;"|"&amp;"Fall"&amp;"|"&amp;"Math",kipp_maps!H:J,3,FALSE)</f>
        <v>65</v>
      </c>
      <c r="H2757">
        <f>VLOOKUP(A2757&amp;"|"&amp;"Fall"&amp;"|"&amp;"Math",kipp_maps!H:K,4,FALSE)</f>
        <v>3</v>
      </c>
      <c r="I2757">
        <f>VLOOKUP(A2757&amp;"|"&amp;"Spring"&amp;"|"&amp;"Math",kipp_maps!H:I,2,FALSE)</f>
        <v>179</v>
      </c>
      <c r="J2757">
        <f>VLOOKUP(A2757&amp;"|"&amp;"Spring"&amp;"|"&amp;"Math",kipp_maps!H:J,3,FALSE)</f>
        <v>93</v>
      </c>
      <c r="K2757">
        <f>VLOOKUP(A2757&amp;"|"&amp;"Spring"&amp;"|"&amp;"Math",kipp_maps!H:K,4,FALSE)</f>
        <v>4</v>
      </c>
      <c r="L2757">
        <f>VLOOKUP(A2757&amp;"|"&amp;"Fall"&amp;"|"&amp;"Math",kipp_maps!H:L,5,FALSE)</f>
        <v>18</v>
      </c>
      <c r="M2757">
        <f t="shared" si="172"/>
        <v>33</v>
      </c>
      <c r="N2757">
        <f t="shared" si="173"/>
        <v>15</v>
      </c>
      <c r="O2757">
        <f>VLOOKUP(A2757&amp;"|"&amp;"Fall"&amp;"|"&amp;"Reading",kipp_maps!H:I,2,FALSE)</f>
        <v>157</v>
      </c>
      <c r="P2757">
        <f>VLOOKUP(A2757&amp;"|"&amp;"Fall"&amp;"|"&amp;"Reading",kipp_maps!H:J,3,FALSE)</f>
        <v>88</v>
      </c>
      <c r="Q2757">
        <f>VLOOKUP(A2757&amp;"|"&amp;"Fall"&amp;"|"&amp;"Reading",kipp_maps!H:K,4,FALSE)</f>
        <v>4</v>
      </c>
      <c r="R2757">
        <f>VLOOKUP(A2757&amp;"|"&amp;"Spring"&amp;"|"&amp;"Reading",kipp_maps!H:I,2,FALSE)</f>
        <v>174</v>
      </c>
      <c r="S2757">
        <f>VLOOKUP(A2757&amp;"|"&amp;"Spring"&amp;"|"&amp;"Reading",kipp_maps!H:J,3,FALSE)</f>
        <v>89</v>
      </c>
      <c r="T2757">
        <f>VLOOKUP(A2757&amp;"|"&amp;"Spring"&amp;"|"&amp;"Reading",kipp_maps!H:K,4,FALSE)</f>
        <v>4</v>
      </c>
      <c r="U2757">
        <f>VLOOKUP(A2757&amp;"|"&amp;"Fall"&amp;"|"&amp;"Reading",kipp_maps!H:L,5,FALSE)</f>
        <v>14</v>
      </c>
      <c r="V2757">
        <f t="shared" si="174"/>
        <v>17</v>
      </c>
      <c r="W2757">
        <f t="shared" si="175"/>
        <v>3</v>
      </c>
    </row>
    <row r="2758" spans="1:23" x14ac:dyDescent="0.25">
      <c r="A2758">
        <v>21748</v>
      </c>
      <c r="B2758" t="str">
        <f>VLOOKUP(A2758,kipp_maps!A:B,2,FALSE)</f>
        <v>School F</v>
      </c>
      <c r="C2758">
        <f>VLOOKUP(A2758,kipp_maps!A:C,3,FALSE)</f>
        <v>0</v>
      </c>
      <c r="D2758">
        <f>VLOOKUP(A2758,kipp_maps!A:D,4,FALSE)</f>
        <v>2019</v>
      </c>
      <c r="E2758" t="str">
        <f>VLOOKUP(A2758,kipp_maps!A:E,5,FALSE)</f>
        <v>Tier 2</v>
      </c>
      <c r="F2758">
        <f>VLOOKUP(A2758&amp;"|"&amp;"Fall"&amp;"|"&amp;"Math",kipp_maps!H:I,2,FALSE)</f>
        <v>133</v>
      </c>
      <c r="G2758">
        <f>VLOOKUP(A2758&amp;"|"&amp;"Fall"&amp;"|"&amp;"Math",kipp_maps!H:J,3,FALSE)</f>
        <v>32</v>
      </c>
      <c r="H2758">
        <f>VLOOKUP(A2758&amp;"|"&amp;"Fall"&amp;"|"&amp;"Math",kipp_maps!H:K,4,FALSE)</f>
        <v>2</v>
      </c>
      <c r="I2758">
        <f>VLOOKUP(A2758&amp;"|"&amp;"Spring"&amp;"|"&amp;"Math",kipp_maps!H:I,2,FALSE)</f>
        <v>162</v>
      </c>
      <c r="J2758">
        <f>VLOOKUP(A2758&amp;"|"&amp;"Spring"&amp;"|"&amp;"Math",kipp_maps!H:J,3,FALSE)</f>
        <v>58</v>
      </c>
      <c r="K2758">
        <f>VLOOKUP(A2758&amp;"|"&amp;"Spring"&amp;"|"&amp;"Math",kipp_maps!H:K,4,FALSE)</f>
        <v>3</v>
      </c>
      <c r="L2758">
        <f>VLOOKUP(A2758&amp;"|"&amp;"Fall"&amp;"|"&amp;"Math",kipp_maps!H:L,5,FALSE)</f>
        <v>21</v>
      </c>
      <c r="M2758">
        <f t="shared" si="172"/>
        <v>29</v>
      </c>
      <c r="N2758">
        <f t="shared" si="173"/>
        <v>8</v>
      </c>
      <c r="O2758">
        <f>VLOOKUP(A2758&amp;"|"&amp;"Fall"&amp;"|"&amp;"Reading",kipp_maps!H:I,2,FALSE)</f>
        <v>133</v>
      </c>
      <c r="P2758">
        <f>VLOOKUP(A2758&amp;"|"&amp;"Fall"&amp;"|"&amp;"Reading",kipp_maps!H:J,3,FALSE)</f>
        <v>28</v>
      </c>
      <c r="Q2758">
        <f>VLOOKUP(A2758&amp;"|"&amp;"Fall"&amp;"|"&amp;"Reading",kipp_maps!H:K,4,FALSE)</f>
        <v>2</v>
      </c>
      <c r="R2758">
        <f>VLOOKUP(A2758&amp;"|"&amp;"Spring"&amp;"|"&amp;"Reading",kipp_maps!H:I,2,FALSE)</f>
        <v>152</v>
      </c>
      <c r="S2758">
        <f>VLOOKUP(A2758&amp;"|"&amp;"Spring"&amp;"|"&amp;"Reading",kipp_maps!H:J,3,FALSE)</f>
        <v>31</v>
      </c>
      <c r="T2758">
        <f>VLOOKUP(A2758&amp;"|"&amp;"Spring"&amp;"|"&amp;"Reading",kipp_maps!H:K,4,FALSE)</f>
        <v>2</v>
      </c>
      <c r="U2758">
        <f>VLOOKUP(A2758&amp;"|"&amp;"Fall"&amp;"|"&amp;"Reading",kipp_maps!H:L,5,FALSE)</f>
        <v>19</v>
      </c>
      <c r="V2758">
        <f t="shared" si="174"/>
        <v>19</v>
      </c>
      <c r="W2758">
        <f t="shared" si="175"/>
        <v>0</v>
      </c>
    </row>
    <row r="2759" spans="1:23" x14ac:dyDescent="0.25">
      <c r="A2759">
        <v>28277</v>
      </c>
      <c r="B2759" t="str">
        <f>VLOOKUP(A2759,kipp_maps!A:B,2,FALSE)</f>
        <v>School G</v>
      </c>
      <c r="C2759">
        <f>VLOOKUP(A2759,kipp_maps!A:C,3,FALSE)</f>
        <v>0</v>
      </c>
      <c r="D2759">
        <f>VLOOKUP(A2759,kipp_maps!A:D,4,FALSE)</f>
        <v>2019</v>
      </c>
      <c r="E2759" t="str">
        <f>VLOOKUP(A2759,kipp_maps!A:E,5,FALSE)</f>
        <v>GenEd</v>
      </c>
      <c r="F2759" t="str">
        <f>VLOOKUP(A2759&amp;"|"&amp;"Fall"&amp;"|"&amp;"Math",kipp_maps!H:I,2,FALSE)</f>
        <v>.</v>
      </c>
      <c r="G2759" t="str">
        <f>VLOOKUP(A2759&amp;"|"&amp;"Fall"&amp;"|"&amp;"Math",kipp_maps!H:J,3,FALSE)</f>
        <v>.</v>
      </c>
      <c r="H2759" t="str">
        <f>VLOOKUP(A2759&amp;"|"&amp;"Fall"&amp;"|"&amp;"Math",kipp_maps!H:K,4,FALSE)</f>
        <v>.</v>
      </c>
      <c r="I2759">
        <f>VLOOKUP(A2759&amp;"|"&amp;"Spring"&amp;"|"&amp;"Math",kipp_maps!H:I,2,FALSE)</f>
        <v>155</v>
      </c>
      <c r="J2759">
        <f>VLOOKUP(A2759&amp;"|"&amp;"Spring"&amp;"|"&amp;"Math",kipp_maps!H:J,3,FALSE)</f>
        <v>38</v>
      </c>
      <c r="K2759">
        <f>VLOOKUP(A2759&amp;"|"&amp;"Spring"&amp;"|"&amp;"Math",kipp_maps!H:K,4,FALSE)</f>
        <v>2</v>
      </c>
      <c r="L2759" t="str">
        <f>VLOOKUP(A2759&amp;"|"&amp;"Fall"&amp;"|"&amp;"Math",kipp_maps!H:L,5,FALSE)</f>
        <v>.</v>
      </c>
      <c r="M2759" t="e">
        <f t="shared" si="172"/>
        <v>#VALUE!</v>
      </c>
      <c r="N2759" t="e">
        <f t="shared" si="173"/>
        <v>#VALUE!</v>
      </c>
      <c r="O2759">
        <f>VLOOKUP(A2759&amp;"|"&amp;"Fall"&amp;"|"&amp;"Reading",kipp_maps!H:I,2,FALSE)</f>
        <v>142</v>
      </c>
      <c r="P2759">
        <f>VLOOKUP(A2759&amp;"|"&amp;"Fall"&amp;"|"&amp;"Reading",kipp_maps!H:J,3,FALSE)</f>
        <v>53</v>
      </c>
      <c r="Q2759">
        <f>VLOOKUP(A2759&amp;"|"&amp;"Fall"&amp;"|"&amp;"Reading",kipp_maps!H:K,4,FALSE)</f>
        <v>3</v>
      </c>
      <c r="R2759">
        <f>VLOOKUP(A2759&amp;"|"&amp;"Spring"&amp;"|"&amp;"Reading",kipp_maps!H:I,2,FALSE)</f>
        <v>166</v>
      </c>
      <c r="S2759">
        <f>VLOOKUP(A2759&amp;"|"&amp;"Spring"&amp;"|"&amp;"Reading",kipp_maps!H:J,3,FALSE)</f>
        <v>73</v>
      </c>
      <c r="T2759">
        <f>VLOOKUP(A2759&amp;"|"&amp;"Spring"&amp;"|"&amp;"Reading",kipp_maps!H:K,4,FALSE)</f>
        <v>3</v>
      </c>
      <c r="U2759">
        <f>VLOOKUP(A2759&amp;"|"&amp;"Fall"&amp;"|"&amp;"Reading",kipp_maps!H:L,5,FALSE)</f>
        <v>17</v>
      </c>
      <c r="V2759">
        <f t="shared" si="174"/>
        <v>24</v>
      </c>
      <c r="W2759">
        <f t="shared" si="175"/>
        <v>7</v>
      </c>
    </row>
    <row r="2760" spans="1:23" x14ac:dyDescent="0.25">
      <c r="A2760">
        <v>12473</v>
      </c>
      <c r="B2760" t="str">
        <f>VLOOKUP(A2760,kipp_maps!A:B,2,FALSE)</f>
        <v>School F</v>
      </c>
      <c r="C2760">
        <f>VLOOKUP(A2760,kipp_maps!A:C,3,FALSE)</f>
        <v>0</v>
      </c>
      <c r="D2760">
        <f>VLOOKUP(A2760,kipp_maps!A:D,4,FALSE)</f>
        <v>2019</v>
      </c>
      <c r="E2760" t="str">
        <f>VLOOKUP(A2760,kipp_maps!A:E,5,FALSE)</f>
        <v>GenEd</v>
      </c>
      <c r="F2760">
        <f>VLOOKUP(A2760&amp;"|"&amp;"Fall"&amp;"|"&amp;"Math",kipp_maps!H:I,2,FALSE)</f>
        <v>129</v>
      </c>
      <c r="G2760">
        <f>VLOOKUP(A2760&amp;"|"&amp;"Fall"&amp;"|"&amp;"Math",kipp_maps!H:J,3,FALSE)</f>
        <v>23</v>
      </c>
      <c r="H2760">
        <f>VLOOKUP(A2760&amp;"|"&amp;"Fall"&amp;"|"&amp;"Math",kipp_maps!H:K,4,FALSE)</f>
        <v>1</v>
      </c>
      <c r="I2760">
        <f>VLOOKUP(A2760&amp;"|"&amp;"Spring"&amp;"|"&amp;"Math",kipp_maps!H:I,2,FALSE)</f>
        <v>140</v>
      </c>
      <c r="J2760">
        <f>VLOOKUP(A2760&amp;"|"&amp;"Spring"&amp;"|"&amp;"Math",kipp_maps!H:J,3,FALSE)</f>
        <v>8</v>
      </c>
      <c r="K2760">
        <f>VLOOKUP(A2760&amp;"|"&amp;"Spring"&amp;"|"&amp;"Math",kipp_maps!H:K,4,FALSE)</f>
        <v>1</v>
      </c>
      <c r="L2760">
        <f>VLOOKUP(A2760&amp;"|"&amp;"Fall"&amp;"|"&amp;"Math",kipp_maps!H:L,5,FALSE)</f>
        <v>21</v>
      </c>
      <c r="M2760">
        <f t="shared" si="172"/>
        <v>11</v>
      </c>
      <c r="N2760">
        <f t="shared" si="173"/>
        <v>-10</v>
      </c>
      <c r="O2760">
        <f>VLOOKUP(A2760&amp;"|"&amp;"Fall"&amp;"|"&amp;"Reading",kipp_maps!H:I,2,FALSE)</f>
        <v>130</v>
      </c>
      <c r="P2760">
        <f>VLOOKUP(A2760&amp;"|"&amp;"Fall"&amp;"|"&amp;"Reading",kipp_maps!H:J,3,FALSE)</f>
        <v>21</v>
      </c>
      <c r="Q2760">
        <f>VLOOKUP(A2760&amp;"|"&amp;"Fall"&amp;"|"&amp;"Reading",kipp_maps!H:K,4,FALSE)</f>
        <v>1</v>
      </c>
      <c r="R2760">
        <f>VLOOKUP(A2760&amp;"|"&amp;"Spring"&amp;"|"&amp;"Reading",kipp_maps!H:I,2,FALSE)</f>
        <v>148</v>
      </c>
      <c r="S2760">
        <f>VLOOKUP(A2760&amp;"|"&amp;"Spring"&amp;"|"&amp;"Reading",kipp_maps!H:J,3,FALSE)</f>
        <v>21</v>
      </c>
      <c r="T2760">
        <f>VLOOKUP(A2760&amp;"|"&amp;"Spring"&amp;"|"&amp;"Reading",kipp_maps!H:K,4,FALSE)</f>
        <v>1</v>
      </c>
      <c r="U2760">
        <f>VLOOKUP(A2760&amp;"|"&amp;"Fall"&amp;"|"&amp;"Reading",kipp_maps!H:L,5,FALSE)</f>
        <v>20</v>
      </c>
      <c r="V2760">
        <f t="shared" si="174"/>
        <v>18</v>
      </c>
      <c r="W2760">
        <f t="shared" si="175"/>
        <v>-2</v>
      </c>
    </row>
    <row r="2761" spans="1:23" x14ac:dyDescent="0.25">
      <c r="A2761">
        <v>18061</v>
      </c>
      <c r="B2761" t="str">
        <f>VLOOKUP(A2761,kipp_maps!A:B,2,FALSE)</f>
        <v>School G</v>
      </c>
      <c r="C2761">
        <f>VLOOKUP(A2761,kipp_maps!A:C,3,FALSE)</f>
        <v>0</v>
      </c>
      <c r="D2761">
        <f>VLOOKUP(A2761,kipp_maps!A:D,4,FALSE)</f>
        <v>2019</v>
      </c>
      <c r="E2761" t="str">
        <f>VLOOKUP(A2761,kipp_maps!A:E,5,FALSE)</f>
        <v>GenEd</v>
      </c>
      <c r="F2761" t="str">
        <f>VLOOKUP(A2761&amp;"|"&amp;"Fall"&amp;"|"&amp;"Math",kipp_maps!H:I,2,FALSE)</f>
        <v>.</v>
      </c>
      <c r="G2761" t="str">
        <f>VLOOKUP(A2761&amp;"|"&amp;"Fall"&amp;"|"&amp;"Math",kipp_maps!H:J,3,FALSE)</f>
        <v>.</v>
      </c>
      <c r="H2761" t="str">
        <f>VLOOKUP(A2761&amp;"|"&amp;"Fall"&amp;"|"&amp;"Math",kipp_maps!H:K,4,FALSE)</f>
        <v>.</v>
      </c>
      <c r="I2761">
        <f>VLOOKUP(A2761&amp;"|"&amp;"Spring"&amp;"|"&amp;"Math",kipp_maps!H:I,2,FALSE)</f>
        <v>146</v>
      </c>
      <c r="J2761">
        <f>VLOOKUP(A2761&amp;"|"&amp;"Spring"&amp;"|"&amp;"Math",kipp_maps!H:J,3,FALSE)</f>
        <v>17</v>
      </c>
      <c r="K2761">
        <f>VLOOKUP(A2761&amp;"|"&amp;"Spring"&amp;"|"&amp;"Math",kipp_maps!H:K,4,FALSE)</f>
        <v>1</v>
      </c>
      <c r="L2761" t="str">
        <f>VLOOKUP(A2761&amp;"|"&amp;"Fall"&amp;"|"&amp;"Math",kipp_maps!H:L,5,FALSE)</f>
        <v>.</v>
      </c>
      <c r="M2761" t="e">
        <f t="shared" si="172"/>
        <v>#VALUE!</v>
      </c>
      <c r="N2761" t="e">
        <f t="shared" si="173"/>
        <v>#VALUE!</v>
      </c>
      <c r="O2761">
        <f>VLOOKUP(A2761&amp;"|"&amp;"Fall"&amp;"|"&amp;"Reading",kipp_maps!H:I,2,FALSE)</f>
        <v>137</v>
      </c>
      <c r="P2761">
        <f>VLOOKUP(A2761&amp;"|"&amp;"Fall"&amp;"|"&amp;"Reading",kipp_maps!H:J,3,FALSE)</f>
        <v>38</v>
      </c>
      <c r="Q2761">
        <f>VLOOKUP(A2761&amp;"|"&amp;"Fall"&amp;"|"&amp;"Reading",kipp_maps!H:K,4,FALSE)</f>
        <v>2</v>
      </c>
      <c r="R2761">
        <f>VLOOKUP(A2761&amp;"|"&amp;"Spring"&amp;"|"&amp;"Reading",kipp_maps!H:I,2,FALSE)</f>
        <v>148</v>
      </c>
      <c r="S2761">
        <f>VLOOKUP(A2761&amp;"|"&amp;"Spring"&amp;"|"&amp;"Reading",kipp_maps!H:J,3,FALSE)</f>
        <v>21</v>
      </c>
      <c r="T2761">
        <f>VLOOKUP(A2761&amp;"|"&amp;"Spring"&amp;"|"&amp;"Reading",kipp_maps!H:K,4,FALSE)</f>
        <v>1</v>
      </c>
      <c r="U2761">
        <f>VLOOKUP(A2761&amp;"|"&amp;"Fall"&amp;"|"&amp;"Reading",kipp_maps!H:L,5,FALSE)</f>
        <v>18</v>
      </c>
      <c r="V2761">
        <f t="shared" si="174"/>
        <v>11</v>
      </c>
      <c r="W2761">
        <f t="shared" si="175"/>
        <v>-7</v>
      </c>
    </row>
    <row r="2762" spans="1:23" x14ac:dyDescent="0.25">
      <c r="A2762">
        <v>21126</v>
      </c>
      <c r="B2762" t="str">
        <f>VLOOKUP(A2762,kipp_maps!A:B,2,FALSE)</f>
        <v>School E</v>
      </c>
      <c r="C2762">
        <f>VLOOKUP(A2762,kipp_maps!A:C,3,FALSE)</f>
        <v>0</v>
      </c>
      <c r="D2762">
        <f>VLOOKUP(A2762,kipp_maps!A:D,4,FALSE)</f>
        <v>2019</v>
      </c>
      <c r="E2762" t="str">
        <f>VLOOKUP(A2762,kipp_maps!A:E,5,FALSE)</f>
        <v>GenEd</v>
      </c>
      <c r="F2762">
        <f>VLOOKUP(A2762&amp;"|"&amp;"Fall"&amp;"|"&amp;"Math",kipp_maps!H:I,2,FALSE)</f>
        <v>133</v>
      </c>
      <c r="G2762">
        <f>VLOOKUP(A2762&amp;"|"&amp;"Fall"&amp;"|"&amp;"Math",kipp_maps!H:J,3,FALSE)</f>
        <v>32</v>
      </c>
      <c r="H2762">
        <f>VLOOKUP(A2762&amp;"|"&amp;"Fall"&amp;"|"&amp;"Math",kipp_maps!H:K,4,FALSE)</f>
        <v>2</v>
      </c>
      <c r="I2762">
        <f>VLOOKUP(A2762&amp;"|"&amp;"Spring"&amp;"|"&amp;"Math",kipp_maps!H:I,2,FALSE)</f>
        <v>174</v>
      </c>
      <c r="J2762">
        <f>VLOOKUP(A2762&amp;"|"&amp;"Spring"&amp;"|"&amp;"Math",kipp_maps!H:J,3,FALSE)</f>
        <v>86</v>
      </c>
      <c r="K2762">
        <f>VLOOKUP(A2762&amp;"|"&amp;"Spring"&amp;"|"&amp;"Math",kipp_maps!H:K,4,FALSE)</f>
        <v>4</v>
      </c>
      <c r="L2762">
        <f>VLOOKUP(A2762&amp;"|"&amp;"Fall"&amp;"|"&amp;"Math",kipp_maps!H:L,5,FALSE)</f>
        <v>21</v>
      </c>
      <c r="M2762">
        <f t="shared" si="172"/>
        <v>41</v>
      </c>
      <c r="N2762">
        <f t="shared" si="173"/>
        <v>20</v>
      </c>
      <c r="O2762">
        <f>VLOOKUP(A2762&amp;"|"&amp;"Fall"&amp;"|"&amp;"Reading",kipp_maps!H:I,2,FALSE)</f>
        <v>144</v>
      </c>
      <c r="P2762">
        <f>VLOOKUP(A2762&amp;"|"&amp;"Fall"&amp;"|"&amp;"Reading",kipp_maps!H:J,3,FALSE)</f>
        <v>59</v>
      </c>
      <c r="Q2762">
        <f>VLOOKUP(A2762&amp;"|"&amp;"Fall"&amp;"|"&amp;"Reading",kipp_maps!H:K,4,FALSE)</f>
        <v>3</v>
      </c>
      <c r="R2762">
        <f>VLOOKUP(A2762&amp;"|"&amp;"Spring"&amp;"|"&amp;"Reading",kipp_maps!H:I,2,FALSE)</f>
        <v>158</v>
      </c>
      <c r="S2762">
        <f>VLOOKUP(A2762&amp;"|"&amp;"Spring"&amp;"|"&amp;"Reading",kipp_maps!H:J,3,FALSE)</f>
        <v>50</v>
      </c>
      <c r="T2762">
        <f>VLOOKUP(A2762&amp;"|"&amp;"Spring"&amp;"|"&amp;"Reading",kipp_maps!H:K,4,FALSE)</f>
        <v>3</v>
      </c>
      <c r="U2762">
        <f>VLOOKUP(A2762&amp;"|"&amp;"Fall"&amp;"|"&amp;"Reading",kipp_maps!H:L,5,FALSE)</f>
        <v>16</v>
      </c>
      <c r="V2762">
        <f t="shared" si="174"/>
        <v>14</v>
      </c>
      <c r="W2762">
        <f t="shared" si="175"/>
        <v>-2</v>
      </c>
    </row>
    <row r="2763" spans="1:23" x14ac:dyDescent="0.25">
      <c r="A2763">
        <v>15913</v>
      </c>
      <c r="B2763" t="str">
        <f>VLOOKUP(A2763,kipp_maps!A:B,2,FALSE)</f>
        <v>School E</v>
      </c>
      <c r="C2763">
        <f>VLOOKUP(A2763,kipp_maps!A:C,3,FALSE)</f>
        <v>0</v>
      </c>
      <c r="D2763">
        <f>VLOOKUP(A2763,kipp_maps!A:D,4,FALSE)</f>
        <v>2019</v>
      </c>
      <c r="E2763" t="str">
        <f>VLOOKUP(A2763,kipp_maps!A:E,5,FALSE)</f>
        <v>GenEd</v>
      </c>
      <c r="F2763">
        <f>VLOOKUP(A2763&amp;"|"&amp;"Fall"&amp;"|"&amp;"Math",kipp_maps!H:I,2,FALSE)</f>
        <v>125</v>
      </c>
      <c r="G2763">
        <f>VLOOKUP(A2763&amp;"|"&amp;"Fall"&amp;"|"&amp;"Math",kipp_maps!H:J,3,FALSE)</f>
        <v>16</v>
      </c>
      <c r="H2763">
        <f>VLOOKUP(A2763&amp;"|"&amp;"Fall"&amp;"|"&amp;"Math",kipp_maps!H:K,4,FALSE)</f>
        <v>1</v>
      </c>
      <c r="I2763" t="str">
        <f>VLOOKUP(A2763&amp;"|"&amp;"Spring"&amp;"|"&amp;"Math",kipp_maps!H:I,2,FALSE)</f>
        <v>.</v>
      </c>
      <c r="J2763" t="str">
        <f>VLOOKUP(A2763&amp;"|"&amp;"Spring"&amp;"|"&amp;"Math",kipp_maps!H:J,3,FALSE)</f>
        <v>.</v>
      </c>
      <c r="K2763" t="str">
        <f>VLOOKUP(A2763&amp;"|"&amp;"Spring"&amp;"|"&amp;"Math",kipp_maps!H:K,4,FALSE)</f>
        <v>.</v>
      </c>
      <c r="L2763">
        <f>VLOOKUP(A2763&amp;"|"&amp;"Fall"&amp;"|"&amp;"Math",kipp_maps!H:L,5,FALSE)</f>
        <v>22</v>
      </c>
      <c r="M2763" t="e">
        <f t="shared" si="172"/>
        <v>#VALUE!</v>
      </c>
      <c r="N2763" t="e">
        <f t="shared" si="173"/>
        <v>#VALUE!</v>
      </c>
      <c r="O2763">
        <f>VLOOKUP(A2763&amp;"|"&amp;"Fall"&amp;"|"&amp;"Reading",kipp_maps!H:I,2,FALSE)</f>
        <v>136</v>
      </c>
      <c r="P2763">
        <f>VLOOKUP(A2763&amp;"|"&amp;"Fall"&amp;"|"&amp;"Reading",kipp_maps!H:J,3,FALSE)</f>
        <v>35</v>
      </c>
      <c r="Q2763">
        <f>VLOOKUP(A2763&amp;"|"&amp;"Fall"&amp;"|"&amp;"Reading",kipp_maps!H:K,4,FALSE)</f>
        <v>2</v>
      </c>
      <c r="R2763" t="str">
        <f>VLOOKUP(A2763&amp;"|"&amp;"Spring"&amp;"|"&amp;"Reading",kipp_maps!H:I,2,FALSE)</f>
        <v>.</v>
      </c>
      <c r="S2763" t="str">
        <f>VLOOKUP(A2763&amp;"|"&amp;"Spring"&amp;"|"&amp;"Reading",kipp_maps!H:J,3,FALSE)</f>
        <v>.</v>
      </c>
      <c r="T2763" t="str">
        <f>VLOOKUP(A2763&amp;"|"&amp;"Spring"&amp;"|"&amp;"Reading",kipp_maps!H:K,4,FALSE)</f>
        <v>.</v>
      </c>
      <c r="U2763">
        <f>VLOOKUP(A2763&amp;"|"&amp;"Fall"&amp;"|"&amp;"Reading",kipp_maps!H:L,5,FALSE)</f>
        <v>18</v>
      </c>
      <c r="V2763" t="e">
        <f t="shared" si="174"/>
        <v>#VALUE!</v>
      </c>
      <c r="W2763" t="e">
        <f t="shared" si="175"/>
        <v>#VALUE!</v>
      </c>
    </row>
    <row r="2764" spans="1:23" x14ac:dyDescent="0.25">
      <c r="A2764">
        <v>22002</v>
      </c>
      <c r="B2764" t="str">
        <f>VLOOKUP(A2764,kipp_maps!A:B,2,FALSE)</f>
        <v>School E</v>
      </c>
      <c r="C2764">
        <f>VLOOKUP(A2764,kipp_maps!A:C,3,FALSE)</f>
        <v>0</v>
      </c>
      <c r="D2764">
        <f>VLOOKUP(A2764,kipp_maps!A:D,4,FALSE)</f>
        <v>2019</v>
      </c>
      <c r="E2764" t="str">
        <f>VLOOKUP(A2764,kipp_maps!A:E,5,FALSE)</f>
        <v>GenEd</v>
      </c>
      <c r="F2764">
        <f>VLOOKUP(A2764&amp;"|"&amp;"Fall"&amp;"|"&amp;"Math",kipp_maps!H:I,2,FALSE)</f>
        <v>114</v>
      </c>
      <c r="G2764">
        <f>VLOOKUP(A2764&amp;"|"&amp;"Fall"&amp;"|"&amp;"Math",kipp_maps!H:J,3,FALSE)</f>
        <v>4</v>
      </c>
      <c r="H2764">
        <f>VLOOKUP(A2764&amp;"|"&amp;"Fall"&amp;"|"&amp;"Math",kipp_maps!H:K,4,FALSE)</f>
        <v>1</v>
      </c>
      <c r="I2764" t="str">
        <f>VLOOKUP(A2764&amp;"|"&amp;"Spring"&amp;"|"&amp;"Math",kipp_maps!H:I,2,FALSE)</f>
        <v>.</v>
      </c>
      <c r="J2764" t="str">
        <f>VLOOKUP(A2764&amp;"|"&amp;"Spring"&amp;"|"&amp;"Math",kipp_maps!H:J,3,FALSE)</f>
        <v>.</v>
      </c>
      <c r="K2764" t="str">
        <f>VLOOKUP(A2764&amp;"|"&amp;"Spring"&amp;"|"&amp;"Math",kipp_maps!H:K,4,FALSE)</f>
        <v>.</v>
      </c>
      <c r="L2764">
        <f>VLOOKUP(A2764&amp;"|"&amp;"Fall"&amp;"|"&amp;"Math",kipp_maps!H:L,5,FALSE)</f>
        <v>25</v>
      </c>
      <c r="M2764" t="e">
        <f t="shared" si="172"/>
        <v>#VALUE!</v>
      </c>
      <c r="N2764" t="e">
        <f t="shared" si="173"/>
        <v>#VALUE!</v>
      </c>
      <c r="O2764">
        <f>VLOOKUP(A2764&amp;"|"&amp;"Fall"&amp;"|"&amp;"Reading",kipp_maps!H:I,2,FALSE)</f>
        <v>130</v>
      </c>
      <c r="P2764">
        <f>VLOOKUP(A2764&amp;"|"&amp;"Fall"&amp;"|"&amp;"Reading",kipp_maps!H:J,3,FALSE)</f>
        <v>21</v>
      </c>
      <c r="Q2764">
        <f>VLOOKUP(A2764&amp;"|"&amp;"Fall"&amp;"|"&amp;"Reading",kipp_maps!H:K,4,FALSE)</f>
        <v>1</v>
      </c>
      <c r="R2764" t="str">
        <f>VLOOKUP(A2764&amp;"|"&amp;"Spring"&amp;"|"&amp;"Reading",kipp_maps!H:I,2,FALSE)</f>
        <v>.</v>
      </c>
      <c r="S2764" t="str">
        <f>VLOOKUP(A2764&amp;"|"&amp;"Spring"&amp;"|"&amp;"Reading",kipp_maps!H:J,3,FALSE)</f>
        <v>.</v>
      </c>
      <c r="T2764" t="str">
        <f>VLOOKUP(A2764&amp;"|"&amp;"Spring"&amp;"|"&amp;"Reading",kipp_maps!H:K,4,FALSE)</f>
        <v>.</v>
      </c>
      <c r="U2764">
        <f>VLOOKUP(A2764&amp;"|"&amp;"Fall"&amp;"|"&amp;"Reading",kipp_maps!H:L,5,FALSE)</f>
        <v>20</v>
      </c>
      <c r="V2764" t="e">
        <f t="shared" si="174"/>
        <v>#VALUE!</v>
      </c>
      <c r="W2764" t="e">
        <f t="shared" si="175"/>
        <v>#VALUE!</v>
      </c>
    </row>
    <row r="2765" spans="1:23" x14ac:dyDescent="0.25">
      <c r="A2765">
        <v>28875</v>
      </c>
      <c r="B2765" t="str">
        <f>VLOOKUP(A2765,kipp_maps!A:B,2,FALSE)</f>
        <v>School F</v>
      </c>
      <c r="C2765">
        <f>VLOOKUP(A2765,kipp_maps!A:C,3,FALSE)</f>
        <v>0</v>
      </c>
      <c r="D2765">
        <f>VLOOKUP(A2765,kipp_maps!A:D,4,FALSE)</f>
        <v>2019</v>
      </c>
      <c r="E2765" t="str">
        <f>VLOOKUP(A2765,kipp_maps!A:E,5,FALSE)</f>
        <v>GenEd</v>
      </c>
      <c r="F2765">
        <f>VLOOKUP(A2765&amp;"|"&amp;"Fall"&amp;"|"&amp;"Math",kipp_maps!H:I,2,FALSE)</f>
        <v>135</v>
      </c>
      <c r="G2765">
        <f>VLOOKUP(A2765&amp;"|"&amp;"Fall"&amp;"|"&amp;"Math",kipp_maps!H:J,3,FALSE)</f>
        <v>37</v>
      </c>
      <c r="H2765">
        <f>VLOOKUP(A2765&amp;"|"&amp;"Fall"&amp;"|"&amp;"Math",kipp_maps!H:K,4,FALSE)</f>
        <v>2</v>
      </c>
      <c r="I2765" t="str">
        <f>VLOOKUP(A2765&amp;"|"&amp;"Spring"&amp;"|"&amp;"Math",kipp_maps!H:I,2,FALSE)</f>
        <v>.</v>
      </c>
      <c r="J2765" t="str">
        <f>VLOOKUP(A2765&amp;"|"&amp;"Spring"&amp;"|"&amp;"Math",kipp_maps!H:J,3,FALSE)</f>
        <v>.</v>
      </c>
      <c r="K2765" t="str">
        <f>VLOOKUP(A2765&amp;"|"&amp;"Spring"&amp;"|"&amp;"Math",kipp_maps!H:K,4,FALSE)</f>
        <v>.</v>
      </c>
      <c r="L2765">
        <f>VLOOKUP(A2765&amp;"|"&amp;"Fall"&amp;"|"&amp;"Math",kipp_maps!H:L,5,FALSE)</f>
        <v>20</v>
      </c>
      <c r="M2765" t="e">
        <f t="shared" si="172"/>
        <v>#VALUE!</v>
      </c>
      <c r="N2765" t="e">
        <f t="shared" si="173"/>
        <v>#VALUE!</v>
      </c>
      <c r="O2765">
        <f>VLOOKUP(A2765&amp;"|"&amp;"Fall"&amp;"|"&amp;"Reading",kipp_maps!H:I,2,FALSE)</f>
        <v>144</v>
      </c>
      <c r="P2765">
        <f>VLOOKUP(A2765&amp;"|"&amp;"Fall"&amp;"|"&amp;"Reading",kipp_maps!H:J,3,FALSE)</f>
        <v>59</v>
      </c>
      <c r="Q2765">
        <f>VLOOKUP(A2765&amp;"|"&amp;"Fall"&amp;"|"&amp;"Reading",kipp_maps!H:K,4,FALSE)</f>
        <v>3</v>
      </c>
      <c r="R2765" t="str">
        <f>VLOOKUP(A2765&amp;"|"&amp;"Spring"&amp;"|"&amp;"Reading",kipp_maps!H:I,2,FALSE)</f>
        <v>.</v>
      </c>
      <c r="S2765" t="str">
        <f>VLOOKUP(A2765&amp;"|"&amp;"Spring"&amp;"|"&amp;"Reading",kipp_maps!H:J,3,FALSE)</f>
        <v>.</v>
      </c>
      <c r="T2765" t="str">
        <f>VLOOKUP(A2765&amp;"|"&amp;"Spring"&amp;"|"&amp;"Reading",kipp_maps!H:K,4,FALSE)</f>
        <v>.</v>
      </c>
      <c r="U2765">
        <f>VLOOKUP(A2765&amp;"|"&amp;"Fall"&amp;"|"&amp;"Reading",kipp_maps!H:L,5,FALSE)</f>
        <v>16</v>
      </c>
      <c r="V2765" t="e">
        <f t="shared" si="174"/>
        <v>#VALUE!</v>
      </c>
      <c r="W2765" t="e">
        <f t="shared" si="175"/>
        <v>#VALUE!</v>
      </c>
    </row>
    <row r="2766" spans="1:23" x14ac:dyDescent="0.25">
      <c r="A2766">
        <v>22010</v>
      </c>
      <c r="B2766" t="str">
        <f>VLOOKUP(A2766,kipp_maps!A:B,2,FALSE)</f>
        <v>School F</v>
      </c>
      <c r="C2766">
        <f>VLOOKUP(A2766,kipp_maps!A:C,3,FALSE)</f>
        <v>0</v>
      </c>
      <c r="D2766">
        <f>VLOOKUP(A2766,kipp_maps!A:D,4,FALSE)</f>
        <v>2019</v>
      </c>
      <c r="E2766" t="str">
        <f>VLOOKUP(A2766,kipp_maps!A:E,5,FALSE)</f>
        <v>GenEd</v>
      </c>
      <c r="F2766">
        <f>VLOOKUP(A2766&amp;"|"&amp;"Fall"&amp;"|"&amp;"Math",kipp_maps!H:I,2,FALSE)</f>
        <v>143</v>
      </c>
      <c r="G2766">
        <f>VLOOKUP(A2766&amp;"|"&amp;"Fall"&amp;"|"&amp;"Math",kipp_maps!H:J,3,FALSE)</f>
        <v>58</v>
      </c>
      <c r="H2766">
        <f>VLOOKUP(A2766&amp;"|"&amp;"Fall"&amp;"|"&amp;"Math",kipp_maps!H:K,4,FALSE)</f>
        <v>3</v>
      </c>
      <c r="I2766" t="str">
        <f>VLOOKUP(A2766&amp;"|"&amp;"Spring"&amp;"|"&amp;"Math",kipp_maps!H:I,2,FALSE)</f>
        <v>.</v>
      </c>
      <c r="J2766" t="str">
        <f>VLOOKUP(A2766&amp;"|"&amp;"Spring"&amp;"|"&amp;"Math",kipp_maps!H:J,3,FALSE)</f>
        <v>.</v>
      </c>
      <c r="K2766" t="str">
        <f>VLOOKUP(A2766&amp;"|"&amp;"Spring"&amp;"|"&amp;"Math",kipp_maps!H:K,4,FALSE)</f>
        <v>.</v>
      </c>
      <c r="L2766">
        <f>VLOOKUP(A2766&amp;"|"&amp;"Fall"&amp;"|"&amp;"Math",kipp_maps!H:L,5,FALSE)</f>
        <v>18</v>
      </c>
      <c r="M2766" t="e">
        <f t="shared" si="172"/>
        <v>#VALUE!</v>
      </c>
      <c r="N2766" t="e">
        <f t="shared" si="173"/>
        <v>#VALUE!</v>
      </c>
      <c r="O2766">
        <f>VLOOKUP(A2766&amp;"|"&amp;"Fall"&amp;"|"&amp;"Reading",kipp_maps!H:I,2,FALSE)</f>
        <v>145</v>
      </c>
      <c r="P2766">
        <f>VLOOKUP(A2766&amp;"|"&amp;"Fall"&amp;"|"&amp;"Reading",kipp_maps!H:J,3,FALSE)</f>
        <v>62</v>
      </c>
      <c r="Q2766">
        <f>VLOOKUP(A2766&amp;"|"&amp;"Fall"&amp;"|"&amp;"Reading",kipp_maps!H:K,4,FALSE)</f>
        <v>3</v>
      </c>
      <c r="R2766" t="str">
        <f>VLOOKUP(A2766&amp;"|"&amp;"Spring"&amp;"|"&amp;"Reading",kipp_maps!H:I,2,FALSE)</f>
        <v>.</v>
      </c>
      <c r="S2766" t="str">
        <f>VLOOKUP(A2766&amp;"|"&amp;"Spring"&amp;"|"&amp;"Reading",kipp_maps!H:J,3,FALSE)</f>
        <v>.</v>
      </c>
      <c r="T2766" t="str">
        <f>VLOOKUP(A2766&amp;"|"&amp;"Spring"&amp;"|"&amp;"Reading",kipp_maps!H:K,4,FALSE)</f>
        <v>.</v>
      </c>
      <c r="U2766">
        <f>VLOOKUP(A2766&amp;"|"&amp;"Fall"&amp;"|"&amp;"Reading",kipp_maps!H:L,5,FALSE)</f>
        <v>16</v>
      </c>
      <c r="V2766" t="e">
        <f t="shared" si="174"/>
        <v>#VALUE!</v>
      </c>
      <c r="W2766" t="e">
        <f t="shared" si="175"/>
        <v>#VALUE!</v>
      </c>
    </row>
    <row r="2767" spans="1:23" x14ac:dyDescent="0.25">
      <c r="A2767">
        <v>14282</v>
      </c>
      <c r="B2767" t="str">
        <f>VLOOKUP(A2767,kipp_maps!A:B,2,FALSE)</f>
        <v>School F</v>
      </c>
      <c r="C2767">
        <f>VLOOKUP(A2767,kipp_maps!A:C,3,FALSE)</f>
        <v>0</v>
      </c>
      <c r="D2767">
        <f>VLOOKUP(A2767,kipp_maps!A:D,4,FALSE)</f>
        <v>2019</v>
      </c>
      <c r="E2767" t="str">
        <f>VLOOKUP(A2767,kipp_maps!A:E,5,FALSE)</f>
        <v>GenEd</v>
      </c>
      <c r="F2767">
        <f>VLOOKUP(A2767&amp;"|"&amp;"Fall"&amp;"|"&amp;"Math",kipp_maps!H:I,2,FALSE)</f>
        <v>133</v>
      </c>
      <c r="G2767">
        <f>VLOOKUP(A2767&amp;"|"&amp;"Fall"&amp;"|"&amp;"Math",kipp_maps!H:J,3,FALSE)</f>
        <v>32</v>
      </c>
      <c r="H2767">
        <f>VLOOKUP(A2767&amp;"|"&amp;"Fall"&amp;"|"&amp;"Math",kipp_maps!H:K,4,FALSE)</f>
        <v>2</v>
      </c>
      <c r="I2767" t="str">
        <f>VLOOKUP(A2767&amp;"|"&amp;"Spring"&amp;"|"&amp;"Math",kipp_maps!H:I,2,FALSE)</f>
        <v>.</v>
      </c>
      <c r="J2767" t="str">
        <f>VLOOKUP(A2767&amp;"|"&amp;"Spring"&amp;"|"&amp;"Math",kipp_maps!H:J,3,FALSE)</f>
        <v>.</v>
      </c>
      <c r="K2767" t="str">
        <f>VLOOKUP(A2767&amp;"|"&amp;"Spring"&amp;"|"&amp;"Math",kipp_maps!H:K,4,FALSE)</f>
        <v>.</v>
      </c>
      <c r="L2767">
        <f>VLOOKUP(A2767&amp;"|"&amp;"Fall"&amp;"|"&amp;"Math",kipp_maps!H:L,5,FALSE)</f>
        <v>21</v>
      </c>
      <c r="M2767" t="e">
        <f t="shared" si="172"/>
        <v>#VALUE!</v>
      </c>
      <c r="N2767" t="e">
        <f t="shared" si="173"/>
        <v>#VALUE!</v>
      </c>
      <c r="O2767">
        <f>VLOOKUP(A2767&amp;"|"&amp;"Fall"&amp;"|"&amp;"Reading",kipp_maps!H:I,2,FALSE)</f>
        <v>127</v>
      </c>
      <c r="P2767">
        <f>VLOOKUP(A2767&amp;"|"&amp;"Fall"&amp;"|"&amp;"Reading",kipp_maps!H:J,3,FALSE)</f>
        <v>15</v>
      </c>
      <c r="Q2767">
        <f>VLOOKUP(A2767&amp;"|"&amp;"Fall"&amp;"|"&amp;"Reading",kipp_maps!H:K,4,FALSE)</f>
        <v>1</v>
      </c>
      <c r="R2767" t="str">
        <f>VLOOKUP(A2767&amp;"|"&amp;"Spring"&amp;"|"&amp;"Reading",kipp_maps!H:I,2,FALSE)</f>
        <v>.</v>
      </c>
      <c r="S2767" t="str">
        <f>VLOOKUP(A2767&amp;"|"&amp;"Spring"&amp;"|"&amp;"Reading",kipp_maps!H:J,3,FALSE)</f>
        <v>.</v>
      </c>
      <c r="T2767" t="str">
        <f>VLOOKUP(A2767&amp;"|"&amp;"Spring"&amp;"|"&amp;"Reading",kipp_maps!H:K,4,FALSE)</f>
        <v>.</v>
      </c>
      <c r="U2767">
        <f>VLOOKUP(A2767&amp;"|"&amp;"Fall"&amp;"|"&amp;"Reading",kipp_maps!H:L,5,FALSE)</f>
        <v>20</v>
      </c>
      <c r="V2767" t="e">
        <f t="shared" si="174"/>
        <v>#VALUE!</v>
      </c>
      <c r="W2767" t="e">
        <f t="shared" si="175"/>
        <v>#VALUE!</v>
      </c>
    </row>
    <row r="2768" spans="1:23" x14ac:dyDescent="0.25">
      <c r="A2768">
        <v>21081</v>
      </c>
      <c r="B2768" t="str">
        <f>VLOOKUP(A2768,kipp_maps!A:B,2,FALSE)</f>
        <v>School G</v>
      </c>
      <c r="C2768">
        <f>VLOOKUP(A2768,kipp_maps!A:C,3,FALSE)</f>
        <v>0</v>
      </c>
      <c r="D2768">
        <f>VLOOKUP(A2768,kipp_maps!A:D,4,FALSE)</f>
        <v>2019</v>
      </c>
      <c r="E2768" t="str">
        <f>VLOOKUP(A2768,kipp_maps!A:E,5,FALSE)</f>
        <v>GenEd</v>
      </c>
      <c r="F2768">
        <f>VLOOKUP(A2768&amp;"|"&amp;"Fall"&amp;"|"&amp;"Math",kipp_maps!H:I,2,FALSE)</f>
        <v>152</v>
      </c>
      <c r="G2768">
        <f>VLOOKUP(A2768&amp;"|"&amp;"Fall"&amp;"|"&amp;"Math",kipp_maps!H:J,3,FALSE)</f>
        <v>79</v>
      </c>
      <c r="H2768">
        <f>VLOOKUP(A2768&amp;"|"&amp;"Fall"&amp;"|"&amp;"Math",kipp_maps!H:K,4,FALSE)</f>
        <v>4</v>
      </c>
      <c r="I2768" t="str">
        <f>VLOOKUP(A2768&amp;"|"&amp;"Spring"&amp;"|"&amp;"Math",kipp_maps!H:I,2,FALSE)</f>
        <v>.</v>
      </c>
      <c r="J2768" t="str">
        <f>VLOOKUP(A2768&amp;"|"&amp;"Spring"&amp;"|"&amp;"Math",kipp_maps!H:J,3,FALSE)</f>
        <v>.</v>
      </c>
      <c r="K2768" t="str">
        <f>VLOOKUP(A2768&amp;"|"&amp;"Spring"&amp;"|"&amp;"Math",kipp_maps!H:K,4,FALSE)</f>
        <v>.</v>
      </c>
      <c r="L2768">
        <f>VLOOKUP(A2768&amp;"|"&amp;"Fall"&amp;"|"&amp;"Math",kipp_maps!H:L,5,FALSE)</f>
        <v>17</v>
      </c>
      <c r="M2768" t="e">
        <f t="shared" si="172"/>
        <v>#VALUE!</v>
      </c>
      <c r="N2768" t="e">
        <f t="shared" si="173"/>
        <v>#VALUE!</v>
      </c>
      <c r="O2768">
        <f>VLOOKUP(A2768&amp;"|"&amp;"Fall"&amp;"|"&amp;"Reading",kipp_maps!H:I,2,FALSE)</f>
        <v>156</v>
      </c>
      <c r="P2768">
        <f>VLOOKUP(A2768&amp;"|"&amp;"Fall"&amp;"|"&amp;"Reading",kipp_maps!H:J,3,FALSE)</f>
        <v>87</v>
      </c>
      <c r="Q2768">
        <f>VLOOKUP(A2768&amp;"|"&amp;"Fall"&amp;"|"&amp;"Reading",kipp_maps!H:K,4,FALSE)</f>
        <v>4</v>
      </c>
      <c r="R2768" t="str">
        <f>VLOOKUP(A2768&amp;"|"&amp;"Spring"&amp;"|"&amp;"Reading",kipp_maps!H:I,2,FALSE)</f>
        <v>.</v>
      </c>
      <c r="S2768" t="str">
        <f>VLOOKUP(A2768&amp;"|"&amp;"Spring"&amp;"|"&amp;"Reading",kipp_maps!H:J,3,FALSE)</f>
        <v>.</v>
      </c>
      <c r="T2768" t="str">
        <f>VLOOKUP(A2768&amp;"|"&amp;"Spring"&amp;"|"&amp;"Reading",kipp_maps!H:K,4,FALSE)</f>
        <v>.</v>
      </c>
      <c r="U2768">
        <f>VLOOKUP(A2768&amp;"|"&amp;"Fall"&amp;"|"&amp;"Reading",kipp_maps!H:L,5,FALSE)</f>
        <v>14</v>
      </c>
      <c r="V2768" t="e">
        <f t="shared" si="174"/>
        <v>#VALUE!</v>
      </c>
      <c r="W2768" t="e">
        <f t="shared" si="175"/>
        <v>#VALUE!</v>
      </c>
    </row>
    <row r="2769" spans="1:23" x14ac:dyDescent="0.25">
      <c r="A2769">
        <v>17844</v>
      </c>
      <c r="B2769" t="str">
        <f>VLOOKUP(A2769,kipp_maps!A:B,2,FALSE)</f>
        <v>School G</v>
      </c>
      <c r="C2769">
        <f>VLOOKUP(A2769,kipp_maps!A:C,3,FALSE)</f>
        <v>0</v>
      </c>
      <c r="D2769">
        <f>VLOOKUP(A2769,kipp_maps!A:D,4,FALSE)</f>
        <v>2019</v>
      </c>
      <c r="E2769" t="str">
        <f>VLOOKUP(A2769,kipp_maps!A:E,5,FALSE)</f>
        <v>GenEd</v>
      </c>
      <c r="F2769">
        <f>VLOOKUP(A2769&amp;"|"&amp;"Fall"&amp;"|"&amp;"Math",kipp_maps!H:I,2,FALSE)</f>
        <v>135</v>
      </c>
      <c r="G2769">
        <f>VLOOKUP(A2769&amp;"|"&amp;"Fall"&amp;"|"&amp;"Math",kipp_maps!H:J,3,FALSE)</f>
        <v>37</v>
      </c>
      <c r="H2769">
        <f>VLOOKUP(A2769&amp;"|"&amp;"Fall"&amp;"|"&amp;"Math",kipp_maps!H:K,4,FALSE)</f>
        <v>2</v>
      </c>
      <c r="I2769" t="str">
        <f>VLOOKUP(A2769&amp;"|"&amp;"Spring"&amp;"|"&amp;"Math",kipp_maps!H:I,2,FALSE)</f>
        <v>.</v>
      </c>
      <c r="J2769" t="str">
        <f>VLOOKUP(A2769&amp;"|"&amp;"Spring"&amp;"|"&amp;"Math",kipp_maps!H:J,3,FALSE)</f>
        <v>.</v>
      </c>
      <c r="K2769" t="str">
        <f>VLOOKUP(A2769&amp;"|"&amp;"Spring"&amp;"|"&amp;"Math",kipp_maps!H:K,4,FALSE)</f>
        <v>.</v>
      </c>
      <c r="L2769">
        <f>VLOOKUP(A2769&amp;"|"&amp;"Fall"&amp;"|"&amp;"Math",kipp_maps!H:L,5,FALSE)</f>
        <v>20</v>
      </c>
      <c r="M2769" t="e">
        <f t="shared" si="172"/>
        <v>#VALUE!</v>
      </c>
      <c r="N2769" t="e">
        <f t="shared" si="173"/>
        <v>#VALUE!</v>
      </c>
      <c r="O2769">
        <f>VLOOKUP(A2769&amp;"|"&amp;"Fall"&amp;"|"&amp;"Reading",kipp_maps!H:I,2,FALSE)</f>
        <v>140</v>
      </c>
      <c r="P2769">
        <f>VLOOKUP(A2769&amp;"|"&amp;"Fall"&amp;"|"&amp;"Reading",kipp_maps!H:J,3,FALSE)</f>
        <v>47</v>
      </c>
      <c r="Q2769">
        <f>VLOOKUP(A2769&amp;"|"&amp;"Fall"&amp;"|"&amp;"Reading",kipp_maps!H:K,4,FALSE)</f>
        <v>2</v>
      </c>
      <c r="R2769" t="str">
        <f>VLOOKUP(A2769&amp;"|"&amp;"Spring"&amp;"|"&amp;"Reading",kipp_maps!H:I,2,FALSE)</f>
        <v>.</v>
      </c>
      <c r="S2769" t="str">
        <f>VLOOKUP(A2769&amp;"|"&amp;"Spring"&amp;"|"&amp;"Reading",kipp_maps!H:J,3,FALSE)</f>
        <v>.</v>
      </c>
      <c r="T2769" t="str">
        <f>VLOOKUP(A2769&amp;"|"&amp;"Spring"&amp;"|"&amp;"Reading",kipp_maps!H:K,4,FALSE)</f>
        <v>.</v>
      </c>
      <c r="U2769">
        <f>VLOOKUP(A2769&amp;"|"&amp;"Fall"&amp;"|"&amp;"Reading",kipp_maps!H:L,5,FALSE)</f>
        <v>17</v>
      </c>
      <c r="V2769" t="e">
        <f t="shared" si="174"/>
        <v>#VALUE!</v>
      </c>
      <c r="W2769" t="e">
        <f t="shared" si="175"/>
        <v>#VALUE!</v>
      </c>
    </row>
    <row r="2770" spans="1:23" x14ac:dyDescent="0.25">
      <c r="A2770">
        <v>29616</v>
      </c>
      <c r="B2770" t="str">
        <f>VLOOKUP(A2770,kipp_maps!A:B,2,FALSE)</f>
        <v>School G</v>
      </c>
      <c r="C2770">
        <f>VLOOKUP(A2770,kipp_maps!A:C,3,FALSE)</f>
        <v>0</v>
      </c>
      <c r="D2770">
        <f>VLOOKUP(A2770,kipp_maps!A:D,4,FALSE)</f>
        <v>2019</v>
      </c>
      <c r="E2770" t="str">
        <f>VLOOKUP(A2770,kipp_maps!A:E,5,FALSE)</f>
        <v>GenEd</v>
      </c>
      <c r="F2770">
        <f>VLOOKUP(A2770&amp;"|"&amp;"Fall"&amp;"|"&amp;"Math",kipp_maps!H:I,2,FALSE)</f>
        <v>141</v>
      </c>
      <c r="G2770">
        <f>VLOOKUP(A2770&amp;"|"&amp;"Fall"&amp;"|"&amp;"Math",kipp_maps!H:J,3,FALSE)</f>
        <v>53</v>
      </c>
      <c r="H2770">
        <f>VLOOKUP(A2770&amp;"|"&amp;"Fall"&amp;"|"&amp;"Math",kipp_maps!H:K,4,FALSE)</f>
        <v>3</v>
      </c>
      <c r="I2770" t="str">
        <f>VLOOKUP(A2770&amp;"|"&amp;"Spring"&amp;"|"&amp;"Math",kipp_maps!H:I,2,FALSE)</f>
        <v>.</v>
      </c>
      <c r="J2770" t="str">
        <f>VLOOKUP(A2770&amp;"|"&amp;"Spring"&amp;"|"&amp;"Math",kipp_maps!H:J,3,FALSE)</f>
        <v>.</v>
      </c>
      <c r="K2770" t="str">
        <f>VLOOKUP(A2770&amp;"|"&amp;"Spring"&amp;"|"&amp;"Math",kipp_maps!H:K,4,FALSE)</f>
        <v>.</v>
      </c>
      <c r="L2770">
        <f>VLOOKUP(A2770&amp;"|"&amp;"Fall"&amp;"|"&amp;"Math",kipp_maps!H:L,5,FALSE)</f>
        <v>19</v>
      </c>
      <c r="M2770" t="e">
        <f t="shared" si="172"/>
        <v>#VALUE!</v>
      </c>
      <c r="N2770" t="e">
        <f t="shared" si="173"/>
        <v>#VALUE!</v>
      </c>
      <c r="O2770">
        <f>VLOOKUP(A2770&amp;"|"&amp;"Fall"&amp;"|"&amp;"Reading",kipp_maps!H:I,2,FALSE)</f>
        <v>146</v>
      </c>
      <c r="P2770">
        <f>VLOOKUP(A2770&amp;"|"&amp;"Fall"&amp;"|"&amp;"Reading",kipp_maps!H:J,3,FALSE)</f>
        <v>64</v>
      </c>
      <c r="Q2770">
        <f>VLOOKUP(A2770&amp;"|"&amp;"Fall"&amp;"|"&amp;"Reading",kipp_maps!H:K,4,FALSE)</f>
        <v>3</v>
      </c>
      <c r="R2770" t="str">
        <f>VLOOKUP(A2770&amp;"|"&amp;"Spring"&amp;"|"&amp;"Reading",kipp_maps!H:I,2,FALSE)</f>
        <v>.</v>
      </c>
      <c r="S2770" t="str">
        <f>VLOOKUP(A2770&amp;"|"&amp;"Spring"&amp;"|"&amp;"Reading",kipp_maps!H:J,3,FALSE)</f>
        <v>.</v>
      </c>
      <c r="T2770" t="str">
        <f>VLOOKUP(A2770&amp;"|"&amp;"Spring"&amp;"|"&amp;"Reading",kipp_maps!H:K,4,FALSE)</f>
        <v>.</v>
      </c>
      <c r="U2770">
        <f>VLOOKUP(A2770&amp;"|"&amp;"Fall"&amp;"|"&amp;"Reading",kipp_maps!H:L,5,FALSE)</f>
        <v>16</v>
      </c>
      <c r="V2770" t="e">
        <f t="shared" si="174"/>
        <v>#VALUE!</v>
      </c>
      <c r="W2770" t="e">
        <f t="shared" si="175"/>
        <v>#VALUE!</v>
      </c>
    </row>
    <row r="2771" spans="1:23" x14ac:dyDescent="0.25">
      <c r="A2771">
        <v>12448</v>
      </c>
      <c r="B2771" t="str">
        <f>VLOOKUP(A2771,kipp_maps!A:B,2,FALSE)</f>
        <v>School G</v>
      </c>
      <c r="C2771">
        <f>VLOOKUP(A2771,kipp_maps!A:C,3,FALSE)</f>
        <v>0</v>
      </c>
      <c r="D2771">
        <f>VLOOKUP(A2771,kipp_maps!A:D,4,FALSE)</f>
        <v>2019</v>
      </c>
      <c r="E2771" t="str">
        <f>VLOOKUP(A2771,kipp_maps!A:E,5,FALSE)</f>
        <v>GenEd</v>
      </c>
      <c r="F2771">
        <f>VLOOKUP(A2771&amp;"|"&amp;"Fall"&amp;"|"&amp;"Math",kipp_maps!H:I,2,FALSE)</f>
        <v>137</v>
      </c>
      <c r="G2771">
        <f>VLOOKUP(A2771&amp;"|"&amp;"Fall"&amp;"|"&amp;"Math",kipp_maps!H:J,3,FALSE)</f>
        <v>42</v>
      </c>
      <c r="H2771">
        <f>VLOOKUP(A2771&amp;"|"&amp;"Fall"&amp;"|"&amp;"Math",kipp_maps!H:K,4,FALSE)</f>
        <v>2</v>
      </c>
      <c r="I2771" t="str">
        <f>VLOOKUP(A2771&amp;"|"&amp;"Spring"&amp;"|"&amp;"Math",kipp_maps!H:I,2,FALSE)</f>
        <v>.</v>
      </c>
      <c r="J2771" t="str">
        <f>VLOOKUP(A2771&amp;"|"&amp;"Spring"&amp;"|"&amp;"Math",kipp_maps!H:J,3,FALSE)</f>
        <v>.</v>
      </c>
      <c r="K2771" t="str">
        <f>VLOOKUP(A2771&amp;"|"&amp;"Spring"&amp;"|"&amp;"Math",kipp_maps!H:K,4,FALSE)</f>
        <v>.</v>
      </c>
      <c r="L2771">
        <f>VLOOKUP(A2771&amp;"|"&amp;"Fall"&amp;"|"&amp;"Math",kipp_maps!H:L,5,FALSE)</f>
        <v>20</v>
      </c>
      <c r="M2771" t="e">
        <f t="shared" si="172"/>
        <v>#VALUE!</v>
      </c>
      <c r="N2771" t="e">
        <f t="shared" si="173"/>
        <v>#VALUE!</v>
      </c>
      <c r="O2771">
        <f>VLOOKUP(A2771&amp;"|"&amp;"Fall"&amp;"|"&amp;"Reading",kipp_maps!H:I,2,FALSE)</f>
        <v>141</v>
      </c>
      <c r="P2771">
        <f>VLOOKUP(A2771&amp;"|"&amp;"Fall"&amp;"|"&amp;"Reading",kipp_maps!H:J,3,FALSE)</f>
        <v>50</v>
      </c>
      <c r="Q2771">
        <f>VLOOKUP(A2771&amp;"|"&amp;"Fall"&amp;"|"&amp;"Reading",kipp_maps!H:K,4,FALSE)</f>
        <v>3</v>
      </c>
      <c r="R2771" t="str">
        <f>VLOOKUP(A2771&amp;"|"&amp;"Spring"&amp;"|"&amp;"Reading",kipp_maps!H:I,2,FALSE)</f>
        <v>.</v>
      </c>
      <c r="S2771" t="str">
        <f>VLOOKUP(A2771&amp;"|"&amp;"Spring"&amp;"|"&amp;"Reading",kipp_maps!H:J,3,FALSE)</f>
        <v>.</v>
      </c>
      <c r="T2771" t="str">
        <f>VLOOKUP(A2771&amp;"|"&amp;"Spring"&amp;"|"&amp;"Reading",kipp_maps!H:K,4,FALSE)</f>
        <v>.</v>
      </c>
      <c r="U2771">
        <f>VLOOKUP(A2771&amp;"|"&amp;"Fall"&amp;"|"&amp;"Reading",kipp_maps!H:L,5,FALSE)</f>
        <v>17</v>
      </c>
      <c r="V2771" t="e">
        <f t="shared" si="174"/>
        <v>#VALUE!</v>
      </c>
      <c r="W2771" t="e">
        <f t="shared" si="175"/>
        <v>#VALUE!</v>
      </c>
    </row>
    <row r="2772" spans="1:23" x14ac:dyDescent="0.25">
      <c r="A2772">
        <v>18245</v>
      </c>
      <c r="B2772" t="str">
        <f>VLOOKUP(A2772,kipp_maps!A:B,2,FALSE)</f>
        <v>School E</v>
      </c>
      <c r="C2772">
        <f>VLOOKUP(A2772,kipp_maps!A:C,3,FALSE)</f>
        <v>0</v>
      </c>
      <c r="D2772">
        <f>VLOOKUP(A2772,kipp_maps!A:D,4,FALSE)</f>
        <v>2019</v>
      </c>
      <c r="E2772" t="str">
        <f>VLOOKUP(A2772,kipp_maps!A:E,5,FALSE)</f>
        <v>GenEd</v>
      </c>
      <c r="F2772" t="str">
        <f>VLOOKUP(A2772&amp;"|"&amp;"Fall"&amp;"|"&amp;"Math",kipp_maps!H:I,2,FALSE)</f>
        <v>.</v>
      </c>
      <c r="G2772" t="str">
        <f>VLOOKUP(A2772&amp;"|"&amp;"Fall"&amp;"|"&amp;"Math",kipp_maps!H:J,3,FALSE)</f>
        <v>.</v>
      </c>
      <c r="H2772" t="str">
        <f>VLOOKUP(A2772&amp;"|"&amp;"Fall"&amp;"|"&amp;"Math",kipp_maps!H:K,4,FALSE)</f>
        <v>.</v>
      </c>
      <c r="I2772">
        <f>VLOOKUP(A2772&amp;"|"&amp;"Spring"&amp;"|"&amp;"Math",kipp_maps!H:I,2,FALSE)</f>
        <v>178</v>
      </c>
      <c r="J2772">
        <f>VLOOKUP(A2772&amp;"|"&amp;"Spring"&amp;"|"&amp;"Math",kipp_maps!H:J,3,FALSE)</f>
        <v>92</v>
      </c>
      <c r="K2772">
        <f>VLOOKUP(A2772&amp;"|"&amp;"Spring"&amp;"|"&amp;"Math",kipp_maps!H:K,4,FALSE)</f>
        <v>4</v>
      </c>
      <c r="L2772" t="str">
        <f>VLOOKUP(A2772&amp;"|"&amp;"Fall"&amp;"|"&amp;"Math",kipp_maps!H:L,5,FALSE)</f>
        <v>.</v>
      </c>
      <c r="M2772" t="e">
        <f t="shared" si="172"/>
        <v>#VALUE!</v>
      </c>
      <c r="N2772" t="e">
        <f t="shared" si="173"/>
        <v>#VALUE!</v>
      </c>
      <c r="O2772" t="str">
        <f>VLOOKUP(A2772&amp;"|"&amp;"Fall"&amp;"|"&amp;"Reading",kipp_maps!H:I,2,FALSE)</f>
        <v>.</v>
      </c>
      <c r="P2772" t="str">
        <f>VLOOKUP(A2772&amp;"|"&amp;"Fall"&amp;"|"&amp;"Reading",kipp_maps!H:J,3,FALSE)</f>
        <v>.</v>
      </c>
      <c r="Q2772" t="str">
        <f>VLOOKUP(A2772&amp;"|"&amp;"Fall"&amp;"|"&amp;"Reading",kipp_maps!H:K,4,FALSE)</f>
        <v>.</v>
      </c>
      <c r="R2772">
        <f>VLOOKUP(A2772&amp;"|"&amp;"Spring"&amp;"|"&amp;"Reading",kipp_maps!H:I,2,FALSE)</f>
        <v>173</v>
      </c>
      <c r="S2772">
        <f>VLOOKUP(A2772&amp;"|"&amp;"Spring"&amp;"|"&amp;"Reading",kipp_maps!H:J,3,FALSE)</f>
        <v>88</v>
      </c>
      <c r="T2772">
        <f>VLOOKUP(A2772&amp;"|"&amp;"Spring"&amp;"|"&amp;"Reading",kipp_maps!H:K,4,FALSE)</f>
        <v>4</v>
      </c>
      <c r="U2772" t="str">
        <f>VLOOKUP(A2772&amp;"|"&amp;"Fall"&amp;"|"&amp;"Reading",kipp_maps!H:L,5,FALSE)</f>
        <v>.</v>
      </c>
      <c r="V2772" t="e">
        <f t="shared" si="174"/>
        <v>#VALUE!</v>
      </c>
      <c r="W2772" t="e">
        <f t="shared" si="175"/>
        <v>#VALUE!</v>
      </c>
    </row>
    <row r="2773" spans="1:23" x14ac:dyDescent="0.25">
      <c r="A2773">
        <v>13052</v>
      </c>
      <c r="B2773" t="str">
        <f>VLOOKUP(A2773,kipp_maps!A:B,2,FALSE)</f>
        <v>School G</v>
      </c>
      <c r="C2773">
        <f>VLOOKUP(A2773,kipp_maps!A:C,3,FALSE)</f>
        <v>0</v>
      </c>
      <c r="D2773">
        <f>VLOOKUP(A2773,kipp_maps!A:D,4,FALSE)</f>
        <v>2019</v>
      </c>
      <c r="E2773" t="str">
        <f>VLOOKUP(A2773,kipp_maps!A:E,5,FALSE)</f>
        <v>GenEd</v>
      </c>
      <c r="F2773" t="str">
        <f>VLOOKUP(A2773&amp;"|"&amp;"Fall"&amp;"|"&amp;"Math",kipp_maps!H:I,2,FALSE)</f>
        <v>.</v>
      </c>
      <c r="G2773" t="str">
        <f>VLOOKUP(A2773&amp;"|"&amp;"Fall"&amp;"|"&amp;"Math",kipp_maps!H:J,3,FALSE)</f>
        <v>.</v>
      </c>
      <c r="H2773" t="str">
        <f>VLOOKUP(A2773&amp;"|"&amp;"Fall"&amp;"|"&amp;"Math",kipp_maps!H:K,4,FALSE)</f>
        <v>.</v>
      </c>
      <c r="I2773">
        <f>VLOOKUP(A2773&amp;"|"&amp;"Spring"&amp;"|"&amp;"Math",kipp_maps!H:I,2,FALSE)</f>
        <v>155</v>
      </c>
      <c r="J2773">
        <f>VLOOKUP(A2773&amp;"|"&amp;"Spring"&amp;"|"&amp;"Math",kipp_maps!H:J,3,FALSE)</f>
        <v>38</v>
      </c>
      <c r="K2773">
        <f>VLOOKUP(A2773&amp;"|"&amp;"Spring"&amp;"|"&amp;"Math",kipp_maps!H:K,4,FALSE)</f>
        <v>2</v>
      </c>
      <c r="L2773" t="str">
        <f>VLOOKUP(A2773&amp;"|"&amp;"Fall"&amp;"|"&amp;"Math",kipp_maps!H:L,5,FALSE)</f>
        <v>.</v>
      </c>
      <c r="M2773" t="e">
        <f t="shared" si="172"/>
        <v>#VALUE!</v>
      </c>
      <c r="N2773" t="e">
        <f t="shared" si="173"/>
        <v>#VALUE!</v>
      </c>
      <c r="O2773" t="str">
        <f>VLOOKUP(A2773&amp;"|"&amp;"Fall"&amp;"|"&amp;"Reading",kipp_maps!H:I,2,FALSE)</f>
        <v>.</v>
      </c>
      <c r="P2773" t="str">
        <f>VLOOKUP(A2773&amp;"|"&amp;"Fall"&amp;"|"&amp;"Reading",kipp_maps!H:J,3,FALSE)</f>
        <v>.</v>
      </c>
      <c r="Q2773" t="str">
        <f>VLOOKUP(A2773&amp;"|"&amp;"Fall"&amp;"|"&amp;"Reading",kipp_maps!H:K,4,FALSE)</f>
        <v>.</v>
      </c>
      <c r="R2773">
        <f>VLOOKUP(A2773&amp;"|"&amp;"Spring"&amp;"|"&amp;"Reading",kipp_maps!H:I,2,FALSE)</f>
        <v>157</v>
      </c>
      <c r="S2773">
        <f>VLOOKUP(A2773&amp;"|"&amp;"Spring"&amp;"|"&amp;"Reading",kipp_maps!H:J,3,FALSE)</f>
        <v>46</v>
      </c>
      <c r="T2773">
        <f>VLOOKUP(A2773&amp;"|"&amp;"Spring"&amp;"|"&amp;"Reading",kipp_maps!H:K,4,FALSE)</f>
        <v>2</v>
      </c>
      <c r="U2773" t="str">
        <f>VLOOKUP(A2773&amp;"|"&amp;"Fall"&amp;"|"&amp;"Reading",kipp_maps!H:L,5,FALSE)</f>
        <v>.</v>
      </c>
      <c r="V2773" t="e">
        <f t="shared" si="174"/>
        <v>#VALUE!</v>
      </c>
      <c r="W2773" t="e">
        <f t="shared" si="175"/>
        <v>#VALUE!</v>
      </c>
    </row>
    <row r="2774" spans="1:23" x14ac:dyDescent="0.25">
      <c r="A2774">
        <v>20971</v>
      </c>
      <c r="B2774" t="str">
        <f>VLOOKUP(A2774,kipp_maps!A:B,2,FALSE)</f>
        <v>School G</v>
      </c>
      <c r="C2774">
        <f>VLOOKUP(A2774,kipp_maps!A:C,3,FALSE)</f>
        <v>0</v>
      </c>
      <c r="D2774">
        <f>VLOOKUP(A2774,kipp_maps!A:D,4,FALSE)</f>
        <v>2019</v>
      </c>
      <c r="E2774" t="str">
        <f>VLOOKUP(A2774,kipp_maps!A:E,5,FALSE)</f>
        <v>GenEd</v>
      </c>
      <c r="F2774" t="str">
        <f>VLOOKUP(A2774&amp;"|"&amp;"Fall"&amp;"|"&amp;"Math",kipp_maps!H:I,2,FALSE)</f>
        <v>.</v>
      </c>
      <c r="G2774" t="str">
        <f>VLOOKUP(A2774&amp;"|"&amp;"Fall"&amp;"|"&amp;"Math",kipp_maps!H:J,3,FALSE)</f>
        <v>.</v>
      </c>
      <c r="H2774" t="str">
        <f>VLOOKUP(A2774&amp;"|"&amp;"Fall"&amp;"|"&amp;"Math",kipp_maps!H:K,4,FALSE)</f>
        <v>.</v>
      </c>
      <c r="I2774">
        <f>VLOOKUP(A2774&amp;"|"&amp;"Spring"&amp;"|"&amp;"Math",kipp_maps!H:I,2,FALSE)</f>
        <v>177</v>
      </c>
      <c r="J2774">
        <f>VLOOKUP(A2774&amp;"|"&amp;"Spring"&amp;"|"&amp;"Math",kipp_maps!H:J,3,FALSE)</f>
        <v>90</v>
      </c>
      <c r="K2774">
        <f>VLOOKUP(A2774&amp;"|"&amp;"Spring"&amp;"|"&amp;"Math",kipp_maps!H:K,4,FALSE)</f>
        <v>4</v>
      </c>
      <c r="L2774" t="str">
        <f>VLOOKUP(A2774&amp;"|"&amp;"Fall"&amp;"|"&amp;"Math",kipp_maps!H:L,5,FALSE)</f>
        <v>.</v>
      </c>
      <c r="M2774" t="e">
        <f t="shared" si="172"/>
        <v>#VALUE!</v>
      </c>
      <c r="N2774" t="e">
        <f t="shared" si="173"/>
        <v>#VALUE!</v>
      </c>
      <c r="O2774" t="str">
        <f>VLOOKUP(A2774&amp;"|"&amp;"Fall"&amp;"|"&amp;"Reading",kipp_maps!H:I,2,FALSE)</f>
        <v>.</v>
      </c>
      <c r="P2774" t="str">
        <f>VLOOKUP(A2774&amp;"|"&amp;"Fall"&amp;"|"&amp;"Reading",kipp_maps!H:J,3,FALSE)</f>
        <v>.</v>
      </c>
      <c r="Q2774" t="str">
        <f>VLOOKUP(A2774&amp;"|"&amp;"Fall"&amp;"|"&amp;"Reading",kipp_maps!H:K,4,FALSE)</f>
        <v>.</v>
      </c>
      <c r="R2774">
        <f>VLOOKUP(A2774&amp;"|"&amp;"Spring"&amp;"|"&amp;"Reading",kipp_maps!H:I,2,FALSE)</f>
        <v>168</v>
      </c>
      <c r="S2774">
        <f>VLOOKUP(A2774&amp;"|"&amp;"Spring"&amp;"|"&amp;"Reading",kipp_maps!H:J,3,FALSE)</f>
        <v>78</v>
      </c>
      <c r="T2774">
        <f>VLOOKUP(A2774&amp;"|"&amp;"Spring"&amp;"|"&amp;"Reading",kipp_maps!H:K,4,FALSE)</f>
        <v>4</v>
      </c>
      <c r="U2774" t="str">
        <f>VLOOKUP(A2774&amp;"|"&amp;"Fall"&amp;"|"&amp;"Reading",kipp_maps!H:L,5,FALSE)</f>
        <v>.</v>
      </c>
      <c r="V2774" t="e">
        <f t="shared" si="174"/>
        <v>#VALUE!</v>
      </c>
      <c r="W2774" t="e">
        <f t="shared" si="175"/>
        <v>#VALUE!</v>
      </c>
    </row>
    <row r="2775" spans="1:23" x14ac:dyDescent="0.25">
      <c r="A2775">
        <v>15889</v>
      </c>
      <c r="B2775" t="str">
        <f>VLOOKUP(A2775,kipp_maps!A:B,2,FALSE)</f>
        <v>School G</v>
      </c>
      <c r="C2775">
        <f>VLOOKUP(A2775,kipp_maps!A:C,3,FALSE)</f>
        <v>0</v>
      </c>
      <c r="D2775">
        <f>VLOOKUP(A2775,kipp_maps!A:D,4,FALSE)</f>
        <v>2019</v>
      </c>
      <c r="E2775" t="str">
        <f>VLOOKUP(A2775,kipp_maps!A:E,5,FALSE)</f>
        <v>GenEd</v>
      </c>
      <c r="F2775" t="str">
        <f>VLOOKUP(A2775&amp;"|"&amp;"Fall"&amp;"|"&amp;"Math",kipp_maps!H:I,2,FALSE)</f>
        <v>.</v>
      </c>
      <c r="G2775" t="str">
        <f>VLOOKUP(A2775&amp;"|"&amp;"Fall"&amp;"|"&amp;"Math",kipp_maps!H:J,3,FALSE)</f>
        <v>.</v>
      </c>
      <c r="H2775" t="str">
        <f>VLOOKUP(A2775&amp;"|"&amp;"Fall"&amp;"|"&amp;"Math",kipp_maps!H:K,4,FALSE)</f>
        <v>.</v>
      </c>
      <c r="I2775">
        <f>VLOOKUP(A2775&amp;"|"&amp;"Spring"&amp;"|"&amp;"Math",kipp_maps!H:I,2,FALSE)</f>
        <v>161</v>
      </c>
      <c r="J2775">
        <f>VLOOKUP(A2775&amp;"|"&amp;"Spring"&amp;"|"&amp;"Math",kipp_maps!H:J,3,FALSE)</f>
        <v>55</v>
      </c>
      <c r="K2775">
        <f>VLOOKUP(A2775&amp;"|"&amp;"Spring"&amp;"|"&amp;"Math",kipp_maps!H:K,4,FALSE)</f>
        <v>3</v>
      </c>
      <c r="L2775" t="str">
        <f>VLOOKUP(A2775&amp;"|"&amp;"Fall"&amp;"|"&amp;"Math",kipp_maps!H:L,5,FALSE)</f>
        <v>.</v>
      </c>
      <c r="M2775" t="e">
        <f t="shared" si="172"/>
        <v>#VALUE!</v>
      </c>
      <c r="N2775" t="e">
        <f t="shared" si="173"/>
        <v>#VALUE!</v>
      </c>
      <c r="O2775" t="str">
        <f>VLOOKUP(A2775&amp;"|"&amp;"Fall"&amp;"|"&amp;"Reading",kipp_maps!H:I,2,FALSE)</f>
        <v>.</v>
      </c>
      <c r="P2775" t="str">
        <f>VLOOKUP(A2775&amp;"|"&amp;"Fall"&amp;"|"&amp;"Reading",kipp_maps!H:J,3,FALSE)</f>
        <v>.</v>
      </c>
      <c r="Q2775" t="str">
        <f>VLOOKUP(A2775&amp;"|"&amp;"Fall"&amp;"|"&amp;"Reading",kipp_maps!H:K,4,FALSE)</f>
        <v>.</v>
      </c>
      <c r="R2775">
        <f>VLOOKUP(A2775&amp;"|"&amp;"Spring"&amp;"|"&amp;"Reading",kipp_maps!H:I,2,FALSE)</f>
        <v>154</v>
      </c>
      <c r="S2775">
        <f>VLOOKUP(A2775&amp;"|"&amp;"Spring"&amp;"|"&amp;"Reading",kipp_maps!H:J,3,FALSE)</f>
        <v>37</v>
      </c>
      <c r="T2775">
        <f>VLOOKUP(A2775&amp;"|"&amp;"Spring"&amp;"|"&amp;"Reading",kipp_maps!H:K,4,FALSE)</f>
        <v>2</v>
      </c>
      <c r="U2775" t="str">
        <f>VLOOKUP(A2775&amp;"|"&amp;"Fall"&amp;"|"&amp;"Reading",kipp_maps!H:L,5,FALSE)</f>
        <v>.</v>
      </c>
      <c r="V2775" t="e">
        <f t="shared" si="174"/>
        <v>#VALUE!</v>
      </c>
      <c r="W2775" t="e">
        <f t="shared" si="175"/>
        <v>#VALUE!</v>
      </c>
    </row>
    <row r="2776" spans="1:23" x14ac:dyDescent="0.25">
      <c r="A2776">
        <v>28169</v>
      </c>
      <c r="B2776" t="str">
        <f>VLOOKUP(A2776,kipp_maps!A:B,2,FALSE)</f>
        <v>School G</v>
      </c>
      <c r="C2776">
        <f>VLOOKUP(A2776,kipp_maps!A:C,3,FALSE)</f>
        <v>0</v>
      </c>
      <c r="D2776">
        <f>VLOOKUP(A2776,kipp_maps!A:D,4,FALSE)</f>
        <v>2019</v>
      </c>
      <c r="E2776" t="str">
        <f>VLOOKUP(A2776,kipp_maps!A:E,5,FALSE)</f>
        <v>GenEd</v>
      </c>
      <c r="F2776" t="str">
        <f>VLOOKUP(A2776&amp;"|"&amp;"Fall"&amp;"|"&amp;"Math",kipp_maps!H:I,2,FALSE)</f>
        <v>.</v>
      </c>
      <c r="G2776" t="str">
        <f>VLOOKUP(A2776&amp;"|"&amp;"Fall"&amp;"|"&amp;"Math",kipp_maps!H:J,3,FALSE)</f>
        <v>.</v>
      </c>
      <c r="H2776" t="str">
        <f>VLOOKUP(A2776&amp;"|"&amp;"Fall"&amp;"|"&amp;"Math",kipp_maps!H:K,4,FALSE)</f>
        <v>.</v>
      </c>
      <c r="I2776">
        <f>VLOOKUP(A2776&amp;"|"&amp;"Spring"&amp;"|"&amp;"Math",kipp_maps!H:I,2,FALSE)</f>
        <v>161</v>
      </c>
      <c r="J2776">
        <f>VLOOKUP(A2776&amp;"|"&amp;"Spring"&amp;"|"&amp;"Math",kipp_maps!H:J,3,FALSE)</f>
        <v>55</v>
      </c>
      <c r="K2776">
        <f>VLOOKUP(A2776&amp;"|"&amp;"Spring"&amp;"|"&amp;"Math",kipp_maps!H:K,4,FALSE)</f>
        <v>3</v>
      </c>
      <c r="L2776" t="str">
        <f>VLOOKUP(A2776&amp;"|"&amp;"Fall"&amp;"|"&amp;"Math",kipp_maps!H:L,5,FALSE)</f>
        <v>.</v>
      </c>
      <c r="M2776" t="e">
        <f t="shared" si="172"/>
        <v>#VALUE!</v>
      </c>
      <c r="N2776" t="e">
        <f t="shared" si="173"/>
        <v>#VALUE!</v>
      </c>
      <c r="O2776" t="str">
        <f>VLOOKUP(A2776&amp;"|"&amp;"Fall"&amp;"|"&amp;"Reading",kipp_maps!H:I,2,FALSE)</f>
        <v>.</v>
      </c>
      <c r="P2776" t="str">
        <f>VLOOKUP(A2776&amp;"|"&amp;"Fall"&amp;"|"&amp;"Reading",kipp_maps!H:J,3,FALSE)</f>
        <v>.</v>
      </c>
      <c r="Q2776" t="str">
        <f>VLOOKUP(A2776&amp;"|"&amp;"Fall"&amp;"|"&amp;"Reading",kipp_maps!H:K,4,FALSE)</f>
        <v>.</v>
      </c>
      <c r="R2776">
        <f>VLOOKUP(A2776&amp;"|"&amp;"Spring"&amp;"|"&amp;"Reading",kipp_maps!H:I,2,FALSE)</f>
        <v>155</v>
      </c>
      <c r="S2776">
        <f>VLOOKUP(A2776&amp;"|"&amp;"Spring"&amp;"|"&amp;"Reading",kipp_maps!H:J,3,FALSE)</f>
        <v>40</v>
      </c>
      <c r="T2776">
        <f>VLOOKUP(A2776&amp;"|"&amp;"Spring"&amp;"|"&amp;"Reading",kipp_maps!H:K,4,FALSE)</f>
        <v>2</v>
      </c>
      <c r="U2776" t="str">
        <f>VLOOKUP(A2776&amp;"|"&amp;"Fall"&amp;"|"&amp;"Reading",kipp_maps!H:L,5,FALSE)</f>
        <v>.</v>
      </c>
      <c r="V2776" t="e">
        <f t="shared" si="174"/>
        <v>#VALUE!</v>
      </c>
      <c r="W2776" t="e">
        <f t="shared" si="175"/>
        <v>#VALUE!</v>
      </c>
    </row>
    <row r="2777" spans="1:23" x14ac:dyDescent="0.25">
      <c r="A2777">
        <v>12848</v>
      </c>
      <c r="B2777" t="str">
        <f>VLOOKUP(A2777,kipp_maps!A:B,2,FALSE)</f>
        <v>School G</v>
      </c>
      <c r="C2777">
        <f>VLOOKUP(A2777,kipp_maps!A:C,3,FALSE)</f>
        <v>0</v>
      </c>
      <c r="D2777">
        <f>VLOOKUP(A2777,kipp_maps!A:D,4,FALSE)</f>
        <v>2019</v>
      </c>
      <c r="E2777" t="str">
        <f>VLOOKUP(A2777,kipp_maps!A:E,5,FALSE)</f>
        <v>GenEd</v>
      </c>
      <c r="F2777" t="str">
        <f>VLOOKUP(A2777&amp;"|"&amp;"Fall"&amp;"|"&amp;"Math",kipp_maps!H:I,2,FALSE)</f>
        <v>.</v>
      </c>
      <c r="G2777" t="str">
        <f>VLOOKUP(A2777&amp;"|"&amp;"Fall"&amp;"|"&amp;"Math",kipp_maps!H:J,3,FALSE)</f>
        <v>.</v>
      </c>
      <c r="H2777" t="str">
        <f>VLOOKUP(A2777&amp;"|"&amp;"Fall"&amp;"|"&amp;"Math",kipp_maps!H:K,4,FALSE)</f>
        <v>.</v>
      </c>
      <c r="I2777">
        <f>VLOOKUP(A2777&amp;"|"&amp;"Spring"&amp;"|"&amp;"Math",kipp_maps!H:I,2,FALSE)</f>
        <v>139</v>
      </c>
      <c r="J2777">
        <f>VLOOKUP(A2777&amp;"|"&amp;"Spring"&amp;"|"&amp;"Math",kipp_maps!H:J,3,FALSE)</f>
        <v>7</v>
      </c>
      <c r="K2777">
        <f>VLOOKUP(A2777&amp;"|"&amp;"Spring"&amp;"|"&amp;"Math",kipp_maps!H:K,4,FALSE)</f>
        <v>1</v>
      </c>
      <c r="L2777" t="str">
        <f>VLOOKUP(A2777&amp;"|"&amp;"Fall"&amp;"|"&amp;"Math",kipp_maps!H:L,5,FALSE)</f>
        <v>.</v>
      </c>
      <c r="M2777" t="e">
        <f t="shared" si="172"/>
        <v>#VALUE!</v>
      </c>
      <c r="N2777" t="e">
        <f t="shared" si="173"/>
        <v>#VALUE!</v>
      </c>
      <c r="O2777" t="str">
        <f>VLOOKUP(A2777&amp;"|"&amp;"Fall"&amp;"|"&amp;"Reading",kipp_maps!H:I,2,FALSE)</f>
        <v>.</v>
      </c>
      <c r="P2777" t="str">
        <f>VLOOKUP(A2777&amp;"|"&amp;"Fall"&amp;"|"&amp;"Reading",kipp_maps!H:J,3,FALSE)</f>
        <v>.</v>
      </c>
      <c r="Q2777" t="str">
        <f>VLOOKUP(A2777&amp;"|"&amp;"Fall"&amp;"|"&amp;"Reading",kipp_maps!H:K,4,FALSE)</f>
        <v>.</v>
      </c>
      <c r="R2777">
        <f>VLOOKUP(A2777&amp;"|"&amp;"Spring"&amp;"|"&amp;"Reading",kipp_maps!H:I,2,FALSE)</f>
        <v>162</v>
      </c>
      <c r="S2777">
        <f>VLOOKUP(A2777&amp;"|"&amp;"Spring"&amp;"|"&amp;"Reading",kipp_maps!H:J,3,FALSE)</f>
        <v>62</v>
      </c>
      <c r="T2777">
        <f>VLOOKUP(A2777&amp;"|"&amp;"Spring"&amp;"|"&amp;"Reading",kipp_maps!H:K,4,FALSE)</f>
        <v>3</v>
      </c>
      <c r="U2777" t="str">
        <f>VLOOKUP(A2777&amp;"|"&amp;"Fall"&amp;"|"&amp;"Reading",kipp_maps!H:L,5,FALSE)</f>
        <v>.</v>
      </c>
      <c r="V2777" t="e">
        <f t="shared" si="174"/>
        <v>#VALUE!</v>
      </c>
      <c r="W2777" t="e">
        <f t="shared" si="175"/>
        <v>#VALUE!</v>
      </c>
    </row>
    <row r="2778" spans="1:23" x14ac:dyDescent="0.25">
      <c r="A2778">
        <v>16514</v>
      </c>
      <c r="B2778" t="str">
        <f>VLOOKUP(A2778,kipp_maps!A:B,2,FALSE)</f>
        <v>School G</v>
      </c>
      <c r="C2778">
        <f>VLOOKUP(A2778,kipp_maps!A:C,3,FALSE)</f>
        <v>0</v>
      </c>
      <c r="D2778">
        <f>VLOOKUP(A2778,kipp_maps!A:D,4,FALSE)</f>
        <v>2019</v>
      </c>
      <c r="E2778" t="str">
        <f>VLOOKUP(A2778,kipp_maps!A:E,5,FALSE)</f>
        <v>GenEd</v>
      </c>
      <c r="F2778" t="str">
        <f>VLOOKUP(A2778&amp;"|"&amp;"Fall"&amp;"|"&amp;"Math",kipp_maps!H:I,2,FALSE)</f>
        <v>.</v>
      </c>
      <c r="G2778" t="str">
        <f>VLOOKUP(A2778&amp;"|"&amp;"Fall"&amp;"|"&amp;"Math",kipp_maps!H:J,3,FALSE)</f>
        <v>.</v>
      </c>
      <c r="H2778" t="str">
        <f>VLOOKUP(A2778&amp;"|"&amp;"Fall"&amp;"|"&amp;"Math",kipp_maps!H:K,4,FALSE)</f>
        <v>.</v>
      </c>
      <c r="I2778">
        <f>VLOOKUP(A2778&amp;"|"&amp;"Spring"&amp;"|"&amp;"Math",kipp_maps!H:I,2,FALSE)</f>
        <v>158</v>
      </c>
      <c r="J2778">
        <f>VLOOKUP(A2778&amp;"|"&amp;"Spring"&amp;"|"&amp;"Math",kipp_maps!H:J,3,FALSE)</f>
        <v>47</v>
      </c>
      <c r="K2778">
        <f>VLOOKUP(A2778&amp;"|"&amp;"Spring"&amp;"|"&amp;"Math",kipp_maps!H:K,4,FALSE)</f>
        <v>2</v>
      </c>
      <c r="L2778" t="str">
        <f>VLOOKUP(A2778&amp;"|"&amp;"Fall"&amp;"|"&amp;"Math",kipp_maps!H:L,5,FALSE)</f>
        <v>.</v>
      </c>
      <c r="M2778" t="e">
        <f t="shared" si="172"/>
        <v>#VALUE!</v>
      </c>
      <c r="N2778" t="e">
        <f t="shared" si="173"/>
        <v>#VALUE!</v>
      </c>
      <c r="O2778" t="str">
        <f>VLOOKUP(A2778&amp;"|"&amp;"Fall"&amp;"|"&amp;"Reading",kipp_maps!H:I,2,FALSE)</f>
        <v>.</v>
      </c>
      <c r="P2778" t="str">
        <f>VLOOKUP(A2778&amp;"|"&amp;"Fall"&amp;"|"&amp;"Reading",kipp_maps!H:J,3,FALSE)</f>
        <v>.</v>
      </c>
      <c r="Q2778" t="str">
        <f>VLOOKUP(A2778&amp;"|"&amp;"Fall"&amp;"|"&amp;"Reading",kipp_maps!H:K,4,FALSE)</f>
        <v>.</v>
      </c>
      <c r="R2778">
        <f>VLOOKUP(A2778&amp;"|"&amp;"Spring"&amp;"|"&amp;"Reading",kipp_maps!H:I,2,FALSE)</f>
        <v>151</v>
      </c>
      <c r="S2778">
        <f>VLOOKUP(A2778&amp;"|"&amp;"Spring"&amp;"|"&amp;"Reading",kipp_maps!H:J,3,FALSE)</f>
        <v>29</v>
      </c>
      <c r="T2778">
        <f>VLOOKUP(A2778&amp;"|"&amp;"Spring"&amp;"|"&amp;"Reading",kipp_maps!H:K,4,FALSE)</f>
        <v>2</v>
      </c>
      <c r="U2778" t="str">
        <f>VLOOKUP(A2778&amp;"|"&amp;"Fall"&amp;"|"&amp;"Reading",kipp_maps!H:L,5,FALSE)</f>
        <v>.</v>
      </c>
      <c r="V2778" t="e">
        <f t="shared" si="174"/>
        <v>#VALUE!</v>
      </c>
      <c r="W2778" t="e">
        <f t="shared" si="175"/>
        <v>#VALUE!</v>
      </c>
    </row>
    <row r="2779" spans="1:23" x14ac:dyDescent="0.25">
      <c r="A2779">
        <v>26865</v>
      </c>
      <c r="B2779" t="str">
        <f>VLOOKUP(A2779,kipp_maps!A:B,2,FALSE)</f>
        <v>School F</v>
      </c>
      <c r="C2779">
        <f>VLOOKUP(A2779,kipp_maps!A:C,3,FALSE)</f>
        <v>0</v>
      </c>
      <c r="D2779">
        <f>VLOOKUP(A2779,kipp_maps!A:D,4,FALSE)</f>
        <v>2019</v>
      </c>
      <c r="E2779" t="str">
        <f>VLOOKUP(A2779,kipp_maps!A:E,5,FALSE)</f>
        <v>Tier 2</v>
      </c>
      <c r="F2779">
        <f>VLOOKUP(A2779&amp;"|"&amp;"Fall"&amp;"|"&amp;"Math",kipp_maps!H:I,2,FALSE)</f>
        <v>125</v>
      </c>
      <c r="G2779">
        <f>VLOOKUP(A2779&amp;"|"&amp;"Fall"&amp;"|"&amp;"Math",kipp_maps!H:J,3,FALSE)</f>
        <v>16</v>
      </c>
      <c r="H2779">
        <f>VLOOKUP(A2779&amp;"|"&amp;"Fall"&amp;"|"&amp;"Math",kipp_maps!H:K,4,FALSE)</f>
        <v>1</v>
      </c>
      <c r="I2779">
        <f>VLOOKUP(A2779&amp;"|"&amp;"Spring"&amp;"|"&amp;"Math",kipp_maps!H:I,2,FALSE)</f>
        <v>138</v>
      </c>
      <c r="J2779">
        <f>VLOOKUP(A2779&amp;"|"&amp;"Spring"&amp;"|"&amp;"Math",kipp_maps!H:J,3,FALSE)</f>
        <v>6</v>
      </c>
      <c r="K2779">
        <f>VLOOKUP(A2779&amp;"|"&amp;"Spring"&amp;"|"&amp;"Math",kipp_maps!H:K,4,FALSE)</f>
        <v>1</v>
      </c>
      <c r="L2779">
        <f>VLOOKUP(A2779&amp;"|"&amp;"Fall"&amp;"|"&amp;"Math",kipp_maps!H:L,5,FALSE)</f>
        <v>22</v>
      </c>
      <c r="M2779">
        <f t="shared" si="172"/>
        <v>13</v>
      </c>
      <c r="N2779">
        <f t="shared" si="173"/>
        <v>-9</v>
      </c>
      <c r="O2779" t="str">
        <f>VLOOKUP(A2779&amp;"|"&amp;"Fall"&amp;"|"&amp;"Reading",kipp_maps!H:I,2,FALSE)</f>
        <v>.</v>
      </c>
      <c r="P2779" t="str">
        <f>VLOOKUP(A2779&amp;"|"&amp;"Fall"&amp;"|"&amp;"Reading",kipp_maps!H:J,3,FALSE)</f>
        <v>.</v>
      </c>
      <c r="Q2779" t="str">
        <f>VLOOKUP(A2779&amp;"|"&amp;"Fall"&amp;"|"&amp;"Reading",kipp_maps!H:K,4,FALSE)</f>
        <v>.</v>
      </c>
      <c r="R2779">
        <f>VLOOKUP(A2779&amp;"|"&amp;"Spring"&amp;"|"&amp;"Reading",kipp_maps!H:I,2,FALSE)</f>
        <v>147</v>
      </c>
      <c r="S2779">
        <f>VLOOKUP(A2779&amp;"|"&amp;"Spring"&amp;"|"&amp;"Reading",kipp_maps!H:J,3,FALSE)</f>
        <v>19</v>
      </c>
      <c r="T2779">
        <f>VLOOKUP(A2779&amp;"|"&amp;"Spring"&amp;"|"&amp;"Reading",kipp_maps!H:K,4,FALSE)</f>
        <v>1</v>
      </c>
      <c r="U2779" t="str">
        <f>VLOOKUP(A2779&amp;"|"&amp;"Fall"&amp;"|"&amp;"Reading",kipp_maps!H:L,5,FALSE)</f>
        <v>.</v>
      </c>
      <c r="V2779" t="e">
        <f t="shared" si="174"/>
        <v>#VALUE!</v>
      </c>
      <c r="W2779" t="e">
        <f t="shared" si="175"/>
        <v>#VALUE!</v>
      </c>
    </row>
    <row r="2780" spans="1:23" x14ac:dyDescent="0.25">
      <c r="A2780">
        <v>28926</v>
      </c>
      <c r="B2780" t="str">
        <f>VLOOKUP(A2780,kipp_maps!A:B,2,FALSE)</f>
        <v>School E</v>
      </c>
      <c r="C2780">
        <f>VLOOKUP(A2780,kipp_maps!A:C,3,FALSE)</f>
        <v>0</v>
      </c>
      <c r="D2780">
        <f>VLOOKUP(A2780,kipp_maps!A:D,4,FALSE)</f>
        <v>2019</v>
      </c>
      <c r="E2780" t="str">
        <f>VLOOKUP(A2780,kipp_maps!A:E,5,FALSE)</f>
        <v>GenEd</v>
      </c>
      <c r="F2780" t="str">
        <f>VLOOKUP(A2780&amp;"|"&amp;"Fall"&amp;"|"&amp;"Math",kipp_maps!H:I,2,FALSE)</f>
        <v>.</v>
      </c>
      <c r="G2780" t="str">
        <f>VLOOKUP(A2780&amp;"|"&amp;"Fall"&amp;"|"&amp;"Math",kipp_maps!H:J,3,FALSE)</f>
        <v>.</v>
      </c>
      <c r="H2780" t="str">
        <f>VLOOKUP(A2780&amp;"|"&amp;"Fall"&amp;"|"&amp;"Math",kipp_maps!H:K,4,FALSE)</f>
        <v>.</v>
      </c>
      <c r="I2780">
        <f>VLOOKUP(A2780&amp;"|"&amp;"Spring"&amp;"|"&amp;"Math",kipp_maps!H:I,2,FALSE)</f>
        <v>161</v>
      </c>
      <c r="J2780">
        <f>VLOOKUP(A2780&amp;"|"&amp;"Spring"&amp;"|"&amp;"Math",kipp_maps!H:J,3,FALSE)</f>
        <v>55</v>
      </c>
      <c r="K2780">
        <f>VLOOKUP(A2780&amp;"|"&amp;"Spring"&amp;"|"&amp;"Math",kipp_maps!H:K,4,FALSE)</f>
        <v>3</v>
      </c>
      <c r="L2780" t="str">
        <f>VLOOKUP(A2780&amp;"|"&amp;"Fall"&amp;"|"&amp;"Math",kipp_maps!H:L,5,FALSE)</f>
        <v>.</v>
      </c>
      <c r="M2780" t="e">
        <f t="shared" si="172"/>
        <v>#VALUE!</v>
      </c>
      <c r="N2780" t="e">
        <f t="shared" si="173"/>
        <v>#VALUE!</v>
      </c>
      <c r="O2780" t="str">
        <f>VLOOKUP(A2780&amp;"|"&amp;"Fall"&amp;"|"&amp;"Reading",kipp_maps!H:I,2,FALSE)</f>
        <v>.</v>
      </c>
      <c r="P2780" t="str">
        <f>VLOOKUP(A2780&amp;"|"&amp;"Fall"&amp;"|"&amp;"Reading",kipp_maps!H:J,3,FALSE)</f>
        <v>.</v>
      </c>
      <c r="Q2780" t="str">
        <f>VLOOKUP(A2780&amp;"|"&amp;"Fall"&amp;"|"&amp;"Reading",kipp_maps!H:K,4,FALSE)</f>
        <v>.</v>
      </c>
      <c r="R2780">
        <f>VLOOKUP(A2780&amp;"|"&amp;"Spring"&amp;"|"&amp;"Reading",kipp_maps!H:I,2,FALSE)</f>
        <v>149</v>
      </c>
      <c r="S2780">
        <f>VLOOKUP(A2780&amp;"|"&amp;"Spring"&amp;"|"&amp;"Reading",kipp_maps!H:J,3,FALSE)</f>
        <v>24</v>
      </c>
      <c r="T2780">
        <f>VLOOKUP(A2780&amp;"|"&amp;"Spring"&amp;"|"&amp;"Reading",kipp_maps!H:K,4,FALSE)</f>
        <v>1</v>
      </c>
      <c r="U2780" t="str">
        <f>VLOOKUP(A2780&amp;"|"&amp;"Fall"&amp;"|"&amp;"Reading",kipp_maps!H:L,5,FALSE)</f>
        <v>.</v>
      </c>
      <c r="V2780" t="e">
        <f t="shared" si="174"/>
        <v>#VALUE!</v>
      </c>
      <c r="W2780" t="e">
        <f t="shared" si="175"/>
        <v>#VALUE!</v>
      </c>
    </row>
    <row r="2781" spans="1:23" x14ac:dyDescent="0.25">
      <c r="A2781">
        <v>27152</v>
      </c>
      <c r="B2781" t="str">
        <f>VLOOKUP(A2781,kipp_maps!A:B,2,FALSE)</f>
        <v>School G</v>
      </c>
      <c r="C2781">
        <f>VLOOKUP(A2781,kipp_maps!A:C,3,FALSE)</f>
        <v>1</v>
      </c>
      <c r="D2781">
        <f>VLOOKUP(A2781,kipp_maps!A:D,4,FALSE)</f>
        <v>2019</v>
      </c>
      <c r="E2781" t="str">
        <f>VLOOKUP(A2781,kipp_maps!A:E,5,FALSE)</f>
        <v>GenEd</v>
      </c>
      <c r="F2781" t="str">
        <f>VLOOKUP(A2781&amp;"|"&amp;"Fall"&amp;"|"&amp;"Math",kipp_maps!H:I,2,FALSE)</f>
        <v>.</v>
      </c>
      <c r="G2781" t="str">
        <f>VLOOKUP(A2781&amp;"|"&amp;"Fall"&amp;"|"&amp;"Math",kipp_maps!H:J,3,FALSE)</f>
        <v>.</v>
      </c>
      <c r="H2781" t="str">
        <f>VLOOKUP(A2781&amp;"|"&amp;"Fall"&amp;"|"&amp;"Math",kipp_maps!H:K,4,FALSE)</f>
        <v>.</v>
      </c>
      <c r="I2781">
        <f>VLOOKUP(A2781&amp;"|"&amp;"Spring"&amp;"|"&amp;"Math",kipp_maps!H:I,2,FALSE)</f>
        <v>180</v>
      </c>
      <c r="J2781">
        <f>VLOOKUP(A2781&amp;"|"&amp;"Spring"&amp;"|"&amp;"Math",kipp_maps!H:J,3,FALSE)</f>
        <v>48</v>
      </c>
      <c r="K2781">
        <f>VLOOKUP(A2781&amp;"|"&amp;"Spring"&amp;"|"&amp;"Math",kipp_maps!H:K,4,FALSE)</f>
        <v>2</v>
      </c>
      <c r="L2781" t="str">
        <f>VLOOKUP(A2781&amp;"|"&amp;"Fall"&amp;"|"&amp;"Math",kipp_maps!H:L,5,FALSE)</f>
        <v>.</v>
      </c>
      <c r="M2781" t="e">
        <f t="shared" si="172"/>
        <v>#VALUE!</v>
      </c>
      <c r="N2781" t="e">
        <f t="shared" si="173"/>
        <v>#VALUE!</v>
      </c>
      <c r="O2781" t="e">
        <f>VLOOKUP(A2781&amp;"|"&amp;"Fall"&amp;"|"&amp;"Reading",kipp_maps!H:I,2,FALSE)</f>
        <v>#N/A</v>
      </c>
      <c r="P2781" t="e">
        <f>VLOOKUP(A2781&amp;"|"&amp;"Fall"&amp;"|"&amp;"Reading",kipp_maps!H:J,3,FALSE)</f>
        <v>#N/A</v>
      </c>
      <c r="Q2781" t="e">
        <f>VLOOKUP(A2781&amp;"|"&amp;"Fall"&amp;"|"&amp;"Reading",kipp_maps!H:K,4,FALSE)</f>
        <v>#N/A</v>
      </c>
      <c r="R2781" t="e">
        <f>VLOOKUP(A2781&amp;"|"&amp;"Spring"&amp;"|"&amp;"Reading",kipp_maps!H:I,2,FALSE)</f>
        <v>#N/A</v>
      </c>
      <c r="S2781" t="e">
        <f>VLOOKUP(A2781&amp;"|"&amp;"Spring"&amp;"|"&amp;"Reading",kipp_maps!H:J,3,FALSE)</f>
        <v>#N/A</v>
      </c>
      <c r="T2781" t="e">
        <f>VLOOKUP(A2781&amp;"|"&amp;"Spring"&amp;"|"&amp;"Reading",kipp_maps!H:K,4,FALSE)</f>
        <v>#N/A</v>
      </c>
      <c r="U2781" t="e">
        <f>VLOOKUP(A2781&amp;"|"&amp;"Fall"&amp;"|"&amp;"Reading",kipp_maps!H:L,5,FALSE)</f>
        <v>#N/A</v>
      </c>
      <c r="V2781" t="e">
        <f t="shared" si="174"/>
        <v>#N/A</v>
      </c>
      <c r="W2781" t="e">
        <f t="shared" si="175"/>
        <v>#N/A</v>
      </c>
    </row>
    <row r="2782" spans="1:23" x14ac:dyDescent="0.25">
      <c r="A2782">
        <v>24773</v>
      </c>
      <c r="B2782" t="str">
        <f>VLOOKUP(A2782,kipp_maps!A:B,2,FALSE)</f>
        <v>School D</v>
      </c>
      <c r="C2782">
        <f>VLOOKUP(A2782,kipp_maps!A:C,3,FALSE)</f>
        <v>6</v>
      </c>
      <c r="D2782">
        <f>VLOOKUP(A2782,kipp_maps!A:D,4,FALSE)</f>
        <v>2019</v>
      </c>
      <c r="E2782" t="str">
        <f>VLOOKUP(A2782,kipp_maps!A:E,5,FALSE)</f>
        <v>GenEd</v>
      </c>
      <c r="F2782">
        <f>VLOOKUP(A2782&amp;"|"&amp;"Fall"&amp;"|"&amp;"Math",kipp_maps!H:I,2,FALSE)</f>
        <v>196</v>
      </c>
      <c r="G2782">
        <f>VLOOKUP(A2782&amp;"|"&amp;"Fall"&amp;"|"&amp;"Math",kipp_maps!H:J,3,FALSE)</f>
        <v>6</v>
      </c>
      <c r="H2782">
        <f>VLOOKUP(A2782&amp;"|"&amp;"Fall"&amp;"|"&amp;"Math",kipp_maps!H:K,4,FALSE)</f>
        <v>1</v>
      </c>
      <c r="I2782" t="str">
        <f>VLOOKUP(A2782&amp;"|"&amp;"Spring"&amp;"|"&amp;"Math",kipp_maps!H:I,2,FALSE)</f>
        <v>.</v>
      </c>
      <c r="J2782" t="str">
        <f>VLOOKUP(A2782&amp;"|"&amp;"Spring"&amp;"|"&amp;"Math",kipp_maps!H:J,3,FALSE)</f>
        <v>.</v>
      </c>
      <c r="K2782" t="str">
        <f>VLOOKUP(A2782&amp;"|"&amp;"Spring"&amp;"|"&amp;"Math",kipp_maps!H:K,4,FALSE)</f>
        <v>.</v>
      </c>
      <c r="L2782">
        <f>VLOOKUP(A2782&amp;"|"&amp;"Fall"&amp;"|"&amp;"Math",kipp_maps!H:L,5,FALSE)</f>
        <v>8</v>
      </c>
      <c r="M2782" t="e">
        <f t="shared" si="172"/>
        <v>#VALUE!</v>
      </c>
      <c r="N2782" t="e">
        <f t="shared" si="173"/>
        <v>#VALUE!</v>
      </c>
      <c r="O2782" t="e">
        <f>VLOOKUP(A2782&amp;"|"&amp;"Fall"&amp;"|"&amp;"Reading",kipp_maps!H:I,2,FALSE)</f>
        <v>#N/A</v>
      </c>
      <c r="P2782" t="e">
        <f>VLOOKUP(A2782&amp;"|"&amp;"Fall"&amp;"|"&amp;"Reading",kipp_maps!H:J,3,FALSE)</f>
        <v>#N/A</v>
      </c>
      <c r="Q2782" t="e">
        <f>VLOOKUP(A2782&amp;"|"&amp;"Fall"&amp;"|"&amp;"Reading",kipp_maps!H:K,4,FALSE)</f>
        <v>#N/A</v>
      </c>
      <c r="R2782" t="e">
        <f>VLOOKUP(A2782&amp;"|"&amp;"Spring"&amp;"|"&amp;"Reading",kipp_maps!H:I,2,FALSE)</f>
        <v>#N/A</v>
      </c>
      <c r="S2782" t="e">
        <f>VLOOKUP(A2782&amp;"|"&amp;"Spring"&amp;"|"&amp;"Reading",kipp_maps!H:J,3,FALSE)</f>
        <v>#N/A</v>
      </c>
      <c r="T2782" t="e">
        <f>VLOOKUP(A2782&amp;"|"&amp;"Spring"&amp;"|"&amp;"Reading",kipp_maps!H:K,4,FALSE)</f>
        <v>#N/A</v>
      </c>
      <c r="U2782" t="e">
        <f>VLOOKUP(A2782&amp;"|"&amp;"Fall"&amp;"|"&amp;"Reading",kipp_maps!H:L,5,FALSE)</f>
        <v>#N/A</v>
      </c>
      <c r="V2782" t="e">
        <f t="shared" si="174"/>
        <v>#N/A</v>
      </c>
      <c r="W2782" t="e">
        <f t="shared" si="175"/>
        <v>#N/A</v>
      </c>
    </row>
    <row r="2783" spans="1:23" x14ac:dyDescent="0.25">
      <c r="A2783">
        <v>13879</v>
      </c>
      <c r="B2783" t="str">
        <f>VLOOKUP(A2783,kipp_maps!A:B,2,FALSE)</f>
        <v>School D</v>
      </c>
      <c r="C2783">
        <f>VLOOKUP(A2783,kipp_maps!A:C,3,FALSE)</f>
        <v>6</v>
      </c>
      <c r="D2783">
        <f>VLOOKUP(A2783,kipp_maps!A:D,4,FALSE)</f>
        <v>2019</v>
      </c>
      <c r="E2783" t="str">
        <f>VLOOKUP(A2783,kipp_maps!A:E,5,FALSE)</f>
        <v>GenEd</v>
      </c>
      <c r="F2783">
        <f>VLOOKUP(A2783&amp;"|"&amp;"Fall"&amp;"|"&amp;"Math",kipp_maps!H:I,2,FALSE)</f>
        <v>229</v>
      </c>
      <c r="G2783">
        <f>VLOOKUP(A2783&amp;"|"&amp;"Fall"&amp;"|"&amp;"Math",kipp_maps!H:J,3,FALSE)</f>
        <v>68</v>
      </c>
      <c r="H2783">
        <f>VLOOKUP(A2783&amp;"|"&amp;"Fall"&amp;"|"&amp;"Math",kipp_maps!H:K,4,FALSE)</f>
        <v>3</v>
      </c>
      <c r="I2783" t="str">
        <f>VLOOKUP(A2783&amp;"|"&amp;"Spring"&amp;"|"&amp;"Math",kipp_maps!H:I,2,FALSE)</f>
        <v>.</v>
      </c>
      <c r="J2783" t="str">
        <f>VLOOKUP(A2783&amp;"|"&amp;"Spring"&amp;"|"&amp;"Math",kipp_maps!H:J,3,FALSE)</f>
        <v>.</v>
      </c>
      <c r="K2783" t="str">
        <f>VLOOKUP(A2783&amp;"|"&amp;"Spring"&amp;"|"&amp;"Math",kipp_maps!H:K,4,FALSE)</f>
        <v>.</v>
      </c>
      <c r="L2783">
        <f>VLOOKUP(A2783&amp;"|"&amp;"Fall"&amp;"|"&amp;"Math",kipp_maps!H:L,5,FALSE)</f>
        <v>4</v>
      </c>
      <c r="M2783" t="e">
        <f t="shared" si="172"/>
        <v>#VALUE!</v>
      </c>
      <c r="N2783" t="e">
        <f t="shared" si="173"/>
        <v>#VALUE!</v>
      </c>
      <c r="O2783" t="e">
        <f>VLOOKUP(A2783&amp;"|"&amp;"Fall"&amp;"|"&amp;"Reading",kipp_maps!H:I,2,FALSE)</f>
        <v>#N/A</v>
      </c>
      <c r="P2783" t="e">
        <f>VLOOKUP(A2783&amp;"|"&amp;"Fall"&amp;"|"&amp;"Reading",kipp_maps!H:J,3,FALSE)</f>
        <v>#N/A</v>
      </c>
      <c r="Q2783" t="e">
        <f>VLOOKUP(A2783&amp;"|"&amp;"Fall"&amp;"|"&amp;"Reading",kipp_maps!H:K,4,FALSE)</f>
        <v>#N/A</v>
      </c>
      <c r="R2783" t="e">
        <f>VLOOKUP(A2783&amp;"|"&amp;"Spring"&amp;"|"&amp;"Reading",kipp_maps!H:I,2,FALSE)</f>
        <v>#N/A</v>
      </c>
      <c r="S2783" t="e">
        <f>VLOOKUP(A2783&amp;"|"&amp;"Spring"&amp;"|"&amp;"Reading",kipp_maps!H:J,3,FALSE)</f>
        <v>#N/A</v>
      </c>
      <c r="T2783" t="e">
        <f>VLOOKUP(A2783&amp;"|"&amp;"Spring"&amp;"|"&amp;"Reading",kipp_maps!H:K,4,FALSE)</f>
        <v>#N/A</v>
      </c>
      <c r="U2783" t="e">
        <f>VLOOKUP(A2783&amp;"|"&amp;"Fall"&amp;"|"&amp;"Reading",kipp_maps!H:L,5,FALSE)</f>
        <v>#N/A</v>
      </c>
      <c r="V2783" t="e">
        <f t="shared" si="174"/>
        <v>#N/A</v>
      </c>
      <c r="W2783" t="e">
        <f t="shared" si="175"/>
        <v>#N/A</v>
      </c>
    </row>
    <row r="2784" spans="1:23" x14ac:dyDescent="0.25">
      <c r="A2784">
        <v>28744</v>
      </c>
      <c r="B2784" t="str">
        <f>VLOOKUP(A2784,kipp_maps!A:B,2,FALSE)</f>
        <v>School D</v>
      </c>
      <c r="C2784">
        <f>VLOOKUP(A2784,kipp_maps!A:C,3,FALSE)</f>
        <v>7</v>
      </c>
      <c r="D2784">
        <f>VLOOKUP(A2784,kipp_maps!A:D,4,FALSE)</f>
        <v>2019</v>
      </c>
      <c r="E2784" t="str">
        <f>VLOOKUP(A2784,kipp_maps!A:E,5,FALSE)</f>
        <v>GenEd</v>
      </c>
      <c r="F2784">
        <f>VLOOKUP(A2784&amp;"|"&amp;"Fall"&amp;"|"&amp;"Math",kipp_maps!H:I,2,FALSE)</f>
        <v>214</v>
      </c>
      <c r="G2784">
        <f>VLOOKUP(A2784&amp;"|"&amp;"Fall"&amp;"|"&amp;"Math",kipp_maps!H:J,3,FALSE)</f>
        <v>25</v>
      </c>
      <c r="H2784">
        <f>VLOOKUP(A2784&amp;"|"&amp;"Fall"&amp;"|"&amp;"Math",kipp_maps!H:K,4,FALSE)</f>
        <v>2</v>
      </c>
      <c r="I2784" t="str">
        <f>VLOOKUP(A2784&amp;"|"&amp;"Spring"&amp;"|"&amp;"Math",kipp_maps!H:I,2,FALSE)</f>
        <v>.</v>
      </c>
      <c r="J2784" t="str">
        <f>VLOOKUP(A2784&amp;"|"&amp;"Spring"&amp;"|"&amp;"Math",kipp_maps!H:J,3,FALSE)</f>
        <v>.</v>
      </c>
      <c r="K2784" t="str">
        <f>VLOOKUP(A2784&amp;"|"&amp;"Spring"&amp;"|"&amp;"Math",kipp_maps!H:K,4,FALSE)</f>
        <v>.</v>
      </c>
      <c r="L2784">
        <f>VLOOKUP(A2784&amp;"|"&amp;"Fall"&amp;"|"&amp;"Math",kipp_maps!H:L,5,FALSE)</f>
        <v>6</v>
      </c>
      <c r="M2784" t="e">
        <f t="shared" si="172"/>
        <v>#VALUE!</v>
      </c>
      <c r="N2784" t="e">
        <f t="shared" si="173"/>
        <v>#VALUE!</v>
      </c>
      <c r="O2784" t="e">
        <f>VLOOKUP(A2784&amp;"|"&amp;"Fall"&amp;"|"&amp;"Reading",kipp_maps!H:I,2,FALSE)</f>
        <v>#N/A</v>
      </c>
      <c r="P2784" t="e">
        <f>VLOOKUP(A2784&amp;"|"&amp;"Fall"&amp;"|"&amp;"Reading",kipp_maps!H:J,3,FALSE)</f>
        <v>#N/A</v>
      </c>
      <c r="Q2784" t="e">
        <f>VLOOKUP(A2784&amp;"|"&amp;"Fall"&amp;"|"&amp;"Reading",kipp_maps!H:K,4,FALSE)</f>
        <v>#N/A</v>
      </c>
      <c r="R2784" t="e">
        <f>VLOOKUP(A2784&amp;"|"&amp;"Spring"&amp;"|"&amp;"Reading",kipp_maps!H:I,2,FALSE)</f>
        <v>#N/A</v>
      </c>
      <c r="S2784" t="e">
        <f>VLOOKUP(A2784&amp;"|"&amp;"Spring"&amp;"|"&amp;"Reading",kipp_maps!H:J,3,FALSE)</f>
        <v>#N/A</v>
      </c>
      <c r="T2784" t="e">
        <f>VLOOKUP(A2784&amp;"|"&amp;"Spring"&amp;"|"&amp;"Reading",kipp_maps!H:K,4,FALSE)</f>
        <v>#N/A</v>
      </c>
      <c r="U2784" t="e">
        <f>VLOOKUP(A2784&amp;"|"&amp;"Fall"&amp;"|"&amp;"Reading",kipp_maps!H:L,5,FALSE)</f>
        <v>#N/A</v>
      </c>
      <c r="V2784" t="e">
        <f t="shared" si="174"/>
        <v>#N/A</v>
      </c>
      <c r="W2784" t="e">
        <f t="shared" si="175"/>
        <v>#N/A</v>
      </c>
    </row>
    <row r="2785" spans="1:23" x14ac:dyDescent="0.25">
      <c r="A2785">
        <v>12169</v>
      </c>
      <c r="B2785" t="str">
        <f>VLOOKUP(A2785,kipp_maps!A:B,2,FALSE)</f>
        <v>School A</v>
      </c>
      <c r="C2785">
        <f>VLOOKUP(A2785,kipp_maps!A:C,3,FALSE)</f>
        <v>7</v>
      </c>
      <c r="D2785">
        <f>VLOOKUP(A2785,kipp_maps!A:D,4,FALSE)</f>
        <v>2019</v>
      </c>
      <c r="E2785" t="str">
        <f>VLOOKUP(A2785,kipp_maps!A:E,5,FALSE)</f>
        <v>GenEd</v>
      </c>
      <c r="F2785">
        <f>VLOOKUP(A2785&amp;"|"&amp;"Fall"&amp;"|"&amp;"Math",kipp_maps!H:I,2,FALSE)</f>
        <v>220</v>
      </c>
      <c r="G2785">
        <f>VLOOKUP(A2785&amp;"|"&amp;"Fall"&amp;"|"&amp;"Math",kipp_maps!H:J,3,FALSE)</f>
        <v>37</v>
      </c>
      <c r="H2785">
        <f>VLOOKUP(A2785&amp;"|"&amp;"Fall"&amp;"|"&amp;"Math",kipp_maps!H:K,4,FALSE)</f>
        <v>2</v>
      </c>
      <c r="I2785" t="str">
        <f>VLOOKUP(A2785&amp;"|"&amp;"Spring"&amp;"|"&amp;"Math",kipp_maps!H:I,2,FALSE)</f>
        <v>.</v>
      </c>
      <c r="J2785" t="str">
        <f>VLOOKUP(A2785&amp;"|"&amp;"Spring"&amp;"|"&amp;"Math",kipp_maps!H:J,3,FALSE)</f>
        <v>.</v>
      </c>
      <c r="K2785" t="str">
        <f>VLOOKUP(A2785&amp;"|"&amp;"Spring"&amp;"|"&amp;"Math",kipp_maps!H:K,4,FALSE)</f>
        <v>.</v>
      </c>
      <c r="L2785">
        <f>VLOOKUP(A2785&amp;"|"&amp;"Fall"&amp;"|"&amp;"Math",kipp_maps!H:L,5,FALSE)</f>
        <v>5</v>
      </c>
      <c r="M2785" t="e">
        <f t="shared" si="172"/>
        <v>#VALUE!</v>
      </c>
      <c r="N2785" t="e">
        <f t="shared" si="173"/>
        <v>#VALUE!</v>
      </c>
      <c r="O2785" t="e">
        <f>VLOOKUP(A2785&amp;"|"&amp;"Fall"&amp;"|"&amp;"Reading",kipp_maps!H:I,2,FALSE)</f>
        <v>#N/A</v>
      </c>
      <c r="P2785" t="e">
        <f>VLOOKUP(A2785&amp;"|"&amp;"Fall"&amp;"|"&amp;"Reading",kipp_maps!H:J,3,FALSE)</f>
        <v>#N/A</v>
      </c>
      <c r="Q2785" t="e">
        <f>VLOOKUP(A2785&amp;"|"&amp;"Fall"&amp;"|"&amp;"Reading",kipp_maps!H:K,4,FALSE)</f>
        <v>#N/A</v>
      </c>
      <c r="R2785" t="e">
        <f>VLOOKUP(A2785&amp;"|"&amp;"Spring"&amp;"|"&amp;"Reading",kipp_maps!H:I,2,FALSE)</f>
        <v>#N/A</v>
      </c>
      <c r="S2785" t="e">
        <f>VLOOKUP(A2785&amp;"|"&amp;"Spring"&amp;"|"&amp;"Reading",kipp_maps!H:J,3,FALSE)</f>
        <v>#N/A</v>
      </c>
      <c r="T2785" t="e">
        <f>VLOOKUP(A2785&amp;"|"&amp;"Spring"&amp;"|"&amp;"Reading",kipp_maps!H:K,4,FALSE)</f>
        <v>#N/A</v>
      </c>
      <c r="U2785" t="e">
        <f>VLOOKUP(A2785&amp;"|"&amp;"Fall"&amp;"|"&amp;"Reading",kipp_maps!H:L,5,FALSE)</f>
        <v>#N/A</v>
      </c>
      <c r="V2785" t="e">
        <f t="shared" si="174"/>
        <v>#N/A</v>
      </c>
      <c r="W2785" t="e">
        <f t="shared" si="175"/>
        <v>#N/A</v>
      </c>
    </row>
    <row r="2786" spans="1:23" x14ac:dyDescent="0.25">
      <c r="A2786">
        <v>24197</v>
      </c>
      <c r="B2786" t="str">
        <f>VLOOKUP(A2786,kipp_maps!A:B,2,FALSE)</f>
        <v>School D</v>
      </c>
      <c r="C2786">
        <f>VLOOKUP(A2786,kipp_maps!A:C,3,FALSE)</f>
        <v>8</v>
      </c>
      <c r="D2786">
        <f>VLOOKUP(A2786,kipp_maps!A:D,4,FALSE)</f>
        <v>2019</v>
      </c>
      <c r="E2786" t="str">
        <f>VLOOKUP(A2786,kipp_maps!A:E,5,FALSE)</f>
        <v>GenEd</v>
      </c>
      <c r="F2786" t="str">
        <f>VLOOKUP(A2786&amp;"|"&amp;"Fall"&amp;"|"&amp;"Math",kipp_maps!H:I,2,FALSE)</f>
        <v>.</v>
      </c>
      <c r="G2786" t="str">
        <f>VLOOKUP(A2786&amp;"|"&amp;"Fall"&amp;"|"&amp;"Math",kipp_maps!H:J,3,FALSE)</f>
        <v>.</v>
      </c>
      <c r="H2786" t="str">
        <f>VLOOKUP(A2786&amp;"|"&amp;"Fall"&amp;"|"&amp;"Math",kipp_maps!H:K,4,FALSE)</f>
        <v>.</v>
      </c>
      <c r="I2786">
        <f>VLOOKUP(A2786&amp;"|"&amp;"Spring"&amp;"|"&amp;"Math",kipp_maps!H:I,2,FALSE)</f>
        <v>226</v>
      </c>
      <c r="J2786">
        <f>VLOOKUP(A2786&amp;"|"&amp;"Spring"&amp;"|"&amp;"Math",kipp_maps!H:J,3,FALSE)</f>
        <v>40</v>
      </c>
      <c r="K2786">
        <f>VLOOKUP(A2786&amp;"|"&amp;"Spring"&amp;"|"&amp;"Math",kipp_maps!H:K,4,FALSE)</f>
        <v>2</v>
      </c>
      <c r="L2786" t="str">
        <f>VLOOKUP(A2786&amp;"|"&amp;"Fall"&amp;"|"&amp;"Math",kipp_maps!H:L,5,FALSE)</f>
        <v>.</v>
      </c>
      <c r="M2786" t="e">
        <f t="shared" si="172"/>
        <v>#VALUE!</v>
      </c>
      <c r="N2786" t="e">
        <f t="shared" si="173"/>
        <v>#VALUE!</v>
      </c>
      <c r="O2786" t="e">
        <f>VLOOKUP(A2786&amp;"|"&amp;"Fall"&amp;"|"&amp;"Reading",kipp_maps!H:I,2,FALSE)</f>
        <v>#N/A</v>
      </c>
      <c r="P2786" t="e">
        <f>VLOOKUP(A2786&amp;"|"&amp;"Fall"&amp;"|"&amp;"Reading",kipp_maps!H:J,3,FALSE)</f>
        <v>#N/A</v>
      </c>
      <c r="Q2786" t="e">
        <f>VLOOKUP(A2786&amp;"|"&amp;"Fall"&amp;"|"&amp;"Reading",kipp_maps!H:K,4,FALSE)</f>
        <v>#N/A</v>
      </c>
      <c r="R2786" t="e">
        <f>VLOOKUP(A2786&amp;"|"&amp;"Spring"&amp;"|"&amp;"Reading",kipp_maps!H:I,2,FALSE)</f>
        <v>#N/A</v>
      </c>
      <c r="S2786" t="e">
        <f>VLOOKUP(A2786&amp;"|"&amp;"Spring"&amp;"|"&amp;"Reading",kipp_maps!H:J,3,FALSE)</f>
        <v>#N/A</v>
      </c>
      <c r="T2786" t="e">
        <f>VLOOKUP(A2786&amp;"|"&amp;"Spring"&amp;"|"&amp;"Reading",kipp_maps!H:K,4,FALSE)</f>
        <v>#N/A</v>
      </c>
      <c r="U2786" t="e">
        <f>VLOOKUP(A2786&amp;"|"&amp;"Fall"&amp;"|"&amp;"Reading",kipp_maps!H:L,5,FALSE)</f>
        <v>#N/A</v>
      </c>
      <c r="V2786" t="e">
        <f t="shared" si="174"/>
        <v>#N/A</v>
      </c>
      <c r="W2786" t="e">
        <f t="shared" si="175"/>
        <v>#N/A</v>
      </c>
    </row>
    <row r="2787" spans="1:23" x14ac:dyDescent="0.25">
      <c r="A2787">
        <v>27656</v>
      </c>
      <c r="B2787" t="str">
        <f>VLOOKUP(A2787,kipp_maps!A:B,2,FALSE)</f>
        <v>School D</v>
      </c>
      <c r="C2787">
        <f>VLOOKUP(A2787,kipp_maps!A:C,3,FALSE)</f>
        <v>8</v>
      </c>
      <c r="D2787">
        <f>VLOOKUP(A2787,kipp_maps!A:D,4,FALSE)</f>
        <v>2019</v>
      </c>
      <c r="E2787" t="str">
        <f>VLOOKUP(A2787,kipp_maps!A:E,5,FALSE)</f>
        <v>GenEd</v>
      </c>
      <c r="F2787">
        <f>VLOOKUP(A2787&amp;"|"&amp;"Fall"&amp;"|"&amp;"Math",kipp_maps!H:I,2,FALSE)</f>
        <v>199</v>
      </c>
      <c r="G2787">
        <f>VLOOKUP(A2787&amp;"|"&amp;"Fall"&amp;"|"&amp;"Math",kipp_maps!H:J,3,FALSE)</f>
        <v>5</v>
      </c>
      <c r="H2787">
        <f>VLOOKUP(A2787&amp;"|"&amp;"Fall"&amp;"|"&amp;"Math",kipp_maps!H:K,4,FALSE)</f>
        <v>1</v>
      </c>
      <c r="I2787" t="str">
        <f>VLOOKUP(A2787&amp;"|"&amp;"Spring"&amp;"|"&amp;"Math",kipp_maps!H:I,2,FALSE)</f>
        <v>.</v>
      </c>
      <c r="J2787" t="str">
        <f>VLOOKUP(A2787&amp;"|"&amp;"Spring"&amp;"|"&amp;"Math",kipp_maps!H:J,3,FALSE)</f>
        <v>.</v>
      </c>
      <c r="K2787" t="str">
        <f>VLOOKUP(A2787&amp;"|"&amp;"Spring"&amp;"|"&amp;"Math",kipp_maps!H:K,4,FALSE)</f>
        <v>.</v>
      </c>
      <c r="L2787">
        <f>VLOOKUP(A2787&amp;"|"&amp;"Fall"&amp;"|"&amp;"Math",kipp_maps!H:L,5,FALSE)</f>
        <v>6</v>
      </c>
      <c r="M2787" t="e">
        <f t="shared" si="172"/>
        <v>#VALUE!</v>
      </c>
      <c r="N2787" t="e">
        <f t="shared" si="173"/>
        <v>#VALUE!</v>
      </c>
      <c r="O2787" t="e">
        <f>VLOOKUP(A2787&amp;"|"&amp;"Fall"&amp;"|"&amp;"Reading",kipp_maps!H:I,2,FALSE)</f>
        <v>#N/A</v>
      </c>
      <c r="P2787" t="e">
        <f>VLOOKUP(A2787&amp;"|"&amp;"Fall"&amp;"|"&amp;"Reading",kipp_maps!H:J,3,FALSE)</f>
        <v>#N/A</v>
      </c>
      <c r="Q2787" t="e">
        <f>VLOOKUP(A2787&amp;"|"&amp;"Fall"&amp;"|"&amp;"Reading",kipp_maps!H:K,4,FALSE)</f>
        <v>#N/A</v>
      </c>
      <c r="R2787" t="e">
        <f>VLOOKUP(A2787&amp;"|"&amp;"Spring"&amp;"|"&amp;"Reading",kipp_maps!H:I,2,FALSE)</f>
        <v>#N/A</v>
      </c>
      <c r="S2787" t="e">
        <f>VLOOKUP(A2787&amp;"|"&amp;"Spring"&amp;"|"&amp;"Reading",kipp_maps!H:J,3,FALSE)</f>
        <v>#N/A</v>
      </c>
      <c r="T2787" t="e">
        <f>VLOOKUP(A2787&amp;"|"&amp;"Spring"&amp;"|"&amp;"Reading",kipp_maps!H:K,4,FALSE)</f>
        <v>#N/A</v>
      </c>
      <c r="U2787" t="e">
        <f>VLOOKUP(A2787&amp;"|"&amp;"Fall"&amp;"|"&amp;"Reading",kipp_maps!H:L,5,FALSE)</f>
        <v>#N/A</v>
      </c>
      <c r="V2787" t="e">
        <f t="shared" si="174"/>
        <v>#N/A</v>
      </c>
      <c r="W2787" t="e">
        <f t="shared" si="175"/>
        <v>#N/A</v>
      </c>
    </row>
    <row r="2788" spans="1:23" x14ac:dyDescent="0.25">
      <c r="A2788">
        <v>29777</v>
      </c>
      <c r="B2788" t="str">
        <f>VLOOKUP(A2788,kipp_maps!A:B,2,FALSE)</f>
        <v>School E</v>
      </c>
      <c r="C2788">
        <f>VLOOKUP(A2788,kipp_maps!A:C,3,FALSE)</f>
        <v>0</v>
      </c>
      <c r="D2788">
        <f>VLOOKUP(A2788,kipp_maps!A:D,4,FALSE)</f>
        <v>2019</v>
      </c>
      <c r="E2788" t="str">
        <f>VLOOKUP(A2788,kipp_maps!A:E,5,FALSE)</f>
        <v>GenEd</v>
      </c>
      <c r="F2788">
        <f>VLOOKUP(A2788&amp;"|"&amp;"Fall"&amp;"|"&amp;"Math",kipp_maps!H:I,2,FALSE)</f>
        <v>133</v>
      </c>
      <c r="G2788">
        <f>VLOOKUP(A2788&amp;"|"&amp;"Fall"&amp;"|"&amp;"Math",kipp_maps!H:J,3,FALSE)</f>
        <v>32</v>
      </c>
      <c r="H2788">
        <f>VLOOKUP(A2788&amp;"|"&amp;"Fall"&amp;"|"&amp;"Math",kipp_maps!H:K,4,FALSE)</f>
        <v>2</v>
      </c>
      <c r="I2788" t="str">
        <f>VLOOKUP(A2788&amp;"|"&amp;"Spring"&amp;"|"&amp;"Math",kipp_maps!H:I,2,FALSE)</f>
        <v>.</v>
      </c>
      <c r="J2788" t="str">
        <f>VLOOKUP(A2788&amp;"|"&amp;"Spring"&amp;"|"&amp;"Math",kipp_maps!H:J,3,FALSE)</f>
        <v>.</v>
      </c>
      <c r="K2788" t="str">
        <f>VLOOKUP(A2788&amp;"|"&amp;"Spring"&amp;"|"&amp;"Math",kipp_maps!H:K,4,FALSE)</f>
        <v>.</v>
      </c>
      <c r="L2788">
        <f>VLOOKUP(A2788&amp;"|"&amp;"Fall"&amp;"|"&amp;"Math",kipp_maps!H:L,5,FALSE)</f>
        <v>21</v>
      </c>
      <c r="M2788" t="e">
        <f t="shared" si="172"/>
        <v>#VALUE!</v>
      </c>
      <c r="N2788" t="e">
        <f t="shared" si="173"/>
        <v>#VALUE!</v>
      </c>
      <c r="O2788" t="e">
        <f>VLOOKUP(A2788&amp;"|"&amp;"Fall"&amp;"|"&amp;"Reading",kipp_maps!H:I,2,FALSE)</f>
        <v>#N/A</v>
      </c>
      <c r="P2788" t="e">
        <f>VLOOKUP(A2788&amp;"|"&amp;"Fall"&amp;"|"&amp;"Reading",kipp_maps!H:J,3,FALSE)</f>
        <v>#N/A</v>
      </c>
      <c r="Q2788" t="e">
        <f>VLOOKUP(A2788&amp;"|"&amp;"Fall"&amp;"|"&amp;"Reading",kipp_maps!H:K,4,FALSE)</f>
        <v>#N/A</v>
      </c>
      <c r="R2788" t="e">
        <f>VLOOKUP(A2788&amp;"|"&amp;"Spring"&amp;"|"&amp;"Reading",kipp_maps!H:I,2,FALSE)</f>
        <v>#N/A</v>
      </c>
      <c r="S2788" t="e">
        <f>VLOOKUP(A2788&amp;"|"&amp;"Spring"&amp;"|"&amp;"Reading",kipp_maps!H:J,3,FALSE)</f>
        <v>#N/A</v>
      </c>
      <c r="T2788" t="e">
        <f>VLOOKUP(A2788&amp;"|"&amp;"Spring"&amp;"|"&amp;"Reading",kipp_maps!H:K,4,FALSE)</f>
        <v>#N/A</v>
      </c>
      <c r="U2788" t="e">
        <f>VLOOKUP(A2788&amp;"|"&amp;"Fall"&amp;"|"&amp;"Reading",kipp_maps!H:L,5,FALSE)</f>
        <v>#N/A</v>
      </c>
      <c r="V2788" t="e">
        <f t="shared" si="174"/>
        <v>#N/A</v>
      </c>
      <c r="W2788" t="e">
        <f t="shared" si="175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kipp_maps</vt:lpstr>
      <vt:lpstr>kipp_maps_student_rows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Palenchar</dc:creator>
  <cp:lastModifiedBy>Amanda Palenchar</cp:lastModifiedBy>
  <dcterms:created xsi:type="dcterms:W3CDTF">2022-12-01T16:35:07Z</dcterms:created>
  <dcterms:modified xsi:type="dcterms:W3CDTF">2022-12-01T16:35:08Z</dcterms:modified>
</cp:coreProperties>
</file>